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6.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7.xml" ContentType="application/vnd.openxmlformats-officedocument.drawing+xml"/>
  <Override PartName="/xl/drawings/drawing8.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9.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10.xml" ContentType="application/vnd.openxmlformats-officedocument.drawing+xml"/>
  <Override PartName="/xl/drawings/drawing11.xml" ContentType="application/vnd.openxmlformats-officedocument.drawing+xml"/>
  <Override PartName="/xl/charts/chart1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wode\exe\gal\steamspy\outputs\expanded_vndb_complete_2020_2025\"/>
    </mc:Choice>
  </mc:AlternateContent>
  <xr:revisionPtr revIDLastSave="0" documentId="13_ncr:1_{3CF0C60C-0B22-4330-A5C0-DE27ADF9E475}" xr6:coauthVersionLast="47" xr6:coauthVersionMax="47" xr10:uidLastSave="{00000000-0000-0000-0000-000000000000}"/>
  <bookViews>
    <workbookView xWindow="-98" yWindow="-98" windowWidth="21795" windowHeight="12975" activeTab="1" xr2:uid="{00000000-000D-0000-FFFF-FFFF00000000}"/>
  </bookViews>
  <sheets>
    <sheet name="总览" sheetId="1" r:id="rId1"/>
    <sheet name="参数与口径" sheetId="5" r:id="rId2"/>
    <sheet name="游戏总表" sheetId="2" r:id="rId3"/>
    <sheet name="月度统计" sheetId="3" r:id="rId4"/>
    <sheet name="年度统计" sheetId="4" r:id="rId5"/>
    <sheet name="图表数据" sheetId="6" r:id="rId6"/>
    <sheet name="图1_整体月度" sheetId="7" r:id="rId7"/>
    <sheet name="图2_整体年度" sheetId="8" r:id="rId8"/>
    <sheet name="图3_整体销量散点" sheetId="9" r:id="rId9"/>
    <sheet name="图4_热度月度" sheetId="10" r:id="rId10"/>
    <sheet name="图5_热度年度" sheetId="11" r:id="rId11"/>
    <sheet name="图6_热度销量散点" sheetId="12" r:id="rId12"/>
    <sheet name="图7_年龄月度" sheetId="13" r:id="rId13"/>
    <sheet name="图8_年龄年度" sheetId="14" r:id="rId14"/>
    <sheet name="图9_年龄销量散点" sheetId="15" r:id="rId15"/>
    <sheet name="图10_年龄占比" sheetId="16"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4" i="16" l="1"/>
  <c r="T3" i="16"/>
  <c r="T2" i="16"/>
  <c r="U7" i="14"/>
  <c r="T7" i="14"/>
  <c r="S7" i="14"/>
  <c r="U6" i="14"/>
  <c r="T6" i="14"/>
  <c r="S6" i="14"/>
  <c r="U5" i="14"/>
  <c r="T5" i="14"/>
  <c r="S5" i="14"/>
  <c r="U4" i="14"/>
  <c r="T4" i="14"/>
  <c r="S4" i="14"/>
  <c r="U3" i="14"/>
  <c r="T3" i="14"/>
  <c r="S3" i="14"/>
  <c r="U2" i="14"/>
  <c r="T2" i="14"/>
  <c r="S2" i="14"/>
  <c r="U73" i="13"/>
  <c r="T73" i="13"/>
  <c r="S73" i="13"/>
  <c r="U72" i="13"/>
  <c r="T72" i="13"/>
  <c r="S72" i="13"/>
  <c r="U71" i="13"/>
  <c r="T71" i="13"/>
  <c r="S71" i="13"/>
  <c r="U70" i="13"/>
  <c r="T70" i="13"/>
  <c r="S70" i="13"/>
  <c r="U69" i="13"/>
  <c r="T69" i="13"/>
  <c r="S69" i="13"/>
  <c r="U68" i="13"/>
  <c r="T68" i="13"/>
  <c r="S68" i="13"/>
  <c r="U67" i="13"/>
  <c r="T67" i="13"/>
  <c r="S67" i="13"/>
  <c r="U66" i="13"/>
  <c r="T66" i="13"/>
  <c r="S66" i="13"/>
  <c r="U65" i="13"/>
  <c r="T65" i="13"/>
  <c r="S65" i="13"/>
  <c r="U64" i="13"/>
  <c r="T64" i="13"/>
  <c r="S64" i="13"/>
  <c r="U63" i="13"/>
  <c r="T63" i="13"/>
  <c r="S63" i="13"/>
  <c r="U62" i="13"/>
  <c r="T62" i="13"/>
  <c r="S62" i="13"/>
  <c r="U61" i="13"/>
  <c r="T61" i="13"/>
  <c r="S61" i="13"/>
  <c r="U60" i="13"/>
  <c r="T60" i="13"/>
  <c r="S60" i="13"/>
  <c r="U59" i="13"/>
  <c r="T59" i="13"/>
  <c r="S59" i="13"/>
  <c r="U58" i="13"/>
  <c r="T58" i="13"/>
  <c r="S58" i="13"/>
  <c r="U57" i="13"/>
  <c r="T57" i="13"/>
  <c r="S57" i="13"/>
  <c r="U56" i="13"/>
  <c r="T56" i="13"/>
  <c r="S56" i="13"/>
  <c r="U55" i="13"/>
  <c r="T55" i="13"/>
  <c r="S55" i="13"/>
  <c r="U54" i="13"/>
  <c r="T54" i="13"/>
  <c r="S54" i="13"/>
  <c r="U53" i="13"/>
  <c r="T53" i="13"/>
  <c r="S53" i="13"/>
  <c r="U52" i="13"/>
  <c r="T52" i="13"/>
  <c r="S52" i="13"/>
  <c r="U51" i="13"/>
  <c r="T51" i="13"/>
  <c r="S51" i="13"/>
  <c r="U50" i="13"/>
  <c r="T50" i="13"/>
  <c r="S50" i="13"/>
  <c r="U49" i="13"/>
  <c r="T49" i="13"/>
  <c r="S49" i="13"/>
  <c r="U48" i="13"/>
  <c r="T48" i="13"/>
  <c r="S48" i="13"/>
  <c r="U47" i="13"/>
  <c r="T47" i="13"/>
  <c r="S47" i="13"/>
  <c r="U46" i="13"/>
  <c r="T46" i="13"/>
  <c r="S46" i="13"/>
  <c r="U45" i="13"/>
  <c r="T45" i="13"/>
  <c r="S45" i="13"/>
  <c r="U44" i="13"/>
  <c r="T44" i="13"/>
  <c r="S44" i="13"/>
  <c r="U43" i="13"/>
  <c r="T43" i="13"/>
  <c r="S43" i="13"/>
  <c r="U42" i="13"/>
  <c r="T42" i="13"/>
  <c r="S42" i="13"/>
  <c r="U41" i="13"/>
  <c r="T41" i="13"/>
  <c r="S41" i="13"/>
  <c r="U40" i="13"/>
  <c r="T40" i="13"/>
  <c r="S40" i="13"/>
  <c r="U39" i="13"/>
  <c r="T39" i="13"/>
  <c r="S39" i="13"/>
  <c r="U38" i="13"/>
  <c r="T38" i="13"/>
  <c r="S38" i="13"/>
  <c r="U37" i="13"/>
  <c r="T37" i="13"/>
  <c r="S37" i="13"/>
  <c r="U36" i="13"/>
  <c r="T36" i="13"/>
  <c r="S36" i="13"/>
  <c r="U35" i="13"/>
  <c r="T35" i="13"/>
  <c r="S35" i="13"/>
  <c r="U34" i="13"/>
  <c r="T34" i="13"/>
  <c r="S34" i="13"/>
  <c r="U33" i="13"/>
  <c r="T33" i="13"/>
  <c r="S33" i="13"/>
  <c r="U32" i="13"/>
  <c r="T32" i="13"/>
  <c r="S32" i="13"/>
  <c r="U31" i="13"/>
  <c r="T31" i="13"/>
  <c r="S31" i="13"/>
  <c r="U30" i="13"/>
  <c r="T30" i="13"/>
  <c r="S30" i="13"/>
  <c r="U29" i="13"/>
  <c r="T29" i="13"/>
  <c r="S29" i="13"/>
  <c r="U28" i="13"/>
  <c r="T28" i="13"/>
  <c r="S28" i="13"/>
  <c r="U27" i="13"/>
  <c r="T27" i="13"/>
  <c r="S27" i="13"/>
  <c r="U26" i="13"/>
  <c r="T26" i="13"/>
  <c r="S26" i="13"/>
  <c r="U25" i="13"/>
  <c r="T25" i="13"/>
  <c r="S25" i="13"/>
  <c r="U24" i="13"/>
  <c r="T24" i="13"/>
  <c r="S24" i="13"/>
  <c r="U23" i="13"/>
  <c r="T23" i="13"/>
  <c r="S23" i="13"/>
  <c r="U22" i="13"/>
  <c r="T22" i="13"/>
  <c r="S22" i="13"/>
  <c r="U21" i="13"/>
  <c r="T21" i="13"/>
  <c r="S21" i="13"/>
  <c r="U20" i="13"/>
  <c r="T20" i="13"/>
  <c r="S20" i="13"/>
  <c r="U19" i="13"/>
  <c r="T19" i="13"/>
  <c r="S19" i="13"/>
  <c r="U18" i="13"/>
  <c r="T18" i="13"/>
  <c r="S18" i="13"/>
  <c r="U17" i="13"/>
  <c r="T17" i="13"/>
  <c r="S17" i="13"/>
  <c r="U16" i="13"/>
  <c r="T16" i="13"/>
  <c r="S16" i="13"/>
  <c r="U15" i="13"/>
  <c r="T15" i="13"/>
  <c r="S15" i="13"/>
  <c r="U14" i="13"/>
  <c r="T14" i="13"/>
  <c r="S14" i="13"/>
  <c r="U13" i="13"/>
  <c r="T13" i="13"/>
  <c r="S13" i="13"/>
  <c r="U12" i="13"/>
  <c r="T12" i="13"/>
  <c r="S12" i="13"/>
  <c r="U11" i="13"/>
  <c r="T11" i="13"/>
  <c r="S11" i="13"/>
  <c r="U10" i="13"/>
  <c r="T10" i="13"/>
  <c r="S10" i="13"/>
  <c r="U9" i="13"/>
  <c r="T9" i="13"/>
  <c r="S9" i="13"/>
  <c r="U8" i="13"/>
  <c r="T8" i="13"/>
  <c r="S8" i="13"/>
  <c r="U7" i="13"/>
  <c r="T7" i="13"/>
  <c r="S7" i="13"/>
  <c r="U6" i="13"/>
  <c r="T6" i="13"/>
  <c r="S6" i="13"/>
  <c r="U5" i="13"/>
  <c r="T5" i="13"/>
  <c r="S5" i="13"/>
  <c r="U4" i="13"/>
  <c r="T4" i="13"/>
  <c r="S4" i="13"/>
  <c r="U3" i="13"/>
  <c r="T3" i="13"/>
  <c r="S3" i="13"/>
  <c r="U2" i="13"/>
  <c r="T2" i="13"/>
  <c r="S2" i="13"/>
  <c r="U7" i="11"/>
  <c r="T7" i="11"/>
  <c r="S7" i="11"/>
  <c r="U6" i="11"/>
  <c r="T6" i="11"/>
  <c r="S6" i="11"/>
  <c r="U5" i="11"/>
  <c r="T5" i="11"/>
  <c r="S5" i="11"/>
  <c r="U4" i="11"/>
  <c r="T4" i="11"/>
  <c r="S4" i="11"/>
  <c r="U3" i="11"/>
  <c r="T3" i="11"/>
  <c r="S3" i="11"/>
  <c r="U2" i="11"/>
  <c r="T2" i="11"/>
  <c r="S2" i="11"/>
  <c r="U73" i="10"/>
  <c r="T73" i="10"/>
  <c r="S73" i="10"/>
  <c r="U72" i="10"/>
  <c r="T72" i="10"/>
  <c r="S72" i="10"/>
  <c r="U71" i="10"/>
  <c r="T71" i="10"/>
  <c r="S71" i="10"/>
  <c r="U70" i="10"/>
  <c r="T70" i="10"/>
  <c r="S70" i="10"/>
  <c r="U69" i="10"/>
  <c r="T69" i="10"/>
  <c r="S69" i="10"/>
  <c r="U68" i="10"/>
  <c r="T68" i="10"/>
  <c r="S68" i="10"/>
  <c r="U67" i="10"/>
  <c r="T67" i="10"/>
  <c r="S67" i="10"/>
  <c r="U66" i="10"/>
  <c r="T66" i="10"/>
  <c r="S66" i="10"/>
  <c r="U65" i="10"/>
  <c r="T65" i="10"/>
  <c r="S65" i="10"/>
  <c r="U64" i="10"/>
  <c r="T64" i="10"/>
  <c r="S64" i="10"/>
  <c r="U63" i="10"/>
  <c r="T63" i="10"/>
  <c r="S63" i="10"/>
  <c r="U62" i="10"/>
  <c r="T62" i="10"/>
  <c r="S62" i="10"/>
  <c r="U61" i="10"/>
  <c r="T61" i="10"/>
  <c r="S61" i="10"/>
  <c r="U60" i="10"/>
  <c r="T60" i="10"/>
  <c r="S60" i="10"/>
  <c r="U59" i="10"/>
  <c r="T59" i="10"/>
  <c r="S59" i="10"/>
  <c r="U58" i="10"/>
  <c r="T58" i="10"/>
  <c r="S58" i="10"/>
  <c r="U57" i="10"/>
  <c r="T57" i="10"/>
  <c r="S57" i="10"/>
  <c r="U56" i="10"/>
  <c r="T56" i="10"/>
  <c r="S56" i="10"/>
  <c r="U55" i="10"/>
  <c r="T55" i="10"/>
  <c r="S55" i="10"/>
  <c r="U54" i="10"/>
  <c r="T54" i="10"/>
  <c r="S54" i="10"/>
  <c r="U53" i="10"/>
  <c r="T53" i="10"/>
  <c r="S53" i="10"/>
  <c r="U52" i="10"/>
  <c r="T52" i="10"/>
  <c r="S52" i="10"/>
  <c r="U51" i="10"/>
  <c r="T51" i="10"/>
  <c r="S51" i="10"/>
  <c r="U50" i="10"/>
  <c r="T50" i="10"/>
  <c r="S50" i="10"/>
  <c r="U49" i="10"/>
  <c r="T49" i="10"/>
  <c r="S49" i="10"/>
  <c r="U48" i="10"/>
  <c r="T48" i="10"/>
  <c r="S48" i="10"/>
  <c r="U47" i="10"/>
  <c r="T47" i="10"/>
  <c r="S47" i="10"/>
  <c r="U46" i="10"/>
  <c r="T46" i="10"/>
  <c r="S46" i="10"/>
  <c r="U45" i="10"/>
  <c r="T45" i="10"/>
  <c r="S45" i="10"/>
  <c r="U44" i="10"/>
  <c r="T44" i="10"/>
  <c r="S44" i="10"/>
  <c r="U43" i="10"/>
  <c r="T43" i="10"/>
  <c r="S43" i="10"/>
  <c r="U42" i="10"/>
  <c r="T42" i="10"/>
  <c r="S42" i="10"/>
  <c r="U41" i="10"/>
  <c r="T41" i="10"/>
  <c r="S41" i="10"/>
  <c r="U40" i="10"/>
  <c r="T40" i="10"/>
  <c r="S40" i="10"/>
  <c r="U39" i="10"/>
  <c r="T39" i="10"/>
  <c r="S39" i="10"/>
  <c r="U38" i="10"/>
  <c r="T38" i="10"/>
  <c r="S38" i="10"/>
  <c r="U37" i="10"/>
  <c r="T37" i="10"/>
  <c r="S37" i="10"/>
  <c r="U36" i="10"/>
  <c r="T36" i="10"/>
  <c r="S36" i="10"/>
  <c r="U35" i="10"/>
  <c r="T35" i="10"/>
  <c r="S35" i="10"/>
  <c r="U34" i="10"/>
  <c r="T34" i="10"/>
  <c r="S34" i="10"/>
  <c r="U33" i="10"/>
  <c r="T33" i="10"/>
  <c r="S33" i="10"/>
  <c r="U32" i="10"/>
  <c r="T32" i="10"/>
  <c r="S32" i="10"/>
  <c r="U31" i="10"/>
  <c r="T31" i="10"/>
  <c r="S31" i="10"/>
  <c r="U30" i="10"/>
  <c r="T30" i="10"/>
  <c r="S30" i="10"/>
  <c r="U29" i="10"/>
  <c r="T29" i="10"/>
  <c r="S29" i="10"/>
  <c r="U28" i="10"/>
  <c r="T28" i="10"/>
  <c r="S28" i="10"/>
  <c r="U27" i="10"/>
  <c r="T27" i="10"/>
  <c r="S27" i="10"/>
  <c r="U26" i="10"/>
  <c r="T26" i="10"/>
  <c r="S26" i="10"/>
  <c r="U25" i="10"/>
  <c r="T25" i="10"/>
  <c r="S25" i="10"/>
  <c r="U24" i="10"/>
  <c r="T24" i="10"/>
  <c r="S24" i="10"/>
  <c r="U23" i="10"/>
  <c r="T23" i="10"/>
  <c r="S23" i="10"/>
  <c r="U22" i="10"/>
  <c r="T22" i="10"/>
  <c r="S22" i="10"/>
  <c r="U21" i="10"/>
  <c r="T21" i="10"/>
  <c r="S21" i="10"/>
  <c r="U20" i="10"/>
  <c r="T20" i="10"/>
  <c r="S20" i="10"/>
  <c r="U19" i="10"/>
  <c r="T19" i="10"/>
  <c r="S19" i="10"/>
  <c r="U18" i="10"/>
  <c r="T18" i="10"/>
  <c r="S18" i="10"/>
  <c r="U17" i="10"/>
  <c r="T17" i="10"/>
  <c r="S17" i="10"/>
  <c r="U16" i="10"/>
  <c r="T16" i="10"/>
  <c r="S16" i="10"/>
  <c r="U15" i="10"/>
  <c r="T15" i="10"/>
  <c r="S15" i="10"/>
  <c r="U14" i="10"/>
  <c r="T14" i="10"/>
  <c r="S14" i="10"/>
  <c r="U13" i="10"/>
  <c r="T13" i="10"/>
  <c r="S13" i="10"/>
  <c r="U12" i="10"/>
  <c r="T12" i="10"/>
  <c r="S12" i="10"/>
  <c r="U11" i="10"/>
  <c r="T11" i="10"/>
  <c r="S11" i="10"/>
  <c r="U10" i="10"/>
  <c r="T10" i="10"/>
  <c r="S10" i="10"/>
  <c r="U9" i="10"/>
  <c r="T9" i="10"/>
  <c r="S9" i="10"/>
  <c r="U8" i="10"/>
  <c r="T8" i="10"/>
  <c r="S8" i="10"/>
  <c r="U7" i="10"/>
  <c r="T7" i="10"/>
  <c r="S7" i="10"/>
  <c r="U6" i="10"/>
  <c r="T6" i="10"/>
  <c r="S6" i="10"/>
  <c r="U5" i="10"/>
  <c r="T5" i="10"/>
  <c r="S5" i="10"/>
  <c r="U4" i="10"/>
  <c r="T4" i="10"/>
  <c r="S4" i="10"/>
  <c r="U3" i="10"/>
  <c r="T3" i="10"/>
  <c r="S3" i="10"/>
  <c r="U2" i="10"/>
  <c r="T2" i="10"/>
  <c r="S2" i="10"/>
  <c r="T7" i="8"/>
  <c r="S7" i="8"/>
  <c r="T6" i="8"/>
  <c r="S6" i="8"/>
  <c r="T5" i="8"/>
  <c r="S5" i="8"/>
  <c r="T4" i="8"/>
  <c r="S4" i="8"/>
  <c r="T3" i="8"/>
  <c r="S3" i="8"/>
  <c r="T2" i="8"/>
  <c r="S2" i="8"/>
  <c r="T73" i="7"/>
  <c r="S73" i="7"/>
  <c r="T72" i="7"/>
  <c r="S72" i="7"/>
  <c r="T71" i="7"/>
  <c r="S71" i="7"/>
  <c r="T70" i="7"/>
  <c r="S70" i="7"/>
  <c r="T69" i="7"/>
  <c r="S69" i="7"/>
  <c r="T68" i="7"/>
  <c r="S68" i="7"/>
  <c r="T67" i="7"/>
  <c r="S67" i="7"/>
  <c r="T66" i="7"/>
  <c r="S66" i="7"/>
  <c r="T65" i="7"/>
  <c r="S65" i="7"/>
  <c r="T64" i="7"/>
  <c r="S64" i="7"/>
  <c r="T63" i="7"/>
  <c r="S63" i="7"/>
  <c r="T62" i="7"/>
  <c r="S62" i="7"/>
  <c r="T61" i="7"/>
  <c r="S61" i="7"/>
  <c r="T60" i="7"/>
  <c r="S60" i="7"/>
  <c r="T59" i="7"/>
  <c r="S59" i="7"/>
  <c r="T58" i="7"/>
  <c r="S58" i="7"/>
  <c r="T57" i="7"/>
  <c r="S57" i="7"/>
  <c r="T56" i="7"/>
  <c r="S56" i="7"/>
  <c r="T55" i="7"/>
  <c r="S55" i="7"/>
  <c r="T54" i="7"/>
  <c r="S54" i="7"/>
  <c r="T53" i="7"/>
  <c r="S53" i="7"/>
  <c r="T52" i="7"/>
  <c r="S52" i="7"/>
  <c r="T51" i="7"/>
  <c r="S51" i="7"/>
  <c r="T50" i="7"/>
  <c r="S50" i="7"/>
  <c r="T49" i="7"/>
  <c r="S49" i="7"/>
  <c r="T48" i="7"/>
  <c r="S48" i="7"/>
  <c r="T47" i="7"/>
  <c r="S47" i="7"/>
  <c r="T46" i="7"/>
  <c r="S46" i="7"/>
  <c r="T45" i="7"/>
  <c r="S45" i="7"/>
  <c r="T44" i="7"/>
  <c r="S44" i="7"/>
  <c r="T43" i="7"/>
  <c r="S43" i="7"/>
  <c r="T42" i="7"/>
  <c r="S42" i="7"/>
  <c r="T41" i="7"/>
  <c r="S41" i="7"/>
  <c r="T40" i="7"/>
  <c r="S40" i="7"/>
  <c r="T39" i="7"/>
  <c r="S39" i="7"/>
  <c r="T38" i="7"/>
  <c r="S38" i="7"/>
  <c r="T37" i="7"/>
  <c r="S37" i="7"/>
  <c r="T36" i="7"/>
  <c r="S36" i="7"/>
  <c r="T35" i="7"/>
  <c r="S35" i="7"/>
  <c r="T34" i="7"/>
  <c r="S34" i="7"/>
  <c r="T33" i="7"/>
  <c r="S33" i="7"/>
  <c r="T32" i="7"/>
  <c r="S32" i="7"/>
  <c r="T31" i="7"/>
  <c r="S31" i="7"/>
  <c r="T30" i="7"/>
  <c r="S30" i="7"/>
  <c r="T29" i="7"/>
  <c r="S29" i="7"/>
  <c r="T28" i="7"/>
  <c r="S28" i="7"/>
  <c r="T27" i="7"/>
  <c r="S27" i="7"/>
  <c r="T26" i="7"/>
  <c r="S26" i="7"/>
  <c r="T25" i="7"/>
  <c r="S25" i="7"/>
  <c r="T24" i="7"/>
  <c r="S24" i="7"/>
  <c r="T23" i="7"/>
  <c r="S23" i="7"/>
  <c r="T22" i="7"/>
  <c r="S22" i="7"/>
  <c r="T21" i="7"/>
  <c r="S21" i="7"/>
  <c r="T20" i="7"/>
  <c r="S20" i="7"/>
  <c r="T19" i="7"/>
  <c r="S19" i="7"/>
  <c r="T18" i="7"/>
  <c r="S18" i="7"/>
  <c r="T17" i="7"/>
  <c r="S17" i="7"/>
  <c r="T16" i="7"/>
  <c r="S16" i="7"/>
  <c r="T15" i="7"/>
  <c r="S15" i="7"/>
  <c r="T14" i="7"/>
  <c r="S14" i="7"/>
  <c r="T13" i="7"/>
  <c r="S13" i="7"/>
  <c r="T12" i="7"/>
  <c r="S12" i="7"/>
  <c r="T11" i="7"/>
  <c r="S11" i="7"/>
  <c r="T10" i="7"/>
  <c r="S10" i="7"/>
  <c r="T9" i="7"/>
  <c r="S9" i="7"/>
  <c r="T8" i="7"/>
  <c r="S8" i="7"/>
  <c r="T7" i="7"/>
  <c r="S7" i="7"/>
  <c r="T6" i="7"/>
  <c r="S6" i="7"/>
  <c r="T5" i="7"/>
  <c r="S5" i="7"/>
  <c r="T4" i="7"/>
  <c r="S4" i="7"/>
  <c r="T3" i="7"/>
  <c r="S3" i="7"/>
  <c r="T2" i="7"/>
  <c r="S2" i="7"/>
  <c r="AD4661" i="6"/>
  <c r="AC4661" i="6"/>
  <c r="AB4661" i="6"/>
  <c r="AA4661" i="6"/>
  <c r="Z4661" i="6"/>
  <c r="Y4661" i="6"/>
  <c r="AD4660" i="6"/>
  <c r="AC4660" i="6"/>
  <c r="AB4660" i="6"/>
  <c r="AA4660" i="6"/>
  <c r="Z4660" i="6"/>
  <c r="Y4660" i="6"/>
  <c r="AD4659" i="6"/>
  <c r="AC4659" i="6"/>
  <c r="AB4659" i="6"/>
  <c r="AA4659" i="6"/>
  <c r="Z4659" i="6"/>
  <c r="Y4659" i="6"/>
  <c r="AD4658" i="6"/>
  <c r="AC4658" i="6"/>
  <c r="AB4658" i="6"/>
  <c r="AA4658" i="6"/>
  <c r="Z4658" i="6"/>
  <c r="Y4658" i="6"/>
  <c r="AD4657" i="6"/>
  <c r="AC4657" i="6"/>
  <c r="AB4657" i="6"/>
  <c r="AA4657" i="6"/>
  <c r="Z4657" i="6"/>
  <c r="Y4657" i="6"/>
  <c r="AD4656" i="6"/>
  <c r="AC4656" i="6"/>
  <c r="AB4656" i="6"/>
  <c r="AA4656" i="6"/>
  <c r="Z4656" i="6"/>
  <c r="Y4656" i="6"/>
  <c r="AD4655" i="6"/>
  <c r="AC4655" i="6"/>
  <c r="AB4655" i="6"/>
  <c r="AA4655" i="6"/>
  <c r="Z4655" i="6"/>
  <c r="Y4655" i="6"/>
  <c r="AD4654" i="6"/>
  <c r="AC4654" i="6"/>
  <c r="AB4654" i="6"/>
  <c r="AA4654" i="6"/>
  <c r="Z4654" i="6"/>
  <c r="Y4654" i="6"/>
  <c r="AD4653" i="6"/>
  <c r="AC4653" i="6"/>
  <c r="AB4653" i="6"/>
  <c r="AA4653" i="6"/>
  <c r="Z4653" i="6"/>
  <c r="Y4653" i="6"/>
  <c r="AD4652" i="6"/>
  <c r="AC4652" i="6"/>
  <c r="AB4652" i="6"/>
  <c r="AA4652" i="6"/>
  <c r="Z4652" i="6"/>
  <c r="Y4652" i="6"/>
  <c r="AD4651" i="6"/>
  <c r="AC4651" i="6"/>
  <c r="AB4651" i="6"/>
  <c r="AA4651" i="6"/>
  <c r="Z4651" i="6"/>
  <c r="Y4651" i="6"/>
  <c r="AD4650" i="6"/>
  <c r="AC4650" i="6"/>
  <c r="AB4650" i="6"/>
  <c r="AA4650" i="6"/>
  <c r="Z4650" i="6"/>
  <c r="Y4650" i="6"/>
  <c r="AD4649" i="6"/>
  <c r="AC4649" i="6"/>
  <c r="AB4649" i="6"/>
  <c r="AA4649" i="6"/>
  <c r="Z4649" i="6"/>
  <c r="Y4649" i="6"/>
  <c r="AD4648" i="6"/>
  <c r="AC4648" i="6"/>
  <c r="AB4648" i="6"/>
  <c r="AA4648" i="6"/>
  <c r="Z4648" i="6"/>
  <c r="Y4648" i="6"/>
  <c r="AD4647" i="6"/>
  <c r="AC4647" i="6"/>
  <c r="AB4647" i="6"/>
  <c r="AA4647" i="6"/>
  <c r="Z4647" i="6"/>
  <c r="Y4647" i="6"/>
  <c r="AD4646" i="6"/>
  <c r="AC4646" i="6"/>
  <c r="AB4646" i="6"/>
  <c r="AA4646" i="6"/>
  <c r="Z4646" i="6"/>
  <c r="Y4646" i="6"/>
  <c r="AD4645" i="6"/>
  <c r="AC4645" i="6"/>
  <c r="AB4645" i="6"/>
  <c r="AA4645" i="6"/>
  <c r="Z4645" i="6"/>
  <c r="Y4645" i="6"/>
  <c r="AD4644" i="6"/>
  <c r="AC4644" i="6"/>
  <c r="AB4644" i="6"/>
  <c r="AA4644" i="6"/>
  <c r="Z4644" i="6"/>
  <c r="Y4644" i="6"/>
  <c r="AD4643" i="6"/>
  <c r="AC4643" i="6"/>
  <c r="AB4643" i="6"/>
  <c r="AA4643" i="6"/>
  <c r="Z4643" i="6"/>
  <c r="Y4643" i="6"/>
  <c r="AD4642" i="6"/>
  <c r="AC4642" i="6"/>
  <c r="AB4642" i="6"/>
  <c r="AA4642" i="6"/>
  <c r="Z4642" i="6"/>
  <c r="Y4642" i="6"/>
  <c r="AD4641" i="6"/>
  <c r="AC4641" i="6"/>
  <c r="AB4641" i="6"/>
  <c r="AA4641" i="6"/>
  <c r="Z4641" i="6"/>
  <c r="Y4641" i="6"/>
  <c r="AD4640" i="6"/>
  <c r="AC4640" i="6"/>
  <c r="AB4640" i="6"/>
  <c r="AA4640" i="6"/>
  <c r="Z4640" i="6"/>
  <c r="Y4640" i="6"/>
  <c r="AD4639" i="6"/>
  <c r="AC4639" i="6"/>
  <c r="AB4639" i="6"/>
  <c r="AA4639" i="6"/>
  <c r="Z4639" i="6"/>
  <c r="Y4639" i="6"/>
  <c r="AD4638" i="6"/>
  <c r="AC4638" i="6"/>
  <c r="AB4638" i="6"/>
  <c r="AA4638" i="6"/>
  <c r="Z4638" i="6"/>
  <c r="Y4638" i="6"/>
  <c r="AD4637" i="6"/>
  <c r="AC4637" i="6"/>
  <c r="AB4637" i="6"/>
  <c r="AA4637" i="6"/>
  <c r="Z4637" i="6"/>
  <c r="Y4637" i="6"/>
  <c r="AD4636" i="6"/>
  <c r="AC4636" i="6"/>
  <c r="AB4636" i="6"/>
  <c r="AA4636" i="6"/>
  <c r="Z4636" i="6"/>
  <c r="Y4636" i="6"/>
  <c r="AD4635" i="6"/>
  <c r="AC4635" i="6"/>
  <c r="AB4635" i="6"/>
  <c r="AA4635" i="6"/>
  <c r="Z4635" i="6"/>
  <c r="Y4635" i="6"/>
  <c r="AD4634" i="6"/>
  <c r="AC4634" i="6"/>
  <c r="AB4634" i="6"/>
  <c r="AA4634" i="6"/>
  <c r="Z4634" i="6"/>
  <c r="Y4634" i="6"/>
  <c r="AD4633" i="6"/>
  <c r="AC4633" i="6"/>
  <c r="AB4633" i="6"/>
  <c r="AA4633" i="6"/>
  <c r="Z4633" i="6"/>
  <c r="Y4633" i="6"/>
  <c r="AD4632" i="6"/>
  <c r="AC4632" i="6"/>
  <c r="AB4632" i="6"/>
  <c r="AA4632" i="6"/>
  <c r="Z4632" i="6"/>
  <c r="Y4632" i="6"/>
  <c r="AD4631" i="6"/>
  <c r="AC4631" i="6"/>
  <c r="AB4631" i="6"/>
  <c r="AA4631" i="6"/>
  <c r="Z4631" i="6"/>
  <c r="Y4631" i="6"/>
  <c r="AD4630" i="6"/>
  <c r="AC4630" i="6"/>
  <c r="AB4630" i="6"/>
  <c r="AA4630" i="6"/>
  <c r="Z4630" i="6"/>
  <c r="Y4630" i="6"/>
  <c r="AD4629" i="6"/>
  <c r="AC4629" i="6"/>
  <c r="AB4629" i="6"/>
  <c r="AA4629" i="6"/>
  <c r="Z4629" i="6"/>
  <c r="Y4629" i="6"/>
  <c r="AD4628" i="6"/>
  <c r="AC4628" i="6"/>
  <c r="AB4628" i="6"/>
  <c r="AA4628" i="6"/>
  <c r="Z4628" i="6"/>
  <c r="Y4628" i="6"/>
  <c r="AD4627" i="6"/>
  <c r="AC4627" i="6"/>
  <c r="AB4627" i="6"/>
  <c r="AA4627" i="6"/>
  <c r="Z4627" i="6"/>
  <c r="Y4627" i="6"/>
  <c r="AD4626" i="6"/>
  <c r="AC4626" i="6"/>
  <c r="AB4626" i="6"/>
  <c r="AA4626" i="6"/>
  <c r="Z4626" i="6"/>
  <c r="Y4626" i="6"/>
  <c r="AD4625" i="6"/>
  <c r="AC4625" i="6"/>
  <c r="AB4625" i="6"/>
  <c r="AA4625" i="6"/>
  <c r="Z4625" i="6"/>
  <c r="Y4625" i="6"/>
  <c r="AD4624" i="6"/>
  <c r="AC4624" i="6"/>
  <c r="AB4624" i="6"/>
  <c r="AA4624" i="6"/>
  <c r="Z4624" i="6"/>
  <c r="Y4624" i="6"/>
  <c r="AD4623" i="6"/>
  <c r="AC4623" i="6"/>
  <c r="AB4623" i="6"/>
  <c r="AA4623" i="6"/>
  <c r="Z4623" i="6"/>
  <c r="Y4623" i="6"/>
  <c r="AD4622" i="6"/>
  <c r="AC4622" i="6"/>
  <c r="AB4622" i="6"/>
  <c r="AA4622" i="6"/>
  <c r="Z4622" i="6"/>
  <c r="Y4622" i="6"/>
  <c r="AD4621" i="6"/>
  <c r="AC4621" i="6"/>
  <c r="AB4621" i="6"/>
  <c r="AA4621" i="6"/>
  <c r="Z4621" i="6"/>
  <c r="Y4621" i="6"/>
  <c r="AD4620" i="6"/>
  <c r="AC4620" i="6"/>
  <c r="AB4620" i="6"/>
  <c r="AA4620" i="6"/>
  <c r="Z4620" i="6"/>
  <c r="Y4620" i="6"/>
  <c r="AD4619" i="6"/>
  <c r="AC4619" i="6"/>
  <c r="AB4619" i="6"/>
  <c r="AA4619" i="6"/>
  <c r="Z4619" i="6"/>
  <c r="Y4619" i="6"/>
  <c r="AD4618" i="6"/>
  <c r="AC4618" i="6"/>
  <c r="AB4618" i="6"/>
  <c r="AA4618" i="6"/>
  <c r="Z4618" i="6"/>
  <c r="Y4618" i="6"/>
  <c r="AD4617" i="6"/>
  <c r="AC4617" i="6"/>
  <c r="AB4617" i="6"/>
  <c r="AA4617" i="6"/>
  <c r="Z4617" i="6"/>
  <c r="Y4617" i="6"/>
  <c r="AD4616" i="6"/>
  <c r="AC4616" i="6"/>
  <c r="AB4616" i="6"/>
  <c r="AA4616" i="6"/>
  <c r="Z4616" i="6"/>
  <c r="Y4616" i="6"/>
  <c r="AD4615" i="6"/>
  <c r="AC4615" i="6"/>
  <c r="AB4615" i="6"/>
  <c r="AA4615" i="6"/>
  <c r="Z4615" i="6"/>
  <c r="Y4615" i="6"/>
  <c r="AD4614" i="6"/>
  <c r="AC4614" i="6"/>
  <c r="AB4614" i="6"/>
  <c r="AA4614" i="6"/>
  <c r="Z4614" i="6"/>
  <c r="Y4614" i="6"/>
  <c r="AD4613" i="6"/>
  <c r="AC4613" i="6"/>
  <c r="AB4613" i="6"/>
  <c r="AA4613" i="6"/>
  <c r="Z4613" i="6"/>
  <c r="Y4613" i="6"/>
  <c r="AD4612" i="6"/>
  <c r="AC4612" i="6"/>
  <c r="AB4612" i="6"/>
  <c r="AA4612" i="6"/>
  <c r="Z4612" i="6"/>
  <c r="Y4612" i="6"/>
  <c r="AD4611" i="6"/>
  <c r="AC4611" i="6"/>
  <c r="AB4611" i="6"/>
  <c r="AA4611" i="6"/>
  <c r="Z4611" i="6"/>
  <c r="Y4611" i="6"/>
  <c r="AD4610" i="6"/>
  <c r="AC4610" i="6"/>
  <c r="AB4610" i="6"/>
  <c r="AA4610" i="6"/>
  <c r="Z4610" i="6"/>
  <c r="Y4610" i="6"/>
  <c r="AD4609" i="6"/>
  <c r="AC4609" i="6"/>
  <c r="AB4609" i="6"/>
  <c r="AA4609" i="6"/>
  <c r="Z4609" i="6"/>
  <c r="Y4609" i="6"/>
  <c r="AD4608" i="6"/>
  <c r="AC4608" i="6"/>
  <c r="AB4608" i="6"/>
  <c r="AA4608" i="6"/>
  <c r="Z4608" i="6"/>
  <c r="Y4608" i="6"/>
  <c r="AD4607" i="6"/>
  <c r="AC4607" i="6"/>
  <c r="AB4607" i="6"/>
  <c r="AA4607" i="6"/>
  <c r="Z4607" i="6"/>
  <c r="Y4607" i="6"/>
  <c r="AD4606" i="6"/>
  <c r="AC4606" i="6"/>
  <c r="AB4606" i="6"/>
  <c r="AA4606" i="6"/>
  <c r="Z4606" i="6"/>
  <c r="Y4606" i="6"/>
  <c r="AD4605" i="6"/>
  <c r="AC4605" i="6"/>
  <c r="AB4605" i="6"/>
  <c r="AA4605" i="6"/>
  <c r="Z4605" i="6"/>
  <c r="Y4605" i="6"/>
  <c r="AD4604" i="6"/>
  <c r="AC4604" i="6"/>
  <c r="AB4604" i="6"/>
  <c r="AA4604" i="6"/>
  <c r="Z4604" i="6"/>
  <c r="Y4604" i="6"/>
  <c r="AD4603" i="6"/>
  <c r="AC4603" i="6"/>
  <c r="AB4603" i="6"/>
  <c r="AA4603" i="6"/>
  <c r="Z4603" i="6"/>
  <c r="Y4603" i="6"/>
  <c r="AD4602" i="6"/>
  <c r="AC4602" i="6"/>
  <c r="AB4602" i="6"/>
  <c r="AA4602" i="6"/>
  <c r="Z4602" i="6"/>
  <c r="Y4602" i="6"/>
  <c r="AD4601" i="6"/>
  <c r="AC4601" i="6"/>
  <c r="AB4601" i="6"/>
  <c r="AA4601" i="6"/>
  <c r="Z4601" i="6"/>
  <c r="Y4601" i="6"/>
  <c r="AD4600" i="6"/>
  <c r="AC4600" i="6"/>
  <c r="AB4600" i="6"/>
  <c r="AA4600" i="6"/>
  <c r="Z4600" i="6"/>
  <c r="Y4600" i="6"/>
  <c r="AD4599" i="6"/>
  <c r="AC4599" i="6"/>
  <c r="AB4599" i="6"/>
  <c r="AA4599" i="6"/>
  <c r="Z4599" i="6"/>
  <c r="Y4599" i="6"/>
  <c r="AD4598" i="6"/>
  <c r="AC4598" i="6"/>
  <c r="AB4598" i="6"/>
  <c r="AA4598" i="6"/>
  <c r="Z4598" i="6"/>
  <c r="Y4598" i="6"/>
  <c r="AD4597" i="6"/>
  <c r="AC4597" i="6"/>
  <c r="AB4597" i="6"/>
  <c r="AA4597" i="6"/>
  <c r="Z4597" i="6"/>
  <c r="Y4597" i="6"/>
  <c r="AD4596" i="6"/>
  <c r="AC4596" i="6"/>
  <c r="AB4596" i="6"/>
  <c r="AA4596" i="6"/>
  <c r="Z4596" i="6"/>
  <c r="Y4596" i="6"/>
  <c r="AD4595" i="6"/>
  <c r="AC4595" i="6"/>
  <c r="AB4595" i="6"/>
  <c r="AA4595" i="6"/>
  <c r="Z4595" i="6"/>
  <c r="Y4595" i="6"/>
  <c r="AD4594" i="6"/>
  <c r="AC4594" i="6"/>
  <c r="AB4594" i="6"/>
  <c r="AA4594" i="6"/>
  <c r="Z4594" i="6"/>
  <c r="Y4594" i="6"/>
  <c r="AD4593" i="6"/>
  <c r="AC4593" i="6"/>
  <c r="AB4593" i="6"/>
  <c r="AA4593" i="6"/>
  <c r="Z4593" i="6"/>
  <c r="Y4593" i="6"/>
  <c r="AD4592" i="6"/>
  <c r="AC4592" i="6"/>
  <c r="AB4592" i="6"/>
  <c r="AA4592" i="6"/>
  <c r="Z4592" i="6"/>
  <c r="Y4592" i="6"/>
  <c r="AD4591" i="6"/>
  <c r="AC4591" i="6"/>
  <c r="AB4591" i="6"/>
  <c r="AA4591" i="6"/>
  <c r="Z4591" i="6"/>
  <c r="Y4591" i="6"/>
  <c r="AD4590" i="6"/>
  <c r="AC4590" i="6"/>
  <c r="AB4590" i="6"/>
  <c r="AA4590" i="6"/>
  <c r="Z4590" i="6"/>
  <c r="Y4590" i="6"/>
  <c r="AD4589" i="6"/>
  <c r="AC4589" i="6"/>
  <c r="AB4589" i="6"/>
  <c r="AA4589" i="6"/>
  <c r="Z4589" i="6"/>
  <c r="Y4589" i="6"/>
  <c r="AD4588" i="6"/>
  <c r="AC4588" i="6"/>
  <c r="AB4588" i="6"/>
  <c r="AA4588" i="6"/>
  <c r="Z4588" i="6"/>
  <c r="Y4588" i="6"/>
  <c r="AD4587" i="6"/>
  <c r="AC4587" i="6"/>
  <c r="AB4587" i="6"/>
  <c r="AA4587" i="6"/>
  <c r="Z4587" i="6"/>
  <c r="Y4587" i="6"/>
  <c r="AD4586" i="6"/>
  <c r="AC4586" i="6"/>
  <c r="AB4586" i="6"/>
  <c r="AA4586" i="6"/>
  <c r="Z4586" i="6"/>
  <c r="Y4586" i="6"/>
  <c r="AD4585" i="6"/>
  <c r="AC4585" i="6"/>
  <c r="AB4585" i="6"/>
  <c r="AA4585" i="6"/>
  <c r="Z4585" i="6"/>
  <c r="Y4585" i="6"/>
  <c r="AD4584" i="6"/>
  <c r="AC4584" i="6"/>
  <c r="AB4584" i="6"/>
  <c r="AA4584" i="6"/>
  <c r="Z4584" i="6"/>
  <c r="Y4584" i="6"/>
  <c r="AD4583" i="6"/>
  <c r="AC4583" i="6"/>
  <c r="AB4583" i="6"/>
  <c r="AA4583" i="6"/>
  <c r="Z4583" i="6"/>
  <c r="Y4583" i="6"/>
  <c r="AD4582" i="6"/>
  <c r="AC4582" i="6"/>
  <c r="AB4582" i="6"/>
  <c r="AA4582" i="6"/>
  <c r="Z4582" i="6"/>
  <c r="Y4582" i="6"/>
  <c r="AD4581" i="6"/>
  <c r="AC4581" i="6"/>
  <c r="AB4581" i="6"/>
  <c r="AA4581" i="6"/>
  <c r="Z4581" i="6"/>
  <c r="Y4581" i="6"/>
  <c r="AD4580" i="6"/>
  <c r="AC4580" i="6"/>
  <c r="AB4580" i="6"/>
  <c r="AA4580" i="6"/>
  <c r="Z4580" i="6"/>
  <c r="Y4580" i="6"/>
  <c r="AD4579" i="6"/>
  <c r="AC4579" i="6"/>
  <c r="AB4579" i="6"/>
  <c r="AA4579" i="6"/>
  <c r="Z4579" i="6"/>
  <c r="Y4579" i="6"/>
  <c r="AD4578" i="6"/>
  <c r="AC4578" i="6"/>
  <c r="AB4578" i="6"/>
  <c r="AA4578" i="6"/>
  <c r="Z4578" i="6"/>
  <c r="Y4578" i="6"/>
  <c r="AD4577" i="6"/>
  <c r="AC4577" i="6"/>
  <c r="AB4577" i="6"/>
  <c r="AA4577" i="6"/>
  <c r="Z4577" i="6"/>
  <c r="Y4577" i="6"/>
  <c r="AD4576" i="6"/>
  <c r="AC4576" i="6"/>
  <c r="AB4576" i="6"/>
  <c r="AA4576" i="6"/>
  <c r="Z4576" i="6"/>
  <c r="Y4576" i="6"/>
  <c r="AD4575" i="6"/>
  <c r="AC4575" i="6"/>
  <c r="AB4575" i="6"/>
  <c r="AA4575" i="6"/>
  <c r="Z4575" i="6"/>
  <c r="Y4575" i="6"/>
  <c r="AD4574" i="6"/>
  <c r="AC4574" i="6"/>
  <c r="AB4574" i="6"/>
  <c r="AA4574" i="6"/>
  <c r="Z4574" i="6"/>
  <c r="Y4574" i="6"/>
  <c r="AD4573" i="6"/>
  <c r="AC4573" i="6"/>
  <c r="AB4573" i="6"/>
  <c r="AA4573" i="6"/>
  <c r="Z4573" i="6"/>
  <c r="Y4573" i="6"/>
  <c r="AD4572" i="6"/>
  <c r="AC4572" i="6"/>
  <c r="AB4572" i="6"/>
  <c r="AA4572" i="6"/>
  <c r="Z4572" i="6"/>
  <c r="Y4572" i="6"/>
  <c r="AD4571" i="6"/>
  <c r="AC4571" i="6"/>
  <c r="AB4571" i="6"/>
  <c r="AA4571" i="6"/>
  <c r="Z4571" i="6"/>
  <c r="Y4571" i="6"/>
  <c r="AD4570" i="6"/>
  <c r="AC4570" i="6"/>
  <c r="AB4570" i="6"/>
  <c r="AA4570" i="6"/>
  <c r="Z4570" i="6"/>
  <c r="Y4570" i="6"/>
  <c r="AD4569" i="6"/>
  <c r="AC4569" i="6"/>
  <c r="AB4569" i="6"/>
  <c r="AA4569" i="6"/>
  <c r="Z4569" i="6"/>
  <c r="Y4569" i="6"/>
  <c r="AD4568" i="6"/>
  <c r="AC4568" i="6"/>
  <c r="AB4568" i="6"/>
  <c r="AA4568" i="6"/>
  <c r="Z4568" i="6"/>
  <c r="Y4568" i="6"/>
  <c r="AD4567" i="6"/>
  <c r="AC4567" i="6"/>
  <c r="AB4567" i="6"/>
  <c r="AA4567" i="6"/>
  <c r="Z4567" i="6"/>
  <c r="Y4567" i="6"/>
  <c r="AD4566" i="6"/>
  <c r="AC4566" i="6"/>
  <c r="AB4566" i="6"/>
  <c r="AA4566" i="6"/>
  <c r="Z4566" i="6"/>
  <c r="Y4566" i="6"/>
  <c r="AD4565" i="6"/>
  <c r="AC4565" i="6"/>
  <c r="AB4565" i="6"/>
  <c r="AA4565" i="6"/>
  <c r="Z4565" i="6"/>
  <c r="Y4565" i="6"/>
  <c r="AD4564" i="6"/>
  <c r="AC4564" i="6"/>
  <c r="AB4564" i="6"/>
  <c r="AA4564" i="6"/>
  <c r="Z4564" i="6"/>
  <c r="Y4564" i="6"/>
  <c r="AD4563" i="6"/>
  <c r="AC4563" i="6"/>
  <c r="AB4563" i="6"/>
  <c r="AA4563" i="6"/>
  <c r="Z4563" i="6"/>
  <c r="Y4563" i="6"/>
  <c r="AD4562" i="6"/>
  <c r="AC4562" i="6"/>
  <c r="AB4562" i="6"/>
  <c r="AA4562" i="6"/>
  <c r="Z4562" i="6"/>
  <c r="Y4562" i="6"/>
  <c r="AD4561" i="6"/>
  <c r="AC4561" i="6"/>
  <c r="AB4561" i="6"/>
  <c r="AA4561" i="6"/>
  <c r="Z4561" i="6"/>
  <c r="Y4561" i="6"/>
  <c r="AD4560" i="6"/>
  <c r="AC4560" i="6"/>
  <c r="AB4560" i="6"/>
  <c r="AA4560" i="6"/>
  <c r="Z4560" i="6"/>
  <c r="Y4560" i="6"/>
  <c r="AD4559" i="6"/>
  <c r="AC4559" i="6"/>
  <c r="AB4559" i="6"/>
  <c r="AA4559" i="6"/>
  <c r="Z4559" i="6"/>
  <c r="Y4559" i="6"/>
  <c r="AD4558" i="6"/>
  <c r="AC4558" i="6"/>
  <c r="AB4558" i="6"/>
  <c r="AA4558" i="6"/>
  <c r="Z4558" i="6"/>
  <c r="Y4558" i="6"/>
  <c r="AD4557" i="6"/>
  <c r="AC4557" i="6"/>
  <c r="AB4557" i="6"/>
  <c r="AA4557" i="6"/>
  <c r="Z4557" i="6"/>
  <c r="Y4557" i="6"/>
  <c r="AD4556" i="6"/>
  <c r="AC4556" i="6"/>
  <c r="AB4556" i="6"/>
  <c r="AA4556" i="6"/>
  <c r="Z4556" i="6"/>
  <c r="Y4556" i="6"/>
  <c r="AD4555" i="6"/>
  <c r="AC4555" i="6"/>
  <c r="AB4555" i="6"/>
  <c r="AA4555" i="6"/>
  <c r="Z4555" i="6"/>
  <c r="Y4555" i="6"/>
  <c r="AD4554" i="6"/>
  <c r="AC4554" i="6"/>
  <c r="AB4554" i="6"/>
  <c r="AA4554" i="6"/>
  <c r="Z4554" i="6"/>
  <c r="Y4554" i="6"/>
  <c r="AD4553" i="6"/>
  <c r="AC4553" i="6"/>
  <c r="AB4553" i="6"/>
  <c r="AA4553" i="6"/>
  <c r="Z4553" i="6"/>
  <c r="Y4553" i="6"/>
  <c r="AD4552" i="6"/>
  <c r="AC4552" i="6"/>
  <c r="AB4552" i="6"/>
  <c r="AA4552" i="6"/>
  <c r="Z4552" i="6"/>
  <c r="Y4552" i="6"/>
  <c r="AD4551" i="6"/>
  <c r="AC4551" i="6"/>
  <c r="AB4551" i="6"/>
  <c r="AA4551" i="6"/>
  <c r="Z4551" i="6"/>
  <c r="Y4551" i="6"/>
  <c r="AD4550" i="6"/>
  <c r="AC4550" i="6"/>
  <c r="AB4550" i="6"/>
  <c r="AA4550" i="6"/>
  <c r="Z4550" i="6"/>
  <c r="Y4550" i="6"/>
  <c r="AD4549" i="6"/>
  <c r="AC4549" i="6"/>
  <c r="AB4549" i="6"/>
  <c r="AA4549" i="6"/>
  <c r="Z4549" i="6"/>
  <c r="Y4549" i="6"/>
  <c r="AD4548" i="6"/>
  <c r="AC4548" i="6"/>
  <c r="AB4548" i="6"/>
  <c r="AA4548" i="6"/>
  <c r="Z4548" i="6"/>
  <c r="Y4548" i="6"/>
  <c r="AD4547" i="6"/>
  <c r="AC4547" i="6"/>
  <c r="AB4547" i="6"/>
  <c r="AA4547" i="6"/>
  <c r="Z4547" i="6"/>
  <c r="Y4547" i="6"/>
  <c r="AD4546" i="6"/>
  <c r="AC4546" i="6"/>
  <c r="AB4546" i="6"/>
  <c r="AA4546" i="6"/>
  <c r="Z4546" i="6"/>
  <c r="Y4546" i="6"/>
  <c r="AD4545" i="6"/>
  <c r="AC4545" i="6"/>
  <c r="AB4545" i="6"/>
  <c r="AA4545" i="6"/>
  <c r="Z4545" i="6"/>
  <c r="Y4545" i="6"/>
  <c r="AD4544" i="6"/>
  <c r="AC4544" i="6"/>
  <c r="AB4544" i="6"/>
  <c r="AA4544" i="6"/>
  <c r="Z4544" i="6"/>
  <c r="Y4544" i="6"/>
  <c r="AD4543" i="6"/>
  <c r="AC4543" i="6"/>
  <c r="AB4543" i="6"/>
  <c r="AA4543" i="6"/>
  <c r="Z4543" i="6"/>
  <c r="Y4543" i="6"/>
  <c r="AD4542" i="6"/>
  <c r="AC4542" i="6"/>
  <c r="AB4542" i="6"/>
  <c r="AA4542" i="6"/>
  <c r="Z4542" i="6"/>
  <c r="Y4542" i="6"/>
  <c r="AD4541" i="6"/>
  <c r="AC4541" i="6"/>
  <c r="AB4541" i="6"/>
  <c r="AA4541" i="6"/>
  <c r="Z4541" i="6"/>
  <c r="Y4541" i="6"/>
  <c r="AD4540" i="6"/>
  <c r="AC4540" i="6"/>
  <c r="AB4540" i="6"/>
  <c r="AA4540" i="6"/>
  <c r="Z4540" i="6"/>
  <c r="Y4540" i="6"/>
  <c r="AD4539" i="6"/>
  <c r="AC4539" i="6"/>
  <c r="AB4539" i="6"/>
  <c r="AA4539" i="6"/>
  <c r="Z4539" i="6"/>
  <c r="Y4539" i="6"/>
  <c r="AD4538" i="6"/>
  <c r="AC4538" i="6"/>
  <c r="AB4538" i="6"/>
  <c r="AA4538" i="6"/>
  <c r="Z4538" i="6"/>
  <c r="Y4538" i="6"/>
  <c r="AD4537" i="6"/>
  <c r="AC4537" i="6"/>
  <c r="AB4537" i="6"/>
  <c r="AA4537" i="6"/>
  <c r="Z4537" i="6"/>
  <c r="Y4537" i="6"/>
  <c r="AD4536" i="6"/>
  <c r="AC4536" i="6"/>
  <c r="AB4536" i="6"/>
  <c r="AA4536" i="6"/>
  <c r="Z4536" i="6"/>
  <c r="Y4536" i="6"/>
  <c r="AD4535" i="6"/>
  <c r="AC4535" i="6"/>
  <c r="AB4535" i="6"/>
  <c r="AA4535" i="6"/>
  <c r="Z4535" i="6"/>
  <c r="Y4535" i="6"/>
  <c r="AD4534" i="6"/>
  <c r="AC4534" i="6"/>
  <c r="AB4534" i="6"/>
  <c r="AA4534" i="6"/>
  <c r="Z4534" i="6"/>
  <c r="Y4534" i="6"/>
  <c r="AD4533" i="6"/>
  <c r="AC4533" i="6"/>
  <c r="AB4533" i="6"/>
  <c r="AA4533" i="6"/>
  <c r="Z4533" i="6"/>
  <c r="Y4533" i="6"/>
  <c r="AD4532" i="6"/>
  <c r="AC4532" i="6"/>
  <c r="AB4532" i="6"/>
  <c r="AA4532" i="6"/>
  <c r="Z4532" i="6"/>
  <c r="Y4532" i="6"/>
  <c r="AD4531" i="6"/>
  <c r="AC4531" i="6"/>
  <c r="AB4531" i="6"/>
  <c r="AA4531" i="6"/>
  <c r="Z4531" i="6"/>
  <c r="Y4531" i="6"/>
  <c r="AD4530" i="6"/>
  <c r="AC4530" i="6"/>
  <c r="AB4530" i="6"/>
  <c r="AA4530" i="6"/>
  <c r="Z4530" i="6"/>
  <c r="Y4530" i="6"/>
  <c r="AD4529" i="6"/>
  <c r="AC4529" i="6"/>
  <c r="AB4529" i="6"/>
  <c r="AA4529" i="6"/>
  <c r="Z4529" i="6"/>
  <c r="Y4529" i="6"/>
  <c r="AD4528" i="6"/>
  <c r="AC4528" i="6"/>
  <c r="AB4528" i="6"/>
  <c r="AA4528" i="6"/>
  <c r="Z4528" i="6"/>
  <c r="Y4528" i="6"/>
  <c r="AD4527" i="6"/>
  <c r="AC4527" i="6"/>
  <c r="AB4527" i="6"/>
  <c r="AA4527" i="6"/>
  <c r="Z4527" i="6"/>
  <c r="Y4527" i="6"/>
  <c r="AD4526" i="6"/>
  <c r="AC4526" i="6"/>
  <c r="AB4526" i="6"/>
  <c r="AA4526" i="6"/>
  <c r="Z4526" i="6"/>
  <c r="Y4526" i="6"/>
  <c r="AD4525" i="6"/>
  <c r="AC4525" i="6"/>
  <c r="AB4525" i="6"/>
  <c r="AA4525" i="6"/>
  <c r="Z4525" i="6"/>
  <c r="Y4525" i="6"/>
  <c r="AD4524" i="6"/>
  <c r="AC4524" i="6"/>
  <c r="AB4524" i="6"/>
  <c r="AA4524" i="6"/>
  <c r="Z4524" i="6"/>
  <c r="Y4524" i="6"/>
  <c r="AD4523" i="6"/>
  <c r="AC4523" i="6"/>
  <c r="AB4523" i="6"/>
  <c r="AA4523" i="6"/>
  <c r="Z4523" i="6"/>
  <c r="Y4523" i="6"/>
  <c r="AD4522" i="6"/>
  <c r="AC4522" i="6"/>
  <c r="AB4522" i="6"/>
  <c r="AA4522" i="6"/>
  <c r="Z4522" i="6"/>
  <c r="Y4522" i="6"/>
  <c r="AD4521" i="6"/>
  <c r="AC4521" i="6"/>
  <c r="AB4521" i="6"/>
  <c r="AA4521" i="6"/>
  <c r="Z4521" i="6"/>
  <c r="Y4521" i="6"/>
  <c r="AD4520" i="6"/>
  <c r="AC4520" i="6"/>
  <c r="AB4520" i="6"/>
  <c r="AA4520" i="6"/>
  <c r="Z4520" i="6"/>
  <c r="Y4520" i="6"/>
  <c r="AD4519" i="6"/>
  <c r="AC4519" i="6"/>
  <c r="AB4519" i="6"/>
  <c r="AA4519" i="6"/>
  <c r="Z4519" i="6"/>
  <c r="Y4519" i="6"/>
  <c r="AD4518" i="6"/>
  <c r="AC4518" i="6"/>
  <c r="AB4518" i="6"/>
  <c r="AA4518" i="6"/>
  <c r="Z4518" i="6"/>
  <c r="Y4518" i="6"/>
  <c r="AD4517" i="6"/>
  <c r="AC4517" i="6"/>
  <c r="AB4517" i="6"/>
  <c r="AA4517" i="6"/>
  <c r="Z4517" i="6"/>
  <c r="Y4517" i="6"/>
  <c r="AD4516" i="6"/>
  <c r="AC4516" i="6"/>
  <c r="AB4516" i="6"/>
  <c r="AA4516" i="6"/>
  <c r="Z4516" i="6"/>
  <c r="Y4516" i="6"/>
  <c r="AD4515" i="6"/>
  <c r="AC4515" i="6"/>
  <c r="AB4515" i="6"/>
  <c r="AA4515" i="6"/>
  <c r="Z4515" i="6"/>
  <c r="Y4515" i="6"/>
  <c r="AD4514" i="6"/>
  <c r="AC4514" i="6"/>
  <c r="AB4514" i="6"/>
  <c r="AA4514" i="6"/>
  <c r="Z4514" i="6"/>
  <c r="Y4514" i="6"/>
  <c r="AD4513" i="6"/>
  <c r="AC4513" i="6"/>
  <c r="AB4513" i="6"/>
  <c r="AA4513" i="6"/>
  <c r="Z4513" i="6"/>
  <c r="Y4513" i="6"/>
  <c r="AD4512" i="6"/>
  <c r="AC4512" i="6"/>
  <c r="AB4512" i="6"/>
  <c r="AA4512" i="6"/>
  <c r="Z4512" i="6"/>
  <c r="Y4512" i="6"/>
  <c r="AD4511" i="6"/>
  <c r="AC4511" i="6"/>
  <c r="AB4511" i="6"/>
  <c r="AA4511" i="6"/>
  <c r="Z4511" i="6"/>
  <c r="Y4511" i="6"/>
  <c r="AD4510" i="6"/>
  <c r="AC4510" i="6"/>
  <c r="AB4510" i="6"/>
  <c r="AA4510" i="6"/>
  <c r="Z4510" i="6"/>
  <c r="Y4510" i="6"/>
  <c r="AD4509" i="6"/>
  <c r="AC4509" i="6"/>
  <c r="AB4509" i="6"/>
  <c r="AA4509" i="6"/>
  <c r="Z4509" i="6"/>
  <c r="Y4509" i="6"/>
  <c r="AD4508" i="6"/>
  <c r="AC4508" i="6"/>
  <c r="AB4508" i="6"/>
  <c r="AA4508" i="6"/>
  <c r="Z4508" i="6"/>
  <c r="Y4508" i="6"/>
  <c r="AD4507" i="6"/>
  <c r="AC4507" i="6"/>
  <c r="AB4507" i="6"/>
  <c r="AA4507" i="6"/>
  <c r="Z4507" i="6"/>
  <c r="Y4507" i="6"/>
  <c r="AD4506" i="6"/>
  <c r="AC4506" i="6"/>
  <c r="AB4506" i="6"/>
  <c r="AA4506" i="6"/>
  <c r="Z4506" i="6"/>
  <c r="Y4506" i="6"/>
  <c r="AD4505" i="6"/>
  <c r="AC4505" i="6"/>
  <c r="AB4505" i="6"/>
  <c r="AA4505" i="6"/>
  <c r="Z4505" i="6"/>
  <c r="Y4505" i="6"/>
  <c r="AD4504" i="6"/>
  <c r="AC4504" i="6"/>
  <c r="AB4504" i="6"/>
  <c r="AA4504" i="6"/>
  <c r="Z4504" i="6"/>
  <c r="Y4504" i="6"/>
  <c r="AD4503" i="6"/>
  <c r="AC4503" i="6"/>
  <c r="AB4503" i="6"/>
  <c r="AA4503" i="6"/>
  <c r="Z4503" i="6"/>
  <c r="Y4503" i="6"/>
  <c r="AD4502" i="6"/>
  <c r="AC4502" i="6"/>
  <c r="AB4502" i="6"/>
  <c r="AA4502" i="6"/>
  <c r="Z4502" i="6"/>
  <c r="Y4502" i="6"/>
  <c r="AD4501" i="6"/>
  <c r="AC4501" i="6"/>
  <c r="AB4501" i="6"/>
  <c r="AA4501" i="6"/>
  <c r="Z4501" i="6"/>
  <c r="Y4501" i="6"/>
  <c r="AD4500" i="6"/>
  <c r="AC4500" i="6"/>
  <c r="AB4500" i="6"/>
  <c r="AA4500" i="6"/>
  <c r="Z4500" i="6"/>
  <c r="Y4500" i="6"/>
  <c r="AD4499" i="6"/>
  <c r="AC4499" i="6"/>
  <c r="AB4499" i="6"/>
  <c r="AA4499" i="6"/>
  <c r="Z4499" i="6"/>
  <c r="Y4499" i="6"/>
  <c r="AD4498" i="6"/>
  <c r="AC4498" i="6"/>
  <c r="AB4498" i="6"/>
  <c r="AA4498" i="6"/>
  <c r="Z4498" i="6"/>
  <c r="Y4498" i="6"/>
  <c r="AD4497" i="6"/>
  <c r="AC4497" i="6"/>
  <c r="AB4497" i="6"/>
  <c r="AA4497" i="6"/>
  <c r="Z4497" i="6"/>
  <c r="Y4497" i="6"/>
  <c r="AD4496" i="6"/>
  <c r="AC4496" i="6"/>
  <c r="AB4496" i="6"/>
  <c r="AA4496" i="6"/>
  <c r="Z4496" i="6"/>
  <c r="Y4496" i="6"/>
  <c r="AD4495" i="6"/>
  <c r="AC4495" i="6"/>
  <c r="AB4495" i="6"/>
  <c r="AA4495" i="6"/>
  <c r="Z4495" i="6"/>
  <c r="Y4495" i="6"/>
  <c r="AD4494" i="6"/>
  <c r="AC4494" i="6"/>
  <c r="AB4494" i="6"/>
  <c r="AA4494" i="6"/>
  <c r="Z4494" i="6"/>
  <c r="Y4494" i="6"/>
  <c r="AD4493" i="6"/>
  <c r="AC4493" i="6"/>
  <c r="AB4493" i="6"/>
  <c r="AA4493" i="6"/>
  <c r="Z4493" i="6"/>
  <c r="Y4493" i="6"/>
  <c r="AD4492" i="6"/>
  <c r="AC4492" i="6"/>
  <c r="AB4492" i="6"/>
  <c r="AA4492" i="6"/>
  <c r="Z4492" i="6"/>
  <c r="Y4492" i="6"/>
  <c r="AD4491" i="6"/>
  <c r="AC4491" i="6"/>
  <c r="AB4491" i="6"/>
  <c r="AA4491" i="6"/>
  <c r="Z4491" i="6"/>
  <c r="Y4491" i="6"/>
  <c r="AD4490" i="6"/>
  <c r="AC4490" i="6"/>
  <c r="AB4490" i="6"/>
  <c r="AA4490" i="6"/>
  <c r="Z4490" i="6"/>
  <c r="Y4490" i="6"/>
  <c r="AD4489" i="6"/>
  <c r="AC4489" i="6"/>
  <c r="AB4489" i="6"/>
  <c r="AA4489" i="6"/>
  <c r="Z4489" i="6"/>
  <c r="Y4489" i="6"/>
  <c r="AD4488" i="6"/>
  <c r="AC4488" i="6"/>
  <c r="AB4488" i="6"/>
  <c r="AA4488" i="6"/>
  <c r="Z4488" i="6"/>
  <c r="Y4488" i="6"/>
  <c r="AD4487" i="6"/>
  <c r="AC4487" i="6"/>
  <c r="AB4487" i="6"/>
  <c r="AA4487" i="6"/>
  <c r="Z4487" i="6"/>
  <c r="Y4487" i="6"/>
  <c r="AD4486" i="6"/>
  <c r="AC4486" i="6"/>
  <c r="AB4486" i="6"/>
  <c r="AA4486" i="6"/>
  <c r="Z4486" i="6"/>
  <c r="Y4486" i="6"/>
  <c r="AD4485" i="6"/>
  <c r="AC4485" i="6"/>
  <c r="AB4485" i="6"/>
  <c r="AA4485" i="6"/>
  <c r="Z4485" i="6"/>
  <c r="Y4485" i="6"/>
  <c r="AD4484" i="6"/>
  <c r="AC4484" i="6"/>
  <c r="AB4484" i="6"/>
  <c r="AA4484" i="6"/>
  <c r="Z4484" i="6"/>
  <c r="Y4484" i="6"/>
  <c r="AD4483" i="6"/>
  <c r="AC4483" i="6"/>
  <c r="AB4483" i="6"/>
  <c r="AA4483" i="6"/>
  <c r="Z4483" i="6"/>
  <c r="Y4483" i="6"/>
  <c r="AD4482" i="6"/>
  <c r="AC4482" i="6"/>
  <c r="AB4482" i="6"/>
  <c r="AA4482" i="6"/>
  <c r="Z4482" i="6"/>
  <c r="Y4482" i="6"/>
  <c r="AD4481" i="6"/>
  <c r="AC4481" i="6"/>
  <c r="AB4481" i="6"/>
  <c r="AA4481" i="6"/>
  <c r="Z4481" i="6"/>
  <c r="Y4481" i="6"/>
  <c r="AD4480" i="6"/>
  <c r="AC4480" i="6"/>
  <c r="AB4480" i="6"/>
  <c r="AA4480" i="6"/>
  <c r="Z4480" i="6"/>
  <c r="Y4480" i="6"/>
  <c r="AD4479" i="6"/>
  <c r="AC4479" i="6"/>
  <c r="AB4479" i="6"/>
  <c r="AA4479" i="6"/>
  <c r="Z4479" i="6"/>
  <c r="Y4479" i="6"/>
  <c r="AD4478" i="6"/>
  <c r="AC4478" i="6"/>
  <c r="AB4478" i="6"/>
  <c r="AA4478" i="6"/>
  <c r="Z4478" i="6"/>
  <c r="Y4478" i="6"/>
  <c r="AD4477" i="6"/>
  <c r="AC4477" i="6"/>
  <c r="AB4477" i="6"/>
  <c r="AA4477" i="6"/>
  <c r="Z4477" i="6"/>
  <c r="Y4477" i="6"/>
  <c r="AD4476" i="6"/>
  <c r="AC4476" i="6"/>
  <c r="AB4476" i="6"/>
  <c r="AA4476" i="6"/>
  <c r="Z4476" i="6"/>
  <c r="Y4476" i="6"/>
  <c r="AD4475" i="6"/>
  <c r="AC4475" i="6"/>
  <c r="AB4475" i="6"/>
  <c r="AA4475" i="6"/>
  <c r="Z4475" i="6"/>
  <c r="Y4475" i="6"/>
  <c r="AD4474" i="6"/>
  <c r="AC4474" i="6"/>
  <c r="AB4474" i="6"/>
  <c r="AA4474" i="6"/>
  <c r="Z4474" i="6"/>
  <c r="Y4474" i="6"/>
  <c r="AD4473" i="6"/>
  <c r="AC4473" i="6"/>
  <c r="AB4473" i="6"/>
  <c r="AA4473" i="6"/>
  <c r="Z4473" i="6"/>
  <c r="Y4473" i="6"/>
  <c r="AD4472" i="6"/>
  <c r="AC4472" i="6"/>
  <c r="AB4472" i="6"/>
  <c r="AA4472" i="6"/>
  <c r="Z4472" i="6"/>
  <c r="Y4472" i="6"/>
  <c r="AD4471" i="6"/>
  <c r="AC4471" i="6"/>
  <c r="AB4471" i="6"/>
  <c r="AA4471" i="6"/>
  <c r="Z4471" i="6"/>
  <c r="Y4471" i="6"/>
  <c r="AD4470" i="6"/>
  <c r="AC4470" i="6"/>
  <c r="AB4470" i="6"/>
  <c r="AA4470" i="6"/>
  <c r="Z4470" i="6"/>
  <c r="Y4470" i="6"/>
  <c r="AD4469" i="6"/>
  <c r="AC4469" i="6"/>
  <c r="AB4469" i="6"/>
  <c r="AA4469" i="6"/>
  <c r="Z4469" i="6"/>
  <c r="Y4469" i="6"/>
  <c r="AD4468" i="6"/>
  <c r="AC4468" i="6"/>
  <c r="AB4468" i="6"/>
  <c r="AA4468" i="6"/>
  <c r="Z4468" i="6"/>
  <c r="Y4468" i="6"/>
  <c r="AD4467" i="6"/>
  <c r="AC4467" i="6"/>
  <c r="AB4467" i="6"/>
  <c r="AA4467" i="6"/>
  <c r="Z4467" i="6"/>
  <c r="Y4467" i="6"/>
  <c r="AD4466" i="6"/>
  <c r="AC4466" i="6"/>
  <c r="AB4466" i="6"/>
  <c r="AA4466" i="6"/>
  <c r="Z4466" i="6"/>
  <c r="Y4466" i="6"/>
  <c r="AD4465" i="6"/>
  <c r="AC4465" i="6"/>
  <c r="AB4465" i="6"/>
  <c r="AA4465" i="6"/>
  <c r="Z4465" i="6"/>
  <c r="Y4465" i="6"/>
  <c r="AD4464" i="6"/>
  <c r="AC4464" i="6"/>
  <c r="AB4464" i="6"/>
  <c r="AA4464" i="6"/>
  <c r="Z4464" i="6"/>
  <c r="Y4464" i="6"/>
  <c r="AD4463" i="6"/>
  <c r="AC4463" i="6"/>
  <c r="AB4463" i="6"/>
  <c r="AA4463" i="6"/>
  <c r="Z4463" i="6"/>
  <c r="Y4463" i="6"/>
  <c r="AD4462" i="6"/>
  <c r="AC4462" i="6"/>
  <c r="AB4462" i="6"/>
  <c r="AA4462" i="6"/>
  <c r="Z4462" i="6"/>
  <c r="Y4462" i="6"/>
  <c r="AD4461" i="6"/>
  <c r="AC4461" i="6"/>
  <c r="AB4461" i="6"/>
  <c r="AA4461" i="6"/>
  <c r="Z4461" i="6"/>
  <c r="Y4461" i="6"/>
  <c r="AD4460" i="6"/>
  <c r="AC4460" i="6"/>
  <c r="AB4460" i="6"/>
  <c r="AA4460" i="6"/>
  <c r="Z4460" i="6"/>
  <c r="Y4460" i="6"/>
  <c r="AD4459" i="6"/>
  <c r="AC4459" i="6"/>
  <c r="AB4459" i="6"/>
  <c r="AA4459" i="6"/>
  <c r="Z4459" i="6"/>
  <c r="Y4459" i="6"/>
  <c r="AD4458" i="6"/>
  <c r="AC4458" i="6"/>
  <c r="AB4458" i="6"/>
  <c r="AA4458" i="6"/>
  <c r="Z4458" i="6"/>
  <c r="Y4458" i="6"/>
  <c r="AD4457" i="6"/>
  <c r="AC4457" i="6"/>
  <c r="AB4457" i="6"/>
  <c r="AA4457" i="6"/>
  <c r="Z4457" i="6"/>
  <c r="Y4457" i="6"/>
  <c r="AD4456" i="6"/>
  <c r="AC4456" i="6"/>
  <c r="AB4456" i="6"/>
  <c r="AA4456" i="6"/>
  <c r="Z4456" i="6"/>
  <c r="Y4456" i="6"/>
  <c r="AD4455" i="6"/>
  <c r="AC4455" i="6"/>
  <c r="AB4455" i="6"/>
  <c r="AA4455" i="6"/>
  <c r="Z4455" i="6"/>
  <c r="Y4455" i="6"/>
  <c r="AD4454" i="6"/>
  <c r="AC4454" i="6"/>
  <c r="AB4454" i="6"/>
  <c r="AA4454" i="6"/>
  <c r="Z4454" i="6"/>
  <c r="Y4454" i="6"/>
  <c r="AD4453" i="6"/>
  <c r="AC4453" i="6"/>
  <c r="AB4453" i="6"/>
  <c r="AA4453" i="6"/>
  <c r="Z4453" i="6"/>
  <c r="Y4453" i="6"/>
  <c r="AD4452" i="6"/>
  <c r="AC4452" i="6"/>
  <c r="AB4452" i="6"/>
  <c r="AA4452" i="6"/>
  <c r="Z4452" i="6"/>
  <c r="Y4452" i="6"/>
  <c r="AD4451" i="6"/>
  <c r="AC4451" i="6"/>
  <c r="AB4451" i="6"/>
  <c r="AA4451" i="6"/>
  <c r="Z4451" i="6"/>
  <c r="Y4451" i="6"/>
  <c r="AD4450" i="6"/>
  <c r="AC4450" i="6"/>
  <c r="AB4450" i="6"/>
  <c r="AA4450" i="6"/>
  <c r="Z4450" i="6"/>
  <c r="Y4450" i="6"/>
  <c r="AD4449" i="6"/>
  <c r="AC4449" i="6"/>
  <c r="AB4449" i="6"/>
  <c r="AA4449" i="6"/>
  <c r="Z4449" i="6"/>
  <c r="Y4449" i="6"/>
  <c r="AD4448" i="6"/>
  <c r="AC4448" i="6"/>
  <c r="AB4448" i="6"/>
  <c r="AA4448" i="6"/>
  <c r="Z4448" i="6"/>
  <c r="Y4448" i="6"/>
  <c r="AD4447" i="6"/>
  <c r="AC4447" i="6"/>
  <c r="AB4447" i="6"/>
  <c r="AA4447" i="6"/>
  <c r="Z4447" i="6"/>
  <c r="Y4447" i="6"/>
  <c r="AD4446" i="6"/>
  <c r="AC4446" i="6"/>
  <c r="AB4446" i="6"/>
  <c r="AA4446" i="6"/>
  <c r="Z4446" i="6"/>
  <c r="Y4446" i="6"/>
  <c r="AD4445" i="6"/>
  <c r="AC4445" i="6"/>
  <c r="AB4445" i="6"/>
  <c r="AA4445" i="6"/>
  <c r="Z4445" i="6"/>
  <c r="Y4445" i="6"/>
  <c r="AD4444" i="6"/>
  <c r="AC4444" i="6"/>
  <c r="AB4444" i="6"/>
  <c r="AA4444" i="6"/>
  <c r="Z4444" i="6"/>
  <c r="Y4444" i="6"/>
  <c r="AD4443" i="6"/>
  <c r="AC4443" i="6"/>
  <c r="AB4443" i="6"/>
  <c r="AA4443" i="6"/>
  <c r="Z4443" i="6"/>
  <c r="Y4443" i="6"/>
  <c r="AD4442" i="6"/>
  <c r="AC4442" i="6"/>
  <c r="AB4442" i="6"/>
  <c r="AA4442" i="6"/>
  <c r="Z4442" i="6"/>
  <c r="Y4442" i="6"/>
  <c r="AD4441" i="6"/>
  <c r="AC4441" i="6"/>
  <c r="AB4441" i="6"/>
  <c r="AA4441" i="6"/>
  <c r="Z4441" i="6"/>
  <c r="Y4441" i="6"/>
  <c r="AD4440" i="6"/>
  <c r="AC4440" i="6"/>
  <c r="AB4440" i="6"/>
  <c r="AA4440" i="6"/>
  <c r="Z4440" i="6"/>
  <c r="Y4440" i="6"/>
  <c r="AD4439" i="6"/>
  <c r="AC4439" i="6"/>
  <c r="AB4439" i="6"/>
  <c r="AA4439" i="6"/>
  <c r="Z4439" i="6"/>
  <c r="Y4439" i="6"/>
  <c r="AD4438" i="6"/>
  <c r="AC4438" i="6"/>
  <c r="AB4438" i="6"/>
  <c r="AA4438" i="6"/>
  <c r="Z4438" i="6"/>
  <c r="Y4438" i="6"/>
  <c r="AD4437" i="6"/>
  <c r="AC4437" i="6"/>
  <c r="AB4437" i="6"/>
  <c r="AA4437" i="6"/>
  <c r="Z4437" i="6"/>
  <c r="Y4437" i="6"/>
  <c r="AD4436" i="6"/>
  <c r="AC4436" i="6"/>
  <c r="AB4436" i="6"/>
  <c r="AA4436" i="6"/>
  <c r="Z4436" i="6"/>
  <c r="Y4436" i="6"/>
  <c r="AD4435" i="6"/>
  <c r="AC4435" i="6"/>
  <c r="AB4435" i="6"/>
  <c r="AA4435" i="6"/>
  <c r="Z4435" i="6"/>
  <c r="Y4435" i="6"/>
  <c r="AD4434" i="6"/>
  <c r="AC4434" i="6"/>
  <c r="AB4434" i="6"/>
  <c r="AA4434" i="6"/>
  <c r="Z4434" i="6"/>
  <c r="Y4434" i="6"/>
  <c r="AD4433" i="6"/>
  <c r="AC4433" i="6"/>
  <c r="AB4433" i="6"/>
  <c r="AA4433" i="6"/>
  <c r="Z4433" i="6"/>
  <c r="Y4433" i="6"/>
  <c r="AD4432" i="6"/>
  <c r="AC4432" i="6"/>
  <c r="AB4432" i="6"/>
  <c r="AA4432" i="6"/>
  <c r="Z4432" i="6"/>
  <c r="Y4432" i="6"/>
  <c r="AD4431" i="6"/>
  <c r="AC4431" i="6"/>
  <c r="AB4431" i="6"/>
  <c r="AA4431" i="6"/>
  <c r="Z4431" i="6"/>
  <c r="Y4431" i="6"/>
  <c r="AD4430" i="6"/>
  <c r="AC4430" i="6"/>
  <c r="AB4430" i="6"/>
  <c r="AA4430" i="6"/>
  <c r="Z4430" i="6"/>
  <c r="Y4430" i="6"/>
  <c r="AD4429" i="6"/>
  <c r="AC4429" i="6"/>
  <c r="AB4429" i="6"/>
  <c r="AA4429" i="6"/>
  <c r="Z4429" i="6"/>
  <c r="Y4429" i="6"/>
  <c r="AD4428" i="6"/>
  <c r="AC4428" i="6"/>
  <c r="AB4428" i="6"/>
  <c r="AA4428" i="6"/>
  <c r="Z4428" i="6"/>
  <c r="Y4428" i="6"/>
  <c r="AD4427" i="6"/>
  <c r="AC4427" i="6"/>
  <c r="AB4427" i="6"/>
  <c r="AA4427" i="6"/>
  <c r="Z4427" i="6"/>
  <c r="Y4427" i="6"/>
  <c r="AD4426" i="6"/>
  <c r="AC4426" i="6"/>
  <c r="AB4426" i="6"/>
  <c r="AA4426" i="6"/>
  <c r="Z4426" i="6"/>
  <c r="Y4426" i="6"/>
  <c r="AD4425" i="6"/>
  <c r="AC4425" i="6"/>
  <c r="AB4425" i="6"/>
  <c r="AA4425" i="6"/>
  <c r="Z4425" i="6"/>
  <c r="Y4425" i="6"/>
  <c r="AD4424" i="6"/>
  <c r="AC4424" i="6"/>
  <c r="AB4424" i="6"/>
  <c r="AA4424" i="6"/>
  <c r="Z4424" i="6"/>
  <c r="Y4424" i="6"/>
  <c r="AD4423" i="6"/>
  <c r="AC4423" i="6"/>
  <c r="AB4423" i="6"/>
  <c r="AA4423" i="6"/>
  <c r="Z4423" i="6"/>
  <c r="Y4423" i="6"/>
  <c r="AD4422" i="6"/>
  <c r="AC4422" i="6"/>
  <c r="AB4422" i="6"/>
  <c r="AA4422" i="6"/>
  <c r="Z4422" i="6"/>
  <c r="Y4422" i="6"/>
  <c r="AD4421" i="6"/>
  <c r="AC4421" i="6"/>
  <c r="AB4421" i="6"/>
  <c r="AA4421" i="6"/>
  <c r="Z4421" i="6"/>
  <c r="Y4421" i="6"/>
  <c r="AD4420" i="6"/>
  <c r="AC4420" i="6"/>
  <c r="AB4420" i="6"/>
  <c r="AA4420" i="6"/>
  <c r="Z4420" i="6"/>
  <c r="Y4420" i="6"/>
  <c r="AD4419" i="6"/>
  <c r="AC4419" i="6"/>
  <c r="AB4419" i="6"/>
  <c r="AA4419" i="6"/>
  <c r="Z4419" i="6"/>
  <c r="Y4419" i="6"/>
  <c r="AD4418" i="6"/>
  <c r="AC4418" i="6"/>
  <c r="AB4418" i="6"/>
  <c r="AA4418" i="6"/>
  <c r="Z4418" i="6"/>
  <c r="Y4418" i="6"/>
  <c r="AD4417" i="6"/>
  <c r="AC4417" i="6"/>
  <c r="AB4417" i="6"/>
  <c r="AA4417" i="6"/>
  <c r="Z4417" i="6"/>
  <c r="Y4417" i="6"/>
  <c r="AD4416" i="6"/>
  <c r="AC4416" i="6"/>
  <c r="AB4416" i="6"/>
  <c r="AA4416" i="6"/>
  <c r="Z4416" i="6"/>
  <c r="Y4416" i="6"/>
  <c r="AD4415" i="6"/>
  <c r="AC4415" i="6"/>
  <c r="AB4415" i="6"/>
  <c r="AA4415" i="6"/>
  <c r="Z4415" i="6"/>
  <c r="Y4415" i="6"/>
  <c r="AD4414" i="6"/>
  <c r="AC4414" i="6"/>
  <c r="AB4414" i="6"/>
  <c r="AA4414" i="6"/>
  <c r="Z4414" i="6"/>
  <c r="Y4414" i="6"/>
  <c r="AD4413" i="6"/>
  <c r="AC4413" i="6"/>
  <c r="AB4413" i="6"/>
  <c r="AA4413" i="6"/>
  <c r="Z4413" i="6"/>
  <c r="Y4413" i="6"/>
  <c r="AD4412" i="6"/>
  <c r="AC4412" i="6"/>
  <c r="AB4412" i="6"/>
  <c r="AA4412" i="6"/>
  <c r="Z4412" i="6"/>
  <c r="Y4412" i="6"/>
  <c r="AD4411" i="6"/>
  <c r="AC4411" i="6"/>
  <c r="AB4411" i="6"/>
  <c r="AA4411" i="6"/>
  <c r="Z4411" i="6"/>
  <c r="Y4411" i="6"/>
  <c r="AD4410" i="6"/>
  <c r="AC4410" i="6"/>
  <c r="AB4410" i="6"/>
  <c r="AA4410" i="6"/>
  <c r="Z4410" i="6"/>
  <c r="Y4410" i="6"/>
  <c r="AD4409" i="6"/>
  <c r="AC4409" i="6"/>
  <c r="AB4409" i="6"/>
  <c r="AA4409" i="6"/>
  <c r="Z4409" i="6"/>
  <c r="Y4409" i="6"/>
  <c r="AD4408" i="6"/>
  <c r="AC4408" i="6"/>
  <c r="AB4408" i="6"/>
  <c r="AA4408" i="6"/>
  <c r="Z4408" i="6"/>
  <c r="Y4408" i="6"/>
  <c r="AD4407" i="6"/>
  <c r="AC4407" i="6"/>
  <c r="AB4407" i="6"/>
  <c r="AA4407" i="6"/>
  <c r="Z4407" i="6"/>
  <c r="Y4407" i="6"/>
  <c r="AD4406" i="6"/>
  <c r="AC4406" i="6"/>
  <c r="AB4406" i="6"/>
  <c r="AA4406" i="6"/>
  <c r="Z4406" i="6"/>
  <c r="Y4406" i="6"/>
  <c r="AD4405" i="6"/>
  <c r="AC4405" i="6"/>
  <c r="AB4405" i="6"/>
  <c r="AA4405" i="6"/>
  <c r="Z4405" i="6"/>
  <c r="Y4405" i="6"/>
  <c r="AD4404" i="6"/>
  <c r="AC4404" i="6"/>
  <c r="AB4404" i="6"/>
  <c r="AA4404" i="6"/>
  <c r="Z4404" i="6"/>
  <c r="Y4404" i="6"/>
  <c r="AD4403" i="6"/>
  <c r="AC4403" i="6"/>
  <c r="AB4403" i="6"/>
  <c r="AA4403" i="6"/>
  <c r="Z4403" i="6"/>
  <c r="Y4403" i="6"/>
  <c r="AD4402" i="6"/>
  <c r="AC4402" i="6"/>
  <c r="AB4402" i="6"/>
  <c r="AA4402" i="6"/>
  <c r="Z4402" i="6"/>
  <c r="Y4402" i="6"/>
  <c r="AD4401" i="6"/>
  <c r="AC4401" i="6"/>
  <c r="AB4401" i="6"/>
  <c r="AA4401" i="6"/>
  <c r="Z4401" i="6"/>
  <c r="Y4401" i="6"/>
  <c r="AD4400" i="6"/>
  <c r="AC4400" i="6"/>
  <c r="AB4400" i="6"/>
  <c r="AA4400" i="6"/>
  <c r="Z4400" i="6"/>
  <c r="Y4400" i="6"/>
  <c r="AD4399" i="6"/>
  <c r="AC4399" i="6"/>
  <c r="AB4399" i="6"/>
  <c r="AA4399" i="6"/>
  <c r="Z4399" i="6"/>
  <c r="Y4399" i="6"/>
  <c r="AD4398" i="6"/>
  <c r="AC4398" i="6"/>
  <c r="AB4398" i="6"/>
  <c r="AA4398" i="6"/>
  <c r="Z4398" i="6"/>
  <c r="Y4398" i="6"/>
  <c r="AD4397" i="6"/>
  <c r="AC4397" i="6"/>
  <c r="AB4397" i="6"/>
  <c r="AA4397" i="6"/>
  <c r="Z4397" i="6"/>
  <c r="Y4397" i="6"/>
  <c r="AD4396" i="6"/>
  <c r="AC4396" i="6"/>
  <c r="AB4396" i="6"/>
  <c r="AA4396" i="6"/>
  <c r="Z4396" i="6"/>
  <c r="Y4396" i="6"/>
  <c r="AD4395" i="6"/>
  <c r="AC4395" i="6"/>
  <c r="AB4395" i="6"/>
  <c r="AA4395" i="6"/>
  <c r="Z4395" i="6"/>
  <c r="Y4395" i="6"/>
  <c r="AD4394" i="6"/>
  <c r="AC4394" i="6"/>
  <c r="AB4394" i="6"/>
  <c r="AA4394" i="6"/>
  <c r="Z4394" i="6"/>
  <c r="Y4394" i="6"/>
  <c r="AD4393" i="6"/>
  <c r="AC4393" i="6"/>
  <c r="AB4393" i="6"/>
  <c r="AA4393" i="6"/>
  <c r="Z4393" i="6"/>
  <c r="Y4393" i="6"/>
  <c r="AD4392" i="6"/>
  <c r="AC4392" i="6"/>
  <c r="AB4392" i="6"/>
  <c r="AA4392" i="6"/>
  <c r="Z4392" i="6"/>
  <c r="Y4392" i="6"/>
  <c r="AD4391" i="6"/>
  <c r="AC4391" i="6"/>
  <c r="AB4391" i="6"/>
  <c r="AA4391" i="6"/>
  <c r="Z4391" i="6"/>
  <c r="Y4391" i="6"/>
  <c r="AD4390" i="6"/>
  <c r="AC4390" i="6"/>
  <c r="AB4390" i="6"/>
  <c r="AA4390" i="6"/>
  <c r="Z4390" i="6"/>
  <c r="Y4390" i="6"/>
  <c r="AD4389" i="6"/>
  <c r="AC4389" i="6"/>
  <c r="AB4389" i="6"/>
  <c r="AA4389" i="6"/>
  <c r="Z4389" i="6"/>
  <c r="Y4389" i="6"/>
  <c r="AD4388" i="6"/>
  <c r="AC4388" i="6"/>
  <c r="AB4388" i="6"/>
  <c r="AA4388" i="6"/>
  <c r="Z4388" i="6"/>
  <c r="Y4388" i="6"/>
  <c r="AD4387" i="6"/>
  <c r="AC4387" i="6"/>
  <c r="AB4387" i="6"/>
  <c r="AA4387" i="6"/>
  <c r="Z4387" i="6"/>
  <c r="Y4387" i="6"/>
  <c r="AD4386" i="6"/>
  <c r="AC4386" i="6"/>
  <c r="AB4386" i="6"/>
  <c r="AA4386" i="6"/>
  <c r="Z4386" i="6"/>
  <c r="Y4386" i="6"/>
  <c r="AD4385" i="6"/>
  <c r="AC4385" i="6"/>
  <c r="AB4385" i="6"/>
  <c r="AA4385" i="6"/>
  <c r="Z4385" i="6"/>
  <c r="Y4385" i="6"/>
  <c r="AD4384" i="6"/>
  <c r="AC4384" i="6"/>
  <c r="AB4384" i="6"/>
  <c r="AA4384" i="6"/>
  <c r="Z4384" i="6"/>
  <c r="Y4384" i="6"/>
  <c r="AD4383" i="6"/>
  <c r="AC4383" i="6"/>
  <c r="AB4383" i="6"/>
  <c r="AA4383" i="6"/>
  <c r="Z4383" i="6"/>
  <c r="Y4383" i="6"/>
  <c r="AD4382" i="6"/>
  <c r="AC4382" i="6"/>
  <c r="AB4382" i="6"/>
  <c r="AA4382" i="6"/>
  <c r="Z4382" i="6"/>
  <c r="Y4382" i="6"/>
  <c r="AD4381" i="6"/>
  <c r="AC4381" i="6"/>
  <c r="AB4381" i="6"/>
  <c r="AA4381" i="6"/>
  <c r="Z4381" i="6"/>
  <c r="Y4381" i="6"/>
  <c r="AD4380" i="6"/>
  <c r="AC4380" i="6"/>
  <c r="AB4380" i="6"/>
  <c r="AA4380" i="6"/>
  <c r="Z4380" i="6"/>
  <c r="Y4380" i="6"/>
  <c r="AD4379" i="6"/>
  <c r="AC4379" i="6"/>
  <c r="AB4379" i="6"/>
  <c r="AA4379" i="6"/>
  <c r="Z4379" i="6"/>
  <c r="Y4379" i="6"/>
  <c r="AD4378" i="6"/>
  <c r="AC4378" i="6"/>
  <c r="AB4378" i="6"/>
  <c r="AA4378" i="6"/>
  <c r="Z4378" i="6"/>
  <c r="Y4378" i="6"/>
  <c r="AD4377" i="6"/>
  <c r="AC4377" i="6"/>
  <c r="AB4377" i="6"/>
  <c r="AA4377" i="6"/>
  <c r="Z4377" i="6"/>
  <c r="Y4377" i="6"/>
  <c r="AD4376" i="6"/>
  <c r="AC4376" i="6"/>
  <c r="AB4376" i="6"/>
  <c r="AA4376" i="6"/>
  <c r="Z4376" i="6"/>
  <c r="Y4376" i="6"/>
  <c r="AD4375" i="6"/>
  <c r="AC4375" i="6"/>
  <c r="AB4375" i="6"/>
  <c r="AA4375" i="6"/>
  <c r="Z4375" i="6"/>
  <c r="Y4375" i="6"/>
  <c r="AD4374" i="6"/>
  <c r="AC4374" i="6"/>
  <c r="AB4374" i="6"/>
  <c r="AA4374" i="6"/>
  <c r="Z4374" i="6"/>
  <c r="Y4374" i="6"/>
  <c r="AD4373" i="6"/>
  <c r="AC4373" i="6"/>
  <c r="AB4373" i="6"/>
  <c r="AA4373" i="6"/>
  <c r="Z4373" i="6"/>
  <c r="Y4373" i="6"/>
  <c r="AD4372" i="6"/>
  <c r="AC4372" i="6"/>
  <c r="AB4372" i="6"/>
  <c r="AA4372" i="6"/>
  <c r="Z4372" i="6"/>
  <c r="Y4372" i="6"/>
  <c r="AD4371" i="6"/>
  <c r="AC4371" i="6"/>
  <c r="AB4371" i="6"/>
  <c r="AA4371" i="6"/>
  <c r="Z4371" i="6"/>
  <c r="Y4371" i="6"/>
  <c r="AD4370" i="6"/>
  <c r="AC4370" i="6"/>
  <c r="AB4370" i="6"/>
  <c r="AA4370" i="6"/>
  <c r="Z4370" i="6"/>
  <c r="Y4370" i="6"/>
  <c r="AD4369" i="6"/>
  <c r="AC4369" i="6"/>
  <c r="AB4369" i="6"/>
  <c r="AA4369" i="6"/>
  <c r="Z4369" i="6"/>
  <c r="Y4369" i="6"/>
  <c r="AD4368" i="6"/>
  <c r="AC4368" i="6"/>
  <c r="AB4368" i="6"/>
  <c r="AA4368" i="6"/>
  <c r="Z4368" i="6"/>
  <c r="Y4368" i="6"/>
  <c r="AD4367" i="6"/>
  <c r="AC4367" i="6"/>
  <c r="AB4367" i="6"/>
  <c r="AA4367" i="6"/>
  <c r="Z4367" i="6"/>
  <c r="Y4367" i="6"/>
  <c r="AD4366" i="6"/>
  <c r="AC4366" i="6"/>
  <c r="AB4366" i="6"/>
  <c r="AA4366" i="6"/>
  <c r="Z4366" i="6"/>
  <c r="Y4366" i="6"/>
  <c r="AD4365" i="6"/>
  <c r="AC4365" i="6"/>
  <c r="AB4365" i="6"/>
  <c r="AA4365" i="6"/>
  <c r="Z4365" i="6"/>
  <c r="Y4365" i="6"/>
  <c r="AD4364" i="6"/>
  <c r="AC4364" i="6"/>
  <c r="AB4364" i="6"/>
  <c r="AA4364" i="6"/>
  <c r="Z4364" i="6"/>
  <c r="Y4364" i="6"/>
  <c r="AD4363" i="6"/>
  <c r="AC4363" i="6"/>
  <c r="AB4363" i="6"/>
  <c r="AA4363" i="6"/>
  <c r="Z4363" i="6"/>
  <c r="Y4363" i="6"/>
  <c r="AD4362" i="6"/>
  <c r="AC4362" i="6"/>
  <c r="AB4362" i="6"/>
  <c r="AA4362" i="6"/>
  <c r="Z4362" i="6"/>
  <c r="Y4362" i="6"/>
  <c r="AD4361" i="6"/>
  <c r="AC4361" i="6"/>
  <c r="AB4361" i="6"/>
  <c r="AA4361" i="6"/>
  <c r="Z4361" i="6"/>
  <c r="Y4361" i="6"/>
  <c r="AD4360" i="6"/>
  <c r="AC4360" i="6"/>
  <c r="AB4360" i="6"/>
  <c r="AA4360" i="6"/>
  <c r="Z4360" i="6"/>
  <c r="Y4360" i="6"/>
  <c r="AD4359" i="6"/>
  <c r="AC4359" i="6"/>
  <c r="AB4359" i="6"/>
  <c r="AA4359" i="6"/>
  <c r="Z4359" i="6"/>
  <c r="Y4359" i="6"/>
  <c r="AD4358" i="6"/>
  <c r="AC4358" i="6"/>
  <c r="AB4358" i="6"/>
  <c r="AA4358" i="6"/>
  <c r="Z4358" i="6"/>
  <c r="Y4358" i="6"/>
  <c r="AD4357" i="6"/>
  <c r="AC4357" i="6"/>
  <c r="AB4357" i="6"/>
  <c r="AA4357" i="6"/>
  <c r="Z4357" i="6"/>
  <c r="Y4357" i="6"/>
  <c r="AD4356" i="6"/>
  <c r="AC4356" i="6"/>
  <c r="AB4356" i="6"/>
  <c r="AA4356" i="6"/>
  <c r="Z4356" i="6"/>
  <c r="Y4356" i="6"/>
  <c r="AD4355" i="6"/>
  <c r="AC4355" i="6"/>
  <c r="AB4355" i="6"/>
  <c r="AA4355" i="6"/>
  <c r="Z4355" i="6"/>
  <c r="Y4355" i="6"/>
  <c r="AD4354" i="6"/>
  <c r="AC4354" i="6"/>
  <c r="AB4354" i="6"/>
  <c r="AA4354" i="6"/>
  <c r="Z4354" i="6"/>
  <c r="Y4354" i="6"/>
  <c r="AD4353" i="6"/>
  <c r="AC4353" i="6"/>
  <c r="AB4353" i="6"/>
  <c r="AA4353" i="6"/>
  <c r="Z4353" i="6"/>
  <c r="Y4353" i="6"/>
  <c r="AD4352" i="6"/>
  <c r="AC4352" i="6"/>
  <c r="AB4352" i="6"/>
  <c r="AA4352" i="6"/>
  <c r="Z4352" i="6"/>
  <c r="Y4352" i="6"/>
  <c r="AD4351" i="6"/>
  <c r="AC4351" i="6"/>
  <c r="AB4351" i="6"/>
  <c r="AA4351" i="6"/>
  <c r="Z4351" i="6"/>
  <c r="Y4351" i="6"/>
  <c r="AD4350" i="6"/>
  <c r="AC4350" i="6"/>
  <c r="AB4350" i="6"/>
  <c r="AA4350" i="6"/>
  <c r="Z4350" i="6"/>
  <c r="Y4350" i="6"/>
  <c r="AD4349" i="6"/>
  <c r="AC4349" i="6"/>
  <c r="AB4349" i="6"/>
  <c r="AA4349" i="6"/>
  <c r="Z4349" i="6"/>
  <c r="Y4349" i="6"/>
  <c r="AD4348" i="6"/>
  <c r="AC4348" i="6"/>
  <c r="AB4348" i="6"/>
  <c r="AA4348" i="6"/>
  <c r="Z4348" i="6"/>
  <c r="Y4348" i="6"/>
  <c r="AD4347" i="6"/>
  <c r="AC4347" i="6"/>
  <c r="AB4347" i="6"/>
  <c r="AA4347" i="6"/>
  <c r="Z4347" i="6"/>
  <c r="Y4347" i="6"/>
  <c r="AD4346" i="6"/>
  <c r="AC4346" i="6"/>
  <c r="AB4346" i="6"/>
  <c r="AA4346" i="6"/>
  <c r="Z4346" i="6"/>
  <c r="Y4346" i="6"/>
  <c r="AD4345" i="6"/>
  <c r="AC4345" i="6"/>
  <c r="AB4345" i="6"/>
  <c r="AA4345" i="6"/>
  <c r="Z4345" i="6"/>
  <c r="Y4345" i="6"/>
  <c r="AD4344" i="6"/>
  <c r="AC4344" i="6"/>
  <c r="AB4344" i="6"/>
  <c r="AA4344" i="6"/>
  <c r="Z4344" i="6"/>
  <c r="Y4344" i="6"/>
  <c r="AD4343" i="6"/>
  <c r="AC4343" i="6"/>
  <c r="AB4343" i="6"/>
  <c r="AA4343" i="6"/>
  <c r="Z4343" i="6"/>
  <c r="Y4343" i="6"/>
  <c r="AD4342" i="6"/>
  <c r="AC4342" i="6"/>
  <c r="AB4342" i="6"/>
  <c r="AA4342" i="6"/>
  <c r="Z4342" i="6"/>
  <c r="Y4342" i="6"/>
  <c r="AD4341" i="6"/>
  <c r="AC4341" i="6"/>
  <c r="AB4341" i="6"/>
  <c r="AA4341" i="6"/>
  <c r="Z4341" i="6"/>
  <c r="Y4341" i="6"/>
  <c r="AD4340" i="6"/>
  <c r="AC4340" i="6"/>
  <c r="AB4340" i="6"/>
  <c r="AA4340" i="6"/>
  <c r="Z4340" i="6"/>
  <c r="Y4340" i="6"/>
  <c r="AD4339" i="6"/>
  <c r="AC4339" i="6"/>
  <c r="AB4339" i="6"/>
  <c r="AA4339" i="6"/>
  <c r="Z4339" i="6"/>
  <c r="Y4339" i="6"/>
  <c r="AD4338" i="6"/>
  <c r="AC4338" i="6"/>
  <c r="AB4338" i="6"/>
  <c r="AA4338" i="6"/>
  <c r="Z4338" i="6"/>
  <c r="Y4338" i="6"/>
  <c r="AD4337" i="6"/>
  <c r="AC4337" i="6"/>
  <c r="AB4337" i="6"/>
  <c r="AA4337" i="6"/>
  <c r="Z4337" i="6"/>
  <c r="Y4337" i="6"/>
  <c r="AD4336" i="6"/>
  <c r="AC4336" i="6"/>
  <c r="AB4336" i="6"/>
  <c r="AA4336" i="6"/>
  <c r="Z4336" i="6"/>
  <c r="Y4336" i="6"/>
  <c r="AD4335" i="6"/>
  <c r="AC4335" i="6"/>
  <c r="AB4335" i="6"/>
  <c r="AA4335" i="6"/>
  <c r="Z4335" i="6"/>
  <c r="Y4335" i="6"/>
  <c r="AD4334" i="6"/>
  <c r="AC4334" i="6"/>
  <c r="AB4334" i="6"/>
  <c r="AA4334" i="6"/>
  <c r="Z4334" i="6"/>
  <c r="Y4334" i="6"/>
  <c r="AD4333" i="6"/>
  <c r="AC4333" i="6"/>
  <c r="AB4333" i="6"/>
  <c r="AA4333" i="6"/>
  <c r="Z4333" i="6"/>
  <c r="Y4333" i="6"/>
  <c r="AD4332" i="6"/>
  <c r="AC4332" i="6"/>
  <c r="AB4332" i="6"/>
  <c r="AA4332" i="6"/>
  <c r="Z4332" i="6"/>
  <c r="Y4332" i="6"/>
  <c r="AD4331" i="6"/>
  <c r="AC4331" i="6"/>
  <c r="AB4331" i="6"/>
  <c r="AA4331" i="6"/>
  <c r="Z4331" i="6"/>
  <c r="Y4331" i="6"/>
  <c r="AD4330" i="6"/>
  <c r="AC4330" i="6"/>
  <c r="AB4330" i="6"/>
  <c r="AA4330" i="6"/>
  <c r="Z4330" i="6"/>
  <c r="Y4330" i="6"/>
  <c r="AD4329" i="6"/>
  <c r="AC4329" i="6"/>
  <c r="AB4329" i="6"/>
  <c r="AA4329" i="6"/>
  <c r="Z4329" i="6"/>
  <c r="Y4329" i="6"/>
  <c r="AD4328" i="6"/>
  <c r="AC4328" i="6"/>
  <c r="AB4328" i="6"/>
  <c r="AA4328" i="6"/>
  <c r="Z4328" i="6"/>
  <c r="Y4328" i="6"/>
  <c r="AD4327" i="6"/>
  <c r="AC4327" i="6"/>
  <c r="AB4327" i="6"/>
  <c r="AA4327" i="6"/>
  <c r="Z4327" i="6"/>
  <c r="Y4327" i="6"/>
  <c r="AD4326" i="6"/>
  <c r="AC4326" i="6"/>
  <c r="AB4326" i="6"/>
  <c r="AA4326" i="6"/>
  <c r="Z4326" i="6"/>
  <c r="Y4326" i="6"/>
  <c r="AD4325" i="6"/>
  <c r="AC4325" i="6"/>
  <c r="AB4325" i="6"/>
  <c r="AA4325" i="6"/>
  <c r="Z4325" i="6"/>
  <c r="Y4325" i="6"/>
  <c r="AD4324" i="6"/>
  <c r="AC4324" i="6"/>
  <c r="AB4324" i="6"/>
  <c r="AA4324" i="6"/>
  <c r="Z4324" i="6"/>
  <c r="Y4324" i="6"/>
  <c r="AD4323" i="6"/>
  <c r="AC4323" i="6"/>
  <c r="AB4323" i="6"/>
  <c r="AA4323" i="6"/>
  <c r="Z4323" i="6"/>
  <c r="Y4323" i="6"/>
  <c r="AD4322" i="6"/>
  <c r="AC4322" i="6"/>
  <c r="AB4322" i="6"/>
  <c r="AA4322" i="6"/>
  <c r="Z4322" i="6"/>
  <c r="Y4322" i="6"/>
  <c r="AD4321" i="6"/>
  <c r="AC4321" i="6"/>
  <c r="AB4321" i="6"/>
  <c r="AA4321" i="6"/>
  <c r="Z4321" i="6"/>
  <c r="Y4321" i="6"/>
  <c r="AD4320" i="6"/>
  <c r="AC4320" i="6"/>
  <c r="AB4320" i="6"/>
  <c r="AA4320" i="6"/>
  <c r="Z4320" i="6"/>
  <c r="Y4320" i="6"/>
  <c r="AD4319" i="6"/>
  <c r="AC4319" i="6"/>
  <c r="AB4319" i="6"/>
  <c r="AA4319" i="6"/>
  <c r="Z4319" i="6"/>
  <c r="Y4319" i="6"/>
  <c r="AD4318" i="6"/>
  <c r="AC4318" i="6"/>
  <c r="AB4318" i="6"/>
  <c r="AA4318" i="6"/>
  <c r="Z4318" i="6"/>
  <c r="Y4318" i="6"/>
  <c r="AD4317" i="6"/>
  <c r="AC4317" i="6"/>
  <c r="AB4317" i="6"/>
  <c r="AA4317" i="6"/>
  <c r="Z4317" i="6"/>
  <c r="Y4317" i="6"/>
  <c r="AD4316" i="6"/>
  <c r="AC4316" i="6"/>
  <c r="AB4316" i="6"/>
  <c r="AA4316" i="6"/>
  <c r="Z4316" i="6"/>
  <c r="Y4316" i="6"/>
  <c r="AD4315" i="6"/>
  <c r="AC4315" i="6"/>
  <c r="AB4315" i="6"/>
  <c r="AA4315" i="6"/>
  <c r="Z4315" i="6"/>
  <c r="Y4315" i="6"/>
  <c r="AD4314" i="6"/>
  <c r="AC4314" i="6"/>
  <c r="AB4314" i="6"/>
  <c r="AA4314" i="6"/>
  <c r="Z4314" i="6"/>
  <c r="Y4314" i="6"/>
  <c r="AD4313" i="6"/>
  <c r="AC4313" i="6"/>
  <c r="AB4313" i="6"/>
  <c r="AA4313" i="6"/>
  <c r="Z4313" i="6"/>
  <c r="Y4313" i="6"/>
  <c r="AD4312" i="6"/>
  <c r="AC4312" i="6"/>
  <c r="AB4312" i="6"/>
  <c r="AA4312" i="6"/>
  <c r="Z4312" i="6"/>
  <c r="Y4312" i="6"/>
  <c r="AD4311" i="6"/>
  <c r="AC4311" i="6"/>
  <c r="AB4311" i="6"/>
  <c r="AA4311" i="6"/>
  <c r="Z4311" i="6"/>
  <c r="Y4311" i="6"/>
  <c r="AD4310" i="6"/>
  <c r="AC4310" i="6"/>
  <c r="AB4310" i="6"/>
  <c r="AA4310" i="6"/>
  <c r="Z4310" i="6"/>
  <c r="Y4310" i="6"/>
  <c r="AD4309" i="6"/>
  <c r="AC4309" i="6"/>
  <c r="AB4309" i="6"/>
  <c r="AA4309" i="6"/>
  <c r="Z4309" i="6"/>
  <c r="Y4309" i="6"/>
  <c r="AD4308" i="6"/>
  <c r="AC4308" i="6"/>
  <c r="AB4308" i="6"/>
  <c r="AA4308" i="6"/>
  <c r="Z4308" i="6"/>
  <c r="Y4308" i="6"/>
  <c r="AD4307" i="6"/>
  <c r="AC4307" i="6"/>
  <c r="AB4307" i="6"/>
  <c r="AA4307" i="6"/>
  <c r="Z4307" i="6"/>
  <c r="Y4307" i="6"/>
  <c r="AD4306" i="6"/>
  <c r="AC4306" i="6"/>
  <c r="AB4306" i="6"/>
  <c r="AA4306" i="6"/>
  <c r="Z4306" i="6"/>
  <c r="Y4306" i="6"/>
  <c r="AD4305" i="6"/>
  <c r="AC4305" i="6"/>
  <c r="AB4305" i="6"/>
  <c r="AA4305" i="6"/>
  <c r="Z4305" i="6"/>
  <c r="Y4305" i="6"/>
  <c r="AD4304" i="6"/>
  <c r="AC4304" i="6"/>
  <c r="AB4304" i="6"/>
  <c r="AA4304" i="6"/>
  <c r="Z4304" i="6"/>
  <c r="Y4304" i="6"/>
  <c r="AD4303" i="6"/>
  <c r="AC4303" i="6"/>
  <c r="AB4303" i="6"/>
  <c r="AA4303" i="6"/>
  <c r="Z4303" i="6"/>
  <c r="Y4303" i="6"/>
  <c r="AD4302" i="6"/>
  <c r="AC4302" i="6"/>
  <c r="AB4302" i="6"/>
  <c r="AA4302" i="6"/>
  <c r="Z4302" i="6"/>
  <c r="Y4302" i="6"/>
  <c r="AD4301" i="6"/>
  <c r="AC4301" i="6"/>
  <c r="AB4301" i="6"/>
  <c r="AA4301" i="6"/>
  <c r="Z4301" i="6"/>
  <c r="Y4301" i="6"/>
  <c r="AD4300" i="6"/>
  <c r="AC4300" i="6"/>
  <c r="AB4300" i="6"/>
  <c r="AA4300" i="6"/>
  <c r="Z4300" i="6"/>
  <c r="Y4300" i="6"/>
  <c r="AD4299" i="6"/>
  <c r="AC4299" i="6"/>
  <c r="AB4299" i="6"/>
  <c r="AA4299" i="6"/>
  <c r="Z4299" i="6"/>
  <c r="Y4299" i="6"/>
  <c r="AD4298" i="6"/>
  <c r="AC4298" i="6"/>
  <c r="AB4298" i="6"/>
  <c r="AA4298" i="6"/>
  <c r="Z4298" i="6"/>
  <c r="Y4298" i="6"/>
  <c r="AD4297" i="6"/>
  <c r="AC4297" i="6"/>
  <c r="AB4297" i="6"/>
  <c r="AA4297" i="6"/>
  <c r="Z4297" i="6"/>
  <c r="Y4297" i="6"/>
  <c r="AD4296" i="6"/>
  <c r="AC4296" i="6"/>
  <c r="AB4296" i="6"/>
  <c r="AA4296" i="6"/>
  <c r="Z4296" i="6"/>
  <c r="Y4296" i="6"/>
  <c r="AD4295" i="6"/>
  <c r="AC4295" i="6"/>
  <c r="AB4295" i="6"/>
  <c r="AA4295" i="6"/>
  <c r="Z4295" i="6"/>
  <c r="Y4295" i="6"/>
  <c r="AD4294" i="6"/>
  <c r="AC4294" i="6"/>
  <c r="AB4294" i="6"/>
  <c r="AA4294" i="6"/>
  <c r="Z4294" i="6"/>
  <c r="Y4294" i="6"/>
  <c r="AD4293" i="6"/>
  <c r="AC4293" i="6"/>
  <c r="AB4293" i="6"/>
  <c r="AA4293" i="6"/>
  <c r="Z4293" i="6"/>
  <c r="Y4293" i="6"/>
  <c r="AD4292" i="6"/>
  <c r="AC4292" i="6"/>
  <c r="AB4292" i="6"/>
  <c r="AA4292" i="6"/>
  <c r="Z4292" i="6"/>
  <c r="Y4292" i="6"/>
  <c r="AD4291" i="6"/>
  <c r="AC4291" i="6"/>
  <c r="AB4291" i="6"/>
  <c r="AA4291" i="6"/>
  <c r="Z4291" i="6"/>
  <c r="Y4291" i="6"/>
  <c r="AD4290" i="6"/>
  <c r="AC4290" i="6"/>
  <c r="AB4290" i="6"/>
  <c r="AA4290" i="6"/>
  <c r="Z4290" i="6"/>
  <c r="Y4290" i="6"/>
  <c r="AD4289" i="6"/>
  <c r="AC4289" i="6"/>
  <c r="AB4289" i="6"/>
  <c r="AA4289" i="6"/>
  <c r="Z4289" i="6"/>
  <c r="Y4289" i="6"/>
  <c r="AD4288" i="6"/>
  <c r="AC4288" i="6"/>
  <c r="AB4288" i="6"/>
  <c r="AA4288" i="6"/>
  <c r="Z4288" i="6"/>
  <c r="Y4288" i="6"/>
  <c r="AD4287" i="6"/>
  <c r="AC4287" i="6"/>
  <c r="AB4287" i="6"/>
  <c r="AA4287" i="6"/>
  <c r="Z4287" i="6"/>
  <c r="Y4287" i="6"/>
  <c r="AD4286" i="6"/>
  <c r="AC4286" i="6"/>
  <c r="AB4286" i="6"/>
  <c r="AA4286" i="6"/>
  <c r="Z4286" i="6"/>
  <c r="Y4286" i="6"/>
  <c r="AD4285" i="6"/>
  <c r="AC4285" i="6"/>
  <c r="AB4285" i="6"/>
  <c r="AA4285" i="6"/>
  <c r="Z4285" i="6"/>
  <c r="Y4285" i="6"/>
  <c r="AD4284" i="6"/>
  <c r="AC4284" i="6"/>
  <c r="AB4284" i="6"/>
  <c r="AA4284" i="6"/>
  <c r="Z4284" i="6"/>
  <c r="Y4284" i="6"/>
  <c r="AD4283" i="6"/>
  <c r="AC4283" i="6"/>
  <c r="AB4283" i="6"/>
  <c r="AA4283" i="6"/>
  <c r="Z4283" i="6"/>
  <c r="Y4283" i="6"/>
  <c r="AD4282" i="6"/>
  <c r="AC4282" i="6"/>
  <c r="AB4282" i="6"/>
  <c r="AA4282" i="6"/>
  <c r="Z4282" i="6"/>
  <c r="Y4282" i="6"/>
  <c r="AD4281" i="6"/>
  <c r="AC4281" i="6"/>
  <c r="AB4281" i="6"/>
  <c r="AA4281" i="6"/>
  <c r="Z4281" i="6"/>
  <c r="Y4281" i="6"/>
  <c r="AD4280" i="6"/>
  <c r="AC4280" i="6"/>
  <c r="AB4280" i="6"/>
  <c r="AA4280" i="6"/>
  <c r="Z4280" i="6"/>
  <c r="Y4280" i="6"/>
  <c r="AD4279" i="6"/>
  <c r="AC4279" i="6"/>
  <c r="AB4279" i="6"/>
  <c r="AA4279" i="6"/>
  <c r="Z4279" i="6"/>
  <c r="Y4279" i="6"/>
  <c r="AD4278" i="6"/>
  <c r="AC4278" i="6"/>
  <c r="AB4278" i="6"/>
  <c r="AA4278" i="6"/>
  <c r="Z4278" i="6"/>
  <c r="Y4278" i="6"/>
  <c r="AD4277" i="6"/>
  <c r="AC4277" i="6"/>
  <c r="AB4277" i="6"/>
  <c r="AA4277" i="6"/>
  <c r="Z4277" i="6"/>
  <c r="Y4277" i="6"/>
  <c r="AD4276" i="6"/>
  <c r="AC4276" i="6"/>
  <c r="AB4276" i="6"/>
  <c r="AA4276" i="6"/>
  <c r="Z4276" i="6"/>
  <c r="Y4276" i="6"/>
  <c r="AD4275" i="6"/>
  <c r="AC4275" i="6"/>
  <c r="AB4275" i="6"/>
  <c r="AA4275" i="6"/>
  <c r="Z4275" i="6"/>
  <c r="Y4275" i="6"/>
  <c r="AD4274" i="6"/>
  <c r="AC4274" i="6"/>
  <c r="AB4274" i="6"/>
  <c r="AA4274" i="6"/>
  <c r="Z4274" i="6"/>
  <c r="Y4274" i="6"/>
  <c r="AD4273" i="6"/>
  <c r="AC4273" i="6"/>
  <c r="AB4273" i="6"/>
  <c r="AA4273" i="6"/>
  <c r="Z4273" i="6"/>
  <c r="Y4273" i="6"/>
  <c r="AD4272" i="6"/>
  <c r="AC4272" i="6"/>
  <c r="AB4272" i="6"/>
  <c r="AA4272" i="6"/>
  <c r="Z4272" i="6"/>
  <c r="Y4272" i="6"/>
  <c r="AD4271" i="6"/>
  <c r="AC4271" i="6"/>
  <c r="AB4271" i="6"/>
  <c r="AA4271" i="6"/>
  <c r="Z4271" i="6"/>
  <c r="Y4271" i="6"/>
  <c r="AD4270" i="6"/>
  <c r="AC4270" i="6"/>
  <c r="AB4270" i="6"/>
  <c r="AA4270" i="6"/>
  <c r="Z4270" i="6"/>
  <c r="Y4270" i="6"/>
  <c r="AD4269" i="6"/>
  <c r="AC4269" i="6"/>
  <c r="AB4269" i="6"/>
  <c r="AA4269" i="6"/>
  <c r="Z4269" i="6"/>
  <c r="Y4269" i="6"/>
  <c r="AD4268" i="6"/>
  <c r="AC4268" i="6"/>
  <c r="AB4268" i="6"/>
  <c r="AA4268" i="6"/>
  <c r="Z4268" i="6"/>
  <c r="Y4268" i="6"/>
  <c r="AD4267" i="6"/>
  <c r="AC4267" i="6"/>
  <c r="AB4267" i="6"/>
  <c r="AA4267" i="6"/>
  <c r="Z4267" i="6"/>
  <c r="Y4267" i="6"/>
  <c r="AD4266" i="6"/>
  <c r="AC4266" i="6"/>
  <c r="AB4266" i="6"/>
  <c r="AA4266" i="6"/>
  <c r="Z4266" i="6"/>
  <c r="Y4266" i="6"/>
  <c r="AD4265" i="6"/>
  <c r="AC4265" i="6"/>
  <c r="AB4265" i="6"/>
  <c r="AA4265" i="6"/>
  <c r="Z4265" i="6"/>
  <c r="Y4265" i="6"/>
  <c r="AD4264" i="6"/>
  <c r="AC4264" i="6"/>
  <c r="AB4264" i="6"/>
  <c r="AA4264" i="6"/>
  <c r="Z4264" i="6"/>
  <c r="Y4264" i="6"/>
  <c r="AD4263" i="6"/>
  <c r="AC4263" i="6"/>
  <c r="AB4263" i="6"/>
  <c r="AA4263" i="6"/>
  <c r="Z4263" i="6"/>
  <c r="Y4263" i="6"/>
  <c r="AD4262" i="6"/>
  <c r="AC4262" i="6"/>
  <c r="AB4262" i="6"/>
  <c r="AA4262" i="6"/>
  <c r="Z4262" i="6"/>
  <c r="Y4262" i="6"/>
  <c r="AD4261" i="6"/>
  <c r="AC4261" i="6"/>
  <c r="AB4261" i="6"/>
  <c r="AA4261" i="6"/>
  <c r="Z4261" i="6"/>
  <c r="Y4261" i="6"/>
  <c r="AD4260" i="6"/>
  <c r="AC4260" i="6"/>
  <c r="AB4260" i="6"/>
  <c r="AA4260" i="6"/>
  <c r="Z4260" i="6"/>
  <c r="Y4260" i="6"/>
  <c r="AD4259" i="6"/>
  <c r="AC4259" i="6"/>
  <c r="AB4259" i="6"/>
  <c r="AA4259" i="6"/>
  <c r="Z4259" i="6"/>
  <c r="Y4259" i="6"/>
  <c r="AD4258" i="6"/>
  <c r="AC4258" i="6"/>
  <c r="AB4258" i="6"/>
  <c r="AA4258" i="6"/>
  <c r="Z4258" i="6"/>
  <c r="Y4258" i="6"/>
  <c r="AD4257" i="6"/>
  <c r="AC4257" i="6"/>
  <c r="AB4257" i="6"/>
  <c r="AA4257" i="6"/>
  <c r="Z4257" i="6"/>
  <c r="Y4257" i="6"/>
  <c r="AD4256" i="6"/>
  <c r="AC4256" i="6"/>
  <c r="AB4256" i="6"/>
  <c r="AA4256" i="6"/>
  <c r="Z4256" i="6"/>
  <c r="Y4256" i="6"/>
  <c r="AD4255" i="6"/>
  <c r="AC4255" i="6"/>
  <c r="AB4255" i="6"/>
  <c r="AA4255" i="6"/>
  <c r="Z4255" i="6"/>
  <c r="Y4255" i="6"/>
  <c r="AD4254" i="6"/>
  <c r="AC4254" i="6"/>
  <c r="AB4254" i="6"/>
  <c r="AA4254" i="6"/>
  <c r="Z4254" i="6"/>
  <c r="Y4254" i="6"/>
  <c r="AD4253" i="6"/>
  <c r="AC4253" i="6"/>
  <c r="AB4253" i="6"/>
  <c r="AA4253" i="6"/>
  <c r="Z4253" i="6"/>
  <c r="Y4253" i="6"/>
  <c r="AD4252" i="6"/>
  <c r="AC4252" i="6"/>
  <c r="AB4252" i="6"/>
  <c r="AA4252" i="6"/>
  <c r="Z4252" i="6"/>
  <c r="Y4252" i="6"/>
  <c r="AD4251" i="6"/>
  <c r="AC4251" i="6"/>
  <c r="AB4251" i="6"/>
  <c r="AA4251" i="6"/>
  <c r="Z4251" i="6"/>
  <c r="Y4251" i="6"/>
  <c r="AD4250" i="6"/>
  <c r="AC4250" i="6"/>
  <c r="AB4250" i="6"/>
  <c r="AA4250" i="6"/>
  <c r="Z4250" i="6"/>
  <c r="Y4250" i="6"/>
  <c r="AD4249" i="6"/>
  <c r="AC4249" i="6"/>
  <c r="AB4249" i="6"/>
  <c r="AA4249" i="6"/>
  <c r="Z4249" i="6"/>
  <c r="Y4249" i="6"/>
  <c r="AD4248" i="6"/>
  <c r="AC4248" i="6"/>
  <c r="AB4248" i="6"/>
  <c r="AA4248" i="6"/>
  <c r="Z4248" i="6"/>
  <c r="Y4248" i="6"/>
  <c r="AD4247" i="6"/>
  <c r="AC4247" i="6"/>
  <c r="AB4247" i="6"/>
  <c r="AA4247" i="6"/>
  <c r="Z4247" i="6"/>
  <c r="Y4247" i="6"/>
  <c r="AD4246" i="6"/>
  <c r="AC4246" i="6"/>
  <c r="AB4246" i="6"/>
  <c r="AA4246" i="6"/>
  <c r="Z4246" i="6"/>
  <c r="Y4246" i="6"/>
  <c r="AD4245" i="6"/>
  <c r="AC4245" i="6"/>
  <c r="AB4245" i="6"/>
  <c r="AA4245" i="6"/>
  <c r="Z4245" i="6"/>
  <c r="Y4245" i="6"/>
  <c r="AD4244" i="6"/>
  <c r="AC4244" i="6"/>
  <c r="AB4244" i="6"/>
  <c r="AA4244" i="6"/>
  <c r="Z4244" i="6"/>
  <c r="Y4244" i="6"/>
  <c r="AD4243" i="6"/>
  <c r="AC4243" i="6"/>
  <c r="AB4243" i="6"/>
  <c r="AA4243" i="6"/>
  <c r="Z4243" i="6"/>
  <c r="Y4243" i="6"/>
  <c r="AD4242" i="6"/>
  <c r="AC4242" i="6"/>
  <c r="AB4242" i="6"/>
  <c r="AA4242" i="6"/>
  <c r="Z4242" i="6"/>
  <c r="Y4242" i="6"/>
  <c r="AD4241" i="6"/>
  <c r="AC4241" i="6"/>
  <c r="AB4241" i="6"/>
  <c r="AA4241" i="6"/>
  <c r="Z4241" i="6"/>
  <c r="Y4241" i="6"/>
  <c r="AD4240" i="6"/>
  <c r="AC4240" i="6"/>
  <c r="AB4240" i="6"/>
  <c r="AA4240" i="6"/>
  <c r="Z4240" i="6"/>
  <c r="Y4240" i="6"/>
  <c r="AD4239" i="6"/>
  <c r="AC4239" i="6"/>
  <c r="AB4239" i="6"/>
  <c r="AA4239" i="6"/>
  <c r="Z4239" i="6"/>
  <c r="Y4239" i="6"/>
  <c r="AD4238" i="6"/>
  <c r="AC4238" i="6"/>
  <c r="AB4238" i="6"/>
  <c r="AA4238" i="6"/>
  <c r="Z4238" i="6"/>
  <c r="Y4238" i="6"/>
  <c r="AD4237" i="6"/>
  <c r="AC4237" i="6"/>
  <c r="AB4237" i="6"/>
  <c r="AA4237" i="6"/>
  <c r="Z4237" i="6"/>
  <c r="Y4237" i="6"/>
  <c r="AD4236" i="6"/>
  <c r="AC4236" i="6"/>
  <c r="AB4236" i="6"/>
  <c r="AA4236" i="6"/>
  <c r="Z4236" i="6"/>
  <c r="Y4236" i="6"/>
  <c r="AD4235" i="6"/>
  <c r="AC4235" i="6"/>
  <c r="AB4235" i="6"/>
  <c r="AA4235" i="6"/>
  <c r="Z4235" i="6"/>
  <c r="Y4235" i="6"/>
  <c r="AD4234" i="6"/>
  <c r="AC4234" i="6"/>
  <c r="AB4234" i="6"/>
  <c r="AA4234" i="6"/>
  <c r="Z4234" i="6"/>
  <c r="Y4234" i="6"/>
  <c r="AD4233" i="6"/>
  <c r="AC4233" i="6"/>
  <c r="AB4233" i="6"/>
  <c r="AA4233" i="6"/>
  <c r="Z4233" i="6"/>
  <c r="Y4233" i="6"/>
  <c r="AD4232" i="6"/>
  <c r="AC4232" i="6"/>
  <c r="AB4232" i="6"/>
  <c r="AA4232" i="6"/>
  <c r="Z4232" i="6"/>
  <c r="Y4232" i="6"/>
  <c r="AD4231" i="6"/>
  <c r="AC4231" i="6"/>
  <c r="AB4231" i="6"/>
  <c r="AA4231" i="6"/>
  <c r="Z4231" i="6"/>
  <c r="Y4231" i="6"/>
  <c r="AD4230" i="6"/>
  <c r="AC4230" i="6"/>
  <c r="AB4230" i="6"/>
  <c r="AA4230" i="6"/>
  <c r="Z4230" i="6"/>
  <c r="Y4230" i="6"/>
  <c r="AD4229" i="6"/>
  <c r="AC4229" i="6"/>
  <c r="AB4229" i="6"/>
  <c r="AA4229" i="6"/>
  <c r="Z4229" i="6"/>
  <c r="Y4229" i="6"/>
  <c r="AD4228" i="6"/>
  <c r="AC4228" i="6"/>
  <c r="AB4228" i="6"/>
  <c r="AA4228" i="6"/>
  <c r="Z4228" i="6"/>
  <c r="Y4228" i="6"/>
  <c r="AD4227" i="6"/>
  <c r="AC4227" i="6"/>
  <c r="AB4227" i="6"/>
  <c r="AA4227" i="6"/>
  <c r="Z4227" i="6"/>
  <c r="Y4227" i="6"/>
  <c r="AD4226" i="6"/>
  <c r="AC4226" i="6"/>
  <c r="AB4226" i="6"/>
  <c r="AA4226" i="6"/>
  <c r="Z4226" i="6"/>
  <c r="Y4226" i="6"/>
  <c r="AD4225" i="6"/>
  <c r="AC4225" i="6"/>
  <c r="AB4225" i="6"/>
  <c r="AA4225" i="6"/>
  <c r="Z4225" i="6"/>
  <c r="Y4225" i="6"/>
  <c r="AD4224" i="6"/>
  <c r="AC4224" i="6"/>
  <c r="AB4224" i="6"/>
  <c r="AA4224" i="6"/>
  <c r="Z4224" i="6"/>
  <c r="Y4224" i="6"/>
  <c r="AD4223" i="6"/>
  <c r="AC4223" i="6"/>
  <c r="AB4223" i="6"/>
  <c r="AA4223" i="6"/>
  <c r="Z4223" i="6"/>
  <c r="Y4223" i="6"/>
  <c r="AD4222" i="6"/>
  <c r="AC4222" i="6"/>
  <c r="AB4222" i="6"/>
  <c r="AA4222" i="6"/>
  <c r="Z4222" i="6"/>
  <c r="Y4222" i="6"/>
  <c r="AD4221" i="6"/>
  <c r="AC4221" i="6"/>
  <c r="AB4221" i="6"/>
  <c r="AA4221" i="6"/>
  <c r="Z4221" i="6"/>
  <c r="Y4221" i="6"/>
  <c r="AD4220" i="6"/>
  <c r="AC4220" i="6"/>
  <c r="AB4220" i="6"/>
  <c r="AA4220" i="6"/>
  <c r="Z4220" i="6"/>
  <c r="Y4220" i="6"/>
  <c r="AD4219" i="6"/>
  <c r="AC4219" i="6"/>
  <c r="AB4219" i="6"/>
  <c r="AA4219" i="6"/>
  <c r="Z4219" i="6"/>
  <c r="Y4219" i="6"/>
  <c r="AD4218" i="6"/>
  <c r="AC4218" i="6"/>
  <c r="AB4218" i="6"/>
  <c r="AA4218" i="6"/>
  <c r="Z4218" i="6"/>
  <c r="Y4218" i="6"/>
  <c r="AD4217" i="6"/>
  <c r="AC4217" i="6"/>
  <c r="AB4217" i="6"/>
  <c r="AA4217" i="6"/>
  <c r="Z4217" i="6"/>
  <c r="Y4217" i="6"/>
  <c r="AD4216" i="6"/>
  <c r="AC4216" i="6"/>
  <c r="AB4216" i="6"/>
  <c r="AA4216" i="6"/>
  <c r="Z4216" i="6"/>
  <c r="Y4216" i="6"/>
  <c r="AD4215" i="6"/>
  <c r="AC4215" i="6"/>
  <c r="AB4215" i="6"/>
  <c r="AA4215" i="6"/>
  <c r="Z4215" i="6"/>
  <c r="Y4215" i="6"/>
  <c r="AD4214" i="6"/>
  <c r="AC4214" i="6"/>
  <c r="AB4214" i="6"/>
  <c r="AA4214" i="6"/>
  <c r="Z4214" i="6"/>
  <c r="Y4214" i="6"/>
  <c r="AD4213" i="6"/>
  <c r="AC4213" i="6"/>
  <c r="AB4213" i="6"/>
  <c r="AA4213" i="6"/>
  <c r="Z4213" i="6"/>
  <c r="Y4213" i="6"/>
  <c r="AD4212" i="6"/>
  <c r="AC4212" i="6"/>
  <c r="AB4212" i="6"/>
  <c r="AA4212" i="6"/>
  <c r="Z4212" i="6"/>
  <c r="Y4212" i="6"/>
  <c r="AD4211" i="6"/>
  <c r="AC4211" i="6"/>
  <c r="AB4211" i="6"/>
  <c r="AA4211" i="6"/>
  <c r="Z4211" i="6"/>
  <c r="Y4211" i="6"/>
  <c r="AD4210" i="6"/>
  <c r="AC4210" i="6"/>
  <c r="AB4210" i="6"/>
  <c r="AA4210" i="6"/>
  <c r="Z4210" i="6"/>
  <c r="Y4210" i="6"/>
  <c r="AD4209" i="6"/>
  <c r="AC4209" i="6"/>
  <c r="AB4209" i="6"/>
  <c r="AA4209" i="6"/>
  <c r="Z4209" i="6"/>
  <c r="Y4209" i="6"/>
  <c r="AD4208" i="6"/>
  <c r="AC4208" i="6"/>
  <c r="AB4208" i="6"/>
  <c r="AA4208" i="6"/>
  <c r="Z4208" i="6"/>
  <c r="Y4208" i="6"/>
  <c r="AD4207" i="6"/>
  <c r="AC4207" i="6"/>
  <c r="AB4207" i="6"/>
  <c r="AA4207" i="6"/>
  <c r="Z4207" i="6"/>
  <c r="Y4207" i="6"/>
  <c r="AD4206" i="6"/>
  <c r="AC4206" i="6"/>
  <c r="AB4206" i="6"/>
  <c r="AA4206" i="6"/>
  <c r="Z4206" i="6"/>
  <c r="Y4206" i="6"/>
  <c r="AD4205" i="6"/>
  <c r="AC4205" i="6"/>
  <c r="AB4205" i="6"/>
  <c r="AA4205" i="6"/>
  <c r="Z4205" i="6"/>
  <c r="Y4205" i="6"/>
  <c r="AD4204" i="6"/>
  <c r="AC4204" i="6"/>
  <c r="AB4204" i="6"/>
  <c r="AA4204" i="6"/>
  <c r="Z4204" i="6"/>
  <c r="Y4204" i="6"/>
  <c r="AD4203" i="6"/>
  <c r="AC4203" i="6"/>
  <c r="AB4203" i="6"/>
  <c r="AA4203" i="6"/>
  <c r="Z4203" i="6"/>
  <c r="Y4203" i="6"/>
  <c r="AD4202" i="6"/>
  <c r="AC4202" i="6"/>
  <c r="AB4202" i="6"/>
  <c r="AA4202" i="6"/>
  <c r="Z4202" i="6"/>
  <c r="Y4202" i="6"/>
  <c r="AD4201" i="6"/>
  <c r="AC4201" i="6"/>
  <c r="AB4201" i="6"/>
  <c r="AA4201" i="6"/>
  <c r="Z4201" i="6"/>
  <c r="Y4201" i="6"/>
  <c r="AD4200" i="6"/>
  <c r="AC4200" i="6"/>
  <c r="AB4200" i="6"/>
  <c r="AA4200" i="6"/>
  <c r="Z4200" i="6"/>
  <c r="Y4200" i="6"/>
  <c r="AD4199" i="6"/>
  <c r="AC4199" i="6"/>
  <c r="AB4199" i="6"/>
  <c r="AA4199" i="6"/>
  <c r="Z4199" i="6"/>
  <c r="Y4199" i="6"/>
  <c r="AD4198" i="6"/>
  <c r="AC4198" i="6"/>
  <c r="AB4198" i="6"/>
  <c r="AA4198" i="6"/>
  <c r="Z4198" i="6"/>
  <c r="Y4198" i="6"/>
  <c r="AD4197" i="6"/>
  <c r="AC4197" i="6"/>
  <c r="AB4197" i="6"/>
  <c r="AA4197" i="6"/>
  <c r="Z4197" i="6"/>
  <c r="Y4197" i="6"/>
  <c r="AD4196" i="6"/>
  <c r="AC4196" i="6"/>
  <c r="AB4196" i="6"/>
  <c r="AA4196" i="6"/>
  <c r="Z4196" i="6"/>
  <c r="Y4196" i="6"/>
  <c r="AD4195" i="6"/>
  <c r="AC4195" i="6"/>
  <c r="AB4195" i="6"/>
  <c r="AA4195" i="6"/>
  <c r="Z4195" i="6"/>
  <c r="Y4195" i="6"/>
  <c r="AD4194" i="6"/>
  <c r="AC4194" i="6"/>
  <c r="AB4194" i="6"/>
  <c r="AA4194" i="6"/>
  <c r="Z4194" i="6"/>
  <c r="Y4194" i="6"/>
  <c r="AD4193" i="6"/>
  <c r="AC4193" i="6"/>
  <c r="AB4193" i="6"/>
  <c r="AA4193" i="6"/>
  <c r="Z4193" i="6"/>
  <c r="Y4193" i="6"/>
  <c r="AD4192" i="6"/>
  <c r="AC4192" i="6"/>
  <c r="AB4192" i="6"/>
  <c r="AA4192" i="6"/>
  <c r="Z4192" i="6"/>
  <c r="Y4192" i="6"/>
  <c r="AD4191" i="6"/>
  <c r="AC4191" i="6"/>
  <c r="AB4191" i="6"/>
  <c r="AA4191" i="6"/>
  <c r="Z4191" i="6"/>
  <c r="Y4191" i="6"/>
  <c r="AD4190" i="6"/>
  <c r="AC4190" i="6"/>
  <c r="AB4190" i="6"/>
  <c r="AA4190" i="6"/>
  <c r="Z4190" i="6"/>
  <c r="Y4190" i="6"/>
  <c r="AD4189" i="6"/>
  <c r="AC4189" i="6"/>
  <c r="AB4189" i="6"/>
  <c r="AA4189" i="6"/>
  <c r="Z4189" i="6"/>
  <c r="Y4189" i="6"/>
  <c r="AD4188" i="6"/>
  <c r="AC4188" i="6"/>
  <c r="AB4188" i="6"/>
  <c r="AA4188" i="6"/>
  <c r="Z4188" i="6"/>
  <c r="Y4188" i="6"/>
  <c r="AD4187" i="6"/>
  <c r="AC4187" i="6"/>
  <c r="AB4187" i="6"/>
  <c r="AA4187" i="6"/>
  <c r="Z4187" i="6"/>
  <c r="Y4187" i="6"/>
  <c r="AD4186" i="6"/>
  <c r="AC4186" i="6"/>
  <c r="AB4186" i="6"/>
  <c r="AA4186" i="6"/>
  <c r="Z4186" i="6"/>
  <c r="Y4186" i="6"/>
  <c r="AD4185" i="6"/>
  <c r="AC4185" i="6"/>
  <c r="AB4185" i="6"/>
  <c r="AA4185" i="6"/>
  <c r="Z4185" i="6"/>
  <c r="Y4185" i="6"/>
  <c r="AD4184" i="6"/>
  <c r="AC4184" i="6"/>
  <c r="AB4184" i="6"/>
  <c r="AA4184" i="6"/>
  <c r="Z4184" i="6"/>
  <c r="Y4184" i="6"/>
  <c r="AD4183" i="6"/>
  <c r="AC4183" i="6"/>
  <c r="AB4183" i="6"/>
  <c r="AA4183" i="6"/>
  <c r="Z4183" i="6"/>
  <c r="Y4183" i="6"/>
  <c r="AD4182" i="6"/>
  <c r="AC4182" i="6"/>
  <c r="AB4182" i="6"/>
  <c r="AA4182" i="6"/>
  <c r="Z4182" i="6"/>
  <c r="Y4182" i="6"/>
  <c r="AD4181" i="6"/>
  <c r="AC4181" i="6"/>
  <c r="AB4181" i="6"/>
  <c r="AA4181" i="6"/>
  <c r="Z4181" i="6"/>
  <c r="Y4181" i="6"/>
  <c r="AD4180" i="6"/>
  <c r="AC4180" i="6"/>
  <c r="AB4180" i="6"/>
  <c r="AA4180" i="6"/>
  <c r="Z4180" i="6"/>
  <c r="Y4180" i="6"/>
  <c r="AD4179" i="6"/>
  <c r="AC4179" i="6"/>
  <c r="AB4179" i="6"/>
  <c r="AA4179" i="6"/>
  <c r="Z4179" i="6"/>
  <c r="Y4179" i="6"/>
  <c r="AD4178" i="6"/>
  <c r="AC4178" i="6"/>
  <c r="AB4178" i="6"/>
  <c r="AA4178" i="6"/>
  <c r="Z4178" i="6"/>
  <c r="Y4178" i="6"/>
  <c r="AD4177" i="6"/>
  <c r="AC4177" i="6"/>
  <c r="AB4177" i="6"/>
  <c r="AA4177" i="6"/>
  <c r="Z4177" i="6"/>
  <c r="Y4177" i="6"/>
  <c r="AD4176" i="6"/>
  <c r="AC4176" i="6"/>
  <c r="AB4176" i="6"/>
  <c r="AA4176" i="6"/>
  <c r="Z4176" i="6"/>
  <c r="Y4176" i="6"/>
  <c r="AD4175" i="6"/>
  <c r="AC4175" i="6"/>
  <c r="AB4175" i="6"/>
  <c r="AA4175" i="6"/>
  <c r="Z4175" i="6"/>
  <c r="Y4175" i="6"/>
  <c r="AD4174" i="6"/>
  <c r="AC4174" i="6"/>
  <c r="AB4174" i="6"/>
  <c r="AA4174" i="6"/>
  <c r="Z4174" i="6"/>
  <c r="Y4174" i="6"/>
  <c r="AD4173" i="6"/>
  <c r="AC4173" i="6"/>
  <c r="AB4173" i="6"/>
  <c r="AA4173" i="6"/>
  <c r="Z4173" i="6"/>
  <c r="Y4173" i="6"/>
  <c r="AD4172" i="6"/>
  <c r="AC4172" i="6"/>
  <c r="AB4172" i="6"/>
  <c r="AA4172" i="6"/>
  <c r="Z4172" i="6"/>
  <c r="Y4172" i="6"/>
  <c r="AD4171" i="6"/>
  <c r="AC4171" i="6"/>
  <c r="AB4171" i="6"/>
  <c r="AA4171" i="6"/>
  <c r="Z4171" i="6"/>
  <c r="Y4171" i="6"/>
  <c r="AD4170" i="6"/>
  <c r="AC4170" i="6"/>
  <c r="AB4170" i="6"/>
  <c r="AA4170" i="6"/>
  <c r="Z4170" i="6"/>
  <c r="Y4170" i="6"/>
  <c r="AD4169" i="6"/>
  <c r="AC4169" i="6"/>
  <c r="AB4169" i="6"/>
  <c r="AA4169" i="6"/>
  <c r="Z4169" i="6"/>
  <c r="Y4169" i="6"/>
  <c r="AD4168" i="6"/>
  <c r="AC4168" i="6"/>
  <c r="AB4168" i="6"/>
  <c r="AA4168" i="6"/>
  <c r="Z4168" i="6"/>
  <c r="Y4168" i="6"/>
  <c r="AD4167" i="6"/>
  <c r="AC4167" i="6"/>
  <c r="AB4167" i="6"/>
  <c r="AA4167" i="6"/>
  <c r="Z4167" i="6"/>
  <c r="Y4167" i="6"/>
  <c r="AD4166" i="6"/>
  <c r="AC4166" i="6"/>
  <c r="AB4166" i="6"/>
  <c r="AA4166" i="6"/>
  <c r="Z4166" i="6"/>
  <c r="Y4166" i="6"/>
  <c r="AD4165" i="6"/>
  <c r="AC4165" i="6"/>
  <c r="AB4165" i="6"/>
  <c r="AA4165" i="6"/>
  <c r="Z4165" i="6"/>
  <c r="Y4165" i="6"/>
  <c r="AD4164" i="6"/>
  <c r="AC4164" i="6"/>
  <c r="AB4164" i="6"/>
  <c r="AA4164" i="6"/>
  <c r="Z4164" i="6"/>
  <c r="Y4164" i="6"/>
  <c r="AD4163" i="6"/>
  <c r="AC4163" i="6"/>
  <c r="AB4163" i="6"/>
  <c r="AA4163" i="6"/>
  <c r="Z4163" i="6"/>
  <c r="Y4163" i="6"/>
  <c r="AD4162" i="6"/>
  <c r="AC4162" i="6"/>
  <c r="AB4162" i="6"/>
  <c r="AA4162" i="6"/>
  <c r="Z4162" i="6"/>
  <c r="Y4162" i="6"/>
  <c r="AD4161" i="6"/>
  <c r="AC4161" i="6"/>
  <c r="AB4161" i="6"/>
  <c r="AA4161" i="6"/>
  <c r="Z4161" i="6"/>
  <c r="Y4161" i="6"/>
  <c r="AD4160" i="6"/>
  <c r="AC4160" i="6"/>
  <c r="AB4160" i="6"/>
  <c r="AA4160" i="6"/>
  <c r="Z4160" i="6"/>
  <c r="Y4160" i="6"/>
  <c r="AD4159" i="6"/>
  <c r="AC4159" i="6"/>
  <c r="AB4159" i="6"/>
  <c r="AA4159" i="6"/>
  <c r="Z4159" i="6"/>
  <c r="Y4159" i="6"/>
  <c r="AD4158" i="6"/>
  <c r="AC4158" i="6"/>
  <c r="AB4158" i="6"/>
  <c r="AA4158" i="6"/>
  <c r="Z4158" i="6"/>
  <c r="Y4158" i="6"/>
  <c r="AD4157" i="6"/>
  <c r="AC4157" i="6"/>
  <c r="AB4157" i="6"/>
  <c r="AA4157" i="6"/>
  <c r="Z4157" i="6"/>
  <c r="Y4157" i="6"/>
  <c r="AD4156" i="6"/>
  <c r="AC4156" i="6"/>
  <c r="AB4156" i="6"/>
  <c r="AA4156" i="6"/>
  <c r="Z4156" i="6"/>
  <c r="Y4156" i="6"/>
  <c r="AD4155" i="6"/>
  <c r="AC4155" i="6"/>
  <c r="AB4155" i="6"/>
  <c r="AA4155" i="6"/>
  <c r="Z4155" i="6"/>
  <c r="Y4155" i="6"/>
  <c r="AD4154" i="6"/>
  <c r="AC4154" i="6"/>
  <c r="AB4154" i="6"/>
  <c r="AA4154" i="6"/>
  <c r="Z4154" i="6"/>
  <c r="Y4154" i="6"/>
  <c r="AD4153" i="6"/>
  <c r="AC4153" i="6"/>
  <c r="AB4153" i="6"/>
  <c r="AA4153" i="6"/>
  <c r="Z4153" i="6"/>
  <c r="Y4153" i="6"/>
  <c r="AD4152" i="6"/>
  <c r="AC4152" i="6"/>
  <c r="AB4152" i="6"/>
  <c r="AA4152" i="6"/>
  <c r="Z4152" i="6"/>
  <c r="Y4152" i="6"/>
  <c r="AD4151" i="6"/>
  <c r="AC4151" i="6"/>
  <c r="AB4151" i="6"/>
  <c r="AA4151" i="6"/>
  <c r="Z4151" i="6"/>
  <c r="Y4151" i="6"/>
  <c r="AD4150" i="6"/>
  <c r="AC4150" i="6"/>
  <c r="AB4150" i="6"/>
  <c r="AA4150" i="6"/>
  <c r="Z4150" i="6"/>
  <c r="Y4150" i="6"/>
  <c r="AD4149" i="6"/>
  <c r="AC4149" i="6"/>
  <c r="AB4149" i="6"/>
  <c r="AA4149" i="6"/>
  <c r="Z4149" i="6"/>
  <c r="Y4149" i="6"/>
  <c r="AD4148" i="6"/>
  <c r="AC4148" i="6"/>
  <c r="AB4148" i="6"/>
  <c r="AA4148" i="6"/>
  <c r="Z4148" i="6"/>
  <c r="Y4148" i="6"/>
  <c r="AD4147" i="6"/>
  <c r="AC4147" i="6"/>
  <c r="AB4147" i="6"/>
  <c r="AA4147" i="6"/>
  <c r="Z4147" i="6"/>
  <c r="Y4147" i="6"/>
  <c r="AD4146" i="6"/>
  <c r="AC4146" i="6"/>
  <c r="AB4146" i="6"/>
  <c r="AA4146" i="6"/>
  <c r="Z4146" i="6"/>
  <c r="Y4146" i="6"/>
  <c r="AD4145" i="6"/>
  <c r="AC4145" i="6"/>
  <c r="AB4145" i="6"/>
  <c r="AA4145" i="6"/>
  <c r="Z4145" i="6"/>
  <c r="Y4145" i="6"/>
  <c r="AD4144" i="6"/>
  <c r="AC4144" i="6"/>
  <c r="AB4144" i="6"/>
  <c r="AA4144" i="6"/>
  <c r="Z4144" i="6"/>
  <c r="Y4144" i="6"/>
  <c r="AD4143" i="6"/>
  <c r="AC4143" i="6"/>
  <c r="AB4143" i="6"/>
  <c r="AA4143" i="6"/>
  <c r="Z4143" i="6"/>
  <c r="Y4143" i="6"/>
  <c r="AD4142" i="6"/>
  <c r="AC4142" i="6"/>
  <c r="AB4142" i="6"/>
  <c r="AA4142" i="6"/>
  <c r="Z4142" i="6"/>
  <c r="Y4142" i="6"/>
  <c r="AD4141" i="6"/>
  <c r="AC4141" i="6"/>
  <c r="AB4141" i="6"/>
  <c r="AA4141" i="6"/>
  <c r="Z4141" i="6"/>
  <c r="Y4141" i="6"/>
  <c r="AD4140" i="6"/>
  <c r="AC4140" i="6"/>
  <c r="AB4140" i="6"/>
  <c r="AA4140" i="6"/>
  <c r="Z4140" i="6"/>
  <c r="Y4140" i="6"/>
  <c r="AD4139" i="6"/>
  <c r="AC4139" i="6"/>
  <c r="AB4139" i="6"/>
  <c r="AA4139" i="6"/>
  <c r="Z4139" i="6"/>
  <c r="Y4139" i="6"/>
  <c r="AD4138" i="6"/>
  <c r="AC4138" i="6"/>
  <c r="AB4138" i="6"/>
  <c r="AA4138" i="6"/>
  <c r="Z4138" i="6"/>
  <c r="Y4138" i="6"/>
  <c r="AD4137" i="6"/>
  <c r="AC4137" i="6"/>
  <c r="AB4137" i="6"/>
  <c r="AA4137" i="6"/>
  <c r="Z4137" i="6"/>
  <c r="Y4137" i="6"/>
  <c r="AD4136" i="6"/>
  <c r="AC4136" i="6"/>
  <c r="AB4136" i="6"/>
  <c r="AA4136" i="6"/>
  <c r="Z4136" i="6"/>
  <c r="Y4136" i="6"/>
  <c r="AD4135" i="6"/>
  <c r="AC4135" i="6"/>
  <c r="AB4135" i="6"/>
  <c r="AA4135" i="6"/>
  <c r="Z4135" i="6"/>
  <c r="Y4135" i="6"/>
  <c r="AD4134" i="6"/>
  <c r="AC4134" i="6"/>
  <c r="AB4134" i="6"/>
  <c r="AA4134" i="6"/>
  <c r="Z4134" i="6"/>
  <c r="Y4134" i="6"/>
  <c r="AD4133" i="6"/>
  <c r="AC4133" i="6"/>
  <c r="AB4133" i="6"/>
  <c r="AA4133" i="6"/>
  <c r="Z4133" i="6"/>
  <c r="Y4133" i="6"/>
  <c r="AD4132" i="6"/>
  <c r="AC4132" i="6"/>
  <c r="AB4132" i="6"/>
  <c r="AA4132" i="6"/>
  <c r="Z4132" i="6"/>
  <c r="Y4132" i="6"/>
  <c r="AD4131" i="6"/>
  <c r="AC4131" i="6"/>
  <c r="AB4131" i="6"/>
  <c r="AA4131" i="6"/>
  <c r="Z4131" i="6"/>
  <c r="Y4131" i="6"/>
  <c r="AD4130" i="6"/>
  <c r="AC4130" i="6"/>
  <c r="AB4130" i="6"/>
  <c r="AA4130" i="6"/>
  <c r="Z4130" i="6"/>
  <c r="Y4130" i="6"/>
  <c r="AD4129" i="6"/>
  <c r="AC4129" i="6"/>
  <c r="AB4129" i="6"/>
  <c r="AA4129" i="6"/>
  <c r="Z4129" i="6"/>
  <c r="Y4129" i="6"/>
  <c r="AD4128" i="6"/>
  <c r="AC4128" i="6"/>
  <c r="AB4128" i="6"/>
  <c r="AA4128" i="6"/>
  <c r="Z4128" i="6"/>
  <c r="Y4128" i="6"/>
  <c r="AD4127" i="6"/>
  <c r="AC4127" i="6"/>
  <c r="AB4127" i="6"/>
  <c r="AA4127" i="6"/>
  <c r="Z4127" i="6"/>
  <c r="Y4127" i="6"/>
  <c r="AD4126" i="6"/>
  <c r="AC4126" i="6"/>
  <c r="AB4126" i="6"/>
  <c r="AA4126" i="6"/>
  <c r="Z4126" i="6"/>
  <c r="Y4126" i="6"/>
  <c r="AD4125" i="6"/>
  <c r="AC4125" i="6"/>
  <c r="AB4125" i="6"/>
  <c r="AA4125" i="6"/>
  <c r="Z4125" i="6"/>
  <c r="Y4125" i="6"/>
  <c r="AD4124" i="6"/>
  <c r="AC4124" i="6"/>
  <c r="AB4124" i="6"/>
  <c r="AA4124" i="6"/>
  <c r="Z4124" i="6"/>
  <c r="Y4124" i="6"/>
  <c r="AD4123" i="6"/>
  <c r="AC4123" i="6"/>
  <c r="AB4123" i="6"/>
  <c r="AA4123" i="6"/>
  <c r="Z4123" i="6"/>
  <c r="Y4123" i="6"/>
  <c r="AD4122" i="6"/>
  <c r="AC4122" i="6"/>
  <c r="AB4122" i="6"/>
  <c r="AA4122" i="6"/>
  <c r="Z4122" i="6"/>
  <c r="Y4122" i="6"/>
  <c r="AD4121" i="6"/>
  <c r="AC4121" i="6"/>
  <c r="AB4121" i="6"/>
  <c r="AA4121" i="6"/>
  <c r="Z4121" i="6"/>
  <c r="Y4121" i="6"/>
  <c r="AD4120" i="6"/>
  <c r="AC4120" i="6"/>
  <c r="AB4120" i="6"/>
  <c r="AA4120" i="6"/>
  <c r="Z4120" i="6"/>
  <c r="Y4120" i="6"/>
  <c r="AD4119" i="6"/>
  <c r="AC4119" i="6"/>
  <c r="AB4119" i="6"/>
  <c r="AA4119" i="6"/>
  <c r="Z4119" i="6"/>
  <c r="Y4119" i="6"/>
  <c r="AD4118" i="6"/>
  <c r="AC4118" i="6"/>
  <c r="AB4118" i="6"/>
  <c r="AA4118" i="6"/>
  <c r="Z4118" i="6"/>
  <c r="Y4118" i="6"/>
  <c r="AD4117" i="6"/>
  <c r="AC4117" i="6"/>
  <c r="AB4117" i="6"/>
  <c r="AA4117" i="6"/>
  <c r="Z4117" i="6"/>
  <c r="Y4117" i="6"/>
  <c r="AD4116" i="6"/>
  <c r="AC4116" i="6"/>
  <c r="AB4116" i="6"/>
  <c r="AA4116" i="6"/>
  <c r="Z4116" i="6"/>
  <c r="Y4116" i="6"/>
  <c r="AD4115" i="6"/>
  <c r="AC4115" i="6"/>
  <c r="AB4115" i="6"/>
  <c r="AA4115" i="6"/>
  <c r="Z4115" i="6"/>
  <c r="Y4115" i="6"/>
  <c r="AD4114" i="6"/>
  <c r="AC4114" i="6"/>
  <c r="AB4114" i="6"/>
  <c r="AA4114" i="6"/>
  <c r="Z4114" i="6"/>
  <c r="Y4114" i="6"/>
  <c r="AD4113" i="6"/>
  <c r="AC4113" i="6"/>
  <c r="AB4113" i="6"/>
  <c r="AA4113" i="6"/>
  <c r="Z4113" i="6"/>
  <c r="Y4113" i="6"/>
  <c r="AD4112" i="6"/>
  <c r="AC4112" i="6"/>
  <c r="AB4112" i="6"/>
  <c r="AA4112" i="6"/>
  <c r="Z4112" i="6"/>
  <c r="Y4112" i="6"/>
  <c r="AD4111" i="6"/>
  <c r="AC4111" i="6"/>
  <c r="AB4111" i="6"/>
  <c r="AA4111" i="6"/>
  <c r="Z4111" i="6"/>
  <c r="Y4111" i="6"/>
  <c r="AD4110" i="6"/>
  <c r="AC4110" i="6"/>
  <c r="AB4110" i="6"/>
  <c r="AA4110" i="6"/>
  <c r="Z4110" i="6"/>
  <c r="Y4110" i="6"/>
  <c r="AD4109" i="6"/>
  <c r="AC4109" i="6"/>
  <c r="AB4109" i="6"/>
  <c r="AA4109" i="6"/>
  <c r="Z4109" i="6"/>
  <c r="Y4109" i="6"/>
  <c r="AD4108" i="6"/>
  <c r="AC4108" i="6"/>
  <c r="AB4108" i="6"/>
  <c r="AA4108" i="6"/>
  <c r="Z4108" i="6"/>
  <c r="Y4108" i="6"/>
  <c r="AD4107" i="6"/>
  <c r="AC4107" i="6"/>
  <c r="AB4107" i="6"/>
  <c r="AA4107" i="6"/>
  <c r="Z4107" i="6"/>
  <c r="Y4107" i="6"/>
  <c r="AD4106" i="6"/>
  <c r="AC4106" i="6"/>
  <c r="AB4106" i="6"/>
  <c r="AA4106" i="6"/>
  <c r="Z4106" i="6"/>
  <c r="Y4106" i="6"/>
  <c r="AD4105" i="6"/>
  <c r="AC4105" i="6"/>
  <c r="AB4105" i="6"/>
  <c r="AA4105" i="6"/>
  <c r="Z4105" i="6"/>
  <c r="Y4105" i="6"/>
  <c r="AD4104" i="6"/>
  <c r="AC4104" i="6"/>
  <c r="AB4104" i="6"/>
  <c r="AA4104" i="6"/>
  <c r="Z4104" i="6"/>
  <c r="Y4104" i="6"/>
  <c r="AD4103" i="6"/>
  <c r="AC4103" i="6"/>
  <c r="AB4103" i="6"/>
  <c r="AA4103" i="6"/>
  <c r="Z4103" i="6"/>
  <c r="Y4103" i="6"/>
  <c r="AD4102" i="6"/>
  <c r="AC4102" i="6"/>
  <c r="AB4102" i="6"/>
  <c r="AA4102" i="6"/>
  <c r="Z4102" i="6"/>
  <c r="Y4102" i="6"/>
  <c r="AD4101" i="6"/>
  <c r="AC4101" i="6"/>
  <c r="AB4101" i="6"/>
  <c r="AA4101" i="6"/>
  <c r="Z4101" i="6"/>
  <c r="Y4101" i="6"/>
  <c r="AD4100" i="6"/>
  <c r="AC4100" i="6"/>
  <c r="AB4100" i="6"/>
  <c r="AA4100" i="6"/>
  <c r="Z4100" i="6"/>
  <c r="Y4100" i="6"/>
  <c r="AD4099" i="6"/>
  <c r="AC4099" i="6"/>
  <c r="AB4099" i="6"/>
  <c r="AA4099" i="6"/>
  <c r="Z4099" i="6"/>
  <c r="Y4099" i="6"/>
  <c r="AD4098" i="6"/>
  <c r="AC4098" i="6"/>
  <c r="AB4098" i="6"/>
  <c r="AA4098" i="6"/>
  <c r="Z4098" i="6"/>
  <c r="Y4098" i="6"/>
  <c r="AD4097" i="6"/>
  <c r="AC4097" i="6"/>
  <c r="AB4097" i="6"/>
  <c r="AA4097" i="6"/>
  <c r="Z4097" i="6"/>
  <c r="Y4097" i="6"/>
  <c r="AD4096" i="6"/>
  <c r="AC4096" i="6"/>
  <c r="AB4096" i="6"/>
  <c r="AA4096" i="6"/>
  <c r="Z4096" i="6"/>
  <c r="Y4096" i="6"/>
  <c r="AD4095" i="6"/>
  <c r="AC4095" i="6"/>
  <c r="AB4095" i="6"/>
  <c r="AA4095" i="6"/>
  <c r="Z4095" i="6"/>
  <c r="Y4095" i="6"/>
  <c r="AD4094" i="6"/>
  <c r="AC4094" i="6"/>
  <c r="AB4094" i="6"/>
  <c r="AA4094" i="6"/>
  <c r="Z4094" i="6"/>
  <c r="Y4094" i="6"/>
  <c r="AD4093" i="6"/>
  <c r="AC4093" i="6"/>
  <c r="AB4093" i="6"/>
  <c r="AA4093" i="6"/>
  <c r="Z4093" i="6"/>
  <c r="Y4093" i="6"/>
  <c r="AD4092" i="6"/>
  <c r="AC4092" i="6"/>
  <c r="AB4092" i="6"/>
  <c r="AA4092" i="6"/>
  <c r="Z4092" i="6"/>
  <c r="Y4092" i="6"/>
  <c r="AD4091" i="6"/>
  <c r="AC4091" i="6"/>
  <c r="AB4091" i="6"/>
  <c r="AA4091" i="6"/>
  <c r="Z4091" i="6"/>
  <c r="Y4091" i="6"/>
  <c r="AD4090" i="6"/>
  <c r="AC4090" i="6"/>
  <c r="AB4090" i="6"/>
  <c r="AA4090" i="6"/>
  <c r="Z4090" i="6"/>
  <c r="Y4090" i="6"/>
  <c r="AD4089" i="6"/>
  <c r="AC4089" i="6"/>
  <c r="AB4089" i="6"/>
  <c r="AA4089" i="6"/>
  <c r="Z4089" i="6"/>
  <c r="Y4089" i="6"/>
  <c r="AD4088" i="6"/>
  <c r="AC4088" i="6"/>
  <c r="AB4088" i="6"/>
  <c r="AA4088" i="6"/>
  <c r="Z4088" i="6"/>
  <c r="Y4088" i="6"/>
  <c r="AD4087" i="6"/>
  <c r="AC4087" i="6"/>
  <c r="AB4087" i="6"/>
  <c r="AA4087" i="6"/>
  <c r="Z4087" i="6"/>
  <c r="Y4087" i="6"/>
  <c r="AD4086" i="6"/>
  <c r="AC4086" i="6"/>
  <c r="AB4086" i="6"/>
  <c r="AA4086" i="6"/>
  <c r="Z4086" i="6"/>
  <c r="Y4086" i="6"/>
  <c r="AD4085" i="6"/>
  <c r="AC4085" i="6"/>
  <c r="AB4085" i="6"/>
  <c r="AA4085" i="6"/>
  <c r="Z4085" i="6"/>
  <c r="Y4085" i="6"/>
  <c r="AD4084" i="6"/>
  <c r="AC4084" i="6"/>
  <c r="AB4084" i="6"/>
  <c r="AA4084" i="6"/>
  <c r="Z4084" i="6"/>
  <c r="Y4084" i="6"/>
  <c r="AD4083" i="6"/>
  <c r="AC4083" i="6"/>
  <c r="AB4083" i="6"/>
  <c r="AA4083" i="6"/>
  <c r="Z4083" i="6"/>
  <c r="Y4083" i="6"/>
  <c r="AD4082" i="6"/>
  <c r="AC4082" i="6"/>
  <c r="AB4082" i="6"/>
  <c r="AA4082" i="6"/>
  <c r="Z4082" i="6"/>
  <c r="Y4082" i="6"/>
  <c r="AD4081" i="6"/>
  <c r="AC4081" i="6"/>
  <c r="AB4081" i="6"/>
  <c r="AA4081" i="6"/>
  <c r="Z4081" i="6"/>
  <c r="Y4081" i="6"/>
  <c r="AD4080" i="6"/>
  <c r="AC4080" i="6"/>
  <c r="AB4080" i="6"/>
  <c r="AA4080" i="6"/>
  <c r="Z4080" i="6"/>
  <c r="Y4080" i="6"/>
  <c r="AD4079" i="6"/>
  <c r="AC4079" i="6"/>
  <c r="AB4079" i="6"/>
  <c r="AA4079" i="6"/>
  <c r="Z4079" i="6"/>
  <c r="Y4079" i="6"/>
  <c r="AD4078" i="6"/>
  <c r="AC4078" i="6"/>
  <c r="AB4078" i="6"/>
  <c r="AA4078" i="6"/>
  <c r="Z4078" i="6"/>
  <c r="Y4078" i="6"/>
  <c r="AD4077" i="6"/>
  <c r="AC4077" i="6"/>
  <c r="AB4077" i="6"/>
  <c r="AA4077" i="6"/>
  <c r="Z4077" i="6"/>
  <c r="Y4077" i="6"/>
  <c r="AD4076" i="6"/>
  <c r="AC4076" i="6"/>
  <c r="AB4076" i="6"/>
  <c r="AA4076" i="6"/>
  <c r="Z4076" i="6"/>
  <c r="Y4076" i="6"/>
  <c r="AD4075" i="6"/>
  <c r="AC4075" i="6"/>
  <c r="AB4075" i="6"/>
  <c r="AA4075" i="6"/>
  <c r="Z4075" i="6"/>
  <c r="Y4075" i="6"/>
  <c r="AD4074" i="6"/>
  <c r="AC4074" i="6"/>
  <c r="AB4074" i="6"/>
  <c r="AA4074" i="6"/>
  <c r="Z4074" i="6"/>
  <c r="Y4074" i="6"/>
  <c r="AD4073" i="6"/>
  <c r="AC4073" i="6"/>
  <c r="AB4073" i="6"/>
  <c r="AA4073" i="6"/>
  <c r="Z4073" i="6"/>
  <c r="Y4073" i="6"/>
  <c r="AD4072" i="6"/>
  <c r="AC4072" i="6"/>
  <c r="AB4072" i="6"/>
  <c r="AA4072" i="6"/>
  <c r="Z4072" i="6"/>
  <c r="Y4072" i="6"/>
  <c r="AD4071" i="6"/>
  <c r="AC4071" i="6"/>
  <c r="AB4071" i="6"/>
  <c r="AA4071" i="6"/>
  <c r="Z4071" i="6"/>
  <c r="Y4071" i="6"/>
  <c r="AD4070" i="6"/>
  <c r="AC4070" i="6"/>
  <c r="AB4070" i="6"/>
  <c r="AA4070" i="6"/>
  <c r="Z4070" i="6"/>
  <c r="Y4070" i="6"/>
  <c r="AD4069" i="6"/>
  <c r="AC4069" i="6"/>
  <c r="AB4069" i="6"/>
  <c r="AA4069" i="6"/>
  <c r="Z4069" i="6"/>
  <c r="Y4069" i="6"/>
  <c r="AD4068" i="6"/>
  <c r="AC4068" i="6"/>
  <c r="AB4068" i="6"/>
  <c r="AA4068" i="6"/>
  <c r="Z4068" i="6"/>
  <c r="Y4068" i="6"/>
  <c r="AD4067" i="6"/>
  <c r="AC4067" i="6"/>
  <c r="AB4067" i="6"/>
  <c r="AA4067" i="6"/>
  <c r="Z4067" i="6"/>
  <c r="Y4067" i="6"/>
  <c r="AD4066" i="6"/>
  <c r="AC4066" i="6"/>
  <c r="AB4066" i="6"/>
  <c r="AA4066" i="6"/>
  <c r="Z4066" i="6"/>
  <c r="Y4066" i="6"/>
  <c r="AD4065" i="6"/>
  <c r="AC4065" i="6"/>
  <c r="AB4065" i="6"/>
  <c r="AA4065" i="6"/>
  <c r="Z4065" i="6"/>
  <c r="Y4065" i="6"/>
  <c r="AD4064" i="6"/>
  <c r="AC4064" i="6"/>
  <c r="AB4064" i="6"/>
  <c r="AA4064" i="6"/>
  <c r="Z4064" i="6"/>
  <c r="Y4064" i="6"/>
  <c r="AD4063" i="6"/>
  <c r="AC4063" i="6"/>
  <c r="AB4063" i="6"/>
  <c r="AA4063" i="6"/>
  <c r="Z4063" i="6"/>
  <c r="Y4063" i="6"/>
  <c r="AD4062" i="6"/>
  <c r="AC4062" i="6"/>
  <c r="AB4062" i="6"/>
  <c r="AA4062" i="6"/>
  <c r="Z4062" i="6"/>
  <c r="Y4062" i="6"/>
  <c r="AD4061" i="6"/>
  <c r="AC4061" i="6"/>
  <c r="AB4061" i="6"/>
  <c r="AA4061" i="6"/>
  <c r="Z4061" i="6"/>
  <c r="Y4061" i="6"/>
  <c r="AD4060" i="6"/>
  <c r="AC4060" i="6"/>
  <c r="AB4060" i="6"/>
  <c r="AA4060" i="6"/>
  <c r="Z4060" i="6"/>
  <c r="Y4060" i="6"/>
  <c r="AD4059" i="6"/>
  <c r="AC4059" i="6"/>
  <c r="AB4059" i="6"/>
  <c r="AA4059" i="6"/>
  <c r="Z4059" i="6"/>
  <c r="Y4059" i="6"/>
  <c r="AD4058" i="6"/>
  <c r="AC4058" i="6"/>
  <c r="AB4058" i="6"/>
  <c r="AA4058" i="6"/>
  <c r="Z4058" i="6"/>
  <c r="Y4058" i="6"/>
  <c r="AD4057" i="6"/>
  <c r="AC4057" i="6"/>
  <c r="AB4057" i="6"/>
  <c r="AA4057" i="6"/>
  <c r="Z4057" i="6"/>
  <c r="Y4057" i="6"/>
  <c r="AD4056" i="6"/>
  <c r="AC4056" i="6"/>
  <c r="AB4056" i="6"/>
  <c r="AA4056" i="6"/>
  <c r="Z4056" i="6"/>
  <c r="Y4056" i="6"/>
  <c r="AD4055" i="6"/>
  <c r="AC4055" i="6"/>
  <c r="AB4055" i="6"/>
  <c r="AA4055" i="6"/>
  <c r="Z4055" i="6"/>
  <c r="Y4055" i="6"/>
  <c r="AD4054" i="6"/>
  <c r="AC4054" i="6"/>
  <c r="AB4054" i="6"/>
  <c r="AA4054" i="6"/>
  <c r="Z4054" i="6"/>
  <c r="Y4054" i="6"/>
  <c r="AD4053" i="6"/>
  <c r="AC4053" i="6"/>
  <c r="AB4053" i="6"/>
  <c r="AA4053" i="6"/>
  <c r="Z4053" i="6"/>
  <c r="Y4053" i="6"/>
  <c r="AD4052" i="6"/>
  <c r="AC4052" i="6"/>
  <c r="AB4052" i="6"/>
  <c r="AA4052" i="6"/>
  <c r="Z4052" i="6"/>
  <c r="Y4052" i="6"/>
  <c r="AD4051" i="6"/>
  <c r="AC4051" i="6"/>
  <c r="AB4051" i="6"/>
  <c r="AA4051" i="6"/>
  <c r="Z4051" i="6"/>
  <c r="Y4051" i="6"/>
  <c r="AD4050" i="6"/>
  <c r="AC4050" i="6"/>
  <c r="AB4050" i="6"/>
  <c r="AA4050" i="6"/>
  <c r="Z4050" i="6"/>
  <c r="Y4050" i="6"/>
  <c r="AD4049" i="6"/>
  <c r="AC4049" i="6"/>
  <c r="AB4049" i="6"/>
  <c r="AA4049" i="6"/>
  <c r="Z4049" i="6"/>
  <c r="Y4049" i="6"/>
  <c r="AD4048" i="6"/>
  <c r="AC4048" i="6"/>
  <c r="AB4048" i="6"/>
  <c r="AA4048" i="6"/>
  <c r="Z4048" i="6"/>
  <c r="Y4048" i="6"/>
  <c r="AD4047" i="6"/>
  <c r="AC4047" i="6"/>
  <c r="AB4047" i="6"/>
  <c r="AA4047" i="6"/>
  <c r="Z4047" i="6"/>
  <c r="Y4047" i="6"/>
  <c r="AD4046" i="6"/>
  <c r="AC4046" i="6"/>
  <c r="AB4046" i="6"/>
  <c r="AA4046" i="6"/>
  <c r="Z4046" i="6"/>
  <c r="Y4046" i="6"/>
  <c r="AD4045" i="6"/>
  <c r="AC4045" i="6"/>
  <c r="AB4045" i="6"/>
  <c r="AA4045" i="6"/>
  <c r="Z4045" i="6"/>
  <c r="Y4045" i="6"/>
  <c r="AD4044" i="6"/>
  <c r="AC4044" i="6"/>
  <c r="AB4044" i="6"/>
  <c r="AA4044" i="6"/>
  <c r="Z4044" i="6"/>
  <c r="Y4044" i="6"/>
  <c r="AD4043" i="6"/>
  <c r="AC4043" i="6"/>
  <c r="AB4043" i="6"/>
  <c r="AA4043" i="6"/>
  <c r="Z4043" i="6"/>
  <c r="Y4043" i="6"/>
  <c r="AD4042" i="6"/>
  <c r="AC4042" i="6"/>
  <c r="AB4042" i="6"/>
  <c r="AA4042" i="6"/>
  <c r="Z4042" i="6"/>
  <c r="Y4042" i="6"/>
  <c r="AD4041" i="6"/>
  <c r="AC4041" i="6"/>
  <c r="AB4041" i="6"/>
  <c r="AA4041" i="6"/>
  <c r="Z4041" i="6"/>
  <c r="Y4041" i="6"/>
  <c r="AD4040" i="6"/>
  <c r="AC4040" i="6"/>
  <c r="AB4040" i="6"/>
  <c r="AA4040" i="6"/>
  <c r="Z4040" i="6"/>
  <c r="Y4040" i="6"/>
  <c r="AD4039" i="6"/>
  <c r="AC4039" i="6"/>
  <c r="AB4039" i="6"/>
  <c r="AA4039" i="6"/>
  <c r="Z4039" i="6"/>
  <c r="Y4039" i="6"/>
  <c r="AD4038" i="6"/>
  <c r="AC4038" i="6"/>
  <c r="AB4038" i="6"/>
  <c r="AA4038" i="6"/>
  <c r="Z4038" i="6"/>
  <c r="Y4038" i="6"/>
  <c r="AD4037" i="6"/>
  <c r="AC4037" i="6"/>
  <c r="AB4037" i="6"/>
  <c r="AA4037" i="6"/>
  <c r="Z4037" i="6"/>
  <c r="Y4037" i="6"/>
  <c r="AD4036" i="6"/>
  <c r="AC4036" i="6"/>
  <c r="AB4036" i="6"/>
  <c r="AA4036" i="6"/>
  <c r="Z4036" i="6"/>
  <c r="Y4036" i="6"/>
  <c r="AD4035" i="6"/>
  <c r="AC4035" i="6"/>
  <c r="AB4035" i="6"/>
  <c r="AA4035" i="6"/>
  <c r="Z4035" i="6"/>
  <c r="Y4035" i="6"/>
  <c r="AD4034" i="6"/>
  <c r="AC4034" i="6"/>
  <c r="AB4034" i="6"/>
  <c r="AA4034" i="6"/>
  <c r="Z4034" i="6"/>
  <c r="Y4034" i="6"/>
  <c r="AD4033" i="6"/>
  <c r="AC4033" i="6"/>
  <c r="AB4033" i="6"/>
  <c r="AA4033" i="6"/>
  <c r="Z4033" i="6"/>
  <c r="Y4033" i="6"/>
  <c r="AD4032" i="6"/>
  <c r="AC4032" i="6"/>
  <c r="AB4032" i="6"/>
  <c r="AA4032" i="6"/>
  <c r="Z4032" i="6"/>
  <c r="Y4032" i="6"/>
  <c r="AD4031" i="6"/>
  <c r="AC4031" i="6"/>
  <c r="AB4031" i="6"/>
  <c r="AA4031" i="6"/>
  <c r="Z4031" i="6"/>
  <c r="Y4031" i="6"/>
  <c r="AD4030" i="6"/>
  <c r="AC4030" i="6"/>
  <c r="AB4030" i="6"/>
  <c r="AA4030" i="6"/>
  <c r="Z4030" i="6"/>
  <c r="Y4030" i="6"/>
  <c r="AD4029" i="6"/>
  <c r="AC4029" i="6"/>
  <c r="AB4029" i="6"/>
  <c r="AA4029" i="6"/>
  <c r="Z4029" i="6"/>
  <c r="Y4029" i="6"/>
  <c r="AD4028" i="6"/>
  <c r="AC4028" i="6"/>
  <c r="AB4028" i="6"/>
  <c r="AA4028" i="6"/>
  <c r="Z4028" i="6"/>
  <c r="Y4028" i="6"/>
  <c r="AD4027" i="6"/>
  <c r="AC4027" i="6"/>
  <c r="AB4027" i="6"/>
  <c r="AA4027" i="6"/>
  <c r="Z4027" i="6"/>
  <c r="Y4027" i="6"/>
  <c r="AD4026" i="6"/>
  <c r="AC4026" i="6"/>
  <c r="AB4026" i="6"/>
  <c r="AA4026" i="6"/>
  <c r="Z4026" i="6"/>
  <c r="Y4026" i="6"/>
  <c r="AD4025" i="6"/>
  <c r="AC4025" i="6"/>
  <c r="AB4025" i="6"/>
  <c r="AA4025" i="6"/>
  <c r="Z4025" i="6"/>
  <c r="Y4025" i="6"/>
  <c r="AD4024" i="6"/>
  <c r="AC4024" i="6"/>
  <c r="AB4024" i="6"/>
  <c r="AA4024" i="6"/>
  <c r="Z4024" i="6"/>
  <c r="Y4024" i="6"/>
  <c r="AD4023" i="6"/>
  <c r="AC4023" i="6"/>
  <c r="AB4023" i="6"/>
  <c r="AA4023" i="6"/>
  <c r="Z4023" i="6"/>
  <c r="Y4023" i="6"/>
  <c r="AD4022" i="6"/>
  <c r="AC4022" i="6"/>
  <c r="AB4022" i="6"/>
  <c r="AA4022" i="6"/>
  <c r="Z4022" i="6"/>
  <c r="Y4022" i="6"/>
  <c r="AD4021" i="6"/>
  <c r="AC4021" i="6"/>
  <c r="AB4021" i="6"/>
  <c r="AA4021" i="6"/>
  <c r="Z4021" i="6"/>
  <c r="Y4021" i="6"/>
  <c r="AD4020" i="6"/>
  <c r="AC4020" i="6"/>
  <c r="AB4020" i="6"/>
  <c r="AA4020" i="6"/>
  <c r="Z4020" i="6"/>
  <c r="Y4020" i="6"/>
  <c r="AD4019" i="6"/>
  <c r="AC4019" i="6"/>
  <c r="AB4019" i="6"/>
  <c r="AA4019" i="6"/>
  <c r="Z4019" i="6"/>
  <c r="Y4019" i="6"/>
  <c r="AD4018" i="6"/>
  <c r="AC4018" i="6"/>
  <c r="AB4018" i="6"/>
  <c r="AA4018" i="6"/>
  <c r="Z4018" i="6"/>
  <c r="Y4018" i="6"/>
  <c r="AD4017" i="6"/>
  <c r="AC4017" i="6"/>
  <c r="AB4017" i="6"/>
  <c r="AA4017" i="6"/>
  <c r="Z4017" i="6"/>
  <c r="Y4017" i="6"/>
  <c r="AD4016" i="6"/>
  <c r="AC4016" i="6"/>
  <c r="AB4016" i="6"/>
  <c r="AA4016" i="6"/>
  <c r="Z4016" i="6"/>
  <c r="Y4016" i="6"/>
  <c r="AD4015" i="6"/>
  <c r="AC4015" i="6"/>
  <c r="AB4015" i="6"/>
  <c r="AA4015" i="6"/>
  <c r="Z4015" i="6"/>
  <c r="Y4015" i="6"/>
  <c r="AD4014" i="6"/>
  <c r="AC4014" i="6"/>
  <c r="AB4014" i="6"/>
  <c r="AA4014" i="6"/>
  <c r="Z4014" i="6"/>
  <c r="Y4014" i="6"/>
  <c r="AD4013" i="6"/>
  <c r="AC4013" i="6"/>
  <c r="AB4013" i="6"/>
  <c r="AA4013" i="6"/>
  <c r="Z4013" i="6"/>
  <c r="Y4013" i="6"/>
  <c r="AD4012" i="6"/>
  <c r="AC4012" i="6"/>
  <c r="AB4012" i="6"/>
  <c r="AA4012" i="6"/>
  <c r="Z4012" i="6"/>
  <c r="Y4012" i="6"/>
  <c r="AD4011" i="6"/>
  <c r="AC4011" i="6"/>
  <c r="AB4011" i="6"/>
  <c r="AA4011" i="6"/>
  <c r="Z4011" i="6"/>
  <c r="Y4011" i="6"/>
  <c r="AD4010" i="6"/>
  <c r="AC4010" i="6"/>
  <c r="AB4010" i="6"/>
  <c r="AA4010" i="6"/>
  <c r="Z4010" i="6"/>
  <c r="Y4010" i="6"/>
  <c r="AD4009" i="6"/>
  <c r="AC4009" i="6"/>
  <c r="AB4009" i="6"/>
  <c r="AA4009" i="6"/>
  <c r="Z4009" i="6"/>
  <c r="Y4009" i="6"/>
  <c r="AD4008" i="6"/>
  <c r="AC4008" i="6"/>
  <c r="AB4008" i="6"/>
  <c r="AA4008" i="6"/>
  <c r="Z4008" i="6"/>
  <c r="Y4008" i="6"/>
  <c r="AD4007" i="6"/>
  <c r="AC4007" i="6"/>
  <c r="AB4007" i="6"/>
  <c r="AA4007" i="6"/>
  <c r="Z4007" i="6"/>
  <c r="Y4007" i="6"/>
  <c r="AD4006" i="6"/>
  <c r="AC4006" i="6"/>
  <c r="AB4006" i="6"/>
  <c r="AA4006" i="6"/>
  <c r="Z4006" i="6"/>
  <c r="Y4006" i="6"/>
  <c r="AD4005" i="6"/>
  <c r="AC4005" i="6"/>
  <c r="AB4005" i="6"/>
  <c r="AA4005" i="6"/>
  <c r="Z4005" i="6"/>
  <c r="Y4005" i="6"/>
  <c r="AD4004" i="6"/>
  <c r="AC4004" i="6"/>
  <c r="AB4004" i="6"/>
  <c r="AA4004" i="6"/>
  <c r="Z4004" i="6"/>
  <c r="Y4004" i="6"/>
  <c r="AD4003" i="6"/>
  <c r="AC4003" i="6"/>
  <c r="AB4003" i="6"/>
  <c r="AA4003" i="6"/>
  <c r="Z4003" i="6"/>
  <c r="Y4003" i="6"/>
  <c r="AD4002" i="6"/>
  <c r="AC4002" i="6"/>
  <c r="AB4002" i="6"/>
  <c r="AA4002" i="6"/>
  <c r="Z4002" i="6"/>
  <c r="Y4002" i="6"/>
  <c r="AD4001" i="6"/>
  <c r="AC4001" i="6"/>
  <c r="AB4001" i="6"/>
  <c r="AA4001" i="6"/>
  <c r="Z4001" i="6"/>
  <c r="Y4001" i="6"/>
  <c r="AD4000" i="6"/>
  <c r="AC4000" i="6"/>
  <c r="AB4000" i="6"/>
  <c r="AA4000" i="6"/>
  <c r="Z4000" i="6"/>
  <c r="Y4000" i="6"/>
  <c r="AD3999" i="6"/>
  <c r="AC3999" i="6"/>
  <c r="AB3999" i="6"/>
  <c r="AA3999" i="6"/>
  <c r="Z3999" i="6"/>
  <c r="Y3999" i="6"/>
  <c r="AD3998" i="6"/>
  <c r="AC3998" i="6"/>
  <c r="AB3998" i="6"/>
  <c r="AA3998" i="6"/>
  <c r="Z3998" i="6"/>
  <c r="Y3998" i="6"/>
  <c r="AD3997" i="6"/>
  <c r="AC3997" i="6"/>
  <c r="AB3997" i="6"/>
  <c r="AA3997" i="6"/>
  <c r="Z3997" i="6"/>
  <c r="Y3997" i="6"/>
  <c r="AD3996" i="6"/>
  <c r="AC3996" i="6"/>
  <c r="AB3996" i="6"/>
  <c r="AA3996" i="6"/>
  <c r="Z3996" i="6"/>
  <c r="Y3996" i="6"/>
  <c r="AD3995" i="6"/>
  <c r="AC3995" i="6"/>
  <c r="AB3995" i="6"/>
  <c r="AA3995" i="6"/>
  <c r="Z3995" i="6"/>
  <c r="Y3995" i="6"/>
  <c r="AD3994" i="6"/>
  <c r="AC3994" i="6"/>
  <c r="AB3994" i="6"/>
  <c r="AA3994" i="6"/>
  <c r="Z3994" i="6"/>
  <c r="Y3994" i="6"/>
  <c r="AD3993" i="6"/>
  <c r="AC3993" i="6"/>
  <c r="AB3993" i="6"/>
  <c r="AA3993" i="6"/>
  <c r="Z3993" i="6"/>
  <c r="Y3993" i="6"/>
  <c r="AD3992" i="6"/>
  <c r="AC3992" i="6"/>
  <c r="AB3992" i="6"/>
  <c r="AA3992" i="6"/>
  <c r="Z3992" i="6"/>
  <c r="Y3992" i="6"/>
  <c r="AD3991" i="6"/>
  <c r="AC3991" i="6"/>
  <c r="AB3991" i="6"/>
  <c r="AA3991" i="6"/>
  <c r="Z3991" i="6"/>
  <c r="Y3991" i="6"/>
  <c r="AD3990" i="6"/>
  <c r="AC3990" i="6"/>
  <c r="AB3990" i="6"/>
  <c r="AA3990" i="6"/>
  <c r="Z3990" i="6"/>
  <c r="Y3990" i="6"/>
  <c r="AD3989" i="6"/>
  <c r="AC3989" i="6"/>
  <c r="AB3989" i="6"/>
  <c r="AA3989" i="6"/>
  <c r="Z3989" i="6"/>
  <c r="Y3989" i="6"/>
  <c r="AD3988" i="6"/>
  <c r="AC3988" i="6"/>
  <c r="AB3988" i="6"/>
  <c r="AA3988" i="6"/>
  <c r="Z3988" i="6"/>
  <c r="Y3988" i="6"/>
  <c r="AD3987" i="6"/>
  <c r="AC3987" i="6"/>
  <c r="AB3987" i="6"/>
  <c r="AA3987" i="6"/>
  <c r="Z3987" i="6"/>
  <c r="Y3987" i="6"/>
  <c r="AD3986" i="6"/>
  <c r="AC3986" i="6"/>
  <c r="AB3986" i="6"/>
  <c r="AA3986" i="6"/>
  <c r="Z3986" i="6"/>
  <c r="Y3986" i="6"/>
  <c r="AD3985" i="6"/>
  <c r="AC3985" i="6"/>
  <c r="AB3985" i="6"/>
  <c r="AA3985" i="6"/>
  <c r="Z3985" i="6"/>
  <c r="Y3985" i="6"/>
  <c r="AD3984" i="6"/>
  <c r="AC3984" i="6"/>
  <c r="AB3984" i="6"/>
  <c r="AA3984" i="6"/>
  <c r="Z3984" i="6"/>
  <c r="Y3984" i="6"/>
  <c r="AD3983" i="6"/>
  <c r="AC3983" i="6"/>
  <c r="AB3983" i="6"/>
  <c r="AA3983" i="6"/>
  <c r="Z3983" i="6"/>
  <c r="Y3983" i="6"/>
  <c r="AD3982" i="6"/>
  <c r="AC3982" i="6"/>
  <c r="AB3982" i="6"/>
  <c r="AA3982" i="6"/>
  <c r="Z3982" i="6"/>
  <c r="Y3982" i="6"/>
  <c r="AD3981" i="6"/>
  <c r="AC3981" i="6"/>
  <c r="AB3981" i="6"/>
  <c r="AA3981" i="6"/>
  <c r="Z3981" i="6"/>
  <c r="Y3981" i="6"/>
  <c r="AD3980" i="6"/>
  <c r="AC3980" i="6"/>
  <c r="AB3980" i="6"/>
  <c r="AA3980" i="6"/>
  <c r="Z3980" i="6"/>
  <c r="Y3980" i="6"/>
  <c r="AD3979" i="6"/>
  <c r="AC3979" i="6"/>
  <c r="AB3979" i="6"/>
  <c r="AA3979" i="6"/>
  <c r="Z3979" i="6"/>
  <c r="Y3979" i="6"/>
  <c r="AD3978" i="6"/>
  <c r="AC3978" i="6"/>
  <c r="AB3978" i="6"/>
  <c r="AA3978" i="6"/>
  <c r="Z3978" i="6"/>
  <c r="Y3978" i="6"/>
  <c r="AD3977" i="6"/>
  <c r="AC3977" i="6"/>
  <c r="AB3977" i="6"/>
  <c r="AA3977" i="6"/>
  <c r="Z3977" i="6"/>
  <c r="Y3977" i="6"/>
  <c r="AD3976" i="6"/>
  <c r="AC3976" i="6"/>
  <c r="AB3976" i="6"/>
  <c r="AA3976" i="6"/>
  <c r="Z3976" i="6"/>
  <c r="Y3976" i="6"/>
  <c r="AD3975" i="6"/>
  <c r="AC3975" i="6"/>
  <c r="AB3975" i="6"/>
  <c r="AA3975" i="6"/>
  <c r="Z3975" i="6"/>
  <c r="Y3975" i="6"/>
  <c r="AD3974" i="6"/>
  <c r="AC3974" i="6"/>
  <c r="AB3974" i="6"/>
  <c r="AA3974" i="6"/>
  <c r="Z3974" i="6"/>
  <c r="Y3974" i="6"/>
  <c r="AD3973" i="6"/>
  <c r="AC3973" i="6"/>
  <c r="AB3973" i="6"/>
  <c r="AA3973" i="6"/>
  <c r="Z3973" i="6"/>
  <c r="Y3973" i="6"/>
  <c r="AD3972" i="6"/>
  <c r="AC3972" i="6"/>
  <c r="AB3972" i="6"/>
  <c r="AA3972" i="6"/>
  <c r="Z3972" i="6"/>
  <c r="Y3972" i="6"/>
  <c r="AD3971" i="6"/>
  <c r="AC3971" i="6"/>
  <c r="AB3971" i="6"/>
  <c r="AA3971" i="6"/>
  <c r="Z3971" i="6"/>
  <c r="Y3971" i="6"/>
  <c r="AD3970" i="6"/>
  <c r="AC3970" i="6"/>
  <c r="AB3970" i="6"/>
  <c r="AA3970" i="6"/>
  <c r="Z3970" i="6"/>
  <c r="Y3970" i="6"/>
  <c r="AD3969" i="6"/>
  <c r="AC3969" i="6"/>
  <c r="AB3969" i="6"/>
  <c r="AA3969" i="6"/>
  <c r="Z3969" i="6"/>
  <c r="Y3969" i="6"/>
  <c r="AD3968" i="6"/>
  <c r="AC3968" i="6"/>
  <c r="AB3968" i="6"/>
  <c r="AA3968" i="6"/>
  <c r="Z3968" i="6"/>
  <c r="Y3968" i="6"/>
  <c r="AD3967" i="6"/>
  <c r="AC3967" i="6"/>
  <c r="AB3967" i="6"/>
  <c r="AA3967" i="6"/>
  <c r="Z3967" i="6"/>
  <c r="Y3967" i="6"/>
  <c r="AD3966" i="6"/>
  <c r="AC3966" i="6"/>
  <c r="AB3966" i="6"/>
  <c r="AA3966" i="6"/>
  <c r="Z3966" i="6"/>
  <c r="Y3966" i="6"/>
  <c r="AD3965" i="6"/>
  <c r="AC3965" i="6"/>
  <c r="AB3965" i="6"/>
  <c r="AA3965" i="6"/>
  <c r="Z3965" i="6"/>
  <c r="Y3965" i="6"/>
  <c r="AD3964" i="6"/>
  <c r="AC3964" i="6"/>
  <c r="AB3964" i="6"/>
  <c r="AA3964" i="6"/>
  <c r="Z3964" i="6"/>
  <c r="Y3964" i="6"/>
  <c r="AD3963" i="6"/>
  <c r="AC3963" i="6"/>
  <c r="AB3963" i="6"/>
  <c r="AA3963" i="6"/>
  <c r="Z3963" i="6"/>
  <c r="Y3963" i="6"/>
  <c r="AD3962" i="6"/>
  <c r="AC3962" i="6"/>
  <c r="AB3962" i="6"/>
  <c r="AA3962" i="6"/>
  <c r="Z3962" i="6"/>
  <c r="Y3962" i="6"/>
  <c r="AD3961" i="6"/>
  <c r="AC3961" i="6"/>
  <c r="AB3961" i="6"/>
  <c r="AA3961" i="6"/>
  <c r="Z3961" i="6"/>
  <c r="Y3961" i="6"/>
  <c r="AD3960" i="6"/>
  <c r="AC3960" i="6"/>
  <c r="AB3960" i="6"/>
  <c r="AA3960" i="6"/>
  <c r="Z3960" i="6"/>
  <c r="Y3960" i="6"/>
  <c r="AD3959" i="6"/>
  <c r="AC3959" i="6"/>
  <c r="AB3959" i="6"/>
  <c r="AA3959" i="6"/>
  <c r="Z3959" i="6"/>
  <c r="Y3959" i="6"/>
  <c r="AD3958" i="6"/>
  <c r="AC3958" i="6"/>
  <c r="AB3958" i="6"/>
  <c r="AA3958" i="6"/>
  <c r="Z3958" i="6"/>
  <c r="Y3958" i="6"/>
  <c r="AD3957" i="6"/>
  <c r="AC3957" i="6"/>
  <c r="AB3957" i="6"/>
  <c r="AA3957" i="6"/>
  <c r="Z3957" i="6"/>
  <c r="Y3957" i="6"/>
  <c r="AD3956" i="6"/>
  <c r="AC3956" i="6"/>
  <c r="AB3956" i="6"/>
  <c r="AA3956" i="6"/>
  <c r="Z3956" i="6"/>
  <c r="Y3956" i="6"/>
  <c r="AD3955" i="6"/>
  <c r="AC3955" i="6"/>
  <c r="AB3955" i="6"/>
  <c r="AA3955" i="6"/>
  <c r="Z3955" i="6"/>
  <c r="Y3955" i="6"/>
  <c r="AD3954" i="6"/>
  <c r="AC3954" i="6"/>
  <c r="AB3954" i="6"/>
  <c r="AA3954" i="6"/>
  <c r="Z3954" i="6"/>
  <c r="Y3954" i="6"/>
  <c r="AD3953" i="6"/>
  <c r="AC3953" i="6"/>
  <c r="AB3953" i="6"/>
  <c r="AA3953" i="6"/>
  <c r="Z3953" i="6"/>
  <c r="Y3953" i="6"/>
  <c r="AD3952" i="6"/>
  <c r="AC3952" i="6"/>
  <c r="AB3952" i="6"/>
  <c r="AA3952" i="6"/>
  <c r="Z3952" i="6"/>
  <c r="Y3952" i="6"/>
  <c r="AD3951" i="6"/>
  <c r="AC3951" i="6"/>
  <c r="AB3951" i="6"/>
  <c r="AA3951" i="6"/>
  <c r="Z3951" i="6"/>
  <c r="Y3951" i="6"/>
  <c r="AD3950" i="6"/>
  <c r="AC3950" i="6"/>
  <c r="AB3950" i="6"/>
  <c r="AA3950" i="6"/>
  <c r="Z3950" i="6"/>
  <c r="Y3950" i="6"/>
  <c r="AD3949" i="6"/>
  <c r="AC3949" i="6"/>
  <c r="AB3949" i="6"/>
  <c r="AA3949" i="6"/>
  <c r="Z3949" i="6"/>
  <c r="Y3949" i="6"/>
  <c r="AD3948" i="6"/>
  <c r="AC3948" i="6"/>
  <c r="AB3948" i="6"/>
  <c r="AA3948" i="6"/>
  <c r="Z3948" i="6"/>
  <c r="Y3948" i="6"/>
  <c r="AD3947" i="6"/>
  <c r="AC3947" i="6"/>
  <c r="AB3947" i="6"/>
  <c r="AA3947" i="6"/>
  <c r="Z3947" i="6"/>
  <c r="Y3947" i="6"/>
  <c r="AD3946" i="6"/>
  <c r="AC3946" i="6"/>
  <c r="AB3946" i="6"/>
  <c r="AA3946" i="6"/>
  <c r="Z3946" i="6"/>
  <c r="Y3946" i="6"/>
  <c r="AD3945" i="6"/>
  <c r="AC3945" i="6"/>
  <c r="AB3945" i="6"/>
  <c r="AA3945" i="6"/>
  <c r="Z3945" i="6"/>
  <c r="Y3945" i="6"/>
  <c r="AD3944" i="6"/>
  <c r="AC3944" i="6"/>
  <c r="AB3944" i="6"/>
  <c r="AA3944" i="6"/>
  <c r="Z3944" i="6"/>
  <c r="Y3944" i="6"/>
  <c r="AD3943" i="6"/>
  <c r="AC3943" i="6"/>
  <c r="AB3943" i="6"/>
  <c r="AA3943" i="6"/>
  <c r="Z3943" i="6"/>
  <c r="Y3943" i="6"/>
  <c r="AD3942" i="6"/>
  <c r="AC3942" i="6"/>
  <c r="AB3942" i="6"/>
  <c r="AA3942" i="6"/>
  <c r="Z3942" i="6"/>
  <c r="Y3942" i="6"/>
  <c r="AD3941" i="6"/>
  <c r="AC3941" i="6"/>
  <c r="AB3941" i="6"/>
  <c r="AA3941" i="6"/>
  <c r="Z3941" i="6"/>
  <c r="Y3941" i="6"/>
  <c r="AD3940" i="6"/>
  <c r="AC3940" i="6"/>
  <c r="AB3940" i="6"/>
  <c r="AA3940" i="6"/>
  <c r="Z3940" i="6"/>
  <c r="Y3940" i="6"/>
  <c r="AD3939" i="6"/>
  <c r="AC3939" i="6"/>
  <c r="AB3939" i="6"/>
  <c r="AA3939" i="6"/>
  <c r="Z3939" i="6"/>
  <c r="Y3939" i="6"/>
  <c r="AD3938" i="6"/>
  <c r="AC3938" i="6"/>
  <c r="AB3938" i="6"/>
  <c r="AA3938" i="6"/>
  <c r="Z3938" i="6"/>
  <c r="Y3938" i="6"/>
  <c r="AD3937" i="6"/>
  <c r="AC3937" i="6"/>
  <c r="AB3937" i="6"/>
  <c r="AA3937" i="6"/>
  <c r="Z3937" i="6"/>
  <c r="Y3937" i="6"/>
  <c r="AD3936" i="6"/>
  <c r="AC3936" i="6"/>
  <c r="AB3936" i="6"/>
  <c r="AA3936" i="6"/>
  <c r="Z3936" i="6"/>
  <c r="Y3936" i="6"/>
  <c r="AD3935" i="6"/>
  <c r="AC3935" i="6"/>
  <c r="AB3935" i="6"/>
  <c r="AA3935" i="6"/>
  <c r="Z3935" i="6"/>
  <c r="Y3935" i="6"/>
  <c r="AD3934" i="6"/>
  <c r="AC3934" i="6"/>
  <c r="AB3934" i="6"/>
  <c r="AA3934" i="6"/>
  <c r="Z3934" i="6"/>
  <c r="Y3934" i="6"/>
  <c r="AD3933" i="6"/>
  <c r="AC3933" i="6"/>
  <c r="AB3933" i="6"/>
  <c r="AA3933" i="6"/>
  <c r="Z3933" i="6"/>
  <c r="Y3933" i="6"/>
  <c r="AD3932" i="6"/>
  <c r="AC3932" i="6"/>
  <c r="AB3932" i="6"/>
  <c r="AA3932" i="6"/>
  <c r="Z3932" i="6"/>
  <c r="Y3932" i="6"/>
  <c r="AD3931" i="6"/>
  <c r="AC3931" i="6"/>
  <c r="AB3931" i="6"/>
  <c r="AA3931" i="6"/>
  <c r="Z3931" i="6"/>
  <c r="Y3931" i="6"/>
  <c r="AD3930" i="6"/>
  <c r="AC3930" i="6"/>
  <c r="AB3930" i="6"/>
  <c r="AA3930" i="6"/>
  <c r="Z3930" i="6"/>
  <c r="Y3930" i="6"/>
  <c r="AD3929" i="6"/>
  <c r="AC3929" i="6"/>
  <c r="AB3929" i="6"/>
  <c r="AA3929" i="6"/>
  <c r="Z3929" i="6"/>
  <c r="Y3929" i="6"/>
  <c r="AD3928" i="6"/>
  <c r="AC3928" i="6"/>
  <c r="AB3928" i="6"/>
  <c r="AA3928" i="6"/>
  <c r="Z3928" i="6"/>
  <c r="Y3928" i="6"/>
  <c r="AD3927" i="6"/>
  <c r="AC3927" i="6"/>
  <c r="AB3927" i="6"/>
  <c r="AA3927" i="6"/>
  <c r="Z3927" i="6"/>
  <c r="Y3927" i="6"/>
  <c r="AD3926" i="6"/>
  <c r="AC3926" i="6"/>
  <c r="AB3926" i="6"/>
  <c r="AA3926" i="6"/>
  <c r="Z3926" i="6"/>
  <c r="Y3926" i="6"/>
  <c r="AD3925" i="6"/>
  <c r="AC3925" i="6"/>
  <c r="AB3925" i="6"/>
  <c r="AA3925" i="6"/>
  <c r="Z3925" i="6"/>
  <c r="Y3925" i="6"/>
  <c r="AD3924" i="6"/>
  <c r="AC3924" i="6"/>
  <c r="AB3924" i="6"/>
  <c r="AA3924" i="6"/>
  <c r="Z3924" i="6"/>
  <c r="Y3924" i="6"/>
  <c r="AD3923" i="6"/>
  <c r="AC3923" i="6"/>
  <c r="AB3923" i="6"/>
  <c r="AA3923" i="6"/>
  <c r="Z3923" i="6"/>
  <c r="Y3923" i="6"/>
  <c r="AD3922" i="6"/>
  <c r="AC3922" i="6"/>
  <c r="AB3922" i="6"/>
  <c r="AA3922" i="6"/>
  <c r="Z3922" i="6"/>
  <c r="Y3922" i="6"/>
  <c r="AD3921" i="6"/>
  <c r="AC3921" i="6"/>
  <c r="AB3921" i="6"/>
  <c r="AA3921" i="6"/>
  <c r="Z3921" i="6"/>
  <c r="Y3921" i="6"/>
  <c r="AD3920" i="6"/>
  <c r="AC3920" i="6"/>
  <c r="AB3920" i="6"/>
  <c r="AA3920" i="6"/>
  <c r="Z3920" i="6"/>
  <c r="Y3920" i="6"/>
  <c r="AD3919" i="6"/>
  <c r="AC3919" i="6"/>
  <c r="AB3919" i="6"/>
  <c r="AA3919" i="6"/>
  <c r="Z3919" i="6"/>
  <c r="Y3919" i="6"/>
  <c r="AD3918" i="6"/>
  <c r="AC3918" i="6"/>
  <c r="AB3918" i="6"/>
  <c r="AA3918" i="6"/>
  <c r="Z3918" i="6"/>
  <c r="Y3918" i="6"/>
  <c r="AD3917" i="6"/>
  <c r="AC3917" i="6"/>
  <c r="AB3917" i="6"/>
  <c r="AA3917" i="6"/>
  <c r="Z3917" i="6"/>
  <c r="Y3917" i="6"/>
  <c r="AD3916" i="6"/>
  <c r="AC3916" i="6"/>
  <c r="AB3916" i="6"/>
  <c r="AA3916" i="6"/>
  <c r="Z3916" i="6"/>
  <c r="Y3916" i="6"/>
  <c r="AD3915" i="6"/>
  <c r="AC3915" i="6"/>
  <c r="AB3915" i="6"/>
  <c r="AA3915" i="6"/>
  <c r="Z3915" i="6"/>
  <c r="Y3915" i="6"/>
  <c r="AD3914" i="6"/>
  <c r="AC3914" i="6"/>
  <c r="AB3914" i="6"/>
  <c r="AA3914" i="6"/>
  <c r="Z3914" i="6"/>
  <c r="Y3914" i="6"/>
  <c r="AD3913" i="6"/>
  <c r="AC3913" i="6"/>
  <c r="AB3913" i="6"/>
  <c r="AA3913" i="6"/>
  <c r="Z3913" i="6"/>
  <c r="Y3913" i="6"/>
  <c r="AD3912" i="6"/>
  <c r="AC3912" i="6"/>
  <c r="AB3912" i="6"/>
  <c r="AA3912" i="6"/>
  <c r="Z3912" i="6"/>
  <c r="Y3912" i="6"/>
  <c r="AD3911" i="6"/>
  <c r="AC3911" i="6"/>
  <c r="AB3911" i="6"/>
  <c r="AA3911" i="6"/>
  <c r="Z3911" i="6"/>
  <c r="Y3911" i="6"/>
  <c r="AD3910" i="6"/>
  <c r="AC3910" i="6"/>
  <c r="AB3910" i="6"/>
  <c r="AA3910" i="6"/>
  <c r="Z3910" i="6"/>
  <c r="Y3910" i="6"/>
  <c r="AD3909" i="6"/>
  <c r="AC3909" i="6"/>
  <c r="AB3909" i="6"/>
  <c r="AA3909" i="6"/>
  <c r="Z3909" i="6"/>
  <c r="Y3909" i="6"/>
  <c r="AD3908" i="6"/>
  <c r="AC3908" i="6"/>
  <c r="AB3908" i="6"/>
  <c r="AA3908" i="6"/>
  <c r="Z3908" i="6"/>
  <c r="Y3908" i="6"/>
  <c r="AD3907" i="6"/>
  <c r="AC3907" i="6"/>
  <c r="AB3907" i="6"/>
  <c r="AA3907" i="6"/>
  <c r="Z3907" i="6"/>
  <c r="Y3907" i="6"/>
  <c r="AD3906" i="6"/>
  <c r="AC3906" i="6"/>
  <c r="AB3906" i="6"/>
  <c r="AA3906" i="6"/>
  <c r="Z3906" i="6"/>
  <c r="Y3906" i="6"/>
  <c r="AD3905" i="6"/>
  <c r="AC3905" i="6"/>
  <c r="AB3905" i="6"/>
  <c r="AA3905" i="6"/>
  <c r="Z3905" i="6"/>
  <c r="Y3905" i="6"/>
  <c r="AD3904" i="6"/>
  <c r="AC3904" i="6"/>
  <c r="AB3904" i="6"/>
  <c r="AA3904" i="6"/>
  <c r="Z3904" i="6"/>
  <c r="Y3904" i="6"/>
  <c r="AD3903" i="6"/>
  <c r="AC3903" i="6"/>
  <c r="AB3903" i="6"/>
  <c r="AA3903" i="6"/>
  <c r="Z3903" i="6"/>
  <c r="Y3903" i="6"/>
  <c r="AD3902" i="6"/>
  <c r="AC3902" i="6"/>
  <c r="AB3902" i="6"/>
  <c r="AA3902" i="6"/>
  <c r="Z3902" i="6"/>
  <c r="Y3902" i="6"/>
  <c r="AD3901" i="6"/>
  <c r="AC3901" i="6"/>
  <c r="AB3901" i="6"/>
  <c r="AA3901" i="6"/>
  <c r="Z3901" i="6"/>
  <c r="Y3901" i="6"/>
  <c r="AD3900" i="6"/>
  <c r="AC3900" i="6"/>
  <c r="AB3900" i="6"/>
  <c r="AA3900" i="6"/>
  <c r="Z3900" i="6"/>
  <c r="Y3900" i="6"/>
  <c r="AD3899" i="6"/>
  <c r="AC3899" i="6"/>
  <c r="AB3899" i="6"/>
  <c r="AA3899" i="6"/>
  <c r="Z3899" i="6"/>
  <c r="Y3899" i="6"/>
  <c r="AD3898" i="6"/>
  <c r="AC3898" i="6"/>
  <c r="AB3898" i="6"/>
  <c r="AA3898" i="6"/>
  <c r="Z3898" i="6"/>
  <c r="Y3898" i="6"/>
  <c r="AD3897" i="6"/>
  <c r="AC3897" i="6"/>
  <c r="AB3897" i="6"/>
  <c r="AA3897" i="6"/>
  <c r="Z3897" i="6"/>
  <c r="Y3897" i="6"/>
  <c r="AD3896" i="6"/>
  <c r="AC3896" i="6"/>
  <c r="AB3896" i="6"/>
  <c r="AA3896" i="6"/>
  <c r="Z3896" i="6"/>
  <c r="Y3896" i="6"/>
  <c r="AD3895" i="6"/>
  <c r="AC3895" i="6"/>
  <c r="AB3895" i="6"/>
  <c r="AA3895" i="6"/>
  <c r="Z3895" i="6"/>
  <c r="Y3895" i="6"/>
  <c r="AD3894" i="6"/>
  <c r="AC3894" i="6"/>
  <c r="AB3894" i="6"/>
  <c r="AA3894" i="6"/>
  <c r="Z3894" i="6"/>
  <c r="Y3894" i="6"/>
  <c r="AD3893" i="6"/>
  <c r="AC3893" i="6"/>
  <c r="AB3893" i="6"/>
  <c r="AA3893" i="6"/>
  <c r="Z3893" i="6"/>
  <c r="Y3893" i="6"/>
  <c r="AD3892" i="6"/>
  <c r="AC3892" i="6"/>
  <c r="AB3892" i="6"/>
  <c r="AA3892" i="6"/>
  <c r="Z3892" i="6"/>
  <c r="Y3892" i="6"/>
  <c r="AD3891" i="6"/>
  <c r="AC3891" i="6"/>
  <c r="AB3891" i="6"/>
  <c r="AA3891" i="6"/>
  <c r="Z3891" i="6"/>
  <c r="Y3891" i="6"/>
  <c r="AD3890" i="6"/>
  <c r="AC3890" i="6"/>
  <c r="AB3890" i="6"/>
  <c r="AA3890" i="6"/>
  <c r="Z3890" i="6"/>
  <c r="Y3890" i="6"/>
  <c r="AD3889" i="6"/>
  <c r="AC3889" i="6"/>
  <c r="AB3889" i="6"/>
  <c r="AA3889" i="6"/>
  <c r="Z3889" i="6"/>
  <c r="Y3889" i="6"/>
  <c r="AD3888" i="6"/>
  <c r="AC3888" i="6"/>
  <c r="AB3888" i="6"/>
  <c r="AA3888" i="6"/>
  <c r="Z3888" i="6"/>
  <c r="Y3888" i="6"/>
  <c r="AD3887" i="6"/>
  <c r="AC3887" i="6"/>
  <c r="AB3887" i="6"/>
  <c r="AA3887" i="6"/>
  <c r="Z3887" i="6"/>
  <c r="Y3887" i="6"/>
  <c r="AD3886" i="6"/>
  <c r="AC3886" i="6"/>
  <c r="AB3886" i="6"/>
  <c r="AA3886" i="6"/>
  <c r="Z3886" i="6"/>
  <c r="Y3886" i="6"/>
  <c r="AD3885" i="6"/>
  <c r="AC3885" i="6"/>
  <c r="AB3885" i="6"/>
  <c r="AA3885" i="6"/>
  <c r="Z3885" i="6"/>
  <c r="Y3885" i="6"/>
  <c r="AD3884" i="6"/>
  <c r="AC3884" i="6"/>
  <c r="AB3884" i="6"/>
  <c r="AA3884" i="6"/>
  <c r="Z3884" i="6"/>
  <c r="Y3884" i="6"/>
  <c r="AD3883" i="6"/>
  <c r="AC3883" i="6"/>
  <c r="AB3883" i="6"/>
  <c r="AA3883" i="6"/>
  <c r="Z3883" i="6"/>
  <c r="Y3883" i="6"/>
  <c r="AD3882" i="6"/>
  <c r="AC3882" i="6"/>
  <c r="AB3882" i="6"/>
  <c r="AA3882" i="6"/>
  <c r="Z3882" i="6"/>
  <c r="Y3882" i="6"/>
  <c r="AD3881" i="6"/>
  <c r="AC3881" i="6"/>
  <c r="AB3881" i="6"/>
  <c r="AA3881" i="6"/>
  <c r="Z3881" i="6"/>
  <c r="Y3881" i="6"/>
  <c r="AD3880" i="6"/>
  <c r="AC3880" i="6"/>
  <c r="AB3880" i="6"/>
  <c r="AA3880" i="6"/>
  <c r="Z3880" i="6"/>
  <c r="Y3880" i="6"/>
  <c r="AD3879" i="6"/>
  <c r="AC3879" i="6"/>
  <c r="AB3879" i="6"/>
  <c r="AA3879" i="6"/>
  <c r="Z3879" i="6"/>
  <c r="Y3879" i="6"/>
  <c r="AD3878" i="6"/>
  <c r="AC3878" i="6"/>
  <c r="AB3878" i="6"/>
  <c r="AA3878" i="6"/>
  <c r="Z3878" i="6"/>
  <c r="Y3878" i="6"/>
  <c r="AD3877" i="6"/>
  <c r="AC3877" i="6"/>
  <c r="AB3877" i="6"/>
  <c r="AA3877" i="6"/>
  <c r="Z3877" i="6"/>
  <c r="Y3877" i="6"/>
  <c r="AD3876" i="6"/>
  <c r="AC3876" i="6"/>
  <c r="AB3876" i="6"/>
  <c r="AA3876" i="6"/>
  <c r="Z3876" i="6"/>
  <c r="Y3876" i="6"/>
  <c r="AD3875" i="6"/>
  <c r="AC3875" i="6"/>
  <c r="AB3875" i="6"/>
  <c r="AA3875" i="6"/>
  <c r="Z3875" i="6"/>
  <c r="Y3875" i="6"/>
  <c r="AD3874" i="6"/>
  <c r="AC3874" i="6"/>
  <c r="AB3874" i="6"/>
  <c r="AA3874" i="6"/>
  <c r="Z3874" i="6"/>
  <c r="Y3874" i="6"/>
  <c r="AD3873" i="6"/>
  <c r="AC3873" i="6"/>
  <c r="AB3873" i="6"/>
  <c r="AA3873" i="6"/>
  <c r="Z3873" i="6"/>
  <c r="Y3873" i="6"/>
  <c r="AD3872" i="6"/>
  <c r="AC3872" i="6"/>
  <c r="AB3872" i="6"/>
  <c r="AA3872" i="6"/>
  <c r="Z3872" i="6"/>
  <c r="Y3872" i="6"/>
  <c r="AD3871" i="6"/>
  <c r="AC3871" i="6"/>
  <c r="AB3871" i="6"/>
  <c r="AA3871" i="6"/>
  <c r="Z3871" i="6"/>
  <c r="Y3871" i="6"/>
  <c r="AD3870" i="6"/>
  <c r="AC3870" i="6"/>
  <c r="AB3870" i="6"/>
  <c r="AA3870" i="6"/>
  <c r="Z3870" i="6"/>
  <c r="Y3870" i="6"/>
  <c r="AD3869" i="6"/>
  <c r="AC3869" i="6"/>
  <c r="AB3869" i="6"/>
  <c r="AA3869" i="6"/>
  <c r="Z3869" i="6"/>
  <c r="Y3869" i="6"/>
  <c r="AD3868" i="6"/>
  <c r="AC3868" i="6"/>
  <c r="AB3868" i="6"/>
  <c r="AA3868" i="6"/>
  <c r="Z3868" i="6"/>
  <c r="Y3868" i="6"/>
  <c r="AD3867" i="6"/>
  <c r="AC3867" i="6"/>
  <c r="AB3867" i="6"/>
  <c r="AA3867" i="6"/>
  <c r="Z3867" i="6"/>
  <c r="Y3867" i="6"/>
  <c r="AD3866" i="6"/>
  <c r="AC3866" i="6"/>
  <c r="AB3866" i="6"/>
  <c r="AA3866" i="6"/>
  <c r="Z3866" i="6"/>
  <c r="Y3866" i="6"/>
  <c r="AD3865" i="6"/>
  <c r="AC3865" i="6"/>
  <c r="AB3865" i="6"/>
  <c r="AA3865" i="6"/>
  <c r="Z3865" i="6"/>
  <c r="Y3865" i="6"/>
  <c r="AD3864" i="6"/>
  <c r="AC3864" i="6"/>
  <c r="AB3864" i="6"/>
  <c r="AA3864" i="6"/>
  <c r="Z3864" i="6"/>
  <c r="Y3864" i="6"/>
  <c r="AD3863" i="6"/>
  <c r="AC3863" i="6"/>
  <c r="AB3863" i="6"/>
  <c r="AA3863" i="6"/>
  <c r="Z3863" i="6"/>
  <c r="Y3863" i="6"/>
  <c r="AD3862" i="6"/>
  <c r="AC3862" i="6"/>
  <c r="AB3862" i="6"/>
  <c r="AA3862" i="6"/>
  <c r="Z3862" i="6"/>
  <c r="Y3862" i="6"/>
  <c r="AD3861" i="6"/>
  <c r="AC3861" i="6"/>
  <c r="AB3861" i="6"/>
  <c r="AA3861" i="6"/>
  <c r="Z3861" i="6"/>
  <c r="Y3861" i="6"/>
  <c r="AD3860" i="6"/>
  <c r="AC3860" i="6"/>
  <c r="AB3860" i="6"/>
  <c r="AA3860" i="6"/>
  <c r="Z3860" i="6"/>
  <c r="Y3860" i="6"/>
  <c r="AD3859" i="6"/>
  <c r="AC3859" i="6"/>
  <c r="AB3859" i="6"/>
  <c r="AA3859" i="6"/>
  <c r="Z3859" i="6"/>
  <c r="Y3859" i="6"/>
  <c r="AD3858" i="6"/>
  <c r="AC3858" i="6"/>
  <c r="AB3858" i="6"/>
  <c r="AA3858" i="6"/>
  <c r="Z3858" i="6"/>
  <c r="Y3858" i="6"/>
  <c r="AD3857" i="6"/>
  <c r="AC3857" i="6"/>
  <c r="AB3857" i="6"/>
  <c r="AA3857" i="6"/>
  <c r="Z3857" i="6"/>
  <c r="Y3857" i="6"/>
  <c r="AD3856" i="6"/>
  <c r="AC3856" i="6"/>
  <c r="AB3856" i="6"/>
  <c r="AA3856" i="6"/>
  <c r="Z3856" i="6"/>
  <c r="Y3856" i="6"/>
  <c r="AD3855" i="6"/>
  <c r="AC3855" i="6"/>
  <c r="AB3855" i="6"/>
  <c r="AA3855" i="6"/>
  <c r="Z3855" i="6"/>
  <c r="Y3855" i="6"/>
  <c r="AD3854" i="6"/>
  <c r="AC3854" i="6"/>
  <c r="AB3854" i="6"/>
  <c r="AA3854" i="6"/>
  <c r="Z3854" i="6"/>
  <c r="Y3854" i="6"/>
  <c r="AD3853" i="6"/>
  <c r="AC3853" i="6"/>
  <c r="AB3853" i="6"/>
  <c r="AA3853" i="6"/>
  <c r="Z3853" i="6"/>
  <c r="Y3853" i="6"/>
  <c r="AD3852" i="6"/>
  <c r="AC3852" i="6"/>
  <c r="AB3852" i="6"/>
  <c r="AA3852" i="6"/>
  <c r="Z3852" i="6"/>
  <c r="Y3852" i="6"/>
  <c r="AD3851" i="6"/>
  <c r="AC3851" i="6"/>
  <c r="AB3851" i="6"/>
  <c r="AA3851" i="6"/>
  <c r="Z3851" i="6"/>
  <c r="Y3851" i="6"/>
  <c r="AD3850" i="6"/>
  <c r="AC3850" i="6"/>
  <c r="AB3850" i="6"/>
  <c r="AA3850" i="6"/>
  <c r="Z3850" i="6"/>
  <c r="Y3850" i="6"/>
  <c r="AD3849" i="6"/>
  <c r="AC3849" i="6"/>
  <c r="AB3849" i="6"/>
  <c r="AA3849" i="6"/>
  <c r="Z3849" i="6"/>
  <c r="Y3849" i="6"/>
  <c r="AD3848" i="6"/>
  <c r="AC3848" i="6"/>
  <c r="AB3848" i="6"/>
  <c r="AA3848" i="6"/>
  <c r="Z3848" i="6"/>
  <c r="Y3848" i="6"/>
  <c r="AD3847" i="6"/>
  <c r="AC3847" i="6"/>
  <c r="AB3847" i="6"/>
  <c r="AA3847" i="6"/>
  <c r="Z3847" i="6"/>
  <c r="Y3847" i="6"/>
  <c r="AD3846" i="6"/>
  <c r="AC3846" i="6"/>
  <c r="AB3846" i="6"/>
  <c r="AA3846" i="6"/>
  <c r="Z3846" i="6"/>
  <c r="Y3846" i="6"/>
  <c r="AD3845" i="6"/>
  <c r="AC3845" i="6"/>
  <c r="AB3845" i="6"/>
  <c r="AA3845" i="6"/>
  <c r="Z3845" i="6"/>
  <c r="Y3845" i="6"/>
  <c r="AD3844" i="6"/>
  <c r="AC3844" i="6"/>
  <c r="AB3844" i="6"/>
  <c r="AA3844" i="6"/>
  <c r="Z3844" i="6"/>
  <c r="Y3844" i="6"/>
  <c r="AD3843" i="6"/>
  <c r="AC3843" i="6"/>
  <c r="AB3843" i="6"/>
  <c r="AA3843" i="6"/>
  <c r="Z3843" i="6"/>
  <c r="Y3843" i="6"/>
  <c r="AD3842" i="6"/>
  <c r="AC3842" i="6"/>
  <c r="AB3842" i="6"/>
  <c r="AA3842" i="6"/>
  <c r="Z3842" i="6"/>
  <c r="Y3842" i="6"/>
  <c r="AD3841" i="6"/>
  <c r="AC3841" i="6"/>
  <c r="AB3841" i="6"/>
  <c r="AA3841" i="6"/>
  <c r="Z3841" i="6"/>
  <c r="Y3841" i="6"/>
  <c r="AD3840" i="6"/>
  <c r="AC3840" i="6"/>
  <c r="AB3840" i="6"/>
  <c r="AA3840" i="6"/>
  <c r="Z3840" i="6"/>
  <c r="Y3840" i="6"/>
  <c r="AD3839" i="6"/>
  <c r="AC3839" i="6"/>
  <c r="AB3839" i="6"/>
  <c r="AA3839" i="6"/>
  <c r="Z3839" i="6"/>
  <c r="Y3839" i="6"/>
  <c r="AD3838" i="6"/>
  <c r="AC3838" i="6"/>
  <c r="AB3838" i="6"/>
  <c r="AA3838" i="6"/>
  <c r="Z3838" i="6"/>
  <c r="Y3838" i="6"/>
  <c r="AD3837" i="6"/>
  <c r="AC3837" i="6"/>
  <c r="AB3837" i="6"/>
  <c r="AA3837" i="6"/>
  <c r="Z3837" i="6"/>
  <c r="Y3837" i="6"/>
  <c r="AD3836" i="6"/>
  <c r="AC3836" i="6"/>
  <c r="AB3836" i="6"/>
  <c r="AA3836" i="6"/>
  <c r="Z3836" i="6"/>
  <c r="Y3836" i="6"/>
  <c r="AD3835" i="6"/>
  <c r="AC3835" i="6"/>
  <c r="AB3835" i="6"/>
  <c r="AA3835" i="6"/>
  <c r="Z3835" i="6"/>
  <c r="Y3835" i="6"/>
  <c r="AD3834" i="6"/>
  <c r="AC3834" i="6"/>
  <c r="AB3834" i="6"/>
  <c r="AA3834" i="6"/>
  <c r="Z3834" i="6"/>
  <c r="Y3834" i="6"/>
  <c r="AD3833" i="6"/>
  <c r="AC3833" i="6"/>
  <c r="AB3833" i="6"/>
  <c r="AA3833" i="6"/>
  <c r="Z3833" i="6"/>
  <c r="Y3833" i="6"/>
  <c r="AD3832" i="6"/>
  <c r="AC3832" i="6"/>
  <c r="AB3832" i="6"/>
  <c r="AA3832" i="6"/>
  <c r="Z3832" i="6"/>
  <c r="Y3832" i="6"/>
  <c r="AD3831" i="6"/>
  <c r="AC3831" i="6"/>
  <c r="AB3831" i="6"/>
  <c r="AA3831" i="6"/>
  <c r="Z3831" i="6"/>
  <c r="Y3831" i="6"/>
  <c r="AD3830" i="6"/>
  <c r="AC3830" i="6"/>
  <c r="AB3830" i="6"/>
  <c r="AA3830" i="6"/>
  <c r="Z3830" i="6"/>
  <c r="Y3830" i="6"/>
  <c r="AD3829" i="6"/>
  <c r="AC3829" i="6"/>
  <c r="AB3829" i="6"/>
  <c r="AA3829" i="6"/>
  <c r="Z3829" i="6"/>
  <c r="Y3829" i="6"/>
  <c r="AD3828" i="6"/>
  <c r="AC3828" i="6"/>
  <c r="AB3828" i="6"/>
  <c r="AA3828" i="6"/>
  <c r="Z3828" i="6"/>
  <c r="Y3828" i="6"/>
  <c r="AD3827" i="6"/>
  <c r="AC3827" i="6"/>
  <c r="AB3827" i="6"/>
  <c r="AA3827" i="6"/>
  <c r="Z3827" i="6"/>
  <c r="Y3827" i="6"/>
  <c r="AD3826" i="6"/>
  <c r="AC3826" i="6"/>
  <c r="AB3826" i="6"/>
  <c r="AA3826" i="6"/>
  <c r="Z3826" i="6"/>
  <c r="Y3826" i="6"/>
  <c r="AD3825" i="6"/>
  <c r="AC3825" i="6"/>
  <c r="AB3825" i="6"/>
  <c r="AA3825" i="6"/>
  <c r="Z3825" i="6"/>
  <c r="Y3825" i="6"/>
  <c r="AD3824" i="6"/>
  <c r="AC3824" i="6"/>
  <c r="AB3824" i="6"/>
  <c r="AA3824" i="6"/>
  <c r="Z3824" i="6"/>
  <c r="Y3824" i="6"/>
  <c r="AD3823" i="6"/>
  <c r="AC3823" i="6"/>
  <c r="AB3823" i="6"/>
  <c r="AA3823" i="6"/>
  <c r="Z3823" i="6"/>
  <c r="Y3823" i="6"/>
  <c r="AD3822" i="6"/>
  <c r="AC3822" i="6"/>
  <c r="AB3822" i="6"/>
  <c r="AA3822" i="6"/>
  <c r="Z3822" i="6"/>
  <c r="Y3822" i="6"/>
  <c r="AD3821" i="6"/>
  <c r="AC3821" i="6"/>
  <c r="AB3821" i="6"/>
  <c r="AA3821" i="6"/>
  <c r="Z3821" i="6"/>
  <c r="Y3821" i="6"/>
  <c r="AD3820" i="6"/>
  <c r="AC3820" i="6"/>
  <c r="AB3820" i="6"/>
  <c r="AA3820" i="6"/>
  <c r="Z3820" i="6"/>
  <c r="Y3820" i="6"/>
  <c r="AD3819" i="6"/>
  <c r="AC3819" i="6"/>
  <c r="AB3819" i="6"/>
  <c r="AA3819" i="6"/>
  <c r="Z3819" i="6"/>
  <c r="Y3819" i="6"/>
  <c r="AD3818" i="6"/>
  <c r="AC3818" i="6"/>
  <c r="AB3818" i="6"/>
  <c r="AA3818" i="6"/>
  <c r="Z3818" i="6"/>
  <c r="Y3818" i="6"/>
  <c r="AD3817" i="6"/>
  <c r="AC3817" i="6"/>
  <c r="AB3817" i="6"/>
  <c r="AA3817" i="6"/>
  <c r="Z3817" i="6"/>
  <c r="Y3817" i="6"/>
  <c r="AD3816" i="6"/>
  <c r="AC3816" i="6"/>
  <c r="AB3816" i="6"/>
  <c r="AA3816" i="6"/>
  <c r="Z3816" i="6"/>
  <c r="Y3816" i="6"/>
  <c r="AD3815" i="6"/>
  <c r="AC3815" i="6"/>
  <c r="AB3815" i="6"/>
  <c r="AA3815" i="6"/>
  <c r="Z3815" i="6"/>
  <c r="Y3815" i="6"/>
  <c r="AD3814" i="6"/>
  <c r="AC3814" i="6"/>
  <c r="AB3814" i="6"/>
  <c r="AA3814" i="6"/>
  <c r="Z3814" i="6"/>
  <c r="Y3814" i="6"/>
  <c r="AD3813" i="6"/>
  <c r="AC3813" i="6"/>
  <c r="AB3813" i="6"/>
  <c r="AA3813" i="6"/>
  <c r="Z3813" i="6"/>
  <c r="Y3813" i="6"/>
  <c r="AD3812" i="6"/>
  <c r="AC3812" i="6"/>
  <c r="AB3812" i="6"/>
  <c r="AA3812" i="6"/>
  <c r="Z3812" i="6"/>
  <c r="Y3812" i="6"/>
  <c r="AD3811" i="6"/>
  <c r="AC3811" i="6"/>
  <c r="AB3811" i="6"/>
  <c r="AA3811" i="6"/>
  <c r="Z3811" i="6"/>
  <c r="Y3811" i="6"/>
  <c r="AD3810" i="6"/>
  <c r="AC3810" i="6"/>
  <c r="AB3810" i="6"/>
  <c r="AA3810" i="6"/>
  <c r="Z3810" i="6"/>
  <c r="Y3810" i="6"/>
  <c r="AD3809" i="6"/>
  <c r="AC3809" i="6"/>
  <c r="AB3809" i="6"/>
  <c r="AA3809" i="6"/>
  <c r="Z3809" i="6"/>
  <c r="Y3809" i="6"/>
  <c r="AD3808" i="6"/>
  <c r="AC3808" i="6"/>
  <c r="AB3808" i="6"/>
  <c r="AA3808" i="6"/>
  <c r="Z3808" i="6"/>
  <c r="Y3808" i="6"/>
  <c r="AD3807" i="6"/>
  <c r="AC3807" i="6"/>
  <c r="AB3807" i="6"/>
  <c r="AA3807" i="6"/>
  <c r="Z3807" i="6"/>
  <c r="Y3807" i="6"/>
  <c r="AD3806" i="6"/>
  <c r="AC3806" i="6"/>
  <c r="AB3806" i="6"/>
  <c r="AA3806" i="6"/>
  <c r="Z3806" i="6"/>
  <c r="Y3806" i="6"/>
  <c r="AD3805" i="6"/>
  <c r="AC3805" i="6"/>
  <c r="AB3805" i="6"/>
  <c r="AA3805" i="6"/>
  <c r="Z3805" i="6"/>
  <c r="Y3805" i="6"/>
  <c r="AD3804" i="6"/>
  <c r="AC3804" i="6"/>
  <c r="AB3804" i="6"/>
  <c r="AA3804" i="6"/>
  <c r="Z3804" i="6"/>
  <c r="Y3804" i="6"/>
  <c r="AD3803" i="6"/>
  <c r="AC3803" i="6"/>
  <c r="AB3803" i="6"/>
  <c r="AA3803" i="6"/>
  <c r="Z3803" i="6"/>
  <c r="Y3803" i="6"/>
  <c r="AD3802" i="6"/>
  <c r="AC3802" i="6"/>
  <c r="AB3802" i="6"/>
  <c r="AA3802" i="6"/>
  <c r="Z3802" i="6"/>
  <c r="Y3802" i="6"/>
  <c r="AD3801" i="6"/>
  <c r="AC3801" i="6"/>
  <c r="AB3801" i="6"/>
  <c r="AA3801" i="6"/>
  <c r="Z3801" i="6"/>
  <c r="Y3801" i="6"/>
  <c r="AD3800" i="6"/>
  <c r="AC3800" i="6"/>
  <c r="AB3800" i="6"/>
  <c r="AA3800" i="6"/>
  <c r="Z3800" i="6"/>
  <c r="Y3800" i="6"/>
  <c r="AD3799" i="6"/>
  <c r="AC3799" i="6"/>
  <c r="AB3799" i="6"/>
  <c r="AA3799" i="6"/>
  <c r="Z3799" i="6"/>
  <c r="Y3799" i="6"/>
  <c r="AD3798" i="6"/>
  <c r="AC3798" i="6"/>
  <c r="AB3798" i="6"/>
  <c r="AA3798" i="6"/>
  <c r="Z3798" i="6"/>
  <c r="Y3798" i="6"/>
  <c r="AD3797" i="6"/>
  <c r="AC3797" i="6"/>
  <c r="AB3797" i="6"/>
  <c r="AA3797" i="6"/>
  <c r="Z3797" i="6"/>
  <c r="Y3797" i="6"/>
  <c r="AD3796" i="6"/>
  <c r="AC3796" i="6"/>
  <c r="AB3796" i="6"/>
  <c r="AA3796" i="6"/>
  <c r="Z3796" i="6"/>
  <c r="Y3796" i="6"/>
  <c r="AD3795" i="6"/>
  <c r="AC3795" i="6"/>
  <c r="AB3795" i="6"/>
  <c r="AA3795" i="6"/>
  <c r="Z3795" i="6"/>
  <c r="Y3795" i="6"/>
  <c r="AD3794" i="6"/>
  <c r="AC3794" i="6"/>
  <c r="AB3794" i="6"/>
  <c r="AA3794" i="6"/>
  <c r="Z3794" i="6"/>
  <c r="Y3794" i="6"/>
  <c r="AD3793" i="6"/>
  <c r="AC3793" i="6"/>
  <c r="AB3793" i="6"/>
  <c r="AA3793" i="6"/>
  <c r="Z3793" i="6"/>
  <c r="Y3793" i="6"/>
  <c r="AD3792" i="6"/>
  <c r="AC3792" i="6"/>
  <c r="AB3792" i="6"/>
  <c r="AA3792" i="6"/>
  <c r="Z3792" i="6"/>
  <c r="Y3792" i="6"/>
  <c r="AD3791" i="6"/>
  <c r="AC3791" i="6"/>
  <c r="AB3791" i="6"/>
  <c r="AA3791" i="6"/>
  <c r="Z3791" i="6"/>
  <c r="Y3791" i="6"/>
  <c r="AD3790" i="6"/>
  <c r="AC3790" i="6"/>
  <c r="AB3790" i="6"/>
  <c r="AA3790" i="6"/>
  <c r="Z3790" i="6"/>
  <c r="Y3790" i="6"/>
  <c r="AD3789" i="6"/>
  <c r="AC3789" i="6"/>
  <c r="AB3789" i="6"/>
  <c r="AA3789" i="6"/>
  <c r="Z3789" i="6"/>
  <c r="Y3789" i="6"/>
  <c r="AD3788" i="6"/>
  <c r="AC3788" i="6"/>
  <c r="AB3788" i="6"/>
  <c r="AA3788" i="6"/>
  <c r="Z3788" i="6"/>
  <c r="Y3788" i="6"/>
  <c r="AD3787" i="6"/>
  <c r="AC3787" i="6"/>
  <c r="AB3787" i="6"/>
  <c r="AA3787" i="6"/>
  <c r="Z3787" i="6"/>
  <c r="Y3787" i="6"/>
  <c r="AD3786" i="6"/>
  <c r="AC3786" i="6"/>
  <c r="AB3786" i="6"/>
  <c r="AA3786" i="6"/>
  <c r="Z3786" i="6"/>
  <c r="Y3786" i="6"/>
  <c r="AD3785" i="6"/>
  <c r="AC3785" i="6"/>
  <c r="AB3785" i="6"/>
  <c r="AA3785" i="6"/>
  <c r="Z3785" i="6"/>
  <c r="Y3785" i="6"/>
  <c r="AD3784" i="6"/>
  <c r="AC3784" i="6"/>
  <c r="AB3784" i="6"/>
  <c r="AA3784" i="6"/>
  <c r="Z3784" i="6"/>
  <c r="Y3784" i="6"/>
  <c r="AD3783" i="6"/>
  <c r="AC3783" i="6"/>
  <c r="AB3783" i="6"/>
  <c r="AA3783" i="6"/>
  <c r="Z3783" i="6"/>
  <c r="Y3783" i="6"/>
  <c r="AD3782" i="6"/>
  <c r="AC3782" i="6"/>
  <c r="AB3782" i="6"/>
  <c r="AA3782" i="6"/>
  <c r="Z3782" i="6"/>
  <c r="Y3782" i="6"/>
  <c r="AD3781" i="6"/>
  <c r="AC3781" i="6"/>
  <c r="AB3781" i="6"/>
  <c r="AA3781" i="6"/>
  <c r="Z3781" i="6"/>
  <c r="Y3781" i="6"/>
  <c r="AD3780" i="6"/>
  <c r="AC3780" i="6"/>
  <c r="AB3780" i="6"/>
  <c r="AA3780" i="6"/>
  <c r="Z3780" i="6"/>
  <c r="Y3780" i="6"/>
  <c r="AD3779" i="6"/>
  <c r="AC3779" i="6"/>
  <c r="AB3779" i="6"/>
  <c r="AA3779" i="6"/>
  <c r="Z3779" i="6"/>
  <c r="Y3779" i="6"/>
  <c r="AD3778" i="6"/>
  <c r="AC3778" i="6"/>
  <c r="AB3778" i="6"/>
  <c r="AA3778" i="6"/>
  <c r="Z3778" i="6"/>
  <c r="Y3778" i="6"/>
  <c r="AD3777" i="6"/>
  <c r="AC3777" i="6"/>
  <c r="AB3777" i="6"/>
  <c r="AA3777" i="6"/>
  <c r="Z3777" i="6"/>
  <c r="Y3777" i="6"/>
  <c r="AD3776" i="6"/>
  <c r="AC3776" i="6"/>
  <c r="AB3776" i="6"/>
  <c r="AA3776" i="6"/>
  <c r="Z3776" i="6"/>
  <c r="Y3776" i="6"/>
  <c r="AD3775" i="6"/>
  <c r="AC3775" i="6"/>
  <c r="AB3775" i="6"/>
  <c r="AA3775" i="6"/>
  <c r="Z3775" i="6"/>
  <c r="Y3775" i="6"/>
  <c r="AD3774" i="6"/>
  <c r="AC3774" i="6"/>
  <c r="AB3774" i="6"/>
  <c r="AA3774" i="6"/>
  <c r="Z3774" i="6"/>
  <c r="Y3774" i="6"/>
  <c r="AD3773" i="6"/>
  <c r="AC3773" i="6"/>
  <c r="AB3773" i="6"/>
  <c r="AA3773" i="6"/>
  <c r="Z3773" i="6"/>
  <c r="Y3773" i="6"/>
  <c r="AD3772" i="6"/>
  <c r="AC3772" i="6"/>
  <c r="AB3772" i="6"/>
  <c r="AA3772" i="6"/>
  <c r="Z3772" i="6"/>
  <c r="Y3772" i="6"/>
  <c r="AD3771" i="6"/>
  <c r="AC3771" i="6"/>
  <c r="AB3771" i="6"/>
  <c r="AA3771" i="6"/>
  <c r="Z3771" i="6"/>
  <c r="Y3771" i="6"/>
  <c r="AD3770" i="6"/>
  <c r="AC3770" i="6"/>
  <c r="AB3770" i="6"/>
  <c r="AA3770" i="6"/>
  <c r="Z3770" i="6"/>
  <c r="Y3770" i="6"/>
  <c r="AD3769" i="6"/>
  <c r="AC3769" i="6"/>
  <c r="AB3769" i="6"/>
  <c r="AA3769" i="6"/>
  <c r="Z3769" i="6"/>
  <c r="Y3769" i="6"/>
  <c r="AD3768" i="6"/>
  <c r="AC3768" i="6"/>
  <c r="AB3768" i="6"/>
  <c r="AA3768" i="6"/>
  <c r="Z3768" i="6"/>
  <c r="Y3768" i="6"/>
  <c r="AD3767" i="6"/>
  <c r="AC3767" i="6"/>
  <c r="AB3767" i="6"/>
  <c r="AA3767" i="6"/>
  <c r="Z3767" i="6"/>
  <c r="Y3767" i="6"/>
  <c r="AD3766" i="6"/>
  <c r="AC3766" i="6"/>
  <c r="AB3766" i="6"/>
  <c r="AA3766" i="6"/>
  <c r="Z3766" i="6"/>
  <c r="Y3766" i="6"/>
  <c r="AD3765" i="6"/>
  <c r="AC3765" i="6"/>
  <c r="AB3765" i="6"/>
  <c r="AA3765" i="6"/>
  <c r="Z3765" i="6"/>
  <c r="Y3765" i="6"/>
  <c r="AD3764" i="6"/>
  <c r="AC3764" i="6"/>
  <c r="AB3764" i="6"/>
  <c r="AA3764" i="6"/>
  <c r="Z3764" i="6"/>
  <c r="Y3764" i="6"/>
  <c r="AD3763" i="6"/>
  <c r="AC3763" i="6"/>
  <c r="AB3763" i="6"/>
  <c r="AA3763" i="6"/>
  <c r="Z3763" i="6"/>
  <c r="Y3763" i="6"/>
  <c r="AD3762" i="6"/>
  <c r="AC3762" i="6"/>
  <c r="AB3762" i="6"/>
  <c r="AA3762" i="6"/>
  <c r="Z3762" i="6"/>
  <c r="Y3762" i="6"/>
  <c r="AD3761" i="6"/>
  <c r="AC3761" i="6"/>
  <c r="AB3761" i="6"/>
  <c r="AA3761" i="6"/>
  <c r="Z3761" i="6"/>
  <c r="Y3761" i="6"/>
  <c r="AD3760" i="6"/>
  <c r="AC3760" i="6"/>
  <c r="AB3760" i="6"/>
  <c r="AA3760" i="6"/>
  <c r="Z3760" i="6"/>
  <c r="Y3760" i="6"/>
  <c r="AD3759" i="6"/>
  <c r="AC3759" i="6"/>
  <c r="AB3759" i="6"/>
  <c r="AA3759" i="6"/>
  <c r="Z3759" i="6"/>
  <c r="Y3759" i="6"/>
  <c r="AD3758" i="6"/>
  <c r="AC3758" i="6"/>
  <c r="AB3758" i="6"/>
  <c r="AA3758" i="6"/>
  <c r="Z3758" i="6"/>
  <c r="Y3758" i="6"/>
  <c r="AD3757" i="6"/>
  <c r="AC3757" i="6"/>
  <c r="AB3757" i="6"/>
  <c r="AA3757" i="6"/>
  <c r="Z3757" i="6"/>
  <c r="Y3757" i="6"/>
  <c r="AD3756" i="6"/>
  <c r="AC3756" i="6"/>
  <c r="AB3756" i="6"/>
  <c r="AA3756" i="6"/>
  <c r="Z3756" i="6"/>
  <c r="Y3756" i="6"/>
  <c r="AD3755" i="6"/>
  <c r="AC3755" i="6"/>
  <c r="AB3755" i="6"/>
  <c r="AA3755" i="6"/>
  <c r="Z3755" i="6"/>
  <c r="Y3755" i="6"/>
  <c r="AD3754" i="6"/>
  <c r="AC3754" i="6"/>
  <c r="AB3754" i="6"/>
  <c r="AA3754" i="6"/>
  <c r="Z3754" i="6"/>
  <c r="Y3754" i="6"/>
  <c r="AD3753" i="6"/>
  <c r="AC3753" i="6"/>
  <c r="AB3753" i="6"/>
  <c r="AA3753" i="6"/>
  <c r="Z3753" i="6"/>
  <c r="Y3753" i="6"/>
  <c r="AD3752" i="6"/>
  <c r="AC3752" i="6"/>
  <c r="AB3752" i="6"/>
  <c r="AA3752" i="6"/>
  <c r="Z3752" i="6"/>
  <c r="Y3752" i="6"/>
  <c r="AD3751" i="6"/>
  <c r="AC3751" i="6"/>
  <c r="AB3751" i="6"/>
  <c r="AA3751" i="6"/>
  <c r="Z3751" i="6"/>
  <c r="Y3751" i="6"/>
  <c r="AD3750" i="6"/>
  <c r="AC3750" i="6"/>
  <c r="AB3750" i="6"/>
  <c r="AA3750" i="6"/>
  <c r="Z3750" i="6"/>
  <c r="Y3750" i="6"/>
  <c r="AD3749" i="6"/>
  <c r="AC3749" i="6"/>
  <c r="AB3749" i="6"/>
  <c r="AA3749" i="6"/>
  <c r="Z3749" i="6"/>
  <c r="Y3749" i="6"/>
  <c r="AD3748" i="6"/>
  <c r="AC3748" i="6"/>
  <c r="AB3748" i="6"/>
  <c r="AA3748" i="6"/>
  <c r="Z3748" i="6"/>
  <c r="Y3748" i="6"/>
  <c r="AD3747" i="6"/>
  <c r="AC3747" i="6"/>
  <c r="AB3747" i="6"/>
  <c r="AA3747" i="6"/>
  <c r="Z3747" i="6"/>
  <c r="Y3747" i="6"/>
  <c r="AD3746" i="6"/>
  <c r="AC3746" i="6"/>
  <c r="AB3746" i="6"/>
  <c r="AA3746" i="6"/>
  <c r="Z3746" i="6"/>
  <c r="Y3746" i="6"/>
  <c r="AD3745" i="6"/>
  <c r="AC3745" i="6"/>
  <c r="AB3745" i="6"/>
  <c r="AA3745" i="6"/>
  <c r="Z3745" i="6"/>
  <c r="Y3745" i="6"/>
  <c r="AD3744" i="6"/>
  <c r="AC3744" i="6"/>
  <c r="AB3744" i="6"/>
  <c r="AA3744" i="6"/>
  <c r="Z3744" i="6"/>
  <c r="Y3744" i="6"/>
  <c r="AD3743" i="6"/>
  <c r="AC3743" i="6"/>
  <c r="AB3743" i="6"/>
  <c r="AA3743" i="6"/>
  <c r="Z3743" i="6"/>
  <c r="Y3743" i="6"/>
  <c r="AD3742" i="6"/>
  <c r="AC3742" i="6"/>
  <c r="AB3742" i="6"/>
  <c r="AA3742" i="6"/>
  <c r="Z3742" i="6"/>
  <c r="Y3742" i="6"/>
  <c r="AD3741" i="6"/>
  <c r="AC3741" i="6"/>
  <c r="AB3741" i="6"/>
  <c r="AA3741" i="6"/>
  <c r="Z3741" i="6"/>
  <c r="Y3741" i="6"/>
  <c r="AD3740" i="6"/>
  <c r="AC3740" i="6"/>
  <c r="AB3740" i="6"/>
  <c r="AA3740" i="6"/>
  <c r="Z3740" i="6"/>
  <c r="Y3740" i="6"/>
  <c r="AD3739" i="6"/>
  <c r="AC3739" i="6"/>
  <c r="AB3739" i="6"/>
  <c r="AA3739" i="6"/>
  <c r="Z3739" i="6"/>
  <c r="Y3739" i="6"/>
  <c r="AD3738" i="6"/>
  <c r="AC3738" i="6"/>
  <c r="AB3738" i="6"/>
  <c r="AA3738" i="6"/>
  <c r="Z3738" i="6"/>
  <c r="Y3738" i="6"/>
  <c r="AD3737" i="6"/>
  <c r="AC3737" i="6"/>
  <c r="AB3737" i="6"/>
  <c r="AA3737" i="6"/>
  <c r="Z3737" i="6"/>
  <c r="Y3737" i="6"/>
  <c r="AD3736" i="6"/>
  <c r="AC3736" i="6"/>
  <c r="AB3736" i="6"/>
  <c r="AA3736" i="6"/>
  <c r="Z3736" i="6"/>
  <c r="Y3736" i="6"/>
  <c r="AD3735" i="6"/>
  <c r="AC3735" i="6"/>
  <c r="AB3735" i="6"/>
  <c r="AA3735" i="6"/>
  <c r="Z3735" i="6"/>
  <c r="Y3735" i="6"/>
  <c r="AD3734" i="6"/>
  <c r="AC3734" i="6"/>
  <c r="AB3734" i="6"/>
  <c r="AA3734" i="6"/>
  <c r="Z3734" i="6"/>
  <c r="Y3734" i="6"/>
  <c r="AD3733" i="6"/>
  <c r="AC3733" i="6"/>
  <c r="AB3733" i="6"/>
  <c r="AA3733" i="6"/>
  <c r="Z3733" i="6"/>
  <c r="Y3733" i="6"/>
  <c r="AD3732" i="6"/>
  <c r="AC3732" i="6"/>
  <c r="AB3732" i="6"/>
  <c r="AA3732" i="6"/>
  <c r="Z3732" i="6"/>
  <c r="Y3732" i="6"/>
  <c r="AD3731" i="6"/>
  <c r="AC3731" i="6"/>
  <c r="AB3731" i="6"/>
  <c r="AA3731" i="6"/>
  <c r="Z3731" i="6"/>
  <c r="Y3731" i="6"/>
  <c r="AD3730" i="6"/>
  <c r="AC3730" i="6"/>
  <c r="AB3730" i="6"/>
  <c r="AA3730" i="6"/>
  <c r="Z3730" i="6"/>
  <c r="Y3730" i="6"/>
  <c r="AD3729" i="6"/>
  <c r="AC3729" i="6"/>
  <c r="AB3729" i="6"/>
  <c r="AA3729" i="6"/>
  <c r="Z3729" i="6"/>
  <c r="Y3729" i="6"/>
  <c r="AD3728" i="6"/>
  <c r="AC3728" i="6"/>
  <c r="AB3728" i="6"/>
  <c r="AA3728" i="6"/>
  <c r="Z3728" i="6"/>
  <c r="Y3728" i="6"/>
  <c r="AD3727" i="6"/>
  <c r="AC3727" i="6"/>
  <c r="AB3727" i="6"/>
  <c r="AA3727" i="6"/>
  <c r="Z3727" i="6"/>
  <c r="Y3727" i="6"/>
  <c r="AD3726" i="6"/>
  <c r="AC3726" i="6"/>
  <c r="AB3726" i="6"/>
  <c r="AA3726" i="6"/>
  <c r="Z3726" i="6"/>
  <c r="Y3726" i="6"/>
  <c r="AD3725" i="6"/>
  <c r="AC3725" i="6"/>
  <c r="AB3725" i="6"/>
  <c r="AA3725" i="6"/>
  <c r="Z3725" i="6"/>
  <c r="Y3725" i="6"/>
  <c r="AD3724" i="6"/>
  <c r="AC3724" i="6"/>
  <c r="AB3724" i="6"/>
  <c r="AA3724" i="6"/>
  <c r="Z3724" i="6"/>
  <c r="Y3724" i="6"/>
  <c r="AD3723" i="6"/>
  <c r="AC3723" i="6"/>
  <c r="AB3723" i="6"/>
  <c r="AA3723" i="6"/>
  <c r="Z3723" i="6"/>
  <c r="Y3723" i="6"/>
  <c r="AD3722" i="6"/>
  <c r="AC3722" i="6"/>
  <c r="AB3722" i="6"/>
  <c r="AA3722" i="6"/>
  <c r="Z3722" i="6"/>
  <c r="Y3722" i="6"/>
  <c r="AD3721" i="6"/>
  <c r="AC3721" i="6"/>
  <c r="AB3721" i="6"/>
  <c r="AA3721" i="6"/>
  <c r="Z3721" i="6"/>
  <c r="Y3721" i="6"/>
  <c r="AD3720" i="6"/>
  <c r="AC3720" i="6"/>
  <c r="AB3720" i="6"/>
  <c r="AA3720" i="6"/>
  <c r="Z3720" i="6"/>
  <c r="Y3720" i="6"/>
  <c r="AD3719" i="6"/>
  <c r="AC3719" i="6"/>
  <c r="AB3719" i="6"/>
  <c r="AA3719" i="6"/>
  <c r="Z3719" i="6"/>
  <c r="Y3719" i="6"/>
  <c r="AD3718" i="6"/>
  <c r="AC3718" i="6"/>
  <c r="AB3718" i="6"/>
  <c r="AA3718" i="6"/>
  <c r="Z3718" i="6"/>
  <c r="Y3718" i="6"/>
  <c r="AD3717" i="6"/>
  <c r="AC3717" i="6"/>
  <c r="AB3717" i="6"/>
  <c r="AA3717" i="6"/>
  <c r="Z3717" i="6"/>
  <c r="Y3717" i="6"/>
  <c r="AD3716" i="6"/>
  <c r="AC3716" i="6"/>
  <c r="AB3716" i="6"/>
  <c r="AA3716" i="6"/>
  <c r="Z3716" i="6"/>
  <c r="Y3716" i="6"/>
  <c r="AD3715" i="6"/>
  <c r="AC3715" i="6"/>
  <c r="AB3715" i="6"/>
  <c r="AA3715" i="6"/>
  <c r="Z3715" i="6"/>
  <c r="Y3715" i="6"/>
  <c r="AD3714" i="6"/>
  <c r="AC3714" i="6"/>
  <c r="AB3714" i="6"/>
  <c r="AA3714" i="6"/>
  <c r="Z3714" i="6"/>
  <c r="Y3714" i="6"/>
  <c r="AD3713" i="6"/>
  <c r="AC3713" i="6"/>
  <c r="AB3713" i="6"/>
  <c r="AA3713" i="6"/>
  <c r="Z3713" i="6"/>
  <c r="Y3713" i="6"/>
  <c r="AD3712" i="6"/>
  <c r="AC3712" i="6"/>
  <c r="AB3712" i="6"/>
  <c r="AA3712" i="6"/>
  <c r="Z3712" i="6"/>
  <c r="Y3712" i="6"/>
  <c r="AD3711" i="6"/>
  <c r="AC3711" i="6"/>
  <c r="AB3711" i="6"/>
  <c r="AA3711" i="6"/>
  <c r="Z3711" i="6"/>
  <c r="Y3711" i="6"/>
  <c r="AD3710" i="6"/>
  <c r="AC3710" i="6"/>
  <c r="AB3710" i="6"/>
  <c r="AA3710" i="6"/>
  <c r="Z3710" i="6"/>
  <c r="Y3710" i="6"/>
  <c r="AD3709" i="6"/>
  <c r="AC3709" i="6"/>
  <c r="AB3709" i="6"/>
  <c r="AA3709" i="6"/>
  <c r="Z3709" i="6"/>
  <c r="Y3709" i="6"/>
  <c r="AD3708" i="6"/>
  <c r="AC3708" i="6"/>
  <c r="AB3708" i="6"/>
  <c r="AA3708" i="6"/>
  <c r="Z3708" i="6"/>
  <c r="Y3708" i="6"/>
  <c r="AD3707" i="6"/>
  <c r="AC3707" i="6"/>
  <c r="AB3707" i="6"/>
  <c r="AA3707" i="6"/>
  <c r="Z3707" i="6"/>
  <c r="Y3707" i="6"/>
  <c r="AD3706" i="6"/>
  <c r="AC3706" i="6"/>
  <c r="AB3706" i="6"/>
  <c r="AA3706" i="6"/>
  <c r="Z3706" i="6"/>
  <c r="Y3706" i="6"/>
  <c r="AD3705" i="6"/>
  <c r="AC3705" i="6"/>
  <c r="AB3705" i="6"/>
  <c r="AA3705" i="6"/>
  <c r="Z3705" i="6"/>
  <c r="Y3705" i="6"/>
  <c r="AD3704" i="6"/>
  <c r="AC3704" i="6"/>
  <c r="AB3704" i="6"/>
  <c r="AA3704" i="6"/>
  <c r="Z3704" i="6"/>
  <c r="Y3704" i="6"/>
  <c r="AD3703" i="6"/>
  <c r="AC3703" i="6"/>
  <c r="AB3703" i="6"/>
  <c r="AA3703" i="6"/>
  <c r="Z3703" i="6"/>
  <c r="Y3703" i="6"/>
  <c r="AD3702" i="6"/>
  <c r="AC3702" i="6"/>
  <c r="AB3702" i="6"/>
  <c r="AA3702" i="6"/>
  <c r="Z3702" i="6"/>
  <c r="Y3702" i="6"/>
  <c r="AD3701" i="6"/>
  <c r="AC3701" i="6"/>
  <c r="AB3701" i="6"/>
  <c r="AA3701" i="6"/>
  <c r="Z3701" i="6"/>
  <c r="Y3701" i="6"/>
  <c r="AD3700" i="6"/>
  <c r="AC3700" i="6"/>
  <c r="AB3700" i="6"/>
  <c r="AA3700" i="6"/>
  <c r="Z3700" i="6"/>
  <c r="Y3700" i="6"/>
  <c r="AD3699" i="6"/>
  <c r="AC3699" i="6"/>
  <c r="AB3699" i="6"/>
  <c r="AA3699" i="6"/>
  <c r="Z3699" i="6"/>
  <c r="Y3699" i="6"/>
  <c r="AD3698" i="6"/>
  <c r="AC3698" i="6"/>
  <c r="AB3698" i="6"/>
  <c r="AA3698" i="6"/>
  <c r="Z3698" i="6"/>
  <c r="Y3698" i="6"/>
  <c r="AD3697" i="6"/>
  <c r="AC3697" i="6"/>
  <c r="AB3697" i="6"/>
  <c r="AA3697" i="6"/>
  <c r="Z3697" i="6"/>
  <c r="Y3697" i="6"/>
  <c r="AD3696" i="6"/>
  <c r="AC3696" i="6"/>
  <c r="AB3696" i="6"/>
  <c r="AA3696" i="6"/>
  <c r="Z3696" i="6"/>
  <c r="Y3696" i="6"/>
  <c r="AD3695" i="6"/>
  <c r="AC3695" i="6"/>
  <c r="AB3695" i="6"/>
  <c r="AA3695" i="6"/>
  <c r="Z3695" i="6"/>
  <c r="Y3695" i="6"/>
  <c r="AD3694" i="6"/>
  <c r="AC3694" i="6"/>
  <c r="AB3694" i="6"/>
  <c r="AA3694" i="6"/>
  <c r="Z3694" i="6"/>
  <c r="Y3694" i="6"/>
  <c r="AD3693" i="6"/>
  <c r="AC3693" i="6"/>
  <c r="AB3693" i="6"/>
  <c r="AA3693" i="6"/>
  <c r="Z3693" i="6"/>
  <c r="Y3693" i="6"/>
  <c r="AD3692" i="6"/>
  <c r="AC3692" i="6"/>
  <c r="AB3692" i="6"/>
  <c r="AA3692" i="6"/>
  <c r="Z3692" i="6"/>
  <c r="Y3692" i="6"/>
  <c r="AD3691" i="6"/>
  <c r="AC3691" i="6"/>
  <c r="AB3691" i="6"/>
  <c r="AA3691" i="6"/>
  <c r="Z3691" i="6"/>
  <c r="Y3691" i="6"/>
  <c r="AD3690" i="6"/>
  <c r="AC3690" i="6"/>
  <c r="AB3690" i="6"/>
  <c r="AA3690" i="6"/>
  <c r="Z3690" i="6"/>
  <c r="Y3690" i="6"/>
  <c r="AD3689" i="6"/>
  <c r="AC3689" i="6"/>
  <c r="AB3689" i="6"/>
  <c r="AA3689" i="6"/>
  <c r="Z3689" i="6"/>
  <c r="Y3689" i="6"/>
  <c r="AD3688" i="6"/>
  <c r="AC3688" i="6"/>
  <c r="AB3688" i="6"/>
  <c r="AA3688" i="6"/>
  <c r="Z3688" i="6"/>
  <c r="Y3688" i="6"/>
  <c r="AD3687" i="6"/>
  <c r="AC3687" i="6"/>
  <c r="AB3687" i="6"/>
  <c r="AA3687" i="6"/>
  <c r="Z3687" i="6"/>
  <c r="Y3687" i="6"/>
  <c r="AD3686" i="6"/>
  <c r="AC3686" i="6"/>
  <c r="AB3686" i="6"/>
  <c r="AA3686" i="6"/>
  <c r="Z3686" i="6"/>
  <c r="Y3686" i="6"/>
  <c r="AD3685" i="6"/>
  <c r="AC3685" i="6"/>
  <c r="AB3685" i="6"/>
  <c r="AA3685" i="6"/>
  <c r="Z3685" i="6"/>
  <c r="Y3685" i="6"/>
  <c r="AD3684" i="6"/>
  <c r="AC3684" i="6"/>
  <c r="AB3684" i="6"/>
  <c r="AA3684" i="6"/>
  <c r="Z3684" i="6"/>
  <c r="Y3684" i="6"/>
  <c r="AD3683" i="6"/>
  <c r="AC3683" i="6"/>
  <c r="AB3683" i="6"/>
  <c r="AA3683" i="6"/>
  <c r="Z3683" i="6"/>
  <c r="Y3683" i="6"/>
  <c r="AD3682" i="6"/>
  <c r="AC3682" i="6"/>
  <c r="AB3682" i="6"/>
  <c r="AA3682" i="6"/>
  <c r="Z3682" i="6"/>
  <c r="Y3682" i="6"/>
  <c r="AD3681" i="6"/>
  <c r="AC3681" i="6"/>
  <c r="AB3681" i="6"/>
  <c r="AA3681" i="6"/>
  <c r="Z3681" i="6"/>
  <c r="Y3681" i="6"/>
  <c r="AD3680" i="6"/>
  <c r="AC3680" i="6"/>
  <c r="AB3680" i="6"/>
  <c r="AA3680" i="6"/>
  <c r="Z3680" i="6"/>
  <c r="Y3680" i="6"/>
  <c r="AD3679" i="6"/>
  <c r="AC3679" i="6"/>
  <c r="AB3679" i="6"/>
  <c r="AA3679" i="6"/>
  <c r="Z3679" i="6"/>
  <c r="Y3679" i="6"/>
  <c r="AD3678" i="6"/>
  <c r="AC3678" i="6"/>
  <c r="AB3678" i="6"/>
  <c r="AA3678" i="6"/>
  <c r="Z3678" i="6"/>
  <c r="Y3678" i="6"/>
  <c r="AD3677" i="6"/>
  <c r="AC3677" i="6"/>
  <c r="AB3677" i="6"/>
  <c r="AA3677" i="6"/>
  <c r="Z3677" i="6"/>
  <c r="Y3677" i="6"/>
  <c r="AD3676" i="6"/>
  <c r="AC3676" i="6"/>
  <c r="AB3676" i="6"/>
  <c r="AA3676" i="6"/>
  <c r="Z3676" i="6"/>
  <c r="Y3676" i="6"/>
  <c r="AD3675" i="6"/>
  <c r="AC3675" i="6"/>
  <c r="AB3675" i="6"/>
  <c r="AA3675" i="6"/>
  <c r="Z3675" i="6"/>
  <c r="Y3675" i="6"/>
  <c r="AD3674" i="6"/>
  <c r="AC3674" i="6"/>
  <c r="AB3674" i="6"/>
  <c r="AA3674" i="6"/>
  <c r="Z3674" i="6"/>
  <c r="Y3674" i="6"/>
  <c r="AD3673" i="6"/>
  <c r="AC3673" i="6"/>
  <c r="AB3673" i="6"/>
  <c r="AA3673" i="6"/>
  <c r="Z3673" i="6"/>
  <c r="Y3673" i="6"/>
  <c r="AD3672" i="6"/>
  <c r="AC3672" i="6"/>
  <c r="AB3672" i="6"/>
  <c r="AA3672" i="6"/>
  <c r="Z3672" i="6"/>
  <c r="Y3672" i="6"/>
  <c r="AD3671" i="6"/>
  <c r="AC3671" i="6"/>
  <c r="AB3671" i="6"/>
  <c r="AA3671" i="6"/>
  <c r="Z3671" i="6"/>
  <c r="Y3671" i="6"/>
  <c r="AD3670" i="6"/>
  <c r="AC3670" i="6"/>
  <c r="AB3670" i="6"/>
  <c r="AA3670" i="6"/>
  <c r="Z3670" i="6"/>
  <c r="Y3670" i="6"/>
  <c r="AD3669" i="6"/>
  <c r="AC3669" i="6"/>
  <c r="AB3669" i="6"/>
  <c r="AA3669" i="6"/>
  <c r="Z3669" i="6"/>
  <c r="Y3669" i="6"/>
  <c r="AD3668" i="6"/>
  <c r="AC3668" i="6"/>
  <c r="AB3668" i="6"/>
  <c r="AA3668" i="6"/>
  <c r="Z3668" i="6"/>
  <c r="Y3668" i="6"/>
  <c r="AD3667" i="6"/>
  <c r="AC3667" i="6"/>
  <c r="AB3667" i="6"/>
  <c r="AA3667" i="6"/>
  <c r="Z3667" i="6"/>
  <c r="Y3667" i="6"/>
  <c r="AD3666" i="6"/>
  <c r="AC3666" i="6"/>
  <c r="AB3666" i="6"/>
  <c r="AA3666" i="6"/>
  <c r="Z3666" i="6"/>
  <c r="Y3666" i="6"/>
  <c r="AD3665" i="6"/>
  <c r="AC3665" i="6"/>
  <c r="AB3665" i="6"/>
  <c r="AA3665" i="6"/>
  <c r="Z3665" i="6"/>
  <c r="Y3665" i="6"/>
  <c r="AD3664" i="6"/>
  <c r="AC3664" i="6"/>
  <c r="AB3664" i="6"/>
  <c r="AA3664" i="6"/>
  <c r="Z3664" i="6"/>
  <c r="Y3664" i="6"/>
  <c r="AD3663" i="6"/>
  <c r="AC3663" i="6"/>
  <c r="AB3663" i="6"/>
  <c r="AA3663" i="6"/>
  <c r="Z3663" i="6"/>
  <c r="Y3663" i="6"/>
  <c r="AD3662" i="6"/>
  <c r="AC3662" i="6"/>
  <c r="AB3662" i="6"/>
  <c r="AA3662" i="6"/>
  <c r="Z3662" i="6"/>
  <c r="Y3662" i="6"/>
  <c r="AD3661" i="6"/>
  <c r="AC3661" i="6"/>
  <c r="AB3661" i="6"/>
  <c r="AA3661" i="6"/>
  <c r="Z3661" i="6"/>
  <c r="Y3661" i="6"/>
  <c r="AD3660" i="6"/>
  <c r="AC3660" i="6"/>
  <c r="AB3660" i="6"/>
  <c r="AA3660" i="6"/>
  <c r="Z3660" i="6"/>
  <c r="Y3660" i="6"/>
  <c r="AD3659" i="6"/>
  <c r="AC3659" i="6"/>
  <c r="AB3659" i="6"/>
  <c r="AA3659" i="6"/>
  <c r="Z3659" i="6"/>
  <c r="Y3659" i="6"/>
  <c r="AD3658" i="6"/>
  <c r="AC3658" i="6"/>
  <c r="AB3658" i="6"/>
  <c r="AA3658" i="6"/>
  <c r="Z3658" i="6"/>
  <c r="Y3658" i="6"/>
  <c r="AD3657" i="6"/>
  <c r="AC3657" i="6"/>
  <c r="AB3657" i="6"/>
  <c r="AA3657" i="6"/>
  <c r="Z3657" i="6"/>
  <c r="Y3657" i="6"/>
  <c r="AD3656" i="6"/>
  <c r="AC3656" i="6"/>
  <c r="AB3656" i="6"/>
  <c r="AA3656" i="6"/>
  <c r="Z3656" i="6"/>
  <c r="Y3656" i="6"/>
  <c r="AD3655" i="6"/>
  <c r="AC3655" i="6"/>
  <c r="AB3655" i="6"/>
  <c r="AA3655" i="6"/>
  <c r="Z3655" i="6"/>
  <c r="Y3655" i="6"/>
  <c r="AD3654" i="6"/>
  <c r="AC3654" i="6"/>
  <c r="AB3654" i="6"/>
  <c r="AA3654" i="6"/>
  <c r="Z3654" i="6"/>
  <c r="Y3654" i="6"/>
  <c r="AD3653" i="6"/>
  <c r="AC3653" i="6"/>
  <c r="AB3653" i="6"/>
  <c r="AA3653" i="6"/>
  <c r="Z3653" i="6"/>
  <c r="Y3653" i="6"/>
  <c r="AD3652" i="6"/>
  <c r="AC3652" i="6"/>
  <c r="AB3652" i="6"/>
  <c r="AA3652" i="6"/>
  <c r="Z3652" i="6"/>
  <c r="Y3652" i="6"/>
  <c r="AD3651" i="6"/>
  <c r="AC3651" i="6"/>
  <c r="AB3651" i="6"/>
  <c r="AA3651" i="6"/>
  <c r="Z3651" i="6"/>
  <c r="Y3651" i="6"/>
  <c r="AD3650" i="6"/>
  <c r="AC3650" i="6"/>
  <c r="AB3650" i="6"/>
  <c r="AA3650" i="6"/>
  <c r="Z3650" i="6"/>
  <c r="Y3650" i="6"/>
  <c r="AD3649" i="6"/>
  <c r="AC3649" i="6"/>
  <c r="AB3649" i="6"/>
  <c r="AA3649" i="6"/>
  <c r="Z3649" i="6"/>
  <c r="Y3649" i="6"/>
  <c r="AD3648" i="6"/>
  <c r="AC3648" i="6"/>
  <c r="AB3648" i="6"/>
  <c r="AA3648" i="6"/>
  <c r="Z3648" i="6"/>
  <c r="Y3648" i="6"/>
  <c r="AD3647" i="6"/>
  <c r="AC3647" i="6"/>
  <c r="AB3647" i="6"/>
  <c r="AA3647" i="6"/>
  <c r="Z3647" i="6"/>
  <c r="Y3647" i="6"/>
  <c r="AD3646" i="6"/>
  <c r="AC3646" i="6"/>
  <c r="AB3646" i="6"/>
  <c r="AA3646" i="6"/>
  <c r="Z3646" i="6"/>
  <c r="Y3646" i="6"/>
  <c r="AD3645" i="6"/>
  <c r="AC3645" i="6"/>
  <c r="AB3645" i="6"/>
  <c r="AA3645" i="6"/>
  <c r="Z3645" i="6"/>
  <c r="Y3645" i="6"/>
  <c r="AD3644" i="6"/>
  <c r="AC3644" i="6"/>
  <c r="AB3644" i="6"/>
  <c r="AA3644" i="6"/>
  <c r="Z3644" i="6"/>
  <c r="Y3644" i="6"/>
  <c r="AD3643" i="6"/>
  <c r="AC3643" i="6"/>
  <c r="AB3643" i="6"/>
  <c r="AA3643" i="6"/>
  <c r="Z3643" i="6"/>
  <c r="Y3643" i="6"/>
  <c r="AD3642" i="6"/>
  <c r="AC3642" i="6"/>
  <c r="AB3642" i="6"/>
  <c r="AA3642" i="6"/>
  <c r="Z3642" i="6"/>
  <c r="Y3642" i="6"/>
  <c r="AD3641" i="6"/>
  <c r="AC3641" i="6"/>
  <c r="AB3641" i="6"/>
  <c r="AA3641" i="6"/>
  <c r="Z3641" i="6"/>
  <c r="Y3641" i="6"/>
  <c r="AD3640" i="6"/>
  <c r="AC3640" i="6"/>
  <c r="AB3640" i="6"/>
  <c r="AA3640" i="6"/>
  <c r="Z3640" i="6"/>
  <c r="Y3640" i="6"/>
  <c r="AD3639" i="6"/>
  <c r="AC3639" i="6"/>
  <c r="AB3639" i="6"/>
  <c r="AA3639" i="6"/>
  <c r="Z3639" i="6"/>
  <c r="Y3639" i="6"/>
  <c r="AD3638" i="6"/>
  <c r="AC3638" i="6"/>
  <c r="AB3638" i="6"/>
  <c r="AA3638" i="6"/>
  <c r="Z3638" i="6"/>
  <c r="Y3638" i="6"/>
  <c r="AD3637" i="6"/>
  <c r="AC3637" i="6"/>
  <c r="AB3637" i="6"/>
  <c r="AA3637" i="6"/>
  <c r="Z3637" i="6"/>
  <c r="Y3637" i="6"/>
  <c r="AD3636" i="6"/>
  <c r="AC3636" i="6"/>
  <c r="AB3636" i="6"/>
  <c r="AA3636" i="6"/>
  <c r="Z3636" i="6"/>
  <c r="Y3636" i="6"/>
  <c r="AD3635" i="6"/>
  <c r="AC3635" i="6"/>
  <c r="AB3635" i="6"/>
  <c r="AA3635" i="6"/>
  <c r="Z3635" i="6"/>
  <c r="Y3635" i="6"/>
  <c r="AD3634" i="6"/>
  <c r="AC3634" i="6"/>
  <c r="AB3634" i="6"/>
  <c r="AA3634" i="6"/>
  <c r="Z3634" i="6"/>
  <c r="Y3634" i="6"/>
  <c r="AD3633" i="6"/>
  <c r="AC3633" i="6"/>
  <c r="AB3633" i="6"/>
  <c r="AA3633" i="6"/>
  <c r="Z3633" i="6"/>
  <c r="Y3633" i="6"/>
  <c r="AD3632" i="6"/>
  <c r="AC3632" i="6"/>
  <c r="AB3632" i="6"/>
  <c r="AA3632" i="6"/>
  <c r="Z3632" i="6"/>
  <c r="Y3632" i="6"/>
  <c r="AD3631" i="6"/>
  <c r="AC3631" i="6"/>
  <c r="AB3631" i="6"/>
  <c r="AA3631" i="6"/>
  <c r="Z3631" i="6"/>
  <c r="Y3631" i="6"/>
  <c r="AD3630" i="6"/>
  <c r="AC3630" i="6"/>
  <c r="AB3630" i="6"/>
  <c r="AA3630" i="6"/>
  <c r="Z3630" i="6"/>
  <c r="Y3630" i="6"/>
  <c r="AD3629" i="6"/>
  <c r="AC3629" i="6"/>
  <c r="AB3629" i="6"/>
  <c r="AA3629" i="6"/>
  <c r="Z3629" i="6"/>
  <c r="Y3629" i="6"/>
  <c r="AD3628" i="6"/>
  <c r="AC3628" i="6"/>
  <c r="AB3628" i="6"/>
  <c r="AA3628" i="6"/>
  <c r="Z3628" i="6"/>
  <c r="Y3628" i="6"/>
  <c r="AD3627" i="6"/>
  <c r="AC3627" i="6"/>
  <c r="AB3627" i="6"/>
  <c r="AA3627" i="6"/>
  <c r="Z3627" i="6"/>
  <c r="Y3627" i="6"/>
  <c r="AD3626" i="6"/>
  <c r="AC3626" i="6"/>
  <c r="AB3626" i="6"/>
  <c r="AA3626" i="6"/>
  <c r="Z3626" i="6"/>
  <c r="Y3626" i="6"/>
  <c r="AD3625" i="6"/>
  <c r="AC3625" i="6"/>
  <c r="AB3625" i="6"/>
  <c r="AA3625" i="6"/>
  <c r="Z3625" i="6"/>
  <c r="Y3625" i="6"/>
  <c r="AD3624" i="6"/>
  <c r="AC3624" i="6"/>
  <c r="AB3624" i="6"/>
  <c r="AA3624" i="6"/>
  <c r="Z3624" i="6"/>
  <c r="Y3624" i="6"/>
  <c r="AD3623" i="6"/>
  <c r="AC3623" i="6"/>
  <c r="AB3623" i="6"/>
  <c r="AA3623" i="6"/>
  <c r="Z3623" i="6"/>
  <c r="Y3623" i="6"/>
  <c r="AD3622" i="6"/>
  <c r="AC3622" i="6"/>
  <c r="AB3622" i="6"/>
  <c r="AA3622" i="6"/>
  <c r="Z3622" i="6"/>
  <c r="Y3622" i="6"/>
  <c r="AD3621" i="6"/>
  <c r="AC3621" i="6"/>
  <c r="AB3621" i="6"/>
  <c r="AA3621" i="6"/>
  <c r="Z3621" i="6"/>
  <c r="Y3621" i="6"/>
  <c r="AD3620" i="6"/>
  <c r="AC3620" i="6"/>
  <c r="AB3620" i="6"/>
  <c r="AA3620" i="6"/>
  <c r="Z3620" i="6"/>
  <c r="Y3620" i="6"/>
  <c r="AD3619" i="6"/>
  <c r="AC3619" i="6"/>
  <c r="AB3619" i="6"/>
  <c r="AA3619" i="6"/>
  <c r="Z3619" i="6"/>
  <c r="Y3619" i="6"/>
  <c r="AD3618" i="6"/>
  <c r="AC3618" i="6"/>
  <c r="AB3618" i="6"/>
  <c r="AA3618" i="6"/>
  <c r="Z3618" i="6"/>
  <c r="Y3618" i="6"/>
  <c r="AD3617" i="6"/>
  <c r="AC3617" i="6"/>
  <c r="AB3617" i="6"/>
  <c r="AA3617" i="6"/>
  <c r="Z3617" i="6"/>
  <c r="Y3617" i="6"/>
  <c r="AD3616" i="6"/>
  <c r="AC3616" i="6"/>
  <c r="AB3616" i="6"/>
  <c r="AA3616" i="6"/>
  <c r="Z3616" i="6"/>
  <c r="Y3616" i="6"/>
  <c r="AD3615" i="6"/>
  <c r="AC3615" i="6"/>
  <c r="AB3615" i="6"/>
  <c r="AA3615" i="6"/>
  <c r="Z3615" i="6"/>
  <c r="Y3615" i="6"/>
  <c r="AD3614" i="6"/>
  <c r="AC3614" i="6"/>
  <c r="AB3614" i="6"/>
  <c r="AA3614" i="6"/>
  <c r="Z3614" i="6"/>
  <c r="Y3614" i="6"/>
  <c r="AD3613" i="6"/>
  <c r="AC3613" i="6"/>
  <c r="AB3613" i="6"/>
  <c r="AA3613" i="6"/>
  <c r="Z3613" i="6"/>
  <c r="Y3613" i="6"/>
  <c r="AD3612" i="6"/>
  <c r="AC3612" i="6"/>
  <c r="AB3612" i="6"/>
  <c r="AA3612" i="6"/>
  <c r="Z3612" i="6"/>
  <c r="Y3612" i="6"/>
  <c r="AD3611" i="6"/>
  <c r="AC3611" i="6"/>
  <c r="AB3611" i="6"/>
  <c r="AA3611" i="6"/>
  <c r="Z3611" i="6"/>
  <c r="Y3611" i="6"/>
  <c r="AD3610" i="6"/>
  <c r="AC3610" i="6"/>
  <c r="AB3610" i="6"/>
  <c r="AA3610" i="6"/>
  <c r="Z3610" i="6"/>
  <c r="Y3610" i="6"/>
  <c r="AD3609" i="6"/>
  <c r="AC3609" i="6"/>
  <c r="AB3609" i="6"/>
  <c r="AA3609" i="6"/>
  <c r="Z3609" i="6"/>
  <c r="Y3609" i="6"/>
  <c r="AD3608" i="6"/>
  <c r="AC3608" i="6"/>
  <c r="AB3608" i="6"/>
  <c r="AA3608" i="6"/>
  <c r="Z3608" i="6"/>
  <c r="Y3608" i="6"/>
  <c r="AD3607" i="6"/>
  <c r="AC3607" i="6"/>
  <c r="AB3607" i="6"/>
  <c r="AA3607" i="6"/>
  <c r="Z3607" i="6"/>
  <c r="Y3607" i="6"/>
  <c r="AD3606" i="6"/>
  <c r="AC3606" i="6"/>
  <c r="AB3606" i="6"/>
  <c r="AA3606" i="6"/>
  <c r="Z3606" i="6"/>
  <c r="Y3606" i="6"/>
  <c r="AD3605" i="6"/>
  <c r="AC3605" i="6"/>
  <c r="AB3605" i="6"/>
  <c r="AA3605" i="6"/>
  <c r="Z3605" i="6"/>
  <c r="Y3605" i="6"/>
  <c r="AD3604" i="6"/>
  <c r="AC3604" i="6"/>
  <c r="AB3604" i="6"/>
  <c r="AA3604" i="6"/>
  <c r="Z3604" i="6"/>
  <c r="Y3604" i="6"/>
  <c r="AD3603" i="6"/>
  <c r="AC3603" i="6"/>
  <c r="AB3603" i="6"/>
  <c r="AA3603" i="6"/>
  <c r="Z3603" i="6"/>
  <c r="Y3603" i="6"/>
  <c r="AD3602" i="6"/>
  <c r="AC3602" i="6"/>
  <c r="AB3602" i="6"/>
  <c r="AA3602" i="6"/>
  <c r="Z3602" i="6"/>
  <c r="Y3602" i="6"/>
  <c r="AD3601" i="6"/>
  <c r="AC3601" i="6"/>
  <c r="AB3601" i="6"/>
  <c r="AA3601" i="6"/>
  <c r="Z3601" i="6"/>
  <c r="Y3601" i="6"/>
  <c r="AD3600" i="6"/>
  <c r="AC3600" i="6"/>
  <c r="AB3600" i="6"/>
  <c r="AA3600" i="6"/>
  <c r="Z3600" i="6"/>
  <c r="Y3600" i="6"/>
  <c r="AD3599" i="6"/>
  <c r="AC3599" i="6"/>
  <c r="AB3599" i="6"/>
  <c r="AA3599" i="6"/>
  <c r="Z3599" i="6"/>
  <c r="Y3599" i="6"/>
  <c r="AD3598" i="6"/>
  <c r="AC3598" i="6"/>
  <c r="AB3598" i="6"/>
  <c r="AA3598" i="6"/>
  <c r="Z3598" i="6"/>
  <c r="Y3598" i="6"/>
  <c r="AD3597" i="6"/>
  <c r="AC3597" i="6"/>
  <c r="AB3597" i="6"/>
  <c r="AA3597" i="6"/>
  <c r="Z3597" i="6"/>
  <c r="Y3597" i="6"/>
  <c r="AD3596" i="6"/>
  <c r="AC3596" i="6"/>
  <c r="AB3596" i="6"/>
  <c r="AA3596" i="6"/>
  <c r="Z3596" i="6"/>
  <c r="Y3596" i="6"/>
  <c r="AD3595" i="6"/>
  <c r="AC3595" i="6"/>
  <c r="AB3595" i="6"/>
  <c r="AA3595" i="6"/>
  <c r="Z3595" i="6"/>
  <c r="Y3595" i="6"/>
  <c r="AD3594" i="6"/>
  <c r="AC3594" i="6"/>
  <c r="AB3594" i="6"/>
  <c r="AA3594" i="6"/>
  <c r="Z3594" i="6"/>
  <c r="Y3594" i="6"/>
  <c r="AD3593" i="6"/>
  <c r="AC3593" i="6"/>
  <c r="AB3593" i="6"/>
  <c r="AA3593" i="6"/>
  <c r="Z3593" i="6"/>
  <c r="Y3593" i="6"/>
  <c r="AD3592" i="6"/>
  <c r="AC3592" i="6"/>
  <c r="AB3592" i="6"/>
  <c r="AA3592" i="6"/>
  <c r="Z3592" i="6"/>
  <c r="Y3592" i="6"/>
  <c r="AD3591" i="6"/>
  <c r="AC3591" i="6"/>
  <c r="AB3591" i="6"/>
  <c r="AA3591" i="6"/>
  <c r="Z3591" i="6"/>
  <c r="Y3591" i="6"/>
  <c r="AD3590" i="6"/>
  <c r="AC3590" i="6"/>
  <c r="AB3590" i="6"/>
  <c r="AA3590" i="6"/>
  <c r="Z3590" i="6"/>
  <c r="Y3590" i="6"/>
  <c r="AD3589" i="6"/>
  <c r="AC3589" i="6"/>
  <c r="AB3589" i="6"/>
  <c r="AA3589" i="6"/>
  <c r="Z3589" i="6"/>
  <c r="Y3589" i="6"/>
  <c r="AD3588" i="6"/>
  <c r="AC3588" i="6"/>
  <c r="AB3588" i="6"/>
  <c r="AA3588" i="6"/>
  <c r="Z3588" i="6"/>
  <c r="Y3588" i="6"/>
  <c r="AD3587" i="6"/>
  <c r="AC3587" i="6"/>
  <c r="AB3587" i="6"/>
  <c r="AA3587" i="6"/>
  <c r="Z3587" i="6"/>
  <c r="Y3587" i="6"/>
  <c r="AD3586" i="6"/>
  <c r="AC3586" i="6"/>
  <c r="AB3586" i="6"/>
  <c r="AA3586" i="6"/>
  <c r="Z3586" i="6"/>
  <c r="Y3586" i="6"/>
  <c r="AD3585" i="6"/>
  <c r="AC3585" i="6"/>
  <c r="AB3585" i="6"/>
  <c r="AA3585" i="6"/>
  <c r="Z3585" i="6"/>
  <c r="Y3585" i="6"/>
  <c r="AD3584" i="6"/>
  <c r="AC3584" i="6"/>
  <c r="AB3584" i="6"/>
  <c r="AA3584" i="6"/>
  <c r="Z3584" i="6"/>
  <c r="Y3584" i="6"/>
  <c r="AD3583" i="6"/>
  <c r="AC3583" i="6"/>
  <c r="AB3583" i="6"/>
  <c r="AA3583" i="6"/>
  <c r="Z3583" i="6"/>
  <c r="Y3583" i="6"/>
  <c r="AD3582" i="6"/>
  <c r="AC3582" i="6"/>
  <c r="AB3582" i="6"/>
  <c r="AA3582" i="6"/>
  <c r="Z3582" i="6"/>
  <c r="Y3582" i="6"/>
  <c r="AD3581" i="6"/>
  <c r="AC3581" i="6"/>
  <c r="AB3581" i="6"/>
  <c r="AA3581" i="6"/>
  <c r="Z3581" i="6"/>
  <c r="Y3581" i="6"/>
  <c r="AD3580" i="6"/>
  <c r="AC3580" i="6"/>
  <c r="AB3580" i="6"/>
  <c r="AA3580" i="6"/>
  <c r="Z3580" i="6"/>
  <c r="Y3580" i="6"/>
  <c r="AD3579" i="6"/>
  <c r="AC3579" i="6"/>
  <c r="AB3579" i="6"/>
  <c r="AA3579" i="6"/>
  <c r="Z3579" i="6"/>
  <c r="Y3579" i="6"/>
  <c r="AD3578" i="6"/>
  <c r="AC3578" i="6"/>
  <c r="AB3578" i="6"/>
  <c r="AA3578" i="6"/>
  <c r="Z3578" i="6"/>
  <c r="Y3578" i="6"/>
  <c r="AD3577" i="6"/>
  <c r="AC3577" i="6"/>
  <c r="AB3577" i="6"/>
  <c r="AA3577" i="6"/>
  <c r="Z3577" i="6"/>
  <c r="Y3577" i="6"/>
  <c r="AD3576" i="6"/>
  <c r="AC3576" i="6"/>
  <c r="AB3576" i="6"/>
  <c r="AA3576" i="6"/>
  <c r="Z3576" i="6"/>
  <c r="Y3576" i="6"/>
  <c r="AD3575" i="6"/>
  <c r="AC3575" i="6"/>
  <c r="AB3575" i="6"/>
  <c r="AA3575" i="6"/>
  <c r="Z3575" i="6"/>
  <c r="Y3575" i="6"/>
  <c r="AD3574" i="6"/>
  <c r="AC3574" i="6"/>
  <c r="AB3574" i="6"/>
  <c r="AA3574" i="6"/>
  <c r="Z3574" i="6"/>
  <c r="Y3574" i="6"/>
  <c r="AD3573" i="6"/>
  <c r="AC3573" i="6"/>
  <c r="AB3573" i="6"/>
  <c r="AA3573" i="6"/>
  <c r="Z3573" i="6"/>
  <c r="Y3573" i="6"/>
  <c r="AD3572" i="6"/>
  <c r="AC3572" i="6"/>
  <c r="AB3572" i="6"/>
  <c r="AA3572" i="6"/>
  <c r="Z3572" i="6"/>
  <c r="Y3572" i="6"/>
  <c r="AD3571" i="6"/>
  <c r="AC3571" i="6"/>
  <c r="AB3571" i="6"/>
  <c r="AA3571" i="6"/>
  <c r="Z3571" i="6"/>
  <c r="Y3571" i="6"/>
  <c r="AD3570" i="6"/>
  <c r="AC3570" i="6"/>
  <c r="AB3570" i="6"/>
  <c r="AA3570" i="6"/>
  <c r="Z3570" i="6"/>
  <c r="Y3570" i="6"/>
  <c r="AD3569" i="6"/>
  <c r="AC3569" i="6"/>
  <c r="AB3569" i="6"/>
  <c r="AA3569" i="6"/>
  <c r="Z3569" i="6"/>
  <c r="Y3569" i="6"/>
  <c r="AD3568" i="6"/>
  <c r="AC3568" i="6"/>
  <c r="AB3568" i="6"/>
  <c r="AA3568" i="6"/>
  <c r="Z3568" i="6"/>
  <c r="Y3568" i="6"/>
  <c r="AD3567" i="6"/>
  <c r="AC3567" i="6"/>
  <c r="AB3567" i="6"/>
  <c r="AA3567" i="6"/>
  <c r="Z3567" i="6"/>
  <c r="Y3567" i="6"/>
  <c r="AD3566" i="6"/>
  <c r="AC3566" i="6"/>
  <c r="AB3566" i="6"/>
  <c r="AA3566" i="6"/>
  <c r="Z3566" i="6"/>
  <c r="Y3566" i="6"/>
  <c r="AD3565" i="6"/>
  <c r="AC3565" i="6"/>
  <c r="AB3565" i="6"/>
  <c r="AA3565" i="6"/>
  <c r="Z3565" i="6"/>
  <c r="Y3565" i="6"/>
  <c r="AD3564" i="6"/>
  <c r="AC3564" i="6"/>
  <c r="AB3564" i="6"/>
  <c r="AA3564" i="6"/>
  <c r="Z3564" i="6"/>
  <c r="Y3564" i="6"/>
  <c r="AD3563" i="6"/>
  <c r="AC3563" i="6"/>
  <c r="AB3563" i="6"/>
  <c r="AA3563" i="6"/>
  <c r="Z3563" i="6"/>
  <c r="Y3563" i="6"/>
  <c r="AD3562" i="6"/>
  <c r="AC3562" i="6"/>
  <c r="AB3562" i="6"/>
  <c r="AA3562" i="6"/>
  <c r="Z3562" i="6"/>
  <c r="Y3562" i="6"/>
  <c r="AD3561" i="6"/>
  <c r="AC3561" i="6"/>
  <c r="AB3561" i="6"/>
  <c r="AA3561" i="6"/>
  <c r="Z3561" i="6"/>
  <c r="Y3561" i="6"/>
  <c r="AD3560" i="6"/>
  <c r="AC3560" i="6"/>
  <c r="AB3560" i="6"/>
  <c r="AA3560" i="6"/>
  <c r="Z3560" i="6"/>
  <c r="Y3560" i="6"/>
  <c r="AD3559" i="6"/>
  <c r="AC3559" i="6"/>
  <c r="AB3559" i="6"/>
  <c r="AA3559" i="6"/>
  <c r="Z3559" i="6"/>
  <c r="Y3559" i="6"/>
  <c r="AD3558" i="6"/>
  <c r="AC3558" i="6"/>
  <c r="AB3558" i="6"/>
  <c r="AA3558" i="6"/>
  <c r="Z3558" i="6"/>
  <c r="Y3558" i="6"/>
  <c r="AD3557" i="6"/>
  <c r="AC3557" i="6"/>
  <c r="AB3557" i="6"/>
  <c r="AA3557" i="6"/>
  <c r="Z3557" i="6"/>
  <c r="Y3557" i="6"/>
  <c r="AD3556" i="6"/>
  <c r="AC3556" i="6"/>
  <c r="AB3556" i="6"/>
  <c r="AA3556" i="6"/>
  <c r="Z3556" i="6"/>
  <c r="Y3556" i="6"/>
  <c r="AD3555" i="6"/>
  <c r="AC3555" i="6"/>
  <c r="AB3555" i="6"/>
  <c r="AA3555" i="6"/>
  <c r="Z3555" i="6"/>
  <c r="Y3555" i="6"/>
  <c r="AD3554" i="6"/>
  <c r="AC3554" i="6"/>
  <c r="AB3554" i="6"/>
  <c r="AA3554" i="6"/>
  <c r="Z3554" i="6"/>
  <c r="Y3554" i="6"/>
  <c r="AD3553" i="6"/>
  <c r="AC3553" i="6"/>
  <c r="AB3553" i="6"/>
  <c r="AA3553" i="6"/>
  <c r="Z3553" i="6"/>
  <c r="Y3553" i="6"/>
  <c r="AD3552" i="6"/>
  <c r="AC3552" i="6"/>
  <c r="AB3552" i="6"/>
  <c r="AA3552" i="6"/>
  <c r="Z3552" i="6"/>
  <c r="Y3552" i="6"/>
  <c r="AD3551" i="6"/>
  <c r="AC3551" i="6"/>
  <c r="AB3551" i="6"/>
  <c r="AA3551" i="6"/>
  <c r="Z3551" i="6"/>
  <c r="Y3551" i="6"/>
  <c r="AD3550" i="6"/>
  <c r="AC3550" i="6"/>
  <c r="AB3550" i="6"/>
  <c r="AA3550" i="6"/>
  <c r="Z3550" i="6"/>
  <c r="Y3550" i="6"/>
  <c r="AD3549" i="6"/>
  <c r="AC3549" i="6"/>
  <c r="AB3549" i="6"/>
  <c r="AA3549" i="6"/>
  <c r="Z3549" i="6"/>
  <c r="Y3549" i="6"/>
  <c r="AD3548" i="6"/>
  <c r="AC3548" i="6"/>
  <c r="AB3548" i="6"/>
  <c r="AA3548" i="6"/>
  <c r="Z3548" i="6"/>
  <c r="Y3548" i="6"/>
  <c r="AD3547" i="6"/>
  <c r="AC3547" i="6"/>
  <c r="AB3547" i="6"/>
  <c r="AA3547" i="6"/>
  <c r="Z3547" i="6"/>
  <c r="Y3547" i="6"/>
  <c r="AD3546" i="6"/>
  <c r="AC3546" i="6"/>
  <c r="AB3546" i="6"/>
  <c r="AA3546" i="6"/>
  <c r="Z3546" i="6"/>
  <c r="Y3546" i="6"/>
  <c r="AD3545" i="6"/>
  <c r="AC3545" i="6"/>
  <c r="AB3545" i="6"/>
  <c r="AA3545" i="6"/>
  <c r="Z3545" i="6"/>
  <c r="Y3545" i="6"/>
  <c r="AD3544" i="6"/>
  <c r="AC3544" i="6"/>
  <c r="AB3544" i="6"/>
  <c r="AA3544" i="6"/>
  <c r="Z3544" i="6"/>
  <c r="Y3544" i="6"/>
  <c r="AD3543" i="6"/>
  <c r="AC3543" i="6"/>
  <c r="AB3543" i="6"/>
  <c r="AA3543" i="6"/>
  <c r="Z3543" i="6"/>
  <c r="Y3543" i="6"/>
  <c r="AD3542" i="6"/>
  <c r="AC3542" i="6"/>
  <c r="AB3542" i="6"/>
  <c r="AA3542" i="6"/>
  <c r="Z3542" i="6"/>
  <c r="Y3542" i="6"/>
  <c r="AD3541" i="6"/>
  <c r="AC3541" i="6"/>
  <c r="AB3541" i="6"/>
  <c r="AA3541" i="6"/>
  <c r="Z3541" i="6"/>
  <c r="Y3541" i="6"/>
  <c r="AD3540" i="6"/>
  <c r="AC3540" i="6"/>
  <c r="AB3540" i="6"/>
  <c r="AA3540" i="6"/>
  <c r="Z3540" i="6"/>
  <c r="Y3540" i="6"/>
  <c r="AD3539" i="6"/>
  <c r="AC3539" i="6"/>
  <c r="AB3539" i="6"/>
  <c r="AA3539" i="6"/>
  <c r="Z3539" i="6"/>
  <c r="Y3539" i="6"/>
  <c r="AD3538" i="6"/>
  <c r="AC3538" i="6"/>
  <c r="AB3538" i="6"/>
  <c r="AA3538" i="6"/>
  <c r="Z3538" i="6"/>
  <c r="Y3538" i="6"/>
  <c r="AD3537" i="6"/>
  <c r="AC3537" i="6"/>
  <c r="AB3537" i="6"/>
  <c r="AA3537" i="6"/>
  <c r="Z3537" i="6"/>
  <c r="Y3537" i="6"/>
  <c r="AD3536" i="6"/>
  <c r="AC3536" i="6"/>
  <c r="AB3536" i="6"/>
  <c r="AA3536" i="6"/>
  <c r="Z3536" i="6"/>
  <c r="Y3536" i="6"/>
  <c r="AD3535" i="6"/>
  <c r="AC3535" i="6"/>
  <c r="AB3535" i="6"/>
  <c r="AA3535" i="6"/>
  <c r="Z3535" i="6"/>
  <c r="Y3535" i="6"/>
  <c r="AD3534" i="6"/>
  <c r="AC3534" i="6"/>
  <c r="AB3534" i="6"/>
  <c r="AA3534" i="6"/>
  <c r="Z3534" i="6"/>
  <c r="Y3534" i="6"/>
  <c r="AD3533" i="6"/>
  <c r="AC3533" i="6"/>
  <c r="AB3533" i="6"/>
  <c r="AA3533" i="6"/>
  <c r="Z3533" i="6"/>
  <c r="Y3533" i="6"/>
  <c r="AD3532" i="6"/>
  <c r="AC3532" i="6"/>
  <c r="AB3532" i="6"/>
  <c r="AA3532" i="6"/>
  <c r="Z3532" i="6"/>
  <c r="Y3532" i="6"/>
  <c r="AD3531" i="6"/>
  <c r="AC3531" i="6"/>
  <c r="AB3531" i="6"/>
  <c r="AA3531" i="6"/>
  <c r="Z3531" i="6"/>
  <c r="Y3531" i="6"/>
  <c r="AD3530" i="6"/>
  <c r="AC3530" i="6"/>
  <c r="AB3530" i="6"/>
  <c r="AA3530" i="6"/>
  <c r="Z3530" i="6"/>
  <c r="Y3530" i="6"/>
  <c r="AD3529" i="6"/>
  <c r="AC3529" i="6"/>
  <c r="AB3529" i="6"/>
  <c r="AA3529" i="6"/>
  <c r="Z3529" i="6"/>
  <c r="Y3529" i="6"/>
  <c r="AD3528" i="6"/>
  <c r="AC3528" i="6"/>
  <c r="AB3528" i="6"/>
  <c r="AA3528" i="6"/>
  <c r="Z3528" i="6"/>
  <c r="Y3528" i="6"/>
  <c r="AD3527" i="6"/>
  <c r="AC3527" i="6"/>
  <c r="AB3527" i="6"/>
  <c r="AA3527" i="6"/>
  <c r="Z3527" i="6"/>
  <c r="Y3527" i="6"/>
  <c r="AD3526" i="6"/>
  <c r="AC3526" i="6"/>
  <c r="AB3526" i="6"/>
  <c r="AA3526" i="6"/>
  <c r="Z3526" i="6"/>
  <c r="Y3526" i="6"/>
  <c r="AD3525" i="6"/>
  <c r="AC3525" i="6"/>
  <c r="AB3525" i="6"/>
  <c r="AA3525" i="6"/>
  <c r="Z3525" i="6"/>
  <c r="Y3525" i="6"/>
  <c r="AD3524" i="6"/>
  <c r="AC3524" i="6"/>
  <c r="AB3524" i="6"/>
  <c r="AA3524" i="6"/>
  <c r="Z3524" i="6"/>
  <c r="Y3524" i="6"/>
  <c r="AD3523" i="6"/>
  <c r="AC3523" i="6"/>
  <c r="AB3523" i="6"/>
  <c r="AA3523" i="6"/>
  <c r="Z3523" i="6"/>
  <c r="Y3523" i="6"/>
  <c r="AD3522" i="6"/>
  <c r="AC3522" i="6"/>
  <c r="AB3522" i="6"/>
  <c r="AA3522" i="6"/>
  <c r="Z3522" i="6"/>
  <c r="Y3522" i="6"/>
  <c r="AD3521" i="6"/>
  <c r="AC3521" i="6"/>
  <c r="AB3521" i="6"/>
  <c r="AA3521" i="6"/>
  <c r="Z3521" i="6"/>
  <c r="Y3521" i="6"/>
  <c r="AD3520" i="6"/>
  <c r="AC3520" i="6"/>
  <c r="AB3520" i="6"/>
  <c r="AA3520" i="6"/>
  <c r="Z3520" i="6"/>
  <c r="Y3520" i="6"/>
  <c r="AD3519" i="6"/>
  <c r="AC3519" i="6"/>
  <c r="AB3519" i="6"/>
  <c r="AA3519" i="6"/>
  <c r="Z3519" i="6"/>
  <c r="Y3519" i="6"/>
  <c r="AD3518" i="6"/>
  <c r="AC3518" i="6"/>
  <c r="AB3518" i="6"/>
  <c r="AA3518" i="6"/>
  <c r="Z3518" i="6"/>
  <c r="Y3518" i="6"/>
  <c r="AD3517" i="6"/>
  <c r="AC3517" i="6"/>
  <c r="AB3517" i="6"/>
  <c r="AA3517" i="6"/>
  <c r="Z3517" i="6"/>
  <c r="Y3517" i="6"/>
  <c r="AD3516" i="6"/>
  <c r="AC3516" i="6"/>
  <c r="AB3516" i="6"/>
  <c r="AA3516" i="6"/>
  <c r="Z3516" i="6"/>
  <c r="Y3516" i="6"/>
  <c r="AD3515" i="6"/>
  <c r="AC3515" i="6"/>
  <c r="AB3515" i="6"/>
  <c r="AA3515" i="6"/>
  <c r="Z3515" i="6"/>
  <c r="Y3515" i="6"/>
  <c r="AD3514" i="6"/>
  <c r="AC3514" i="6"/>
  <c r="AB3514" i="6"/>
  <c r="AA3514" i="6"/>
  <c r="Z3514" i="6"/>
  <c r="Y3514" i="6"/>
  <c r="AD3513" i="6"/>
  <c r="AC3513" i="6"/>
  <c r="AB3513" i="6"/>
  <c r="AA3513" i="6"/>
  <c r="Z3513" i="6"/>
  <c r="Y3513" i="6"/>
  <c r="AD3512" i="6"/>
  <c r="AC3512" i="6"/>
  <c r="AB3512" i="6"/>
  <c r="AA3512" i="6"/>
  <c r="Z3512" i="6"/>
  <c r="Y3512" i="6"/>
  <c r="AD3511" i="6"/>
  <c r="AC3511" i="6"/>
  <c r="AB3511" i="6"/>
  <c r="AA3511" i="6"/>
  <c r="Z3511" i="6"/>
  <c r="Y3511" i="6"/>
  <c r="AD3510" i="6"/>
  <c r="AC3510" i="6"/>
  <c r="AB3510" i="6"/>
  <c r="AA3510" i="6"/>
  <c r="Z3510" i="6"/>
  <c r="Y3510" i="6"/>
  <c r="AD3509" i="6"/>
  <c r="AC3509" i="6"/>
  <c r="AB3509" i="6"/>
  <c r="AA3509" i="6"/>
  <c r="Z3509" i="6"/>
  <c r="Y3509" i="6"/>
  <c r="AD3508" i="6"/>
  <c r="AC3508" i="6"/>
  <c r="AB3508" i="6"/>
  <c r="AA3508" i="6"/>
  <c r="Z3508" i="6"/>
  <c r="Y3508" i="6"/>
  <c r="AD3507" i="6"/>
  <c r="AC3507" i="6"/>
  <c r="AB3507" i="6"/>
  <c r="AA3507" i="6"/>
  <c r="Z3507" i="6"/>
  <c r="Y3507" i="6"/>
  <c r="AD3506" i="6"/>
  <c r="AC3506" i="6"/>
  <c r="AB3506" i="6"/>
  <c r="AA3506" i="6"/>
  <c r="Z3506" i="6"/>
  <c r="Y3506" i="6"/>
  <c r="AD3505" i="6"/>
  <c r="AC3505" i="6"/>
  <c r="AB3505" i="6"/>
  <c r="AA3505" i="6"/>
  <c r="Z3505" i="6"/>
  <c r="Y3505" i="6"/>
  <c r="AD3504" i="6"/>
  <c r="AC3504" i="6"/>
  <c r="AB3504" i="6"/>
  <c r="AA3504" i="6"/>
  <c r="Z3504" i="6"/>
  <c r="Y3504" i="6"/>
  <c r="AD3503" i="6"/>
  <c r="AC3503" i="6"/>
  <c r="AB3503" i="6"/>
  <c r="AA3503" i="6"/>
  <c r="Z3503" i="6"/>
  <c r="Y3503" i="6"/>
  <c r="AD3502" i="6"/>
  <c r="AC3502" i="6"/>
  <c r="AB3502" i="6"/>
  <c r="AA3502" i="6"/>
  <c r="Z3502" i="6"/>
  <c r="Y3502" i="6"/>
  <c r="AD3501" i="6"/>
  <c r="AC3501" i="6"/>
  <c r="AB3501" i="6"/>
  <c r="AA3501" i="6"/>
  <c r="Z3501" i="6"/>
  <c r="Y3501" i="6"/>
  <c r="AD3500" i="6"/>
  <c r="AC3500" i="6"/>
  <c r="AB3500" i="6"/>
  <c r="AA3500" i="6"/>
  <c r="Z3500" i="6"/>
  <c r="Y3500" i="6"/>
  <c r="AD3499" i="6"/>
  <c r="AC3499" i="6"/>
  <c r="AB3499" i="6"/>
  <c r="AA3499" i="6"/>
  <c r="Z3499" i="6"/>
  <c r="Y3499" i="6"/>
  <c r="AD3498" i="6"/>
  <c r="AC3498" i="6"/>
  <c r="AB3498" i="6"/>
  <c r="AA3498" i="6"/>
  <c r="Z3498" i="6"/>
  <c r="Y3498" i="6"/>
  <c r="AD3497" i="6"/>
  <c r="AC3497" i="6"/>
  <c r="AB3497" i="6"/>
  <c r="AA3497" i="6"/>
  <c r="Z3497" i="6"/>
  <c r="Y3497" i="6"/>
  <c r="AD3496" i="6"/>
  <c r="AC3496" i="6"/>
  <c r="AB3496" i="6"/>
  <c r="AA3496" i="6"/>
  <c r="Z3496" i="6"/>
  <c r="Y3496" i="6"/>
  <c r="AD3495" i="6"/>
  <c r="AC3495" i="6"/>
  <c r="AB3495" i="6"/>
  <c r="AA3495" i="6"/>
  <c r="Z3495" i="6"/>
  <c r="Y3495" i="6"/>
  <c r="AD3494" i="6"/>
  <c r="AC3494" i="6"/>
  <c r="AB3494" i="6"/>
  <c r="AA3494" i="6"/>
  <c r="Z3494" i="6"/>
  <c r="Y3494" i="6"/>
  <c r="AD3493" i="6"/>
  <c r="AC3493" i="6"/>
  <c r="AB3493" i="6"/>
  <c r="AA3493" i="6"/>
  <c r="Z3493" i="6"/>
  <c r="Y3493" i="6"/>
  <c r="AD3492" i="6"/>
  <c r="AC3492" i="6"/>
  <c r="AB3492" i="6"/>
  <c r="AA3492" i="6"/>
  <c r="Z3492" i="6"/>
  <c r="Y3492" i="6"/>
  <c r="AD3491" i="6"/>
  <c r="AC3491" i="6"/>
  <c r="AB3491" i="6"/>
  <c r="AA3491" i="6"/>
  <c r="Z3491" i="6"/>
  <c r="Y3491" i="6"/>
  <c r="AD3490" i="6"/>
  <c r="AC3490" i="6"/>
  <c r="AB3490" i="6"/>
  <c r="AA3490" i="6"/>
  <c r="Z3490" i="6"/>
  <c r="Y3490" i="6"/>
  <c r="AD3489" i="6"/>
  <c r="AC3489" i="6"/>
  <c r="AB3489" i="6"/>
  <c r="AA3489" i="6"/>
  <c r="Z3489" i="6"/>
  <c r="Y3489" i="6"/>
  <c r="AD3488" i="6"/>
  <c r="AC3488" i="6"/>
  <c r="AB3488" i="6"/>
  <c r="AA3488" i="6"/>
  <c r="Z3488" i="6"/>
  <c r="Y3488" i="6"/>
  <c r="AD3487" i="6"/>
  <c r="AC3487" i="6"/>
  <c r="AB3487" i="6"/>
  <c r="AA3487" i="6"/>
  <c r="Z3487" i="6"/>
  <c r="Y3487" i="6"/>
  <c r="AD3486" i="6"/>
  <c r="AC3486" i="6"/>
  <c r="AB3486" i="6"/>
  <c r="AA3486" i="6"/>
  <c r="Z3486" i="6"/>
  <c r="Y3486" i="6"/>
  <c r="AD3485" i="6"/>
  <c r="AC3485" i="6"/>
  <c r="AB3485" i="6"/>
  <c r="AA3485" i="6"/>
  <c r="Z3485" i="6"/>
  <c r="Y3485" i="6"/>
  <c r="AD3484" i="6"/>
  <c r="AC3484" i="6"/>
  <c r="AB3484" i="6"/>
  <c r="AA3484" i="6"/>
  <c r="Z3484" i="6"/>
  <c r="Y3484" i="6"/>
  <c r="AD3483" i="6"/>
  <c r="AC3483" i="6"/>
  <c r="AB3483" i="6"/>
  <c r="AA3483" i="6"/>
  <c r="Z3483" i="6"/>
  <c r="Y3483" i="6"/>
  <c r="AD3482" i="6"/>
  <c r="AC3482" i="6"/>
  <c r="AB3482" i="6"/>
  <c r="AA3482" i="6"/>
  <c r="Z3482" i="6"/>
  <c r="Y3482" i="6"/>
  <c r="AD3481" i="6"/>
  <c r="AC3481" i="6"/>
  <c r="AB3481" i="6"/>
  <c r="AA3481" i="6"/>
  <c r="Z3481" i="6"/>
  <c r="Y3481" i="6"/>
  <c r="AD3480" i="6"/>
  <c r="AC3480" i="6"/>
  <c r="AB3480" i="6"/>
  <c r="AA3480" i="6"/>
  <c r="Z3480" i="6"/>
  <c r="Y3480" i="6"/>
  <c r="AD3479" i="6"/>
  <c r="AC3479" i="6"/>
  <c r="AB3479" i="6"/>
  <c r="AA3479" i="6"/>
  <c r="Z3479" i="6"/>
  <c r="Y3479" i="6"/>
  <c r="AD3478" i="6"/>
  <c r="AC3478" i="6"/>
  <c r="AB3478" i="6"/>
  <c r="AA3478" i="6"/>
  <c r="Z3478" i="6"/>
  <c r="Y3478" i="6"/>
  <c r="AD3477" i="6"/>
  <c r="AC3477" i="6"/>
  <c r="AB3477" i="6"/>
  <c r="AA3477" i="6"/>
  <c r="Z3477" i="6"/>
  <c r="Y3477" i="6"/>
  <c r="AD3476" i="6"/>
  <c r="AC3476" i="6"/>
  <c r="AB3476" i="6"/>
  <c r="AA3476" i="6"/>
  <c r="Z3476" i="6"/>
  <c r="Y3476" i="6"/>
  <c r="AD3475" i="6"/>
  <c r="AC3475" i="6"/>
  <c r="AB3475" i="6"/>
  <c r="AA3475" i="6"/>
  <c r="Z3475" i="6"/>
  <c r="Y3475" i="6"/>
  <c r="AD3474" i="6"/>
  <c r="AC3474" i="6"/>
  <c r="AB3474" i="6"/>
  <c r="AA3474" i="6"/>
  <c r="Z3474" i="6"/>
  <c r="Y3474" i="6"/>
  <c r="AD3473" i="6"/>
  <c r="AC3473" i="6"/>
  <c r="AB3473" i="6"/>
  <c r="AA3473" i="6"/>
  <c r="Z3473" i="6"/>
  <c r="Y3473" i="6"/>
  <c r="AD3472" i="6"/>
  <c r="AC3472" i="6"/>
  <c r="AB3472" i="6"/>
  <c r="AA3472" i="6"/>
  <c r="Z3472" i="6"/>
  <c r="Y3472" i="6"/>
  <c r="AD3471" i="6"/>
  <c r="AC3471" i="6"/>
  <c r="AB3471" i="6"/>
  <c r="AA3471" i="6"/>
  <c r="Z3471" i="6"/>
  <c r="Y3471" i="6"/>
  <c r="AD3470" i="6"/>
  <c r="AC3470" i="6"/>
  <c r="AB3470" i="6"/>
  <c r="AA3470" i="6"/>
  <c r="Z3470" i="6"/>
  <c r="Y3470" i="6"/>
  <c r="AD3469" i="6"/>
  <c r="AC3469" i="6"/>
  <c r="AB3469" i="6"/>
  <c r="AA3469" i="6"/>
  <c r="Z3469" i="6"/>
  <c r="Y3469" i="6"/>
  <c r="AD3468" i="6"/>
  <c r="AC3468" i="6"/>
  <c r="AB3468" i="6"/>
  <c r="AA3468" i="6"/>
  <c r="Z3468" i="6"/>
  <c r="Y3468" i="6"/>
  <c r="AD3467" i="6"/>
  <c r="AC3467" i="6"/>
  <c r="AB3467" i="6"/>
  <c r="AA3467" i="6"/>
  <c r="Z3467" i="6"/>
  <c r="Y3467" i="6"/>
  <c r="AD3466" i="6"/>
  <c r="AC3466" i="6"/>
  <c r="AB3466" i="6"/>
  <c r="AA3466" i="6"/>
  <c r="Z3466" i="6"/>
  <c r="Y3466" i="6"/>
  <c r="AD3465" i="6"/>
  <c r="AC3465" i="6"/>
  <c r="AB3465" i="6"/>
  <c r="AA3465" i="6"/>
  <c r="Z3465" i="6"/>
  <c r="Y3465" i="6"/>
  <c r="AD3464" i="6"/>
  <c r="AC3464" i="6"/>
  <c r="AB3464" i="6"/>
  <c r="AA3464" i="6"/>
  <c r="Z3464" i="6"/>
  <c r="Y3464" i="6"/>
  <c r="AD3463" i="6"/>
  <c r="AC3463" i="6"/>
  <c r="AB3463" i="6"/>
  <c r="AA3463" i="6"/>
  <c r="Z3463" i="6"/>
  <c r="Y3463" i="6"/>
  <c r="AD3462" i="6"/>
  <c r="AC3462" i="6"/>
  <c r="AB3462" i="6"/>
  <c r="AA3462" i="6"/>
  <c r="Z3462" i="6"/>
  <c r="Y3462" i="6"/>
  <c r="AD3461" i="6"/>
  <c r="AC3461" i="6"/>
  <c r="AB3461" i="6"/>
  <c r="AA3461" i="6"/>
  <c r="Z3461" i="6"/>
  <c r="Y3461" i="6"/>
  <c r="AD3460" i="6"/>
  <c r="AC3460" i="6"/>
  <c r="AB3460" i="6"/>
  <c r="AA3460" i="6"/>
  <c r="Z3460" i="6"/>
  <c r="Y3460" i="6"/>
  <c r="AD3459" i="6"/>
  <c r="AC3459" i="6"/>
  <c r="AB3459" i="6"/>
  <c r="AA3459" i="6"/>
  <c r="Z3459" i="6"/>
  <c r="Y3459" i="6"/>
  <c r="AD3458" i="6"/>
  <c r="AC3458" i="6"/>
  <c r="AB3458" i="6"/>
  <c r="AA3458" i="6"/>
  <c r="Z3458" i="6"/>
  <c r="Y3458" i="6"/>
  <c r="AD3457" i="6"/>
  <c r="AC3457" i="6"/>
  <c r="AB3457" i="6"/>
  <c r="AA3457" i="6"/>
  <c r="Z3457" i="6"/>
  <c r="Y3457" i="6"/>
  <c r="AD3456" i="6"/>
  <c r="AC3456" i="6"/>
  <c r="AB3456" i="6"/>
  <c r="AA3456" i="6"/>
  <c r="Z3456" i="6"/>
  <c r="Y3456" i="6"/>
  <c r="AD3455" i="6"/>
  <c r="AC3455" i="6"/>
  <c r="AB3455" i="6"/>
  <c r="AA3455" i="6"/>
  <c r="Z3455" i="6"/>
  <c r="Y3455" i="6"/>
  <c r="AD3454" i="6"/>
  <c r="AC3454" i="6"/>
  <c r="AB3454" i="6"/>
  <c r="AA3454" i="6"/>
  <c r="Z3454" i="6"/>
  <c r="Y3454" i="6"/>
  <c r="AD3453" i="6"/>
  <c r="AC3453" i="6"/>
  <c r="AB3453" i="6"/>
  <c r="AA3453" i="6"/>
  <c r="Z3453" i="6"/>
  <c r="Y3453" i="6"/>
  <c r="AD3452" i="6"/>
  <c r="AC3452" i="6"/>
  <c r="AB3452" i="6"/>
  <c r="AA3452" i="6"/>
  <c r="Z3452" i="6"/>
  <c r="Y3452" i="6"/>
  <c r="AD3451" i="6"/>
  <c r="AC3451" i="6"/>
  <c r="AB3451" i="6"/>
  <c r="AA3451" i="6"/>
  <c r="Z3451" i="6"/>
  <c r="Y3451" i="6"/>
  <c r="AD3450" i="6"/>
  <c r="AC3450" i="6"/>
  <c r="AB3450" i="6"/>
  <c r="AA3450" i="6"/>
  <c r="Z3450" i="6"/>
  <c r="Y3450" i="6"/>
  <c r="AD3449" i="6"/>
  <c r="AC3449" i="6"/>
  <c r="AB3449" i="6"/>
  <c r="AA3449" i="6"/>
  <c r="Z3449" i="6"/>
  <c r="Y3449" i="6"/>
  <c r="AD3448" i="6"/>
  <c r="AC3448" i="6"/>
  <c r="AB3448" i="6"/>
  <c r="AA3448" i="6"/>
  <c r="Z3448" i="6"/>
  <c r="Y3448" i="6"/>
  <c r="AD3447" i="6"/>
  <c r="AC3447" i="6"/>
  <c r="AB3447" i="6"/>
  <c r="AA3447" i="6"/>
  <c r="Z3447" i="6"/>
  <c r="Y3447" i="6"/>
  <c r="AD3446" i="6"/>
  <c r="AC3446" i="6"/>
  <c r="AB3446" i="6"/>
  <c r="AA3446" i="6"/>
  <c r="Z3446" i="6"/>
  <c r="Y3446" i="6"/>
  <c r="AD3445" i="6"/>
  <c r="AC3445" i="6"/>
  <c r="AB3445" i="6"/>
  <c r="AA3445" i="6"/>
  <c r="Z3445" i="6"/>
  <c r="Y3445" i="6"/>
  <c r="AD3444" i="6"/>
  <c r="AC3444" i="6"/>
  <c r="AB3444" i="6"/>
  <c r="AA3444" i="6"/>
  <c r="Z3444" i="6"/>
  <c r="Y3444" i="6"/>
  <c r="AD3443" i="6"/>
  <c r="AC3443" i="6"/>
  <c r="AB3443" i="6"/>
  <c r="AA3443" i="6"/>
  <c r="Z3443" i="6"/>
  <c r="Y3443" i="6"/>
  <c r="AD3442" i="6"/>
  <c r="AC3442" i="6"/>
  <c r="AB3442" i="6"/>
  <c r="AA3442" i="6"/>
  <c r="Z3442" i="6"/>
  <c r="Y3442" i="6"/>
  <c r="AD3441" i="6"/>
  <c r="AC3441" i="6"/>
  <c r="AB3441" i="6"/>
  <c r="AA3441" i="6"/>
  <c r="Z3441" i="6"/>
  <c r="Y3441" i="6"/>
  <c r="AD3440" i="6"/>
  <c r="AC3440" i="6"/>
  <c r="AB3440" i="6"/>
  <c r="AA3440" i="6"/>
  <c r="Z3440" i="6"/>
  <c r="Y3440" i="6"/>
  <c r="AD3439" i="6"/>
  <c r="AC3439" i="6"/>
  <c r="AB3439" i="6"/>
  <c r="AA3439" i="6"/>
  <c r="Z3439" i="6"/>
  <c r="Y3439" i="6"/>
  <c r="AD3438" i="6"/>
  <c r="AC3438" i="6"/>
  <c r="AB3438" i="6"/>
  <c r="AA3438" i="6"/>
  <c r="Z3438" i="6"/>
  <c r="Y3438" i="6"/>
  <c r="AD3437" i="6"/>
  <c r="AC3437" i="6"/>
  <c r="AB3437" i="6"/>
  <c r="AA3437" i="6"/>
  <c r="Z3437" i="6"/>
  <c r="Y3437" i="6"/>
  <c r="AD3436" i="6"/>
  <c r="AC3436" i="6"/>
  <c r="AB3436" i="6"/>
  <c r="AA3436" i="6"/>
  <c r="Z3436" i="6"/>
  <c r="Y3436" i="6"/>
  <c r="AD3435" i="6"/>
  <c r="AC3435" i="6"/>
  <c r="AB3435" i="6"/>
  <c r="AA3435" i="6"/>
  <c r="Z3435" i="6"/>
  <c r="Y3435" i="6"/>
  <c r="AD3434" i="6"/>
  <c r="AC3434" i="6"/>
  <c r="AB3434" i="6"/>
  <c r="AA3434" i="6"/>
  <c r="Z3434" i="6"/>
  <c r="Y3434" i="6"/>
  <c r="AD3433" i="6"/>
  <c r="AC3433" i="6"/>
  <c r="AB3433" i="6"/>
  <c r="AA3433" i="6"/>
  <c r="Z3433" i="6"/>
  <c r="Y3433" i="6"/>
  <c r="AD3432" i="6"/>
  <c r="AC3432" i="6"/>
  <c r="AB3432" i="6"/>
  <c r="AA3432" i="6"/>
  <c r="Z3432" i="6"/>
  <c r="Y3432" i="6"/>
  <c r="AD3431" i="6"/>
  <c r="AC3431" i="6"/>
  <c r="AB3431" i="6"/>
  <c r="AA3431" i="6"/>
  <c r="Z3431" i="6"/>
  <c r="Y3431" i="6"/>
  <c r="AD3430" i="6"/>
  <c r="AC3430" i="6"/>
  <c r="AB3430" i="6"/>
  <c r="AA3430" i="6"/>
  <c r="Z3430" i="6"/>
  <c r="Y3430" i="6"/>
  <c r="AD3429" i="6"/>
  <c r="AC3429" i="6"/>
  <c r="AB3429" i="6"/>
  <c r="AA3429" i="6"/>
  <c r="Z3429" i="6"/>
  <c r="Y3429" i="6"/>
  <c r="AD3428" i="6"/>
  <c r="AC3428" i="6"/>
  <c r="AB3428" i="6"/>
  <c r="AA3428" i="6"/>
  <c r="Z3428" i="6"/>
  <c r="Y3428" i="6"/>
  <c r="AD3427" i="6"/>
  <c r="AC3427" i="6"/>
  <c r="AB3427" i="6"/>
  <c r="AA3427" i="6"/>
  <c r="Z3427" i="6"/>
  <c r="Y3427" i="6"/>
  <c r="AD3426" i="6"/>
  <c r="AC3426" i="6"/>
  <c r="AB3426" i="6"/>
  <c r="AA3426" i="6"/>
  <c r="Z3426" i="6"/>
  <c r="Y3426" i="6"/>
  <c r="AD3425" i="6"/>
  <c r="AC3425" i="6"/>
  <c r="AB3425" i="6"/>
  <c r="AA3425" i="6"/>
  <c r="Z3425" i="6"/>
  <c r="Y3425" i="6"/>
  <c r="AD3424" i="6"/>
  <c r="AC3424" i="6"/>
  <c r="AB3424" i="6"/>
  <c r="AA3424" i="6"/>
  <c r="Z3424" i="6"/>
  <c r="Y3424" i="6"/>
  <c r="AD3423" i="6"/>
  <c r="AC3423" i="6"/>
  <c r="AB3423" i="6"/>
  <c r="AA3423" i="6"/>
  <c r="Z3423" i="6"/>
  <c r="Y3423" i="6"/>
  <c r="AD3422" i="6"/>
  <c r="AC3422" i="6"/>
  <c r="AB3422" i="6"/>
  <c r="AA3422" i="6"/>
  <c r="Z3422" i="6"/>
  <c r="Y3422" i="6"/>
  <c r="AD3421" i="6"/>
  <c r="AC3421" i="6"/>
  <c r="AB3421" i="6"/>
  <c r="AA3421" i="6"/>
  <c r="Z3421" i="6"/>
  <c r="Y3421" i="6"/>
  <c r="AD3420" i="6"/>
  <c r="AC3420" i="6"/>
  <c r="AB3420" i="6"/>
  <c r="AA3420" i="6"/>
  <c r="Z3420" i="6"/>
  <c r="Y3420" i="6"/>
  <c r="AD3419" i="6"/>
  <c r="AC3419" i="6"/>
  <c r="AB3419" i="6"/>
  <c r="AA3419" i="6"/>
  <c r="Z3419" i="6"/>
  <c r="Y3419" i="6"/>
  <c r="AD3418" i="6"/>
  <c r="AC3418" i="6"/>
  <c r="AB3418" i="6"/>
  <c r="AA3418" i="6"/>
  <c r="Z3418" i="6"/>
  <c r="Y3418" i="6"/>
  <c r="AD3417" i="6"/>
  <c r="AC3417" i="6"/>
  <c r="AB3417" i="6"/>
  <c r="AA3417" i="6"/>
  <c r="Z3417" i="6"/>
  <c r="Y3417" i="6"/>
  <c r="AD3416" i="6"/>
  <c r="AC3416" i="6"/>
  <c r="AB3416" i="6"/>
  <c r="AA3416" i="6"/>
  <c r="Z3416" i="6"/>
  <c r="Y3416" i="6"/>
  <c r="AD3415" i="6"/>
  <c r="AC3415" i="6"/>
  <c r="AB3415" i="6"/>
  <c r="AA3415" i="6"/>
  <c r="Z3415" i="6"/>
  <c r="Y3415" i="6"/>
  <c r="AD3414" i="6"/>
  <c r="AC3414" i="6"/>
  <c r="AB3414" i="6"/>
  <c r="AA3414" i="6"/>
  <c r="Z3414" i="6"/>
  <c r="Y3414" i="6"/>
  <c r="AD3413" i="6"/>
  <c r="AC3413" i="6"/>
  <c r="AB3413" i="6"/>
  <c r="AA3413" i="6"/>
  <c r="Z3413" i="6"/>
  <c r="Y3413" i="6"/>
  <c r="AD3412" i="6"/>
  <c r="AC3412" i="6"/>
  <c r="AB3412" i="6"/>
  <c r="AA3412" i="6"/>
  <c r="Z3412" i="6"/>
  <c r="Y3412" i="6"/>
  <c r="AD3411" i="6"/>
  <c r="AC3411" i="6"/>
  <c r="AB3411" i="6"/>
  <c r="AA3411" i="6"/>
  <c r="Z3411" i="6"/>
  <c r="Y3411" i="6"/>
  <c r="AD3410" i="6"/>
  <c r="AC3410" i="6"/>
  <c r="AB3410" i="6"/>
  <c r="AA3410" i="6"/>
  <c r="Z3410" i="6"/>
  <c r="Y3410" i="6"/>
  <c r="AD3409" i="6"/>
  <c r="AC3409" i="6"/>
  <c r="AB3409" i="6"/>
  <c r="AA3409" i="6"/>
  <c r="Z3409" i="6"/>
  <c r="Y3409" i="6"/>
  <c r="AD3408" i="6"/>
  <c r="AC3408" i="6"/>
  <c r="AB3408" i="6"/>
  <c r="AA3408" i="6"/>
  <c r="Z3408" i="6"/>
  <c r="Y3408" i="6"/>
  <c r="AD3407" i="6"/>
  <c r="AC3407" i="6"/>
  <c r="AB3407" i="6"/>
  <c r="AA3407" i="6"/>
  <c r="Z3407" i="6"/>
  <c r="Y3407" i="6"/>
  <c r="AD3406" i="6"/>
  <c r="AC3406" i="6"/>
  <c r="AB3406" i="6"/>
  <c r="AA3406" i="6"/>
  <c r="Z3406" i="6"/>
  <c r="Y3406" i="6"/>
  <c r="AD3405" i="6"/>
  <c r="AC3405" i="6"/>
  <c r="AB3405" i="6"/>
  <c r="AA3405" i="6"/>
  <c r="Z3405" i="6"/>
  <c r="Y3405" i="6"/>
  <c r="AD3404" i="6"/>
  <c r="AC3404" i="6"/>
  <c r="AB3404" i="6"/>
  <c r="AA3404" i="6"/>
  <c r="Z3404" i="6"/>
  <c r="Y3404" i="6"/>
  <c r="AD3403" i="6"/>
  <c r="AC3403" i="6"/>
  <c r="AB3403" i="6"/>
  <c r="AA3403" i="6"/>
  <c r="Z3403" i="6"/>
  <c r="Y3403" i="6"/>
  <c r="AD3402" i="6"/>
  <c r="AC3402" i="6"/>
  <c r="AB3402" i="6"/>
  <c r="AA3402" i="6"/>
  <c r="Z3402" i="6"/>
  <c r="Y3402" i="6"/>
  <c r="AD3401" i="6"/>
  <c r="AC3401" i="6"/>
  <c r="AB3401" i="6"/>
  <c r="AA3401" i="6"/>
  <c r="Z3401" i="6"/>
  <c r="Y3401" i="6"/>
  <c r="AD3400" i="6"/>
  <c r="AC3400" i="6"/>
  <c r="AB3400" i="6"/>
  <c r="AA3400" i="6"/>
  <c r="Z3400" i="6"/>
  <c r="Y3400" i="6"/>
  <c r="AD3399" i="6"/>
  <c r="AC3399" i="6"/>
  <c r="AB3399" i="6"/>
  <c r="AA3399" i="6"/>
  <c r="Z3399" i="6"/>
  <c r="Y3399" i="6"/>
  <c r="AD3398" i="6"/>
  <c r="AC3398" i="6"/>
  <c r="AB3398" i="6"/>
  <c r="AA3398" i="6"/>
  <c r="Z3398" i="6"/>
  <c r="Y3398" i="6"/>
  <c r="AD3397" i="6"/>
  <c r="AC3397" i="6"/>
  <c r="AB3397" i="6"/>
  <c r="AA3397" i="6"/>
  <c r="Z3397" i="6"/>
  <c r="Y3397" i="6"/>
  <c r="AD3396" i="6"/>
  <c r="AC3396" i="6"/>
  <c r="AB3396" i="6"/>
  <c r="AA3396" i="6"/>
  <c r="Z3396" i="6"/>
  <c r="Y3396" i="6"/>
  <c r="AD3395" i="6"/>
  <c r="AC3395" i="6"/>
  <c r="AB3395" i="6"/>
  <c r="AA3395" i="6"/>
  <c r="Z3395" i="6"/>
  <c r="Y3395" i="6"/>
  <c r="AD3394" i="6"/>
  <c r="AC3394" i="6"/>
  <c r="AB3394" i="6"/>
  <c r="AA3394" i="6"/>
  <c r="Z3394" i="6"/>
  <c r="Y3394" i="6"/>
  <c r="AD3393" i="6"/>
  <c r="AC3393" i="6"/>
  <c r="AB3393" i="6"/>
  <c r="AA3393" i="6"/>
  <c r="Z3393" i="6"/>
  <c r="Y3393" i="6"/>
  <c r="AD3392" i="6"/>
  <c r="AC3392" i="6"/>
  <c r="AB3392" i="6"/>
  <c r="AA3392" i="6"/>
  <c r="Z3392" i="6"/>
  <c r="Y3392" i="6"/>
  <c r="AD3391" i="6"/>
  <c r="AC3391" i="6"/>
  <c r="AB3391" i="6"/>
  <c r="AA3391" i="6"/>
  <c r="Z3391" i="6"/>
  <c r="Y3391" i="6"/>
  <c r="AD3390" i="6"/>
  <c r="AC3390" i="6"/>
  <c r="AB3390" i="6"/>
  <c r="AA3390" i="6"/>
  <c r="Z3390" i="6"/>
  <c r="Y3390" i="6"/>
  <c r="AD3389" i="6"/>
  <c r="AC3389" i="6"/>
  <c r="AB3389" i="6"/>
  <c r="AA3389" i="6"/>
  <c r="Z3389" i="6"/>
  <c r="Y3389" i="6"/>
  <c r="AD3388" i="6"/>
  <c r="AC3388" i="6"/>
  <c r="AB3388" i="6"/>
  <c r="AA3388" i="6"/>
  <c r="Z3388" i="6"/>
  <c r="Y3388" i="6"/>
  <c r="AD3387" i="6"/>
  <c r="AC3387" i="6"/>
  <c r="AB3387" i="6"/>
  <c r="AA3387" i="6"/>
  <c r="Z3387" i="6"/>
  <c r="Y3387" i="6"/>
  <c r="AD3386" i="6"/>
  <c r="AC3386" i="6"/>
  <c r="AB3386" i="6"/>
  <c r="AA3386" i="6"/>
  <c r="Z3386" i="6"/>
  <c r="Y3386" i="6"/>
  <c r="AD3385" i="6"/>
  <c r="AC3385" i="6"/>
  <c r="AB3385" i="6"/>
  <c r="AA3385" i="6"/>
  <c r="Z3385" i="6"/>
  <c r="Y3385" i="6"/>
  <c r="AD3384" i="6"/>
  <c r="AC3384" i="6"/>
  <c r="AB3384" i="6"/>
  <c r="AA3384" i="6"/>
  <c r="Z3384" i="6"/>
  <c r="Y3384" i="6"/>
  <c r="AD3383" i="6"/>
  <c r="AC3383" i="6"/>
  <c r="AB3383" i="6"/>
  <c r="AA3383" i="6"/>
  <c r="Z3383" i="6"/>
  <c r="Y3383" i="6"/>
  <c r="AD3382" i="6"/>
  <c r="AC3382" i="6"/>
  <c r="AB3382" i="6"/>
  <c r="AA3382" i="6"/>
  <c r="Z3382" i="6"/>
  <c r="Y3382" i="6"/>
  <c r="AD3381" i="6"/>
  <c r="AC3381" i="6"/>
  <c r="AB3381" i="6"/>
  <c r="AA3381" i="6"/>
  <c r="Z3381" i="6"/>
  <c r="Y3381" i="6"/>
  <c r="AD3380" i="6"/>
  <c r="AC3380" i="6"/>
  <c r="AB3380" i="6"/>
  <c r="AA3380" i="6"/>
  <c r="Z3380" i="6"/>
  <c r="Y3380" i="6"/>
  <c r="AD3379" i="6"/>
  <c r="AC3379" i="6"/>
  <c r="AB3379" i="6"/>
  <c r="AA3379" i="6"/>
  <c r="Z3379" i="6"/>
  <c r="Y3379" i="6"/>
  <c r="AD3378" i="6"/>
  <c r="AC3378" i="6"/>
  <c r="AB3378" i="6"/>
  <c r="AA3378" i="6"/>
  <c r="Z3378" i="6"/>
  <c r="Y3378" i="6"/>
  <c r="AD3377" i="6"/>
  <c r="AC3377" i="6"/>
  <c r="AB3377" i="6"/>
  <c r="AA3377" i="6"/>
  <c r="Z3377" i="6"/>
  <c r="Y3377" i="6"/>
  <c r="AD3376" i="6"/>
  <c r="AC3376" i="6"/>
  <c r="AB3376" i="6"/>
  <c r="AA3376" i="6"/>
  <c r="Z3376" i="6"/>
  <c r="Y3376" i="6"/>
  <c r="AD3375" i="6"/>
  <c r="AC3375" i="6"/>
  <c r="AB3375" i="6"/>
  <c r="AA3375" i="6"/>
  <c r="Z3375" i="6"/>
  <c r="Y3375" i="6"/>
  <c r="AD3374" i="6"/>
  <c r="AC3374" i="6"/>
  <c r="AB3374" i="6"/>
  <c r="AA3374" i="6"/>
  <c r="Z3374" i="6"/>
  <c r="Y3374" i="6"/>
  <c r="AD3373" i="6"/>
  <c r="AC3373" i="6"/>
  <c r="AB3373" i="6"/>
  <c r="AA3373" i="6"/>
  <c r="Z3373" i="6"/>
  <c r="Y3373" i="6"/>
  <c r="AD3372" i="6"/>
  <c r="AC3372" i="6"/>
  <c r="AB3372" i="6"/>
  <c r="AA3372" i="6"/>
  <c r="Z3372" i="6"/>
  <c r="Y3372" i="6"/>
  <c r="AD3371" i="6"/>
  <c r="AC3371" i="6"/>
  <c r="AB3371" i="6"/>
  <c r="AA3371" i="6"/>
  <c r="Z3371" i="6"/>
  <c r="Y3371" i="6"/>
  <c r="AD3370" i="6"/>
  <c r="AC3370" i="6"/>
  <c r="AB3370" i="6"/>
  <c r="AA3370" i="6"/>
  <c r="Z3370" i="6"/>
  <c r="Y3370" i="6"/>
  <c r="AD3369" i="6"/>
  <c r="AC3369" i="6"/>
  <c r="AB3369" i="6"/>
  <c r="AA3369" i="6"/>
  <c r="Z3369" i="6"/>
  <c r="Y3369" i="6"/>
  <c r="AD3368" i="6"/>
  <c r="AC3368" i="6"/>
  <c r="AB3368" i="6"/>
  <c r="AA3368" i="6"/>
  <c r="Z3368" i="6"/>
  <c r="Y3368" i="6"/>
  <c r="AD3367" i="6"/>
  <c r="AC3367" i="6"/>
  <c r="AB3367" i="6"/>
  <c r="AA3367" i="6"/>
  <c r="Z3367" i="6"/>
  <c r="Y3367" i="6"/>
  <c r="AD3366" i="6"/>
  <c r="AC3366" i="6"/>
  <c r="AB3366" i="6"/>
  <c r="AA3366" i="6"/>
  <c r="Z3366" i="6"/>
  <c r="Y3366" i="6"/>
  <c r="AD3365" i="6"/>
  <c r="AC3365" i="6"/>
  <c r="AB3365" i="6"/>
  <c r="AA3365" i="6"/>
  <c r="Z3365" i="6"/>
  <c r="Y3365" i="6"/>
  <c r="AD3364" i="6"/>
  <c r="AC3364" i="6"/>
  <c r="AB3364" i="6"/>
  <c r="AA3364" i="6"/>
  <c r="Z3364" i="6"/>
  <c r="Y3364" i="6"/>
  <c r="AD3363" i="6"/>
  <c r="AC3363" i="6"/>
  <c r="AB3363" i="6"/>
  <c r="AA3363" i="6"/>
  <c r="Z3363" i="6"/>
  <c r="Y3363" i="6"/>
  <c r="AD3362" i="6"/>
  <c r="AC3362" i="6"/>
  <c r="AB3362" i="6"/>
  <c r="AA3362" i="6"/>
  <c r="Z3362" i="6"/>
  <c r="Y3362" i="6"/>
  <c r="AD3361" i="6"/>
  <c r="AC3361" i="6"/>
  <c r="AB3361" i="6"/>
  <c r="AA3361" i="6"/>
  <c r="Z3361" i="6"/>
  <c r="Y3361" i="6"/>
  <c r="AD3360" i="6"/>
  <c r="AC3360" i="6"/>
  <c r="AB3360" i="6"/>
  <c r="AA3360" i="6"/>
  <c r="Z3360" i="6"/>
  <c r="Y3360" i="6"/>
  <c r="AD3359" i="6"/>
  <c r="AC3359" i="6"/>
  <c r="AB3359" i="6"/>
  <c r="AA3359" i="6"/>
  <c r="Z3359" i="6"/>
  <c r="Y3359" i="6"/>
  <c r="AD3358" i="6"/>
  <c r="AC3358" i="6"/>
  <c r="AB3358" i="6"/>
  <c r="AA3358" i="6"/>
  <c r="Z3358" i="6"/>
  <c r="Y3358" i="6"/>
  <c r="AD3357" i="6"/>
  <c r="AC3357" i="6"/>
  <c r="AB3357" i="6"/>
  <c r="AA3357" i="6"/>
  <c r="Z3357" i="6"/>
  <c r="Y3357" i="6"/>
  <c r="AD3356" i="6"/>
  <c r="AC3356" i="6"/>
  <c r="AB3356" i="6"/>
  <c r="AA3356" i="6"/>
  <c r="Z3356" i="6"/>
  <c r="Y3356" i="6"/>
  <c r="AD3355" i="6"/>
  <c r="AC3355" i="6"/>
  <c r="AB3355" i="6"/>
  <c r="AA3355" i="6"/>
  <c r="Z3355" i="6"/>
  <c r="Y3355" i="6"/>
  <c r="AD3354" i="6"/>
  <c r="AC3354" i="6"/>
  <c r="AB3354" i="6"/>
  <c r="AA3354" i="6"/>
  <c r="Z3354" i="6"/>
  <c r="Y3354" i="6"/>
  <c r="AD3353" i="6"/>
  <c r="AC3353" i="6"/>
  <c r="AB3353" i="6"/>
  <c r="AA3353" i="6"/>
  <c r="Z3353" i="6"/>
  <c r="Y3353" i="6"/>
  <c r="AD3352" i="6"/>
  <c r="AC3352" i="6"/>
  <c r="AB3352" i="6"/>
  <c r="AA3352" i="6"/>
  <c r="Z3352" i="6"/>
  <c r="Y3352" i="6"/>
  <c r="AD3351" i="6"/>
  <c r="AC3351" i="6"/>
  <c r="AB3351" i="6"/>
  <c r="AA3351" i="6"/>
  <c r="Z3351" i="6"/>
  <c r="Y3351" i="6"/>
  <c r="AD3350" i="6"/>
  <c r="AC3350" i="6"/>
  <c r="AB3350" i="6"/>
  <c r="AA3350" i="6"/>
  <c r="Z3350" i="6"/>
  <c r="Y3350" i="6"/>
  <c r="AD3349" i="6"/>
  <c r="AC3349" i="6"/>
  <c r="AB3349" i="6"/>
  <c r="AA3349" i="6"/>
  <c r="Z3349" i="6"/>
  <c r="Y3349" i="6"/>
  <c r="AD3348" i="6"/>
  <c r="AC3348" i="6"/>
  <c r="AB3348" i="6"/>
  <c r="AA3348" i="6"/>
  <c r="Z3348" i="6"/>
  <c r="Y3348" i="6"/>
  <c r="AD3347" i="6"/>
  <c r="AC3347" i="6"/>
  <c r="AB3347" i="6"/>
  <c r="AA3347" i="6"/>
  <c r="Z3347" i="6"/>
  <c r="Y3347" i="6"/>
  <c r="AD3346" i="6"/>
  <c r="AC3346" i="6"/>
  <c r="AB3346" i="6"/>
  <c r="AA3346" i="6"/>
  <c r="Z3346" i="6"/>
  <c r="Y3346" i="6"/>
  <c r="AD3345" i="6"/>
  <c r="AC3345" i="6"/>
  <c r="AB3345" i="6"/>
  <c r="AA3345" i="6"/>
  <c r="Z3345" i="6"/>
  <c r="Y3345" i="6"/>
  <c r="AD3344" i="6"/>
  <c r="AC3344" i="6"/>
  <c r="AB3344" i="6"/>
  <c r="AA3344" i="6"/>
  <c r="Z3344" i="6"/>
  <c r="Y3344" i="6"/>
  <c r="AD3343" i="6"/>
  <c r="AC3343" i="6"/>
  <c r="AB3343" i="6"/>
  <c r="AA3343" i="6"/>
  <c r="Z3343" i="6"/>
  <c r="Y3343" i="6"/>
  <c r="AD3342" i="6"/>
  <c r="AC3342" i="6"/>
  <c r="AB3342" i="6"/>
  <c r="AA3342" i="6"/>
  <c r="Z3342" i="6"/>
  <c r="Y3342" i="6"/>
  <c r="AD3341" i="6"/>
  <c r="AC3341" i="6"/>
  <c r="AB3341" i="6"/>
  <c r="AA3341" i="6"/>
  <c r="Z3341" i="6"/>
  <c r="Y3341" i="6"/>
  <c r="AD3340" i="6"/>
  <c r="AC3340" i="6"/>
  <c r="AB3340" i="6"/>
  <c r="AA3340" i="6"/>
  <c r="Z3340" i="6"/>
  <c r="Y3340" i="6"/>
  <c r="AD3339" i="6"/>
  <c r="AC3339" i="6"/>
  <c r="AB3339" i="6"/>
  <c r="AA3339" i="6"/>
  <c r="Z3339" i="6"/>
  <c r="Y3339" i="6"/>
  <c r="AD3338" i="6"/>
  <c r="AC3338" i="6"/>
  <c r="AB3338" i="6"/>
  <c r="AA3338" i="6"/>
  <c r="Z3338" i="6"/>
  <c r="Y3338" i="6"/>
  <c r="AD3337" i="6"/>
  <c r="AC3337" i="6"/>
  <c r="AB3337" i="6"/>
  <c r="AA3337" i="6"/>
  <c r="Z3337" i="6"/>
  <c r="Y3337" i="6"/>
  <c r="AD3336" i="6"/>
  <c r="AC3336" i="6"/>
  <c r="AB3336" i="6"/>
  <c r="AA3336" i="6"/>
  <c r="Z3336" i="6"/>
  <c r="Y3336" i="6"/>
  <c r="AD3335" i="6"/>
  <c r="AC3335" i="6"/>
  <c r="AB3335" i="6"/>
  <c r="AA3335" i="6"/>
  <c r="Z3335" i="6"/>
  <c r="Y3335" i="6"/>
  <c r="AD3334" i="6"/>
  <c r="AC3334" i="6"/>
  <c r="AB3334" i="6"/>
  <c r="AA3334" i="6"/>
  <c r="Z3334" i="6"/>
  <c r="Y3334" i="6"/>
  <c r="AD3333" i="6"/>
  <c r="AC3333" i="6"/>
  <c r="AB3333" i="6"/>
  <c r="AA3333" i="6"/>
  <c r="Z3333" i="6"/>
  <c r="Y3333" i="6"/>
  <c r="AD3332" i="6"/>
  <c r="AC3332" i="6"/>
  <c r="AB3332" i="6"/>
  <c r="AA3332" i="6"/>
  <c r="Z3332" i="6"/>
  <c r="Y3332" i="6"/>
  <c r="AD3331" i="6"/>
  <c r="AC3331" i="6"/>
  <c r="AB3331" i="6"/>
  <c r="AA3331" i="6"/>
  <c r="Z3331" i="6"/>
  <c r="Y3331" i="6"/>
  <c r="AD3330" i="6"/>
  <c r="AC3330" i="6"/>
  <c r="AB3330" i="6"/>
  <c r="AA3330" i="6"/>
  <c r="Z3330" i="6"/>
  <c r="Y3330" i="6"/>
  <c r="AD3329" i="6"/>
  <c r="AC3329" i="6"/>
  <c r="AB3329" i="6"/>
  <c r="AA3329" i="6"/>
  <c r="Z3329" i="6"/>
  <c r="Y3329" i="6"/>
  <c r="AD3328" i="6"/>
  <c r="AC3328" i="6"/>
  <c r="AB3328" i="6"/>
  <c r="AA3328" i="6"/>
  <c r="Z3328" i="6"/>
  <c r="Y3328" i="6"/>
  <c r="AD3327" i="6"/>
  <c r="AC3327" i="6"/>
  <c r="AB3327" i="6"/>
  <c r="AA3327" i="6"/>
  <c r="Z3327" i="6"/>
  <c r="Y3327" i="6"/>
  <c r="AD3326" i="6"/>
  <c r="AC3326" i="6"/>
  <c r="AB3326" i="6"/>
  <c r="AA3326" i="6"/>
  <c r="Z3326" i="6"/>
  <c r="Y3326" i="6"/>
  <c r="AD3325" i="6"/>
  <c r="AC3325" i="6"/>
  <c r="AB3325" i="6"/>
  <c r="AA3325" i="6"/>
  <c r="Z3325" i="6"/>
  <c r="Y3325" i="6"/>
  <c r="AD3324" i="6"/>
  <c r="AC3324" i="6"/>
  <c r="AB3324" i="6"/>
  <c r="AA3324" i="6"/>
  <c r="Z3324" i="6"/>
  <c r="Y3324" i="6"/>
  <c r="AD3323" i="6"/>
  <c r="AC3323" i="6"/>
  <c r="AB3323" i="6"/>
  <c r="AA3323" i="6"/>
  <c r="Z3323" i="6"/>
  <c r="Y3323" i="6"/>
  <c r="AD3322" i="6"/>
  <c r="AC3322" i="6"/>
  <c r="AB3322" i="6"/>
  <c r="AA3322" i="6"/>
  <c r="Z3322" i="6"/>
  <c r="Y3322" i="6"/>
  <c r="AD3321" i="6"/>
  <c r="AC3321" i="6"/>
  <c r="AB3321" i="6"/>
  <c r="AA3321" i="6"/>
  <c r="Z3321" i="6"/>
  <c r="Y3321" i="6"/>
  <c r="AD3320" i="6"/>
  <c r="AC3320" i="6"/>
  <c r="AB3320" i="6"/>
  <c r="AA3320" i="6"/>
  <c r="Z3320" i="6"/>
  <c r="Y3320" i="6"/>
  <c r="AD3319" i="6"/>
  <c r="AC3319" i="6"/>
  <c r="AB3319" i="6"/>
  <c r="AA3319" i="6"/>
  <c r="Z3319" i="6"/>
  <c r="Y3319" i="6"/>
  <c r="AD3318" i="6"/>
  <c r="AC3318" i="6"/>
  <c r="AB3318" i="6"/>
  <c r="AA3318" i="6"/>
  <c r="Z3318" i="6"/>
  <c r="Y3318" i="6"/>
  <c r="AD3317" i="6"/>
  <c r="AC3317" i="6"/>
  <c r="AB3317" i="6"/>
  <c r="AA3317" i="6"/>
  <c r="Z3317" i="6"/>
  <c r="Y3317" i="6"/>
  <c r="AD3316" i="6"/>
  <c r="AC3316" i="6"/>
  <c r="AB3316" i="6"/>
  <c r="AA3316" i="6"/>
  <c r="Z3316" i="6"/>
  <c r="Y3316" i="6"/>
  <c r="AD3315" i="6"/>
  <c r="AC3315" i="6"/>
  <c r="AB3315" i="6"/>
  <c r="AA3315" i="6"/>
  <c r="Z3315" i="6"/>
  <c r="Y3315" i="6"/>
  <c r="AD3314" i="6"/>
  <c r="AC3314" i="6"/>
  <c r="AB3314" i="6"/>
  <c r="AA3314" i="6"/>
  <c r="Z3314" i="6"/>
  <c r="Y3314" i="6"/>
  <c r="AD3313" i="6"/>
  <c r="AC3313" i="6"/>
  <c r="AB3313" i="6"/>
  <c r="AA3313" i="6"/>
  <c r="Z3313" i="6"/>
  <c r="Y3313" i="6"/>
  <c r="AD3312" i="6"/>
  <c r="AC3312" i="6"/>
  <c r="AB3312" i="6"/>
  <c r="AA3312" i="6"/>
  <c r="Z3312" i="6"/>
  <c r="Y3312" i="6"/>
  <c r="AD3311" i="6"/>
  <c r="AC3311" i="6"/>
  <c r="AB3311" i="6"/>
  <c r="AA3311" i="6"/>
  <c r="Z3311" i="6"/>
  <c r="Y3311" i="6"/>
  <c r="AD3310" i="6"/>
  <c r="AC3310" i="6"/>
  <c r="AB3310" i="6"/>
  <c r="AA3310" i="6"/>
  <c r="Z3310" i="6"/>
  <c r="Y3310" i="6"/>
  <c r="AD3309" i="6"/>
  <c r="AC3309" i="6"/>
  <c r="AB3309" i="6"/>
  <c r="AA3309" i="6"/>
  <c r="Z3309" i="6"/>
  <c r="Y3309" i="6"/>
  <c r="AD3308" i="6"/>
  <c r="AC3308" i="6"/>
  <c r="AB3308" i="6"/>
  <c r="AA3308" i="6"/>
  <c r="Z3308" i="6"/>
  <c r="Y3308" i="6"/>
  <c r="AD3307" i="6"/>
  <c r="AC3307" i="6"/>
  <c r="AB3307" i="6"/>
  <c r="AA3307" i="6"/>
  <c r="Z3307" i="6"/>
  <c r="Y3307" i="6"/>
  <c r="AD3306" i="6"/>
  <c r="AC3306" i="6"/>
  <c r="AB3306" i="6"/>
  <c r="AA3306" i="6"/>
  <c r="Z3306" i="6"/>
  <c r="Y3306" i="6"/>
  <c r="AD3305" i="6"/>
  <c r="AC3305" i="6"/>
  <c r="AB3305" i="6"/>
  <c r="AA3305" i="6"/>
  <c r="Z3305" i="6"/>
  <c r="Y3305" i="6"/>
  <c r="AD3304" i="6"/>
  <c r="AC3304" i="6"/>
  <c r="AB3304" i="6"/>
  <c r="AA3304" i="6"/>
  <c r="Z3304" i="6"/>
  <c r="Y3304" i="6"/>
  <c r="AD3303" i="6"/>
  <c r="AC3303" i="6"/>
  <c r="AB3303" i="6"/>
  <c r="AA3303" i="6"/>
  <c r="Z3303" i="6"/>
  <c r="Y3303" i="6"/>
  <c r="AD3302" i="6"/>
  <c r="AC3302" i="6"/>
  <c r="AB3302" i="6"/>
  <c r="AA3302" i="6"/>
  <c r="Z3302" i="6"/>
  <c r="Y3302" i="6"/>
  <c r="AD3301" i="6"/>
  <c r="AC3301" i="6"/>
  <c r="AB3301" i="6"/>
  <c r="AA3301" i="6"/>
  <c r="Z3301" i="6"/>
  <c r="Y3301" i="6"/>
  <c r="AD3300" i="6"/>
  <c r="AC3300" i="6"/>
  <c r="AB3300" i="6"/>
  <c r="AA3300" i="6"/>
  <c r="Z3300" i="6"/>
  <c r="Y3300" i="6"/>
  <c r="AD3299" i="6"/>
  <c r="AC3299" i="6"/>
  <c r="AB3299" i="6"/>
  <c r="AA3299" i="6"/>
  <c r="Z3299" i="6"/>
  <c r="Y3299" i="6"/>
  <c r="AD3298" i="6"/>
  <c r="AC3298" i="6"/>
  <c r="AB3298" i="6"/>
  <c r="AA3298" i="6"/>
  <c r="Z3298" i="6"/>
  <c r="Y3298" i="6"/>
  <c r="AD3297" i="6"/>
  <c r="AC3297" i="6"/>
  <c r="AB3297" i="6"/>
  <c r="AA3297" i="6"/>
  <c r="Z3297" i="6"/>
  <c r="Y3297" i="6"/>
  <c r="AD3296" i="6"/>
  <c r="AC3296" i="6"/>
  <c r="AB3296" i="6"/>
  <c r="AA3296" i="6"/>
  <c r="Z3296" i="6"/>
  <c r="Y3296" i="6"/>
  <c r="AD3295" i="6"/>
  <c r="AC3295" i="6"/>
  <c r="AB3295" i="6"/>
  <c r="AA3295" i="6"/>
  <c r="Z3295" i="6"/>
  <c r="Y3295" i="6"/>
  <c r="AD3294" i="6"/>
  <c r="AC3294" i="6"/>
  <c r="AB3294" i="6"/>
  <c r="AA3294" i="6"/>
  <c r="Z3294" i="6"/>
  <c r="Y3294" i="6"/>
  <c r="AD3293" i="6"/>
  <c r="AC3293" i="6"/>
  <c r="AB3293" i="6"/>
  <c r="AA3293" i="6"/>
  <c r="Z3293" i="6"/>
  <c r="Y3293" i="6"/>
  <c r="AD3292" i="6"/>
  <c r="AC3292" i="6"/>
  <c r="AB3292" i="6"/>
  <c r="AA3292" i="6"/>
  <c r="Z3292" i="6"/>
  <c r="Y3292" i="6"/>
  <c r="AD3291" i="6"/>
  <c r="AC3291" i="6"/>
  <c r="AB3291" i="6"/>
  <c r="AA3291" i="6"/>
  <c r="Z3291" i="6"/>
  <c r="Y3291" i="6"/>
  <c r="AD3290" i="6"/>
  <c r="AC3290" i="6"/>
  <c r="AB3290" i="6"/>
  <c r="AA3290" i="6"/>
  <c r="Z3290" i="6"/>
  <c r="Y3290" i="6"/>
  <c r="AD3289" i="6"/>
  <c r="AC3289" i="6"/>
  <c r="AB3289" i="6"/>
  <c r="AA3289" i="6"/>
  <c r="Z3289" i="6"/>
  <c r="Y3289" i="6"/>
  <c r="AD3288" i="6"/>
  <c r="AC3288" i="6"/>
  <c r="AB3288" i="6"/>
  <c r="AA3288" i="6"/>
  <c r="Z3288" i="6"/>
  <c r="Y3288" i="6"/>
  <c r="AD3287" i="6"/>
  <c r="AC3287" i="6"/>
  <c r="AB3287" i="6"/>
  <c r="AA3287" i="6"/>
  <c r="Z3287" i="6"/>
  <c r="Y3287" i="6"/>
  <c r="AD3286" i="6"/>
  <c r="AC3286" i="6"/>
  <c r="AB3286" i="6"/>
  <c r="AA3286" i="6"/>
  <c r="Z3286" i="6"/>
  <c r="Y3286" i="6"/>
  <c r="AD3285" i="6"/>
  <c r="AC3285" i="6"/>
  <c r="AB3285" i="6"/>
  <c r="AA3285" i="6"/>
  <c r="Z3285" i="6"/>
  <c r="Y3285" i="6"/>
  <c r="AD3284" i="6"/>
  <c r="AC3284" i="6"/>
  <c r="AB3284" i="6"/>
  <c r="AA3284" i="6"/>
  <c r="Z3284" i="6"/>
  <c r="Y3284" i="6"/>
  <c r="AD3283" i="6"/>
  <c r="AC3283" i="6"/>
  <c r="AB3283" i="6"/>
  <c r="AA3283" i="6"/>
  <c r="Z3283" i="6"/>
  <c r="Y3283" i="6"/>
  <c r="AD3282" i="6"/>
  <c r="AC3282" i="6"/>
  <c r="AB3282" i="6"/>
  <c r="AA3282" i="6"/>
  <c r="Z3282" i="6"/>
  <c r="Y3282" i="6"/>
  <c r="AD3281" i="6"/>
  <c r="AC3281" i="6"/>
  <c r="AB3281" i="6"/>
  <c r="AA3281" i="6"/>
  <c r="Z3281" i="6"/>
  <c r="Y3281" i="6"/>
  <c r="AD3280" i="6"/>
  <c r="AC3280" i="6"/>
  <c r="AB3280" i="6"/>
  <c r="AA3280" i="6"/>
  <c r="Z3280" i="6"/>
  <c r="Y3280" i="6"/>
  <c r="AD3279" i="6"/>
  <c r="AC3279" i="6"/>
  <c r="AB3279" i="6"/>
  <c r="AA3279" i="6"/>
  <c r="Z3279" i="6"/>
  <c r="Y3279" i="6"/>
  <c r="AD3278" i="6"/>
  <c r="AC3278" i="6"/>
  <c r="AB3278" i="6"/>
  <c r="AA3278" i="6"/>
  <c r="Z3278" i="6"/>
  <c r="Y3278" i="6"/>
  <c r="AD3277" i="6"/>
  <c r="AC3277" i="6"/>
  <c r="AB3277" i="6"/>
  <c r="AA3277" i="6"/>
  <c r="Z3277" i="6"/>
  <c r="Y3277" i="6"/>
  <c r="AD3276" i="6"/>
  <c r="AC3276" i="6"/>
  <c r="AB3276" i="6"/>
  <c r="AA3276" i="6"/>
  <c r="Z3276" i="6"/>
  <c r="Y3276" i="6"/>
  <c r="AD3275" i="6"/>
  <c r="AC3275" i="6"/>
  <c r="AB3275" i="6"/>
  <c r="AA3275" i="6"/>
  <c r="Z3275" i="6"/>
  <c r="Y3275" i="6"/>
  <c r="AD3274" i="6"/>
  <c r="AC3274" i="6"/>
  <c r="AB3274" i="6"/>
  <c r="AA3274" i="6"/>
  <c r="Z3274" i="6"/>
  <c r="Y3274" i="6"/>
  <c r="AD3273" i="6"/>
  <c r="AC3273" i="6"/>
  <c r="AB3273" i="6"/>
  <c r="AA3273" i="6"/>
  <c r="Z3273" i="6"/>
  <c r="Y3273" i="6"/>
  <c r="AD3272" i="6"/>
  <c r="AC3272" i="6"/>
  <c r="AB3272" i="6"/>
  <c r="AA3272" i="6"/>
  <c r="Z3272" i="6"/>
  <c r="Y3272" i="6"/>
  <c r="AD3271" i="6"/>
  <c r="AC3271" i="6"/>
  <c r="AB3271" i="6"/>
  <c r="AA3271" i="6"/>
  <c r="Z3271" i="6"/>
  <c r="Y3271" i="6"/>
  <c r="AD3270" i="6"/>
  <c r="AC3270" i="6"/>
  <c r="AB3270" i="6"/>
  <c r="AA3270" i="6"/>
  <c r="Z3270" i="6"/>
  <c r="Y3270" i="6"/>
  <c r="AD3269" i="6"/>
  <c r="AC3269" i="6"/>
  <c r="AB3269" i="6"/>
  <c r="AA3269" i="6"/>
  <c r="Z3269" i="6"/>
  <c r="Y3269" i="6"/>
  <c r="AD3268" i="6"/>
  <c r="AC3268" i="6"/>
  <c r="AB3268" i="6"/>
  <c r="AA3268" i="6"/>
  <c r="Z3268" i="6"/>
  <c r="Y3268" i="6"/>
  <c r="AD3267" i="6"/>
  <c r="AC3267" i="6"/>
  <c r="AB3267" i="6"/>
  <c r="AA3267" i="6"/>
  <c r="Z3267" i="6"/>
  <c r="Y3267" i="6"/>
  <c r="AD3266" i="6"/>
  <c r="AC3266" i="6"/>
  <c r="AB3266" i="6"/>
  <c r="AA3266" i="6"/>
  <c r="Z3266" i="6"/>
  <c r="Y3266" i="6"/>
  <c r="AD3265" i="6"/>
  <c r="AC3265" i="6"/>
  <c r="AB3265" i="6"/>
  <c r="AA3265" i="6"/>
  <c r="Z3265" i="6"/>
  <c r="Y3265" i="6"/>
  <c r="AD3264" i="6"/>
  <c r="AC3264" i="6"/>
  <c r="AB3264" i="6"/>
  <c r="AA3264" i="6"/>
  <c r="Z3264" i="6"/>
  <c r="Y3264" i="6"/>
  <c r="AD3263" i="6"/>
  <c r="AC3263" i="6"/>
  <c r="AB3263" i="6"/>
  <c r="AA3263" i="6"/>
  <c r="Z3263" i="6"/>
  <c r="Y3263" i="6"/>
  <c r="AD3262" i="6"/>
  <c r="AC3262" i="6"/>
  <c r="AB3262" i="6"/>
  <c r="AA3262" i="6"/>
  <c r="Z3262" i="6"/>
  <c r="Y3262" i="6"/>
  <c r="AD3261" i="6"/>
  <c r="AC3261" i="6"/>
  <c r="AB3261" i="6"/>
  <c r="AA3261" i="6"/>
  <c r="Z3261" i="6"/>
  <c r="Y3261" i="6"/>
  <c r="AD3260" i="6"/>
  <c r="AC3260" i="6"/>
  <c r="AB3260" i="6"/>
  <c r="AA3260" i="6"/>
  <c r="Z3260" i="6"/>
  <c r="Y3260" i="6"/>
  <c r="AD3259" i="6"/>
  <c r="AC3259" i="6"/>
  <c r="AB3259" i="6"/>
  <c r="AA3259" i="6"/>
  <c r="Z3259" i="6"/>
  <c r="Y3259" i="6"/>
  <c r="AD3258" i="6"/>
  <c r="AC3258" i="6"/>
  <c r="AB3258" i="6"/>
  <c r="AA3258" i="6"/>
  <c r="Z3258" i="6"/>
  <c r="Y3258" i="6"/>
  <c r="AD3257" i="6"/>
  <c r="AC3257" i="6"/>
  <c r="AB3257" i="6"/>
  <c r="AA3257" i="6"/>
  <c r="Z3257" i="6"/>
  <c r="Y3257" i="6"/>
  <c r="AD3256" i="6"/>
  <c r="AC3256" i="6"/>
  <c r="AB3256" i="6"/>
  <c r="AA3256" i="6"/>
  <c r="Z3256" i="6"/>
  <c r="Y3256" i="6"/>
  <c r="AD3255" i="6"/>
  <c r="AC3255" i="6"/>
  <c r="AB3255" i="6"/>
  <c r="AA3255" i="6"/>
  <c r="Z3255" i="6"/>
  <c r="Y3255" i="6"/>
  <c r="AD3254" i="6"/>
  <c r="AC3254" i="6"/>
  <c r="AB3254" i="6"/>
  <c r="AA3254" i="6"/>
  <c r="Z3254" i="6"/>
  <c r="Y3254" i="6"/>
  <c r="AD3253" i="6"/>
  <c r="AC3253" i="6"/>
  <c r="AB3253" i="6"/>
  <c r="AA3253" i="6"/>
  <c r="Z3253" i="6"/>
  <c r="Y3253" i="6"/>
  <c r="AD3252" i="6"/>
  <c r="AC3252" i="6"/>
  <c r="AB3252" i="6"/>
  <c r="AA3252" i="6"/>
  <c r="Z3252" i="6"/>
  <c r="Y3252" i="6"/>
  <c r="AD3251" i="6"/>
  <c r="AC3251" i="6"/>
  <c r="AB3251" i="6"/>
  <c r="AA3251" i="6"/>
  <c r="Z3251" i="6"/>
  <c r="Y3251" i="6"/>
  <c r="AD3250" i="6"/>
  <c r="AC3250" i="6"/>
  <c r="AB3250" i="6"/>
  <c r="AA3250" i="6"/>
  <c r="Z3250" i="6"/>
  <c r="Y3250" i="6"/>
  <c r="AD3249" i="6"/>
  <c r="AC3249" i="6"/>
  <c r="AB3249" i="6"/>
  <c r="AA3249" i="6"/>
  <c r="Z3249" i="6"/>
  <c r="Y3249" i="6"/>
  <c r="AD3248" i="6"/>
  <c r="AC3248" i="6"/>
  <c r="AB3248" i="6"/>
  <c r="AA3248" i="6"/>
  <c r="Z3248" i="6"/>
  <c r="Y3248" i="6"/>
  <c r="AD3247" i="6"/>
  <c r="AC3247" i="6"/>
  <c r="AB3247" i="6"/>
  <c r="AA3247" i="6"/>
  <c r="Z3247" i="6"/>
  <c r="Y3247" i="6"/>
  <c r="AD3246" i="6"/>
  <c r="AC3246" i="6"/>
  <c r="AB3246" i="6"/>
  <c r="AA3246" i="6"/>
  <c r="Z3246" i="6"/>
  <c r="Y3246" i="6"/>
  <c r="AD3245" i="6"/>
  <c r="AC3245" i="6"/>
  <c r="AB3245" i="6"/>
  <c r="AA3245" i="6"/>
  <c r="Z3245" i="6"/>
  <c r="Y3245" i="6"/>
  <c r="AD3244" i="6"/>
  <c r="AC3244" i="6"/>
  <c r="AB3244" i="6"/>
  <c r="AA3244" i="6"/>
  <c r="Z3244" i="6"/>
  <c r="Y3244" i="6"/>
  <c r="AD3243" i="6"/>
  <c r="AC3243" i="6"/>
  <c r="AB3243" i="6"/>
  <c r="AA3243" i="6"/>
  <c r="Z3243" i="6"/>
  <c r="Y3243" i="6"/>
  <c r="AD3242" i="6"/>
  <c r="AC3242" i="6"/>
  <c r="AB3242" i="6"/>
  <c r="AA3242" i="6"/>
  <c r="Z3242" i="6"/>
  <c r="Y3242" i="6"/>
  <c r="AD3241" i="6"/>
  <c r="AC3241" i="6"/>
  <c r="AB3241" i="6"/>
  <c r="AA3241" i="6"/>
  <c r="Z3241" i="6"/>
  <c r="Y3241" i="6"/>
  <c r="AD3240" i="6"/>
  <c r="AC3240" i="6"/>
  <c r="AB3240" i="6"/>
  <c r="AA3240" i="6"/>
  <c r="Z3240" i="6"/>
  <c r="Y3240" i="6"/>
  <c r="AD3239" i="6"/>
  <c r="AC3239" i="6"/>
  <c r="AB3239" i="6"/>
  <c r="AA3239" i="6"/>
  <c r="Z3239" i="6"/>
  <c r="Y3239" i="6"/>
  <c r="AD3238" i="6"/>
  <c r="AC3238" i="6"/>
  <c r="AB3238" i="6"/>
  <c r="AA3238" i="6"/>
  <c r="Z3238" i="6"/>
  <c r="Y3238" i="6"/>
  <c r="AD3237" i="6"/>
  <c r="AC3237" i="6"/>
  <c r="AB3237" i="6"/>
  <c r="AA3237" i="6"/>
  <c r="Z3237" i="6"/>
  <c r="Y3237" i="6"/>
  <c r="AD3236" i="6"/>
  <c r="AC3236" i="6"/>
  <c r="AB3236" i="6"/>
  <c r="AA3236" i="6"/>
  <c r="Z3236" i="6"/>
  <c r="Y3236" i="6"/>
  <c r="AD3235" i="6"/>
  <c r="AC3235" i="6"/>
  <c r="AB3235" i="6"/>
  <c r="AA3235" i="6"/>
  <c r="Z3235" i="6"/>
  <c r="Y3235" i="6"/>
  <c r="AD3234" i="6"/>
  <c r="AC3234" i="6"/>
  <c r="AB3234" i="6"/>
  <c r="AA3234" i="6"/>
  <c r="Z3234" i="6"/>
  <c r="Y3234" i="6"/>
  <c r="AD3233" i="6"/>
  <c r="AC3233" i="6"/>
  <c r="AB3233" i="6"/>
  <c r="AA3233" i="6"/>
  <c r="Z3233" i="6"/>
  <c r="Y3233" i="6"/>
  <c r="AD3232" i="6"/>
  <c r="AC3232" i="6"/>
  <c r="AB3232" i="6"/>
  <c r="AA3232" i="6"/>
  <c r="Z3232" i="6"/>
  <c r="Y3232" i="6"/>
  <c r="AD3231" i="6"/>
  <c r="AC3231" i="6"/>
  <c r="AB3231" i="6"/>
  <c r="AA3231" i="6"/>
  <c r="Z3231" i="6"/>
  <c r="Y3231" i="6"/>
  <c r="AD3230" i="6"/>
  <c r="AC3230" i="6"/>
  <c r="AB3230" i="6"/>
  <c r="AA3230" i="6"/>
  <c r="Z3230" i="6"/>
  <c r="Y3230" i="6"/>
  <c r="AD3229" i="6"/>
  <c r="AC3229" i="6"/>
  <c r="AB3229" i="6"/>
  <c r="AA3229" i="6"/>
  <c r="Z3229" i="6"/>
  <c r="Y3229" i="6"/>
  <c r="AD3228" i="6"/>
  <c r="AC3228" i="6"/>
  <c r="AB3228" i="6"/>
  <c r="AA3228" i="6"/>
  <c r="Z3228" i="6"/>
  <c r="Y3228" i="6"/>
  <c r="AD3227" i="6"/>
  <c r="AC3227" i="6"/>
  <c r="AB3227" i="6"/>
  <c r="AA3227" i="6"/>
  <c r="Z3227" i="6"/>
  <c r="Y3227" i="6"/>
  <c r="AD3226" i="6"/>
  <c r="AC3226" i="6"/>
  <c r="AB3226" i="6"/>
  <c r="AA3226" i="6"/>
  <c r="Z3226" i="6"/>
  <c r="Y3226" i="6"/>
  <c r="AD3225" i="6"/>
  <c r="AC3225" i="6"/>
  <c r="AB3225" i="6"/>
  <c r="AA3225" i="6"/>
  <c r="Z3225" i="6"/>
  <c r="Y3225" i="6"/>
  <c r="AD3224" i="6"/>
  <c r="AC3224" i="6"/>
  <c r="AB3224" i="6"/>
  <c r="AA3224" i="6"/>
  <c r="Z3224" i="6"/>
  <c r="Y3224" i="6"/>
  <c r="AD3223" i="6"/>
  <c r="AC3223" i="6"/>
  <c r="AB3223" i="6"/>
  <c r="AA3223" i="6"/>
  <c r="Z3223" i="6"/>
  <c r="Y3223" i="6"/>
  <c r="AD3222" i="6"/>
  <c r="AC3222" i="6"/>
  <c r="AB3222" i="6"/>
  <c r="AA3222" i="6"/>
  <c r="Z3222" i="6"/>
  <c r="Y3222" i="6"/>
  <c r="AD3221" i="6"/>
  <c r="AC3221" i="6"/>
  <c r="AB3221" i="6"/>
  <c r="AA3221" i="6"/>
  <c r="Z3221" i="6"/>
  <c r="Y3221" i="6"/>
  <c r="AD3220" i="6"/>
  <c r="AC3220" i="6"/>
  <c r="AB3220" i="6"/>
  <c r="AA3220" i="6"/>
  <c r="Z3220" i="6"/>
  <c r="Y3220" i="6"/>
  <c r="AD3219" i="6"/>
  <c r="AC3219" i="6"/>
  <c r="AB3219" i="6"/>
  <c r="AA3219" i="6"/>
  <c r="Z3219" i="6"/>
  <c r="Y3219" i="6"/>
  <c r="AD3218" i="6"/>
  <c r="AC3218" i="6"/>
  <c r="AB3218" i="6"/>
  <c r="AA3218" i="6"/>
  <c r="Z3218" i="6"/>
  <c r="Y3218" i="6"/>
  <c r="AD3217" i="6"/>
  <c r="AC3217" i="6"/>
  <c r="AB3217" i="6"/>
  <c r="AA3217" i="6"/>
  <c r="Z3217" i="6"/>
  <c r="Y3217" i="6"/>
  <c r="AD3216" i="6"/>
  <c r="AC3216" i="6"/>
  <c r="AB3216" i="6"/>
  <c r="AA3216" i="6"/>
  <c r="Z3216" i="6"/>
  <c r="Y3216" i="6"/>
  <c r="AD3215" i="6"/>
  <c r="AC3215" i="6"/>
  <c r="AB3215" i="6"/>
  <c r="AA3215" i="6"/>
  <c r="Z3215" i="6"/>
  <c r="Y3215" i="6"/>
  <c r="AD3214" i="6"/>
  <c r="AC3214" i="6"/>
  <c r="AB3214" i="6"/>
  <c r="AA3214" i="6"/>
  <c r="Z3214" i="6"/>
  <c r="Y3214" i="6"/>
  <c r="AD3213" i="6"/>
  <c r="AC3213" i="6"/>
  <c r="AB3213" i="6"/>
  <c r="AA3213" i="6"/>
  <c r="Z3213" i="6"/>
  <c r="Y3213" i="6"/>
  <c r="AD3212" i="6"/>
  <c r="AC3212" i="6"/>
  <c r="AB3212" i="6"/>
  <c r="AA3212" i="6"/>
  <c r="Z3212" i="6"/>
  <c r="Y3212" i="6"/>
  <c r="AD3211" i="6"/>
  <c r="AC3211" i="6"/>
  <c r="AB3211" i="6"/>
  <c r="AA3211" i="6"/>
  <c r="Z3211" i="6"/>
  <c r="Y3211" i="6"/>
  <c r="AD3210" i="6"/>
  <c r="AC3210" i="6"/>
  <c r="AB3210" i="6"/>
  <c r="AA3210" i="6"/>
  <c r="Z3210" i="6"/>
  <c r="Y3210" i="6"/>
  <c r="AD3209" i="6"/>
  <c r="AC3209" i="6"/>
  <c r="AB3209" i="6"/>
  <c r="AA3209" i="6"/>
  <c r="Z3209" i="6"/>
  <c r="Y3209" i="6"/>
  <c r="AD3208" i="6"/>
  <c r="AC3208" i="6"/>
  <c r="AB3208" i="6"/>
  <c r="AA3208" i="6"/>
  <c r="Z3208" i="6"/>
  <c r="Y3208" i="6"/>
  <c r="AD3207" i="6"/>
  <c r="AC3207" i="6"/>
  <c r="AB3207" i="6"/>
  <c r="AA3207" i="6"/>
  <c r="Z3207" i="6"/>
  <c r="Y3207" i="6"/>
  <c r="AD3206" i="6"/>
  <c r="AC3206" i="6"/>
  <c r="AB3206" i="6"/>
  <c r="AA3206" i="6"/>
  <c r="Z3206" i="6"/>
  <c r="Y3206" i="6"/>
  <c r="AD3205" i="6"/>
  <c r="AC3205" i="6"/>
  <c r="AB3205" i="6"/>
  <c r="AA3205" i="6"/>
  <c r="Z3205" i="6"/>
  <c r="Y3205" i="6"/>
  <c r="AD3204" i="6"/>
  <c r="AC3204" i="6"/>
  <c r="AB3204" i="6"/>
  <c r="AA3204" i="6"/>
  <c r="Z3204" i="6"/>
  <c r="Y3204" i="6"/>
  <c r="AD3203" i="6"/>
  <c r="AC3203" i="6"/>
  <c r="AB3203" i="6"/>
  <c r="AA3203" i="6"/>
  <c r="Z3203" i="6"/>
  <c r="Y3203" i="6"/>
  <c r="AD3202" i="6"/>
  <c r="AC3202" i="6"/>
  <c r="AB3202" i="6"/>
  <c r="AA3202" i="6"/>
  <c r="Z3202" i="6"/>
  <c r="Y3202" i="6"/>
  <c r="AD3201" i="6"/>
  <c r="AC3201" i="6"/>
  <c r="AB3201" i="6"/>
  <c r="AA3201" i="6"/>
  <c r="Z3201" i="6"/>
  <c r="Y3201" i="6"/>
  <c r="AD3200" i="6"/>
  <c r="AC3200" i="6"/>
  <c r="AB3200" i="6"/>
  <c r="AA3200" i="6"/>
  <c r="Z3200" i="6"/>
  <c r="Y3200" i="6"/>
  <c r="AD3199" i="6"/>
  <c r="AC3199" i="6"/>
  <c r="AB3199" i="6"/>
  <c r="AA3199" i="6"/>
  <c r="Z3199" i="6"/>
  <c r="Y3199" i="6"/>
  <c r="AD3198" i="6"/>
  <c r="AC3198" i="6"/>
  <c r="AB3198" i="6"/>
  <c r="AA3198" i="6"/>
  <c r="Z3198" i="6"/>
  <c r="Y3198" i="6"/>
  <c r="AD3197" i="6"/>
  <c r="AC3197" i="6"/>
  <c r="AB3197" i="6"/>
  <c r="AA3197" i="6"/>
  <c r="Z3197" i="6"/>
  <c r="Y3197" i="6"/>
  <c r="AD3196" i="6"/>
  <c r="AC3196" i="6"/>
  <c r="AB3196" i="6"/>
  <c r="AA3196" i="6"/>
  <c r="Z3196" i="6"/>
  <c r="Y3196" i="6"/>
  <c r="AD3195" i="6"/>
  <c r="AC3195" i="6"/>
  <c r="AB3195" i="6"/>
  <c r="AA3195" i="6"/>
  <c r="Z3195" i="6"/>
  <c r="Y3195" i="6"/>
  <c r="AD3194" i="6"/>
  <c r="AC3194" i="6"/>
  <c r="AB3194" i="6"/>
  <c r="AA3194" i="6"/>
  <c r="Z3194" i="6"/>
  <c r="Y3194" i="6"/>
  <c r="AD3193" i="6"/>
  <c r="AC3193" i="6"/>
  <c r="AB3193" i="6"/>
  <c r="AA3193" i="6"/>
  <c r="Z3193" i="6"/>
  <c r="Y3193" i="6"/>
  <c r="AD3192" i="6"/>
  <c r="AC3192" i="6"/>
  <c r="AB3192" i="6"/>
  <c r="AA3192" i="6"/>
  <c r="Z3192" i="6"/>
  <c r="Y3192" i="6"/>
  <c r="AD3191" i="6"/>
  <c r="AC3191" i="6"/>
  <c r="AB3191" i="6"/>
  <c r="AA3191" i="6"/>
  <c r="Z3191" i="6"/>
  <c r="Y3191" i="6"/>
  <c r="AD3190" i="6"/>
  <c r="AC3190" i="6"/>
  <c r="AB3190" i="6"/>
  <c r="AA3190" i="6"/>
  <c r="Z3190" i="6"/>
  <c r="Y3190" i="6"/>
  <c r="AD3189" i="6"/>
  <c r="AC3189" i="6"/>
  <c r="AB3189" i="6"/>
  <c r="AA3189" i="6"/>
  <c r="Z3189" i="6"/>
  <c r="Y3189" i="6"/>
  <c r="AD3188" i="6"/>
  <c r="AC3188" i="6"/>
  <c r="AB3188" i="6"/>
  <c r="AA3188" i="6"/>
  <c r="Z3188" i="6"/>
  <c r="Y3188" i="6"/>
  <c r="AD3187" i="6"/>
  <c r="AC3187" i="6"/>
  <c r="AB3187" i="6"/>
  <c r="AA3187" i="6"/>
  <c r="Z3187" i="6"/>
  <c r="Y3187" i="6"/>
  <c r="AD3186" i="6"/>
  <c r="AC3186" i="6"/>
  <c r="AB3186" i="6"/>
  <c r="AA3186" i="6"/>
  <c r="Z3186" i="6"/>
  <c r="Y3186" i="6"/>
  <c r="AD3185" i="6"/>
  <c r="AC3185" i="6"/>
  <c r="AB3185" i="6"/>
  <c r="AA3185" i="6"/>
  <c r="Z3185" i="6"/>
  <c r="Y3185" i="6"/>
  <c r="AD3184" i="6"/>
  <c r="AC3184" i="6"/>
  <c r="AB3184" i="6"/>
  <c r="AA3184" i="6"/>
  <c r="Z3184" i="6"/>
  <c r="Y3184" i="6"/>
  <c r="AD3183" i="6"/>
  <c r="AC3183" i="6"/>
  <c r="AB3183" i="6"/>
  <c r="AA3183" i="6"/>
  <c r="Z3183" i="6"/>
  <c r="Y3183" i="6"/>
  <c r="AD3182" i="6"/>
  <c r="AC3182" i="6"/>
  <c r="AB3182" i="6"/>
  <c r="AA3182" i="6"/>
  <c r="Z3182" i="6"/>
  <c r="Y3182" i="6"/>
  <c r="AD3181" i="6"/>
  <c r="AC3181" i="6"/>
  <c r="AB3181" i="6"/>
  <c r="AA3181" i="6"/>
  <c r="Z3181" i="6"/>
  <c r="Y3181" i="6"/>
  <c r="AD3180" i="6"/>
  <c r="AC3180" i="6"/>
  <c r="AB3180" i="6"/>
  <c r="AA3180" i="6"/>
  <c r="Z3180" i="6"/>
  <c r="Y3180" i="6"/>
  <c r="AD3179" i="6"/>
  <c r="AC3179" i="6"/>
  <c r="AB3179" i="6"/>
  <c r="AA3179" i="6"/>
  <c r="Z3179" i="6"/>
  <c r="Y3179" i="6"/>
  <c r="AD3178" i="6"/>
  <c r="AC3178" i="6"/>
  <c r="AB3178" i="6"/>
  <c r="AA3178" i="6"/>
  <c r="Z3178" i="6"/>
  <c r="Y3178" i="6"/>
  <c r="AD3177" i="6"/>
  <c r="AC3177" i="6"/>
  <c r="AB3177" i="6"/>
  <c r="AA3177" i="6"/>
  <c r="Z3177" i="6"/>
  <c r="Y3177" i="6"/>
  <c r="AD3176" i="6"/>
  <c r="AC3176" i="6"/>
  <c r="AB3176" i="6"/>
  <c r="AA3176" i="6"/>
  <c r="Z3176" i="6"/>
  <c r="Y3176" i="6"/>
  <c r="AD3175" i="6"/>
  <c r="AC3175" i="6"/>
  <c r="AB3175" i="6"/>
  <c r="AA3175" i="6"/>
  <c r="Z3175" i="6"/>
  <c r="Y3175" i="6"/>
  <c r="AD3174" i="6"/>
  <c r="AC3174" i="6"/>
  <c r="AB3174" i="6"/>
  <c r="AA3174" i="6"/>
  <c r="Z3174" i="6"/>
  <c r="Y3174" i="6"/>
  <c r="AD3173" i="6"/>
  <c r="AC3173" i="6"/>
  <c r="AB3173" i="6"/>
  <c r="AA3173" i="6"/>
  <c r="Z3173" i="6"/>
  <c r="Y3173" i="6"/>
  <c r="AD3172" i="6"/>
  <c r="AC3172" i="6"/>
  <c r="AB3172" i="6"/>
  <c r="AA3172" i="6"/>
  <c r="Z3172" i="6"/>
  <c r="Y3172" i="6"/>
  <c r="AD3171" i="6"/>
  <c r="AC3171" i="6"/>
  <c r="AB3171" i="6"/>
  <c r="AA3171" i="6"/>
  <c r="Z3171" i="6"/>
  <c r="Y3171" i="6"/>
  <c r="AD3170" i="6"/>
  <c r="AC3170" i="6"/>
  <c r="AB3170" i="6"/>
  <c r="AA3170" i="6"/>
  <c r="Z3170" i="6"/>
  <c r="Y3170" i="6"/>
  <c r="AD3169" i="6"/>
  <c r="AC3169" i="6"/>
  <c r="AB3169" i="6"/>
  <c r="AA3169" i="6"/>
  <c r="Z3169" i="6"/>
  <c r="Y3169" i="6"/>
  <c r="AD3168" i="6"/>
  <c r="AC3168" i="6"/>
  <c r="AB3168" i="6"/>
  <c r="AA3168" i="6"/>
  <c r="Z3168" i="6"/>
  <c r="Y3168" i="6"/>
  <c r="AD3167" i="6"/>
  <c r="AC3167" i="6"/>
  <c r="AB3167" i="6"/>
  <c r="AA3167" i="6"/>
  <c r="Z3167" i="6"/>
  <c r="Y3167" i="6"/>
  <c r="AD3166" i="6"/>
  <c r="AC3166" i="6"/>
  <c r="AB3166" i="6"/>
  <c r="AA3166" i="6"/>
  <c r="Z3166" i="6"/>
  <c r="Y3166" i="6"/>
  <c r="AD3165" i="6"/>
  <c r="AC3165" i="6"/>
  <c r="AB3165" i="6"/>
  <c r="AA3165" i="6"/>
  <c r="Z3165" i="6"/>
  <c r="Y3165" i="6"/>
  <c r="AD3164" i="6"/>
  <c r="AC3164" i="6"/>
  <c r="AB3164" i="6"/>
  <c r="AA3164" i="6"/>
  <c r="Z3164" i="6"/>
  <c r="Y3164" i="6"/>
  <c r="AD3163" i="6"/>
  <c r="AC3163" i="6"/>
  <c r="AB3163" i="6"/>
  <c r="AA3163" i="6"/>
  <c r="Z3163" i="6"/>
  <c r="Y3163" i="6"/>
  <c r="AD3162" i="6"/>
  <c r="AC3162" i="6"/>
  <c r="AB3162" i="6"/>
  <c r="AA3162" i="6"/>
  <c r="Z3162" i="6"/>
  <c r="Y3162" i="6"/>
  <c r="AD3161" i="6"/>
  <c r="AC3161" i="6"/>
  <c r="AB3161" i="6"/>
  <c r="AA3161" i="6"/>
  <c r="Z3161" i="6"/>
  <c r="Y3161" i="6"/>
  <c r="AD3160" i="6"/>
  <c r="AC3160" i="6"/>
  <c r="AB3160" i="6"/>
  <c r="AA3160" i="6"/>
  <c r="Z3160" i="6"/>
  <c r="Y3160" i="6"/>
  <c r="AD3159" i="6"/>
  <c r="AC3159" i="6"/>
  <c r="AB3159" i="6"/>
  <c r="AA3159" i="6"/>
  <c r="Z3159" i="6"/>
  <c r="Y3159" i="6"/>
  <c r="AD3158" i="6"/>
  <c r="AC3158" i="6"/>
  <c r="AB3158" i="6"/>
  <c r="AA3158" i="6"/>
  <c r="Z3158" i="6"/>
  <c r="Y3158" i="6"/>
  <c r="AD3157" i="6"/>
  <c r="AC3157" i="6"/>
  <c r="AB3157" i="6"/>
  <c r="AA3157" i="6"/>
  <c r="Z3157" i="6"/>
  <c r="Y3157" i="6"/>
  <c r="AD3156" i="6"/>
  <c r="AC3156" i="6"/>
  <c r="AB3156" i="6"/>
  <c r="AA3156" i="6"/>
  <c r="Z3156" i="6"/>
  <c r="Y3156" i="6"/>
  <c r="AD3155" i="6"/>
  <c r="AC3155" i="6"/>
  <c r="AB3155" i="6"/>
  <c r="AA3155" i="6"/>
  <c r="Z3155" i="6"/>
  <c r="Y3155" i="6"/>
  <c r="AD3154" i="6"/>
  <c r="AC3154" i="6"/>
  <c r="AB3154" i="6"/>
  <c r="AA3154" i="6"/>
  <c r="Z3154" i="6"/>
  <c r="Y3154" i="6"/>
  <c r="AD3153" i="6"/>
  <c r="AC3153" i="6"/>
  <c r="AB3153" i="6"/>
  <c r="AA3153" i="6"/>
  <c r="Z3153" i="6"/>
  <c r="Y3153" i="6"/>
  <c r="AD3152" i="6"/>
  <c r="AC3152" i="6"/>
  <c r="AB3152" i="6"/>
  <c r="AA3152" i="6"/>
  <c r="Z3152" i="6"/>
  <c r="Y3152" i="6"/>
  <c r="AD3151" i="6"/>
  <c r="AC3151" i="6"/>
  <c r="AB3151" i="6"/>
  <c r="AA3151" i="6"/>
  <c r="Z3151" i="6"/>
  <c r="Y3151" i="6"/>
  <c r="AD3150" i="6"/>
  <c r="AC3150" i="6"/>
  <c r="AB3150" i="6"/>
  <c r="AA3150" i="6"/>
  <c r="Z3150" i="6"/>
  <c r="Y3150" i="6"/>
  <c r="AD3149" i="6"/>
  <c r="AC3149" i="6"/>
  <c r="AB3149" i="6"/>
  <c r="AA3149" i="6"/>
  <c r="Z3149" i="6"/>
  <c r="Y3149" i="6"/>
  <c r="AD3148" i="6"/>
  <c r="AC3148" i="6"/>
  <c r="AB3148" i="6"/>
  <c r="AA3148" i="6"/>
  <c r="Z3148" i="6"/>
  <c r="Y3148" i="6"/>
  <c r="AD3147" i="6"/>
  <c r="AC3147" i="6"/>
  <c r="AB3147" i="6"/>
  <c r="AA3147" i="6"/>
  <c r="Z3147" i="6"/>
  <c r="Y3147" i="6"/>
  <c r="AD3146" i="6"/>
  <c r="AC3146" i="6"/>
  <c r="AB3146" i="6"/>
  <c r="AA3146" i="6"/>
  <c r="Z3146" i="6"/>
  <c r="Y3146" i="6"/>
  <c r="AD3145" i="6"/>
  <c r="AC3145" i="6"/>
  <c r="AB3145" i="6"/>
  <c r="AA3145" i="6"/>
  <c r="Z3145" i="6"/>
  <c r="Y3145" i="6"/>
  <c r="AD3144" i="6"/>
  <c r="AC3144" i="6"/>
  <c r="AB3144" i="6"/>
  <c r="AA3144" i="6"/>
  <c r="Z3144" i="6"/>
  <c r="Y3144" i="6"/>
  <c r="AD3143" i="6"/>
  <c r="AC3143" i="6"/>
  <c r="AB3143" i="6"/>
  <c r="AA3143" i="6"/>
  <c r="Z3143" i="6"/>
  <c r="Y3143" i="6"/>
  <c r="AD3142" i="6"/>
  <c r="AC3142" i="6"/>
  <c r="AB3142" i="6"/>
  <c r="AA3142" i="6"/>
  <c r="Z3142" i="6"/>
  <c r="Y3142" i="6"/>
  <c r="AD3141" i="6"/>
  <c r="AC3141" i="6"/>
  <c r="AB3141" i="6"/>
  <c r="AA3141" i="6"/>
  <c r="Z3141" i="6"/>
  <c r="Y3141" i="6"/>
  <c r="AD3140" i="6"/>
  <c r="AC3140" i="6"/>
  <c r="AB3140" i="6"/>
  <c r="AA3140" i="6"/>
  <c r="Z3140" i="6"/>
  <c r="Y3140" i="6"/>
  <c r="AD3139" i="6"/>
  <c r="AC3139" i="6"/>
  <c r="AB3139" i="6"/>
  <c r="AA3139" i="6"/>
  <c r="Z3139" i="6"/>
  <c r="Y3139" i="6"/>
  <c r="AD3138" i="6"/>
  <c r="AC3138" i="6"/>
  <c r="AB3138" i="6"/>
  <c r="AA3138" i="6"/>
  <c r="Z3138" i="6"/>
  <c r="Y3138" i="6"/>
  <c r="AD3137" i="6"/>
  <c r="AC3137" i="6"/>
  <c r="AB3137" i="6"/>
  <c r="AA3137" i="6"/>
  <c r="Z3137" i="6"/>
  <c r="Y3137" i="6"/>
  <c r="AD3136" i="6"/>
  <c r="AC3136" i="6"/>
  <c r="AB3136" i="6"/>
  <c r="AA3136" i="6"/>
  <c r="Z3136" i="6"/>
  <c r="Y3136" i="6"/>
  <c r="AD3135" i="6"/>
  <c r="AC3135" i="6"/>
  <c r="AB3135" i="6"/>
  <c r="AA3135" i="6"/>
  <c r="Z3135" i="6"/>
  <c r="Y3135" i="6"/>
  <c r="AD3134" i="6"/>
  <c r="AC3134" i="6"/>
  <c r="AB3134" i="6"/>
  <c r="AA3134" i="6"/>
  <c r="Z3134" i="6"/>
  <c r="Y3134" i="6"/>
  <c r="AD3133" i="6"/>
  <c r="AC3133" i="6"/>
  <c r="AB3133" i="6"/>
  <c r="AA3133" i="6"/>
  <c r="Z3133" i="6"/>
  <c r="Y3133" i="6"/>
  <c r="AD3132" i="6"/>
  <c r="AC3132" i="6"/>
  <c r="AB3132" i="6"/>
  <c r="AA3132" i="6"/>
  <c r="Z3132" i="6"/>
  <c r="Y3132" i="6"/>
  <c r="AD3131" i="6"/>
  <c r="AC3131" i="6"/>
  <c r="AB3131" i="6"/>
  <c r="AA3131" i="6"/>
  <c r="Z3131" i="6"/>
  <c r="Y3131" i="6"/>
  <c r="AD3130" i="6"/>
  <c r="AC3130" i="6"/>
  <c r="AB3130" i="6"/>
  <c r="AA3130" i="6"/>
  <c r="Z3130" i="6"/>
  <c r="Y3130" i="6"/>
  <c r="AD3129" i="6"/>
  <c r="AC3129" i="6"/>
  <c r="AB3129" i="6"/>
  <c r="AA3129" i="6"/>
  <c r="Z3129" i="6"/>
  <c r="Y3129" i="6"/>
  <c r="AD3128" i="6"/>
  <c r="AC3128" i="6"/>
  <c r="AB3128" i="6"/>
  <c r="AA3128" i="6"/>
  <c r="Z3128" i="6"/>
  <c r="Y3128" i="6"/>
  <c r="AD3127" i="6"/>
  <c r="AC3127" i="6"/>
  <c r="AB3127" i="6"/>
  <c r="AA3127" i="6"/>
  <c r="Z3127" i="6"/>
  <c r="Y3127" i="6"/>
  <c r="AD3126" i="6"/>
  <c r="AC3126" i="6"/>
  <c r="AB3126" i="6"/>
  <c r="AA3126" i="6"/>
  <c r="Z3126" i="6"/>
  <c r="Y3126" i="6"/>
  <c r="AD3125" i="6"/>
  <c r="AC3125" i="6"/>
  <c r="AB3125" i="6"/>
  <c r="AA3125" i="6"/>
  <c r="Z3125" i="6"/>
  <c r="Y3125" i="6"/>
  <c r="AD3124" i="6"/>
  <c r="AC3124" i="6"/>
  <c r="AB3124" i="6"/>
  <c r="AA3124" i="6"/>
  <c r="Z3124" i="6"/>
  <c r="Y3124" i="6"/>
  <c r="AD3123" i="6"/>
  <c r="AC3123" i="6"/>
  <c r="AB3123" i="6"/>
  <c r="AA3123" i="6"/>
  <c r="Z3123" i="6"/>
  <c r="Y3123" i="6"/>
  <c r="AD3122" i="6"/>
  <c r="AC3122" i="6"/>
  <c r="AB3122" i="6"/>
  <c r="AA3122" i="6"/>
  <c r="Z3122" i="6"/>
  <c r="Y3122" i="6"/>
  <c r="AD3121" i="6"/>
  <c r="AC3121" i="6"/>
  <c r="AB3121" i="6"/>
  <c r="AA3121" i="6"/>
  <c r="Z3121" i="6"/>
  <c r="Y3121" i="6"/>
  <c r="AD3120" i="6"/>
  <c r="AC3120" i="6"/>
  <c r="AB3120" i="6"/>
  <c r="AA3120" i="6"/>
  <c r="Z3120" i="6"/>
  <c r="Y3120" i="6"/>
  <c r="AD3119" i="6"/>
  <c r="AC3119" i="6"/>
  <c r="AB3119" i="6"/>
  <c r="AA3119" i="6"/>
  <c r="Z3119" i="6"/>
  <c r="Y3119" i="6"/>
  <c r="AD3118" i="6"/>
  <c r="AC3118" i="6"/>
  <c r="AB3118" i="6"/>
  <c r="AA3118" i="6"/>
  <c r="Z3118" i="6"/>
  <c r="Y3118" i="6"/>
  <c r="AD3117" i="6"/>
  <c r="AC3117" i="6"/>
  <c r="AB3117" i="6"/>
  <c r="AA3117" i="6"/>
  <c r="Z3117" i="6"/>
  <c r="Y3117" i="6"/>
  <c r="AD3116" i="6"/>
  <c r="AC3116" i="6"/>
  <c r="AB3116" i="6"/>
  <c r="AA3116" i="6"/>
  <c r="Z3116" i="6"/>
  <c r="Y3116" i="6"/>
  <c r="AD3115" i="6"/>
  <c r="AC3115" i="6"/>
  <c r="AB3115" i="6"/>
  <c r="AA3115" i="6"/>
  <c r="Z3115" i="6"/>
  <c r="Y3115" i="6"/>
  <c r="AD3114" i="6"/>
  <c r="AC3114" i="6"/>
  <c r="AB3114" i="6"/>
  <c r="AA3114" i="6"/>
  <c r="Z3114" i="6"/>
  <c r="Y3114" i="6"/>
  <c r="AD3113" i="6"/>
  <c r="AC3113" i="6"/>
  <c r="AB3113" i="6"/>
  <c r="AA3113" i="6"/>
  <c r="Z3113" i="6"/>
  <c r="Y3113" i="6"/>
  <c r="AD3112" i="6"/>
  <c r="AC3112" i="6"/>
  <c r="AB3112" i="6"/>
  <c r="AA3112" i="6"/>
  <c r="Z3112" i="6"/>
  <c r="Y3112" i="6"/>
  <c r="AD3111" i="6"/>
  <c r="AC3111" i="6"/>
  <c r="AB3111" i="6"/>
  <c r="AA3111" i="6"/>
  <c r="Z3111" i="6"/>
  <c r="Y3111" i="6"/>
  <c r="AD3110" i="6"/>
  <c r="AC3110" i="6"/>
  <c r="AB3110" i="6"/>
  <c r="AA3110" i="6"/>
  <c r="Z3110" i="6"/>
  <c r="Y3110" i="6"/>
  <c r="AD3109" i="6"/>
  <c r="AC3109" i="6"/>
  <c r="AB3109" i="6"/>
  <c r="AA3109" i="6"/>
  <c r="Z3109" i="6"/>
  <c r="Y3109" i="6"/>
  <c r="AD3108" i="6"/>
  <c r="AC3108" i="6"/>
  <c r="AB3108" i="6"/>
  <c r="AA3108" i="6"/>
  <c r="Z3108" i="6"/>
  <c r="Y3108" i="6"/>
  <c r="AD3107" i="6"/>
  <c r="AC3107" i="6"/>
  <c r="AB3107" i="6"/>
  <c r="AA3107" i="6"/>
  <c r="Z3107" i="6"/>
  <c r="Y3107" i="6"/>
  <c r="AD3106" i="6"/>
  <c r="AC3106" i="6"/>
  <c r="AB3106" i="6"/>
  <c r="AA3106" i="6"/>
  <c r="Z3106" i="6"/>
  <c r="Y3106" i="6"/>
  <c r="AD3105" i="6"/>
  <c r="AC3105" i="6"/>
  <c r="AB3105" i="6"/>
  <c r="AA3105" i="6"/>
  <c r="Z3105" i="6"/>
  <c r="Y3105" i="6"/>
  <c r="AD3104" i="6"/>
  <c r="AC3104" i="6"/>
  <c r="AB3104" i="6"/>
  <c r="AA3104" i="6"/>
  <c r="Z3104" i="6"/>
  <c r="Y3104" i="6"/>
  <c r="AD3103" i="6"/>
  <c r="AC3103" i="6"/>
  <c r="AB3103" i="6"/>
  <c r="AA3103" i="6"/>
  <c r="Z3103" i="6"/>
  <c r="Y3103" i="6"/>
  <c r="AD3102" i="6"/>
  <c r="AC3102" i="6"/>
  <c r="AB3102" i="6"/>
  <c r="AA3102" i="6"/>
  <c r="Z3102" i="6"/>
  <c r="Y3102" i="6"/>
  <c r="AD3101" i="6"/>
  <c r="AC3101" i="6"/>
  <c r="AB3101" i="6"/>
  <c r="AA3101" i="6"/>
  <c r="Z3101" i="6"/>
  <c r="Y3101" i="6"/>
  <c r="AD3100" i="6"/>
  <c r="AC3100" i="6"/>
  <c r="AB3100" i="6"/>
  <c r="AA3100" i="6"/>
  <c r="Z3100" i="6"/>
  <c r="Y3100" i="6"/>
  <c r="AD3099" i="6"/>
  <c r="AC3099" i="6"/>
  <c r="AB3099" i="6"/>
  <c r="AA3099" i="6"/>
  <c r="Z3099" i="6"/>
  <c r="Y3099" i="6"/>
  <c r="AD3098" i="6"/>
  <c r="AC3098" i="6"/>
  <c r="AB3098" i="6"/>
  <c r="AA3098" i="6"/>
  <c r="Z3098" i="6"/>
  <c r="Y3098" i="6"/>
  <c r="AD3097" i="6"/>
  <c r="AC3097" i="6"/>
  <c r="AB3097" i="6"/>
  <c r="AA3097" i="6"/>
  <c r="Z3097" i="6"/>
  <c r="Y3097" i="6"/>
  <c r="AD3096" i="6"/>
  <c r="AC3096" i="6"/>
  <c r="AB3096" i="6"/>
  <c r="AA3096" i="6"/>
  <c r="Z3096" i="6"/>
  <c r="Y3096" i="6"/>
  <c r="AD3095" i="6"/>
  <c r="AC3095" i="6"/>
  <c r="AB3095" i="6"/>
  <c r="AA3095" i="6"/>
  <c r="Z3095" i="6"/>
  <c r="Y3095" i="6"/>
  <c r="AD3094" i="6"/>
  <c r="AC3094" i="6"/>
  <c r="AB3094" i="6"/>
  <c r="AA3094" i="6"/>
  <c r="Z3094" i="6"/>
  <c r="Y3094" i="6"/>
  <c r="AD3093" i="6"/>
  <c r="AC3093" i="6"/>
  <c r="AB3093" i="6"/>
  <c r="AA3093" i="6"/>
  <c r="Z3093" i="6"/>
  <c r="Y3093" i="6"/>
  <c r="AD3092" i="6"/>
  <c r="AC3092" i="6"/>
  <c r="AB3092" i="6"/>
  <c r="AA3092" i="6"/>
  <c r="Z3092" i="6"/>
  <c r="Y3092" i="6"/>
  <c r="AD3091" i="6"/>
  <c r="AC3091" i="6"/>
  <c r="AB3091" i="6"/>
  <c r="AA3091" i="6"/>
  <c r="Z3091" i="6"/>
  <c r="Y3091" i="6"/>
  <c r="AD3090" i="6"/>
  <c r="AC3090" i="6"/>
  <c r="AB3090" i="6"/>
  <c r="AA3090" i="6"/>
  <c r="Z3090" i="6"/>
  <c r="Y3090" i="6"/>
  <c r="AD3089" i="6"/>
  <c r="AC3089" i="6"/>
  <c r="AB3089" i="6"/>
  <c r="AA3089" i="6"/>
  <c r="Z3089" i="6"/>
  <c r="Y3089" i="6"/>
  <c r="AD3088" i="6"/>
  <c r="AC3088" i="6"/>
  <c r="AB3088" i="6"/>
  <c r="AA3088" i="6"/>
  <c r="Z3088" i="6"/>
  <c r="Y3088" i="6"/>
  <c r="AD3087" i="6"/>
  <c r="AC3087" i="6"/>
  <c r="AB3087" i="6"/>
  <c r="AA3087" i="6"/>
  <c r="Z3087" i="6"/>
  <c r="Y3087" i="6"/>
  <c r="AD3086" i="6"/>
  <c r="AC3086" i="6"/>
  <c r="AB3086" i="6"/>
  <c r="AA3086" i="6"/>
  <c r="Z3086" i="6"/>
  <c r="Y3086" i="6"/>
  <c r="AD3085" i="6"/>
  <c r="AC3085" i="6"/>
  <c r="AB3085" i="6"/>
  <c r="AA3085" i="6"/>
  <c r="Z3085" i="6"/>
  <c r="Y3085" i="6"/>
  <c r="AD3084" i="6"/>
  <c r="AC3084" i="6"/>
  <c r="AB3084" i="6"/>
  <c r="AA3084" i="6"/>
  <c r="Z3084" i="6"/>
  <c r="Y3084" i="6"/>
  <c r="AD3083" i="6"/>
  <c r="AC3083" i="6"/>
  <c r="AB3083" i="6"/>
  <c r="AA3083" i="6"/>
  <c r="Z3083" i="6"/>
  <c r="Y3083" i="6"/>
  <c r="AD3082" i="6"/>
  <c r="AC3082" i="6"/>
  <c r="AB3082" i="6"/>
  <c r="AA3082" i="6"/>
  <c r="Z3082" i="6"/>
  <c r="Y3082" i="6"/>
  <c r="AD3081" i="6"/>
  <c r="AC3081" i="6"/>
  <c r="AB3081" i="6"/>
  <c r="AA3081" i="6"/>
  <c r="Z3081" i="6"/>
  <c r="Y3081" i="6"/>
  <c r="AD3080" i="6"/>
  <c r="AC3080" i="6"/>
  <c r="AB3080" i="6"/>
  <c r="AA3080" i="6"/>
  <c r="Z3080" i="6"/>
  <c r="Y3080" i="6"/>
  <c r="AD3079" i="6"/>
  <c r="AC3079" i="6"/>
  <c r="AB3079" i="6"/>
  <c r="AA3079" i="6"/>
  <c r="Z3079" i="6"/>
  <c r="Y3079" i="6"/>
  <c r="AD3078" i="6"/>
  <c r="AC3078" i="6"/>
  <c r="AB3078" i="6"/>
  <c r="AA3078" i="6"/>
  <c r="Z3078" i="6"/>
  <c r="Y3078" i="6"/>
  <c r="AD3077" i="6"/>
  <c r="AC3077" i="6"/>
  <c r="AB3077" i="6"/>
  <c r="AA3077" i="6"/>
  <c r="Z3077" i="6"/>
  <c r="Y3077" i="6"/>
  <c r="AD3076" i="6"/>
  <c r="AC3076" i="6"/>
  <c r="AB3076" i="6"/>
  <c r="AA3076" i="6"/>
  <c r="Z3076" i="6"/>
  <c r="Y3076" i="6"/>
  <c r="AD3075" i="6"/>
  <c r="AC3075" i="6"/>
  <c r="AB3075" i="6"/>
  <c r="AA3075" i="6"/>
  <c r="Z3075" i="6"/>
  <c r="Y3075" i="6"/>
  <c r="AD3074" i="6"/>
  <c r="AC3074" i="6"/>
  <c r="AB3074" i="6"/>
  <c r="AA3074" i="6"/>
  <c r="Z3074" i="6"/>
  <c r="Y3074" i="6"/>
  <c r="AD3073" i="6"/>
  <c r="AC3073" i="6"/>
  <c r="AB3073" i="6"/>
  <c r="AA3073" i="6"/>
  <c r="Z3073" i="6"/>
  <c r="Y3073" i="6"/>
  <c r="AD3072" i="6"/>
  <c r="AC3072" i="6"/>
  <c r="AB3072" i="6"/>
  <c r="AA3072" i="6"/>
  <c r="Z3072" i="6"/>
  <c r="Y3072" i="6"/>
  <c r="AD3071" i="6"/>
  <c r="AC3071" i="6"/>
  <c r="AB3071" i="6"/>
  <c r="AA3071" i="6"/>
  <c r="Z3071" i="6"/>
  <c r="Y3071" i="6"/>
  <c r="AD3070" i="6"/>
  <c r="AC3070" i="6"/>
  <c r="AB3070" i="6"/>
  <c r="AA3070" i="6"/>
  <c r="Z3070" i="6"/>
  <c r="Y3070" i="6"/>
  <c r="AD3069" i="6"/>
  <c r="AC3069" i="6"/>
  <c r="AB3069" i="6"/>
  <c r="AA3069" i="6"/>
  <c r="Z3069" i="6"/>
  <c r="Y3069" i="6"/>
  <c r="AD3068" i="6"/>
  <c r="AC3068" i="6"/>
  <c r="AB3068" i="6"/>
  <c r="AA3068" i="6"/>
  <c r="Z3068" i="6"/>
  <c r="Y3068" i="6"/>
  <c r="AD3067" i="6"/>
  <c r="AC3067" i="6"/>
  <c r="AB3067" i="6"/>
  <c r="AA3067" i="6"/>
  <c r="Z3067" i="6"/>
  <c r="Y3067" i="6"/>
  <c r="AD3066" i="6"/>
  <c r="AC3066" i="6"/>
  <c r="AB3066" i="6"/>
  <c r="AA3066" i="6"/>
  <c r="Z3066" i="6"/>
  <c r="Y3066" i="6"/>
  <c r="AD3065" i="6"/>
  <c r="AC3065" i="6"/>
  <c r="AB3065" i="6"/>
  <c r="AA3065" i="6"/>
  <c r="Z3065" i="6"/>
  <c r="Y3065" i="6"/>
  <c r="AD3064" i="6"/>
  <c r="AC3064" i="6"/>
  <c r="AB3064" i="6"/>
  <c r="AA3064" i="6"/>
  <c r="Z3064" i="6"/>
  <c r="Y3064" i="6"/>
  <c r="AD3063" i="6"/>
  <c r="AC3063" i="6"/>
  <c r="AB3063" i="6"/>
  <c r="AA3063" i="6"/>
  <c r="Z3063" i="6"/>
  <c r="Y3063" i="6"/>
  <c r="AD3062" i="6"/>
  <c r="AC3062" i="6"/>
  <c r="AB3062" i="6"/>
  <c r="AA3062" i="6"/>
  <c r="Z3062" i="6"/>
  <c r="Y3062" i="6"/>
  <c r="AD3061" i="6"/>
  <c r="AC3061" i="6"/>
  <c r="AB3061" i="6"/>
  <c r="AA3061" i="6"/>
  <c r="Z3061" i="6"/>
  <c r="Y3061" i="6"/>
  <c r="AD3060" i="6"/>
  <c r="AC3060" i="6"/>
  <c r="AB3060" i="6"/>
  <c r="AA3060" i="6"/>
  <c r="Z3060" i="6"/>
  <c r="Y3060" i="6"/>
  <c r="AD3059" i="6"/>
  <c r="AC3059" i="6"/>
  <c r="AB3059" i="6"/>
  <c r="AA3059" i="6"/>
  <c r="Z3059" i="6"/>
  <c r="Y3059" i="6"/>
  <c r="AD3058" i="6"/>
  <c r="AC3058" i="6"/>
  <c r="AB3058" i="6"/>
  <c r="AA3058" i="6"/>
  <c r="Z3058" i="6"/>
  <c r="Y3058" i="6"/>
  <c r="AD3057" i="6"/>
  <c r="AC3057" i="6"/>
  <c r="AB3057" i="6"/>
  <c r="AA3057" i="6"/>
  <c r="Z3057" i="6"/>
  <c r="Y3057" i="6"/>
  <c r="AD3056" i="6"/>
  <c r="AC3056" i="6"/>
  <c r="AB3056" i="6"/>
  <c r="AA3056" i="6"/>
  <c r="Z3056" i="6"/>
  <c r="Y3056" i="6"/>
  <c r="AD3055" i="6"/>
  <c r="AC3055" i="6"/>
  <c r="AB3055" i="6"/>
  <c r="AA3055" i="6"/>
  <c r="Z3055" i="6"/>
  <c r="Y3055" i="6"/>
  <c r="AD3054" i="6"/>
  <c r="AC3054" i="6"/>
  <c r="AB3054" i="6"/>
  <c r="AA3054" i="6"/>
  <c r="Z3054" i="6"/>
  <c r="Y3054" i="6"/>
  <c r="AD3053" i="6"/>
  <c r="AC3053" i="6"/>
  <c r="AB3053" i="6"/>
  <c r="AA3053" i="6"/>
  <c r="Z3053" i="6"/>
  <c r="Y3053" i="6"/>
  <c r="AD3052" i="6"/>
  <c r="AC3052" i="6"/>
  <c r="AB3052" i="6"/>
  <c r="AA3052" i="6"/>
  <c r="Z3052" i="6"/>
  <c r="Y3052" i="6"/>
  <c r="AD3051" i="6"/>
  <c r="AC3051" i="6"/>
  <c r="AB3051" i="6"/>
  <c r="AA3051" i="6"/>
  <c r="Z3051" i="6"/>
  <c r="Y3051" i="6"/>
  <c r="AD3050" i="6"/>
  <c r="AC3050" i="6"/>
  <c r="AB3050" i="6"/>
  <c r="AA3050" i="6"/>
  <c r="Z3050" i="6"/>
  <c r="Y3050" i="6"/>
  <c r="AD3049" i="6"/>
  <c r="AC3049" i="6"/>
  <c r="AB3049" i="6"/>
  <c r="AA3049" i="6"/>
  <c r="Z3049" i="6"/>
  <c r="Y3049" i="6"/>
  <c r="AD3048" i="6"/>
  <c r="AC3048" i="6"/>
  <c r="AB3048" i="6"/>
  <c r="AA3048" i="6"/>
  <c r="Z3048" i="6"/>
  <c r="Y3048" i="6"/>
  <c r="AD3047" i="6"/>
  <c r="AC3047" i="6"/>
  <c r="AB3047" i="6"/>
  <c r="AA3047" i="6"/>
  <c r="Z3047" i="6"/>
  <c r="Y3047" i="6"/>
  <c r="AD3046" i="6"/>
  <c r="AC3046" i="6"/>
  <c r="AB3046" i="6"/>
  <c r="AA3046" i="6"/>
  <c r="Z3046" i="6"/>
  <c r="Y3046" i="6"/>
  <c r="AD3045" i="6"/>
  <c r="AC3045" i="6"/>
  <c r="AB3045" i="6"/>
  <c r="AA3045" i="6"/>
  <c r="Z3045" i="6"/>
  <c r="Y3045" i="6"/>
  <c r="AD3044" i="6"/>
  <c r="AC3044" i="6"/>
  <c r="AB3044" i="6"/>
  <c r="AA3044" i="6"/>
  <c r="Z3044" i="6"/>
  <c r="Y3044" i="6"/>
  <c r="AD3043" i="6"/>
  <c r="AC3043" i="6"/>
  <c r="AB3043" i="6"/>
  <c r="AA3043" i="6"/>
  <c r="Z3043" i="6"/>
  <c r="Y3043" i="6"/>
  <c r="AD3042" i="6"/>
  <c r="AC3042" i="6"/>
  <c r="AB3042" i="6"/>
  <c r="AA3042" i="6"/>
  <c r="Z3042" i="6"/>
  <c r="Y3042" i="6"/>
  <c r="AD3041" i="6"/>
  <c r="AC3041" i="6"/>
  <c r="AB3041" i="6"/>
  <c r="AA3041" i="6"/>
  <c r="Z3041" i="6"/>
  <c r="Y3041" i="6"/>
  <c r="AD3040" i="6"/>
  <c r="AC3040" i="6"/>
  <c r="AB3040" i="6"/>
  <c r="AA3040" i="6"/>
  <c r="Z3040" i="6"/>
  <c r="Y3040" i="6"/>
  <c r="AD3039" i="6"/>
  <c r="AC3039" i="6"/>
  <c r="AB3039" i="6"/>
  <c r="AA3039" i="6"/>
  <c r="Z3039" i="6"/>
  <c r="Y3039" i="6"/>
  <c r="AD3038" i="6"/>
  <c r="AC3038" i="6"/>
  <c r="AB3038" i="6"/>
  <c r="AA3038" i="6"/>
  <c r="Z3038" i="6"/>
  <c r="Y3038" i="6"/>
  <c r="AD3037" i="6"/>
  <c r="AC3037" i="6"/>
  <c r="AB3037" i="6"/>
  <c r="AA3037" i="6"/>
  <c r="Z3037" i="6"/>
  <c r="Y3037" i="6"/>
  <c r="AD3036" i="6"/>
  <c r="AC3036" i="6"/>
  <c r="AB3036" i="6"/>
  <c r="AA3036" i="6"/>
  <c r="Z3036" i="6"/>
  <c r="Y3036" i="6"/>
  <c r="AD3035" i="6"/>
  <c r="AC3035" i="6"/>
  <c r="AB3035" i="6"/>
  <c r="AA3035" i="6"/>
  <c r="Z3035" i="6"/>
  <c r="Y3035" i="6"/>
  <c r="AD3034" i="6"/>
  <c r="AC3034" i="6"/>
  <c r="AB3034" i="6"/>
  <c r="AA3034" i="6"/>
  <c r="Z3034" i="6"/>
  <c r="Y3034" i="6"/>
  <c r="AD3033" i="6"/>
  <c r="AC3033" i="6"/>
  <c r="AB3033" i="6"/>
  <c r="AA3033" i="6"/>
  <c r="Z3033" i="6"/>
  <c r="Y3033" i="6"/>
  <c r="AD3032" i="6"/>
  <c r="AC3032" i="6"/>
  <c r="AB3032" i="6"/>
  <c r="AA3032" i="6"/>
  <c r="Z3032" i="6"/>
  <c r="Y3032" i="6"/>
  <c r="AD3031" i="6"/>
  <c r="AC3031" i="6"/>
  <c r="AB3031" i="6"/>
  <c r="AA3031" i="6"/>
  <c r="Z3031" i="6"/>
  <c r="Y3031" i="6"/>
  <c r="AD3030" i="6"/>
  <c r="AC3030" i="6"/>
  <c r="AB3030" i="6"/>
  <c r="AA3030" i="6"/>
  <c r="Z3030" i="6"/>
  <c r="Y3030" i="6"/>
  <c r="AD3029" i="6"/>
  <c r="AC3029" i="6"/>
  <c r="AB3029" i="6"/>
  <c r="AA3029" i="6"/>
  <c r="Z3029" i="6"/>
  <c r="Y3029" i="6"/>
  <c r="AD3028" i="6"/>
  <c r="AC3028" i="6"/>
  <c r="AB3028" i="6"/>
  <c r="AA3028" i="6"/>
  <c r="Z3028" i="6"/>
  <c r="Y3028" i="6"/>
  <c r="AD3027" i="6"/>
  <c r="AC3027" i="6"/>
  <c r="AB3027" i="6"/>
  <c r="AA3027" i="6"/>
  <c r="Z3027" i="6"/>
  <c r="Y3027" i="6"/>
  <c r="AD3026" i="6"/>
  <c r="AC3026" i="6"/>
  <c r="AB3026" i="6"/>
  <c r="AA3026" i="6"/>
  <c r="Z3026" i="6"/>
  <c r="Y3026" i="6"/>
  <c r="AD3025" i="6"/>
  <c r="AC3025" i="6"/>
  <c r="AB3025" i="6"/>
  <c r="AA3025" i="6"/>
  <c r="Z3025" i="6"/>
  <c r="Y3025" i="6"/>
  <c r="AD3024" i="6"/>
  <c r="AC3024" i="6"/>
  <c r="AB3024" i="6"/>
  <c r="AA3024" i="6"/>
  <c r="Z3024" i="6"/>
  <c r="Y3024" i="6"/>
  <c r="AD3023" i="6"/>
  <c r="AC3023" i="6"/>
  <c r="AB3023" i="6"/>
  <c r="AA3023" i="6"/>
  <c r="Z3023" i="6"/>
  <c r="Y3023" i="6"/>
  <c r="AD3022" i="6"/>
  <c r="AC3022" i="6"/>
  <c r="AB3022" i="6"/>
  <c r="AA3022" i="6"/>
  <c r="Z3022" i="6"/>
  <c r="Y3022" i="6"/>
  <c r="AD3021" i="6"/>
  <c r="AC3021" i="6"/>
  <c r="AB3021" i="6"/>
  <c r="AA3021" i="6"/>
  <c r="Z3021" i="6"/>
  <c r="Y3021" i="6"/>
  <c r="AD3020" i="6"/>
  <c r="AC3020" i="6"/>
  <c r="AB3020" i="6"/>
  <c r="AA3020" i="6"/>
  <c r="Z3020" i="6"/>
  <c r="Y3020" i="6"/>
  <c r="AD3019" i="6"/>
  <c r="AC3019" i="6"/>
  <c r="AB3019" i="6"/>
  <c r="AA3019" i="6"/>
  <c r="Z3019" i="6"/>
  <c r="Y3019" i="6"/>
  <c r="AD3018" i="6"/>
  <c r="AC3018" i="6"/>
  <c r="AB3018" i="6"/>
  <c r="AA3018" i="6"/>
  <c r="Z3018" i="6"/>
  <c r="Y3018" i="6"/>
  <c r="AD3017" i="6"/>
  <c r="AC3017" i="6"/>
  <c r="AB3017" i="6"/>
  <c r="AA3017" i="6"/>
  <c r="Z3017" i="6"/>
  <c r="Y3017" i="6"/>
  <c r="AD3016" i="6"/>
  <c r="AC3016" i="6"/>
  <c r="AB3016" i="6"/>
  <c r="AA3016" i="6"/>
  <c r="Z3016" i="6"/>
  <c r="Y3016" i="6"/>
  <c r="AD3015" i="6"/>
  <c r="AC3015" i="6"/>
  <c r="AB3015" i="6"/>
  <c r="AA3015" i="6"/>
  <c r="Z3015" i="6"/>
  <c r="Y3015" i="6"/>
  <c r="AD3014" i="6"/>
  <c r="AC3014" i="6"/>
  <c r="AB3014" i="6"/>
  <c r="AA3014" i="6"/>
  <c r="Z3014" i="6"/>
  <c r="Y3014" i="6"/>
  <c r="AD3013" i="6"/>
  <c r="AC3013" i="6"/>
  <c r="AB3013" i="6"/>
  <c r="AA3013" i="6"/>
  <c r="Z3013" i="6"/>
  <c r="Y3013" i="6"/>
  <c r="AD3012" i="6"/>
  <c r="AC3012" i="6"/>
  <c r="AB3012" i="6"/>
  <c r="AA3012" i="6"/>
  <c r="Z3012" i="6"/>
  <c r="Y3012" i="6"/>
  <c r="AD3011" i="6"/>
  <c r="AC3011" i="6"/>
  <c r="AB3011" i="6"/>
  <c r="AA3011" i="6"/>
  <c r="Z3011" i="6"/>
  <c r="Y3011" i="6"/>
  <c r="AD3010" i="6"/>
  <c r="AC3010" i="6"/>
  <c r="AB3010" i="6"/>
  <c r="AA3010" i="6"/>
  <c r="Z3010" i="6"/>
  <c r="Y3010" i="6"/>
  <c r="AD3009" i="6"/>
  <c r="AC3009" i="6"/>
  <c r="AB3009" i="6"/>
  <c r="AA3009" i="6"/>
  <c r="Z3009" i="6"/>
  <c r="Y3009" i="6"/>
  <c r="AD3008" i="6"/>
  <c r="AC3008" i="6"/>
  <c r="AB3008" i="6"/>
  <c r="AA3008" i="6"/>
  <c r="Z3008" i="6"/>
  <c r="Y3008" i="6"/>
  <c r="AD3007" i="6"/>
  <c r="AC3007" i="6"/>
  <c r="AB3007" i="6"/>
  <c r="AA3007" i="6"/>
  <c r="Z3007" i="6"/>
  <c r="Y3007" i="6"/>
  <c r="AD3006" i="6"/>
  <c r="AC3006" i="6"/>
  <c r="AB3006" i="6"/>
  <c r="AA3006" i="6"/>
  <c r="Z3006" i="6"/>
  <c r="Y3006" i="6"/>
  <c r="AD3005" i="6"/>
  <c r="AC3005" i="6"/>
  <c r="AB3005" i="6"/>
  <c r="AA3005" i="6"/>
  <c r="Z3005" i="6"/>
  <c r="Y3005" i="6"/>
  <c r="AD3004" i="6"/>
  <c r="AC3004" i="6"/>
  <c r="AB3004" i="6"/>
  <c r="AA3004" i="6"/>
  <c r="Z3004" i="6"/>
  <c r="Y3004" i="6"/>
  <c r="AD3003" i="6"/>
  <c r="AC3003" i="6"/>
  <c r="AB3003" i="6"/>
  <c r="AA3003" i="6"/>
  <c r="Z3003" i="6"/>
  <c r="Y3003" i="6"/>
  <c r="AD3002" i="6"/>
  <c r="AC3002" i="6"/>
  <c r="AB3002" i="6"/>
  <c r="AA3002" i="6"/>
  <c r="Z3002" i="6"/>
  <c r="Y3002" i="6"/>
  <c r="AD3001" i="6"/>
  <c r="AC3001" i="6"/>
  <c r="AB3001" i="6"/>
  <c r="AA3001" i="6"/>
  <c r="Z3001" i="6"/>
  <c r="Y3001" i="6"/>
  <c r="AD3000" i="6"/>
  <c r="AC3000" i="6"/>
  <c r="AB3000" i="6"/>
  <c r="AA3000" i="6"/>
  <c r="Z3000" i="6"/>
  <c r="Y3000" i="6"/>
  <c r="AD2999" i="6"/>
  <c r="AC2999" i="6"/>
  <c r="AB2999" i="6"/>
  <c r="AA2999" i="6"/>
  <c r="Z2999" i="6"/>
  <c r="Y2999" i="6"/>
  <c r="AD2998" i="6"/>
  <c r="AC2998" i="6"/>
  <c r="AB2998" i="6"/>
  <c r="AA2998" i="6"/>
  <c r="Z2998" i="6"/>
  <c r="Y2998" i="6"/>
  <c r="AD2997" i="6"/>
  <c r="AC2997" i="6"/>
  <c r="AB2997" i="6"/>
  <c r="AA2997" i="6"/>
  <c r="Z2997" i="6"/>
  <c r="Y2997" i="6"/>
  <c r="AD2996" i="6"/>
  <c r="AC2996" i="6"/>
  <c r="AB2996" i="6"/>
  <c r="AA2996" i="6"/>
  <c r="Z2996" i="6"/>
  <c r="Y2996" i="6"/>
  <c r="AD2995" i="6"/>
  <c r="AC2995" i="6"/>
  <c r="AB2995" i="6"/>
  <c r="AA2995" i="6"/>
  <c r="Z2995" i="6"/>
  <c r="Y2995" i="6"/>
  <c r="AD2994" i="6"/>
  <c r="AC2994" i="6"/>
  <c r="AB2994" i="6"/>
  <c r="AA2994" i="6"/>
  <c r="Z2994" i="6"/>
  <c r="Y2994" i="6"/>
  <c r="AD2993" i="6"/>
  <c r="AC2993" i="6"/>
  <c r="AB2993" i="6"/>
  <c r="AA2993" i="6"/>
  <c r="Z2993" i="6"/>
  <c r="Y2993" i="6"/>
  <c r="AD2992" i="6"/>
  <c r="AC2992" i="6"/>
  <c r="AB2992" i="6"/>
  <c r="AA2992" i="6"/>
  <c r="Z2992" i="6"/>
  <c r="Y2992" i="6"/>
  <c r="AD2991" i="6"/>
  <c r="AC2991" i="6"/>
  <c r="AB2991" i="6"/>
  <c r="AA2991" i="6"/>
  <c r="Z2991" i="6"/>
  <c r="Y2991" i="6"/>
  <c r="AD2990" i="6"/>
  <c r="AC2990" i="6"/>
  <c r="AB2990" i="6"/>
  <c r="AA2990" i="6"/>
  <c r="Z2990" i="6"/>
  <c r="Y2990" i="6"/>
  <c r="AD2989" i="6"/>
  <c r="AC2989" i="6"/>
  <c r="AB2989" i="6"/>
  <c r="AA2989" i="6"/>
  <c r="Z2989" i="6"/>
  <c r="Y2989" i="6"/>
  <c r="AD2988" i="6"/>
  <c r="AC2988" i="6"/>
  <c r="AB2988" i="6"/>
  <c r="AA2988" i="6"/>
  <c r="Z2988" i="6"/>
  <c r="Y2988" i="6"/>
  <c r="AD2987" i="6"/>
  <c r="AC2987" i="6"/>
  <c r="AB2987" i="6"/>
  <c r="AA2987" i="6"/>
  <c r="Z2987" i="6"/>
  <c r="Y2987" i="6"/>
  <c r="AD2986" i="6"/>
  <c r="AC2986" i="6"/>
  <c r="AB2986" i="6"/>
  <c r="AA2986" i="6"/>
  <c r="Z2986" i="6"/>
  <c r="Y2986" i="6"/>
  <c r="AD2985" i="6"/>
  <c r="AC2985" i="6"/>
  <c r="AB2985" i="6"/>
  <c r="AA2985" i="6"/>
  <c r="Z2985" i="6"/>
  <c r="Y2985" i="6"/>
  <c r="AD2984" i="6"/>
  <c r="AC2984" i="6"/>
  <c r="AB2984" i="6"/>
  <c r="AA2984" i="6"/>
  <c r="Z2984" i="6"/>
  <c r="Y2984" i="6"/>
  <c r="AD2983" i="6"/>
  <c r="AC2983" i="6"/>
  <c r="AB2983" i="6"/>
  <c r="AA2983" i="6"/>
  <c r="Z2983" i="6"/>
  <c r="Y2983" i="6"/>
  <c r="AD2982" i="6"/>
  <c r="AC2982" i="6"/>
  <c r="AB2982" i="6"/>
  <c r="AA2982" i="6"/>
  <c r="Z2982" i="6"/>
  <c r="Y2982" i="6"/>
  <c r="AD2981" i="6"/>
  <c r="AC2981" i="6"/>
  <c r="AB2981" i="6"/>
  <c r="AA2981" i="6"/>
  <c r="Z2981" i="6"/>
  <c r="Y2981" i="6"/>
  <c r="AD2980" i="6"/>
  <c r="AC2980" i="6"/>
  <c r="AB2980" i="6"/>
  <c r="AA2980" i="6"/>
  <c r="Z2980" i="6"/>
  <c r="Y2980" i="6"/>
  <c r="AD2979" i="6"/>
  <c r="AC2979" i="6"/>
  <c r="AB2979" i="6"/>
  <c r="AA2979" i="6"/>
  <c r="Z2979" i="6"/>
  <c r="Y2979" i="6"/>
  <c r="AD2978" i="6"/>
  <c r="AC2978" i="6"/>
  <c r="AB2978" i="6"/>
  <c r="AA2978" i="6"/>
  <c r="Z2978" i="6"/>
  <c r="Y2978" i="6"/>
  <c r="AD2977" i="6"/>
  <c r="AC2977" i="6"/>
  <c r="AB2977" i="6"/>
  <c r="AA2977" i="6"/>
  <c r="Z2977" i="6"/>
  <c r="Y2977" i="6"/>
  <c r="AD2976" i="6"/>
  <c r="AC2976" i="6"/>
  <c r="AB2976" i="6"/>
  <c r="AA2976" i="6"/>
  <c r="Z2976" i="6"/>
  <c r="Y2976" i="6"/>
  <c r="AD2975" i="6"/>
  <c r="AC2975" i="6"/>
  <c r="AB2975" i="6"/>
  <c r="AA2975" i="6"/>
  <c r="Z2975" i="6"/>
  <c r="Y2975" i="6"/>
  <c r="AD2974" i="6"/>
  <c r="AC2974" i="6"/>
  <c r="AB2974" i="6"/>
  <c r="AA2974" i="6"/>
  <c r="Z2974" i="6"/>
  <c r="Y2974" i="6"/>
  <c r="AD2973" i="6"/>
  <c r="AC2973" i="6"/>
  <c r="AB2973" i="6"/>
  <c r="AA2973" i="6"/>
  <c r="Z2973" i="6"/>
  <c r="Y2973" i="6"/>
  <c r="AD2972" i="6"/>
  <c r="AC2972" i="6"/>
  <c r="AB2972" i="6"/>
  <c r="AA2972" i="6"/>
  <c r="Z2972" i="6"/>
  <c r="Y2972" i="6"/>
  <c r="AD2971" i="6"/>
  <c r="AC2971" i="6"/>
  <c r="AB2971" i="6"/>
  <c r="AA2971" i="6"/>
  <c r="Z2971" i="6"/>
  <c r="Y2971" i="6"/>
  <c r="AD2970" i="6"/>
  <c r="AC2970" i="6"/>
  <c r="AB2970" i="6"/>
  <c r="AA2970" i="6"/>
  <c r="Z2970" i="6"/>
  <c r="Y2970" i="6"/>
  <c r="AD2969" i="6"/>
  <c r="AC2969" i="6"/>
  <c r="AB2969" i="6"/>
  <c r="AA2969" i="6"/>
  <c r="Z2969" i="6"/>
  <c r="Y2969" i="6"/>
  <c r="AD2968" i="6"/>
  <c r="AC2968" i="6"/>
  <c r="AB2968" i="6"/>
  <c r="AA2968" i="6"/>
  <c r="Z2968" i="6"/>
  <c r="Y2968" i="6"/>
  <c r="AD2967" i="6"/>
  <c r="AC2967" i="6"/>
  <c r="AB2967" i="6"/>
  <c r="AA2967" i="6"/>
  <c r="Z2967" i="6"/>
  <c r="Y2967" i="6"/>
  <c r="AD2966" i="6"/>
  <c r="AC2966" i="6"/>
  <c r="AB2966" i="6"/>
  <c r="AA2966" i="6"/>
  <c r="Z2966" i="6"/>
  <c r="Y2966" i="6"/>
  <c r="AD2965" i="6"/>
  <c r="AC2965" i="6"/>
  <c r="AB2965" i="6"/>
  <c r="AA2965" i="6"/>
  <c r="Z2965" i="6"/>
  <c r="Y2965" i="6"/>
  <c r="AD2964" i="6"/>
  <c r="AC2964" i="6"/>
  <c r="AB2964" i="6"/>
  <c r="AA2964" i="6"/>
  <c r="Z2964" i="6"/>
  <c r="Y2964" i="6"/>
  <c r="AD2963" i="6"/>
  <c r="AC2963" i="6"/>
  <c r="AB2963" i="6"/>
  <c r="AA2963" i="6"/>
  <c r="Z2963" i="6"/>
  <c r="Y2963" i="6"/>
  <c r="AD2962" i="6"/>
  <c r="AC2962" i="6"/>
  <c r="AB2962" i="6"/>
  <c r="AA2962" i="6"/>
  <c r="Z2962" i="6"/>
  <c r="Y2962" i="6"/>
  <c r="AD2961" i="6"/>
  <c r="AC2961" i="6"/>
  <c r="AB2961" i="6"/>
  <c r="AA2961" i="6"/>
  <c r="Z2961" i="6"/>
  <c r="Y2961" i="6"/>
  <c r="AD2960" i="6"/>
  <c r="AC2960" i="6"/>
  <c r="AB2960" i="6"/>
  <c r="AA2960" i="6"/>
  <c r="Z2960" i="6"/>
  <c r="Y2960" i="6"/>
  <c r="AD2959" i="6"/>
  <c r="AC2959" i="6"/>
  <c r="AB2959" i="6"/>
  <c r="AA2959" i="6"/>
  <c r="Z2959" i="6"/>
  <c r="Y2959" i="6"/>
  <c r="AD2958" i="6"/>
  <c r="AC2958" i="6"/>
  <c r="AB2958" i="6"/>
  <c r="AA2958" i="6"/>
  <c r="Z2958" i="6"/>
  <c r="Y2958" i="6"/>
  <c r="AD2957" i="6"/>
  <c r="AC2957" i="6"/>
  <c r="AB2957" i="6"/>
  <c r="AA2957" i="6"/>
  <c r="Z2957" i="6"/>
  <c r="Y2957" i="6"/>
  <c r="AD2956" i="6"/>
  <c r="AC2956" i="6"/>
  <c r="AB2956" i="6"/>
  <c r="AA2956" i="6"/>
  <c r="Z2956" i="6"/>
  <c r="Y2956" i="6"/>
  <c r="AD2955" i="6"/>
  <c r="AC2955" i="6"/>
  <c r="AB2955" i="6"/>
  <c r="AA2955" i="6"/>
  <c r="Z2955" i="6"/>
  <c r="Y2955" i="6"/>
  <c r="AD2954" i="6"/>
  <c r="AC2954" i="6"/>
  <c r="AB2954" i="6"/>
  <c r="AA2954" i="6"/>
  <c r="Z2954" i="6"/>
  <c r="Y2954" i="6"/>
  <c r="AD2953" i="6"/>
  <c r="AC2953" i="6"/>
  <c r="AB2953" i="6"/>
  <c r="AA2953" i="6"/>
  <c r="Z2953" i="6"/>
  <c r="Y2953" i="6"/>
  <c r="AD2952" i="6"/>
  <c r="AC2952" i="6"/>
  <c r="AB2952" i="6"/>
  <c r="AA2952" i="6"/>
  <c r="Z2952" i="6"/>
  <c r="Y2952" i="6"/>
  <c r="AD2951" i="6"/>
  <c r="AC2951" i="6"/>
  <c r="AB2951" i="6"/>
  <c r="AA2951" i="6"/>
  <c r="Z2951" i="6"/>
  <c r="Y2951" i="6"/>
  <c r="AD2950" i="6"/>
  <c r="AC2950" i="6"/>
  <c r="AB2950" i="6"/>
  <c r="AA2950" i="6"/>
  <c r="Z2950" i="6"/>
  <c r="Y2950" i="6"/>
  <c r="AD2949" i="6"/>
  <c r="AC2949" i="6"/>
  <c r="AB2949" i="6"/>
  <c r="AA2949" i="6"/>
  <c r="Z2949" i="6"/>
  <c r="Y2949" i="6"/>
  <c r="AD2948" i="6"/>
  <c r="AC2948" i="6"/>
  <c r="AB2948" i="6"/>
  <c r="AA2948" i="6"/>
  <c r="Z2948" i="6"/>
  <c r="Y2948" i="6"/>
  <c r="AD2947" i="6"/>
  <c r="AC2947" i="6"/>
  <c r="AB2947" i="6"/>
  <c r="AA2947" i="6"/>
  <c r="Z2947" i="6"/>
  <c r="Y2947" i="6"/>
  <c r="AD2946" i="6"/>
  <c r="AC2946" i="6"/>
  <c r="AB2946" i="6"/>
  <c r="AA2946" i="6"/>
  <c r="Z2946" i="6"/>
  <c r="Y2946" i="6"/>
  <c r="AD2945" i="6"/>
  <c r="AC2945" i="6"/>
  <c r="AB2945" i="6"/>
  <c r="AA2945" i="6"/>
  <c r="Z2945" i="6"/>
  <c r="Y2945" i="6"/>
  <c r="AD2944" i="6"/>
  <c r="AC2944" i="6"/>
  <c r="AB2944" i="6"/>
  <c r="AA2944" i="6"/>
  <c r="Z2944" i="6"/>
  <c r="Y2944" i="6"/>
  <c r="AD2943" i="6"/>
  <c r="AC2943" i="6"/>
  <c r="AB2943" i="6"/>
  <c r="AA2943" i="6"/>
  <c r="Z2943" i="6"/>
  <c r="Y2943" i="6"/>
  <c r="AD2942" i="6"/>
  <c r="AC2942" i="6"/>
  <c r="AB2942" i="6"/>
  <c r="AA2942" i="6"/>
  <c r="Z2942" i="6"/>
  <c r="Y2942" i="6"/>
  <c r="AD2941" i="6"/>
  <c r="AC2941" i="6"/>
  <c r="AB2941" i="6"/>
  <c r="AA2941" i="6"/>
  <c r="Z2941" i="6"/>
  <c r="Y2941" i="6"/>
  <c r="AD2940" i="6"/>
  <c r="AC2940" i="6"/>
  <c r="AB2940" i="6"/>
  <c r="AA2940" i="6"/>
  <c r="Z2940" i="6"/>
  <c r="Y2940" i="6"/>
  <c r="AD2939" i="6"/>
  <c r="AC2939" i="6"/>
  <c r="AB2939" i="6"/>
  <c r="AA2939" i="6"/>
  <c r="Z2939" i="6"/>
  <c r="Y2939" i="6"/>
  <c r="AD2938" i="6"/>
  <c r="AC2938" i="6"/>
  <c r="AB2938" i="6"/>
  <c r="AA2938" i="6"/>
  <c r="Z2938" i="6"/>
  <c r="Y2938" i="6"/>
  <c r="AD2937" i="6"/>
  <c r="AC2937" i="6"/>
  <c r="AB2937" i="6"/>
  <c r="AA2937" i="6"/>
  <c r="Z2937" i="6"/>
  <c r="Y2937" i="6"/>
  <c r="AD2936" i="6"/>
  <c r="AC2936" i="6"/>
  <c r="AB2936" i="6"/>
  <c r="AA2936" i="6"/>
  <c r="Z2936" i="6"/>
  <c r="Y2936" i="6"/>
  <c r="AD2935" i="6"/>
  <c r="AC2935" i="6"/>
  <c r="AB2935" i="6"/>
  <c r="AA2935" i="6"/>
  <c r="Z2935" i="6"/>
  <c r="Y2935" i="6"/>
  <c r="AD2934" i="6"/>
  <c r="AC2934" i="6"/>
  <c r="AB2934" i="6"/>
  <c r="AA2934" i="6"/>
  <c r="Z2934" i="6"/>
  <c r="Y2934" i="6"/>
  <c r="AD2933" i="6"/>
  <c r="AC2933" i="6"/>
  <c r="AB2933" i="6"/>
  <c r="AA2933" i="6"/>
  <c r="Z2933" i="6"/>
  <c r="Y2933" i="6"/>
  <c r="AD2932" i="6"/>
  <c r="AC2932" i="6"/>
  <c r="AB2932" i="6"/>
  <c r="AA2932" i="6"/>
  <c r="Z2932" i="6"/>
  <c r="Y2932" i="6"/>
  <c r="AD2931" i="6"/>
  <c r="AC2931" i="6"/>
  <c r="AB2931" i="6"/>
  <c r="AA2931" i="6"/>
  <c r="Z2931" i="6"/>
  <c r="Y2931" i="6"/>
  <c r="AD2930" i="6"/>
  <c r="AC2930" i="6"/>
  <c r="AB2930" i="6"/>
  <c r="AA2930" i="6"/>
  <c r="Z2930" i="6"/>
  <c r="Y2930" i="6"/>
  <c r="AD2929" i="6"/>
  <c r="AC2929" i="6"/>
  <c r="AB2929" i="6"/>
  <c r="AA2929" i="6"/>
  <c r="Z2929" i="6"/>
  <c r="Y2929" i="6"/>
  <c r="AD2928" i="6"/>
  <c r="AC2928" i="6"/>
  <c r="AB2928" i="6"/>
  <c r="AA2928" i="6"/>
  <c r="Z2928" i="6"/>
  <c r="Y2928" i="6"/>
  <c r="AD2927" i="6"/>
  <c r="AC2927" i="6"/>
  <c r="AB2927" i="6"/>
  <c r="AA2927" i="6"/>
  <c r="Z2927" i="6"/>
  <c r="Y2927" i="6"/>
  <c r="AD2926" i="6"/>
  <c r="AC2926" i="6"/>
  <c r="AB2926" i="6"/>
  <c r="AA2926" i="6"/>
  <c r="Z2926" i="6"/>
  <c r="Y2926" i="6"/>
  <c r="AD2925" i="6"/>
  <c r="AC2925" i="6"/>
  <c r="AB2925" i="6"/>
  <c r="AA2925" i="6"/>
  <c r="Z2925" i="6"/>
  <c r="Y2925" i="6"/>
  <c r="AD2924" i="6"/>
  <c r="AC2924" i="6"/>
  <c r="AB2924" i="6"/>
  <c r="AA2924" i="6"/>
  <c r="Z2924" i="6"/>
  <c r="Y2924" i="6"/>
  <c r="AD2923" i="6"/>
  <c r="AC2923" i="6"/>
  <c r="AB2923" i="6"/>
  <c r="AA2923" i="6"/>
  <c r="Z2923" i="6"/>
  <c r="Y2923" i="6"/>
  <c r="AD2922" i="6"/>
  <c r="AC2922" i="6"/>
  <c r="AB2922" i="6"/>
  <c r="AA2922" i="6"/>
  <c r="Z2922" i="6"/>
  <c r="Y2922" i="6"/>
  <c r="AD2921" i="6"/>
  <c r="AC2921" i="6"/>
  <c r="AB2921" i="6"/>
  <c r="AA2921" i="6"/>
  <c r="Z2921" i="6"/>
  <c r="Y2921" i="6"/>
  <c r="AD2920" i="6"/>
  <c r="AC2920" i="6"/>
  <c r="AB2920" i="6"/>
  <c r="AA2920" i="6"/>
  <c r="Z2920" i="6"/>
  <c r="Y2920" i="6"/>
  <c r="AD2919" i="6"/>
  <c r="AC2919" i="6"/>
  <c r="AB2919" i="6"/>
  <c r="AA2919" i="6"/>
  <c r="Z2919" i="6"/>
  <c r="Y2919" i="6"/>
  <c r="AD2918" i="6"/>
  <c r="AC2918" i="6"/>
  <c r="AB2918" i="6"/>
  <c r="AA2918" i="6"/>
  <c r="Z2918" i="6"/>
  <c r="Y2918" i="6"/>
  <c r="AD2917" i="6"/>
  <c r="AC2917" i="6"/>
  <c r="AB2917" i="6"/>
  <c r="AA2917" i="6"/>
  <c r="Z2917" i="6"/>
  <c r="Y2917" i="6"/>
  <c r="AD2916" i="6"/>
  <c r="AC2916" i="6"/>
  <c r="AB2916" i="6"/>
  <c r="AA2916" i="6"/>
  <c r="Z2916" i="6"/>
  <c r="Y2916" i="6"/>
  <c r="AD2915" i="6"/>
  <c r="AC2915" i="6"/>
  <c r="AB2915" i="6"/>
  <c r="AA2915" i="6"/>
  <c r="Z2915" i="6"/>
  <c r="Y2915" i="6"/>
  <c r="AD2914" i="6"/>
  <c r="AC2914" i="6"/>
  <c r="AB2914" i="6"/>
  <c r="AA2914" i="6"/>
  <c r="Z2914" i="6"/>
  <c r="Y2914" i="6"/>
  <c r="AD2913" i="6"/>
  <c r="AC2913" i="6"/>
  <c r="AB2913" i="6"/>
  <c r="AA2913" i="6"/>
  <c r="Z2913" i="6"/>
  <c r="Y2913" i="6"/>
  <c r="AD2912" i="6"/>
  <c r="AC2912" i="6"/>
  <c r="AB2912" i="6"/>
  <c r="AA2912" i="6"/>
  <c r="Z2912" i="6"/>
  <c r="Y2912" i="6"/>
  <c r="AD2911" i="6"/>
  <c r="AC2911" i="6"/>
  <c r="AB2911" i="6"/>
  <c r="AA2911" i="6"/>
  <c r="Z2911" i="6"/>
  <c r="Y2911" i="6"/>
  <c r="AD2910" i="6"/>
  <c r="AC2910" i="6"/>
  <c r="AB2910" i="6"/>
  <c r="AA2910" i="6"/>
  <c r="Z2910" i="6"/>
  <c r="Y2910" i="6"/>
  <c r="AD2909" i="6"/>
  <c r="AC2909" i="6"/>
  <c r="AB2909" i="6"/>
  <c r="AA2909" i="6"/>
  <c r="Z2909" i="6"/>
  <c r="Y2909" i="6"/>
  <c r="AD2908" i="6"/>
  <c r="AC2908" i="6"/>
  <c r="AB2908" i="6"/>
  <c r="AA2908" i="6"/>
  <c r="Z2908" i="6"/>
  <c r="Y2908" i="6"/>
  <c r="AD2907" i="6"/>
  <c r="AC2907" i="6"/>
  <c r="AB2907" i="6"/>
  <c r="AA2907" i="6"/>
  <c r="Z2907" i="6"/>
  <c r="Y2907" i="6"/>
  <c r="AD2906" i="6"/>
  <c r="AC2906" i="6"/>
  <c r="AB2906" i="6"/>
  <c r="AA2906" i="6"/>
  <c r="Z2906" i="6"/>
  <c r="Y2906" i="6"/>
  <c r="AD2905" i="6"/>
  <c r="AC2905" i="6"/>
  <c r="AB2905" i="6"/>
  <c r="AA2905" i="6"/>
  <c r="Z2905" i="6"/>
  <c r="Y2905" i="6"/>
  <c r="AD2904" i="6"/>
  <c r="AC2904" i="6"/>
  <c r="AB2904" i="6"/>
  <c r="AA2904" i="6"/>
  <c r="Z2904" i="6"/>
  <c r="Y2904" i="6"/>
  <c r="AD2903" i="6"/>
  <c r="AC2903" i="6"/>
  <c r="AB2903" i="6"/>
  <c r="AA2903" i="6"/>
  <c r="Z2903" i="6"/>
  <c r="Y2903" i="6"/>
  <c r="AD2902" i="6"/>
  <c r="AC2902" i="6"/>
  <c r="AB2902" i="6"/>
  <c r="AA2902" i="6"/>
  <c r="Z2902" i="6"/>
  <c r="Y2902" i="6"/>
  <c r="AD2901" i="6"/>
  <c r="AC2901" i="6"/>
  <c r="AB2901" i="6"/>
  <c r="AA2901" i="6"/>
  <c r="Z2901" i="6"/>
  <c r="Y2901" i="6"/>
  <c r="AD2900" i="6"/>
  <c r="AC2900" i="6"/>
  <c r="AB2900" i="6"/>
  <c r="AA2900" i="6"/>
  <c r="Z2900" i="6"/>
  <c r="Y2900" i="6"/>
  <c r="AD2899" i="6"/>
  <c r="AC2899" i="6"/>
  <c r="AB2899" i="6"/>
  <c r="AA2899" i="6"/>
  <c r="Z2899" i="6"/>
  <c r="Y2899" i="6"/>
  <c r="AD2898" i="6"/>
  <c r="AC2898" i="6"/>
  <c r="AB2898" i="6"/>
  <c r="AA2898" i="6"/>
  <c r="Z2898" i="6"/>
  <c r="Y2898" i="6"/>
  <c r="AD2897" i="6"/>
  <c r="AC2897" i="6"/>
  <c r="AB2897" i="6"/>
  <c r="AA2897" i="6"/>
  <c r="Z2897" i="6"/>
  <c r="Y2897" i="6"/>
  <c r="AD2896" i="6"/>
  <c r="AC2896" i="6"/>
  <c r="AB2896" i="6"/>
  <c r="AA2896" i="6"/>
  <c r="Z2896" i="6"/>
  <c r="Y2896" i="6"/>
  <c r="AD2895" i="6"/>
  <c r="AC2895" i="6"/>
  <c r="AB2895" i="6"/>
  <c r="AA2895" i="6"/>
  <c r="Z2895" i="6"/>
  <c r="Y2895" i="6"/>
  <c r="AD2894" i="6"/>
  <c r="AC2894" i="6"/>
  <c r="AB2894" i="6"/>
  <c r="AA2894" i="6"/>
  <c r="Z2894" i="6"/>
  <c r="Y2894" i="6"/>
  <c r="AD2893" i="6"/>
  <c r="AC2893" i="6"/>
  <c r="AB2893" i="6"/>
  <c r="AA2893" i="6"/>
  <c r="Z2893" i="6"/>
  <c r="Y2893" i="6"/>
  <c r="AD2892" i="6"/>
  <c r="AC2892" i="6"/>
  <c r="AB2892" i="6"/>
  <c r="AA2892" i="6"/>
  <c r="Z2892" i="6"/>
  <c r="Y2892" i="6"/>
  <c r="AD2891" i="6"/>
  <c r="AC2891" i="6"/>
  <c r="AB2891" i="6"/>
  <c r="AA2891" i="6"/>
  <c r="Z2891" i="6"/>
  <c r="Y2891" i="6"/>
  <c r="AD2890" i="6"/>
  <c r="AC2890" i="6"/>
  <c r="AB2890" i="6"/>
  <c r="AA2890" i="6"/>
  <c r="Z2890" i="6"/>
  <c r="Y2890" i="6"/>
  <c r="AD2889" i="6"/>
  <c r="AC2889" i="6"/>
  <c r="AB2889" i="6"/>
  <c r="AA2889" i="6"/>
  <c r="Z2889" i="6"/>
  <c r="Y2889" i="6"/>
  <c r="AD2888" i="6"/>
  <c r="AC2888" i="6"/>
  <c r="AB2888" i="6"/>
  <c r="AA2888" i="6"/>
  <c r="Z2888" i="6"/>
  <c r="Y2888" i="6"/>
  <c r="AD2887" i="6"/>
  <c r="AC2887" i="6"/>
  <c r="AB2887" i="6"/>
  <c r="AA2887" i="6"/>
  <c r="Z2887" i="6"/>
  <c r="Y2887" i="6"/>
  <c r="AD2886" i="6"/>
  <c r="AC2886" i="6"/>
  <c r="AB2886" i="6"/>
  <c r="AA2886" i="6"/>
  <c r="Z2886" i="6"/>
  <c r="Y2886" i="6"/>
  <c r="AD2885" i="6"/>
  <c r="AC2885" i="6"/>
  <c r="AB2885" i="6"/>
  <c r="AA2885" i="6"/>
  <c r="Z2885" i="6"/>
  <c r="Y2885" i="6"/>
  <c r="AD2884" i="6"/>
  <c r="AC2884" i="6"/>
  <c r="AB2884" i="6"/>
  <c r="AA2884" i="6"/>
  <c r="Z2884" i="6"/>
  <c r="Y2884" i="6"/>
  <c r="AD2883" i="6"/>
  <c r="AC2883" i="6"/>
  <c r="AB2883" i="6"/>
  <c r="AA2883" i="6"/>
  <c r="Z2883" i="6"/>
  <c r="Y2883" i="6"/>
  <c r="AD2882" i="6"/>
  <c r="AC2882" i="6"/>
  <c r="AB2882" i="6"/>
  <c r="AA2882" i="6"/>
  <c r="Z2882" i="6"/>
  <c r="Y2882" i="6"/>
  <c r="AD2881" i="6"/>
  <c r="AC2881" i="6"/>
  <c r="AB2881" i="6"/>
  <c r="AA2881" i="6"/>
  <c r="Z2881" i="6"/>
  <c r="Y2881" i="6"/>
  <c r="AD2880" i="6"/>
  <c r="AC2880" i="6"/>
  <c r="AB2880" i="6"/>
  <c r="AA2880" i="6"/>
  <c r="Z2880" i="6"/>
  <c r="Y2880" i="6"/>
  <c r="AD2879" i="6"/>
  <c r="AC2879" i="6"/>
  <c r="AB2879" i="6"/>
  <c r="AA2879" i="6"/>
  <c r="Z2879" i="6"/>
  <c r="Y2879" i="6"/>
  <c r="AD2878" i="6"/>
  <c r="AC2878" i="6"/>
  <c r="AB2878" i="6"/>
  <c r="AA2878" i="6"/>
  <c r="Z2878" i="6"/>
  <c r="Y2878" i="6"/>
  <c r="AD2877" i="6"/>
  <c r="AC2877" i="6"/>
  <c r="AB2877" i="6"/>
  <c r="AA2877" i="6"/>
  <c r="Z2877" i="6"/>
  <c r="Y2877" i="6"/>
  <c r="AD2876" i="6"/>
  <c r="AC2876" i="6"/>
  <c r="AB2876" i="6"/>
  <c r="AA2876" i="6"/>
  <c r="Z2876" i="6"/>
  <c r="Y2876" i="6"/>
  <c r="AD2875" i="6"/>
  <c r="AC2875" i="6"/>
  <c r="AB2875" i="6"/>
  <c r="AA2875" i="6"/>
  <c r="Z2875" i="6"/>
  <c r="Y2875" i="6"/>
  <c r="AD2874" i="6"/>
  <c r="AC2874" i="6"/>
  <c r="AB2874" i="6"/>
  <c r="AA2874" i="6"/>
  <c r="Z2874" i="6"/>
  <c r="Y2874" i="6"/>
  <c r="AD2873" i="6"/>
  <c r="AC2873" i="6"/>
  <c r="AB2873" i="6"/>
  <c r="AA2873" i="6"/>
  <c r="Z2873" i="6"/>
  <c r="Y2873" i="6"/>
  <c r="AD2872" i="6"/>
  <c r="AC2872" i="6"/>
  <c r="AB2872" i="6"/>
  <c r="AA2872" i="6"/>
  <c r="Z2872" i="6"/>
  <c r="Y2872" i="6"/>
  <c r="AD2871" i="6"/>
  <c r="AC2871" i="6"/>
  <c r="AB2871" i="6"/>
  <c r="AA2871" i="6"/>
  <c r="Z2871" i="6"/>
  <c r="Y2871" i="6"/>
  <c r="AD2870" i="6"/>
  <c r="AC2870" i="6"/>
  <c r="AB2870" i="6"/>
  <c r="AA2870" i="6"/>
  <c r="Z2870" i="6"/>
  <c r="Y2870" i="6"/>
  <c r="AD2869" i="6"/>
  <c r="AC2869" i="6"/>
  <c r="AB2869" i="6"/>
  <c r="AA2869" i="6"/>
  <c r="Z2869" i="6"/>
  <c r="Y2869" i="6"/>
  <c r="AD2868" i="6"/>
  <c r="AC2868" i="6"/>
  <c r="AB2868" i="6"/>
  <c r="AA2868" i="6"/>
  <c r="Z2868" i="6"/>
  <c r="Y2868" i="6"/>
  <c r="AD2867" i="6"/>
  <c r="AC2867" i="6"/>
  <c r="AB2867" i="6"/>
  <c r="AA2867" i="6"/>
  <c r="Z2867" i="6"/>
  <c r="Y2867" i="6"/>
  <c r="AD2866" i="6"/>
  <c r="AC2866" i="6"/>
  <c r="AB2866" i="6"/>
  <c r="AA2866" i="6"/>
  <c r="Z2866" i="6"/>
  <c r="Y2866" i="6"/>
  <c r="AD2865" i="6"/>
  <c r="AC2865" i="6"/>
  <c r="AB2865" i="6"/>
  <c r="AA2865" i="6"/>
  <c r="Z2865" i="6"/>
  <c r="Y2865" i="6"/>
  <c r="AD2864" i="6"/>
  <c r="AC2864" i="6"/>
  <c r="AB2864" i="6"/>
  <c r="AA2864" i="6"/>
  <c r="Z2864" i="6"/>
  <c r="Y2864" i="6"/>
  <c r="AD2863" i="6"/>
  <c r="AC2863" i="6"/>
  <c r="AB2863" i="6"/>
  <c r="AA2863" i="6"/>
  <c r="Z2863" i="6"/>
  <c r="Y2863" i="6"/>
  <c r="AD2862" i="6"/>
  <c r="AC2862" i="6"/>
  <c r="AB2862" i="6"/>
  <c r="AA2862" i="6"/>
  <c r="Z2862" i="6"/>
  <c r="Y2862" i="6"/>
  <c r="AD2861" i="6"/>
  <c r="AC2861" i="6"/>
  <c r="AB2861" i="6"/>
  <c r="AA2861" i="6"/>
  <c r="Z2861" i="6"/>
  <c r="Y2861" i="6"/>
  <c r="AD2860" i="6"/>
  <c r="AC2860" i="6"/>
  <c r="AB2860" i="6"/>
  <c r="AA2860" i="6"/>
  <c r="Z2860" i="6"/>
  <c r="Y2860" i="6"/>
  <c r="AD2859" i="6"/>
  <c r="AC2859" i="6"/>
  <c r="AB2859" i="6"/>
  <c r="AA2859" i="6"/>
  <c r="Z2859" i="6"/>
  <c r="Y2859" i="6"/>
  <c r="AD2858" i="6"/>
  <c r="AC2858" i="6"/>
  <c r="AB2858" i="6"/>
  <c r="AA2858" i="6"/>
  <c r="Z2858" i="6"/>
  <c r="Y2858" i="6"/>
  <c r="AD2857" i="6"/>
  <c r="AC2857" i="6"/>
  <c r="AB2857" i="6"/>
  <c r="AA2857" i="6"/>
  <c r="Z2857" i="6"/>
  <c r="Y2857" i="6"/>
  <c r="AD2856" i="6"/>
  <c r="AC2856" i="6"/>
  <c r="AB2856" i="6"/>
  <c r="AA2856" i="6"/>
  <c r="Z2856" i="6"/>
  <c r="Y2856" i="6"/>
  <c r="AD2855" i="6"/>
  <c r="AC2855" i="6"/>
  <c r="AB2855" i="6"/>
  <c r="AA2855" i="6"/>
  <c r="Z2855" i="6"/>
  <c r="Y2855" i="6"/>
  <c r="AD2854" i="6"/>
  <c r="AC2854" i="6"/>
  <c r="AB2854" i="6"/>
  <c r="AA2854" i="6"/>
  <c r="Z2854" i="6"/>
  <c r="Y2854" i="6"/>
  <c r="AD2853" i="6"/>
  <c r="AC2853" i="6"/>
  <c r="AB2853" i="6"/>
  <c r="AA2853" i="6"/>
  <c r="Z2853" i="6"/>
  <c r="Y2853" i="6"/>
  <c r="AD2852" i="6"/>
  <c r="AC2852" i="6"/>
  <c r="AB2852" i="6"/>
  <c r="AA2852" i="6"/>
  <c r="Z2852" i="6"/>
  <c r="Y2852" i="6"/>
  <c r="AD2851" i="6"/>
  <c r="AC2851" i="6"/>
  <c r="AB2851" i="6"/>
  <c r="AA2851" i="6"/>
  <c r="Z2851" i="6"/>
  <c r="Y2851" i="6"/>
  <c r="AD2850" i="6"/>
  <c r="AC2850" i="6"/>
  <c r="AB2850" i="6"/>
  <c r="AA2850" i="6"/>
  <c r="Z2850" i="6"/>
  <c r="Y2850" i="6"/>
  <c r="AD2849" i="6"/>
  <c r="AC2849" i="6"/>
  <c r="AB2849" i="6"/>
  <c r="AA2849" i="6"/>
  <c r="Z2849" i="6"/>
  <c r="Y2849" i="6"/>
  <c r="AD2848" i="6"/>
  <c r="AC2848" i="6"/>
  <c r="AB2848" i="6"/>
  <c r="AA2848" i="6"/>
  <c r="Z2848" i="6"/>
  <c r="Y2848" i="6"/>
  <c r="AD2847" i="6"/>
  <c r="AC2847" i="6"/>
  <c r="AB2847" i="6"/>
  <c r="AA2847" i="6"/>
  <c r="Z2847" i="6"/>
  <c r="Y2847" i="6"/>
  <c r="AD2846" i="6"/>
  <c r="AC2846" i="6"/>
  <c r="AB2846" i="6"/>
  <c r="AA2846" i="6"/>
  <c r="Z2846" i="6"/>
  <c r="Y2846" i="6"/>
  <c r="AD2845" i="6"/>
  <c r="AC2845" i="6"/>
  <c r="AB2845" i="6"/>
  <c r="AA2845" i="6"/>
  <c r="Z2845" i="6"/>
  <c r="Y2845" i="6"/>
  <c r="AD2844" i="6"/>
  <c r="AC2844" i="6"/>
  <c r="AB2844" i="6"/>
  <c r="AA2844" i="6"/>
  <c r="Z2844" i="6"/>
  <c r="Y2844" i="6"/>
  <c r="AD2843" i="6"/>
  <c r="AC2843" i="6"/>
  <c r="AB2843" i="6"/>
  <c r="AA2843" i="6"/>
  <c r="Z2843" i="6"/>
  <c r="Y2843" i="6"/>
  <c r="AD2842" i="6"/>
  <c r="AC2842" i="6"/>
  <c r="AB2842" i="6"/>
  <c r="AA2842" i="6"/>
  <c r="Z2842" i="6"/>
  <c r="Y2842" i="6"/>
  <c r="AD2841" i="6"/>
  <c r="AC2841" i="6"/>
  <c r="AB2841" i="6"/>
  <c r="AA2841" i="6"/>
  <c r="Z2841" i="6"/>
  <c r="Y2841" i="6"/>
  <c r="AD2840" i="6"/>
  <c r="AC2840" i="6"/>
  <c r="AB2840" i="6"/>
  <c r="AA2840" i="6"/>
  <c r="Z2840" i="6"/>
  <c r="Y2840" i="6"/>
  <c r="AD2839" i="6"/>
  <c r="AC2839" i="6"/>
  <c r="AB2839" i="6"/>
  <c r="AA2839" i="6"/>
  <c r="Z2839" i="6"/>
  <c r="Y2839" i="6"/>
  <c r="AD2838" i="6"/>
  <c r="AC2838" i="6"/>
  <c r="AB2838" i="6"/>
  <c r="AA2838" i="6"/>
  <c r="Z2838" i="6"/>
  <c r="Y2838" i="6"/>
  <c r="AD2837" i="6"/>
  <c r="AC2837" i="6"/>
  <c r="AB2837" i="6"/>
  <c r="AA2837" i="6"/>
  <c r="Z2837" i="6"/>
  <c r="Y2837" i="6"/>
  <c r="AD2836" i="6"/>
  <c r="AC2836" i="6"/>
  <c r="AB2836" i="6"/>
  <c r="AA2836" i="6"/>
  <c r="Z2836" i="6"/>
  <c r="Y2836" i="6"/>
  <c r="AD2835" i="6"/>
  <c r="AC2835" i="6"/>
  <c r="AB2835" i="6"/>
  <c r="AA2835" i="6"/>
  <c r="Z2835" i="6"/>
  <c r="Y2835" i="6"/>
  <c r="AD2834" i="6"/>
  <c r="AC2834" i="6"/>
  <c r="AB2834" i="6"/>
  <c r="AA2834" i="6"/>
  <c r="Z2834" i="6"/>
  <c r="Y2834" i="6"/>
  <c r="AD2833" i="6"/>
  <c r="AC2833" i="6"/>
  <c r="AB2833" i="6"/>
  <c r="AA2833" i="6"/>
  <c r="Z2833" i="6"/>
  <c r="Y2833" i="6"/>
  <c r="AD2832" i="6"/>
  <c r="AC2832" i="6"/>
  <c r="AB2832" i="6"/>
  <c r="AA2832" i="6"/>
  <c r="Z2832" i="6"/>
  <c r="Y2832" i="6"/>
  <c r="AD2831" i="6"/>
  <c r="AC2831" i="6"/>
  <c r="AB2831" i="6"/>
  <c r="AA2831" i="6"/>
  <c r="Z2831" i="6"/>
  <c r="Y2831" i="6"/>
  <c r="AD2830" i="6"/>
  <c r="AC2830" i="6"/>
  <c r="AB2830" i="6"/>
  <c r="AA2830" i="6"/>
  <c r="Z2830" i="6"/>
  <c r="Y2830" i="6"/>
  <c r="AD2829" i="6"/>
  <c r="AC2829" i="6"/>
  <c r="AB2829" i="6"/>
  <c r="AA2829" i="6"/>
  <c r="Z2829" i="6"/>
  <c r="Y2829" i="6"/>
  <c r="AD2828" i="6"/>
  <c r="AC2828" i="6"/>
  <c r="AB2828" i="6"/>
  <c r="AA2828" i="6"/>
  <c r="Z2828" i="6"/>
  <c r="Y2828" i="6"/>
  <c r="AD2827" i="6"/>
  <c r="AC2827" i="6"/>
  <c r="AB2827" i="6"/>
  <c r="AA2827" i="6"/>
  <c r="Z2827" i="6"/>
  <c r="Y2827" i="6"/>
  <c r="AD2826" i="6"/>
  <c r="AC2826" i="6"/>
  <c r="AB2826" i="6"/>
  <c r="AA2826" i="6"/>
  <c r="Z2826" i="6"/>
  <c r="Y2826" i="6"/>
  <c r="AD2825" i="6"/>
  <c r="AC2825" i="6"/>
  <c r="AB2825" i="6"/>
  <c r="AA2825" i="6"/>
  <c r="Z2825" i="6"/>
  <c r="Y2825" i="6"/>
  <c r="AD2824" i="6"/>
  <c r="AC2824" i="6"/>
  <c r="AB2824" i="6"/>
  <c r="AA2824" i="6"/>
  <c r="Z2824" i="6"/>
  <c r="Y2824" i="6"/>
  <c r="AD2823" i="6"/>
  <c r="AC2823" i="6"/>
  <c r="AB2823" i="6"/>
  <c r="AA2823" i="6"/>
  <c r="Z2823" i="6"/>
  <c r="Y2823" i="6"/>
  <c r="AD2822" i="6"/>
  <c r="AC2822" i="6"/>
  <c r="AB2822" i="6"/>
  <c r="AA2822" i="6"/>
  <c r="Z2822" i="6"/>
  <c r="Y2822" i="6"/>
  <c r="AD2821" i="6"/>
  <c r="AC2821" i="6"/>
  <c r="AB2821" i="6"/>
  <c r="AA2821" i="6"/>
  <c r="Z2821" i="6"/>
  <c r="Y2821" i="6"/>
  <c r="AD2820" i="6"/>
  <c r="AC2820" i="6"/>
  <c r="AB2820" i="6"/>
  <c r="AA2820" i="6"/>
  <c r="Z2820" i="6"/>
  <c r="Y2820" i="6"/>
  <c r="AD2819" i="6"/>
  <c r="AC2819" i="6"/>
  <c r="AB2819" i="6"/>
  <c r="AA2819" i="6"/>
  <c r="Z2819" i="6"/>
  <c r="Y2819" i="6"/>
  <c r="AD2818" i="6"/>
  <c r="AC2818" i="6"/>
  <c r="AB2818" i="6"/>
  <c r="AA2818" i="6"/>
  <c r="Z2818" i="6"/>
  <c r="Y2818" i="6"/>
  <c r="AD2817" i="6"/>
  <c r="AC2817" i="6"/>
  <c r="AB2817" i="6"/>
  <c r="AA2817" i="6"/>
  <c r="Z2817" i="6"/>
  <c r="Y2817" i="6"/>
  <c r="AD2816" i="6"/>
  <c r="AC2816" i="6"/>
  <c r="AB2816" i="6"/>
  <c r="AA2816" i="6"/>
  <c r="Z2816" i="6"/>
  <c r="Y2816" i="6"/>
  <c r="AD2815" i="6"/>
  <c r="AC2815" i="6"/>
  <c r="AB2815" i="6"/>
  <c r="AA2815" i="6"/>
  <c r="Z2815" i="6"/>
  <c r="Y2815" i="6"/>
  <c r="AD2814" i="6"/>
  <c r="AC2814" i="6"/>
  <c r="AB2814" i="6"/>
  <c r="AA2814" i="6"/>
  <c r="Z2814" i="6"/>
  <c r="Y2814" i="6"/>
  <c r="AD2813" i="6"/>
  <c r="AC2813" i="6"/>
  <c r="AB2813" i="6"/>
  <c r="AA2813" i="6"/>
  <c r="Z2813" i="6"/>
  <c r="Y2813" i="6"/>
  <c r="AD2812" i="6"/>
  <c r="AC2812" i="6"/>
  <c r="AB2812" i="6"/>
  <c r="AA2812" i="6"/>
  <c r="Z2812" i="6"/>
  <c r="Y2812" i="6"/>
  <c r="AD2811" i="6"/>
  <c r="AC2811" i="6"/>
  <c r="AB2811" i="6"/>
  <c r="AA2811" i="6"/>
  <c r="Z2811" i="6"/>
  <c r="Y2811" i="6"/>
  <c r="AD2810" i="6"/>
  <c r="AC2810" i="6"/>
  <c r="AB2810" i="6"/>
  <c r="AA2810" i="6"/>
  <c r="Z2810" i="6"/>
  <c r="Y2810" i="6"/>
  <c r="AD2809" i="6"/>
  <c r="AC2809" i="6"/>
  <c r="AB2809" i="6"/>
  <c r="AA2809" i="6"/>
  <c r="Z2809" i="6"/>
  <c r="Y2809" i="6"/>
  <c r="AD2808" i="6"/>
  <c r="AC2808" i="6"/>
  <c r="AB2808" i="6"/>
  <c r="AA2808" i="6"/>
  <c r="Z2808" i="6"/>
  <c r="Y2808" i="6"/>
  <c r="AD2807" i="6"/>
  <c r="AC2807" i="6"/>
  <c r="AB2807" i="6"/>
  <c r="AA2807" i="6"/>
  <c r="Z2807" i="6"/>
  <c r="Y2807" i="6"/>
  <c r="AD2806" i="6"/>
  <c r="AC2806" i="6"/>
  <c r="AB2806" i="6"/>
  <c r="AA2806" i="6"/>
  <c r="Z2806" i="6"/>
  <c r="Y2806" i="6"/>
  <c r="AD2805" i="6"/>
  <c r="AC2805" i="6"/>
  <c r="AB2805" i="6"/>
  <c r="AA2805" i="6"/>
  <c r="Z2805" i="6"/>
  <c r="Y2805" i="6"/>
  <c r="AD2804" i="6"/>
  <c r="AC2804" i="6"/>
  <c r="AB2804" i="6"/>
  <c r="AA2804" i="6"/>
  <c r="Z2804" i="6"/>
  <c r="Y2804" i="6"/>
  <c r="AD2803" i="6"/>
  <c r="AC2803" i="6"/>
  <c r="AB2803" i="6"/>
  <c r="AA2803" i="6"/>
  <c r="Z2803" i="6"/>
  <c r="Y2803" i="6"/>
  <c r="AD2802" i="6"/>
  <c r="AC2802" i="6"/>
  <c r="AB2802" i="6"/>
  <c r="AA2802" i="6"/>
  <c r="Z2802" i="6"/>
  <c r="Y2802" i="6"/>
  <c r="AD2801" i="6"/>
  <c r="AC2801" i="6"/>
  <c r="AB2801" i="6"/>
  <c r="AA2801" i="6"/>
  <c r="Z2801" i="6"/>
  <c r="Y2801" i="6"/>
  <c r="AD2800" i="6"/>
  <c r="AC2800" i="6"/>
  <c r="AB2800" i="6"/>
  <c r="AA2800" i="6"/>
  <c r="Z2800" i="6"/>
  <c r="Y2800" i="6"/>
  <c r="AD2799" i="6"/>
  <c r="AC2799" i="6"/>
  <c r="AB2799" i="6"/>
  <c r="AA2799" i="6"/>
  <c r="Z2799" i="6"/>
  <c r="Y2799" i="6"/>
  <c r="AD2798" i="6"/>
  <c r="AC2798" i="6"/>
  <c r="AB2798" i="6"/>
  <c r="AA2798" i="6"/>
  <c r="Z2798" i="6"/>
  <c r="Y2798" i="6"/>
  <c r="AD2797" i="6"/>
  <c r="AC2797" i="6"/>
  <c r="AB2797" i="6"/>
  <c r="AA2797" i="6"/>
  <c r="Z2797" i="6"/>
  <c r="Y2797" i="6"/>
  <c r="AD2796" i="6"/>
  <c r="AC2796" i="6"/>
  <c r="AB2796" i="6"/>
  <c r="AA2796" i="6"/>
  <c r="Z2796" i="6"/>
  <c r="Y2796" i="6"/>
  <c r="AD2795" i="6"/>
  <c r="AC2795" i="6"/>
  <c r="AB2795" i="6"/>
  <c r="AA2795" i="6"/>
  <c r="Z2795" i="6"/>
  <c r="Y2795" i="6"/>
  <c r="AD2794" i="6"/>
  <c r="AC2794" i="6"/>
  <c r="AB2794" i="6"/>
  <c r="AA2794" i="6"/>
  <c r="Z2794" i="6"/>
  <c r="Y2794" i="6"/>
  <c r="AD2793" i="6"/>
  <c r="AC2793" i="6"/>
  <c r="AB2793" i="6"/>
  <c r="AA2793" i="6"/>
  <c r="Z2793" i="6"/>
  <c r="Y2793" i="6"/>
  <c r="AD2792" i="6"/>
  <c r="AC2792" i="6"/>
  <c r="AB2792" i="6"/>
  <c r="AA2792" i="6"/>
  <c r="Z2792" i="6"/>
  <c r="Y2792" i="6"/>
  <c r="AD2791" i="6"/>
  <c r="AC2791" i="6"/>
  <c r="AB2791" i="6"/>
  <c r="AA2791" i="6"/>
  <c r="Z2791" i="6"/>
  <c r="Y2791" i="6"/>
  <c r="AD2790" i="6"/>
  <c r="AC2790" i="6"/>
  <c r="AB2790" i="6"/>
  <c r="AA2790" i="6"/>
  <c r="Z2790" i="6"/>
  <c r="Y2790" i="6"/>
  <c r="AD2789" i="6"/>
  <c r="AC2789" i="6"/>
  <c r="AB2789" i="6"/>
  <c r="AA2789" i="6"/>
  <c r="Z2789" i="6"/>
  <c r="Y2789" i="6"/>
  <c r="AD2788" i="6"/>
  <c r="AC2788" i="6"/>
  <c r="AB2788" i="6"/>
  <c r="AA2788" i="6"/>
  <c r="Z2788" i="6"/>
  <c r="Y2788" i="6"/>
  <c r="AD2787" i="6"/>
  <c r="AC2787" i="6"/>
  <c r="AB2787" i="6"/>
  <c r="AA2787" i="6"/>
  <c r="Z2787" i="6"/>
  <c r="Y2787" i="6"/>
  <c r="AD2786" i="6"/>
  <c r="AC2786" i="6"/>
  <c r="AB2786" i="6"/>
  <c r="AA2786" i="6"/>
  <c r="Z2786" i="6"/>
  <c r="Y2786" i="6"/>
  <c r="AD2785" i="6"/>
  <c r="AC2785" i="6"/>
  <c r="AB2785" i="6"/>
  <c r="AA2785" i="6"/>
  <c r="Z2785" i="6"/>
  <c r="Y2785" i="6"/>
  <c r="AD2784" i="6"/>
  <c r="AC2784" i="6"/>
  <c r="AB2784" i="6"/>
  <c r="AA2784" i="6"/>
  <c r="Z2784" i="6"/>
  <c r="Y2784" i="6"/>
  <c r="AD2783" i="6"/>
  <c r="AC2783" i="6"/>
  <c r="AB2783" i="6"/>
  <c r="AA2783" i="6"/>
  <c r="Z2783" i="6"/>
  <c r="Y2783" i="6"/>
  <c r="AD2782" i="6"/>
  <c r="AC2782" i="6"/>
  <c r="AB2782" i="6"/>
  <c r="AA2782" i="6"/>
  <c r="Z2782" i="6"/>
  <c r="Y2782" i="6"/>
  <c r="AD2781" i="6"/>
  <c r="AC2781" i="6"/>
  <c r="AB2781" i="6"/>
  <c r="AA2781" i="6"/>
  <c r="Z2781" i="6"/>
  <c r="Y2781" i="6"/>
  <c r="AD2780" i="6"/>
  <c r="AC2780" i="6"/>
  <c r="AB2780" i="6"/>
  <c r="AA2780" i="6"/>
  <c r="Z2780" i="6"/>
  <c r="Y2780" i="6"/>
  <c r="AD2779" i="6"/>
  <c r="AC2779" i="6"/>
  <c r="AB2779" i="6"/>
  <c r="AA2779" i="6"/>
  <c r="Z2779" i="6"/>
  <c r="Y2779" i="6"/>
  <c r="AD2778" i="6"/>
  <c r="AC2778" i="6"/>
  <c r="AB2778" i="6"/>
  <c r="AA2778" i="6"/>
  <c r="Z2778" i="6"/>
  <c r="Y2778" i="6"/>
  <c r="AD2777" i="6"/>
  <c r="AC2777" i="6"/>
  <c r="AB2777" i="6"/>
  <c r="AA2777" i="6"/>
  <c r="Z2777" i="6"/>
  <c r="Y2777" i="6"/>
  <c r="AD2776" i="6"/>
  <c r="AC2776" i="6"/>
  <c r="AB2776" i="6"/>
  <c r="AA2776" i="6"/>
  <c r="Z2776" i="6"/>
  <c r="Y2776" i="6"/>
  <c r="AD2775" i="6"/>
  <c r="AC2775" i="6"/>
  <c r="AB2775" i="6"/>
  <c r="AA2775" i="6"/>
  <c r="Z2775" i="6"/>
  <c r="Y2775" i="6"/>
  <c r="AD2774" i="6"/>
  <c r="AC2774" i="6"/>
  <c r="AB2774" i="6"/>
  <c r="AA2774" i="6"/>
  <c r="Z2774" i="6"/>
  <c r="Y2774" i="6"/>
  <c r="AD2773" i="6"/>
  <c r="AC2773" i="6"/>
  <c r="AB2773" i="6"/>
  <c r="AA2773" i="6"/>
  <c r="Z2773" i="6"/>
  <c r="Y2773" i="6"/>
  <c r="AD2772" i="6"/>
  <c r="AC2772" i="6"/>
  <c r="AB2772" i="6"/>
  <c r="AA2772" i="6"/>
  <c r="Z2772" i="6"/>
  <c r="Y2772" i="6"/>
  <c r="AD2771" i="6"/>
  <c r="AC2771" i="6"/>
  <c r="AB2771" i="6"/>
  <c r="AA2771" i="6"/>
  <c r="Z2771" i="6"/>
  <c r="Y2771" i="6"/>
  <c r="AD2770" i="6"/>
  <c r="AC2770" i="6"/>
  <c r="AB2770" i="6"/>
  <c r="AA2770" i="6"/>
  <c r="Z2770" i="6"/>
  <c r="Y2770" i="6"/>
  <c r="AD2769" i="6"/>
  <c r="AC2769" i="6"/>
  <c r="AB2769" i="6"/>
  <c r="AA2769" i="6"/>
  <c r="Z2769" i="6"/>
  <c r="Y2769" i="6"/>
  <c r="AD2768" i="6"/>
  <c r="AC2768" i="6"/>
  <c r="AB2768" i="6"/>
  <c r="AA2768" i="6"/>
  <c r="Z2768" i="6"/>
  <c r="Y2768" i="6"/>
  <c r="AD2767" i="6"/>
  <c r="AC2767" i="6"/>
  <c r="AB2767" i="6"/>
  <c r="AA2767" i="6"/>
  <c r="Z2767" i="6"/>
  <c r="Y2767" i="6"/>
  <c r="AD2766" i="6"/>
  <c r="AC2766" i="6"/>
  <c r="AB2766" i="6"/>
  <c r="AA2766" i="6"/>
  <c r="Z2766" i="6"/>
  <c r="Y2766" i="6"/>
  <c r="AD2765" i="6"/>
  <c r="AC2765" i="6"/>
  <c r="AB2765" i="6"/>
  <c r="AA2765" i="6"/>
  <c r="Z2765" i="6"/>
  <c r="Y2765" i="6"/>
  <c r="AD2764" i="6"/>
  <c r="AC2764" i="6"/>
  <c r="AB2764" i="6"/>
  <c r="AA2764" i="6"/>
  <c r="Z2764" i="6"/>
  <c r="Y2764" i="6"/>
  <c r="AD2763" i="6"/>
  <c r="AC2763" i="6"/>
  <c r="AB2763" i="6"/>
  <c r="AA2763" i="6"/>
  <c r="Z2763" i="6"/>
  <c r="Y2763" i="6"/>
  <c r="AD2762" i="6"/>
  <c r="AC2762" i="6"/>
  <c r="AB2762" i="6"/>
  <c r="AA2762" i="6"/>
  <c r="Z2762" i="6"/>
  <c r="Y2762" i="6"/>
  <c r="AD2761" i="6"/>
  <c r="AC2761" i="6"/>
  <c r="AB2761" i="6"/>
  <c r="AA2761" i="6"/>
  <c r="Z2761" i="6"/>
  <c r="Y2761" i="6"/>
  <c r="AD2760" i="6"/>
  <c r="AC2760" i="6"/>
  <c r="AB2760" i="6"/>
  <c r="AA2760" i="6"/>
  <c r="Z2760" i="6"/>
  <c r="Y2760" i="6"/>
  <c r="AD2759" i="6"/>
  <c r="AC2759" i="6"/>
  <c r="AB2759" i="6"/>
  <c r="AA2759" i="6"/>
  <c r="Z2759" i="6"/>
  <c r="Y2759" i="6"/>
  <c r="AD2758" i="6"/>
  <c r="AC2758" i="6"/>
  <c r="AB2758" i="6"/>
  <c r="AA2758" i="6"/>
  <c r="Z2758" i="6"/>
  <c r="Y2758" i="6"/>
  <c r="AD2757" i="6"/>
  <c r="AC2757" i="6"/>
  <c r="AB2757" i="6"/>
  <c r="AA2757" i="6"/>
  <c r="Z2757" i="6"/>
  <c r="Y2757" i="6"/>
  <c r="AD2756" i="6"/>
  <c r="AC2756" i="6"/>
  <c r="AB2756" i="6"/>
  <c r="AA2756" i="6"/>
  <c r="Z2756" i="6"/>
  <c r="Y2756" i="6"/>
  <c r="AD2755" i="6"/>
  <c r="AC2755" i="6"/>
  <c r="AB2755" i="6"/>
  <c r="AA2755" i="6"/>
  <c r="Z2755" i="6"/>
  <c r="Y2755" i="6"/>
  <c r="AD2754" i="6"/>
  <c r="AC2754" i="6"/>
  <c r="AB2754" i="6"/>
  <c r="AA2754" i="6"/>
  <c r="Z2754" i="6"/>
  <c r="Y2754" i="6"/>
  <c r="AD2753" i="6"/>
  <c r="AC2753" i="6"/>
  <c r="AB2753" i="6"/>
  <c r="AA2753" i="6"/>
  <c r="Z2753" i="6"/>
  <c r="Y2753" i="6"/>
  <c r="AD2752" i="6"/>
  <c r="AC2752" i="6"/>
  <c r="AB2752" i="6"/>
  <c r="AA2752" i="6"/>
  <c r="Z2752" i="6"/>
  <c r="Y2752" i="6"/>
  <c r="AD2751" i="6"/>
  <c r="AC2751" i="6"/>
  <c r="AB2751" i="6"/>
  <c r="AA2751" i="6"/>
  <c r="Z2751" i="6"/>
  <c r="Y2751" i="6"/>
  <c r="AD2750" i="6"/>
  <c r="AC2750" i="6"/>
  <c r="AB2750" i="6"/>
  <c r="AA2750" i="6"/>
  <c r="Z2750" i="6"/>
  <c r="Y2750" i="6"/>
  <c r="AD2749" i="6"/>
  <c r="AC2749" i="6"/>
  <c r="AB2749" i="6"/>
  <c r="AA2749" i="6"/>
  <c r="Z2749" i="6"/>
  <c r="Y2749" i="6"/>
  <c r="AD2748" i="6"/>
  <c r="AC2748" i="6"/>
  <c r="AB2748" i="6"/>
  <c r="AA2748" i="6"/>
  <c r="Z2748" i="6"/>
  <c r="Y2748" i="6"/>
  <c r="AD2747" i="6"/>
  <c r="AC2747" i="6"/>
  <c r="AB2747" i="6"/>
  <c r="AA2747" i="6"/>
  <c r="Z2747" i="6"/>
  <c r="Y2747" i="6"/>
  <c r="AD2746" i="6"/>
  <c r="AC2746" i="6"/>
  <c r="AB2746" i="6"/>
  <c r="AA2746" i="6"/>
  <c r="Z2746" i="6"/>
  <c r="Y2746" i="6"/>
  <c r="AD2745" i="6"/>
  <c r="AC2745" i="6"/>
  <c r="AB2745" i="6"/>
  <c r="AA2745" i="6"/>
  <c r="Z2745" i="6"/>
  <c r="Y2745" i="6"/>
  <c r="AD2744" i="6"/>
  <c r="AC2744" i="6"/>
  <c r="AB2744" i="6"/>
  <c r="AA2744" i="6"/>
  <c r="Z2744" i="6"/>
  <c r="Y2744" i="6"/>
  <c r="AD2743" i="6"/>
  <c r="AC2743" i="6"/>
  <c r="AB2743" i="6"/>
  <c r="AA2743" i="6"/>
  <c r="Z2743" i="6"/>
  <c r="Y2743" i="6"/>
  <c r="AD2742" i="6"/>
  <c r="AC2742" i="6"/>
  <c r="AB2742" i="6"/>
  <c r="AA2742" i="6"/>
  <c r="Z2742" i="6"/>
  <c r="Y2742" i="6"/>
  <c r="AD2741" i="6"/>
  <c r="AC2741" i="6"/>
  <c r="AB2741" i="6"/>
  <c r="AA2741" i="6"/>
  <c r="Z2741" i="6"/>
  <c r="Y2741" i="6"/>
  <c r="AD2740" i="6"/>
  <c r="AC2740" i="6"/>
  <c r="AB2740" i="6"/>
  <c r="AA2740" i="6"/>
  <c r="Z2740" i="6"/>
  <c r="Y2740" i="6"/>
  <c r="AD2739" i="6"/>
  <c r="AC2739" i="6"/>
  <c r="AB2739" i="6"/>
  <c r="AA2739" i="6"/>
  <c r="Z2739" i="6"/>
  <c r="Y2739" i="6"/>
  <c r="AD2738" i="6"/>
  <c r="AC2738" i="6"/>
  <c r="AB2738" i="6"/>
  <c r="AA2738" i="6"/>
  <c r="Z2738" i="6"/>
  <c r="Y2738" i="6"/>
  <c r="AD2737" i="6"/>
  <c r="AC2737" i="6"/>
  <c r="AB2737" i="6"/>
  <c r="AA2737" i="6"/>
  <c r="Z2737" i="6"/>
  <c r="Y2737" i="6"/>
  <c r="AD2736" i="6"/>
  <c r="AC2736" i="6"/>
  <c r="AB2736" i="6"/>
  <c r="AA2736" i="6"/>
  <c r="Z2736" i="6"/>
  <c r="Y2736" i="6"/>
  <c r="AD2735" i="6"/>
  <c r="AC2735" i="6"/>
  <c r="AB2735" i="6"/>
  <c r="AA2735" i="6"/>
  <c r="Z2735" i="6"/>
  <c r="Y2735" i="6"/>
  <c r="AD2734" i="6"/>
  <c r="AC2734" i="6"/>
  <c r="AB2734" i="6"/>
  <c r="AA2734" i="6"/>
  <c r="Z2734" i="6"/>
  <c r="Y2734" i="6"/>
  <c r="AD2733" i="6"/>
  <c r="AC2733" i="6"/>
  <c r="AB2733" i="6"/>
  <c r="AA2733" i="6"/>
  <c r="Z2733" i="6"/>
  <c r="Y2733" i="6"/>
  <c r="AD2732" i="6"/>
  <c r="AC2732" i="6"/>
  <c r="AB2732" i="6"/>
  <c r="AA2732" i="6"/>
  <c r="Z2732" i="6"/>
  <c r="Y2732" i="6"/>
  <c r="AD2731" i="6"/>
  <c r="AC2731" i="6"/>
  <c r="AB2731" i="6"/>
  <c r="AA2731" i="6"/>
  <c r="Z2731" i="6"/>
  <c r="Y2731" i="6"/>
  <c r="AD2730" i="6"/>
  <c r="AC2730" i="6"/>
  <c r="AB2730" i="6"/>
  <c r="AA2730" i="6"/>
  <c r="Z2730" i="6"/>
  <c r="Y2730" i="6"/>
  <c r="AD2729" i="6"/>
  <c r="AC2729" i="6"/>
  <c r="AB2729" i="6"/>
  <c r="AA2729" i="6"/>
  <c r="Z2729" i="6"/>
  <c r="Y2729" i="6"/>
  <c r="AD2728" i="6"/>
  <c r="AC2728" i="6"/>
  <c r="AB2728" i="6"/>
  <c r="AA2728" i="6"/>
  <c r="Z2728" i="6"/>
  <c r="Y2728" i="6"/>
  <c r="AD2727" i="6"/>
  <c r="AC2727" i="6"/>
  <c r="AB2727" i="6"/>
  <c r="AA2727" i="6"/>
  <c r="Z2727" i="6"/>
  <c r="Y2727" i="6"/>
  <c r="AD2726" i="6"/>
  <c r="AC2726" i="6"/>
  <c r="AB2726" i="6"/>
  <c r="AA2726" i="6"/>
  <c r="Z2726" i="6"/>
  <c r="Y2726" i="6"/>
  <c r="AD2725" i="6"/>
  <c r="AC2725" i="6"/>
  <c r="AB2725" i="6"/>
  <c r="AA2725" i="6"/>
  <c r="Z2725" i="6"/>
  <c r="Y2725" i="6"/>
  <c r="AD2724" i="6"/>
  <c r="AC2724" i="6"/>
  <c r="AB2724" i="6"/>
  <c r="AA2724" i="6"/>
  <c r="Z2724" i="6"/>
  <c r="Y2724" i="6"/>
  <c r="AD2723" i="6"/>
  <c r="AC2723" i="6"/>
  <c r="AB2723" i="6"/>
  <c r="AA2723" i="6"/>
  <c r="Z2723" i="6"/>
  <c r="Y2723" i="6"/>
  <c r="AD2722" i="6"/>
  <c r="AC2722" i="6"/>
  <c r="AB2722" i="6"/>
  <c r="AA2722" i="6"/>
  <c r="Z2722" i="6"/>
  <c r="Y2722" i="6"/>
  <c r="AD2721" i="6"/>
  <c r="AC2721" i="6"/>
  <c r="AB2721" i="6"/>
  <c r="AA2721" i="6"/>
  <c r="Z2721" i="6"/>
  <c r="Y2721" i="6"/>
  <c r="AD2720" i="6"/>
  <c r="AC2720" i="6"/>
  <c r="AB2720" i="6"/>
  <c r="AA2720" i="6"/>
  <c r="Z2720" i="6"/>
  <c r="Y2720" i="6"/>
  <c r="AD2719" i="6"/>
  <c r="AC2719" i="6"/>
  <c r="AB2719" i="6"/>
  <c r="AA2719" i="6"/>
  <c r="Z2719" i="6"/>
  <c r="Y2719" i="6"/>
  <c r="AD2718" i="6"/>
  <c r="AC2718" i="6"/>
  <c r="AB2718" i="6"/>
  <c r="AA2718" i="6"/>
  <c r="Z2718" i="6"/>
  <c r="Y2718" i="6"/>
  <c r="AD2717" i="6"/>
  <c r="AC2717" i="6"/>
  <c r="AB2717" i="6"/>
  <c r="AA2717" i="6"/>
  <c r="Z2717" i="6"/>
  <c r="Y2717" i="6"/>
  <c r="AD2716" i="6"/>
  <c r="AC2716" i="6"/>
  <c r="AB2716" i="6"/>
  <c r="AA2716" i="6"/>
  <c r="Z2716" i="6"/>
  <c r="Y2716" i="6"/>
  <c r="AD2715" i="6"/>
  <c r="AC2715" i="6"/>
  <c r="AB2715" i="6"/>
  <c r="AA2715" i="6"/>
  <c r="Z2715" i="6"/>
  <c r="Y2715" i="6"/>
  <c r="AD2714" i="6"/>
  <c r="AC2714" i="6"/>
  <c r="AB2714" i="6"/>
  <c r="AA2714" i="6"/>
  <c r="Z2714" i="6"/>
  <c r="Y2714" i="6"/>
  <c r="AD2713" i="6"/>
  <c r="AC2713" i="6"/>
  <c r="AB2713" i="6"/>
  <c r="AA2713" i="6"/>
  <c r="Z2713" i="6"/>
  <c r="Y2713" i="6"/>
  <c r="AD2712" i="6"/>
  <c r="AC2712" i="6"/>
  <c r="AB2712" i="6"/>
  <c r="AA2712" i="6"/>
  <c r="Z2712" i="6"/>
  <c r="Y2712" i="6"/>
  <c r="AD2711" i="6"/>
  <c r="AC2711" i="6"/>
  <c r="AB2711" i="6"/>
  <c r="AA2711" i="6"/>
  <c r="Z2711" i="6"/>
  <c r="Y2711" i="6"/>
  <c r="AD2710" i="6"/>
  <c r="AC2710" i="6"/>
  <c r="AB2710" i="6"/>
  <c r="AA2710" i="6"/>
  <c r="Z2710" i="6"/>
  <c r="Y2710" i="6"/>
  <c r="AD2709" i="6"/>
  <c r="AC2709" i="6"/>
  <c r="AB2709" i="6"/>
  <c r="AA2709" i="6"/>
  <c r="Z2709" i="6"/>
  <c r="Y2709" i="6"/>
  <c r="AD2708" i="6"/>
  <c r="AC2708" i="6"/>
  <c r="AB2708" i="6"/>
  <c r="AA2708" i="6"/>
  <c r="Z2708" i="6"/>
  <c r="Y2708" i="6"/>
  <c r="AD2707" i="6"/>
  <c r="AC2707" i="6"/>
  <c r="AB2707" i="6"/>
  <c r="AA2707" i="6"/>
  <c r="Z2707" i="6"/>
  <c r="Y2707" i="6"/>
  <c r="AD2706" i="6"/>
  <c r="AC2706" i="6"/>
  <c r="AB2706" i="6"/>
  <c r="AA2706" i="6"/>
  <c r="Z2706" i="6"/>
  <c r="Y2706" i="6"/>
  <c r="AD2705" i="6"/>
  <c r="AC2705" i="6"/>
  <c r="AB2705" i="6"/>
  <c r="AA2705" i="6"/>
  <c r="Z2705" i="6"/>
  <c r="Y2705" i="6"/>
  <c r="AD2704" i="6"/>
  <c r="AC2704" i="6"/>
  <c r="AB2704" i="6"/>
  <c r="AA2704" i="6"/>
  <c r="Z2704" i="6"/>
  <c r="Y2704" i="6"/>
  <c r="AD2703" i="6"/>
  <c r="AC2703" i="6"/>
  <c r="AB2703" i="6"/>
  <c r="AA2703" i="6"/>
  <c r="Z2703" i="6"/>
  <c r="Y2703" i="6"/>
  <c r="AD2702" i="6"/>
  <c r="AC2702" i="6"/>
  <c r="AB2702" i="6"/>
  <c r="AA2702" i="6"/>
  <c r="Z2702" i="6"/>
  <c r="Y2702" i="6"/>
  <c r="AD2701" i="6"/>
  <c r="AC2701" i="6"/>
  <c r="AB2701" i="6"/>
  <c r="AA2701" i="6"/>
  <c r="Z2701" i="6"/>
  <c r="Y2701" i="6"/>
  <c r="AD2700" i="6"/>
  <c r="AC2700" i="6"/>
  <c r="AB2700" i="6"/>
  <c r="AA2700" i="6"/>
  <c r="Z2700" i="6"/>
  <c r="Y2700" i="6"/>
  <c r="AD2699" i="6"/>
  <c r="AC2699" i="6"/>
  <c r="AB2699" i="6"/>
  <c r="AA2699" i="6"/>
  <c r="Z2699" i="6"/>
  <c r="Y2699" i="6"/>
  <c r="AD2698" i="6"/>
  <c r="AC2698" i="6"/>
  <c r="AB2698" i="6"/>
  <c r="AA2698" i="6"/>
  <c r="Z2698" i="6"/>
  <c r="Y2698" i="6"/>
  <c r="AD2697" i="6"/>
  <c r="AC2697" i="6"/>
  <c r="AB2697" i="6"/>
  <c r="AA2697" i="6"/>
  <c r="Z2697" i="6"/>
  <c r="Y2697" i="6"/>
  <c r="AD2696" i="6"/>
  <c r="AC2696" i="6"/>
  <c r="AB2696" i="6"/>
  <c r="AA2696" i="6"/>
  <c r="Z2696" i="6"/>
  <c r="Y2696" i="6"/>
  <c r="AD2695" i="6"/>
  <c r="AC2695" i="6"/>
  <c r="AB2695" i="6"/>
  <c r="AA2695" i="6"/>
  <c r="Z2695" i="6"/>
  <c r="Y2695" i="6"/>
  <c r="AD2694" i="6"/>
  <c r="AC2694" i="6"/>
  <c r="AB2694" i="6"/>
  <c r="AA2694" i="6"/>
  <c r="Z2694" i="6"/>
  <c r="Y2694" i="6"/>
  <c r="AD2693" i="6"/>
  <c r="AC2693" i="6"/>
  <c r="AB2693" i="6"/>
  <c r="AA2693" i="6"/>
  <c r="Z2693" i="6"/>
  <c r="Y2693" i="6"/>
  <c r="AD2692" i="6"/>
  <c r="AC2692" i="6"/>
  <c r="AB2692" i="6"/>
  <c r="AA2692" i="6"/>
  <c r="Z2692" i="6"/>
  <c r="Y2692" i="6"/>
  <c r="AD2691" i="6"/>
  <c r="AC2691" i="6"/>
  <c r="AB2691" i="6"/>
  <c r="AA2691" i="6"/>
  <c r="Z2691" i="6"/>
  <c r="Y2691" i="6"/>
  <c r="AD2690" i="6"/>
  <c r="AC2690" i="6"/>
  <c r="AB2690" i="6"/>
  <c r="AA2690" i="6"/>
  <c r="Z2690" i="6"/>
  <c r="Y2690" i="6"/>
  <c r="AD2689" i="6"/>
  <c r="AC2689" i="6"/>
  <c r="AB2689" i="6"/>
  <c r="AA2689" i="6"/>
  <c r="Z2689" i="6"/>
  <c r="Y2689" i="6"/>
  <c r="AD2688" i="6"/>
  <c r="AC2688" i="6"/>
  <c r="AB2688" i="6"/>
  <c r="AA2688" i="6"/>
  <c r="Z2688" i="6"/>
  <c r="Y2688" i="6"/>
  <c r="AD2687" i="6"/>
  <c r="AC2687" i="6"/>
  <c r="AB2687" i="6"/>
  <c r="AA2687" i="6"/>
  <c r="Z2687" i="6"/>
  <c r="Y2687" i="6"/>
  <c r="AD2686" i="6"/>
  <c r="AC2686" i="6"/>
  <c r="AB2686" i="6"/>
  <c r="AA2686" i="6"/>
  <c r="Z2686" i="6"/>
  <c r="Y2686" i="6"/>
  <c r="AD2685" i="6"/>
  <c r="AC2685" i="6"/>
  <c r="AB2685" i="6"/>
  <c r="AA2685" i="6"/>
  <c r="Z2685" i="6"/>
  <c r="Y2685" i="6"/>
  <c r="AD2684" i="6"/>
  <c r="AC2684" i="6"/>
  <c r="AB2684" i="6"/>
  <c r="AA2684" i="6"/>
  <c r="Z2684" i="6"/>
  <c r="Y2684" i="6"/>
  <c r="AD2683" i="6"/>
  <c r="AC2683" i="6"/>
  <c r="AB2683" i="6"/>
  <c r="AA2683" i="6"/>
  <c r="Z2683" i="6"/>
  <c r="Y2683" i="6"/>
  <c r="AD2682" i="6"/>
  <c r="AC2682" i="6"/>
  <c r="AB2682" i="6"/>
  <c r="AA2682" i="6"/>
  <c r="Z2682" i="6"/>
  <c r="Y2682" i="6"/>
  <c r="AD2681" i="6"/>
  <c r="AC2681" i="6"/>
  <c r="AB2681" i="6"/>
  <c r="AA2681" i="6"/>
  <c r="Z2681" i="6"/>
  <c r="Y2681" i="6"/>
  <c r="AD2680" i="6"/>
  <c r="AC2680" i="6"/>
  <c r="AB2680" i="6"/>
  <c r="AA2680" i="6"/>
  <c r="Z2680" i="6"/>
  <c r="Y2680" i="6"/>
  <c r="AD2679" i="6"/>
  <c r="AC2679" i="6"/>
  <c r="AB2679" i="6"/>
  <c r="AA2679" i="6"/>
  <c r="Z2679" i="6"/>
  <c r="Y2679" i="6"/>
  <c r="AD2678" i="6"/>
  <c r="AC2678" i="6"/>
  <c r="AB2678" i="6"/>
  <c r="AA2678" i="6"/>
  <c r="Z2678" i="6"/>
  <c r="Y2678" i="6"/>
  <c r="AD2677" i="6"/>
  <c r="AC2677" i="6"/>
  <c r="AB2677" i="6"/>
  <c r="AA2677" i="6"/>
  <c r="Z2677" i="6"/>
  <c r="Y2677" i="6"/>
  <c r="AD2676" i="6"/>
  <c r="AC2676" i="6"/>
  <c r="AB2676" i="6"/>
  <c r="AA2676" i="6"/>
  <c r="Z2676" i="6"/>
  <c r="Y2676" i="6"/>
  <c r="AD2675" i="6"/>
  <c r="AC2675" i="6"/>
  <c r="AB2675" i="6"/>
  <c r="AA2675" i="6"/>
  <c r="Z2675" i="6"/>
  <c r="Y2675" i="6"/>
  <c r="AD2674" i="6"/>
  <c r="AC2674" i="6"/>
  <c r="AB2674" i="6"/>
  <c r="AA2674" i="6"/>
  <c r="Z2674" i="6"/>
  <c r="Y2674" i="6"/>
  <c r="AD2673" i="6"/>
  <c r="AC2673" i="6"/>
  <c r="AB2673" i="6"/>
  <c r="AA2673" i="6"/>
  <c r="Z2673" i="6"/>
  <c r="Y2673" i="6"/>
  <c r="AD2672" i="6"/>
  <c r="AC2672" i="6"/>
  <c r="AB2672" i="6"/>
  <c r="AA2672" i="6"/>
  <c r="Z2672" i="6"/>
  <c r="Y2672" i="6"/>
  <c r="AD2671" i="6"/>
  <c r="AC2671" i="6"/>
  <c r="AB2671" i="6"/>
  <c r="AA2671" i="6"/>
  <c r="Z2671" i="6"/>
  <c r="Y2671" i="6"/>
  <c r="AD2670" i="6"/>
  <c r="AC2670" i="6"/>
  <c r="AB2670" i="6"/>
  <c r="AA2670" i="6"/>
  <c r="Z2670" i="6"/>
  <c r="Y2670" i="6"/>
  <c r="AD2669" i="6"/>
  <c r="AC2669" i="6"/>
  <c r="AB2669" i="6"/>
  <c r="AA2669" i="6"/>
  <c r="Z2669" i="6"/>
  <c r="Y2669" i="6"/>
  <c r="AD2668" i="6"/>
  <c r="AC2668" i="6"/>
  <c r="AB2668" i="6"/>
  <c r="AA2668" i="6"/>
  <c r="Z2668" i="6"/>
  <c r="Y2668" i="6"/>
  <c r="AD2667" i="6"/>
  <c r="AC2667" i="6"/>
  <c r="AB2667" i="6"/>
  <c r="AA2667" i="6"/>
  <c r="Z2667" i="6"/>
  <c r="Y2667" i="6"/>
  <c r="AD2666" i="6"/>
  <c r="AC2666" i="6"/>
  <c r="AB2666" i="6"/>
  <c r="AA2666" i="6"/>
  <c r="Z2666" i="6"/>
  <c r="Y2666" i="6"/>
  <c r="AD2665" i="6"/>
  <c r="AC2665" i="6"/>
  <c r="AB2665" i="6"/>
  <c r="AA2665" i="6"/>
  <c r="Z2665" i="6"/>
  <c r="Y2665" i="6"/>
  <c r="AD2664" i="6"/>
  <c r="AC2664" i="6"/>
  <c r="AB2664" i="6"/>
  <c r="AA2664" i="6"/>
  <c r="Z2664" i="6"/>
  <c r="Y2664" i="6"/>
  <c r="AD2663" i="6"/>
  <c r="AC2663" i="6"/>
  <c r="AB2663" i="6"/>
  <c r="AA2663" i="6"/>
  <c r="Z2663" i="6"/>
  <c r="Y2663" i="6"/>
  <c r="AD2662" i="6"/>
  <c r="AC2662" i="6"/>
  <c r="AB2662" i="6"/>
  <c r="AA2662" i="6"/>
  <c r="Z2662" i="6"/>
  <c r="Y2662" i="6"/>
  <c r="AD2661" i="6"/>
  <c r="AC2661" i="6"/>
  <c r="AB2661" i="6"/>
  <c r="AA2661" i="6"/>
  <c r="Z2661" i="6"/>
  <c r="Y2661" i="6"/>
  <c r="AD2660" i="6"/>
  <c r="AC2660" i="6"/>
  <c r="AB2660" i="6"/>
  <c r="AA2660" i="6"/>
  <c r="Z2660" i="6"/>
  <c r="Y2660" i="6"/>
  <c r="AD2659" i="6"/>
  <c r="AC2659" i="6"/>
  <c r="AB2659" i="6"/>
  <c r="AA2659" i="6"/>
  <c r="Z2659" i="6"/>
  <c r="Y2659" i="6"/>
  <c r="AD2658" i="6"/>
  <c r="AC2658" i="6"/>
  <c r="AB2658" i="6"/>
  <c r="AA2658" i="6"/>
  <c r="Z2658" i="6"/>
  <c r="Y2658" i="6"/>
  <c r="AD2657" i="6"/>
  <c r="AC2657" i="6"/>
  <c r="AB2657" i="6"/>
  <c r="AA2657" i="6"/>
  <c r="Z2657" i="6"/>
  <c r="Y2657" i="6"/>
  <c r="AD2656" i="6"/>
  <c r="AC2656" i="6"/>
  <c r="AB2656" i="6"/>
  <c r="AA2656" i="6"/>
  <c r="Z2656" i="6"/>
  <c r="Y2656" i="6"/>
  <c r="AD2655" i="6"/>
  <c r="AC2655" i="6"/>
  <c r="AB2655" i="6"/>
  <c r="AA2655" i="6"/>
  <c r="Z2655" i="6"/>
  <c r="Y2655" i="6"/>
  <c r="AD2654" i="6"/>
  <c r="AC2654" i="6"/>
  <c r="AB2654" i="6"/>
  <c r="AA2654" i="6"/>
  <c r="Z2654" i="6"/>
  <c r="Y2654" i="6"/>
  <c r="AD2653" i="6"/>
  <c r="AC2653" i="6"/>
  <c r="AB2653" i="6"/>
  <c r="AA2653" i="6"/>
  <c r="Z2653" i="6"/>
  <c r="Y2653" i="6"/>
  <c r="AD2652" i="6"/>
  <c r="AC2652" i="6"/>
  <c r="AB2652" i="6"/>
  <c r="AA2652" i="6"/>
  <c r="Z2652" i="6"/>
  <c r="Y2652" i="6"/>
  <c r="AD2651" i="6"/>
  <c r="AC2651" i="6"/>
  <c r="AB2651" i="6"/>
  <c r="AA2651" i="6"/>
  <c r="Z2651" i="6"/>
  <c r="Y2651" i="6"/>
  <c r="AD2650" i="6"/>
  <c r="AC2650" i="6"/>
  <c r="AB2650" i="6"/>
  <c r="AA2650" i="6"/>
  <c r="Z2650" i="6"/>
  <c r="Y2650" i="6"/>
  <c r="AD2649" i="6"/>
  <c r="AC2649" i="6"/>
  <c r="AB2649" i="6"/>
  <c r="AA2649" i="6"/>
  <c r="Z2649" i="6"/>
  <c r="Y2649" i="6"/>
  <c r="AD2648" i="6"/>
  <c r="AC2648" i="6"/>
  <c r="AB2648" i="6"/>
  <c r="AA2648" i="6"/>
  <c r="Z2648" i="6"/>
  <c r="Y2648" i="6"/>
  <c r="AD2647" i="6"/>
  <c r="AC2647" i="6"/>
  <c r="AB2647" i="6"/>
  <c r="AA2647" i="6"/>
  <c r="Z2647" i="6"/>
  <c r="Y2647" i="6"/>
  <c r="AD2646" i="6"/>
  <c r="AC2646" i="6"/>
  <c r="AB2646" i="6"/>
  <c r="AA2646" i="6"/>
  <c r="Z2646" i="6"/>
  <c r="Y2646" i="6"/>
  <c r="AD2645" i="6"/>
  <c r="AC2645" i="6"/>
  <c r="AB2645" i="6"/>
  <c r="AA2645" i="6"/>
  <c r="Z2645" i="6"/>
  <c r="Y2645" i="6"/>
  <c r="AD2644" i="6"/>
  <c r="AC2644" i="6"/>
  <c r="AB2644" i="6"/>
  <c r="AA2644" i="6"/>
  <c r="Z2644" i="6"/>
  <c r="Y2644" i="6"/>
  <c r="AD2643" i="6"/>
  <c r="AC2643" i="6"/>
  <c r="AB2643" i="6"/>
  <c r="AA2643" i="6"/>
  <c r="Z2643" i="6"/>
  <c r="Y2643" i="6"/>
  <c r="AD2642" i="6"/>
  <c r="AC2642" i="6"/>
  <c r="AB2642" i="6"/>
  <c r="AA2642" i="6"/>
  <c r="Z2642" i="6"/>
  <c r="Y2642" i="6"/>
  <c r="AD2641" i="6"/>
  <c r="AC2641" i="6"/>
  <c r="AB2641" i="6"/>
  <c r="AA2641" i="6"/>
  <c r="Z2641" i="6"/>
  <c r="Y2641" i="6"/>
  <c r="AD2640" i="6"/>
  <c r="AC2640" i="6"/>
  <c r="AB2640" i="6"/>
  <c r="AA2640" i="6"/>
  <c r="Z2640" i="6"/>
  <c r="Y2640" i="6"/>
  <c r="AD2639" i="6"/>
  <c r="AC2639" i="6"/>
  <c r="AB2639" i="6"/>
  <c r="AA2639" i="6"/>
  <c r="Z2639" i="6"/>
  <c r="Y2639" i="6"/>
  <c r="AD2638" i="6"/>
  <c r="AC2638" i="6"/>
  <c r="AB2638" i="6"/>
  <c r="AA2638" i="6"/>
  <c r="Z2638" i="6"/>
  <c r="Y2638" i="6"/>
  <c r="AD2637" i="6"/>
  <c r="AC2637" i="6"/>
  <c r="AB2637" i="6"/>
  <c r="AA2637" i="6"/>
  <c r="Z2637" i="6"/>
  <c r="Y2637" i="6"/>
  <c r="AD2636" i="6"/>
  <c r="AC2636" i="6"/>
  <c r="AB2636" i="6"/>
  <c r="AA2636" i="6"/>
  <c r="Z2636" i="6"/>
  <c r="Y2636" i="6"/>
  <c r="AD2635" i="6"/>
  <c r="AC2635" i="6"/>
  <c r="AB2635" i="6"/>
  <c r="AA2635" i="6"/>
  <c r="Z2635" i="6"/>
  <c r="Y2635" i="6"/>
  <c r="AD2634" i="6"/>
  <c r="AC2634" i="6"/>
  <c r="AB2634" i="6"/>
  <c r="AA2634" i="6"/>
  <c r="Z2634" i="6"/>
  <c r="Y2634" i="6"/>
  <c r="AD2633" i="6"/>
  <c r="AC2633" i="6"/>
  <c r="AB2633" i="6"/>
  <c r="AA2633" i="6"/>
  <c r="Z2633" i="6"/>
  <c r="Y2633" i="6"/>
  <c r="AD2632" i="6"/>
  <c r="AC2632" i="6"/>
  <c r="AB2632" i="6"/>
  <c r="AA2632" i="6"/>
  <c r="Z2632" i="6"/>
  <c r="Y2632" i="6"/>
  <c r="AD2631" i="6"/>
  <c r="AC2631" i="6"/>
  <c r="AB2631" i="6"/>
  <c r="AA2631" i="6"/>
  <c r="Z2631" i="6"/>
  <c r="Y2631" i="6"/>
  <c r="AD2630" i="6"/>
  <c r="AC2630" i="6"/>
  <c r="AB2630" i="6"/>
  <c r="AA2630" i="6"/>
  <c r="Z2630" i="6"/>
  <c r="Y2630" i="6"/>
  <c r="AD2629" i="6"/>
  <c r="AC2629" i="6"/>
  <c r="AB2629" i="6"/>
  <c r="AA2629" i="6"/>
  <c r="Z2629" i="6"/>
  <c r="Y2629" i="6"/>
  <c r="AD2628" i="6"/>
  <c r="AC2628" i="6"/>
  <c r="AB2628" i="6"/>
  <c r="AA2628" i="6"/>
  <c r="Z2628" i="6"/>
  <c r="Y2628" i="6"/>
  <c r="AD2627" i="6"/>
  <c r="AC2627" i="6"/>
  <c r="AB2627" i="6"/>
  <c r="AA2627" i="6"/>
  <c r="Z2627" i="6"/>
  <c r="Y2627" i="6"/>
  <c r="AD2626" i="6"/>
  <c r="AC2626" i="6"/>
  <c r="AB2626" i="6"/>
  <c r="AA2626" i="6"/>
  <c r="Z2626" i="6"/>
  <c r="Y2626" i="6"/>
  <c r="AD2625" i="6"/>
  <c r="AC2625" i="6"/>
  <c r="AB2625" i="6"/>
  <c r="AA2625" i="6"/>
  <c r="Z2625" i="6"/>
  <c r="Y2625" i="6"/>
  <c r="AD2624" i="6"/>
  <c r="AC2624" i="6"/>
  <c r="AB2624" i="6"/>
  <c r="AA2624" i="6"/>
  <c r="Z2624" i="6"/>
  <c r="Y2624" i="6"/>
  <c r="AD2623" i="6"/>
  <c r="AC2623" i="6"/>
  <c r="AB2623" i="6"/>
  <c r="AA2623" i="6"/>
  <c r="Z2623" i="6"/>
  <c r="Y2623" i="6"/>
  <c r="AD2622" i="6"/>
  <c r="AC2622" i="6"/>
  <c r="AB2622" i="6"/>
  <c r="AA2622" i="6"/>
  <c r="Z2622" i="6"/>
  <c r="Y2622" i="6"/>
  <c r="AD2621" i="6"/>
  <c r="AC2621" i="6"/>
  <c r="AB2621" i="6"/>
  <c r="AA2621" i="6"/>
  <c r="Z2621" i="6"/>
  <c r="Y2621" i="6"/>
  <c r="AD2620" i="6"/>
  <c r="AC2620" i="6"/>
  <c r="AB2620" i="6"/>
  <c r="AA2620" i="6"/>
  <c r="Z2620" i="6"/>
  <c r="Y2620" i="6"/>
  <c r="AD2619" i="6"/>
  <c r="AC2619" i="6"/>
  <c r="AB2619" i="6"/>
  <c r="AA2619" i="6"/>
  <c r="Z2619" i="6"/>
  <c r="Y2619" i="6"/>
  <c r="AD2618" i="6"/>
  <c r="AC2618" i="6"/>
  <c r="AB2618" i="6"/>
  <c r="AA2618" i="6"/>
  <c r="Z2618" i="6"/>
  <c r="Y2618" i="6"/>
  <c r="AD2617" i="6"/>
  <c r="AC2617" i="6"/>
  <c r="AB2617" i="6"/>
  <c r="AA2617" i="6"/>
  <c r="Z2617" i="6"/>
  <c r="Y2617" i="6"/>
  <c r="AD2616" i="6"/>
  <c r="AC2616" i="6"/>
  <c r="AB2616" i="6"/>
  <c r="AA2616" i="6"/>
  <c r="Z2616" i="6"/>
  <c r="Y2616" i="6"/>
  <c r="AD2615" i="6"/>
  <c r="AC2615" i="6"/>
  <c r="AB2615" i="6"/>
  <c r="AA2615" i="6"/>
  <c r="Z2615" i="6"/>
  <c r="Y2615" i="6"/>
  <c r="AD2614" i="6"/>
  <c r="AC2614" i="6"/>
  <c r="AB2614" i="6"/>
  <c r="AA2614" i="6"/>
  <c r="Z2614" i="6"/>
  <c r="Y2614" i="6"/>
  <c r="AD2613" i="6"/>
  <c r="AC2613" i="6"/>
  <c r="AB2613" i="6"/>
  <c r="AA2613" i="6"/>
  <c r="Z2613" i="6"/>
  <c r="Y2613" i="6"/>
  <c r="AD2612" i="6"/>
  <c r="AC2612" i="6"/>
  <c r="AB2612" i="6"/>
  <c r="AA2612" i="6"/>
  <c r="Z2612" i="6"/>
  <c r="Y2612" i="6"/>
  <c r="AD2611" i="6"/>
  <c r="AC2611" i="6"/>
  <c r="AB2611" i="6"/>
  <c r="AA2611" i="6"/>
  <c r="Z2611" i="6"/>
  <c r="Y2611" i="6"/>
  <c r="AD2610" i="6"/>
  <c r="AC2610" i="6"/>
  <c r="AB2610" i="6"/>
  <c r="AA2610" i="6"/>
  <c r="Z2610" i="6"/>
  <c r="Y2610" i="6"/>
  <c r="AD2609" i="6"/>
  <c r="AC2609" i="6"/>
  <c r="AB2609" i="6"/>
  <c r="AA2609" i="6"/>
  <c r="Z2609" i="6"/>
  <c r="Y2609" i="6"/>
  <c r="AD2608" i="6"/>
  <c r="AC2608" i="6"/>
  <c r="AB2608" i="6"/>
  <c r="AA2608" i="6"/>
  <c r="Z2608" i="6"/>
  <c r="Y2608" i="6"/>
  <c r="AD2607" i="6"/>
  <c r="AC2607" i="6"/>
  <c r="AB2607" i="6"/>
  <c r="AA2607" i="6"/>
  <c r="Z2607" i="6"/>
  <c r="Y2607" i="6"/>
  <c r="AD2606" i="6"/>
  <c r="AC2606" i="6"/>
  <c r="AB2606" i="6"/>
  <c r="AA2606" i="6"/>
  <c r="Z2606" i="6"/>
  <c r="Y2606" i="6"/>
  <c r="AD2605" i="6"/>
  <c r="AC2605" i="6"/>
  <c r="AB2605" i="6"/>
  <c r="AA2605" i="6"/>
  <c r="Z2605" i="6"/>
  <c r="Y2605" i="6"/>
  <c r="AD2604" i="6"/>
  <c r="AC2604" i="6"/>
  <c r="AB2604" i="6"/>
  <c r="AA2604" i="6"/>
  <c r="Z2604" i="6"/>
  <c r="Y2604" i="6"/>
  <c r="AD2603" i="6"/>
  <c r="AC2603" i="6"/>
  <c r="AB2603" i="6"/>
  <c r="AA2603" i="6"/>
  <c r="Z2603" i="6"/>
  <c r="Y2603" i="6"/>
  <c r="AD2602" i="6"/>
  <c r="AC2602" i="6"/>
  <c r="AB2602" i="6"/>
  <c r="AA2602" i="6"/>
  <c r="Z2602" i="6"/>
  <c r="Y2602" i="6"/>
  <c r="AD2601" i="6"/>
  <c r="AC2601" i="6"/>
  <c r="AB2601" i="6"/>
  <c r="AA2601" i="6"/>
  <c r="Z2601" i="6"/>
  <c r="Y2601" i="6"/>
  <c r="AD2600" i="6"/>
  <c r="AC2600" i="6"/>
  <c r="AB2600" i="6"/>
  <c r="AA2600" i="6"/>
  <c r="Z2600" i="6"/>
  <c r="Y2600" i="6"/>
  <c r="AD2599" i="6"/>
  <c r="AC2599" i="6"/>
  <c r="AB2599" i="6"/>
  <c r="AA2599" i="6"/>
  <c r="Z2599" i="6"/>
  <c r="Y2599" i="6"/>
  <c r="AD2598" i="6"/>
  <c r="AC2598" i="6"/>
  <c r="AB2598" i="6"/>
  <c r="AA2598" i="6"/>
  <c r="Z2598" i="6"/>
  <c r="Y2598" i="6"/>
  <c r="AD2597" i="6"/>
  <c r="AC2597" i="6"/>
  <c r="AB2597" i="6"/>
  <c r="AA2597" i="6"/>
  <c r="Z2597" i="6"/>
  <c r="Y2597" i="6"/>
  <c r="AD2596" i="6"/>
  <c r="AC2596" i="6"/>
  <c r="AB2596" i="6"/>
  <c r="AA2596" i="6"/>
  <c r="Z2596" i="6"/>
  <c r="Y2596" i="6"/>
  <c r="AD2595" i="6"/>
  <c r="AC2595" i="6"/>
  <c r="AB2595" i="6"/>
  <c r="AA2595" i="6"/>
  <c r="Z2595" i="6"/>
  <c r="Y2595" i="6"/>
  <c r="AD2594" i="6"/>
  <c r="AC2594" i="6"/>
  <c r="AB2594" i="6"/>
  <c r="AA2594" i="6"/>
  <c r="Z2594" i="6"/>
  <c r="Y2594" i="6"/>
  <c r="AD2593" i="6"/>
  <c r="AC2593" i="6"/>
  <c r="AB2593" i="6"/>
  <c r="AA2593" i="6"/>
  <c r="Z2593" i="6"/>
  <c r="Y2593" i="6"/>
  <c r="AD2592" i="6"/>
  <c r="AC2592" i="6"/>
  <c r="AB2592" i="6"/>
  <c r="AA2592" i="6"/>
  <c r="Z2592" i="6"/>
  <c r="Y2592" i="6"/>
  <c r="AD2591" i="6"/>
  <c r="AC2591" i="6"/>
  <c r="AB2591" i="6"/>
  <c r="AA2591" i="6"/>
  <c r="Z2591" i="6"/>
  <c r="Y2591" i="6"/>
  <c r="AD2590" i="6"/>
  <c r="AC2590" i="6"/>
  <c r="AB2590" i="6"/>
  <c r="AA2590" i="6"/>
  <c r="Z2590" i="6"/>
  <c r="Y2590" i="6"/>
  <c r="AD2589" i="6"/>
  <c r="AC2589" i="6"/>
  <c r="AB2589" i="6"/>
  <c r="AA2589" i="6"/>
  <c r="Z2589" i="6"/>
  <c r="Y2589" i="6"/>
  <c r="AD2588" i="6"/>
  <c r="AC2588" i="6"/>
  <c r="AB2588" i="6"/>
  <c r="AA2588" i="6"/>
  <c r="Z2588" i="6"/>
  <c r="Y2588" i="6"/>
  <c r="AD2587" i="6"/>
  <c r="AC2587" i="6"/>
  <c r="AB2587" i="6"/>
  <c r="AA2587" i="6"/>
  <c r="Z2587" i="6"/>
  <c r="Y2587" i="6"/>
  <c r="AD2586" i="6"/>
  <c r="AC2586" i="6"/>
  <c r="AB2586" i="6"/>
  <c r="AA2586" i="6"/>
  <c r="Z2586" i="6"/>
  <c r="Y2586" i="6"/>
  <c r="AD2585" i="6"/>
  <c r="AC2585" i="6"/>
  <c r="AB2585" i="6"/>
  <c r="AA2585" i="6"/>
  <c r="Z2585" i="6"/>
  <c r="Y2585" i="6"/>
  <c r="AD2584" i="6"/>
  <c r="AC2584" i="6"/>
  <c r="AB2584" i="6"/>
  <c r="AA2584" i="6"/>
  <c r="Z2584" i="6"/>
  <c r="Y2584" i="6"/>
  <c r="AD2583" i="6"/>
  <c r="AC2583" i="6"/>
  <c r="AB2583" i="6"/>
  <c r="AA2583" i="6"/>
  <c r="Z2583" i="6"/>
  <c r="Y2583" i="6"/>
  <c r="AD2582" i="6"/>
  <c r="AC2582" i="6"/>
  <c r="AB2582" i="6"/>
  <c r="AA2582" i="6"/>
  <c r="Z2582" i="6"/>
  <c r="Y2582" i="6"/>
  <c r="AD2581" i="6"/>
  <c r="AC2581" i="6"/>
  <c r="AB2581" i="6"/>
  <c r="AA2581" i="6"/>
  <c r="Z2581" i="6"/>
  <c r="Y2581" i="6"/>
  <c r="AD2580" i="6"/>
  <c r="AC2580" i="6"/>
  <c r="AB2580" i="6"/>
  <c r="AA2580" i="6"/>
  <c r="Z2580" i="6"/>
  <c r="Y2580" i="6"/>
  <c r="AD2579" i="6"/>
  <c r="AC2579" i="6"/>
  <c r="AB2579" i="6"/>
  <c r="AA2579" i="6"/>
  <c r="Z2579" i="6"/>
  <c r="Y2579" i="6"/>
  <c r="AD2578" i="6"/>
  <c r="AC2578" i="6"/>
  <c r="AB2578" i="6"/>
  <c r="AA2578" i="6"/>
  <c r="Z2578" i="6"/>
  <c r="Y2578" i="6"/>
  <c r="AD2577" i="6"/>
  <c r="AC2577" i="6"/>
  <c r="AB2577" i="6"/>
  <c r="AA2577" i="6"/>
  <c r="Z2577" i="6"/>
  <c r="Y2577" i="6"/>
  <c r="AD2576" i="6"/>
  <c r="AC2576" i="6"/>
  <c r="AB2576" i="6"/>
  <c r="AA2576" i="6"/>
  <c r="Z2576" i="6"/>
  <c r="Y2576" i="6"/>
  <c r="AD2575" i="6"/>
  <c r="AC2575" i="6"/>
  <c r="AB2575" i="6"/>
  <c r="AA2575" i="6"/>
  <c r="Z2575" i="6"/>
  <c r="Y2575" i="6"/>
  <c r="AD2574" i="6"/>
  <c r="AC2574" i="6"/>
  <c r="AB2574" i="6"/>
  <c r="AA2574" i="6"/>
  <c r="Z2574" i="6"/>
  <c r="Y2574" i="6"/>
  <c r="AD2573" i="6"/>
  <c r="AC2573" i="6"/>
  <c r="AB2573" i="6"/>
  <c r="AA2573" i="6"/>
  <c r="Z2573" i="6"/>
  <c r="Y2573" i="6"/>
  <c r="AD2572" i="6"/>
  <c r="AC2572" i="6"/>
  <c r="AB2572" i="6"/>
  <c r="AA2572" i="6"/>
  <c r="Z2572" i="6"/>
  <c r="Y2572" i="6"/>
  <c r="AD2571" i="6"/>
  <c r="AC2571" i="6"/>
  <c r="AB2571" i="6"/>
  <c r="AA2571" i="6"/>
  <c r="Z2571" i="6"/>
  <c r="Y2571" i="6"/>
  <c r="AD2570" i="6"/>
  <c r="AC2570" i="6"/>
  <c r="AB2570" i="6"/>
  <c r="AA2570" i="6"/>
  <c r="Z2570" i="6"/>
  <c r="Y2570" i="6"/>
  <c r="AD2569" i="6"/>
  <c r="AC2569" i="6"/>
  <c r="AB2569" i="6"/>
  <c r="AA2569" i="6"/>
  <c r="Z2569" i="6"/>
  <c r="Y2569" i="6"/>
  <c r="AD2568" i="6"/>
  <c r="AC2568" i="6"/>
  <c r="AB2568" i="6"/>
  <c r="AA2568" i="6"/>
  <c r="Z2568" i="6"/>
  <c r="Y2568" i="6"/>
  <c r="AD2567" i="6"/>
  <c r="AC2567" i="6"/>
  <c r="AB2567" i="6"/>
  <c r="AA2567" i="6"/>
  <c r="Z2567" i="6"/>
  <c r="Y2567" i="6"/>
  <c r="AD2566" i="6"/>
  <c r="AC2566" i="6"/>
  <c r="AB2566" i="6"/>
  <c r="AA2566" i="6"/>
  <c r="Z2566" i="6"/>
  <c r="Y2566" i="6"/>
  <c r="AD2565" i="6"/>
  <c r="AC2565" i="6"/>
  <c r="AB2565" i="6"/>
  <c r="AA2565" i="6"/>
  <c r="Z2565" i="6"/>
  <c r="Y2565" i="6"/>
  <c r="AD2564" i="6"/>
  <c r="AC2564" i="6"/>
  <c r="AB2564" i="6"/>
  <c r="AA2564" i="6"/>
  <c r="Z2564" i="6"/>
  <c r="Y2564" i="6"/>
  <c r="AD2563" i="6"/>
  <c r="AC2563" i="6"/>
  <c r="AB2563" i="6"/>
  <c r="AA2563" i="6"/>
  <c r="Z2563" i="6"/>
  <c r="Y2563" i="6"/>
  <c r="AD2562" i="6"/>
  <c r="AC2562" i="6"/>
  <c r="AB2562" i="6"/>
  <c r="AA2562" i="6"/>
  <c r="Z2562" i="6"/>
  <c r="Y2562" i="6"/>
  <c r="AD2561" i="6"/>
  <c r="AC2561" i="6"/>
  <c r="AB2561" i="6"/>
  <c r="AA2561" i="6"/>
  <c r="Z2561" i="6"/>
  <c r="Y2561" i="6"/>
  <c r="AD2560" i="6"/>
  <c r="AC2560" i="6"/>
  <c r="AB2560" i="6"/>
  <c r="AA2560" i="6"/>
  <c r="Z2560" i="6"/>
  <c r="Y2560" i="6"/>
  <c r="AD2559" i="6"/>
  <c r="AC2559" i="6"/>
  <c r="AB2559" i="6"/>
  <c r="AA2559" i="6"/>
  <c r="Z2559" i="6"/>
  <c r="Y2559" i="6"/>
  <c r="AD2558" i="6"/>
  <c r="AC2558" i="6"/>
  <c r="AB2558" i="6"/>
  <c r="AA2558" i="6"/>
  <c r="Z2558" i="6"/>
  <c r="Y2558" i="6"/>
  <c r="AD2557" i="6"/>
  <c r="AC2557" i="6"/>
  <c r="AB2557" i="6"/>
  <c r="AA2557" i="6"/>
  <c r="Z2557" i="6"/>
  <c r="Y2557" i="6"/>
  <c r="AD2556" i="6"/>
  <c r="AC2556" i="6"/>
  <c r="AB2556" i="6"/>
  <c r="AA2556" i="6"/>
  <c r="Z2556" i="6"/>
  <c r="Y2556" i="6"/>
  <c r="AD2555" i="6"/>
  <c r="AC2555" i="6"/>
  <c r="AB2555" i="6"/>
  <c r="AA2555" i="6"/>
  <c r="Z2555" i="6"/>
  <c r="Y2555" i="6"/>
  <c r="AD2554" i="6"/>
  <c r="AC2554" i="6"/>
  <c r="AB2554" i="6"/>
  <c r="AA2554" i="6"/>
  <c r="Z2554" i="6"/>
  <c r="Y2554" i="6"/>
  <c r="AD2553" i="6"/>
  <c r="AC2553" i="6"/>
  <c r="AB2553" i="6"/>
  <c r="AA2553" i="6"/>
  <c r="Z2553" i="6"/>
  <c r="Y2553" i="6"/>
  <c r="AD2552" i="6"/>
  <c r="AC2552" i="6"/>
  <c r="AB2552" i="6"/>
  <c r="AA2552" i="6"/>
  <c r="Z2552" i="6"/>
  <c r="Y2552" i="6"/>
  <c r="AD2551" i="6"/>
  <c r="AC2551" i="6"/>
  <c r="AB2551" i="6"/>
  <c r="AA2551" i="6"/>
  <c r="Z2551" i="6"/>
  <c r="Y2551" i="6"/>
  <c r="AD2550" i="6"/>
  <c r="AC2550" i="6"/>
  <c r="AB2550" i="6"/>
  <c r="AA2550" i="6"/>
  <c r="Z2550" i="6"/>
  <c r="Y2550" i="6"/>
  <c r="AD2549" i="6"/>
  <c r="AC2549" i="6"/>
  <c r="AB2549" i="6"/>
  <c r="AA2549" i="6"/>
  <c r="Z2549" i="6"/>
  <c r="Y2549" i="6"/>
  <c r="AD2548" i="6"/>
  <c r="AC2548" i="6"/>
  <c r="AB2548" i="6"/>
  <c r="AA2548" i="6"/>
  <c r="Z2548" i="6"/>
  <c r="Y2548" i="6"/>
  <c r="AD2547" i="6"/>
  <c r="AC2547" i="6"/>
  <c r="AB2547" i="6"/>
  <c r="AA2547" i="6"/>
  <c r="Z2547" i="6"/>
  <c r="Y2547" i="6"/>
  <c r="AD2546" i="6"/>
  <c r="AC2546" i="6"/>
  <c r="AB2546" i="6"/>
  <c r="AA2546" i="6"/>
  <c r="Z2546" i="6"/>
  <c r="Y2546" i="6"/>
  <c r="AD2545" i="6"/>
  <c r="AC2545" i="6"/>
  <c r="AB2545" i="6"/>
  <c r="AA2545" i="6"/>
  <c r="Z2545" i="6"/>
  <c r="Y2545" i="6"/>
  <c r="AD2544" i="6"/>
  <c r="AC2544" i="6"/>
  <c r="AB2544" i="6"/>
  <c r="AA2544" i="6"/>
  <c r="Z2544" i="6"/>
  <c r="Y2544" i="6"/>
  <c r="AD2543" i="6"/>
  <c r="AC2543" i="6"/>
  <c r="AB2543" i="6"/>
  <c r="AA2543" i="6"/>
  <c r="Z2543" i="6"/>
  <c r="Y2543" i="6"/>
  <c r="AD2542" i="6"/>
  <c r="AC2542" i="6"/>
  <c r="AB2542" i="6"/>
  <c r="AA2542" i="6"/>
  <c r="Z2542" i="6"/>
  <c r="Y2542" i="6"/>
  <c r="AD2541" i="6"/>
  <c r="AC2541" i="6"/>
  <c r="AB2541" i="6"/>
  <c r="AA2541" i="6"/>
  <c r="Z2541" i="6"/>
  <c r="Y2541" i="6"/>
  <c r="AD2540" i="6"/>
  <c r="AC2540" i="6"/>
  <c r="AB2540" i="6"/>
  <c r="AA2540" i="6"/>
  <c r="Z2540" i="6"/>
  <c r="Y2540" i="6"/>
  <c r="AD2539" i="6"/>
  <c r="AC2539" i="6"/>
  <c r="AB2539" i="6"/>
  <c r="AA2539" i="6"/>
  <c r="Z2539" i="6"/>
  <c r="Y2539" i="6"/>
  <c r="AD2538" i="6"/>
  <c r="AC2538" i="6"/>
  <c r="AB2538" i="6"/>
  <c r="AA2538" i="6"/>
  <c r="Z2538" i="6"/>
  <c r="Y2538" i="6"/>
  <c r="AD2537" i="6"/>
  <c r="AC2537" i="6"/>
  <c r="AB2537" i="6"/>
  <c r="AA2537" i="6"/>
  <c r="Z2537" i="6"/>
  <c r="Y2537" i="6"/>
  <c r="AD2536" i="6"/>
  <c r="AC2536" i="6"/>
  <c r="AB2536" i="6"/>
  <c r="AA2536" i="6"/>
  <c r="Z2536" i="6"/>
  <c r="Y2536" i="6"/>
  <c r="AD2535" i="6"/>
  <c r="AC2535" i="6"/>
  <c r="AB2535" i="6"/>
  <c r="AA2535" i="6"/>
  <c r="Z2535" i="6"/>
  <c r="Y2535" i="6"/>
  <c r="AD2534" i="6"/>
  <c r="AC2534" i="6"/>
  <c r="AB2534" i="6"/>
  <c r="AA2534" i="6"/>
  <c r="Z2534" i="6"/>
  <c r="Y2534" i="6"/>
  <c r="AD2533" i="6"/>
  <c r="AC2533" i="6"/>
  <c r="AB2533" i="6"/>
  <c r="AA2533" i="6"/>
  <c r="Z2533" i="6"/>
  <c r="Y2533" i="6"/>
  <c r="AD2532" i="6"/>
  <c r="AC2532" i="6"/>
  <c r="AB2532" i="6"/>
  <c r="AA2532" i="6"/>
  <c r="Z2532" i="6"/>
  <c r="Y2532" i="6"/>
  <c r="AD2531" i="6"/>
  <c r="AC2531" i="6"/>
  <c r="AB2531" i="6"/>
  <c r="AA2531" i="6"/>
  <c r="Z2531" i="6"/>
  <c r="Y2531" i="6"/>
  <c r="AD2530" i="6"/>
  <c r="AC2530" i="6"/>
  <c r="AB2530" i="6"/>
  <c r="AA2530" i="6"/>
  <c r="Z2530" i="6"/>
  <c r="Y2530" i="6"/>
  <c r="AD2529" i="6"/>
  <c r="AC2529" i="6"/>
  <c r="AB2529" i="6"/>
  <c r="AA2529" i="6"/>
  <c r="Z2529" i="6"/>
  <c r="Y2529" i="6"/>
  <c r="AD2528" i="6"/>
  <c r="AC2528" i="6"/>
  <c r="AB2528" i="6"/>
  <c r="AA2528" i="6"/>
  <c r="Z2528" i="6"/>
  <c r="Y2528" i="6"/>
  <c r="AD2527" i="6"/>
  <c r="AC2527" i="6"/>
  <c r="AB2527" i="6"/>
  <c r="AA2527" i="6"/>
  <c r="Z2527" i="6"/>
  <c r="Y2527" i="6"/>
  <c r="AD2526" i="6"/>
  <c r="AC2526" i="6"/>
  <c r="AB2526" i="6"/>
  <c r="AA2526" i="6"/>
  <c r="Z2526" i="6"/>
  <c r="Y2526" i="6"/>
  <c r="AD2525" i="6"/>
  <c r="AC2525" i="6"/>
  <c r="AB2525" i="6"/>
  <c r="AA2525" i="6"/>
  <c r="Z2525" i="6"/>
  <c r="Y2525" i="6"/>
  <c r="AD2524" i="6"/>
  <c r="AC2524" i="6"/>
  <c r="AB2524" i="6"/>
  <c r="AA2524" i="6"/>
  <c r="Z2524" i="6"/>
  <c r="Y2524" i="6"/>
  <c r="AD2523" i="6"/>
  <c r="AC2523" i="6"/>
  <c r="AB2523" i="6"/>
  <c r="AA2523" i="6"/>
  <c r="Z2523" i="6"/>
  <c r="Y2523" i="6"/>
  <c r="AD2522" i="6"/>
  <c r="AC2522" i="6"/>
  <c r="AB2522" i="6"/>
  <c r="AA2522" i="6"/>
  <c r="Z2522" i="6"/>
  <c r="Y2522" i="6"/>
  <c r="AD2521" i="6"/>
  <c r="AC2521" i="6"/>
  <c r="AB2521" i="6"/>
  <c r="AA2521" i="6"/>
  <c r="Z2521" i="6"/>
  <c r="Y2521" i="6"/>
  <c r="AD2520" i="6"/>
  <c r="AC2520" i="6"/>
  <c r="AB2520" i="6"/>
  <c r="AA2520" i="6"/>
  <c r="Z2520" i="6"/>
  <c r="Y2520" i="6"/>
  <c r="AD2519" i="6"/>
  <c r="AC2519" i="6"/>
  <c r="AB2519" i="6"/>
  <c r="AA2519" i="6"/>
  <c r="Z2519" i="6"/>
  <c r="Y2519" i="6"/>
  <c r="AD2518" i="6"/>
  <c r="AC2518" i="6"/>
  <c r="AB2518" i="6"/>
  <c r="AA2518" i="6"/>
  <c r="Z2518" i="6"/>
  <c r="Y2518" i="6"/>
  <c r="AD2517" i="6"/>
  <c r="AC2517" i="6"/>
  <c r="AB2517" i="6"/>
  <c r="AA2517" i="6"/>
  <c r="Z2517" i="6"/>
  <c r="Y2517" i="6"/>
  <c r="AD2516" i="6"/>
  <c r="AC2516" i="6"/>
  <c r="AB2516" i="6"/>
  <c r="AA2516" i="6"/>
  <c r="Z2516" i="6"/>
  <c r="Y2516" i="6"/>
  <c r="AD2515" i="6"/>
  <c r="AC2515" i="6"/>
  <c r="AB2515" i="6"/>
  <c r="AA2515" i="6"/>
  <c r="Z2515" i="6"/>
  <c r="Y2515" i="6"/>
  <c r="AD2514" i="6"/>
  <c r="AC2514" i="6"/>
  <c r="AB2514" i="6"/>
  <c r="AA2514" i="6"/>
  <c r="Z2514" i="6"/>
  <c r="Y2514" i="6"/>
  <c r="AD2513" i="6"/>
  <c r="AC2513" i="6"/>
  <c r="AB2513" i="6"/>
  <c r="AA2513" i="6"/>
  <c r="Z2513" i="6"/>
  <c r="Y2513" i="6"/>
  <c r="AD2512" i="6"/>
  <c r="AC2512" i="6"/>
  <c r="AB2512" i="6"/>
  <c r="AA2512" i="6"/>
  <c r="Z2512" i="6"/>
  <c r="Y2512" i="6"/>
  <c r="AD2511" i="6"/>
  <c r="AC2511" i="6"/>
  <c r="AB2511" i="6"/>
  <c r="AA2511" i="6"/>
  <c r="Z2511" i="6"/>
  <c r="Y2511" i="6"/>
  <c r="AD2510" i="6"/>
  <c r="AC2510" i="6"/>
  <c r="AB2510" i="6"/>
  <c r="AA2510" i="6"/>
  <c r="Z2510" i="6"/>
  <c r="Y2510" i="6"/>
  <c r="AD2509" i="6"/>
  <c r="AC2509" i="6"/>
  <c r="AB2509" i="6"/>
  <c r="AA2509" i="6"/>
  <c r="Z2509" i="6"/>
  <c r="Y2509" i="6"/>
  <c r="AD2508" i="6"/>
  <c r="AC2508" i="6"/>
  <c r="AB2508" i="6"/>
  <c r="AA2508" i="6"/>
  <c r="Z2508" i="6"/>
  <c r="Y2508" i="6"/>
  <c r="AD2507" i="6"/>
  <c r="AC2507" i="6"/>
  <c r="AB2507" i="6"/>
  <c r="AA2507" i="6"/>
  <c r="Z2507" i="6"/>
  <c r="Y2507" i="6"/>
  <c r="AD2506" i="6"/>
  <c r="AC2506" i="6"/>
  <c r="AB2506" i="6"/>
  <c r="AA2506" i="6"/>
  <c r="Z2506" i="6"/>
  <c r="Y2506" i="6"/>
  <c r="AD2505" i="6"/>
  <c r="AC2505" i="6"/>
  <c r="AB2505" i="6"/>
  <c r="AA2505" i="6"/>
  <c r="Z2505" i="6"/>
  <c r="Y2505" i="6"/>
  <c r="AD2504" i="6"/>
  <c r="AC2504" i="6"/>
  <c r="AB2504" i="6"/>
  <c r="AA2504" i="6"/>
  <c r="Z2504" i="6"/>
  <c r="Y2504" i="6"/>
  <c r="AD2503" i="6"/>
  <c r="AC2503" i="6"/>
  <c r="AB2503" i="6"/>
  <c r="AA2503" i="6"/>
  <c r="Z2503" i="6"/>
  <c r="Y2503" i="6"/>
  <c r="AD2502" i="6"/>
  <c r="AC2502" i="6"/>
  <c r="AB2502" i="6"/>
  <c r="AA2502" i="6"/>
  <c r="Z2502" i="6"/>
  <c r="Y2502" i="6"/>
  <c r="AD2501" i="6"/>
  <c r="AC2501" i="6"/>
  <c r="AB2501" i="6"/>
  <c r="AA2501" i="6"/>
  <c r="Z2501" i="6"/>
  <c r="Y2501" i="6"/>
  <c r="AD2500" i="6"/>
  <c r="AC2500" i="6"/>
  <c r="AB2500" i="6"/>
  <c r="AA2500" i="6"/>
  <c r="Z2500" i="6"/>
  <c r="Y2500" i="6"/>
  <c r="AD2499" i="6"/>
  <c r="AC2499" i="6"/>
  <c r="AB2499" i="6"/>
  <c r="AA2499" i="6"/>
  <c r="Z2499" i="6"/>
  <c r="Y2499" i="6"/>
  <c r="AD2498" i="6"/>
  <c r="AC2498" i="6"/>
  <c r="AB2498" i="6"/>
  <c r="AA2498" i="6"/>
  <c r="Z2498" i="6"/>
  <c r="Y2498" i="6"/>
  <c r="AD2497" i="6"/>
  <c r="AC2497" i="6"/>
  <c r="AB2497" i="6"/>
  <c r="AA2497" i="6"/>
  <c r="Z2497" i="6"/>
  <c r="Y2497" i="6"/>
  <c r="AD2496" i="6"/>
  <c r="AC2496" i="6"/>
  <c r="AB2496" i="6"/>
  <c r="AA2496" i="6"/>
  <c r="Z2496" i="6"/>
  <c r="Y2496" i="6"/>
  <c r="AD2495" i="6"/>
  <c r="AC2495" i="6"/>
  <c r="AB2495" i="6"/>
  <c r="AA2495" i="6"/>
  <c r="Z2495" i="6"/>
  <c r="Y2495" i="6"/>
  <c r="AD2494" i="6"/>
  <c r="AC2494" i="6"/>
  <c r="AB2494" i="6"/>
  <c r="AA2494" i="6"/>
  <c r="Z2494" i="6"/>
  <c r="Y2494" i="6"/>
  <c r="AD2493" i="6"/>
  <c r="AC2493" i="6"/>
  <c r="AB2493" i="6"/>
  <c r="AA2493" i="6"/>
  <c r="Z2493" i="6"/>
  <c r="Y2493" i="6"/>
  <c r="AD2492" i="6"/>
  <c r="AC2492" i="6"/>
  <c r="AB2492" i="6"/>
  <c r="AA2492" i="6"/>
  <c r="Z2492" i="6"/>
  <c r="Y2492" i="6"/>
  <c r="AD2491" i="6"/>
  <c r="AC2491" i="6"/>
  <c r="AB2491" i="6"/>
  <c r="AA2491" i="6"/>
  <c r="Z2491" i="6"/>
  <c r="Y2491" i="6"/>
  <c r="AD2490" i="6"/>
  <c r="AC2490" i="6"/>
  <c r="AB2490" i="6"/>
  <c r="AA2490" i="6"/>
  <c r="Z2490" i="6"/>
  <c r="Y2490" i="6"/>
  <c r="AD2489" i="6"/>
  <c r="AC2489" i="6"/>
  <c r="AB2489" i="6"/>
  <c r="AA2489" i="6"/>
  <c r="Z2489" i="6"/>
  <c r="Y2489" i="6"/>
  <c r="AD2488" i="6"/>
  <c r="AC2488" i="6"/>
  <c r="AB2488" i="6"/>
  <c r="AA2488" i="6"/>
  <c r="Z2488" i="6"/>
  <c r="Y2488" i="6"/>
  <c r="AD2487" i="6"/>
  <c r="AC2487" i="6"/>
  <c r="AB2487" i="6"/>
  <c r="AA2487" i="6"/>
  <c r="Z2487" i="6"/>
  <c r="Y2487" i="6"/>
  <c r="AD2486" i="6"/>
  <c r="AC2486" i="6"/>
  <c r="AB2486" i="6"/>
  <c r="AA2486" i="6"/>
  <c r="Z2486" i="6"/>
  <c r="Y2486" i="6"/>
  <c r="AD2485" i="6"/>
  <c r="AC2485" i="6"/>
  <c r="AB2485" i="6"/>
  <c r="AA2485" i="6"/>
  <c r="Z2485" i="6"/>
  <c r="Y2485" i="6"/>
  <c r="AD2484" i="6"/>
  <c r="AC2484" i="6"/>
  <c r="AB2484" i="6"/>
  <c r="AA2484" i="6"/>
  <c r="Z2484" i="6"/>
  <c r="Y2484" i="6"/>
  <c r="AD2483" i="6"/>
  <c r="AC2483" i="6"/>
  <c r="AB2483" i="6"/>
  <c r="AA2483" i="6"/>
  <c r="Z2483" i="6"/>
  <c r="Y2483" i="6"/>
  <c r="AD2482" i="6"/>
  <c r="AC2482" i="6"/>
  <c r="AB2482" i="6"/>
  <c r="AA2482" i="6"/>
  <c r="Z2482" i="6"/>
  <c r="Y2482" i="6"/>
  <c r="AD2481" i="6"/>
  <c r="AC2481" i="6"/>
  <c r="AB2481" i="6"/>
  <c r="AA2481" i="6"/>
  <c r="Z2481" i="6"/>
  <c r="Y2481" i="6"/>
  <c r="AD2480" i="6"/>
  <c r="AC2480" i="6"/>
  <c r="AB2480" i="6"/>
  <c r="AA2480" i="6"/>
  <c r="Z2480" i="6"/>
  <c r="Y2480" i="6"/>
  <c r="AD2479" i="6"/>
  <c r="AC2479" i="6"/>
  <c r="AB2479" i="6"/>
  <c r="AA2479" i="6"/>
  <c r="Z2479" i="6"/>
  <c r="Y2479" i="6"/>
  <c r="AD2478" i="6"/>
  <c r="AC2478" i="6"/>
  <c r="AB2478" i="6"/>
  <c r="AA2478" i="6"/>
  <c r="Z2478" i="6"/>
  <c r="Y2478" i="6"/>
  <c r="AD2477" i="6"/>
  <c r="AC2477" i="6"/>
  <c r="AB2477" i="6"/>
  <c r="AA2477" i="6"/>
  <c r="Z2477" i="6"/>
  <c r="Y2477" i="6"/>
  <c r="AD2476" i="6"/>
  <c r="AC2476" i="6"/>
  <c r="AB2476" i="6"/>
  <c r="AA2476" i="6"/>
  <c r="Z2476" i="6"/>
  <c r="Y2476" i="6"/>
  <c r="AD2475" i="6"/>
  <c r="AC2475" i="6"/>
  <c r="AB2475" i="6"/>
  <c r="AA2475" i="6"/>
  <c r="Z2475" i="6"/>
  <c r="Y2475" i="6"/>
  <c r="AD2474" i="6"/>
  <c r="AC2474" i="6"/>
  <c r="AB2474" i="6"/>
  <c r="AA2474" i="6"/>
  <c r="Z2474" i="6"/>
  <c r="Y2474" i="6"/>
  <c r="AD2473" i="6"/>
  <c r="AC2473" i="6"/>
  <c r="AB2473" i="6"/>
  <c r="AA2473" i="6"/>
  <c r="Z2473" i="6"/>
  <c r="Y2473" i="6"/>
  <c r="AD2472" i="6"/>
  <c r="AC2472" i="6"/>
  <c r="AB2472" i="6"/>
  <c r="AA2472" i="6"/>
  <c r="Z2472" i="6"/>
  <c r="Y2472" i="6"/>
  <c r="AD2471" i="6"/>
  <c r="AC2471" i="6"/>
  <c r="AB2471" i="6"/>
  <c r="AA2471" i="6"/>
  <c r="Z2471" i="6"/>
  <c r="Y2471" i="6"/>
  <c r="AD2470" i="6"/>
  <c r="AC2470" i="6"/>
  <c r="AB2470" i="6"/>
  <c r="AA2470" i="6"/>
  <c r="Z2470" i="6"/>
  <c r="Y2470" i="6"/>
  <c r="AD2469" i="6"/>
  <c r="AC2469" i="6"/>
  <c r="AB2469" i="6"/>
  <c r="AA2469" i="6"/>
  <c r="Z2469" i="6"/>
  <c r="Y2469" i="6"/>
  <c r="AD2468" i="6"/>
  <c r="AC2468" i="6"/>
  <c r="AB2468" i="6"/>
  <c r="AA2468" i="6"/>
  <c r="Z2468" i="6"/>
  <c r="Y2468" i="6"/>
  <c r="AD2467" i="6"/>
  <c r="AC2467" i="6"/>
  <c r="AB2467" i="6"/>
  <c r="AA2467" i="6"/>
  <c r="Z2467" i="6"/>
  <c r="Y2467" i="6"/>
  <c r="AD2466" i="6"/>
  <c r="AC2466" i="6"/>
  <c r="AB2466" i="6"/>
  <c r="AA2466" i="6"/>
  <c r="Z2466" i="6"/>
  <c r="Y2466" i="6"/>
  <c r="AD2465" i="6"/>
  <c r="AC2465" i="6"/>
  <c r="AB2465" i="6"/>
  <c r="AA2465" i="6"/>
  <c r="Z2465" i="6"/>
  <c r="Y2465" i="6"/>
  <c r="AD2464" i="6"/>
  <c r="AC2464" i="6"/>
  <c r="AB2464" i="6"/>
  <c r="AA2464" i="6"/>
  <c r="Z2464" i="6"/>
  <c r="Y2464" i="6"/>
  <c r="AD2463" i="6"/>
  <c r="AC2463" i="6"/>
  <c r="AB2463" i="6"/>
  <c r="AA2463" i="6"/>
  <c r="Z2463" i="6"/>
  <c r="Y2463" i="6"/>
  <c r="AD2462" i="6"/>
  <c r="AC2462" i="6"/>
  <c r="AB2462" i="6"/>
  <c r="AA2462" i="6"/>
  <c r="Z2462" i="6"/>
  <c r="Y2462" i="6"/>
  <c r="AD2461" i="6"/>
  <c r="AC2461" i="6"/>
  <c r="AB2461" i="6"/>
  <c r="AA2461" i="6"/>
  <c r="Z2461" i="6"/>
  <c r="Y2461" i="6"/>
  <c r="AD2460" i="6"/>
  <c r="AC2460" i="6"/>
  <c r="AB2460" i="6"/>
  <c r="AA2460" i="6"/>
  <c r="Z2460" i="6"/>
  <c r="Y2460" i="6"/>
  <c r="AD2459" i="6"/>
  <c r="AC2459" i="6"/>
  <c r="AB2459" i="6"/>
  <c r="AA2459" i="6"/>
  <c r="Z2459" i="6"/>
  <c r="Y2459" i="6"/>
  <c r="AD2458" i="6"/>
  <c r="AC2458" i="6"/>
  <c r="AB2458" i="6"/>
  <c r="AA2458" i="6"/>
  <c r="Z2458" i="6"/>
  <c r="Y2458" i="6"/>
  <c r="AD2457" i="6"/>
  <c r="AC2457" i="6"/>
  <c r="AB2457" i="6"/>
  <c r="AA2457" i="6"/>
  <c r="Z2457" i="6"/>
  <c r="Y2457" i="6"/>
  <c r="AD2456" i="6"/>
  <c r="AC2456" i="6"/>
  <c r="AB2456" i="6"/>
  <c r="AA2456" i="6"/>
  <c r="Z2456" i="6"/>
  <c r="Y2456" i="6"/>
  <c r="AD2455" i="6"/>
  <c r="AC2455" i="6"/>
  <c r="AB2455" i="6"/>
  <c r="AA2455" i="6"/>
  <c r="Z2455" i="6"/>
  <c r="Y2455" i="6"/>
  <c r="AD2454" i="6"/>
  <c r="AC2454" i="6"/>
  <c r="AB2454" i="6"/>
  <c r="AA2454" i="6"/>
  <c r="Z2454" i="6"/>
  <c r="Y2454" i="6"/>
  <c r="AD2453" i="6"/>
  <c r="AC2453" i="6"/>
  <c r="AB2453" i="6"/>
  <c r="AA2453" i="6"/>
  <c r="Z2453" i="6"/>
  <c r="Y2453" i="6"/>
  <c r="AD2452" i="6"/>
  <c r="AC2452" i="6"/>
  <c r="AB2452" i="6"/>
  <c r="AA2452" i="6"/>
  <c r="Z2452" i="6"/>
  <c r="Y2452" i="6"/>
  <c r="AD2451" i="6"/>
  <c r="AC2451" i="6"/>
  <c r="AB2451" i="6"/>
  <c r="AA2451" i="6"/>
  <c r="Z2451" i="6"/>
  <c r="Y2451" i="6"/>
  <c r="AD2450" i="6"/>
  <c r="AC2450" i="6"/>
  <c r="AB2450" i="6"/>
  <c r="AA2450" i="6"/>
  <c r="Z2450" i="6"/>
  <c r="Y2450" i="6"/>
  <c r="AD2449" i="6"/>
  <c r="AC2449" i="6"/>
  <c r="AB2449" i="6"/>
  <c r="AA2449" i="6"/>
  <c r="Z2449" i="6"/>
  <c r="Y2449" i="6"/>
  <c r="AD2448" i="6"/>
  <c r="AC2448" i="6"/>
  <c r="AB2448" i="6"/>
  <c r="AA2448" i="6"/>
  <c r="Z2448" i="6"/>
  <c r="Y2448" i="6"/>
  <c r="AD2447" i="6"/>
  <c r="AC2447" i="6"/>
  <c r="AB2447" i="6"/>
  <c r="AA2447" i="6"/>
  <c r="Z2447" i="6"/>
  <c r="Y2447" i="6"/>
  <c r="AD2446" i="6"/>
  <c r="AC2446" i="6"/>
  <c r="AB2446" i="6"/>
  <c r="AA2446" i="6"/>
  <c r="Z2446" i="6"/>
  <c r="Y2446" i="6"/>
  <c r="AD2445" i="6"/>
  <c r="AC2445" i="6"/>
  <c r="AB2445" i="6"/>
  <c r="AA2445" i="6"/>
  <c r="Z2445" i="6"/>
  <c r="Y2445" i="6"/>
  <c r="AD2444" i="6"/>
  <c r="AC2444" i="6"/>
  <c r="AB2444" i="6"/>
  <c r="AA2444" i="6"/>
  <c r="Z2444" i="6"/>
  <c r="Y2444" i="6"/>
  <c r="AD2443" i="6"/>
  <c r="AC2443" i="6"/>
  <c r="AB2443" i="6"/>
  <c r="AA2443" i="6"/>
  <c r="Z2443" i="6"/>
  <c r="Y2443" i="6"/>
  <c r="AD2442" i="6"/>
  <c r="AC2442" i="6"/>
  <c r="AB2442" i="6"/>
  <c r="AA2442" i="6"/>
  <c r="Z2442" i="6"/>
  <c r="Y2442" i="6"/>
  <c r="AD2441" i="6"/>
  <c r="AC2441" i="6"/>
  <c r="AB2441" i="6"/>
  <c r="AA2441" i="6"/>
  <c r="Z2441" i="6"/>
  <c r="Y2441" i="6"/>
  <c r="AD2440" i="6"/>
  <c r="AC2440" i="6"/>
  <c r="AB2440" i="6"/>
  <c r="AA2440" i="6"/>
  <c r="Z2440" i="6"/>
  <c r="Y2440" i="6"/>
  <c r="AD2439" i="6"/>
  <c r="AC2439" i="6"/>
  <c r="AB2439" i="6"/>
  <c r="AA2439" i="6"/>
  <c r="Z2439" i="6"/>
  <c r="Y2439" i="6"/>
  <c r="AD2438" i="6"/>
  <c r="AC2438" i="6"/>
  <c r="AB2438" i="6"/>
  <c r="AA2438" i="6"/>
  <c r="Z2438" i="6"/>
  <c r="Y2438" i="6"/>
  <c r="AD2437" i="6"/>
  <c r="AC2437" i="6"/>
  <c r="AB2437" i="6"/>
  <c r="AA2437" i="6"/>
  <c r="Z2437" i="6"/>
  <c r="Y2437" i="6"/>
  <c r="AD2436" i="6"/>
  <c r="AC2436" i="6"/>
  <c r="AB2436" i="6"/>
  <c r="AA2436" i="6"/>
  <c r="Z2436" i="6"/>
  <c r="Y2436" i="6"/>
  <c r="AD2435" i="6"/>
  <c r="AC2435" i="6"/>
  <c r="AB2435" i="6"/>
  <c r="AA2435" i="6"/>
  <c r="Z2435" i="6"/>
  <c r="Y2435" i="6"/>
  <c r="AD2434" i="6"/>
  <c r="AC2434" i="6"/>
  <c r="AB2434" i="6"/>
  <c r="AA2434" i="6"/>
  <c r="Z2434" i="6"/>
  <c r="Y2434" i="6"/>
  <c r="AD2433" i="6"/>
  <c r="AC2433" i="6"/>
  <c r="AB2433" i="6"/>
  <c r="AA2433" i="6"/>
  <c r="Z2433" i="6"/>
  <c r="Y2433" i="6"/>
  <c r="AD2432" i="6"/>
  <c r="AC2432" i="6"/>
  <c r="AB2432" i="6"/>
  <c r="AA2432" i="6"/>
  <c r="Z2432" i="6"/>
  <c r="Y2432" i="6"/>
  <c r="AD2431" i="6"/>
  <c r="AC2431" i="6"/>
  <c r="AB2431" i="6"/>
  <c r="AA2431" i="6"/>
  <c r="Z2431" i="6"/>
  <c r="Y2431" i="6"/>
  <c r="AD2430" i="6"/>
  <c r="AC2430" i="6"/>
  <c r="AB2430" i="6"/>
  <c r="AA2430" i="6"/>
  <c r="Z2430" i="6"/>
  <c r="Y2430" i="6"/>
  <c r="AD2429" i="6"/>
  <c r="AC2429" i="6"/>
  <c r="AB2429" i="6"/>
  <c r="AA2429" i="6"/>
  <c r="Z2429" i="6"/>
  <c r="Y2429" i="6"/>
  <c r="AD2428" i="6"/>
  <c r="AC2428" i="6"/>
  <c r="AB2428" i="6"/>
  <c r="AA2428" i="6"/>
  <c r="Z2428" i="6"/>
  <c r="Y2428" i="6"/>
  <c r="AD2427" i="6"/>
  <c r="AC2427" i="6"/>
  <c r="AB2427" i="6"/>
  <c r="AA2427" i="6"/>
  <c r="Z2427" i="6"/>
  <c r="Y2427" i="6"/>
  <c r="AD2426" i="6"/>
  <c r="AC2426" i="6"/>
  <c r="AB2426" i="6"/>
  <c r="AA2426" i="6"/>
  <c r="Z2426" i="6"/>
  <c r="Y2426" i="6"/>
  <c r="AD2425" i="6"/>
  <c r="AC2425" i="6"/>
  <c r="AB2425" i="6"/>
  <c r="AA2425" i="6"/>
  <c r="Z2425" i="6"/>
  <c r="Y2425" i="6"/>
  <c r="AD2424" i="6"/>
  <c r="AC2424" i="6"/>
  <c r="AB2424" i="6"/>
  <c r="AA2424" i="6"/>
  <c r="Z2424" i="6"/>
  <c r="Y2424" i="6"/>
  <c r="AD2423" i="6"/>
  <c r="AC2423" i="6"/>
  <c r="AB2423" i="6"/>
  <c r="AA2423" i="6"/>
  <c r="Z2423" i="6"/>
  <c r="Y2423" i="6"/>
  <c r="AD2422" i="6"/>
  <c r="AC2422" i="6"/>
  <c r="AB2422" i="6"/>
  <c r="AA2422" i="6"/>
  <c r="Z2422" i="6"/>
  <c r="Y2422" i="6"/>
  <c r="AD2421" i="6"/>
  <c r="AC2421" i="6"/>
  <c r="AB2421" i="6"/>
  <c r="AA2421" i="6"/>
  <c r="Z2421" i="6"/>
  <c r="Y2421" i="6"/>
  <c r="AD2420" i="6"/>
  <c r="AC2420" i="6"/>
  <c r="AB2420" i="6"/>
  <c r="AA2420" i="6"/>
  <c r="Z2420" i="6"/>
  <c r="Y2420" i="6"/>
  <c r="AD2419" i="6"/>
  <c r="AC2419" i="6"/>
  <c r="AB2419" i="6"/>
  <c r="AA2419" i="6"/>
  <c r="Z2419" i="6"/>
  <c r="Y2419" i="6"/>
  <c r="AD2418" i="6"/>
  <c r="AC2418" i="6"/>
  <c r="AB2418" i="6"/>
  <c r="AA2418" i="6"/>
  <c r="Z2418" i="6"/>
  <c r="Y2418" i="6"/>
  <c r="AD2417" i="6"/>
  <c r="AC2417" i="6"/>
  <c r="AB2417" i="6"/>
  <c r="AA2417" i="6"/>
  <c r="Z2417" i="6"/>
  <c r="Y2417" i="6"/>
  <c r="AD2416" i="6"/>
  <c r="AC2416" i="6"/>
  <c r="AB2416" i="6"/>
  <c r="AA2416" i="6"/>
  <c r="Z2416" i="6"/>
  <c r="Y2416" i="6"/>
  <c r="AD2415" i="6"/>
  <c r="AC2415" i="6"/>
  <c r="AB2415" i="6"/>
  <c r="AA2415" i="6"/>
  <c r="Z2415" i="6"/>
  <c r="Y2415" i="6"/>
  <c r="AD2414" i="6"/>
  <c r="AC2414" i="6"/>
  <c r="AB2414" i="6"/>
  <c r="AA2414" i="6"/>
  <c r="Z2414" i="6"/>
  <c r="Y2414" i="6"/>
  <c r="AD2413" i="6"/>
  <c r="AC2413" i="6"/>
  <c r="AB2413" i="6"/>
  <c r="AA2413" i="6"/>
  <c r="Z2413" i="6"/>
  <c r="Y2413" i="6"/>
  <c r="AD2412" i="6"/>
  <c r="AC2412" i="6"/>
  <c r="AB2412" i="6"/>
  <c r="AA2412" i="6"/>
  <c r="Z2412" i="6"/>
  <c r="Y2412" i="6"/>
  <c r="AD2411" i="6"/>
  <c r="AC2411" i="6"/>
  <c r="AB2411" i="6"/>
  <c r="AA2411" i="6"/>
  <c r="Z2411" i="6"/>
  <c r="Y2411" i="6"/>
  <c r="AD2410" i="6"/>
  <c r="AC2410" i="6"/>
  <c r="AB2410" i="6"/>
  <c r="AA2410" i="6"/>
  <c r="Z2410" i="6"/>
  <c r="Y2410" i="6"/>
  <c r="AD2409" i="6"/>
  <c r="AC2409" i="6"/>
  <c r="AB2409" i="6"/>
  <c r="AA2409" i="6"/>
  <c r="Z2409" i="6"/>
  <c r="Y2409" i="6"/>
  <c r="AD2408" i="6"/>
  <c r="AC2408" i="6"/>
  <c r="AB2408" i="6"/>
  <c r="AA2408" i="6"/>
  <c r="Z2408" i="6"/>
  <c r="Y2408" i="6"/>
  <c r="AD2407" i="6"/>
  <c r="AC2407" i="6"/>
  <c r="AB2407" i="6"/>
  <c r="AA2407" i="6"/>
  <c r="Z2407" i="6"/>
  <c r="Y2407" i="6"/>
  <c r="AD2406" i="6"/>
  <c r="AC2406" i="6"/>
  <c r="AB2406" i="6"/>
  <c r="AA2406" i="6"/>
  <c r="Z2406" i="6"/>
  <c r="Y2406" i="6"/>
  <c r="AD2405" i="6"/>
  <c r="AC2405" i="6"/>
  <c r="AB2405" i="6"/>
  <c r="AA2405" i="6"/>
  <c r="Z2405" i="6"/>
  <c r="Y2405" i="6"/>
  <c r="AD2404" i="6"/>
  <c r="AC2404" i="6"/>
  <c r="AB2404" i="6"/>
  <c r="AA2404" i="6"/>
  <c r="Z2404" i="6"/>
  <c r="Y2404" i="6"/>
  <c r="AD2403" i="6"/>
  <c r="AC2403" i="6"/>
  <c r="AB2403" i="6"/>
  <c r="AA2403" i="6"/>
  <c r="Z2403" i="6"/>
  <c r="Y2403" i="6"/>
  <c r="AD2402" i="6"/>
  <c r="AC2402" i="6"/>
  <c r="AB2402" i="6"/>
  <c r="AA2402" i="6"/>
  <c r="Z2402" i="6"/>
  <c r="Y2402" i="6"/>
  <c r="AD2401" i="6"/>
  <c r="AC2401" i="6"/>
  <c r="AB2401" i="6"/>
  <c r="AA2401" i="6"/>
  <c r="Z2401" i="6"/>
  <c r="Y2401" i="6"/>
  <c r="AD2400" i="6"/>
  <c r="AC2400" i="6"/>
  <c r="AB2400" i="6"/>
  <c r="AA2400" i="6"/>
  <c r="Z2400" i="6"/>
  <c r="Y2400" i="6"/>
  <c r="AD2399" i="6"/>
  <c r="AC2399" i="6"/>
  <c r="AB2399" i="6"/>
  <c r="AA2399" i="6"/>
  <c r="Z2399" i="6"/>
  <c r="Y2399" i="6"/>
  <c r="AD2398" i="6"/>
  <c r="AC2398" i="6"/>
  <c r="AB2398" i="6"/>
  <c r="AA2398" i="6"/>
  <c r="Z2398" i="6"/>
  <c r="Y2398" i="6"/>
  <c r="AD2397" i="6"/>
  <c r="AC2397" i="6"/>
  <c r="AB2397" i="6"/>
  <c r="AA2397" i="6"/>
  <c r="Z2397" i="6"/>
  <c r="Y2397" i="6"/>
  <c r="AD2396" i="6"/>
  <c r="AC2396" i="6"/>
  <c r="AB2396" i="6"/>
  <c r="AA2396" i="6"/>
  <c r="Z2396" i="6"/>
  <c r="Y2396" i="6"/>
  <c r="AD2395" i="6"/>
  <c r="AC2395" i="6"/>
  <c r="AB2395" i="6"/>
  <c r="AA2395" i="6"/>
  <c r="Z2395" i="6"/>
  <c r="Y2395" i="6"/>
  <c r="AD2394" i="6"/>
  <c r="AC2394" i="6"/>
  <c r="AB2394" i="6"/>
  <c r="AA2394" i="6"/>
  <c r="Z2394" i="6"/>
  <c r="Y2394" i="6"/>
  <c r="AD2393" i="6"/>
  <c r="AC2393" i="6"/>
  <c r="AB2393" i="6"/>
  <c r="AA2393" i="6"/>
  <c r="Z2393" i="6"/>
  <c r="Y2393" i="6"/>
  <c r="AD2392" i="6"/>
  <c r="AC2392" i="6"/>
  <c r="AB2392" i="6"/>
  <c r="AA2392" i="6"/>
  <c r="Z2392" i="6"/>
  <c r="Y2392" i="6"/>
  <c r="AD2391" i="6"/>
  <c r="AC2391" i="6"/>
  <c r="AB2391" i="6"/>
  <c r="AA2391" i="6"/>
  <c r="Z2391" i="6"/>
  <c r="Y2391" i="6"/>
  <c r="AD2390" i="6"/>
  <c r="AC2390" i="6"/>
  <c r="AB2390" i="6"/>
  <c r="AA2390" i="6"/>
  <c r="Z2390" i="6"/>
  <c r="Y2390" i="6"/>
  <c r="AD2389" i="6"/>
  <c r="AC2389" i="6"/>
  <c r="AB2389" i="6"/>
  <c r="AA2389" i="6"/>
  <c r="Z2389" i="6"/>
  <c r="Y2389" i="6"/>
  <c r="AD2388" i="6"/>
  <c r="AC2388" i="6"/>
  <c r="AB2388" i="6"/>
  <c r="AA2388" i="6"/>
  <c r="Z2388" i="6"/>
  <c r="Y2388" i="6"/>
  <c r="AD2387" i="6"/>
  <c r="AC2387" i="6"/>
  <c r="AB2387" i="6"/>
  <c r="AA2387" i="6"/>
  <c r="Z2387" i="6"/>
  <c r="Y2387" i="6"/>
  <c r="AD2386" i="6"/>
  <c r="AC2386" i="6"/>
  <c r="AB2386" i="6"/>
  <c r="AA2386" i="6"/>
  <c r="Z2386" i="6"/>
  <c r="Y2386" i="6"/>
  <c r="AD2385" i="6"/>
  <c r="AC2385" i="6"/>
  <c r="AB2385" i="6"/>
  <c r="AA2385" i="6"/>
  <c r="Z2385" i="6"/>
  <c r="Y2385" i="6"/>
  <c r="AD2384" i="6"/>
  <c r="AC2384" i="6"/>
  <c r="AB2384" i="6"/>
  <c r="AA2384" i="6"/>
  <c r="Z2384" i="6"/>
  <c r="Y2384" i="6"/>
  <c r="AD2383" i="6"/>
  <c r="AC2383" i="6"/>
  <c r="AB2383" i="6"/>
  <c r="AA2383" i="6"/>
  <c r="Z2383" i="6"/>
  <c r="Y2383" i="6"/>
  <c r="AD2382" i="6"/>
  <c r="AC2382" i="6"/>
  <c r="AB2382" i="6"/>
  <c r="AA2382" i="6"/>
  <c r="Z2382" i="6"/>
  <c r="Y2382" i="6"/>
  <c r="AD2381" i="6"/>
  <c r="AC2381" i="6"/>
  <c r="AB2381" i="6"/>
  <c r="AA2381" i="6"/>
  <c r="Z2381" i="6"/>
  <c r="Y2381" i="6"/>
  <c r="AD2380" i="6"/>
  <c r="AC2380" i="6"/>
  <c r="AB2380" i="6"/>
  <c r="AA2380" i="6"/>
  <c r="Z2380" i="6"/>
  <c r="Y2380" i="6"/>
  <c r="AD2379" i="6"/>
  <c r="AC2379" i="6"/>
  <c r="AB2379" i="6"/>
  <c r="AA2379" i="6"/>
  <c r="Z2379" i="6"/>
  <c r="Y2379" i="6"/>
  <c r="AD2378" i="6"/>
  <c r="AC2378" i="6"/>
  <c r="AB2378" i="6"/>
  <c r="AA2378" i="6"/>
  <c r="Z2378" i="6"/>
  <c r="Y2378" i="6"/>
  <c r="AD2377" i="6"/>
  <c r="AC2377" i="6"/>
  <c r="AB2377" i="6"/>
  <c r="AA2377" i="6"/>
  <c r="Z2377" i="6"/>
  <c r="Y2377" i="6"/>
  <c r="AD2376" i="6"/>
  <c r="AC2376" i="6"/>
  <c r="AB2376" i="6"/>
  <c r="AA2376" i="6"/>
  <c r="Z2376" i="6"/>
  <c r="Y2376" i="6"/>
  <c r="AD2375" i="6"/>
  <c r="AC2375" i="6"/>
  <c r="AB2375" i="6"/>
  <c r="AA2375" i="6"/>
  <c r="Z2375" i="6"/>
  <c r="Y2375" i="6"/>
  <c r="AD2374" i="6"/>
  <c r="AC2374" i="6"/>
  <c r="AB2374" i="6"/>
  <c r="AA2374" i="6"/>
  <c r="Z2374" i="6"/>
  <c r="Y2374" i="6"/>
  <c r="AD2373" i="6"/>
  <c r="AC2373" i="6"/>
  <c r="AB2373" i="6"/>
  <c r="AA2373" i="6"/>
  <c r="Z2373" i="6"/>
  <c r="Y2373" i="6"/>
  <c r="AD2372" i="6"/>
  <c r="AC2372" i="6"/>
  <c r="AB2372" i="6"/>
  <c r="AA2372" i="6"/>
  <c r="Z2372" i="6"/>
  <c r="Y2372" i="6"/>
  <c r="AD2371" i="6"/>
  <c r="AC2371" i="6"/>
  <c r="AB2371" i="6"/>
  <c r="AA2371" i="6"/>
  <c r="Z2371" i="6"/>
  <c r="Y2371" i="6"/>
  <c r="AD2370" i="6"/>
  <c r="AC2370" i="6"/>
  <c r="AB2370" i="6"/>
  <c r="AA2370" i="6"/>
  <c r="Z2370" i="6"/>
  <c r="Y2370" i="6"/>
  <c r="AD2369" i="6"/>
  <c r="AC2369" i="6"/>
  <c r="AB2369" i="6"/>
  <c r="AA2369" i="6"/>
  <c r="Z2369" i="6"/>
  <c r="Y2369" i="6"/>
  <c r="AD2368" i="6"/>
  <c r="AC2368" i="6"/>
  <c r="AB2368" i="6"/>
  <c r="AA2368" i="6"/>
  <c r="Z2368" i="6"/>
  <c r="Y2368" i="6"/>
  <c r="AD2367" i="6"/>
  <c r="AC2367" i="6"/>
  <c r="AB2367" i="6"/>
  <c r="AA2367" i="6"/>
  <c r="Z2367" i="6"/>
  <c r="Y2367" i="6"/>
  <c r="AD2366" i="6"/>
  <c r="AC2366" i="6"/>
  <c r="AB2366" i="6"/>
  <c r="AA2366" i="6"/>
  <c r="Z2366" i="6"/>
  <c r="Y2366" i="6"/>
  <c r="AD2365" i="6"/>
  <c r="AC2365" i="6"/>
  <c r="AB2365" i="6"/>
  <c r="AA2365" i="6"/>
  <c r="Z2365" i="6"/>
  <c r="Y2365" i="6"/>
  <c r="AD2364" i="6"/>
  <c r="AC2364" i="6"/>
  <c r="AB2364" i="6"/>
  <c r="AA2364" i="6"/>
  <c r="Z2364" i="6"/>
  <c r="Y2364" i="6"/>
  <c r="AD2363" i="6"/>
  <c r="AC2363" i="6"/>
  <c r="AB2363" i="6"/>
  <c r="AA2363" i="6"/>
  <c r="Z2363" i="6"/>
  <c r="Y2363" i="6"/>
  <c r="AD2362" i="6"/>
  <c r="AC2362" i="6"/>
  <c r="AB2362" i="6"/>
  <c r="AA2362" i="6"/>
  <c r="Z2362" i="6"/>
  <c r="Y2362" i="6"/>
  <c r="AD2361" i="6"/>
  <c r="AC2361" i="6"/>
  <c r="AB2361" i="6"/>
  <c r="AA2361" i="6"/>
  <c r="Z2361" i="6"/>
  <c r="Y2361" i="6"/>
  <c r="AD2360" i="6"/>
  <c r="AC2360" i="6"/>
  <c r="AB2360" i="6"/>
  <c r="AA2360" i="6"/>
  <c r="Z2360" i="6"/>
  <c r="Y2360" i="6"/>
  <c r="AD2359" i="6"/>
  <c r="AC2359" i="6"/>
  <c r="AB2359" i="6"/>
  <c r="AA2359" i="6"/>
  <c r="Z2359" i="6"/>
  <c r="Y2359" i="6"/>
  <c r="AD2358" i="6"/>
  <c r="AC2358" i="6"/>
  <c r="AB2358" i="6"/>
  <c r="AA2358" i="6"/>
  <c r="Z2358" i="6"/>
  <c r="Y2358" i="6"/>
  <c r="AD2357" i="6"/>
  <c r="AC2357" i="6"/>
  <c r="AB2357" i="6"/>
  <c r="AA2357" i="6"/>
  <c r="Z2357" i="6"/>
  <c r="Y2357" i="6"/>
  <c r="AD2356" i="6"/>
  <c r="AC2356" i="6"/>
  <c r="AB2356" i="6"/>
  <c r="AA2356" i="6"/>
  <c r="Z2356" i="6"/>
  <c r="Y2356" i="6"/>
  <c r="AD2355" i="6"/>
  <c r="AC2355" i="6"/>
  <c r="AB2355" i="6"/>
  <c r="AA2355" i="6"/>
  <c r="Z2355" i="6"/>
  <c r="Y2355" i="6"/>
  <c r="AD2354" i="6"/>
  <c r="AC2354" i="6"/>
  <c r="AB2354" i="6"/>
  <c r="AA2354" i="6"/>
  <c r="Z2354" i="6"/>
  <c r="Y2354" i="6"/>
  <c r="AD2353" i="6"/>
  <c r="AC2353" i="6"/>
  <c r="AB2353" i="6"/>
  <c r="AA2353" i="6"/>
  <c r="Z2353" i="6"/>
  <c r="Y2353" i="6"/>
  <c r="AD2352" i="6"/>
  <c r="AC2352" i="6"/>
  <c r="AB2352" i="6"/>
  <c r="AA2352" i="6"/>
  <c r="Z2352" i="6"/>
  <c r="Y2352" i="6"/>
  <c r="AD2351" i="6"/>
  <c r="AC2351" i="6"/>
  <c r="AB2351" i="6"/>
  <c r="AA2351" i="6"/>
  <c r="Z2351" i="6"/>
  <c r="Y2351" i="6"/>
  <c r="AD2350" i="6"/>
  <c r="AC2350" i="6"/>
  <c r="AB2350" i="6"/>
  <c r="AA2350" i="6"/>
  <c r="Z2350" i="6"/>
  <c r="Y2350" i="6"/>
  <c r="AD2349" i="6"/>
  <c r="AC2349" i="6"/>
  <c r="AB2349" i="6"/>
  <c r="AA2349" i="6"/>
  <c r="Z2349" i="6"/>
  <c r="Y2349" i="6"/>
  <c r="AD2348" i="6"/>
  <c r="AC2348" i="6"/>
  <c r="AB2348" i="6"/>
  <c r="AA2348" i="6"/>
  <c r="Z2348" i="6"/>
  <c r="Y2348" i="6"/>
  <c r="AD2347" i="6"/>
  <c r="AC2347" i="6"/>
  <c r="AB2347" i="6"/>
  <c r="AA2347" i="6"/>
  <c r="Z2347" i="6"/>
  <c r="Y2347" i="6"/>
  <c r="AD2346" i="6"/>
  <c r="AC2346" i="6"/>
  <c r="AB2346" i="6"/>
  <c r="AA2346" i="6"/>
  <c r="Z2346" i="6"/>
  <c r="Y2346" i="6"/>
  <c r="AD2345" i="6"/>
  <c r="AC2345" i="6"/>
  <c r="AB2345" i="6"/>
  <c r="AA2345" i="6"/>
  <c r="Z2345" i="6"/>
  <c r="Y2345" i="6"/>
  <c r="AD2344" i="6"/>
  <c r="AC2344" i="6"/>
  <c r="AB2344" i="6"/>
  <c r="AA2344" i="6"/>
  <c r="Z2344" i="6"/>
  <c r="Y2344" i="6"/>
  <c r="AD2343" i="6"/>
  <c r="AC2343" i="6"/>
  <c r="AB2343" i="6"/>
  <c r="AA2343" i="6"/>
  <c r="Z2343" i="6"/>
  <c r="Y2343" i="6"/>
  <c r="AD2342" i="6"/>
  <c r="AC2342" i="6"/>
  <c r="AB2342" i="6"/>
  <c r="AA2342" i="6"/>
  <c r="Z2342" i="6"/>
  <c r="Y2342" i="6"/>
  <c r="AD2341" i="6"/>
  <c r="AC2341" i="6"/>
  <c r="AB2341" i="6"/>
  <c r="AA2341" i="6"/>
  <c r="Z2341" i="6"/>
  <c r="Y2341" i="6"/>
  <c r="AD2340" i="6"/>
  <c r="AC2340" i="6"/>
  <c r="AB2340" i="6"/>
  <c r="AA2340" i="6"/>
  <c r="Z2340" i="6"/>
  <c r="Y2340" i="6"/>
  <c r="AD2339" i="6"/>
  <c r="AC2339" i="6"/>
  <c r="AB2339" i="6"/>
  <c r="AA2339" i="6"/>
  <c r="Z2339" i="6"/>
  <c r="Y2339" i="6"/>
  <c r="AD2338" i="6"/>
  <c r="AC2338" i="6"/>
  <c r="AB2338" i="6"/>
  <c r="AA2338" i="6"/>
  <c r="Z2338" i="6"/>
  <c r="Y2338" i="6"/>
  <c r="AD2337" i="6"/>
  <c r="AC2337" i="6"/>
  <c r="AB2337" i="6"/>
  <c r="AA2337" i="6"/>
  <c r="Z2337" i="6"/>
  <c r="Y2337" i="6"/>
  <c r="AD2336" i="6"/>
  <c r="AC2336" i="6"/>
  <c r="AB2336" i="6"/>
  <c r="AA2336" i="6"/>
  <c r="Z2336" i="6"/>
  <c r="Y2336" i="6"/>
  <c r="AD2335" i="6"/>
  <c r="AC2335" i="6"/>
  <c r="AB2335" i="6"/>
  <c r="AA2335" i="6"/>
  <c r="Z2335" i="6"/>
  <c r="Y2335" i="6"/>
  <c r="AD2334" i="6"/>
  <c r="AC2334" i="6"/>
  <c r="AB2334" i="6"/>
  <c r="AA2334" i="6"/>
  <c r="Z2334" i="6"/>
  <c r="Y2334" i="6"/>
  <c r="AD2333" i="6"/>
  <c r="AC2333" i="6"/>
  <c r="AB2333" i="6"/>
  <c r="AA2333" i="6"/>
  <c r="Z2333" i="6"/>
  <c r="Y2333" i="6"/>
  <c r="AD2332" i="6"/>
  <c r="AC2332" i="6"/>
  <c r="AB2332" i="6"/>
  <c r="AA2332" i="6"/>
  <c r="Z2332" i="6"/>
  <c r="Y2332" i="6"/>
  <c r="AD2331" i="6"/>
  <c r="AC2331" i="6"/>
  <c r="AB2331" i="6"/>
  <c r="AA2331" i="6"/>
  <c r="Z2331" i="6"/>
  <c r="Y2331" i="6"/>
  <c r="AD2330" i="6"/>
  <c r="AC2330" i="6"/>
  <c r="AB2330" i="6"/>
  <c r="AA2330" i="6"/>
  <c r="Z2330" i="6"/>
  <c r="Y2330" i="6"/>
  <c r="AD2329" i="6"/>
  <c r="AC2329" i="6"/>
  <c r="AB2329" i="6"/>
  <c r="AA2329" i="6"/>
  <c r="Z2329" i="6"/>
  <c r="Y2329" i="6"/>
  <c r="AD2328" i="6"/>
  <c r="AC2328" i="6"/>
  <c r="AB2328" i="6"/>
  <c r="AA2328" i="6"/>
  <c r="Z2328" i="6"/>
  <c r="Y2328" i="6"/>
  <c r="AD2327" i="6"/>
  <c r="AC2327" i="6"/>
  <c r="AB2327" i="6"/>
  <c r="AA2327" i="6"/>
  <c r="Z2327" i="6"/>
  <c r="Y2327" i="6"/>
  <c r="AD2326" i="6"/>
  <c r="AC2326" i="6"/>
  <c r="AB2326" i="6"/>
  <c r="AA2326" i="6"/>
  <c r="Z2326" i="6"/>
  <c r="Y2326" i="6"/>
  <c r="AD2325" i="6"/>
  <c r="AC2325" i="6"/>
  <c r="AB2325" i="6"/>
  <c r="AA2325" i="6"/>
  <c r="Z2325" i="6"/>
  <c r="Y2325" i="6"/>
  <c r="AD2324" i="6"/>
  <c r="AC2324" i="6"/>
  <c r="AB2324" i="6"/>
  <c r="AA2324" i="6"/>
  <c r="Z2324" i="6"/>
  <c r="Y2324" i="6"/>
  <c r="AD2323" i="6"/>
  <c r="AC2323" i="6"/>
  <c r="AB2323" i="6"/>
  <c r="AA2323" i="6"/>
  <c r="Z2323" i="6"/>
  <c r="Y2323" i="6"/>
  <c r="AD2322" i="6"/>
  <c r="AC2322" i="6"/>
  <c r="AB2322" i="6"/>
  <c r="AA2322" i="6"/>
  <c r="Z2322" i="6"/>
  <c r="Y2322" i="6"/>
  <c r="AD2321" i="6"/>
  <c r="AC2321" i="6"/>
  <c r="AB2321" i="6"/>
  <c r="AA2321" i="6"/>
  <c r="Z2321" i="6"/>
  <c r="Y2321" i="6"/>
  <c r="AD2320" i="6"/>
  <c r="AC2320" i="6"/>
  <c r="AB2320" i="6"/>
  <c r="AA2320" i="6"/>
  <c r="Z2320" i="6"/>
  <c r="Y2320" i="6"/>
  <c r="AD2319" i="6"/>
  <c r="AC2319" i="6"/>
  <c r="AB2319" i="6"/>
  <c r="AA2319" i="6"/>
  <c r="Z2319" i="6"/>
  <c r="Y2319" i="6"/>
  <c r="AD2318" i="6"/>
  <c r="AC2318" i="6"/>
  <c r="AB2318" i="6"/>
  <c r="AA2318" i="6"/>
  <c r="Z2318" i="6"/>
  <c r="Y2318" i="6"/>
  <c r="AD2317" i="6"/>
  <c r="AC2317" i="6"/>
  <c r="AB2317" i="6"/>
  <c r="AA2317" i="6"/>
  <c r="Z2317" i="6"/>
  <c r="Y2317" i="6"/>
  <c r="AD2316" i="6"/>
  <c r="AC2316" i="6"/>
  <c r="AB2316" i="6"/>
  <c r="AA2316" i="6"/>
  <c r="Z2316" i="6"/>
  <c r="Y2316" i="6"/>
  <c r="AD2315" i="6"/>
  <c r="AC2315" i="6"/>
  <c r="AB2315" i="6"/>
  <c r="AA2315" i="6"/>
  <c r="Z2315" i="6"/>
  <c r="Y2315" i="6"/>
  <c r="AD2314" i="6"/>
  <c r="AC2314" i="6"/>
  <c r="AB2314" i="6"/>
  <c r="AA2314" i="6"/>
  <c r="Z2314" i="6"/>
  <c r="Y2314" i="6"/>
  <c r="AD2313" i="6"/>
  <c r="AC2313" i="6"/>
  <c r="AB2313" i="6"/>
  <c r="AA2313" i="6"/>
  <c r="Z2313" i="6"/>
  <c r="Y2313" i="6"/>
  <c r="AD2312" i="6"/>
  <c r="AC2312" i="6"/>
  <c r="AB2312" i="6"/>
  <c r="AA2312" i="6"/>
  <c r="Z2312" i="6"/>
  <c r="Y2312" i="6"/>
  <c r="AD2311" i="6"/>
  <c r="AC2311" i="6"/>
  <c r="AB2311" i="6"/>
  <c r="AA2311" i="6"/>
  <c r="Z2311" i="6"/>
  <c r="Y2311" i="6"/>
  <c r="AD2310" i="6"/>
  <c r="AC2310" i="6"/>
  <c r="AB2310" i="6"/>
  <c r="AA2310" i="6"/>
  <c r="Z2310" i="6"/>
  <c r="Y2310" i="6"/>
  <c r="AD2309" i="6"/>
  <c r="AC2309" i="6"/>
  <c r="AB2309" i="6"/>
  <c r="AA2309" i="6"/>
  <c r="Z2309" i="6"/>
  <c r="Y2309" i="6"/>
  <c r="AD2308" i="6"/>
  <c r="AC2308" i="6"/>
  <c r="AB2308" i="6"/>
  <c r="AA2308" i="6"/>
  <c r="Z2308" i="6"/>
  <c r="Y2308" i="6"/>
  <c r="AD2307" i="6"/>
  <c r="AC2307" i="6"/>
  <c r="AB2307" i="6"/>
  <c r="AA2307" i="6"/>
  <c r="Z2307" i="6"/>
  <c r="Y2307" i="6"/>
  <c r="AD2306" i="6"/>
  <c r="AC2306" i="6"/>
  <c r="AB2306" i="6"/>
  <c r="AA2306" i="6"/>
  <c r="Z2306" i="6"/>
  <c r="Y2306" i="6"/>
  <c r="AD2305" i="6"/>
  <c r="AC2305" i="6"/>
  <c r="AB2305" i="6"/>
  <c r="AA2305" i="6"/>
  <c r="Z2305" i="6"/>
  <c r="Y2305" i="6"/>
  <c r="AD2304" i="6"/>
  <c r="AC2304" i="6"/>
  <c r="AB2304" i="6"/>
  <c r="AA2304" i="6"/>
  <c r="Z2304" i="6"/>
  <c r="Y2304" i="6"/>
  <c r="AD2303" i="6"/>
  <c r="AC2303" i="6"/>
  <c r="AB2303" i="6"/>
  <c r="AA2303" i="6"/>
  <c r="Z2303" i="6"/>
  <c r="Y2303" i="6"/>
  <c r="AD2302" i="6"/>
  <c r="AC2302" i="6"/>
  <c r="AB2302" i="6"/>
  <c r="AA2302" i="6"/>
  <c r="Z2302" i="6"/>
  <c r="Y2302" i="6"/>
  <c r="AD2301" i="6"/>
  <c r="AC2301" i="6"/>
  <c r="AB2301" i="6"/>
  <c r="AA2301" i="6"/>
  <c r="Z2301" i="6"/>
  <c r="Y2301" i="6"/>
  <c r="AD2300" i="6"/>
  <c r="AC2300" i="6"/>
  <c r="AB2300" i="6"/>
  <c r="AA2300" i="6"/>
  <c r="Z2300" i="6"/>
  <c r="Y2300" i="6"/>
  <c r="AD2299" i="6"/>
  <c r="AC2299" i="6"/>
  <c r="AB2299" i="6"/>
  <c r="AA2299" i="6"/>
  <c r="Z2299" i="6"/>
  <c r="Y2299" i="6"/>
  <c r="AD2298" i="6"/>
  <c r="AC2298" i="6"/>
  <c r="AB2298" i="6"/>
  <c r="AA2298" i="6"/>
  <c r="Z2298" i="6"/>
  <c r="Y2298" i="6"/>
  <c r="AD2297" i="6"/>
  <c r="AC2297" i="6"/>
  <c r="AB2297" i="6"/>
  <c r="AA2297" i="6"/>
  <c r="Z2297" i="6"/>
  <c r="Y2297" i="6"/>
  <c r="AD2296" i="6"/>
  <c r="AC2296" i="6"/>
  <c r="AB2296" i="6"/>
  <c r="AA2296" i="6"/>
  <c r="Z2296" i="6"/>
  <c r="Y2296" i="6"/>
  <c r="AD2295" i="6"/>
  <c r="AC2295" i="6"/>
  <c r="AB2295" i="6"/>
  <c r="AA2295" i="6"/>
  <c r="Z2295" i="6"/>
  <c r="Y2295" i="6"/>
  <c r="AD2294" i="6"/>
  <c r="AC2294" i="6"/>
  <c r="AB2294" i="6"/>
  <c r="AA2294" i="6"/>
  <c r="Z2294" i="6"/>
  <c r="Y2294" i="6"/>
  <c r="AD2293" i="6"/>
  <c r="AC2293" i="6"/>
  <c r="AB2293" i="6"/>
  <c r="AA2293" i="6"/>
  <c r="Z2293" i="6"/>
  <c r="Y2293" i="6"/>
  <c r="AD2292" i="6"/>
  <c r="AC2292" i="6"/>
  <c r="AB2292" i="6"/>
  <c r="AA2292" i="6"/>
  <c r="Z2292" i="6"/>
  <c r="Y2292" i="6"/>
  <c r="AD2291" i="6"/>
  <c r="AC2291" i="6"/>
  <c r="AB2291" i="6"/>
  <c r="AA2291" i="6"/>
  <c r="Z2291" i="6"/>
  <c r="Y2291" i="6"/>
  <c r="AD2290" i="6"/>
  <c r="AC2290" i="6"/>
  <c r="AB2290" i="6"/>
  <c r="AA2290" i="6"/>
  <c r="Z2290" i="6"/>
  <c r="Y2290" i="6"/>
  <c r="AD2289" i="6"/>
  <c r="AC2289" i="6"/>
  <c r="AB2289" i="6"/>
  <c r="AA2289" i="6"/>
  <c r="Z2289" i="6"/>
  <c r="Y2289" i="6"/>
  <c r="AD2288" i="6"/>
  <c r="AC2288" i="6"/>
  <c r="AB2288" i="6"/>
  <c r="AA2288" i="6"/>
  <c r="Z2288" i="6"/>
  <c r="Y2288" i="6"/>
  <c r="AD2287" i="6"/>
  <c r="AC2287" i="6"/>
  <c r="AB2287" i="6"/>
  <c r="AA2287" i="6"/>
  <c r="Z2287" i="6"/>
  <c r="Y2287" i="6"/>
  <c r="AD2286" i="6"/>
  <c r="AC2286" i="6"/>
  <c r="AB2286" i="6"/>
  <c r="AA2286" i="6"/>
  <c r="Z2286" i="6"/>
  <c r="Y2286" i="6"/>
  <c r="AD2285" i="6"/>
  <c r="AC2285" i="6"/>
  <c r="AB2285" i="6"/>
  <c r="AA2285" i="6"/>
  <c r="Z2285" i="6"/>
  <c r="Y2285" i="6"/>
  <c r="AD2284" i="6"/>
  <c r="AC2284" i="6"/>
  <c r="AB2284" i="6"/>
  <c r="AA2284" i="6"/>
  <c r="Z2284" i="6"/>
  <c r="Y2284" i="6"/>
  <c r="AD2283" i="6"/>
  <c r="AC2283" i="6"/>
  <c r="AB2283" i="6"/>
  <c r="AA2283" i="6"/>
  <c r="Z2283" i="6"/>
  <c r="Y2283" i="6"/>
  <c r="AD2282" i="6"/>
  <c r="AC2282" i="6"/>
  <c r="AB2282" i="6"/>
  <c r="AA2282" i="6"/>
  <c r="Z2282" i="6"/>
  <c r="Y2282" i="6"/>
  <c r="AD2281" i="6"/>
  <c r="AC2281" i="6"/>
  <c r="AB2281" i="6"/>
  <c r="AA2281" i="6"/>
  <c r="Z2281" i="6"/>
  <c r="Y2281" i="6"/>
  <c r="AD2280" i="6"/>
  <c r="AC2280" i="6"/>
  <c r="AB2280" i="6"/>
  <c r="AA2280" i="6"/>
  <c r="Z2280" i="6"/>
  <c r="Y2280" i="6"/>
  <c r="AD2279" i="6"/>
  <c r="AC2279" i="6"/>
  <c r="AB2279" i="6"/>
  <c r="AA2279" i="6"/>
  <c r="Z2279" i="6"/>
  <c r="Y2279" i="6"/>
  <c r="AD2278" i="6"/>
  <c r="AC2278" i="6"/>
  <c r="AB2278" i="6"/>
  <c r="AA2278" i="6"/>
  <c r="Z2278" i="6"/>
  <c r="Y2278" i="6"/>
  <c r="AD2277" i="6"/>
  <c r="AC2277" i="6"/>
  <c r="AB2277" i="6"/>
  <c r="AA2277" i="6"/>
  <c r="Z2277" i="6"/>
  <c r="Y2277" i="6"/>
  <c r="AD2276" i="6"/>
  <c r="AC2276" i="6"/>
  <c r="AB2276" i="6"/>
  <c r="AA2276" i="6"/>
  <c r="Z2276" i="6"/>
  <c r="Y2276" i="6"/>
  <c r="AD2275" i="6"/>
  <c r="AC2275" i="6"/>
  <c r="AB2275" i="6"/>
  <c r="AA2275" i="6"/>
  <c r="Z2275" i="6"/>
  <c r="Y2275" i="6"/>
  <c r="AD2274" i="6"/>
  <c r="AC2274" i="6"/>
  <c r="AB2274" i="6"/>
  <c r="AA2274" i="6"/>
  <c r="Z2274" i="6"/>
  <c r="Y2274" i="6"/>
  <c r="AD2273" i="6"/>
  <c r="AC2273" i="6"/>
  <c r="AB2273" i="6"/>
  <c r="AA2273" i="6"/>
  <c r="Z2273" i="6"/>
  <c r="Y2273" i="6"/>
  <c r="AD2272" i="6"/>
  <c r="AC2272" i="6"/>
  <c r="AB2272" i="6"/>
  <c r="AA2272" i="6"/>
  <c r="Z2272" i="6"/>
  <c r="Y2272" i="6"/>
  <c r="AD2271" i="6"/>
  <c r="AC2271" i="6"/>
  <c r="AB2271" i="6"/>
  <c r="AA2271" i="6"/>
  <c r="Z2271" i="6"/>
  <c r="Y2271" i="6"/>
  <c r="AD2270" i="6"/>
  <c r="AC2270" i="6"/>
  <c r="AB2270" i="6"/>
  <c r="AA2270" i="6"/>
  <c r="Z2270" i="6"/>
  <c r="Y2270" i="6"/>
  <c r="AD2269" i="6"/>
  <c r="AC2269" i="6"/>
  <c r="AB2269" i="6"/>
  <c r="AA2269" i="6"/>
  <c r="Z2269" i="6"/>
  <c r="Y2269" i="6"/>
  <c r="AD2268" i="6"/>
  <c r="AC2268" i="6"/>
  <c r="AB2268" i="6"/>
  <c r="AA2268" i="6"/>
  <c r="Z2268" i="6"/>
  <c r="Y2268" i="6"/>
  <c r="AD2267" i="6"/>
  <c r="AC2267" i="6"/>
  <c r="AB2267" i="6"/>
  <c r="AA2267" i="6"/>
  <c r="Z2267" i="6"/>
  <c r="Y2267" i="6"/>
  <c r="AD2266" i="6"/>
  <c r="AC2266" i="6"/>
  <c r="AB2266" i="6"/>
  <c r="AA2266" i="6"/>
  <c r="Z2266" i="6"/>
  <c r="Y2266" i="6"/>
  <c r="AD2265" i="6"/>
  <c r="AC2265" i="6"/>
  <c r="AB2265" i="6"/>
  <c r="AA2265" i="6"/>
  <c r="Z2265" i="6"/>
  <c r="Y2265" i="6"/>
  <c r="AD2264" i="6"/>
  <c r="AC2264" i="6"/>
  <c r="AB2264" i="6"/>
  <c r="AA2264" i="6"/>
  <c r="Z2264" i="6"/>
  <c r="Y2264" i="6"/>
  <c r="AD2263" i="6"/>
  <c r="AC2263" i="6"/>
  <c r="AB2263" i="6"/>
  <c r="AA2263" i="6"/>
  <c r="Z2263" i="6"/>
  <c r="Y2263" i="6"/>
  <c r="AD2262" i="6"/>
  <c r="AC2262" i="6"/>
  <c r="AB2262" i="6"/>
  <c r="AA2262" i="6"/>
  <c r="Z2262" i="6"/>
  <c r="Y2262" i="6"/>
  <c r="AD2261" i="6"/>
  <c r="AC2261" i="6"/>
  <c r="AB2261" i="6"/>
  <c r="AA2261" i="6"/>
  <c r="Z2261" i="6"/>
  <c r="Y2261" i="6"/>
  <c r="AD2260" i="6"/>
  <c r="AC2260" i="6"/>
  <c r="AB2260" i="6"/>
  <c r="AA2260" i="6"/>
  <c r="Z2260" i="6"/>
  <c r="Y2260" i="6"/>
  <c r="AD2259" i="6"/>
  <c r="AC2259" i="6"/>
  <c r="AB2259" i="6"/>
  <c r="AA2259" i="6"/>
  <c r="Z2259" i="6"/>
  <c r="Y2259" i="6"/>
  <c r="AD2258" i="6"/>
  <c r="AC2258" i="6"/>
  <c r="AB2258" i="6"/>
  <c r="AA2258" i="6"/>
  <c r="Z2258" i="6"/>
  <c r="Y2258" i="6"/>
  <c r="AD2257" i="6"/>
  <c r="AC2257" i="6"/>
  <c r="AB2257" i="6"/>
  <c r="AA2257" i="6"/>
  <c r="Z2257" i="6"/>
  <c r="Y2257" i="6"/>
  <c r="AD2256" i="6"/>
  <c r="AC2256" i="6"/>
  <c r="AB2256" i="6"/>
  <c r="AA2256" i="6"/>
  <c r="Z2256" i="6"/>
  <c r="Y2256" i="6"/>
  <c r="AD2255" i="6"/>
  <c r="AC2255" i="6"/>
  <c r="AB2255" i="6"/>
  <c r="AA2255" i="6"/>
  <c r="Z2255" i="6"/>
  <c r="Y2255" i="6"/>
  <c r="AD2254" i="6"/>
  <c r="AC2254" i="6"/>
  <c r="AB2254" i="6"/>
  <c r="AA2254" i="6"/>
  <c r="Z2254" i="6"/>
  <c r="Y2254" i="6"/>
  <c r="AD2253" i="6"/>
  <c r="AC2253" i="6"/>
  <c r="AB2253" i="6"/>
  <c r="AA2253" i="6"/>
  <c r="Z2253" i="6"/>
  <c r="Y2253" i="6"/>
  <c r="AD2252" i="6"/>
  <c r="AC2252" i="6"/>
  <c r="AB2252" i="6"/>
  <c r="AA2252" i="6"/>
  <c r="Z2252" i="6"/>
  <c r="Y2252" i="6"/>
  <c r="AD2251" i="6"/>
  <c r="AC2251" i="6"/>
  <c r="AB2251" i="6"/>
  <c r="AA2251" i="6"/>
  <c r="Z2251" i="6"/>
  <c r="Y2251" i="6"/>
  <c r="AD2250" i="6"/>
  <c r="AC2250" i="6"/>
  <c r="AB2250" i="6"/>
  <c r="AA2250" i="6"/>
  <c r="Z2250" i="6"/>
  <c r="Y2250" i="6"/>
  <c r="AD2249" i="6"/>
  <c r="AC2249" i="6"/>
  <c r="AB2249" i="6"/>
  <c r="AA2249" i="6"/>
  <c r="Z2249" i="6"/>
  <c r="Y2249" i="6"/>
  <c r="AD2248" i="6"/>
  <c r="AC2248" i="6"/>
  <c r="AB2248" i="6"/>
  <c r="AA2248" i="6"/>
  <c r="Z2248" i="6"/>
  <c r="Y2248" i="6"/>
  <c r="AD2247" i="6"/>
  <c r="AC2247" i="6"/>
  <c r="AB2247" i="6"/>
  <c r="AA2247" i="6"/>
  <c r="Z2247" i="6"/>
  <c r="Y2247" i="6"/>
  <c r="AD2246" i="6"/>
  <c r="AC2246" i="6"/>
  <c r="AB2246" i="6"/>
  <c r="AA2246" i="6"/>
  <c r="Z2246" i="6"/>
  <c r="Y2246" i="6"/>
  <c r="AD2245" i="6"/>
  <c r="AC2245" i="6"/>
  <c r="AB2245" i="6"/>
  <c r="AA2245" i="6"/>
  <c r="Z2245" i="6"/>
  <c r="Y2245" i="6"/>
  <c r="AD2244" i="6"/>
  <c r="AC2244" i="6"/>
  <c r="AB2244" i="6"/>
  <c r="AA2244" i="6"/>
  <c r="Z2244" i="6"/>
  <c r="Y2244" i="6"/>
  <c r="AD2243" i="6"/>
  <c r="AC2243" i="6"/>
  <c r="AB2243" i="6"/>
  <c r="AA2243" i="6"/>
  <c r="Z2243" i="6"/>
  <c r="Y2243" i="6"/>
  <c r="AD2242" i="6"/>
  <c r="AC2242" i="6"/>
  <c r="AB2242" i="6"/>
  <c r="AA2242" i="6"/>
  <c r="Z2242" i="6"/>
  <c r="Y2242" i="6"/>
  <c r="AD2241" i="6"/>
  <c r="AC2241" i="6"/>
  <c r="AB2241" i="6"/>
  <c r="AA2241" i="6"/>
  <c r="Z2241" i="6"/>
  <c r="Y2241" i="6"/>
  <c r="AD2240" i="6"/>
  <c r="AC2240" i="6"/>
  <c r="AB2240" i="6"/>
  <c r="AA2240" i="6"/>
  <c r="Z2240" i="6"/>
  <c r="Y2240" i="6"/>
  <c r="AD2239" i="6"/>
  <c r="AC2239" i="6"/>
  <c r="AB2239" i="6"/>
  <c r="AA2239" i="6"/>
  <c r="Z2239" i="6"/>
  <c r="Y2239" i="6"/>
  <c r="AD2238" i="6"/>
  <c r="AC2238" i="6"/>
  <c r="AB2238" i="6"/>
  <c r="AA2238" i="6"/>
  <c r="Z2238" i="6"/>
  <c r="Y2238" i="6"/>
  <c r="AD2237" i="6"/>
  <c r="AC2237" i="6"/>
  <c r="AB2237" i="6"/>
  <c r="AA2237" i="6"/>
  <c r="Z2237" i="6"/>
  <c r="Y2237" i="6"/>
  <c r="AD2236" i="6"/>
  <c r="AC2236" i="6"/>
  <c r="AB2236" i="6"/>
  <c r="AA2236" i="6"/>
  <c r="Z2236" i="6"/>
  <c r="Y2236" i="6"/>
  <c r="AD2235" i="6"/>
  <c r="AC2235" i="6"/>
  <c r="AB2235" i="6"/>
  <c r="AA2235" i="6"/>
  <c r="Z2235" i="6"/>
  <c r="Y2235" i="6"/>
  <c r="AD2234" i="6"/>
  <c r="AC2234" i="6"/>
  <c r="AB2234" i="6"/>
  <c r="AA2234" i="6"/>
  <c r="Z2234" i="6"/>
  <c r="Y2234" i="6"/>
  <c r="AD2233" i="6"/>
  <c r="AC2233" i="6"/>
  <c r="AB2233" i="6"/>
  <c r="AA2233" i="6"/>
  <c r="Z2233" i="6"/>
  <c r="Y2233" i="6"/>
  <c r="AD2232" i="6"/>
  <c r="AC2232" i="6"/>
  <c r="AB2232" i="6"/>
  <c r="AA2232" i="6"/>
  <c r="Z2232" i="6"/>
  <c r="Y2232" i="6"/>
  <c r="AD2231" i="6"/>
  <c r="AC2231" i="6"/>
  <c r="AB2231" i="6"/>
  <c r="AA2231" i="6"/>
  <c r="Z2231" i="6"/>
  <c r="Y2231" i="6"/>
  <c r="AD2230" i="6"/>
  <c r="AC2230" i="6"/>
  <c r="AB2230" i="6"/>
  <c r="AA2230" i="6"/>
  <c r="Z2230" i="6"/>
  <c r="Y2230" i="6"/>
  <c r="AD2229" i="6"/>
  <c r="AC2229" i="6"/>
  <c r="AB2229" i="6"/>
  <c r="AA2229" i="6"/>
  <c r="Z2229" i="6"/>
  <c r="Y2229" i="6"/>
  <c r="AD2228" i="6"/>
  <c r="AC2228" i="6"/>
  <c r="AB2228" i="6"/>
  <c r="AA2228" i="6"/>
  <c r="Z2228" i="6"/>
  <c r="Y2228" i="6"/>
  <c r="AD2227" i="6"/>
  <c r="AC2227" i="6"/>
  <c r="AB2227" i="6"/>
  <c r="AA2227" i="6"/>
  <c r="Z2227" i="6"/>
  <c r="Y2227" i="6"/>
  <c r="AD2226" i="6"/>
  <c r="AC2226" i="6"/>
  <c r="AB2226" i="6"/>
  <c r="AA2226" i="6"/>
  <c r="Z2226" i="6"/>
  <c r="Y2226" i="6"/>
  <c r="AD2225" i="6"/>
  <c r="AC2225" i="6"/>
  <c r="AB2225" i="6"/>
  <c r="AA2225" i="6"/>
  <c r="Z2225" i="6"/>
  <c r="Y2225" i="6"/>
  <c r="AD2224" i="6"/>
  <c r="AC2224" i="6"/>
  <c r="AB2224" i="6"/>
  <c r="AA2224" i="6"/>
  <c r="Z2224" i="6"/>
  <c r="Y2224" i="6"/>
  <c r="AD2223" i="6"/>
  <c r="AC2223" i="6"/>
  <c r="AB2223" i="6"/>
  <c r="AA2223" i="6"/>
  <c r="Z2223" i="6"/>
  <c r="Y2223" i="6"/>
  <c r="AD2222" i="6"/>
  <c r="AC2222" i="6"/>
  <c r="AB2222" i="6"/>
  <c r="AA2222" i="6"/>
  <c r="Z2222" i="6"/>
  <c r="Y2222" i="6"/>
  <c r="AD2221" i="6"/>
  <c r="AC2221" i="6"/>
  <c r="AB2221" i="6"/>
  <c r="AA2221" i="6"/>
  <c r="Z2221" i="6"/>
  <c r="Y2221" i="6"/>
  <c r="AD2220" i="6"/>
  <c r="AC2220" i="6"/>
  <c r="AB2220" i="6"/>
  <c r="AA2220" i="6"/>
  <c r="Z2220" i="6"/>
  <c r="Y2220" i="6"/>
  <c r="AD2219" i="6"/>
  <c r="AC2219" i="6"/>
  <c r="AB2219" i="6"/>
  <c r="AA2219" i="6"/>
  <c r="Z2219" i="6"/>
  <c r="Y2219" i="6"/>
  <c r="AD2218" i="6"/>
  <c r="AC2218" i="6"/>
  <c r="AB2218" i="6"/>
  <c r="AA2218" i="6"/>
  <c r="Z2218" i="6"/>
  <c r="Y2218" i="6"/>
  <c r="AD2217" i="6"/>
  <c r="AC2217" i="6"/>
  <c r="AB2217" i="6"/>
  <c r="AA2217" i="6"/>
  <c r="Z2217" i="6"/>
  <c r="Y2217" i="6"/>
  <c r="AD2216" i="6"/>
  <c r="AC2216" i="6"/>
  <c r="AB2216" i="6"/>
  <c r="AA2216" i="6"/>
  <c r="Z2216" i="6"/>
  <c r="Y2216" i="6"/>
  <c r="AD2215" i="6"/>
  <c r="AC2215" i="6"/>
  <c r="AB2215" i="6"/>
  <c r="AA2215" i="6"/>
  <c r="Z2215" i="6"/>
  <c r="Y2215" i="6"/>
  <c r="AD2214" i="6"/>
  <c r="AC2214" i="6"/>
  <c r="AB2214" i="6"/>
  <c r="AA2214" i="6"/>
  <c r="Z2214" i="6"/>
  <c r="Y2214" i="6"/>
  <c r="AD2213" i="6"/>
  <c r="AC2213" i="6"/>
  <c r="AB2213" i="6"/>
  <c r="AA2213" i="6"/>
  <c r="Z2213" i="6"/>
  <c r="Y2213" i="6"/>
  <c r="AD2212" i="6"/>
  <c r="AC2212" i="6"/>
  <c r="AB2212" i="6"/>
  <c r="AA2212" i="6"/>
  <c r="Z2212" i="6"/>
  <c r="Y2212" i="6"/>
  <c r="AD2211" i="6"/>
  <c r="AC2211" i="6"/>
  <c r="AB2211" i="6"/>
  <c r="AA2211" i="6"/>
  <c r="Z2211" i="6"/>
  <c r="Y2211" i="6"/>
  <c r="AD2210" i="6"/>
  <c r="AC2210" i="6"/>
  <c r="AB2210" i="6"/>
  <c r="AA2210" i="6"/>
  <c r="Z2210" i="6"/>
  <c r="Y2210" i="6"/>
  <c r="AD2209" i="6"/>
  <c r="AC2209" i="6"/>
  <c r="AB2209" i="6"/>
  <c r="AA2209" i="6"/>
  <c r="Z2209" i="6"/>
  <c r="Y2209" i="6"/>
  <c r="AD2208" i="6"/>
  <c r="AC2208" i="6"/>
  <c r="AB2208" i="6"/>
  <c r="AA2208" i="6"/>
  <c r="Z2208" i="6"/>
  <c r="Y2208" i="6"/>
  <c r="AD2207" i="6"/>
  <c r="AC2207" i="6"/>
  <c r="AB2207" i="6"/>
  <c r="AA2207" i="6"/>
  <c r="Z2207" i="6"/>
  <c r="Y2207" i="6"/>
  <c r="AD2206" i="6"/>
  <c r="AC2206" i="6"/>
  <c r="AB2206" i="6"/>
  <c r="AA2206" i="6"/>
  <c r="Z2206" i="6"/>
  <c r="Y2206" i="6"/>
  <c r="AD2205" i="6"/>
  <c r="AC2205" i="6"/>
  <c r="AB2205" i="6"/>
  <c r="AA2205" i="6"/>
  <c r="Z2205" i="6"/>
  <c r="Y2205" i="6"/>
  <c r="AD2204" i="6"/>
  <c r="AC2204" i="6"/>
  <c r="AB2204" i="6"/>
  <c r="AA2204" i="6"/>
  <c r="Z2204" i="6"/>
  <c r="Y2204" i="6"/>
  <c r="AD2203" i="6"/>
  <c r="AC2203" i="6"/>
  <c r="AB2203" i="6"/>
  <c r="AA2203" i="6"/>
  <c r="Z2203" i="6"/>
  <c r="Y2203" i="6"/>
  <c r="AD2202" i="6"/>
  <c r="AC2202" i="6"/>
  <c r="AB2202" i="6"/>
  <c r="AA2202" i="6"/>
  <c r="Z2202" i="6"/>
  <c r="Y2202" i="6"/>
  <c r="AD2201" i="6"/>
  <c r="AC2201" i="6"/>
  <c r="AB2201" i="6"/>
  <c r="AA2201" i="6"/>
  <c r="Z2201" i="6"/>
  <c r="Y2201" i="6"/>
  <c r="AD2200" i="6"/>
  <c r="AC2200" i="6"/>
  <c r="AB2200" i="6"/>
  <c r="AA2200" i="6"/>
  <c r="Z2200" i="6"/>
  <c r="Y2200" i="6"/>
  <c r="AD2199" i="6"/>
  <c r="AC2199" i="6"/>
  <c r="AB2199" i="6"/>
  <c r="AA2199" i="6"/>
  <c r="Z2199" i="6"/>
  <c r="Y2199" i="6"/>
  <c r="AD2198" i="6"/>
  <c r="AC2198" i="6"/>
  <c r="AB2198" i="6"/>
  <c r="AA2198" i="6"/>
  <c r="Z2198" i="6"/>
  <c r="Y2198" i="6"/>
  <c r="AD2197" i="6"/>
  <c r="AC2197" i="6"/>
  <c r="AB2197" i="6"/>
  <c r="AA2197" i="6"/>
  <c r="Z2197" i="6"/>
  <c r="Y2197" i="6"/>
  <c r="AD2196" i="6"/>
  <c r="AC2196" i="6"/>
  <c r="AB2196" i="6"/>
  <c r="AA2196" i="6"/>
  <c r="Z2196" i="6"/>
  <c r="Y2196" i="6"/>
  <c r="AD2195" i="6"/>
  <c r="AC2195" i="6"/>
  <c r="AB2195" i="6"/>
  <c r="AA2195" i="6"/>
  <c r="Z2195" i="6"/>
  <c r="Y2195" i="6"/>
  <c r="AD2194" i="6"/>
  <c r="AC2194" i="6"/>
  <c r="AB2194" i="6"/>
  <c r="AA2194" i="6"/>
  <c r="Z2194" i="6"/>
  <c r="Y2194" i="6"/>
  <c r="AD2193" i="6"/>
  <c r="AC2193" i="6"/>
  <c r="AB2193" i="6"/>
  <c r="AA2193" i="6"/>
  <c r="Z2193" i="6"/>
  <c r="Y2193" i="6"/>
  <c r="AD2192" i="6"/>
  <c r="AC2192" i="6"/>
  <c r="AB2192" i="6"/>
  <c r="AA2192" i="6"/>
  <c r="Z2192" i="6"/>
  <c r="Y2192" i="6"/>
  <c r="AD2191" i="6"/>
  <c r="AC2191" i="6"/>
  <c r="AB2191" i="6"/>
  <c r="AA2191" i="6"/>
  <c r="Z2191" i="6"/>
  <c r="Y2191" i="6"/>
  <c r="AD2190" i="6"/>
  <c r="AC2190" i="6"/>
  <c r="AB2190" i="6"/>
  <c r="AA2190" i="6"/>
  <c r="Z2190" i="6"/>
  <c r="Y2190" i="6"/>
  <c r="AD2189" i="6"/>
  <c r="AC2189" i="6"/>
  <c r="AB2189" i="6"/>
  <c r="AA2189" i="6"/>
  <c r="Z2189" i="6"/>
  <c r="Y2189" i="6"/>
  <c r="AD2188" i="6"/>
  <c r="AC2188" i="6"/>
  <c r="AB2188" i="6"/>
  <c r="AA2188" i="6"/>
  <c r="Z2188" i="6"/>
  <c r="Y2188" i="6"/>
  <c r="AD2187" i="6"/>
  <c r="AC2187" i="6"/>
  <c r="AB2187" i="6"/>
  <c r="AA2187" i="6"/>
  <c r="Z2187" i="6"/>
  <c r="Y2187" i="6"/>
  <c r="AD2186" i="6"/>
  <c r="AC2186" i="6"/>
  <c r="AB2186" i="6"/>
  <c r="AA2186" i="6"/>
  <c r="Z2186" i="6"/>
  <c r="Y2186" i="6"/>
  <c r="AD2185" i="6"/>
  <c r="AC2185" i="6"/>
  <c r="AB2185" i="6"/>
  <c r="AA2185" i="6"/>
  <c r="Z2185" i="6"/>
  <c r="Y2185" i="6"/>
  <c r="AD2184" i="6"/>
  <c r="AC2184" i="6"/>
  <c r="AB2184" i="6"/>
  <c r="AA2184" i="6"/>
  <c r="Z2184" i="6"/>
  <c r="Y2184" i="6"/>
  <c r="AD2183" i="6"/>
  <c r="AC2183" i="6"/>
  <c r="AB2183" i="6"/>
  <c r="AA2183" i="6"/>
  <c r="Z2183" i="6"/>
  <c r="Y2183" i="6"/>
  <c r="AD2182" i="6"/>
  <c r="AC2182" i="6"/>
  <c r="AB2182" i="6"/>
  <c r="AA2182" i="6"/>
  <c r="Z2182" i="6"/>
  <c r="Y2182" i="6"/>
  <c r="AD2181" i="6"/>
  <c r="AC2181" i="6"/>
  <c r="AB2181" i="6"/>
  <c r="AA2181" i="6"/>
  <c r="Z2181" i="6"/>
  <c r="Y2181" i="6"/>
  <c r="AD2180" i="6"/>
  <c r="AC2180" i="6"/>
  <c r="AB2180" i="6"/>
  <c r="AA2180" i="6"/>
  <c r="Z2180" i="6"/>
  <c r="Y2180" i="6"/>
  <c r="AD2179" i="6"/>
  <c r="AC2179" i="6"/>
  <c r="AB2179" i="6"/>
  <c r="AA2179" i="6"/>
  <c r="Z2179" i="6"/>
  <c r="Y2179" i="6"/>
  <c r="AD2178" i="6"/>
  <c r="AC2178" i="6"/>
  <c r="AB2178" i="6"/>
  <c r="AA2178" i="6"/>
  <c r="Z2178" i="6"/>
  <c r="Y2178" i="6"/>
  <c r="AD2177" i="6"/>
  <c r="AC2177" i="6"/>
  <c r="AB2177" i="6"/>
  <c r="AA2177" i="6"/>
  <c r="Z2177" i="6"/>
  <c r="Y2177" i="6"/>
  <c r="AD2176" i="6"/>
  <c r="AC2176" i="6"/>
  <c r="AB2176" i="6"/>
  <c r="AA2176" i="6"/>
  <c r="Z2176" i="6"/>
  <c r="Y2176" i="6"/>
  <c r="AD2175" i="6"/>
  <c r="AC2175" i="6"/>
  <c r="AB2175" i="6"/>
  <c r="AA2175" i="6"/>
  <c r="Z2175" i="6"/>
  <c r="Y2175" i="6"/>
  <c r="AD2174" i="6"/>
  <c r="AC2174" i="6"/>
  <c r="AB2174" i="6"/>
  <c r="AA2174" i="6"/>
  <c r="Z2174" i="6"/>
  <c r="Y2174" i="6"/>
  <c r="AD2173" i="6"/>
  <c r="AC2173" i="6"/>
  <c r="AB2173" i="6"/>
  <c r="AA2173" i="6"/>
  <c r="Z2173" i="6"/>
  <c r="Y2173" i="6"/>
  <c r="AD2172" i="6"/>
  <c r="AC2172" i="6"/>
  <c r="AB2172" i="6"/>
  <c r="AA2172" i="6"/>
  <c r="Z2172" i="6"/>
  <c r="Y2172" i="6"/>
  <c r="AD2171" i="6"/>
  <c r="AC2171" i="6"/>
  <c r="AB2171" i="6"/>
  <c r="AA2171" i="6"/>
  <c r="Z2171" i="6"/>
  <c r="Y2171" i="6"/>
  <c r="AD2170" i="6"/>
  <c r="AC2170" i="6"/>
  <c r="AB2170" i="6"/>
  <c r="AA2170" i="6"/>
  <c r="Z2170" i="6"/>
  <c r="Y2170" i="6"/>
  <c r="AD2169" i="6"/>
  <c r="AC2169" i="6"/>
  <c r="AB2169" i="6"/>
  <c r="AA2169" i="6"/>
  <c r="Z2169" i="6"/>
  <c r="Y2169" i="6"/>
  <c r="AD2168" i="6"/>
  <c r="AC2168" i="6"/>
  <c r="AB2168" i="6"/>
  <c r="AA2168" i="6"/>
  <c r="Z2168" i="6"/>
  <c r="Y2168" i="6"/>
  <c r="AD2167" i="6"/>
  <c r="AC2167" i="6"/>
  <c r="AB2167" i="6"/>
  <c r="AA2167" i="6"/>
  <c r="Z2167" i="6"/>
  <c r="Y2167" i="6"/>
  <c r="AD2166" i="6"/>
  <c r="AC2166" i="6"/>
  <c r="AB2166" i="6"/>
  <c r="AA2166" i="6"/>
  <c r="Z2166" i="6"/>
  <c r="Y2166" i="6"/>
  <c r="AD2165" i="6"/>
  <c r="AC2165" i="6"/>
  <c r="AB2165" i="6"/>
  <c r="AA2165" i="6"/>
  <c r="Z2165" i="6"/>
  <c r="Y2165" i="6"/>
  <c r="AD2164" i="6"/>
  <c r="AC2164" i="6"/>
  <c r="AB2164" i="6"/>
  <c r="AA2164" i="6"/>
  <c r="Z2164" i="6"/>
  <c r="Y2164" i="6"/>
  <c r="AD2163" i="6"/>
  <c r="AC2163" i="6"/>
  <c r="AB2163" i="6"/>
  <c r="AA2163" i="6"/>
  <c r="Z2163" i="6"/>
  <c r="Y2163" i="6"/>
  <c r="AD2162" i="6"/>
  <c r="AC2162" i="6"/>
  <c r="AB2162" i="6"/>
  <c r="AA2162" i="6"/>
  <c r="Z2162" i="6"/>
  <c r="Y2162" i="6"/>
  <c r="AD2161" i="6"/>
  <c r="AC2161" i="6"/>
  <c r="AB2161" i="6"/>
  <c r="AA2161" i="6"/>
  <c r="Z2161" i="6"/>
  <c r="Y2161" i="6"/>
  <c r="AD2160" i="6"/>
  <c r="AC2160" i="6"/>
  <c r="AB2160" i="6"/>
  <c r="AA2160" i="6"/>
  <c r="Z2160" i="6"/>
  <c r="Y2160" i="6"/>
  <c r="AD2159" i="6"/>
  <c r="AC2159" i="6"/>
  <c r="AB2159" i="6"/>
  <c r="AA2159" i="6"/>
  <c r="Z2159" i="6"/>
  <c r="Y2159" i="6"/>
  <c r="AD2158" i="6"/>
  <c r="AC2158" i="6"/>
  <c r="AB2158" i="6"/>
  <c r="AA2158" i="6"/>
  <c r="Z2158" i="6"/>
  <c r="Y2158" i="6"/>
  <c r="AD2157" i="6"/>
  <c r="AC2157" i="6"/>
  <c r="AB2157" i="6"/>
  <c r="AA2157" i="6"/>
  <c r="Z2157" i="6"/>
  <c r="Y2157" i="6"/>
  <c r="AD2156" i="6"/>
  <c r="AC2156" i="6"/>
  <c r="AB2156" i="6"/>
  <c r="AA2156" i="6"/>
  <c r="Z2156" i="6"/>
  <c r="Y2156" i="6"/>
  <c r="AD2155" i="6"/>
  <c r="AC2155" i="6"/>
  <c r="AB2155" i="6"/>
  <c r="AA2155" i="6"/>
  <c r="Z2155" i="6"/>
  <c r="Y2155" i="6"/>
  <c r="AD2154" i="6"/>
  <c r="AC2154" i="6"/>
  <c r="AB2154" i="6"/>
  <c r="AA2154" i="6"/>
  <c r="Z2154" i="6"/>
  <c r="Y2154" i="6"/>
  <c r="AD2153" i="6"/>
  <c r="AC2153" i="6"/>
  <c r="AB2153" i="6"/>
  <c r="AA2153" i="6"/>
  <c r="Z2153" i="6"/>
  <c r="Y2153" i="6"/>
  <c r="AD2152" i="6"/>
  <c r="AC2152" i="6"/>
  <c r="AB2152" i="6"/>
  <c r="AA2152" i="6"/>
  <c r="Z2152" i="6"/>
  <c r="Y2152" i="6"/>
  <c r="AD2151" i="6"/>
  <c r="AC2151" i="6"/>
  <c r="AB2151" i="6"/>
  <c r="AA2151" i="6"/>
  <c r="Z2151" i="6"/>
  <c r="Y2151" i="6"/>
  <c r="AD2150" i="6"/>
  <c r="AC2150" i="6"/>
  <c r="AB2150" i="6"/>
  <c r="AA2150" i="6"/>
  <c r="Z2150" i="6"/>
  <c r="Y2150" i="6"/>
  <c r="AD2149" i="6"/>
  <c r="AC2149" i="6"/>
  <c r="AB2149" i="6"/>
  <c r="AA2149" i="6"/>
  <c r="Z2149" i="6"/>
  <c r="Y2149" i="6"/>
  <c r="AD2148" i="6"/>
  <c r="AC2148" i="6"/>
  <c r="AB2148" i="6"/>
  <c r="AA2148" i="6"/>
  <c r="Z2148" i="6"/>
  <c r="Y2148" i="6"/>
  <c r="AD2147" i="6"/>
  <c r="AC2147" i="6"/>
  <c r="AB2147" i="6"/>
  <c r="AA2147" i="6"/>
  <c r="Z2147" i="6"/>
  <c r="Y2147" i="6"/>
  <c r="AD2146" i="6"/>
  <c r="AC2146" i="6"/>
  <c r="AB2146" i="6"/>
  <c r="AA2146" i="6"/>
  <c r="Z2146" i="6"/>
  <c r="Y2146" i="6"/>
  <c r="AD2145" i="6"/>
  <c r="AC2145" i="6"/>
  <c r="AB2145" i="6"/>
  <c r="AA2145" i="6"/>
  <c r="Z2145" i="6"/>
  <c r="Y2145" i="6"/>
  <c r="AD2144" i="6"/>
  <c r="AC2144" i="6"/>
  <c r="AB2144" i="6"/>
  <c r="AA2144" i="6"/>
  <c r="Z2144" i="6"/>
  <c r="Y2144" i="6"/>
  <c r="AD2143" i="6"/>
  <c r="AC2143" i="6"/>
  <c r="AB2143" i="6"/>
  <c r="AA2143" i="6"/>
  <c r="Z2143" i="6"/>
  <c r="Y2143" i="6"/>
  <c r="AD2142" i="6"/>
  <c r="AC2142" i="6"/>
  <c r="AB2142" i="6"/>
  <c r="AA2142" i="6"/>
  <c r="Z2142" i="6"/>
  <c r="Y2142" i="6"/>
  <c r="AD2141" i="6"/>
  <c r="AC2141" i="6"/>
  <c r="AB2141" i="6"/>
  <c r="AA2141" i="6"/>
  <c r="Z2141" i="6"/>
  <c r="Y2141" i="6"/>
  <c r="AD2140" i="6"/>
  <c r="AC2140" i="6"/>
  <c r="AB2140" i="6"/>
  <c r="AA2140" i="6"/>
  <c r="Z2140" i="6"/>
  <c r="Y2140" i="6"/>
  <c r="AD2139" i="6"/>
  <c r="AC2139" i="6"/>
  <c r="AB2139" i="6"/>
  <c r="AA2139" i="6"/>
  <c r="Z2139" i="6"/>
  <c r="Y2139" i="6"/>
  <c r="AD2138" i="6"/>
  <c r="AC2138" i="6"/>
  <c r="AB2138" i="6"/>
  <c r="AA2138" i="6"/>
  <c r="Z2138" i="6"/>
  <c r="Y2138" i="6"/>
  <c r="AD2137" i="6"/>
  <c r="AC2137" i="6"/>
  <c r="AB2137" i="6"/>
  <c r="AA2137" i="6"/>
  <c r="Z2137" i="6"/>
  <c r="Y2137" i="6"/>
  <c r="AD2136" i="6"/>
  <c r="AC2136" i="6"/>
  <c r="AB2136" i="6"/>
  <c r="AA2136" i="6"/>
  <c r="Z2136" i="6"/>
  <c r="Y2136" i="6"/>
  <c r="AD2135" i="6"/>
  <c r="AC2135" i="6"/>
  <c r="AB2135" i="6"/>
  <c r="AA2135" i="6"/>
  <c r="Z2135" i="6"/>
  <c r="Y2135" i="6"/>
  <c r="AD2134" i="6"/>
  <c r="AC2134" i="6"/>
  <c r="AB2134" i="6"/>
  <c r="AA2134" i="6"/>
  <c r="Z2134" i="6"/>
  <c r="Y2134" i="6"/>
  <c r="AD2133" i="6"/>
  <c r="AC2133" i="6"/>
  <c r="AB2133" i="6"/>
  <c r="AA2133" i="6"/>
  <c r="Z2133" i="6"/>
  <c r="Y2133" i="6"/>
  <c r="AD2132" i="6"/>
  <c r="AC2132" i="6"/>
  <c r="AB2132" i="6"/>
  <c r="AA2132" i="6"/>
  <c r="Z2132" i="6"/>
  <c r="Y2132" i="6"/>
  <c r="AD2131" i="6"/>
  <c r="AC2131" i="6"/>
  <c r="AB2131" i="6"/>
  <c r="AA2131" i="6"/>
  <c r="Z2131" i="6"/>
  <c r="Y2131" i="6"/>
  <c r="AD2130" i="6"/>
  <c r="AC2130" i="6"/>
  <c r="AB2130" i="6"/>
  <c r="AA2130" i="6"/>
  <c r="Z2130" i="6"/>
  <c r="Y2130" i="6"/>
  <c r="AD2129" i="6"/>
  <c r="AC2129" i="6"/>
  <c r="AB2129" i="6"/>
  <c r="AA2129" i="6"/>
  <c r="Z2129" i="6"/>
  <c r="Y2129" i="6"/>
  <c r="AD2128" i="6"/>
  <c r="AC2128" i="6"/>
  <c r="AB2128" i="6"/>
  <c r="AA2128" i="6"/>
  <c r="Z2128" i="6"/>
  <c r="Y2128" i="6"/>
  <c r="AD2127" i="6"/>
  <c r="AC2127" i="6"/>
  <c r="AB2127" i="6"/>
  <c r="AA2127" i="6"/>
  <c r="Z2127" i="6"/>
  <c r="Y2127" i="6"/>
  <c r="AD2126" i="6"/>
  <c r="AC2126" i="6"/>
  <c r="AB2126" i="6"/>
  <c r="AA2126" i="6"/>
  <c r="Z2126" i="6"/>
  <c r="Y2126" i="6"/>
  <c r="AD2125" i="6"/>
  <c r="AC2125" i="6"/>
  <c r="AB2125" i="6"/>
  <c r="AA2125" i="6"/>
  <c r="Z2125" i="6"/>
  <c r="Y2125" i="6"/>
  <c r="AD2124" i="6"/>
  <c r="AC2124" i="6"/>
  <c r="AB2124" i="6"/>
  <c r="AA2124" i="6"/>
  <c r="Z2124" i="6"/>
  <c r="Y2124" i="6"/>
  <c r="AD2123" i="6"/>
  <c r="AC2123" i="6"/>
  <c r="AB2123" i="6"/>
  <c r="AA2123" i="6"/>
  <c r="Z2123" i="6"/>
  <c r="Y2123" i="6"/>
  <c r="AD2122" i="6"/>
  <c r="AC2122" i="6"/>
  <c r="AB2122" i="6"/>
  <c r="AA2122" i="6"/>
  <c r="Z2122" i="6"/>
  <c r="Y2122" i="6"/>
  <c r="AD2121" i="6"/>
  <c r="AC2121" i="6"/>
  <c r="AB2121" i="6"/>
  <c r="AA2121" i="6"/>
  <c r="Z2121" i="6"/>
  <c r="Y2121" i="6"/>
  <c r="AD2120" i="6"/>
  <c r="AC2120" i="6"/>
  <c r="AB2120" i="6"/>
  <c r="AA2120" i="6"/>
  <c r="Z2120" i="6"/>
  <c r="Y2120" i="6"/>
  <c r="AD2119" i="6"/>
  <c r="AC2119" i="6"/>
  <c r="AB2119" i="6"/>
  <c r="AA2119" i="6"/>
  <c r="Z2119" i="6"/>
  <c r="Y2119" i="6"/>
  <c r="AD2118" i="6"/>
  <c r="AC2118" i="6"/>
  <c r="AB2118" i="6"/>
  <c r="AA2118" i="6"/>
  <c r="Z2118" i="6"/>
  <c r="Y2118" i="6"/>
  <c r="AD2117" i="6"/>
  <c r="AC2117" i="6"/>
  <c r="AB2117" i="6"/>
  <c r="AA2117" i="6"/>
  <c r="Z2117" i="6"/>
  <c r="Y2117" i="6"/>
  <c r="AD2116" i="6"/>
  <c r="AC2116" i="6"/>
  <c r="AB2116" i="6"/>
  <c r="AA2116" i="6"/>
  <c r="Z2116" i="6"/>
  <c r="Y2116" i="6"/>
  <c r="AD2115" i="6"/>
  <c r="AC2115" i="6"/>
  <c r="AB2115" i="6"/>
  <c r="AA2115" i="6"/>
  <c r="Z2115" i="6"/>
  <c r="Y2115" i="6"/>
  <c r="AD2114" i="6"/>
  <c r="AC2114" i="6"/>
  <c r="AB2114" i="6"/>
  <c r="AA2114" i="6"/>
  <c r="Z2114" i="6"/>
  <c r="Y2114" i="6"/>
  <c r="AD2113" i="6"/>
  <c r="AC2113" i="6"/>
  <c r="AB2113" i="6"/>
  <c r="AA2113" i="6"/>
  <c r="Z2113" i="6"/>
  <c r="Y2113" i="6"/>
  <c r="AD2112" i="6"/>
  <c r="AC2112" i="6"/>
  <c r="AB2112" i="6"/>
  <c r="AA2112" i="6"/>
  <c r="Z2112" i="6"/>
  <c r="Y2112" i="6"/>
  <c r="AD2111" i="6"/>
  <c r="AC2111" i="6"/>
  <c r="AB2111" i="6"/>
  <c r="AA2111" i="6"/>
  <c r="Z2111" i="6"/>
  <c r="Y2111" i="6"/>
  <c r="AD2110" i="6"/>
  <c r="AC2110" i="6"/>
  <c r="AB2110" i="6"/>
  <c r="AA2110" i="6"/>
  <c r="Z2110" i="6"/>
  <c r="Y2110" i="6"/>
  <c r="AD2109" i="6"/>
  <c r="AC2109" i="6"/>
  <c r="AB2109" i="6"/>
  <c r="AA2109" i="6"/>
  <c r="Z2109" i="6"/>
  <c r="Y2109" i="6"/>
  <c r="AD2108" i="6"/>
  <c r="AC2108" i="6"/>
  <c r="AB2108" i="6"/>
  <c r="AA2108" i="6"/>
  <c r="Z2108" i="6"/>
  <c r="Y2108" i="6"/>
  <c r="AD2107" i="6"/>
  <c r="AC2107" i="6"/>
  <c r="AB2107" i="6"/>
  <c r="AA2107" i="6"/>
  <c r="Z2107" i="6"/>
  <c r="Y2107" i="6"/>
  <c r="AD2106" i="6"/>
  <c r="AC2106" i="6"/>
  <c r="AB2106" i="6"/>
  <c r="AA2106" i="6"/>
  <c r="Z2106" i="6"/>
  <c r="Y2106" i="6"/>
  <c r="AD2105" i="6"/>
  <c r="AC2105" i="6"/>
  <c r="AB2105" i="6"/>
  <c r="AA2105" i="6"/>
  <c r="Z2105" i="6"/>
  <c r="Y2105" i="6"/>
  <c r="AD2104" i="6"/>
  <c r="AC2104" i="6"/>
  <c r="AB2104" i="6"/>
  <c r="AA2104" i="6"/>
  <c r="Z2104" i="6"/>
  <c r="Y2104" i="6"/>
  <c r="AD2103" i="6"/>
  <c r="AC2103" i="6"/>
  <c r="AB2103" i="6"/>
  <c r="AA2103" i="6"/>
  <c r="Z2103" i="6"/>
  <c r="Y2103" i="6"/>
  <c r="AD2102" i="6"/>
  <c r="AC2102" i="6"/>
  <c r="AB2102" i="6"/>
  <c r="AA2102" i="6"/>
  <c r="Z2102" i="6"/>
  <c r="Y2102" i="6"/>
  <c r="AD2101" i="6"/>
  <c r="AC2101" i="6"/>
  <c r="AB2101" i="6"/>
  <c r="AA2101" i="6"/>
  <c r="Z2101" i="6"/>
  <c r="Y2101" i="6"/>
  <c r="AD2100" i="6"/>
  <c r="AC2100" i="6"/>
  <c r="AB2100" i="6"/>
  <c r="AA2100" i="6"/>
  <c r="Z2100" i="6"/>
  <c r="Y2100" i="6"/>
  <c r="AD2099" i="6"/>
  <c r="AC2099" i="6"/>
  <c r="AB2099" i="6"/>
  <c r="AA2099" i="6"/>
  <c r="Z2099" i="6"/>
  <c r="Y2099" i="6"/>
  <c r="AD2098" i="6"/>
  <c r="AC2098" i="6"/>
  <c r="AB2098" i="6"/>
  <c r="AA2098" i="6"/>
  <c r="Z2098" i="6"/>
  <c r="Y2098" i="6"/>
  <c r="AD2097" i="6"/>
  <c r="AC2097" i="6"/>
  <c r="AB2097" i="6"/>
  <c r="AA2097" i="6"/>
  <c r="Z2097" i="6"/>
  <c r="Y2097" i="6"/>
  <c r="AD2096" i="6"/>
  <c r="AC2096" i="6"/>
  <c r="AB2096" i="6"/>
  <c r="AA2096" i="6"/>
  <c r="Z2096" i="6"/>
  <c r="Y2096" i="6"/>
  <c r="AD2095" i="6"/>
  <c r="AC2095" i="6"/>
  <c r="AB2095" i="6"/>
  <c r="AA2095" i="6"/>
  <c r="Z2095" i="6"/>
  <c r="Y2095" i="6"/>
  <c r="AD2094" i="6"/>
  <c r="AC2094" i="6"/>
  <c r="AB2094" i="6"/>
  <c r="AA2094" i="6"/>
  <c r="Z2094" i="6"/>
  <c r="Y2094" i="6"/>
  <c r="AD2093" i="6"/>
  <c r="AC2093" i="6"/>
  <c r="AB2093" i="6"/>
  <c r="AA2093" i="6"/>
  <c r="Z2093" i="6"/>
  <c r="Y2093" i="6"/>
  <c r="AD2092" i="6"/>
  <c r="AC2092" i="6"/>
  <c r="AB2092" i="6"/>
  <c r="AA2092" i="6"/>
  <c r="Z2092" i="6"/>
  <c r="Y2092" i="6"/>
  <c r="AD2091" i="6"/>
  <c r="AC2091" i="6"/>
  <c r="AB2091" i="6"/>
  <c r="AA2091" i="6"/>
  <c r="Z2091" i="6"/>
  <c r="Y2091" i="6"/>
  <c r="AD2090" i="6"/>
  <c r="AC2090" i="6"/>
  <c r="AB2090" i="6"/>
  <c r="AA2090" i="6"/>
  <c r="Z2090" i="6"/>
  <c r="Y2090" i="6"/>
  <c r="AD2089" i="6"/>
  <c r="AC2089" i="6"/>
  <c r="AB2089" i="6"/>
  <c r="AA2089" i="6"/>
  <c r="Z2089" i="6"/>
  <c r="Y2089" i="6"/>
  <c r="AD2088" i="6"/>
  <c r="AC2088" i="6"/>
  <c r="AB2088" i="6"/>
  <c r="AA2088" i="6"/>
  <c r="Z2088" i="6"/>
  <c r="Y2088" i="6"/>
  <c r="AD2087" i="6"/>
  <c r="AC2087" i="6"/>
  <c r="AB2087" i="6"/>
  <c r="AA2087" i="6"/>
  <c r="Z2087" i="6"/>
  <c r="Y2087" i="6"/>
  <c r="AD2086" i="6"/>
  <c r="AC2086" i="6"/>
  <c r="AB2086" i="6"/>
  <c r="AA2086" i="6"/>
  <c r="Z2086" i="6"/>
  <c r="Y2086" i="6"/>
  <c r="AD2085" i="6"/>
  <c r="AC2085" i="6"/>
  <c r="AB2085" i="6"/>
  <c r="AA2085" i="6"/>
  <c r="Z2085" i="6"/>
  <c r="Y2085" i="6"/>
  <c r="AD2084" i="6"/>
  <c r="AC2084" i="6"/>
  <c r="AB2084" i="6"/>
  <c r="AA2084" i="6"/>
  <c r="Z2084" i="6"/>
  <c r="Y2084" i="6"/>
  <c r="AD2083" i="6"/>
  <c r="AC2083" i="6"/>
  <c r="AB2083" i="6"/>
  <c r="AA2083" i="6"/>
  <c r="Z2083" i="6"/>
  <c r="Y2083" i="6"/>
  <c r="AD2082" i="6"/>
  <c r="AC2082" i="6"/>
  <c r="AB2082" i="6"/>
  <c r="AA2082" i="6"/>
  <c r="Z2082" i="6"/>
  <c r="Y2082" i="6"/>
  <c r="AD2081" i="6"/>
  <c r="AC2081" i="6"/>
  <c r="AB2081" i="6"/>
  <c r="AA2081" i="6"/>
  <c r="Z2081" i="6"/>
  <c r="Y2081" i="6"/>
  <c r="AD2080" i="6"/>
  <c r="AC2080" i="6"/>
  <c r="AB2080" i="6"/>
  <c r="AA2080" i="6"/>
  <c r="Z2080" i="6"/>
  <c r="Y2080" i="6"/>
  <c r="AD2079" i="6"/>
  <c r="AC2079" i="6"/>
  <c r="AB2079" i="6"/>
  <c r="AA2079" i="6"/>
  <c r="Z2079" i="6"/>
  <c r="Y2079" i="6"/>
  <c r="AD2078" i="6"/>
  <c r="AC2078" i="6"/>
  <c r="AB2078" i="6"/>
  <c r="AA2078" i="6"/>
  <c r="Z2078" i="6"/>
  <c r="Y2078" i="6"/>
  <c r="AD2077" i="6"/>
  <c r="AC2077" i="6"/>
  <c r="AB2077" i="6"/>
  <c r="AA2077" i="6"/>
  <c r="Z2077" i="6"/>
  <c r="Y2077" i="6"/>
  <c r="AD2076" i="6"/>
  <c r="AC2076" i="6"/>
  <c r="AB2076" i="6"/>
  <c r="AA2076" i="6"/>
  <c r="Z2076" i="6"/>
  <c r="Y2076" i="6"/>
  <c r="AD2075" i="6"/>
  <c r="AC2075" i="6"/>
  <c r="AB2075" i="6"/>
  <c r="AA2075" i="6"/>
  <c r="Z2075" i="6"/>
  <c r="Y2075" i="6"/>
  <c r="AD2074" i="6"/>
  <c r="AC2074" i="6"/>
  <c r="AB2074" i="6"/>
  <c r="AA2074" i="6"/>
  <c r="Z2074" i="6"/>
  <c r="Y2074" i="6"/>
  <c r="AD2073" i="6"/>
  <c r="AC2073" i="6"/>
  <c r="AB2073" i="6"/>
  <c r="AA2073" i="6"/>
  <c r="Z2073" i="6"/>
  <c r="Y2073" i="6"/>
  <c r="AD2072" i="6"/>
  <c r="AC2072" i="6"/>
  <c r="AB2072" i="6"/>
  <c r="AA2072" i="6"/>
  <c r="Z2072" i="6"/>
  <c r="Y2072" i="6"/>
  <c r="AD2071" i="6"/>
  <c r="AC2071" i="6"/>
  <c r="AB2071" i="6"/>
  <c r="AA2071" i="6"/>
  <c r="Z2071" i="6"/>
  <c r="Y2071" i="6"/>
  <c r="AD2070" i="6"/>
  <c r="AC2070" i="6"/>
  <c r="AB2070" i="6"/>
  <c r="AA2070" i="6"/>
  <c r="Z2070" i="6"/>
  <c r="Y2070" i="6"/>
  <c r="AD2069" i="6"/>
  <c r="AC2069" i="6"/>
  <c r="AB2069" i="6"/>
  <c r="AA2069" i="6"/>
  <c r="Z2069" i="6"/>
  <c r="Y2069" i="6"/>
  <c r="AD2068" i="6"/>
  <c r="AC2068" i="6"/>
  <c r="AB2068" i="6"/>
  <c r="AA2068" i="6"/>
  <c r="Z2068" i="6"/>
  <c r="Y2068" i="6"/>
  <c r="AD2067" i="6"/>
  <c r="AC2067" i="6"/>
  <c r="AB2067" i="6"/>
  <c r="AA2067" i="6"/>
  <c r="Z2067" i="6"/>
  <c r="Y2067" i="6"/>
  <c r="AD2066" i="6"/>
  <c r="AC2066" i="6"/>
  <c r="AB2066" i="6"/>
  <c r="AA2066" i="6"/>
  <c r="Z2066" i="6"/>
  <c r="Y2066" i="6"/>
  <c r="AD2065" i="6"/>
  <c r="AC2065" i="6"/>
  <c r="AB2065" i="6"/>
  <c r="AA2065" i="6"/>
  <c r="Z2065" i="6"/>
  <c r="Y2065" i="6"/>
  <c r="AD2064" i="6"/>
  <c r="AC2064" i="6"/>
  <c r="AB2064" i="6"/>
  <c r="AA2064" i="6"/>
  <c r="Z2064" i="6"/>
  <c r="Y2064" i="6"/>
  <c r="AD2063" i="6"/>
  <c r="AC2063" i="6"/>
  <c r="AB2063" i="6"/>
  <c r="AA2063" i="6"/>
  <c r="Z2063" i="6"/>
  <c r="Y2063" i="6"/>
  <c r="AD2062" i="6"/>
  <c r="AC2062" i="6"/>
  <c r="AB2062" i="6"/>
  <c r="AA2062" i="6"/>
  <c r="Z2062" i="6"/>
  <c r="Y2062" i="6"/>
  <c r="AD2061" i="6"/>
  <c r="AC2061" i="6"/>
  <c r="AB2061" i="6"/>
  <c r="AA2061" i="6"/>
  <c r="Z2061" i="6"/>
  <c r="Y2061" i="6"/>
  <c r="AD2060" i="6"/>
  <c r="AC2060" i="6"/>
  <c r="AB2060" i="6"/>
  <c r="AA2060" i="6"/>
  <c r="Z2060" i="6"/>
  <c r="Y2060" i="6"/>
  <c r="AD2059" i="6"/>
  <c r="AC2059" i="6"/>
  <c r="AB2059" i="6"/>
  <c r="AA2059" i="6"/>
  <c r="Z2059" i="6"/>
  <c r="Y2059" i="6"/>
  <c r="AD2058" i="6"/>
  <c r="AC2058" i="6"/>
  <c r="AB2058" i="6"/>
  <c r="AA2058" i="6"/>
  <c r="Z2058" i="6"/>
  <c r="Y2058" i="6"/>
  <c r="AD2057" i="6"/>
  <c r="AC2057" i="6"/>
  <c r="AB2057" i="6"/>
  <c r="AA2057" i="6"/>
  <c r="Z2057" i="6"/>
  <c r="Y2057" i="6"/>
  <c r="AD2056" i="6"/>
  <c r="AC2056" i="6"/>
  <c r="AB2056" i="6"/>
  <c r="AA2056" i="6"/>
  <c r="Z2056" i="6"/>
  <c r="Y2056" i="6"/>
  <c r="AD2055" i="6"/>
  <c r="AC2055" i="6"/>
  <c r="AB2055" i="6"/>
  <c r="AA2055" i="6"/>
  <c r="Z2055" i="6"/>
  <c r="Y2055" i="6"/>
  <c r="AD2054" i="6"/>
  <c r="AC2054" i="6"/>
  <c r="AB2054" i="6"/>
  <c r="AA2054" i="6"/>
  <c r="Z2054" i="6"/>
  <c r="Y2054" i="6"/>
  <c r="AD2053" i="6"/>
  <c r="AC2053" i="6"/>
  <c r="AB2053" i="6"/>
  <c r="AA2053" i="6"/>
  <c r="Z2053" i="6"/>
  <c r="Y2053" i="6"/>
  <c r="AD2052" i="6"/>
  <c r="AC2052" i="6"/>
  <c r="AB2052" i="6"/>
  <c r="AA2052" i="6"/>
  <c r="Z2052" i="6"/>
  <c r="Y2052" i="6"/>
  <c r="AD2051" i="6"/>
  <c r="AC2051" i="6"/>
  <c r="AB2051" i="6"/>
  <c r="AA2051" i="6"/>
  <c r="Z2051" i="6"/>
  <c r="Y2051" i="6"/>
  <c r="AD2050" i="6"/>
  <c r="AC2050" i="6"/>
  <c r="AB2050" i="6"/>
  <c r="AA2050" i="6"/>
  <c r="Z2050" i="6"/>
  <c r="Y2050" i="6"/>
  <c r="AD2049" i="6"/>
  <c r="AC2049" i="6"/>
  <c r="AB2049" i="6"/>
  <c r="AA2049" i="6"/>
  <c r="Z2049" i="6"/>
  <c r="Y2049" i="6"/>
  <c r="AD2048" i="6"/>
  <c r="AC2048" i="6"/>
  <c r="AB2048" i="6"/>
  <c r="AA2048" i="6"/>
  <c r="Z2048" i="6"/>
  <c r="Y2048" i="6"/>
  <c r="AD2047" i="6"/>
  <c r="AC2047" i="6"/>
  <c r="AB2047" i="6"/>
  <c r="AA2047" i="6"/>
  <c r="Z2047" i="6"/>
  <c r="Y2047" i="6"/>
  <c r="AD2046" i="6"/>
  <c r="AC2046" i="6"/>
  <c r="AB2046" i="6"/>
  <c r="AA2046" i="6"/>
  <c r="Z2046" i="6"/>
  <c r="Y2046" i="6"/>
  <c r="AD2045" i="6"/>
  <c r="AC2045" i="6"/>
  <c r="AB2045" i="6"/>
  <c r="AA2045" i="6"/>
  <c r="Z2045" i="6"/>
  <c r="Y2045" i="6"/>
  <c r="AD2044" i="6"/>
  <c r="AC2044" i="6"/>
  <c r="AB2044" i="6"/>
  <c r="AA2044" i="6"/>
  <c r="Z2044" i="6"/>
  <c r="Y2044" i="6"/>
  <c r="AD2043" i="6"/>
  <c r="AC2043" i="6"/>
  <c r="AB2043" i="6"/>
  <c r="AA2043" i="6"/>
  <c r="Z2043" i="6"/>
  <c r="Y2043" i="6"/>
  <c r="AD2042" i="6"/>
  <c r="AC2042" i="6"/>
  <c r="AB2042" i="6"/>
  <c r="AA2042" i="6"/>
  <c r="Z2042" i="6"/>
  <c r="Y2042" i="6"/>
  <c r="AD2041" i="6"/>
  <c r="AC2041" i="6"/>
  <c r="AB2041" i="6"/>
  <c r="AA2041" i="6"/>
  <c r="Z2041" i="6"/>
  <c r="Y2041" i="6"/>
  <c r="AD2040" i="6"/>
  <c r="AC2040" i="6"/>
  <c r="AB2040" i="6"/>
  <c r="AA2040" i="6"/>
  <c r="Z2040" i="6"/>
  <c r="Y2040" i="6"/>
  <c r="AD2039" i="6"/>
  <c r="AC2039" i="6"/>
  <c r="AB2039" i="6"/>
  <c r="AA2039" i="6"/>
  <c r="Z2039" i="6"/>
  <c r="Y2039" i="6"/>
  <c r="AD2038" i="6"/>
  <c r="AC2038" i="6"/>
  <c r="AB2038" i="6"/>
  <c r="AA2038" i="6"/>
  <c r="Z2038" i="6"/>
  <c r="Y2038" i="6"/>
  <c r="AD2037" i="6"/>
  <c r="AC2037" i="6"/>
  <c r="AB2037" i="6"/>
  <c r="AA2037" i="6"/>
  <c r="Z2037" i="6"/>
  <c r="Y2037" i="6"/>
  <c r="AD2036" i="6"/>
  <c r="AC2036" i="6"/>
  <c r="AB2036" i="6"/>
  <c r="AA2036" i="6"/>
  <c r="Z2036" i="6"/>
  <c r="Y2036" i="6"/>
  <c r="AD2035" i="6"/>
  <c r="AC2035" i="6"/>
  <c r="AB2035" i="6"/>
  <c r="AA2035" i="6"/>
  <c r="Z2035" i="6"/>
  <c r="Y2035" i="6"/>
  <c r="AD2034" i="6"/>
  <c r="AC2034" i="6"/>
  <c r="AB2034" i="6"/>
  <c r="AA2034" i="6"/>
  <c r="Z2034" i="6"/>
  <c r="Y2034" i="6"/>
  <c r="AD2033" i="6"/>
  <c r="AC2033" i="6"/>
  <c r="AB2033" i="6"/>
  <c r="AA2033" i="6"/>
  <c r="Z2033" i="6"/>
  <c r="Y2033" i="6"/>
  <c r="AD2032" i="6"/>
  <c r="AC2032" i="6"/>
  <c r="AB2032" i="6"/>
  <c r="AA2032" i="6"/>
  <c r="Z2032" i="6"/>
  <c r="Y2032" i="6"/>
  <c r="AD2031" i="6"/>
  <c r="AC2031" i="6"/>
  <c r="AB2031" i="6"/>
  <c r="AA2031" i="6"/>
  <c r="Z2031" i="6"/>
  <c r="Y2031" i="6"/>
  <c r="AD2030" i="6"/>
  <c r="AC2030" i="6"/>
  <c r="AB2030" i="6"/>
  <c r="AA2030" i="6"/>
  <c r="Z2030" i="6"/>
  <c r="Y2030" i="6"/>
  <c r="AD2029" i="6"/>
  <c r="AC2029" i="6"/>
  <c r="AB2029" i="6"/>
  <c r="AA2029" i="6"/>
  <c r="Z2029" i="6"/>
  <c r="Y2029" i="6"/>
  <c r="AD2028" i="6"/>
  <c r="AC2028" i="6"/>
  <c r="AB2028" i="6"/>
  <c r="AA2028" i="6"/>
  <c r="Z2028" i="6"/>
  <c r="Y2028" i="6"/>
  <c r="AD2027" i="6"/>
  <c r="AC2027" i="6"/>
  <c r="AB2027" i="6"/>
  <c r="AA2027" i="6"/>
  <c r="Z2027" i="6"/>
  <c r="Y2027" i="6"/>
  <c r="AD2026" i="6"/>
  <c r="AC2026" i="6"/>
  <c r="AB2026" i="6"/>
  <c r="AA2026" i="6"/>
  <c r="Z2026" i="6"/>
  <c r="Y2026" i="6"/>
  <c r="AD2025" i="6"/>
  <c r="AC2025" i="6"/>
  <c r="AB2025" i="6"/>
  <c r="AA2025" i="6"/>
  <c r="Z2025" i="6"/>
  <c r="Y2025" i="6"/>
  <c r="AD2024" i="6"/>
  <c r="AC2024" i="6"/>
  <c r="AB2024" i="6"/>
  <c r="AA2024" i="6"/>
  <c r="Z2024" i="6"/>
  <c r="Y2024" i="6"/>
  <c r="AD2023" i="6"/>
  <c r="AC2023" i="6"/>
  <c r="AB2023" i="6"/>
  <c r="AA2023" i="6"/>
  <c r="Z2023" i="6"/>
  <c r="Y2023" i="6"/>
  <c r="AD2022" i="6"/>
  <c r="AC2022" i="6"/>
  <c r="AB2022" i="6"/>
  <c r="AA2022" i="6"/>
  <c r="Z2022" i="6"/>
  <c r="Y2022" i="6"/>
  <c r="AD2021" i="6"/>
  <c r="AC2021" i="6"/>
  <c r="AB2021" i="6"/>
  <c r="AA2021" i="6"/>
  <c r="Z2021" i="6"/>
  <c r="Y2021" i="6"/>
  <c r="AD2020" i="6"/>
  <c r="AC2020" i="6"/>
  <c r="AB2020" i="6"/>
  <c r="AA2020" i="6"/>
  <c r="Z2020" i="6"/>
  <c r="Y2020" i="6"/>
  <c r="AD2019" i="6"/>
  <c r="AC2019" i="6"/>
  <c r="AB2019" i="6"/>
  <c r="AA2019" i="6"/>
  <c r="Z2019" i="6"/>
  <c r="Y2019" i="6"/>
  <c r="AD2018" i="6"/>
  <c r="AC2018" i="6"/>
  <c r="AB2018" i="6"/>
  <c r="AA2018" i="6"/>
  <c r="Z2018" i="6"/>
  <c r="Y2018" i="6"/>
  <c r="AD2017" i="6"/>
  <c r="AC2017" i="6"/>
  <c r="AB2017" i="6"/>
  <c r="AA2017" i="6"/>
  <c r="Z2017" i="6"/>
  <c r="Y2017" i="6"/>
  <c r="AD2016" i="6"/>
  <c r="AC2016" i="6"/>
  <c r="AB2016" i="6"/>
  <c r="AA2016" i="6"/>
  <c r="Z2016" i="6"/>
  <c r="Y2016" i="6"/>
  <c r="AD2015" i="6"/>
  <c r="AC2015" i="6"/>
  <c r="AB2015" i="6"/>
  <c r="AA2015" i="6"/>
  <c r="Z2015" i="6"/>
  <c r="Y2015" i="6"/>
  <c r="AD2014" i="6"/>
  <c r="AC2014" i="6"/>
  <c r="AB2014" i="6"/>
  <c r="AA2014" i="6"/>
  <c r="Z2014" i="6"/>
  <c r="Y2014" i="6"/>
  <c r="AD2013" i="6"/>
  <c r="AC2013" i="6"/>
  <c r="AB2013" i="6"/>
  <c r="AA2013" i="6"/>
  <c r="Z2013" i="6"/>
  <c r="Y2013" i="6"/>
  <c r="AD2012" i="6"/>
  <c r="AC2012" i="6"/>
  <c r="AB2012" i="6"/>
  <c r="AA2012" i="6"/>
  <c r="Z2012" i="6"/>
  <c r="Y2012" i="6"/>
  <c r="AD2011" i="6"/>
  <c r="AC2011" i="6"/>
  <c r="AB2011" i="6"/>
  <c r="AA2011" i="6"/>
  <c r="Z2011" i="6"/>
  <c r="Y2011" i="6"/>
  <c r="AD2010" i="6"/>
  <c r="AC2010" i="6"/>
  <c r="AB2010" i="6"/>
  <c r="AA2010" i="6"/>
  <c r="Z2010" i="6"/>
  <c r="Y2010" i="6"/>
  <c r="AD2009" i="6"/>
  <c r="AC2009" i="6"/>
  <c r="AB2009" i="6"/>
  <c r="AA2009" i="6"/>
  <c r="Z2009" i="6"/>
  <c r="Y2009" i="6"/>
  <c r="AD2008" i="6"/>
  <c r="AC2008" i="6"/>
  <c r="AB2008" i="6"/>
  <c r="AA2008" i="6"/>
  <c r="Z2008" i="6"/>
  <c r="Y2008" i="6"/>
  <c r="AD2007" i="6"/>
  <c r="AC2007" i="6"/>
  <c r="AB2007" i="6"/>
  <c r="AA2007" i="6"/>
  <c r="Z2007" i="6"/>
  <c r="Y2007" i="6"/>
  <c r="AD2006" i="6"/>
  <c r="AC2006" i="6"/>
  <c r="AB2006" i="6"/>
  <c r="AA2006" i="6"/>
  <c r="Z2006" i="6"/>
  <c r="Y2006" i="6"/>
  <c r="AD2005" i="6"/>
  <c r="AC2005" i="6"/>
  <c r="AB2005" i="6"/>
  <c r="AA2005" i="6"/>
  <c r="Z2005" i="6"/>
  <c r="Y2005" i="6"/>
  <c r="AD2004" i="6"/>
  <c r="AC2004" i="6"/>
  <c r="AB2004" i="6"/>
  <c r="AA2004" i="6"/>
  <c r="Z2004" i="6"/>
  <c r="Y2004" i="6"/>
  <c r="AD2003" i="6"/>
  <c r="AC2003" i="6"/>
  <c r="AB2003" i="6"/>
  <c r="AA2003" i="6"/>
  <c r="Z2003" i="6"/>
  <c r="Y2003" i="6"/>
  <c r="AD2002" i="6"/>
  <c r="AC2002" i="6"/>
  <c r="AB2002" i="6"/>
  <c r="AA2002" i="6"/>
  <c r="Z2002" i="6"/>
  <c r="Y2002" i="6"/>
  <c r="AD2001" i="6"/>
  <c r="AC2001" i="6"/>
  <c r="AB2001" i="6"/>
  <c r="AA2001" i="6"/>
  <c r="Z2001" i="6"/>
  <c r="Y2001" i="6"/>
  <c r="AD2000" i="6"/>
  <c r="AC2000" i="6"/>
  <c r="AB2000" i="6"/>
  <c r="AA2000" i="6"/>
  <c r="Z2000" i="6"/>
  <c r="Y2000" i="6"/>
  <c r="AD1999" i="6"/>
  <c r="AC1999" i="6"/>
  <c r="AB1999" i="6"/>
  <c r="AA1999" i="6"/>
  <c r="Z1999" i="6"/>
  <c r="Y1999" i="6"/>
  <c r="AD1998" i="6"/>
  <c r="AC1998" i="6"/>
  <c r="AB1998" i="6"/>
  <c r="AA1998" i="6"/>
  <c r="Z1998" i="6"/>
  <c r="Y1998" i="6"/>
  <c r="AD1997" i="6"/>
  <c r="AC1997" i="6"/>
  <c r="AB1997" i="6"/>
  <c r="AA1997" i="6"/>
  <c r="Z1997" i="6"/>
  <c r="Y1997" i="6"/>
  <c r="AD1996" i="6"/>
  <c r="AC1996" i="6"/>
  <c r="AB1996" i="6"/>
  <c r="AA1996" i="6"/>
  <c r="Z1996" i="6"/>
  <c r="Y1996" i="6"/>
  <c r="AD1995" i="6"/>
  <c r="AC1995" i="6"/>
  <c r="AB1995" i="6"/>
  <c r="AA1995" i="6"/>
  <c r="Z1995" i="6"/>
  <c r="Y1995" i="6"/>
  <c r="AD1994" i="6"/>
  <c r="AC1994" i="6"/>
  <c r="AB1994" i="6"/>
  <c r="AA1994" i="6"/>
  <c r="Z1994" i="6"/>
  <c r="Y1994" i="6"/>
  <c r="AD1993" i="6"/>
  <c r="AC1993" i="6"/>
  <c r="AB1993" i="6"/>
  <c r="AA1993" i="6"/>
  <c r="Z1993" i="6"/>
  <c r="Y1993" i="6"/>
  <c r="AD1992" i="6"/>
  <c r="AC1992" i="6"/>
  <c r="AB1992" i="6"/>
  <c r="AA1992" i="6"/>
  <c r="Z1992" i="6"/>
  <c r="Y1992" i="6"/>
  <c r="AD1991" i="6"/>
  <c r="AC1991" i="6"/>
  <c r="AB1991" i="6"/>
  <c r="AA1991" i="6"/>
  <c r="Z1991" i="6"/>
  <c r="Y1991" i="6"/>
  <c r="AD1990" i="6"/>
  <c r="AC1990" i="6"/>
  <c r="AB1990" i="6"/>
  <c r="AA1990" i="6"/>
  <c r="Z1990" i="6"/>
  <c r="Y1990" i="6"/>
  <c r="AD1989" i="6"/>
  <c r="AC1989" i="6"/>
  <c r="AB1989" i="6"/>
  <c r="AA1989" i="6"/>
  <c r="Z1989" i="6"/>
  <c r="Y1989" i="6"/>
  <c r="AD1988" i="6"/>
  <c r="AC1988" i="6"/>
  <c r="AB1988" i="6"/>
  <c r="AA1988" i="6"/>
  <c r="Z1988" i="6"/>
  <c r="Y1988" i="6"/>
  <c r="AD1987" i="6"/>
  <c r="AC1987" i="6"/>
  <c r="AB1987" i="6"/>
  <c r="AA1987" i="6"/>
  <c r="Z1987" i="6"/>
  <c r="Y1987" i="6"/>
  <c r="AD1986" i="6"/>
  <c r="AC1986" i="6"/>
  <c r="AB1986" i="6"/>
  <c r="AA1986" i="6"/>
  <c r="Z1986" i="6"/>
  <c r="Y1986" i="6"/>
  <c r="AD1985" i="6"/>
  <c r="AC1985" i="6"/>
  <c r="AB1985" i="6"/>
  <c r="AA1985" i="6"/>
  <c r="Z1985" i="6"/>
  <c r="Y1985" i="6"/>
  <c r="AD1984" i="6"/>
  <c r="AC1984" i="6"/>
  <c r="AB1984" i="6"/>
  <c r="AA1984" i="6"/>
  <c r="Z1984" i="6"/>
  <c r="Y1984" i="6"/>
  <c r="AD1983" i="6"/>
  <c r="AC1983" i="6"/>
  <c r="AB1983" i="6"/>
  <c r="AA1983" i="6"/>
  <c r="Z1983" i="6"/>
  <c r="Y1983" i="6"/>
  <c r="AD1982" i="6"/>
  <c r="AC1982" i="6"/>
  <c r="AB1982" i="6"/>
  <c r="AA1982" i="6"/>
  <c r="Z1982" i="6"/>
  <c r="Y1982" i="6"/>
  <c r="AD1981" i="6"/>
  <c r="AC1981" i="6"/>
  <c r="AB1981" i="6"/>
  <c r="AA1981" i="6"/>
  <c r="Z1981" i="6"/>
  <c r="Y1981" i="6"/>
  <c r="AD1980" i="6"/>
  <c r="AC1980" i="6"/>
  <c r="AB1980" i="6"/>
  <c r="AA1980" i="6"/>
  <c r="Z1980" i="6"/>
  <c r="Y1980" i="6"/>
  <c r="AD1979" i="6"/>
  <c r="AC1979" i="6"/>
  <c r="AB1979" i="6"/>
  <c r="AA1979" i="6"/>
  <c r="Z1979" i="6"/>
  <c r="Y1979" i="6"/>
  <c r="AD1978" i="6"/>
  <c r="AC1978" i="6"/>
  <c r="AB1978" i="6"/>
  <c r="AA1978" i="6"/>
  <c r="Z1978" i="6"/>
  <c r="Y1978" i="6"/>
  <c r="AD1977" i="6"/>
  <c r="AC1977" i="6"/>
  <c r="AB1977" i="6"/>
  <c r="AA1977" i="6"/>
  <c r="Z1977" i="6"/>
  <c r="Y1977" i="6"/>
  <c r="AD1976" i="6"/>
  <c r="AC1976" i="6"/>
  <c r="AB1976" i="6"/>
  <c r="AA1976" i="6"/>
  <c r="Z1976" i="6"/>
  <c r="Y1976" i="6"/>
  <c r="AD1975" i="6"/>
  <c r="AC1975" i="6"/>
  <c r="AB1975" i="6"/>
  <c r="AA1975" i="6"/>
  <c r="Z1975" i="6"/>
  <c r="Y1975" i="6"/>
  <c r="AD1974" i="6"/>
  <c r="AC1974" i="6"/>
  <c r="AB1974" i="6"/>
  <c r="AA1974" i="6"/>
  <c r="Z1974" i="6"/>
  <c r="Y1974" i="6"/>
  <c r="AD1973" i="6"/>
  <c r="AC1973" i="6"/>
  <c r="AB1973" i="6"/>
  <c r="AA1973" i="6"/>
  <c r="Z1973" i="6"/>
  <c r="Y1973" i="6"/>
  <c r="AD1972" i="6"/>
  <c r="AC1972" i="6"/>
  <c r="AB1972" i="6"/>
  <c r="AA1972" i="6"/>
  <c r="Z1972" i="6"/>
  <c r="Y1972" i="6"/>
  <c r="AD1971" i="6"/>
  <c r="AC1971" i="6"/>
  <c r="AB1971" i="6"/>
  <c r="AA1971" i="6"/>
  <c r="Z1971" i="6"/>
  <c r="Y1971" i="6"/>
  <c r="AD1970" i="6"/>
  <c r="AC1970" i="6"/>
  <c r="AB1970" i="6"/>
  <c r="AA1970" i="6"/>
  <c r="Z1970" i="6"/>
  <c r="Y1970" i="6"/>
  <c r="AD1969" i="6"/>
  <c r="AC1969" i="6"/>
  <c r="AB1969" i="6"/>
  <c r="AA1969" i="6"/>
  <c r="Z1969" i="6"/>
  <c r="Y1969" i="6"/>
  <c r="AD1968" i="6"/>
  <c r="AC1968" i="6"/>
  <c r="AB1968" i="6"/>
  <c r="AA1968" i="6"/>
  <c r="Z1968" i="6"/>
  <c r="Y1968" i="6"/>
  <c r="AD1967" i="6"/>
  <c r="AC1967" i="6"/>
  <c r="AB1967" i="6"/>
  <c r="AA1967" i="6"/>
  <c r="Z1967" i="6"/>
  <c r="Y1967" i="6"/>
  <c r="AD1966" i="6"/>
  <c r="AC1966" i="6"/>
  <c r="AB1966" i="6"/>
  <c r="AA1966" i="6"/>
  <c r="Z1966" i="6"/>
  <c r="Y1966" i="6"/>
  <c r="AD1965" i="6"/>
  <c r="AC1965" i="6"/>
  <c r="AB1965" i="6"/>
  <c r="AA1965" i="6"/>
  <c r="Z1965" i="6"/>
  <c r="Y1965" i="6"/>
  <c r="AD1964" i="6"/>
  <c r="AC1964" i="6"/>
  <c r="AB1964" i="6"/>
  <c r="AA1964" i="6"/>
  <c r="Z1964" i="6"/>
  <c r="Y1964" i="6"/>
  <c r="AD1963" i="6"/>
  <c r="AC1963" i="6"/>
  <c r="AB1963" i="6"/>
  <c r="AA1963" i="6"/>
  <c r="Z1963" i="6"/>
  <c r="Y1963" i="6"/>
  <c r="AD1962" i="6"/>
  <c r="AC1962" i="6"/>
  <c r="AB1962" i="6"/>
  <c r="AA1962" i="6"/>
  <c r="Z1962" i="6"/>
  <c r="Y1962" i="6"/>
  <c r="AD1961" i="6"/>
  <c r="AC1961" i="6"/>
  <c r="AB1961" i="6"/>
  <c r="AA1961" i="6"/>
  <c r="Z1961" i="6"/>
  <c r="Y1961" i="6"/>
  <c r="AD1960" i="6"/>
  <c r="AC1960" i="6"/>
  <c r="AB1960" i="6"/>
  <c r="AA1960" i="6"/>
  <c r="Z1960" i="6"/>
  <c r="Y1960" i="6"/>
  <c r="AD1959" i="6"/>
  <c r="AC1959" i="6"/>
  <c r="AB1959" i="6"/>
  <c r="AA1959" i="6"/>
  <c r="Z1959" i="6"/>
  <c r="Y1959" i="6"/>
  <c r="AD1958" i="6"/>
  <c r="AC1958" i="6"/>
  <c r="AB1958" i="6"/>
  <c r="AA1958" i="6"/>
  <c r="Z1958" i="6"/>
  <c r="Y1958" i="6"/>
  <c r="AD1957" i="6"/>
  <c r="AC1957" i="6"/>
  <c r="AB1957" i="6"/>
  <c r="AA1957" i="6"/>
  <c r="Z1957" i="6"/>
  <c r="Y1957" i="6"/>
  <c r="AD1956" i="6"/>
  <c r="AC1956" i="6"/>
  <c r="AB1956" i="6"/>
  <c r="AA1956" i="6"/>
  <c r="Z1956" i="6"/>
  <c r="Y1956" i="6"/>
  <c r="AD1955" i="6"/>
  <c r="AC1955" i="6"/>
  <c r="AB1955" i="6"/>
  <c r="AA1955" i="6"/>
  <c r="Z1955" i="6"/>
  <c r="Y1955" i="6"/>
  <c r="AD1954" i="6"/>
  <c r="AC1954" i="6"/>
  <c r="AB1954" i="6"/>
  <c r="AA1954" i="6"/>
  <c r="Z1954" i="6"/>
  <c r="Y1954" i="6"/>
  <c r="AD1953" i="6"/>
  <c r="AC1953" i="6"/>
  <c r="AB1953" i="6"/>
  <c r="AA1953" i="6"/>
  <c r="Z1953" i="6"/>
  <c r="Y1953" i="6"/>
  <c r="AD1952" i="6"/>
  <c r="AC1952" i="6"/>
  <c r="AB1952" i="6"/>
  <c r="AA1952" i="6"/>
  <c r="Z1952" i="6"/>
  <c r="Y1952" i="6"/>
  <c r="AD1951" i="6"/>
  <c r="AC1951" i="6"/>
  <c r="AB1951" i="6"/>
  <c r="AA1951" i="6"/>
  <c r="Z1951" i="6"/>
  <c r="Y1951" i="6"/>
  <c r="AD1950" i="6"/>
  <c r="AC1950" i="6"/>
  <c r="AB1950" i="6"/>
  <c r="AA1950" i="6"/>
  <c r="Z1950" i="6"/>
  <c r="Y1950" i="6"/>
  <c r="AD1949" i="6"/>
  <c r="AC1949" i="6"/>
  <c r="AB1949" i="6"/>
  <c r="AA1949" i="6"/>
  <c r="Z1949" i="6"/>
  <c r="Y1949" i="6"/>
  <c r="AD1948" i="6"/>
  <c r="AC1948" i="6"/>
  <c r="AB1948" i="6"/>
  <c r="AA1948" i="6"/>
  <c r="Z1948" i="6"/>
  <c r="Y1948" i="6"/>
  <c r="AD1947" i="6"/>
  <c r="AC1947" i="6"/>
  <c r="AB1947" i="6"/>
  <c r="AA1947" i="6"/>
  <c r="Z1947" i="6"/>
  <c r="Y1947" i="6"/>
  <c r="AD1946" i="6"/>
  <c r="AC1946" i="6"/>
  <c r="AB1946" i="6"/>
  <c r="AA1946" i="6"/>
  <c r="Z1946" i="6"/>
  <c r="Y1946" i="6"/>
  <c r="AD1945" i="6"/>
  <c r="AC1945" i="6"/>
  <c r="AB1945" i="6"/>
  <c r="AA1945" i="6"/>
  <c r="Z1945" i="6"/>
  <c r="Y1945" i="6"/>
  <c r="AD1944" i="6"/>
  <c r="AC1944" i="6"/>
  <c r="AB1944" i="6"/>
  <c r="AA1944" i="6"/>
  <c r="Z1944" i="6"/>
  <c r="Y1944" i="6"/>
  <c r="AD1943" i="6"/>
  <c r="AC1943" i="6"/>
  <c r="AB1943" i="6"/>
  <c r="AA1943" i="6"/>
  <c r="Z1943" i="6"/>
  <c r="Y1943" i="6"/>
  <c r="AD1942" i="6"/>
  <c r="AC1942" i="6"/>
  <c r="AB1942" i="6"/>
  <c r="AA1942" i="6"/>
  <c r="Z1942" i="6"/>
  <c r="Y1942" i="6"/>
  <c r="AD1941" i="6"/>
  <c r="AC1941" i="6"/>
  <c r="AB1941" i="6"/>
  <c r="AA1941" i="6"/>
  <c r="Z1941" i="6"/>
  <c r="Y1941" i="6"/>
  <c r="AD1940" i="6"/>
  <c r="AC1940" i="6"/>
  <c r="AB1940" i="6"/>
  <c r="AA1940" i="6"/>
  <c r="Z1940" i="6"/>
  <c r="Y1940" i="6"/>
  <c r="AD1939" i="6"/>
  <c r="AC1939" i="6"/>
  <c r="AB1939" i="6"/>
  <c r="AA1939" i="6"/>
  <c r="Z1939" i="6"/>
  <c r="Y1939" i="6"/>
  <c r="AD1938" i="6"/>
  <c r="AC1938" i="6"/>
  <c r="AB1938" i="6"/>
  <c r="AA1938" i="6"/>
  <c r="Z1938" i="6"/>
  <c r="Y1938" i="6"/>
  <c r="AD1937" i="6"/>
  <c r="AC1937" i="6"/>
  <c r="AB1937" i="6"/>
  <c r="AA1937" i="6"/>
  <c r="Z1937" i="6"/>
  <c r="Y1937" i="6"/>
  <c r="AD1936" i="6"/>
  <c r="AC1936" i="6"/>
  <c r="AB1936" i="6"/>
  <c r="AA1936" i="6"/>
  <c r="Z1936" i="6"/>
  <c r="Y1936" i="6"/>
  <c r="AD1935" i="6"/>
  <c r="AC1935" i="6"/>
  <c r="AB1935" i="6"/>
  <c r="AA1935" i="6"/>
  <c r="Z1935" i="6"/>
  <c r="Y1935" i="6"/>
  <c r="AD1934" i="6"/>
  <c r="AC1934" i="6"/>
  <c r="AB1934" i="6"/>
  <c r="AA1934" i="6"/>
  <c r="Z1934" i="6"/>
  <c r="Y1934" i="6"/>
  <c r="AD1933" i="6"/>
  <c r="AC1933" i="6"/>
  <c r="AB1933" i="6"/>
  <c r="AA1933" i="6"/>
  <c r="Z1933" i="6"/>
  <c r="Y1933" i="6"/>
  <c r="AD1932" i="6"/>
  <c r="AC1932" i="6"/>
  <c r="AB1932" i="6"/>
  <c r="AA1932" i="6"/>
  <c r="Z1932" i="6"/>
  <c r="Y1932" i="6"/>
  <c r="AD1931" i="6"/>
  <c r="AC1931" i="6"/>
  <c r="AB1931" i="6"/>
  <c r="AA1931" i="6"/>
  <c r="Z1931" i="6"/>
  <c r="Y1931" i="6"/>
  <c r="AD1930" i="6"/>
  <c r="AC1930" i="6"/>
  <c r="AB1930" i="6"/>
  <c r="AA1930" i="6"/>
  <c r="Z1930" i="6"/>
  <c r="Y1930" i="6"/>
  <c r="AD1929" i="6"/>
  <c r="AC1929" i="6"/>
  <c r="AB1929" i="6"/>
  <c r="AA1929" i="6"/>
  <c r="Z1929" i="6"/>
  <c r="Y1929" i="6"/>
  <c r="AD1928" i="6"/>
  <c r="AC1928" i="6"/>
  <c r="AB1928" i="6"/>
  <c r="AA1928" i="6"/>
  <c r="Z1928" i="6"/>
  <c r="Y1928" i="6"/>
  <c r="AD1927" i="6"/>
  <c r="AC1927" i="6"/>
  <c r="AB1927" i="6"/>
  <c r="AA1927" i="6"/>
  <c r="Z1927" i="6"/>
  <c r="Y1927" i="6"/>
  <c r="AD1926" i="6"/>
  <c r="AC1926" i="6"/>
  <c r="AB1926" i="6"/>
  <c r="AA1926" i="6"/>
  <c r="Z1926" i="6"/>
  <c r="Y1926" i="6"/>
  <c r="AD1925" i="6"/>
  <c r="AC1925" i="6"/>
  <c r="AB1925" i="6"/>
  <c r="AA1925" i="6"/>
  <c r="Z1925" i="6"/>
  <c r="Y1925" i="6"/>
  <c r="AD1924" i="6"/>
  <c r="AC1924" i="6"/>
  <c r="AB1924" i="6"/>
  <c r="AA1924" i="6"/>
  <c r="Z1924" i="6"/>
  <c r="Y1924" i="6"/>
  <c r="AD1923" i="6"/>
  <c r="AC1923" i="6"/>
  <c r="AB1923" i="6"/>
  <c r="AA1923" i="6"/>
  <c r="Z1923" i="6"/>
  <c r="Y1923" i="6"/>
  <c r="AD1922" i="6"/>
  <c r="AC1922" i="6"/>
  <c r="AB1922" i="6"/>
  <c r="AA1922" i="6"/>
  <c r="Z1922" i="6"/>
  <c r="Y1922" i="6"/>
  <c r="AD1921" i="6"/>
  <c r="AC1921" i="6"/>
  <c r="AB1921" i="6"/>
  <c r="AA1921" i="6"/>
  <c r="Z1921" i="6"/>
  <c r="Y1921" i="6"/>
  <c r="AD1920" i="6"/>
  <c r="AC1920" i="6"/>
  <c r="AB1920" i="6"/>
  <c r="AA1920" i="6"/>
  <c r="Z1920" i="6"/>
  <c r="Y1920" i="6"/>
  <c r="AD1919" i="6"/>
  <c r="AC1919" i="6"/>
  <c r="AB1919" i="6"/>
  <c r="AA1919" i="6"/>
  <c r="Z1919" i="6"/>
  <c r="Y1919" i="6"/>
  <c r="AD1918" i="6"/>
  <c r="AC1918" i="6"/>
  <c r="AB1918" i="6"/>
  <c r="AA1918" i="6"/>
  <c r="Z1918" i="6"/>
  <c r="Y1918" i="6"/>
  <c r="AD1917" i="6"/>
  <c r="AC1917" i="6"/>
  <c r="AB1917" i="6"/>
  <c r="AA1917" i="6"/>
  <c r="Z1917" i="6"/>
  <c r="Y1917" i="6"/>
  <c r="AD1916" i="6"/>
  <c r="AC1916" i="6"/>
  <c r="AB1916" i="6"/>
  <c r="AA1916" i="6"/>
  <c r="Z1916" i="6"/>
  <c r="Y1916" i="6"/>
  <c r="AD1915" i="6"/>
  <c r="AC1915" i="6"/>
  <c r="AB1915" i="6"/>
  <c r="AA1915" i="6"/>
  <c r="Z1915" i="6"/>
  <c r="Y1915" i="6"/>
  <c r="AD1914" i="6"/>
  <c r="AC1914" i="6"/>
  <c r="AB1914" i="6"/>
  <c r="AA1914" i="6"/>
  <c r="Z1914" i="6"/>
  <c r="Y1914" i="6"/>
  <c r="AD1913" i="6"/>
  <c r="AC1913" i="6"/>
  <c r="AB1913" i="6"/>
  <c r="AA1913" i="6"/>
  <c r="Z1913" i="6"/>
  <c r="Y1913" i="6"/>
  <c r="AD1912" i="6"/>
  <c r="AC1912" i="6"/>
  <c r="AB1912" i="6"/>
  <c r="AA1912" i="6"/>
  <c r="Z1912" i="6"/>
  <c r="Y1912" i="6"/>
  <c r="AD1911" i="6"/>
  <c r="AC1911" i="6"/>
  <c r="AB1911" i="6"/>
  <c r="AA1911" i="6"/>
  <c r="Z1911" i="6"/>
  <c r="Y1911" i="6"/>
  <c r="AD1910" i="6"/>
  <c r="AC1910" i="6"/>
  <c r="AB1910" i="6"/>
  <c r="AA1910" i="6"/>
  <c r="Z1910" i="6"/>
  <c r="Y1910" i="6"/>
  <c r="AD1909" i="6"/>
  <c r="AC1909" i="6"/>
  <c r="AB1909" i="6"/>
  <c r="AA1909" i="6"/>
  <c r="Z1909" i="6"/>
  <c r="Y1909" i="6"/>
  <c r="AD1908" i="6"/>
  <c r="AC1908" i="6"/>
  <c r="AB1908" i="6"/>
  <c r="AA1908" i="6"/>
  <c r="Z1908" i="6"/>
  <c r="Y1908" i="6"/>
  <c r="AD1907" i="6"/>
  <c r="AC1907" i="6"/>
  <c r="AB1907" i="6"/>
  <c r="AA1907" i="6"/>
  <c r="Z1907" i="6"/>
  <c r="Y1907" i="6"/>
  <c r="AD1906" i="6"/>
  <c r="AC1906" i="6"/>
  <c r="AB1906" i="6"/>
  <c r="AA1906" i="6"/>
  <c r="Z1906" i="6"/>
  <c r="Y1906" i="6"/>
  <c r="AD1905" i="6"/>
  <c r="AC1905" i="6"/>
  <c r="AB1905" i="6"/>
  <c r="AA1905" i="6"/>
  <c r="Z1905" i="6"/>
  <c r="Y1905" i="6"/>
  <c r="AD1904" i="6"/>
  <c r="AC1904" i="6"/>
  <c r="AB1904" i="6"/>
  <c r="AA1904" i="6"/>
  <c r="Z1904" i="6"/>
  <c r="Y1904" i="6"/>
  <c r="AD1903" i="6"/>
  <c r="AC1903" i="6"/>
  <c r="AB1903" i="6"/>
  <c r="AA1903" i="6"/>
  <c r="Z1903" i="6"/>
  <c r="Y1903" i="6"/>
  <c r="AD1902" i="6"/>
  <c r="AC1902" i="6"/>
  <c r="AB1902" i="6"/>
  <c r="AA1902" i="6"/>
  <c r="Z1902" i="6"/>
  <c r="Y1902" i="6"/>
  <c r="AD1901" i="6"/>
  <c r="AC1901" i="6"/>
  <c r="AB1901" i="6"/>
  <c r="AA1901" i="6"/>
  <c r="Z1901" i="6"/>
  <c r="Y1901" i="6"/>
  <c r="AD1900" i="6"/>
  <c r="AC1900" i="6"/>
  <c r="AB1900" i="6"/>
  <c r="AA1900" i="6"/>
  <c r="Z1900" i="6"/>
  <c r="Y1900" i="6"/>
  <c r="AD1899" i="6"/>
  <c r="AC1899" i="6"/>
  <c r="AB1899" i="6"/>
  <c r="AA1899" i="6"/>
  <c r="Z1899" i="6"/>
  <c r="Y1899" i="6"/>
  <c r="AD1898" i="6"/>
  <c r="AC1898" i="6"/>
  <c r="AB1898" i="6"/>
  <c r="AA1898" i="6"/>
  <c r="Z1898" i="6"/>
  <c r="Y1898" i="6"/>
  <c r="AD1897" i="6"/>
  <c r="AC1897" i="6"/>
  <c r="AB1897" i="6"/>
  <c r="AA1897" i="6"/>
  <c r="Z1897" i="6"/>
  <c r="Y1897" i="6"/>
  <c r="AD1896" i="6"/>
  <c r="AC1896" i="6"/>
  <c r="AB1896" i="6"/>
  <c r="AA1896" i="6"/>
  <c r="Z1896" i="6"/>
  <c r="Y1896" i="6"/>
  <c r="AD1895" i="6"/>
  <c r="AC1895" i="6"/>
  <c r="AB1895" i="6"/>
  <c r="AA1895" i="6"/>
  <c r="Z1895" i="6"/>
  <c r="Y1895" i="6"/>
  <c r="AD1894" i="6"/>
  <c r="AC1894" i="6"/>
  <c r="AB1894" i="6"/>
  <c r="AA1894" i="6"/>
  <c r="Z1894" i="6"/>
  <c r="Y1894" i="6"/>
  <c r="AD1893" i="6"/>
  <c r="AC1893" i="6"/>
  <c r="AB1893" i="6"/>
  <c r="AA1893" i="6"/>
  <c r="Z1893" i="6"/>
  <c r="Y1893" i="6"/>
  <c r="AD1892" i="6"/>
  <c r="AC1892" i="6"/>
  <c r="AB1892" i="6"/>
  <c r="AA1892" i="6"/>
  <c r="Z1892" i="6"/>
  <c r="Y1892" i="6"/>
  <c r="AD1891" i="6"/>
  <c r="AC1891" i="6"/>
  <c r="AB1891" i="6"/>
  <c r="AA1891" i="6"/>
  <c r="Z1891" i="6"/>
  <c r="Y1891" i="6"/>
  <c r="AD1890" i="6"/>
  <c r="AC1890" i="6"/>
  <c r="AB1890" i="6"/>
  <c r="AA1890" i="6"/>
  <c r="Z1890" i="6"/>
  <c r="Y1890" i="6"/>
  <c r="AD1889" i="6"/>
  <c r="AC1889" i="6"/>
  <c r="AB1889" i="6"/>
  <c r="AA1889" i="6"/>
  <c r="Z1889" i="6"/>
  <c r="Y1889" i="6"/>
  <c r="AD1888" i="6"/>
  <c r="AC1888" i="6"/>
  <c r="AB1888" i="6"/>
  <c r="AA1888" i="6"/>
  <c r="Z1888" i="6"/>
  <c r="Y1888" i="6"/>
  <c r="AD1887" i="6"/>
  <c r="AC1887" i="6"/>
  <c r="AB1887" i="6"/>
  <c r="AA1887" i="6"/>
  <c r="Z1887" i="6"/>
  <c r="Y1887" i="6"/>
  <c r="AD1886" i="6"/>
  <c r="AC1886" i="6"/>
  <c r="AB1886" i="6"/>
  <c r="AA1886" i="6"/>
  <c r="Z1886" i="6"/>
  <c r="Y1886" i="6"/>
  <c r="AD1885" i="6"/>
  <c r="AC1885" i="6"/>
  <c r="AB1885" i="6"/>
  <c r="AA1885" i="6"/>
  <c r="Z1885" i="6"/>
  <c r="Y1885" i="6"/>
  <c r="AD1884" i="6"/>
  <c r="AC1884" i="6"/>
  <c r="AB1884" i="6"/>
  <c r="AA1884" i="6"/>
  <c r="Z1884" i="6"/>
  <c r="Y1884" i="6"/>
  <c r="AD1883" i="6"/>
  <c r="AC1883" i="6"/>
  <c r="AB1883" i="6"/>
  <c r="AA1883" i="6"/>
  <c r="Z1883" i="6"/>
  <c r="Y1883" i="6"/>
  <c r="AD1882" i="6"/>
  <c r="AC1882" i="6"/>
  <c r="AB1882" i="6"/>
  <c r="AA1882" i="6"/>
  <c r="Z1882" i="6"/>
  <c r="Y1882" i="6"/>
  <c r="AD1881" i="6"/>
  <c r="AC1881" i="6"/>
  <c r="AB1881" i="6"/>
  <c r="AA1881" i="6"/>
  <c r="Z1881" i="6"/>
  <c r="Y1881" i="6"/>
  <c r="AD1880" i="6"/>
  <c r="AC1880" i="6"/>
  <c r="AB1880" i="6"/>
  <c r="AA1880" i="6"/>
  <c r="Z1880" i="6"/>
  <c r="Y1880" i="6"/>
  <c r="AD1879" i="6"/>
  <c r="AC1879" i="6"/>
  <c r="AB1879" i="6"/>
  <c r="AA1879" i="6"/>
  <c r="Z1879" i="6"/>
  <c r="Y1879" i="6"/>
  <c r="AD1878" i="6"/>
  <c r="AC1878" i="6"/>
  <c r="AB1878" i="6"/>
  <c r="AA1878" i="6"/>
  <c r="Z1878" i="6"/>
  <c r="Y1878" i="6"/>
  <c r="AD1877" i="6"/>
  <c r="AC1877" i="6"/>
  <c r="AB1877" i="6"/>
  <c r="AA1877" i="6"/>
  <c r="Z1877" i="6"/>
  <c r="Y1877" i="6"/>
  <c r="AD1876" i="6"/>
  <c r="AC1876" i="6"/>
  <c r="AB1876" i="6"/>
  <c r="AA1876" i="6"/>
  <c r="Z1876" i="6"/>
  <c r="Y1876" i="6"/>
  <c r="AD1875" i="6"/>
  <c r="AC1875" i="6"/>
  <c r="AB1875" i="6"/>
  <c r="AA1875" i="6"/>
  <c r="Z1875" i="6"/>
  <c r="Y1875" i="6"/>
  <c r="AD1874" i="6"/>
  <c r="AC1874" i="6"/>
  <c r="AB1874" i="6"/>
  <c r="AA1874" i="6"/>
  <c r="Z1874" i="6"/>
  <c r="Y1874" i="6"/>
  <c r="AD1873" i="6"/>
  <c r="AC1873" i="6"/>
  <c r="AB1873" i="6"/>
  <c r="AA1873" i="6"/>
  <c r="Z1873" i="6"/>
  <c r="Y1873" i="6"/>
  <c r="AD1872" i="6"/>
  <c r="AC1872" i="6"/>
  <c r="AB1872" i="6"/>
  <c r="AA1872" i="6"/>
  <c r="Z1872" i="6"/>
  <c r="Y1872" i="6"/>
  <c r="AD1871" i="6"/>
  <c r="AC1871" i="6"/>
  <c r="AB1871" i="6"/>
  <c r="AA1871" i="6"/>
  <c r="Z1871" i="6"/>
  <c r="Y1871" i="6"/>
  <c r="AD1870" i="6"/>
  <c r="AC1870" i="6"/>
  <c r="AB1870" i="6"/>
  <c r="AA1870" i="6"/>
  <c r="Z1870" i="6"/>
  <c r="Y1870" i="6"/>
  <c r="AD1869" i="6"/>
  <c r="AC1869" i="6"/>
  <c r="AB1869" i="6"/>
  <c r="AA1869" i="6"/>
  <c r="Z1869" i="6"/>
  <c r="Y1869" i="6"/>
  <c r="AD1868" i="6"/>
  <c r="AC1868" i="6"/>
  <c r="AB1868" i="6"/>
  <c r="AA1868" i="6"/>
  <c r="Z1868" i="6"/>
  <c r="Y1868" i="6"/>
  <c r="AD1867" i="6"/>
  <c r="AC1867" i="6"/>
  <c r="AB1867" i="6"/>
  <c r="AA1867" i="6"/>
  <c r="Z1867" i="6"/>
  <c r="Y1867" i="6"/>
  <c r="AD1866" i="6"/>
  <c r="AC1866" i="6"/>
  <c r="AB1866" i="6"/>
  <c r="AA1866" i="6"/>
  <c r="Z1866" i="6"/>
  <c r="Y1866" i="6"/>
  <c r="AD1865" i="6"/>
  <c r="AC1865" i="6"/>
  <c r="AB1865" i="6"/>
  <c r="AA1865" i="6"/>
  <c r="Z1865" i="6"/>
  <c r="Y1865" i="6"/>
  <c r="AD1864" i="6"/>
  <c r="AC1864" i="6"/>
  <c r="AB1864" i="6"/>
  <c r="AA1864" i="6"/>
  <c r="Z1864" i="6"/>
  <c r="Y1864" i="6"/>
  <c r="AD1863" i="6"/>
  <c r="AC1863" i="6"/>
  <c r="AB1863" i="6"/>
  <c r="AA1863" i="6"/>
  <c r="Z1863" i="6"/>
  <c r="Y1863" i="6"/>
  <c r="AD1862" i="6"/>
  <c r="AC1862" i="6"/>
  <c r="AB1862" i="6"/>
  <c r="AA1862" i="6"/>
  <c r="Z1862" i="6"/>
  <c r="Y1862" i="6"/>
  <c r="AD1861" i="6"/>
  <c r="AC1861" i="6"/>
  <c r="AB1861" i="6"/>
  <c r="AA1861" i="6"/>
  <c r="Z1861" i="6"/>
  <c r="Y1861" i="6"/>
  <c r="AD1860" i="6"/>
  <c r="AC1860" i="6"/>
  <c r="AB1860" i="6"/>
  <c r="AA1860" i="6"/>
  <c r="Z1860" i="6"/>
  <c r="Y1860" i="6"/>
  <c r="AD1859" i="6"/>
  <c r="AC1859" i="6"/>
  <c r="AB1859" i="6"/>
  <c r="AA1859" i="6"/>
  <c r="Z1859" i="6"/>
  <c r="Y1859" i="6"/>
  <c r="AD1858" i="6"/>
  <c r="AC1858" i="6"/>
  <c r="AB1858" i="6"/>
  <c r="AA1858" i="6"/>
  <c r="Z1858" i="6"/>
  <c r="Y1858" i="6"/>
  <c r="AD1857" i="6"/>
  <c r="AC1857" i="6"/>
  <c r="AB1857" i="6"/>
  <c r="AA1857" i="6"/>
  <c r="Z1857" i="6"/>
  <c r="Y1857" i="6"/>
  <c r="AD1856" i="6"/>
  <c r="AC1856" i="6"/>
  <c r="AB1856" i="6"/>
  <c r="AA1856" i="6"/>
  <c r="Z1856" i="6"/>
  <c r="Y1856" i="6"/>
  <c r="AD1855" i="6"/>
  <c r="AC1855" i="6"/>
  <c r="AB1855" i="6"/>
  <c r="AA1855" i="6"/>
  <c r="Z1855" i="6"/>
  <c r="Y1855" i="6"/>
  <c r="AD1854" i="6"/>
  <c r="AC1854" i="6"/>
  <c r="AB1854" i="6"/>
  <c r="AA1854" i="6"/>
  <c r="Z1854" i="6"/>
  <c r="Y1854" i="6"/>
  <c r="AD1853" i="6"/>
  <c r="AC1853" i="6"/>
  <c r="AB1853" i="6"/>
  <c r="AA1853" i="6"/>
  <c r="Z1853" i="6"/>
  <c r="Y1853" i="6"/>
  <c r="AD1852" i="6"/>
  <c r="AC1852" i="6"/>
  <c r="AB1852" i="6"/>
  <c r="AA1852" i="6"/>
  <c r="Z1852" i="6"/>
  <c r="Y1852" i="6"/>
  <c r="AD1851" i="6"/>
  <c r="AC1851" i="6"/>
  <c r="AB1851" i="6"/>
  <c r="AA1851" i="6"/>
  <c r="Z1851" i="6"/>
  <c r="Y1851" i="6"/>
  <c r="AD1850" i="6"/>
  <c r="AC1850" i="6"/>
  <c r="AB1850" i="6"/>
  <c r="AA1850" i="6"/>
  <c r="Z1850" i="6"/>
  <c r="Y1850" i="6"/>
  <c r="AD1849" i="6"/>
  <c r="AC1849" i="6"/>
  <c r="AB1849" i="6"/>
  <c r="AA1849" i="6"/>
  <c r="Z1849" i="6"/>
  <c r="Y1849" i="6"/>
  <c r="AD1848" i="6"/>
  <c r="AC1848" i="6"/>
  <c r="AB1848" i="6"/>
  <c r="AA1848" i="6"/>
  <c r="Z1848" i="6"/>
  <c r="Y1848" i="6"/>
  <c r="AD1847" i="6"/>
  <c r="AC1847" i="6"/>
  <c r="AB1847" i="6"/>
  <c r="AA1847" i="6"/>
  <c r="Z1847" i="6"/>
  <c r="Y1847" i="6"/>
  <c r="AD1846" i="6"/>
  <c r="AC1846" i="6"/>
  <c r="AB1846" i="6"/>
  <c r="AA1846" i="6"/>
  <c r="Z1846" i="6"/>
  <c r="Y1846" i="6"/>
  <c r="AD1845" i="6"/>
  <c r="AC1845" i="6"/>
  <c r="AB1845" i="6"/>
  <c r="AA1845" i="6"/>
  <c r="Z1845" i="6"/>
  <c r="Y1845" i="6"/>
  <c r="AD1844" i="6"/>
  <c r="AC1844" i="6"/>
  <c r="AB1844" i="6"/>
  <c r="AA1844" i="6"/>
  <c r="Z1844" i="6"/>
  <c r="Y1844" i="6"/>
  <c r="AD1843" i="6"/>
  <c r="AC1843" i="6"/>
  <c r="AB1843" i="6"/>
  <c r="AA1843" i="6"/>
  <c r="Z1843" i="6"/>
  <c r="Y1843" i="6"/>
  <c r="AD1842" i="6"/>
  <c r="AC1842" i="6"/>
  <c r="AB1842" i="6"/>
  <c r="AA1842" i="6"/>
  <c r="Z1842" i="6"/>
  <c r="Y1842" i="6"/>
  <c r="AD1841" i="6"/>
  <c r="AC1841" i="6"/>
  <c r="AB1841" i="6"/>
  <c r="AA1841" i="6"/>
  <c r="Z1841" i="6"/>
  <c r="Y1841" i="6"/>
  <c r="AD1840" i="6"/>
  <c r="AC1840" i="6"/>
  <c r="AB1840" i="6"/>
  <c r="AA1840" i="6"/>
  <c r="Z1840" i="6"/>
  <c r="Y1840" i="6"/>
  <c r="AD1839" i="6"/>
  <c r="AC1839" i="6"/>
  <c r="AB1839" i="6"/>
  <c r="AA1839" i="6"/>
  <c r="Z1839" i="6"/>
  <c r="Y1839" i="6"/>
  <c r="AD1838" i="6"/>
  <c r="AC1838" i="6"/>
  <c r="AB1838" i="6"/>
  <c r="AA1838" i="6"/>
  <c r="Z1838" i="6"/>
  <c r="Y1838" i="6"/>
  <c r="AD1837" i="6"/>
  <c r="AC1837" i="6"/>
  <c r="AB1837" i="6"/>
  <c r="AA1837" i="6"/>
  <c r="Z1837" i="6"/>
  <c r="Y1837" i="6"/>
  <c r="AD1836" i="6"/>
  <c r="AC1836" i="6"/>
  <c r="AB1836" i="6"/>
  <c r="AA1836" i="6"/>
  <c r="Z1836" i="6"/>
  <c r="Y1836" i="6"/>
  <c r="AD1835" i="6"/>
  <c r="AC1835" i="6"/>
  <c r="AB1835" i="6"/>
  <c r="AA1835" i="6"/>
  <c r="Z1835" i="6"/>
  <c r="Y1835" i="6"/>
  <c r="AD1834" i="6"/>
  <c r="AC1834" i="6"/>
  <c r="AB1834" i="6"/>
  <c r="AA1834" i="6"/>
  <c r="Z1834" i="6"/>
  <c r="Y1834" i="6"/>
  <c r="AD1833" i="6"/>
  <c r="AC1833" i="6"/>
  <c r="AB1833" i="6"/>
  <c r="AA1833" i="6"/>
  <c r="Z1833" i="6"/>
  <c r="Y1833" i="6"/>
  <c r="AD1832" i="6"/>
  <c r="AC1832" i="6"/>
  <c r="AB1832" i="6"/>
  <c r="AA1832" i="6"/>
  <c r="Z1832" i="6"/>
  <c r="Y1832" i="6"/>
  <c r="AD1831" i="6"/>
  <c r="AC1831" i="6"/>
  <c r="AB1831" i="6"/>
  <c r="AA1831" i="6"/>
  <c r="Z1831" i="6"/>
  <c r="Y1831" i="6"/>
  <c r="AD1830" i="6"/>
  <c r="AC1830" i="6"/>
  <c r="AB1830" i="6"/>
  <c r="AA1830" i="6"/>
  <c r="Z1830" i="6"/>
  <c r="Y1830" i="6"/>
  <c r="AD1829" i="6"/>
  <c r="AC1829" i="6"/>
  <c r="AB1829" i="6"/>
  <c r="AA1829" i="6"/>
  <c r="Z1829" i="6"/>
  <c r="Y1829" i="6"/>
  <c r="AD1828" i="6"/>
  <c r="AC1828" i="6"/>
  <c r="AB1828" i="6"/>
  <c r="AA1828" i="6"/>
  <c r="Z1828" i="6"/>
  <c r="Y1828" i="6"/>
  <c r="AD1827" i="6"/>
  <c r="AC1827" i="6"/>
  <c r="AB1827" i="6"/>
  <c r="AA1827" i="6"/>
  <c r="Z1827" i="6"/>
  <c r="Y1827" i="6"/>
  <c r="AD1826" i="6"/>
  <c r="AC1826" i="6"/>
  <c r="AB1826" i="6"/>
  <c r="AA1826" i="6"/>
  <c r="Z1826" i="6"/>
  <c r="Y1826" i="6"/>
  <c r="AD1825" i="6"/>
  <c r="AC1825" i="6"/>
  <c r="AB1825" i="6"/>
  <c r="AA1825" i="6"/>
  <c r="Z1825" i="6"/>
  <c r="Y1825" i="6"/>
  <c r="AD1824" i="6"/>
  <c r="AC1824" i="6"/>
  <c r="AB1824" i="6"/>
  <c r="AA1824" i="6"/>
  <c r="Z1824" i="6"/>
  <c r="Y1824" i="6"/>
  <c r="AD1823" i="6"/>
  <c r="AC1823" i="6"/>
  <c r="AB1823" i="6"/>
  <c r="AA1823" i="6"/>
  <c r="Z1823" i="6"/>
  <c r="Y1823" i="6"/>
  <c r="AD1822" i="6"/>
  <c r="AC1822" i="6"/>
  <c r="AB1822" i="6"/>
  <c r="AA1822" i="6"/>
  <c r="Z1822" i="6"/>
  <c r="Y1822" i="6"/>
  <c r="AD1821" i="6"/>
  <c r="AC1821" i="6"/>
  <c r="AB1821" i="6"/>
  <c r="AA1821" i="6"/>
  <c r="Z1821" i="6"/>
  <c r="Y1821" i="6"/>
  <c r="AD1820" i="6"/>
  <c r="AC1820" i="6"/>
  <c r="AB1820" i="6"/>
  <c r="AA1820" i="6"/>
  <c r="Z1820" i="6"/>
  <c r="Y1820" i="6"/>
  <c r="AD1819" i="6"/>
  <c r="AC1819" i="6"/>
  <c r="AB1819" i="6"/>
  <c r="AA1819" i="6"/>
  <c r="Z1819" i="6"/>
  <c r="Y1819" i="6"/>
  <c r="AD1818" i="6"/>
  <c r="AC1818" i="6"/>
  <c r="AB1818" i="6"/>
  <c r="AA1818" i="6"/>
  <c r="Z1818" i="6"/>
  <c r="Y1818" i="6"/>
  <c r="AD1817" i="6"/>
  <c r="AC1817" i="6"/>
  <c r="AB1817" i="6"/>
  <c r="AA1817" i="6"/>
  <c r="Z1817" i="6"/>
  <c r="Y1817" i="6"/>
  <c r="AD1816" i="6"/>
  <c r="AC1816" i="6"/>
  <c r="AB1816" i="6"/>
  <c r="AA1816" i="6"/>
  <c r="Z1816" i="6"/>
  <c r="Y1816" i="6"/>
  <c r="AD1815" i="6"/>
  <c r="AC1815" i="6"/>
  <c r="AB1815" i="6"/>
  <c r="AA1815" i="6"/>
  <c r="Z1815" i="6"/>
  <c r="Y1815" i="6"/>
  <c r="AD1814" i="6"/>
  <c r="AC1814" i="6"/>
  <c r="AB1814" i="6"/>
  <c r="AA1814" i="6"/>
  <c r="Z1814" i="6"/>
  <c r="Y1814" i="6"/>
  <c r="AD1813" i="6"/>
  <c r="AC1813" i="6"/>
  <c r="AB1813" i="6"/>
  <c r="AA1813" i="6"/>
  <c r="Z1813" i="6"/>
  <c r="Y1813" i="6"/>
  <c r="AD1812" i="6"/>
  <c r="AC1812" i="6"/>
  <c r="AB1812" i="6"/>
  <c r="AA1812" i="6"/>
  <c r="Z1812" i="6"/>
  <c r="Y1812" i="6"/>
  <c r="AD1811" i="6"/>
  <c r="AC1811" i="6"/>
  <c r="AB1811" i="6"/>
  <c r="AA1811" i="6"/>
  <c r="Z1811" i="6"/>
  <c r="Y1811" i="6"/>
  <c r="AD1810" i="6"/>
  <c r="AC1810" i="6"/>
  <c r="AB1810" i="6"/>
  <c r="AA1810" i="6"/>
  <c r="Z1810" i="6"/>
  <c r="Y1810" i="6"/>
  <c r="AD1809" i="6"/>
  <c r="AC1809" i="6"/>
  <c r="AB1809" i="6"/>
  <c r="AA1809" i="6"/>
  <c r="Z1809" i="6"/>
  <c r="Y1809" i="6"/>
  <c r="AD1808" i="6"/>
  <c r="AC1808" i="6"/>
  <c r="AB1808" i="6"/>
  <c r="AA1808" i="6"/>
  <c r="Z1808" i="6"/>
  <c r="Y1808" i="6"/>
  <c r="AD1807" i="6"/>
  <c r="AC1807" i="6"/>
  <c r="AB1807" i="6"/>
  <c r="AA1807" i="6"/>
  <c r="Z1807" i="6"/>
  <c r="Y1807" i="6"/>
  <c r="AD1806" i="6"/>
  <c r="AC1806" i="6"/>
  <c r="AB1806" i="6"/>
  <c r="AA1806" i="6"/>
  <c r="Z1806" i="6"/>
  <c r="Y1806" i="6"/>
  <c r="AD1805" i="6"/>
  <c r="AC1805" i="6"/>
  <c r="AB1805" i="6"/>
  <c r="AA1805" i="6"/>
  <c r="Z1805" i="6"/>
  <c r="Y1805" i="6"/>
  <c r="AD1804" i="6"/>
  <c r="AC1804" i="6"/>
  <c r="AB1804" i="6"/>
  <c r="AA1804" i="6"/>
  <c r="Z1804" i="6"/>
  <c r="Y1804" i="6"/>
  <c r="AD1803" i="6"/>
  <c r="AC1803" i="6"/>
  <c r="AB1803" i="6"/>
  <c r="AA1803" i="6"/>
  <c r="Z1803" i="6"/>
  <c r="Y1803" i="6"/>
  <c r="AD1802" i="6"/>
  <c r="AC1802" i="6"/>
  <c r="AB1802" i="6"/>
  <c r="AA1802" i="6"/>
  <c r="Z1802" i="6"/>
  <c r="Y1802" i="6"/>
  <c r="AD1801" i="6"/>
  <c r="AC1801" i="6"/>
  <c r="AB1801" i="6"/>
  <c r="AA1801" i="6"/>
  <c r="Z1801" i="6"/>
  <c r="Y1801" i="6"/>
  <c r="AD1800" i="6"/>
  <c r="AC1800" i="6"/>
  <c r="AB1800" i="6"/>
  <c r="AA1800" i="6"/>
  <c r="Z1800" i="6"/>
  <c r="Y1800" i="6"/>
  <c r="AD1799" i="6"/>
  <c r="AC1799" i="6"/>
  <c r="AB1799" i="6"/>
  <c r="AA1799" i="6"/>
  <c r="Z1799" i="6"/>
  <c r="Y1799" i="6"/>
  <c r="AD1798" i="6"/>
  <c r="AC1798" i="6"/>
  <c r="AB1798" i="6"/>
  <c r="AA1798" i="6"/>
  <c r="Z1798" i="6"/>
  <c r="Y1798" i="6"/>
  <c r="AD1797" i="6"/>
  <c r="AC1797" i="6"/>
  <c r="AB1797" i="6"/>
  <c r="AA1797" i="6"/>
  <c r="Z1797" i="6"/>
  <c r="Y1797" i="6"/>
  <c r="AD1796" i="6"/>
  <c r="AC1796" i="6"/>
  <c r="AB1796" i="6"/>
  <c r="AA1796" i="6"/>
  <c r="Z1796" i="6"/>
  <c r="Y1796" i="6"/>
  <c r="AD1795" i="6"/>
  <c r="AC1795" i="6"/>
  <c r="AB1795" i="6"/>
  <c r="AA1795" i="6"/>
  <c r="Z1795" i="6"/>
  <c r="Y1795" i="6"/>
  <c r="AD1794" i="6"/>
  <c r="AC1794" i="6"/>
  <c r="AB1794" i="6"/>
  <c r="AA1794" i="6"/>
  <c r="Z1794" i="6"/>
  <c r="Y1794" i="6"/>
  <c r="AD1793" i="6"/>
  <c r="AC1793" i="6"/>
  <c r="AB1793" i="6"/>
  <c r="AA1793" i="6"/>
  <c r="Z1793" i="6"/>
  <c r="Y1793" i="6"/>
  <c r="AD1792" i="6"/>
  <c r="AC1792" i="6"/>
  <c r="AB1792" i="6"/>
  <c r="AA1792" i="6"/>
  <c r="Z1792" i="6"/>
  <c r="Y1792" i="6"/>
  <c r="AD1791" i="6"/>
  <c r="AC1791" i="6"/>
  <c r="AB1791" i="6"/>
  <c r="AA1791" i="6"/>
  <c r="Z1791" i="6"/>
  <c r="Y1791" i="6"/>
  <c r="AD1790" i="6"/>
  <c r="AC1790" i="6"/>
  <c r="AB1790" i="6"/>
  <c r="AA1790" i="6"/>
  <c r="Z1790" i="6"/>
  <c r="Y1790" i="6"/>
  <c r="AD1789" i="6"/>
  <c r="AC1789" i="6"/>
  <c r="AB1789" i="6"/>
  <c r="AA1789" i="6"/>
  <c r="Z1789" i="6"/>
  <c r="Y1789" i="6"/>
  <c r="AD1788" i="6"/>
  <c r="AC1788" i="6"/>
  <c r="AB1788" i="6"/>
  <c r="AA1788" i="6"/>
  <c r="Z1788" i="6"/>
  <c r="Y1788" i="6"/>
  <c r="AD1787" i="6"/>
  <c r="AC1787" i="6"/>
  <c r="AB1787" i="6"/>
  <c r="AA1787" i="6"/>
  <c r="Z1787" i="6"/>
  <c r="Y1787" i="6"/>
  <c r="AD1786" i="6"/>
  <c r="AC1786" i="6"/>
  <c r="AB1786" i="6"/>
  <c r="AA1786" i="6"/>
  <c r="Z1786" i="6"/>
  <c r="Y1786" i="6"/>
  <c r="AD1785" i="6"/>
  <c r="AC1785" i="6"/>
  <c r="AB1785" i="6"/>
  <c r="AA1785" i="6"/>
  <c r="Z1785" i="6"/>
  <c r="Y1785" i="6"/>
  <c r="AD1784" i="6"/>
  <c r="AC1784" i="6"/>
  <c r="AB1784" i="6"/>
  <c r="AA1784" i="6"/>
  <c r="Z1784" i="6"/>
  <c r="Y1784" i="6"/>
  <c r="AD1783" i="6"/>
  <c r="AC1783" i="6"/>
  <c r="AB1783" i="6"/>
  <c r="AA1783" i="6"/>
  <c r="Z1783" i="6"/>
  <c r="Y1783" i="6"/>
  <c r="AD1782" i="6"/>
  <c r="AC1782" i="6"/>
  <c r="AB1782" i="6"/>
  <c r="AA1782" i="6"/>
  <c r="Z1782" i="6"/>
  <c r="Y1782" i="6"/>
  <c r="AD1781" i="6"/>
  <c r="AC1781" i="6"/>
  <c r="AB1781" i="6"/>
  <c r="AA1781" i="6"/>
  <c r="Z1781" i="6"/>
  <c r="Y1781" i="6"/>
  <c r="AD1780" i="6"/>
  <c r="AC1780" i="6"/>
  <c r="AB1780" i="6"/>
  <c r="AA1780" i="6"/>
  <c r="Z1780" i="6"/>
  <c r="Y1780" i="6"/>
  <c r="AD1779" i="6"/>
  <c r="AC1779" i="6"/>
  <c r="AB1779" i="6"/>
  <c r="AA1779" i="6"/>
  <c r="Z1779" i="6"/>
  <c r="Y1779" i="6"/>
  <c r="AD1778" i="6"/>
  <c r="AC1778" i="6"/>
  <c r="AB1778" i="6"/>
  <c r="AA1778" i="6"/>
  <c r="Z1778" i="6"/>
  <c r="Y1778" i="6"/>
  <c r="AD1777" i="6"/>
  <c r="AC1777" i="6"/>
  <c r="AB1777" i="6"/>
  <c r="AA1777" i="6"/>
  <c r="Z1777" i="6"/>
  <c r="Y1777" i="6"/>
  <c r="AD1776" i="6"/>
  <c r="AC1776" i="6"/>
  <c r="AB1776" i="6"/>
  <c r="AA1776" i="6"/>
  <c r="Z1776" i="6"/>
  <c r="Y1776" i="6"/>
  <c r="AD1775" i="6"/>
  <c r="AC1775" i="6"/>
  <c r="AB1775" i="6"/>
  <c r="AA1775" i="6"/>
  <c r="Z1775" i="6"/>
  <c r="Y1775" i="6"/>
  <c r="AD1774" i="6"/>
  <c r="AC1774" i="6"/>
  <c r="AB1774" i="6"/>
  <c r="AA1774" i="6"/>
  <c r="Z1774" i="6"/>
  <c r="Y1774" i="6"/>
  <c r="AD1773" i="6"/>
  <c r="AC1773" i="6"/>
  <c r="AB1773" i="6"/>
  <c r="AA1773" i="6"/>
  <c r="Z1773" i="6"/>
  <c r="Y1773" i="6"/>
  <c r="AD1772" i="6"/>
  <c r="AC1772" i="6"/>
  <c r="AB1772" i="6"/>
  <c r="AA1772" i="6"/>
  <c r="Z1772" i="6"/>
  <c r="Y1772" i="6"/>
  <c r="AD1771" i="6"/>
  <c r="AC1771" i="6"/>
  <c r="AB1771" i="6"/>
  <c r="AA1771" i="6"/>
  <c r="Z1771" i="6"/>
  <c r="Y1771" i="6"/>
  <c r="AD1770" i="6"/>
  <c r="AC1770" i="6"/>
  <c r="AB1770" i="6"/>
  <c r="AA1770" i="6"/>
  <c r="Z1770" i="6"/>
  <c r="Y1770" i="6"/>
  <c r="AD1769" i="6"/>
  <c r="AC1769" i="6"/>
  <c r="AB1769" i="6"/>
  <c r="AA1769" i="6"/>
  <c r="Z1769" i="6"/>
  <c r="Y1769" i="6"/>
  <c r="AD1768" i="6"/>
  <c r="AC1768" i="6"/>
  <c r="AB1768" i="6"/>
  <c r="AA1768" i="6"/>
  <c r="Z1768" i="6"/>
  <c r="Y1768" i="6"/>
  <c r="AD1767" i="6"/>
  <c r="AC1767" i="6"/>
  <c r="AB1767" i="6"/>
  <c r="AA1767" i="6"/>
  <c r="Z1767" i="6"/>
  <c r="Y1767" i="6"/>
  <c r="AD1766" i="6"/>
  <c r="AC1766" i="6"/>
  <c r="AB1766" i="6"/>
  <c r="AA1766" i="6"/>
  <c r="Z1766" i="6"/>
  <c r="Y1766" i="6"/>
  <c r="AD1765" i="6"/>
  <c r="AC1765" i="6"/>
  <c r="AB1765" i="6"/>
  <c r="AA1765" i="6"/>
  <c r="Z1765" i="6"/>
  <c r="Y1765" i="6"/>
  <c r="AD1764" i="6"/>
  <c r="AC1764" i="6"/>
  <c r="AB1764" i="6"/>
  <c r="AA1764" i="6"/>
  <c r="Z1764" i="6"/>
  <c r="Y1764" i="6"/>
  <c r="AD1763" i="6"/>
  <c r="AC1763" i="6"/>
  <c r="AB1763" i="6"/>
  <c r="AA1763" i="6"/>
  <c r="Z1763" i="6"/>
  <c r="Y1763" i="6"/>
  <c r="AD1762" i="6"/>
  <c r="AC1762" i="6"/>
  <c r="AB1762" i="6"/>
  <c r="AA1762" i="6"/>
  <c r="Z1762" i="6"/>
  <c r="Y1762" i="6"/>
  <c r="AD1761" i="6"/>
  <c r="AC1761" i="6"/>
  <c r="AB1761" i="6"/>
  <c r="AA1761" i="6"/>
  <c r="Z1761" i="6"/>
  <c r="Y1761" i="6"/>
  <c r="AD1760" i="6"/>
  <c r="AC1760" i="6"/>
  <c r="AB1760" i="6"/>
  <c r="AA1760" i="6"/>
  <c r="Z1760" i="6"/>
  <c r="Y1760" i="6"/>
  <c r="AD1759" i="6"/>
  <c r="AC1759" i="6"/>
  <c r="AB1759" i="6"/>
  <c r="AA1759" i="6"/>
  <c r="Z1759" i="6"/>
  <c r="Y1759" i="6"/>
  <c r="AD1758" i="6"/>
  <c r="AC1758" i="6"/>
  <c r="AB1758" i="6"/>
  <c r="AA1758" i="6"/>
  <c r="Z1758" i="6"/>
  <c r="Y1758" i="6"/>
  <c r="AD1757" i="6"/>
  <c r="AC1757" i="6"/>
  <c r="AB1757" i="6"/>
  <c r="AA1757" i="6"/>
  <c r="Z1757" i="6"/>
  <c r="Y1757" i="6"/>
  <c r="AD1756" i="6"/>
  <c r="AC1756" i="6"/>
  <c r="AB1756" i="6"/>
  <c r="AA1756" i="6"/>
  <c r="Z1756" i="6"/>
  <c r="Y1756" i="6"/>
  <c r="AD1755" i="6"/>
  <c r="AC1755" i="6"/>
  <c r="AB1755" i="6"/>
  <c r="AA1755" i="6"/>
  <c r="Z1755" i="6"/>
  <c r="Y1755" i="6"/>
  <c r="AD1754" i="6"/>
  <c r="AC1754" i="6"/>
  <c r="AB1754" i="6"/>
  <c r="AA1754" i="6"/>
  <c r="Z1754" i="6"/>
  <c r="Y1754" i="6"/>
  <c r="AD1753" i="6"/>
  <c r="AC1753" i="6"/>
  <c r="AB1753" i="6"/>
  <c r="AA1753" i="6"/>
  <c r="Z1753" i="6"/>
  <c r="Y1753" i="6"/>
  <c r="AD1752" i="6"/>
  <c r="AC1752" i="6"/>
  <c r="AB1752" i="6"/>
  <c r="AA1752" i="6"/>
  <c r="Z1752" i="6"/>
  <c r="Y1752" i="6"/>
  <c r="AD1751" i="6"/>
  <c r="AC1751" i="6"/>
  <c r="AB1751" i="6"/>
  <c r="AA1751" i="6"/>
  <c r="Z1751" i="6"/>
  <c r="Y1751" i="6"/>
  <c r="AD1750" i="6"/>
  <c r="AC1750" i="6"/>
  <c r="AB1750" i="6"/>
  <c r="AA1750" i="6"/>
  <c r="Z1750" i="6"/>
  <c r="Y1750" i="6"/>
  <c r="AD1749" i="6"/>
  <c r="AC1749" i="6"/>
  <c r="AB1749" i="6"/>
  <c r="AA1749" i="6"/>
  <c r="Z1749" i="6"/>
  <c r="Y1749" i="6"/>
  <c r="AD1748" i="6"/>
  <c r="AC1748" i="6"/>
  <c r="AB1748" i="6"/>
  <c r="AA1748" i="6"/>
  <c r="Z1748" i="6"/>
  <c r="Y1748" i="6"/>
  <c r="AD1747" i="6"/>
  <c r="AC1747" i="6"/>
  <c r="AB1747" i="6"/>
  <c r="AA1747" i="6"/>
  <c r="Z1747" i="6"/>
  <c r="Y1747" i="6"/>
  <c r="AD1746" i="6"/>
  <c r="AC1746" i="6"/>
  <c r="AB1746" i="6"/>
  <c r="AA1746" i="6"/>
  <c r="Z1746" i="6"/>
  <c r="Y1746" i="6"/>
  <c r="AD1745" i="6"/>
  <c r="AC1745" i="6"/>
  <c r="AB1745" i="6"/>
  <c r="AA1745" i="6"/>
  <c r="Z1745" i="6"/>
  <c r="Y1745" i="6"/>
  <c r="AD1744" i="6"/>
  <c r="AC1744" i="6"/>
  <c r="AB1744" i="6"/>
  <c r="AA1744" i="6"/>
  <c r="Z1744" i="6"/>
  <c r="Y1744" i="6"/>
  <c r="AD1743" i="6"/>
  <c r="AC1743" i="6"/>
  <c r="AB1743" i="6"/>
  <c r="AA1743" i="6"/>
  <c r="Z1743" i="6"/>
  <c r="Y1743" i="6"/>
  <c r="AD1742" i="6"/>
  <c r="AC1742" i="6"/>
  <c r="AB1742" i="6"/>
  <c r="AA1742" i="6"/>
  <c r="Z1742" i="6"/>
  <c r="Y1742" i="6"/>
  <c r="AD1741" i="6"/>
  <c r="AC1741" i="6"/>
  <c r="AB1741" i="6"/>
  <c r="AA1741" i="6"/>
  <c r="Z1741" i="6"/>
  <c r="Y1741" i="6"/>
  <c r="AD1740" i="6"/>
  <c r="AC1740" i="6"/>
  <c r="AB1740" i="6"/>
  <c r="AA1740" i="6"/>
  <c r="Z1740" i="6"/>
  <c r="Y1740" i="6"/>
  <c r="AD1739" i="6"/>
  <c r="AC1739" i="6"/>
  <c r="AB1739" i="6"/>
  <c r="AA1739" i="6"/>
  <c r="Z1739" i="6"/>
  <c r="Y1739" i="6"/>
  <c r="AD1738" i="6"/>
  <c r="AC1738" i="6"/>
  <c r="AB1738" i="6"/>
  <c r="AA1738" i="6"/>
  <c r="Z1738" i="6"/>
  <c r="Y1738" i="6"/>
  <c r="AD1737" i="6"/>
  <c r="AC1737" i="6"/>
  <c r="AB1737" i="6"/>
  <c r="AA1737" i="6"/>
  <c r="Z1737" i="6"/>
  <c r="Y1737" i="6"/>
  <c r="AD1736" i="6"/>
  <c r="AC1736" i="6"/>
  <c r="AB1736" i="6"/>
  <c r="AA1736" i="6"/>
  <c r="Z1736" i="6"/>
  <c r="Y1736" i="6"/>
  <c r="AD1735" i="6"/>
  <c r="AC1735" i="6"/>
  <c r="AB1735" i="6"/>
  <c r="AA1735" i="6"/>
  <c r="Z1735" i="6"/>
  <c r="Y1735" i="6"/>
  <c r="AD1734" i="6"/>
  <c r="AC1734" i="6"/>
  <c r="AB1734" i="6"/>
  <c r="AA1734" i="6"/>
  <c r="Z1734" i="6"/>
  <c r="Y1734" i="6"/>
  <c r="AD1733" i="6"/>
  <c r="AC1733" i="6"/>
  <c r="AB1733" i="6"/>
  <c r="AA1733" i="6"/>
  <c r="Z1733" i="6"/>
  <c r="Y1733" i="6"/>
  <c r="AD1732" i="6"/>
  <c r="AC1732" i="6"/>
  <c r="AB1732" i="6"/>
  <c r="AA1732" i="6"/>
  <c r="Z1732" i="6"/>
  <c r="Y1732" i="6"/>
  <c r="AD1731" i="6"/>
  <c r="AC1731" i="6"/>
  <c r="AB1731" i="6"/>
  <c r="AA1731" i="6"/>
  <c r="Z1731" i="6"/>
  <c r="Y1731" i="6"/>
  <c r="AD1730" i="6"/>
  <c r="AC1730" i="6"/>
  <c r="AB1730" i="6"/>
  <c r="AA1730" i="6"/>
  <c r="Z1730" i="6"/>
  <c r="Y1730" i="6"/>
  <c r="AD1729" i="6"/>
  <c r="AC1729" i="6"/>
  <c r="AB1729" i="6"/>
  <c r="AA1729" i="6"/>
  <c r="Z1729" i="6"/>
  <c r="Y1729" i="6"/>
  <c r="AD1728" i="6"/>
  <c r="AC1728" i="6"/>
  <c r="AB1728" i="6"/>
  <c r="AA1728" i="6"/>
  <c r="Z1728" i="6"/>
  <c r="Y1728" i="6"/>
  <c r="AD1727" i="6"/>
  <c r="AC1727" i="6"/>
  <c r="AB1727" i="6"/>
  <c r="AA1727" i="6"/>
  <c r="Z1727" i="6"/>
  <c r="Y1727" i="6"/>
  <c r="AD1726" i="6"/>
  <c r="AC1726" i="6"/>
  <c r="AB1726" i="6"/>
  <c r="AA1726" i="6"/>
  <c r="Z1726" i="6"/>
  <c r="Y1726" i="6"/>
  <c r="AD1725" i="6"/>
  <c r="AC1725" i="6"/>
  <c r="AB1725" i="6"/>
  <c r="AA1725" i="6"/>
  <c r="Z1725" i="6"/>
  <c r="Y1725" i="6"/>
  <c r="AD1724" i="6"/>
  <c r="AC1724" i="6"/>
  <c r="AB1724" i="6"/>
  <c r="AA1724" i="6"/>
  <c r="Z1724" i="6"/>
  <c r="Y1724" i="6"/>
  <c r="AD1723" i="6"/>
  <c r="AC1723" i="6"/>
  <c r="AB1723" i="6"/>
  <c r="AA1723" i="6"/>
  <c r="Z1723" i="6"/>
  <c r="Y1723" i="6"/>
  <c r="AD1722" i="6"/>
  <c r="AC1722" i="6"/>
  <c r="AB1722" i="6"/>
  <c r="AA1722" i="6"/>
  <c r="Z1722" i="6"/>
  <c r="Y1722" i="6"/>
  <c r="AD1721" i="6"/>
  <c r="AC1721" i="6"/>
  <c r="AB1721" i="6"/>
  <c r="AA1721" i="6"/>
  <c r="Z1721" i="6"/>
  <c r="Y1721" i="6"/>
  <c r="AD1720" i="6"/>
  <c r="AC1720" i="6"/>
  <c r="AB1720" i="6"/>
  <c r="AA1720" i="6"/>
  <c r="Z1720" i="6"/>
  <c r="Y1720" i="6"/>
  <c r="AD1719" i="6"/>
  <c r="AC1719" i="6"/>
  <c r="AB1719" i="6"/>
  <c r="AA1719" i="6"/>
  <c r="Z1719" i="6"/>
  <c r="Y1719" i="6"/>
  <c r="AD1718" i="6"/>
  <c r="AC1718" i="6"/>
  <c r="AB1718" i="6"/>
  <c r="AA1718" i="6"/>
  <c r="Z1718" i="6"/>
  <c r="Y1718" i="6"/>
  <c r="AD1717" i="6"/>
  <c r="AC1717" i="6"/>
  <c r="AB1717" i="6"/>
  <c r="AA1717" i="6"/>
  <c r="Z1717" i="6"/>
  <c r="Y1717" i="6"/>
  <c r="AD1716" i="6"/>
  <c r="AC1716" i="6"/>
  <c r="AB1716" i="6"/>
  <c r="AA1716" i="6"/>
  <c r="Z1716" i="6"/>
  <c r="Y1716" i="6"/>
  <c r="AD1715" i="6"/>
  <c r="AC1715" i="6"/>
  <c r="AB1715" i="6"/>
  <c r="AA1715" i="6"/>
  <c r="Z1715" i="6"/>
  <c r="Y1715" i="6"/>
  <c r="AD1714" i="6"/>
  <c r="AC1714" i="6"/>
  <c r="AB1714" i="6"/>
  <c r="AA1714" i="6"/>
  <c r="Z1714" i="6"/>
  <c r="Y1714" i="6"/>
  <c r="AD1713" i="6"/>
  <c r="AC1713" i="6"/>
  <c r="AB1713" i="6"/>
  <c r="AA1713" i="6"/>
  <c r="Z1713" i="6"/>
  <c r="Y1713" i="6"/>
  <c r="AD1712" i="6"/>
  <c r="AC1712" i="6"/>
  <c r="AB1712" i="6"/>
  <c r="AA1712" i="6"/>
  <c r="Z1712" i="6"/>
  <c r="Y1712" i="6"/>
  <c r="AD1711" i="6"/>
  <c r="AC1711" i="6"/>
  <c r="AB1711" i="6"/>
  <c r="AA1711" i="6"/>
  <c r="Z1711" i="6"/>
  <c r="Y1711" i="6"/>
  <c r="AD1710" i="6"/>
  <c r="AC1710" i="6"/>
  <c r="AB1710" i="6"/>
  <c r="AA1710" i="6"/>
  <c r="Z1710" i="6"/>
  <c r="Y1710" i="6"/>
  <c r="AD1709" i="6"/>
  <c r="AC1709" i="6"/>
  <c r="AB1709" i="6"/>
  <c r="AA1709" i="6"/>
  <c r="Z1709" i="6"/>
  <c r="Y1709" i="6"/>
  <c r="AD1708" i="6"/>
  <c r="AC1708" i="6"/>
  <c r="AB1708" i="6"/>
  <c r="AA1708" i="6"/>
  <c r="Z1708" i="6"/>
  <c r="Y1708" i="6"/>
  <c r="AD1707" i="6"/>
  <c r="AC1707" i="6"/>
  <c r="AB1707" i="6"/>
  <c r="AA1707" i="6"/>
  <c r="Z1707" i="6"/>
  <c r="Y1707" i="6"/>
  <c r="AD1706" i="6"/>
  <c r="AC1706" i="6"/>
  <c r="AB1706" i="6"/>
  <c r="AA1706" i="6"/>
  <c r="Z1706" i="6"/>
  <c r="Y1706" i="6"/>
  <c r="AD1705" i="6"/>
  <c r="AC1705" i="6"/>
  <c r="AB1705" i="6"/>
  <c r="AA1705" i="6"/>
  <c r="Z1705" i="6"/>
  <c r="Y1705" i="6"/>
  <c r="AD1704" i="6"/>
  <c r="AC1704" i="6"/>
  <c r="AB1704" i="6"/>
  <c r="AA1704" i="6"/>
  <c r="Z1704" i="6"/>
  <c r="Y1704" i="6"/>
  <c r="AD1703" i="6"/>
  <c r="AC1703" i="6"/>
  <c r="AB1703" i="6"/>
  <c r="AA1703" i="6"/>
  <c r="Z1703" i="6"/>
  <c r="Y1703" i="6"/>
  <c r="AD1702" i="6"/>
  <c r="AC1702" i="6"/>
  <c r="AB1702" i="6"/>
  <c r="AA1702" i="6"/>
  <c r="Z1702" i="6"/>
  <c r="Y1702" i="6"/>
  <c r="AD1701" i="6"/>
  <c r="AC1701" i="6"/>
  <c r="AB1701" i="6"/>
  <c r="AA1701" i="6"/>
  <c r="Z1701" i="6"/>
  <c r="Y1701" i="6"/>
  <c r="AD1700" i="6"/>
  <c r="AC1700" i="6"/>
  <c r="AB1700" i="6"/>
  <c r="AA1700" i="6"/>
  <c r="Z1700" i="6"/>
  <c r="Y1700" i="6"/>
  <c r="AD1699" i="6"/>
  <c r="AC1699" i="6"/>
  <c r="AB1699" i="6"/>
  <c r="AA1699" i="6"/>
  <c r="Z1699" i="6"/>
  <c r="Y1699" i="6"/>
  <c r="AD1698" i="6"/>
  <c r="AC1698" i="6"/>
  <c r="AB1698" i="6"/>
  <c r="AA1698" i="6"/>
  <c r="Z1698" i="6"/>
  <c r="Y1698" i="6"/>
  <c r="AD1697" i="6"/>
  <c r="AC1697" i="6"/>
  <c r="AB1697" i="6"/>
  <c r="AA1697" i="6"/>
  <c r="Z1697" i="6"/>
  <c r="Y1697" i="6"/>
  <c r="AD1696" i="6"/>
  <c r="AC1696" i="6"/>
  <c r="AB1696" i="6"/>
  <c r="AA1696" i="6"/>
  <c r="Z1696" i="6"/>
  <c r="Y1696" i="6"/>
  <c r="AD1695" i="6"/>
  <c r="AC1695" i="6"/>
  <c r="AB1695" i="6"/>
  <c r="AA1695" i="6"/>
  <c r="Z1695" i="6"/>
  <c r="Y1695" i="6"/>
  <c r="AD1694" i="6"/>
  <c r="AC1694" i="6"/>
  <c r="AB1694" i="6"/>
  <c r="AA1694" i="6"/>
  <c r="Z1694" i="6"/>
  <c r="Y1694" i="6"/>
  <c r="AD1693" i="6"/>
  <c r="AC1693" i="6"/>
  <c r="AB1693" i="6"/>
  <c r="AA1693" i="6"/>
  <c r="Z1693" i="6"/>
  <c r="Y1693" i="6"/>
  <c r="AD1692" i="6"/>
  <c r="AC1692" i="6"/>
  <c r="AB1692" i="6"/>
  <c r="AA1692" i="6"/>
  <c r="Z1692" i="6"/>
  <c r="Y1692" i="6"/>
  <c r="AD1691" i="6"/>
  <c r="AC1691" i="6"/>
  <c r="AB1691" i="6"/>
  <c r="AA1691" i="6"/>
  <c r="Z1691" i="6"/>
  <c r="Y1691" i="6"/>
  <c r="AD1690" i="6"/>
  <c r="AC1690" i="6"/>
  <c r="AB1690" i="6"/>
  <c r="AA1690" i="6"/>
  <c r="Z1690" i="6"/>
  <c r="Y1690" i="6"/>
  <c r="AD1689" i="6"/>
  <c r="AC1689" i="6"/>
  <c r="AB1689" i="6"/>
  <c r="AA1689" i="6"/>
  <c r="Z1689" i="6"/>
  <c r="Y1689" i="6"/>
  <c r="AD1688" i="6"/>
  <c r="AC1688" i="6"/>
  <c r="AB1688" i="6"/>
  <c r="AA1688" i="6"/>
  <c r="Z1688" i="6"/>
  <c r="Y1688" i="6"/>
  <c r="AD1687" i="6"/>
  <c r="AC1687" i="6"/>
  <c r="AB1687" i="6"/>
  <c r="AA1687" i="6"/>
  <c r="Z1687" i="6"/>
  <c r="Y1687" i="6"/>
  <c r="AD1686" i="6"/>
  <c r="AC1686" i="6"/>
  <c r="AB1686" i="6"/>
  <c r="AA1686" i="6"/>
  <c r="Z1686" i="6"/>
  <c r="Y1686" i="6"/>
  <c r="AD1685" i="6"/>
  <c r="AC1685" i="6"/>
  <c r="AB1685" i="6"/>
  <c r="AA1685" i="6"/>
  <c r="Z1685" i="6"/>
  <c r="Y1685" i="6"/>
  <c r="AD1684" i="6"/>
  <c r="AC1684" i="6"/>
  <c r="AB1684" i="6"/>
  <c r="AA1684" i="6"/>
  <c r="Z1684" i="6"/>
  <c r="Y1684" i="6"/>
  <c r="AD1683" i="6"/>
  <c r="AC1683" i="6"/>
  <c r="AB1683" i="6"/>
  <c r="AA1683" i="6"/>
  <c r="Z1683" i="6"/>
  <c r="Y1683" i="6"/>
  <c r="AD1682" i="6"/>
  <c r="AC1682" i="6"/>
  <c r="AB1682" i="6"/>
  <c r="AA1682" i="6"/>
  <c r="Z1682" i="6"/>
  <c r="Y1682" i="6"/>
  <c r="AD1681" i="6"/>
  <c r="AC1681" i="6"/>
  <c r="AB1681" i="6"/>
  <c r="AA1681" i="6"/>
  <c r="Z1681" i="6"/>
  <c r="Y1681" i="6"/>
  <c r="AD1680" i="6"/>
  <c r="AC1680" i="6"/>
  <c r="AB1680" i="6"/>
  <c r="AA1680" i="6"/>
  <c r="Z1680" i="6"/>
  <c r="Y1680" i="6"/>
  <c r="AD1679" i="6"/>
  <c r="AC1679" i="6"/>
  <c r="AB1679" i="6"/>
  <c r="AA1679" i="6"/>
  <c r="Z1679" i="6"/>
  <c r="Y1679" i="6"/>
  <c r="AD1678" i="6"/>
  <c r="AC1678" i="6"/>
  <c r="AB1678" i="6"/>
  <c r="AA1678" i="6"/>
  <c r="Z1678" i="6"/>
  <c r="Y1678" i="6"/>
  <c r="AD1677" i="6"/>
  <c r="AC1677" i="6"/>
  <c r="AB1677" i="6"/>
  <c r="AA1677" i="6"/>
  <c r="Z1677" i="6"/>
  <c r="Y1677" i="6"/>
  <c r="AD1676" i="6"/>
  <c r="AC1676" i="6"/>
  <c r="AB1676" i="6"/>
  <c r="AA1676" i="6"/>
  <c r="Z1676" i="6"/>
  <c r="Y1676" i="6"/>
  <c r="AD1675" i="6"/>
  <c r="AC1675" i="6"/>
  <c r="AB1675" i="6"/>
  <c r="AA1675" i="6"/>
  <c r="Z1675" i="6"/>
  <c r="Y1675" i="6"/>
  <c r="AD1674" i="6"/>
  <c r="AC1674" i="6"/>
  <c r="AB1674" i="6"/>
  <c r="AA1674" i="6"/>
  <c r="Z1674" i="6"/>
  <c r="Y1674" i="6"/>
  <c r="AD1673" i="6"/>
  <c r="AC1673" i="6"/>
  <c r="AB1673" i="6"/>
  <c r="AA1673" i="6"/>
  <c r="Z1673" i="6"/>
  <c r="Y1673" i="6"/>
  <c r="AD1672" i="6"/>
  <c r="AC1672" i="6"/>
  <c r="AB1672" i="6"/>
  <c r="AA1672" i="6"/>
  <c r="Z1672" i="6"/>
  <c r="Y1672" i="6"/>
  <c r="AD1671" i="6"/>
  <c r="AC1671" i="6"/>
  <c r="AB1671" i="6"/>
  <c r="AA1671" i="6"/>
  <c r="Z1671" i="6"/>
  <c r="Y1671" i="6"/>
  <c r="AD1670" i="6"/>
  <c r="AC1670" i="6"/>
  <c r="AB1670" i="6"/>
  <c r="AA1670" i="6"/>
  <c r="Z1670" i="6"/>
  <c r="Y1670" i="6"/>
  <c r="AD1669" i="6"/>
  <c r="AC1669" i="6"/>
  <c r="AB1669" i="6"/>
  <c r="AA1669" i="6"/>
  <c r="Z1669" i="6"/>
  <c r="Y1669" i="6"/>
  <c r="AD1668" i="6"/>
  <c r="AC1668" i="6"/>
  <c r="AB1668" i="6"/>
  <c r="AA1668" i="6"/>
  <c r="Z1668" i="6"/>
  <c r="Y1668" i="6"/>
  <c r="AD1667" i="6"/>
  <c r="AC1667" i="6"/>
  <c r="AB1667" i="6"/>
  <c r="AA1667" i="6"/>
  <c r="Z1667" i="6"/>
  <c r="Y1667" i="6"/>
  <c r="AD1666" i="6"/>
  <c r="AC1666" i="6"/>
  <c r="AB1666" i="6"/>
  <c r="AA1666" i="6"/>
  <c r="Z1666" i="6"/>
  <c r="Y1666" i="6"/>
  <c r="AD1665" i="6"/>
  <c r="AC1665" i="6"/>
  <c r="AB1665" i="6"/>
  <c r="AA1665" i="6"/>
  <c r="Z1665" i="6"/>
  <c r="Y1665" i="6"/>
  <c r="AD1664" i="6"/>
  <c r="AC1664" i="6"/>
  <c r="AB1664" i="6"/>
  <c r="AA1664" i="6"/>
  <c r="Z1664" i="6"/>
  <c r="Y1664" i="6"/>
  <c r="AD1663" i="6"/>
  <c r="AC1663" i="6"/>
  <c r="AB1663" i="6"/>
  <c r="AA1663" i="6"/>
  <c r="Z1663" i="6"/>
  <c r="Y1663" i="6"/>
  <c r="AD1662" i="6"/>
  <c r="AC1662" i="6"/>
  <c r="AB1662" i="6"/>
  <c r="AA1662" i="6"/>
  <c r="Z1662" i="6"/>
  <c r="Y1662" i="6"/>
  <c r="AD1661" i="6"/>
  <c r="AC1661" i="6"/>
  <c r="AB1661" i="6"/>
  <c r="AA1661" i="6"/>
  <c r="Z1661" i="6"/>
  <c r="Y1661" i="6"/>
  <c r="AD1660" i="6"/>
  <c r="AC1660" i="6"/>
  <c r="AB1660" i="6"/>
  <c r="AA1660" i="6"/>
  <c r="Z1660" i="6"/>
  <c r="Y1660" i="6"/>
  <c r="AD1659" i="6"/>
  <c r="AC1659" i="6"/>
  <c r="AB1659" i="6"/>
  <c r="AA1659" i="6"/>
  <c r="Z1659" i="6"/>
  <c r="Y1659" i="6"/>
  <c r="AD1658" i="6"/>
  <c r="AC1658" i="6"/>
  <c r="AB1658" i="6"/>
  <c r="AA1658" i="6"/>
  <c r="Z1658" i="6"/>
  <c r="Y1658" i="6"/>
  <c r="AD1657" i="6"/>
  <c r="AC1657" i="6"/>
  <c r="AB1657" i="6"/>
  <c r="AA1657" i="6"/>
  <c r="Z1657" i="6"/>
  <c r="Y1657" i="6"/>
  <c r="AD1656" i="6"/>
  <c r="AC1656" i="6"/>
  <c r="AB1656" i="6"/>
  <c r="AA1656" i="6"/>
  <c r="Z1656" i="6"/>
  <c r="Y1656" i="6"/>
  <c r="AD1655" i="6"/>
  <c r="AC1655" i="6"/>
  <c r="AB1655" i="6"/>
  <c r="AA1655" i="6"/>
  <c r="Z1655" i="6"/>
  <c r="Y1655" i="6"/>
  <c r="AD1654" i="6"/>
  <c r="AC1654" i="6"/>
  <c r="AB1654" i="6"/>
  <c r="AA1654" i="6"/>
  <c r="Z1654" i="6"/>
  <c r="Y1654" i="6"/>
  <c r="AD1653" i="6"/>
  <c r="AC1653" i="6"/>
  <c r="AB1653" i="6"/>
  <c r="AA1653" i="6"/>
  <c r="Z1653" i="6"/>
  <c r="Y1653" i="6"/>
  <c r="AD1652" i="6"/>
  <c r="AC1652" i="6"/>
  <c r="AB1652" i="6"/>
  <c r="AA1652" i="6"/>
  <c r="Z1652" i="6"/>
  <c r="Y1652" i="6"/>
  <c r="AD1651" i="6"/>
  <c r="AC1651" i="6"/>
  <c r="AB1651" i="6"/>
  <c r="AA1651" i="6"/>
  <c r="Z1651" i="6"/>
  <c r="Y1651" i="6"/>
  <c r="AD1650" i="6"/>
  <c r="AC1650" i="6"/>
  <c r="AB1650" i="6"/>
  <c r="AA1650" i="6"/>
  <c r="Z1650" i="6"/>
  <c r="Y1650" i="6"/>
  <c r="AD1649" i="6"/>
  <c r="AC1649" i="6"/>
  <c r="AB1649" i="6"/>
  <c r="AA1649" i="6"/>
  <c r="Z1649" i="6"/>
  <c r="Y1649" i="6"/>
  <c r="AD1648" i="6"/>
  <c r="AC1648" i="6"/>
  <c r="AB1648" i="6"/>
  <c r="AA1648" i="6"/>
  <c r="Z1648" i="6"/>
  <c r="Y1648" i="6"/>
  <c r="AD1647" i="6"/>
  <c r="AC1647" i="6"/>
  <c r="AB1647" i="6"/>
  <c r="AA1647" i="6"/>
  <c r="Z1647" i="6"/>
  <c r="Y1647" i="6"/>
  <c r="AD1646" i="6"/>
  <c r="AC1646" i="6"/>
  <c r="AB1646" i="6"/>
  <c r="AA1646" i="6"/>
  <c r="Z1646" i="6"/>
  <c r="Y1646" i="6"/>
  <c r="AD1645" i="6"/>
  <c r="AC1645" i="6"/>
  <c r="AB1645" i="6"/>
  <c r="AA1645" i="6"/>
  <c r="Z1645" i="6"/>
  <c r="Y1645" i="6"/>
  <c r="AD1644" i="6"/>
  <c r="AC1644" i="6"/>
  <c r="AB1644" i="6"/>
  <c r="AA1644" i="6"/>
  <c r="Z1644" i="6"/>
  <c r="Y1644" i="6"/>
  <c r="AD1643" i="6"/>
  <c r="AC1643" i="6"/>
  <c r="AB1643" i="6"/>
  <c r="AA1643" i="6"/>
  <c r="Z1643" i="6"/>
  <c r="Y1643" i="6"/>
  <c r="AD1642" i="6"/>
  <c r="AC1642" i="6"/>
  <c r="AB1642" i="6"/>
  <c r="AA1642" i="6"/>
  <c r="Z1642" i="6"/>
  <c r="Y1642" i="6"/>
  <c r="AD1641" i="6"/>
  <c r="AC1641" i="6"/>
  <c r="AB1641" i="6"/>
  <c r="AA1641" i="6"/>
  <c r="Z1641" i="6"/>
  <c r="Y1641" i="6"/>
  <c r="AD1640" i="6"/>
  <c r="AC1640" i="6"/>
  <c r="AB1640" i="6"/>
  <c r="AA1640" i="6"/>
  <c r="Z1640" i="6"/>
  <c r="Y1640" i="6"/>
  <c r="AD1639" i="6"/>
  <c r="AC1639" i="6"/>
  <c r="AB1639" i="6"/>
  <c r="AA1639" i="6"/>
  <c r="Z1639" i="6"/>
  <c r="Y1639" i="6"/>
  <c r="AD1638" i="6"/>
  <c r="AC1638" i="6"/>
  <c r="AB1638" i="6"/>
  <c r="AA1638" i="6"/>
  <c r="Z1638" i="6"/>
  <c r="Y1638" i="6"/>
  <c r="AD1637" i="6"/>
  <c r="AC1637" i="6"/>
  <c r="AB1637" i="6"/>
  <c r="AA1637" i="6"/>
  <c r="Z1637" i="6"/>
  <c r="Y1637" i="6"/>
  <c r="AD1636" i="6"/>
  <c r="AC1636" i="6"/>
  <c r="AB1636" i="6"/>
  <c r="AA1636" i="6"/>
  <c r="Z1636" i="6"/>
  <c r="Y1636" i="6"/>
  <c r="AD1635" i="6"/>
  <c r="AC1635" i="6"/>
  <c r="AB1635" i="6"/>
  <c r="AA1635" i="6"/>
  <c r="Z1635" i="6"/>
  <c r="Y1635" i="6"/>
  <c r="AD1634" i="6"/>
  <c r="AC1634" i="6"/>
  <c r="AB1634" i="6"/>
  <c r="AA1634" i="6"/>
  <c r="Z1634" i="6"/>
  <c r="Y1634" i="6"/>
  <c r="AD1633" i="6"/>
  <c r="AC1633" i="6"/>
  <c r="AB1633" i="6"/>
  <c r="AA1633" i="6"/>
  <c r="Z1633" i="6"/>
  <c r="Y1633" i="6"/>
  <c r="AD1632" i="6"/>
  <c r="AC1632" i="6"/>
  <c r="AB1632" i="6"/>
  <c r="AA1632" i="6"/>
  <c r="Z1632" i="6"/>
  <c r="Y1632" i="6"/>
  <c r="AD1631" i="6"/>
  <c r="AC1631" i="6"/>
  <c r="AB1631" i="6"/>
  <c r="AA1631" i="6"/>
  <c r="Z1631" i="6"/>
  <c r="Y1631" i="6"/>
  <c r="AD1630" i="6"/>
  <c r="AC1630" i="6"/>
  <c r="AB1630" i="6"/>
  <c r="AA1630" i="6"/>
  <c r="Z1630" i="6"/>
  <c r="Y1630" i="6"/>
  <c r="AD1629" i="6"/>
  <c r="AC1629" i="6"/>
  <c r="AB1629" i="6"/>
  <c r="AA1629" i="6"/>
  <c r="Z1629" i="6"/>
  <c r="Y1629" i="6"/>
  <c r="AD1628" i="6"/>
  <c r="AC1628" i="6"/>
  <c r="AB1628" i="6"/>
  <c r="AA1628" i="6"/>
  <c r="Z1628" i="6"/>
  <c r="Y1628" i="6"/>
  <c r="AD1627" i="6"/>
  <c r="AC1627" i="6"/>
  <c r="AB1627" i="6"/>
  <c r="AA1627" i="6"/>
  <c r="Z1627" i="6"/>
  <c r="Y1627" i="6"/>
  <c r="AD1626" i="6"/>
  <c r="AC1626" i="6"/>
  <c r="AB1626" i="6"/>
  <c r="AA1626" i="6"/>
  <c r="Z1626" i="6"/>
  <c r="Y1626" i="6"/>
  <c r="AD1625" i="6"/>
  <c r="AC1625" i="6"/>
  <c r="AB1625" i="6"/>
  <c r="AA1625" i="6"/>
  <c r="Z1625" i="6"/>
  <c r="Y1625" i="6"/>
  <c r="AD1624" i="6"/>
  <c r="AC1624" i="6"/>
  <c r="AB1624" i="6"/>
  <c r="AA1624" i="6"/>
  <c r="Z1624" i="6"/>
  <c r="Y1624" i="6"/>
  <c r="AD1623" i="6"/>
  <c r="AC1623" i="6"/>
  <c r="AB1623" i="6"/>
  <c r="AA1623" i="6"/>
  <c r="Z1623" i="6"/>
  <c r="Y1623" i="6"/>
  <c r="AD1622" i="6"/>
  <c r="AC1622" i="6"/>
  <c r="AB1622" i="6"/>
  <c r="AA1622" i="6"/>
  <c r="Z1622" i="6"/>
  <c r="Y1622" i="6"/>
  <c r="AD1621" i="6"/>
  <c r="AC1621" i="6"/>
  <c r="AB1621" i="6"/>
  <c r="AA1621" i="6"/>
  <c r="Z1621" i="6"/>
  <c r="Y1621" i="6"/>
  <c r="AD1620" i="6"/>
  <c r="AC1620" i="6"/>
  <c r="AB1620" i="6"/>
  <c r="AA1620" i="6"/>
  <c r="Z1620" i="6"/>
  <c r="Y1620" i="6"/>
  <c r="AD1619" i="6"/>
  <c r="AC1619" i="6"/>
  <c r="AB1619" i="6"/>
  <c r="AA1619" i="6"/>
  <c r="Z1619" i="6"/>
  <c r="Y1619" i="6"/>
  <c r="AD1618" i="6"/>
  <c r="AC1618" i="6"/>
  <c r="AB1618" i="6"/>
  <c r="AA1618" i="6"/>
  <c r="Z1618" i="6"/>
  <c r="Y1618" i="6"/>
  <c r="AD1617" i="6"/>
  <c r="AC1617" i="6"/>
  <c r="AB1617" i="6"/>
  <c r="AA1617" i="6"/>
  <c r="Z1617" i="6"/>
  <c r="Y1617" i="6"/>
  <c r="AD1616" i="6"/>
  <c r="AC1616" i="6"/>
  <c r="AB1616" i="6"/>
  <c r="AA1616" i="6"/>
  <c r="Z1616" i="6"/>
  <c r="Y1616" i="6"/>
  <c r="AD1615" i="6"/>
  <c r="AC1615" i="6"/>
  <c r="AB1615" i="6"/>
  <c r="AA1615" i="6"/>
  <c r="Z1615" i="6"/>
  <c r="Y1615" i="6"/>
  <c r="AD1614" i="6"/>
  <c r="AC1614" i="6"/>
  <c r="AB1614" i="6"/>
  <c r="AA1614" i="6"/>
  <c r="Z1614" i="6"/>
  <c r="Y1614" i="6"/>
  <c r="AD1613" i="6"/>
  <c r="AC1613" i="6"/>
  <c r="AB1613" i="6"/>
  <c r="AA1613" i="6"/>
  <c r="Z1613" i="6"/>
  <c r="Y1613" i="6"/>
  <c r="AD1612" i="6"/>
  <c r="AC1612" i="6"/>
  <c r="AB1612" i="6"/>
  <c r="AA1612" i="6"/>
  <c r="Z1612" i="6"/>
  <c r="Y1612" i="6"/>
  <c r="AD1611" i="6"/>
  <c r="AC1611" i="6"/>
  <c r="AB1611" i="6"/>
  <c r="AA1611" i="6"/>
  <c r="Z1611" i="6"/>
  <c r="Y1611" i="6"/>
  <c r="AD1610" i="6"/>
  <c r="AC1610" i="6"/>
  <c r="AB1610" i="6"/>
  <c r="AA1610" i="6"/>
  <c r="Z1610" i="6"/>
  <c r="Y1610" i="6"/>
  <c r="AD1609" i="6"/>
  <c r="AC1609" i="6"/>
  <c r="AB1609" i="6"/>
  <c r="AA1609" i="6"/>
  <c r="Z1609" i="6"/>
  <c r="Y1609" i="6"/>
  <c r="AD1608" i="6"/>
  <c r="AC1608" i="6"/>
  <c r="AB1608" i="6"/>
  <c r="AA1608" i="6"/>
  <c r="Z1608" i="6"/>
  <c r="Y1608" i="6"/>
  <c r="AD1607" i="6"/>
  <c r="AC1607" i="6"/>
  <c r="AB1607" i="6"/>
  <c r="AA1607" i="6"/>
  <c r="Z1607" i="6"/>
  <c r="Y1607" i="6"/>
  <c r="AD1606" i="6"/>
  <c r="AC1606" i="6"/>
  <c r="AB1606" i="6"/>
  <c r="AA1606" i="6"/>
  <c r="Z1606" i="6"/>
  <c r="Y1606" i="6"/>
  <c r="AD1605" i="6"/>
  <c r="AC1605" i="6"/>
  <c r="AB1605" i="6"/>
  <c r="AA1605" i="6"/>
  <c r="Z1605" i="6"/>
  <c r="Y1605" i="6"/>
  <c r="AD1604" i="6"/>
  <c r="AC1604" i="6"/>
  <c r="AB1604" i="6"/>
  <c r="AA1604" i="6"/>
  <c r="Z1604" i="6"/>
  <c r="Y1604" i="6"/>
  <c r="AD1603" i="6"/>
  <c r="AC1603" i="6"/>
  <c r="AB1603" i="6"/>
  <c r="AA1603" i="6"/>
  <c r="Z1603" i="6"/>
  <c r="Y1603" i="6"/>
  <c r="AD1602" i="6"/>
  <c r="AC1602" i="6"/>
  <c r="AB1602" i="6"/>
  <c r="AA1602" i="6"/>
  <c r="Z1602" i="6"/>
  <c r="Y1602" i="6"/>
  <c r="AD1601" i="6"/>
  <c r="AC1601" i="6"/>
  <c r="AB1601" i="6"/>
  <c r="AA1601" i="6"/>
  <c r="Z1601" i="6"/>
  <c r="Y1601" i="6"/>
  <c r="AD1600" i="6"/>
  <c r="AC1600" i="6"/>
  <c r="AB1600" i="6"/>
  <c r="AA1600" i="6"/>
  <c r="Z1600" i="6"/>
  <c r="Y1600" i="6"/>
  <c r="AD1599" i="6"/>
  <c r="AC1599" i="6"/>
  <c r="AB1599" i="6"/>
  <c r="AA1599" i="6"/>
  <c r="Z1599" i="6"/>
  <c r="Y1599" i="6"/>
  <c r="AD1598" i="6"/>
  <c r="AC1598" i="6"/>
  <c r="AB1598" i="6"/>
  <c r="AA1598" i="6"/>
  <c r="Z1598" i="6"/>
  <c r="Y1598" i="6"/>
  <c r="AD1597" i="6"/>
  <c r="AC1597" i="6"/>
  <c r="AB1597" i="6"/>
  <c r="AA1597" i="6"/>
  <c r="Z1597" i="6"/>
  <c r="Y1597" i="6"/>
  <c r="AD1596" i="6"/>
  <c r="AC1596" i="6"/>
  <c r="AB1596" i="6"/>
  <c r="AA1596" i="6"/>
  <c r="Z1596" i="6"/>
  <c r="Y1596" i="6"/>
  <c r="AD1595" i="6"/>
  <c r="AC1595" i="6"/>
  <c r="AB1595" i="6"/>
  <c r="AA1595" i="6"/>
  <c r="Z1595" i="6"/>
  <c r="Y1595" i="6"/>
  <c r="AD1594" i="6"/>
  <c r="AC1594" i="6"/>
  <c r="AB1594" i="6"/>
  <c r="AA1594" i="6"/>
  <c r="Z1594" i="6"/>
  <c r="Y1594" i="6"/>
  <c r="AD1593" i="6"/>
  <c r="AC1593" i="6"/>
  <c r="AB1593" i="6"/>
  <c r="AA1593" i="6"/>
  <c r="Z1593" i="6"/>
  <c r="Y1593" i="6"/>
  <c r="AD1592" i="6"/>
  <c r="AC1592" i="6"/>
  <c r="AB1592" i="6"/>
  <c r="AA1592" i="6"/>
  <c r="Z1592" i="6"/>
  <c r="Y1592" i="6"/>
  <c r="AD1591" i="6"/>
  <c r="AC1591" i="6"/>
  <c r="AB1591" i="6"/>
  <c r="AA1591" i="6"/>
  <c r="Z1591" i="6"/>
  <c r="Y1591" i="6"/>
  <c r="AD1590" i="6"/>
  <c r="AC1590" i="6"/>
  <c r="AB1590" i="6"/>
  <c r="AA1590" i="6"/>
  <c r="Z1590" i="6"/>
  <c r="Y1590" i="6"/>
  <c r="AD1589" i="6"/>
  <c r="AC1589" i="6"/>
  <c r="AB1589" i="6"/>
  <c r="AA1589" i="6"/>
  <c r="Z1589" i="6"/>
  <c r="Y1589" i="6"/>
  <c r="AD1588" i="6"/>
  <c r="AC1588" i="6"/>
  <c r="AB1588" i="6"/>
  <c r="AA1588" i="6"/>
  <c r="Z1588" i="6"/>
  <c r="Y1588" i="6"/>
  <c r="AD1587" i="6"/>
  <c r="AC1587" i="6"/>
  <c r="AB1587" i="6"/>
  <c r="AA1587" i="6"/>
  <c r="Z1587" i="6"/>
  <c r="Y1587" i="6"/>
  <c r="AD1586" i="6"/>
  <c r="AC1586" i="6"/>
  <c r="AB1586" i="6"/>
  <c r="AA1586" i="6"/>
  <c r="Z1586" i="6"/>
  <c r="Y1586" i="6"/>
  <c r="AD1585" i="6"/>
  <c r="AC1585" i="6"/>
  <c r="AB1585" i="6"/>
  <c r="AA1585" i="6"/>
  <c r="Z1585" i="6"/>
  <c r="Y1585" i="6"/>
  <c r="AD1584" i="6"/>
  <c r="AC1584" i="6"/>
  <c r="AB1584" i="6"/>
  <c r="AA1584" i="6"/>
  <c r="Z1584" i="6"/>
  <c r="Y1584" i="6"/>
  <c r="AD1583" i="6"/>
  <c r="AC1583" i="6"/>
  <c r="AB1583" i="6"/>
  <c r="AA1583" i="6"/>
  <c r="Z1583" i="6"/>
  <c r="Y1583" i="6"/>
  <c r="AD1582" i="6"/>
  <c r="AC1582" i="6"/>
  <c r="AB1582" i="6"/>
  <c r="AA1582" i="6"/>
  <c r="Z1582" i="6"/>
  <c r="Y1582" i="6"/>
  <c r="AD1581" i="6"/>
  <c r="AC1581" i="6"/>
  <c r="AB1581" i="6"/>
  <c r="AA1581" i="6"/>
  <c r="Z1581" i="6"/>
  <c r="Y1581" i="6"/>
  <c r="AD1580" i="6"/>
  <c r="AC1580" i="6"/>
  <c r="AB1580" i="6"/>
  <c r="AA1580" i="6"/>
  <c r="Z1580" i="6"/>
  <c r="Y1580" i="6"/>
  <c r="AD1579" i="6"/>
  <c r="AC1579" i="6"/>
  <c r="AB1579" i="6"/>
  <c r="AA1579" i="6"/>
  <c r="Z1579" i="6"/>
  <c r="Y1579" i="6"/>
  <c r="AD1578" i="6"/>
  <c r="AC1578" i="6"/>
  <c r="AB1578" i="6"/>
  <c r="AA1578" i="6"/>
  <c r="Z1578" i="6"/>
  <c r="Y1578" i="6"/>
  <c r="AD1577" i="6"/>
  <c r="AC1577" i="6"/>
  <c r="AB1577" i="6"/>
  <c r="AA1577" i="6"/>
  <c r="Z1577" i="6"/>
  <c r="Y1577" i="6"/>
  <c r="AD1576" i="6"/>
  <c r="AC1576" i="6"/>
  <c r="AB1576" i="6"/>
  <c r="AA1576" i="6"/>
  <c r="Z1576" i="6"/>
  <c r="Y1576" i="6"/>
  <c r="AD1575" i="6"/>
  <c r="AC1575" i="6"/>
  <c r="AB1575" i="6"/>
  <c r="AA1575" i="6"/>
  <c r="Z1575" i="6"/>
  <c r="Y1575" i="6"/>
  <c r="AD1574" i="6"/>
  <c r="AC1574" i="6"/>
  <c r="AB1574" i="6"/>
  <c r="AA1574" i="6"/>
  <c r="Z1574" i="6"/>
  <c r="Y1574" i="6"/>
  <c r="AD1573" i="6"/>
  <c r="AC1573" i="6"/>
  <c r="AB1573" i="6"/>
  <c r="AA1573" i="6"/>
  <c r="Z1573" i="6"/>
  <c r="Y1573" i="6"/>
  <c r="AD1572" i="6"/>
  <c r="AC1572" i="6"/>
  <c r="AB1572" i="6"/>
  <c r="AA1572" i="6"/>
  <c r="Z1572" i="6"/>
  <c r="Y1572" i="6"/>
  <c r="AD1571" i="6"/>
  <c r="AC1571" i="6"/>
  <c r="AB1571" i="6"/>
  <c r="AA1571" i="6"/>
  <c r="Z1571" i="6"/>
  <c r="Y1571" i="6"/>
  <c r="AD1570" i="6"/>
  <c r="AC1570" i="6"/>
  <c r="AB1570" i="6"/>
  <c r="AA1570" i="6"/>
  <c r="Z1570" i="6"/>
  <c r="Y1570" i="6"/>
  <c r="AD1569" i="6"/>
  <c r="AC1569" i="6"/>
  <c r="AB1569" i="6"/>
  <c r="AA1569" i="6"/>
  <c r="Z1569" i="6"/>
  <c r="Y1569" i="6"/>
  <c r="AD1568" i="6"/>
  <c r="AC1568" i="6"/>
  <c r="AB1568" i="6"/>
  <c r="AA1568" i="6"/>
  <c r="Z1568" i="6"/>
  <c r="Y1568" i="6"/>
  <c r="AD1567" i="6"/>
  <c r="AC1567" i="6"/>
  <c r="AB1567" i="6"/>
  <c r="AA1567" i="6"/>
  <c r="Z1567" i="6"/>
  <c r="Y1567" i="6"/>
  <c r="AD1566" i="6"/>
  <c r="AC1566" i="6"/>
  <c r="AB1566" i="6"/>
  <c r="AA1566" i="6"/>
  <c r="Z1566" i="6"/>
  <c r="Y1566" i="6"/>
  <c r="AD1565" i="6"/>
  <c r="AC1565" i="6"/>
  <c r="AB1565" i="6"/>
  <c r="AA1565" i="6"/>
  <c r="Z1565" i="6"/>
  <c r="Y1565" i="6"/>
  <c r="AD1564" i="6"/>
  <c r="AC1564" i="6"/>
  <c r="AB1564" i="6"/>
  <c r="AA1564" i="6"/>
  <c r="Z1564" i="6"/>
  <c r="Y1564" i="6"/>
  <c r="AD1563" i="6"/>
  <c r="AC1563" i="6"/>
  <c r="AB1563" i="6"/>
  <c r="AA1563" i="6"/>
  <c r="Z1563" i="6"/>
  <c r="Y1563" i="6"/>
  <c r="AD1562" i="6"/>
  <c r="AC1562" i="6"/>
  <c r="AB1562" i="6"/>
  <c r="AA1562" i="6"/>
  <c r="Z1562" i="6"/>
  <c r="Y1562" i="6"/>
  <c r="AD1561" i="6"/>
  <c r="AC1561" i="6"/>
  <c r="AB1561" i="6"/>
  <c r="AA1561" i="6"/>
  <c r="Z1561" i="6"/>
  <c r="Y1561" i="6"/>
  <c r="AD1560" i="6"/>
  <c r="AC1560" i="6"/>
  <c r="AB1560" i="6"/>
  <c r="AA1560" i="6"/>
  <c r="Z1560" i="6"/>
  <c r="Y1560" i="6"/>
  <c r="AD1559" i="6"/>
  <c r="AC1559" i="6"/>
  <c r="AB1559" i="6"/>
  <c r="AA1559" i="6"/>
  <c r="Z1559" i="6"/>
  <c r="Y1559" i="6"/>
  <c r="AD1558" i="6"/>
  <c r="AC1558" i="6"/>
  <c r="AB1558" i="6"/>
  <c r="AA1558" i="6"/>
  <c r="Z1558" i="6"/>
  <c r="Y1558" i="6"/>
  <c r="AD1557" i="6"/>
  <c r="AC1557" i="6"/>
  <c r="AB1557" i="6"/>
  <c r="AA1557" i="6"/>
  <c r="Z1557" i="6"/>
  <c r="Y1557" i="6"/>
  <c r="AD1556" i="6"/>
  <c r="AC1556" i="6"/>
  <c r="AB1556" i="6"/>
  <c r="AA1556" i="6"/>
  <c r="Z1556" i="6"/>
  <c r="Y1556" i="6"/>
  <c r="AD1555" i="6"/>
  <c r="AC1555" i="6"/>
  <c r="AB1555" i="6"/>
  <c r="AA1555" i="6"/>
  <c r="Z1555" i="6"/>
  <c r="Y1555" i="6"/>
  <c r="AD1554" i="6"/>
  <c r="AC1554" i="6"/>
  <c r="AB1554" i="6"/>
  <c r="AA1554" i="6"/>
  <c r="Z1554" i="6"/>
  <c r="Y1554" i="6"/>
  <c r="AD1553" i="6"/>
  <c r="AC1553" i="6"/>
  <c r="AB1553" i="6"/>
  <c r="AA1553" i="6"/>
  <c r="Z1553" i="6"/>
  <c r="Y1553" i="6"/>
  <c r="AD1552" i="6"/>
  <c r="AC1552" i="6"/>
  <c r="AB1552" i="6"/>
  <c r="AA1552" i="6"/>
  <c r="Z1552" i="6"/>
  <c r="Y1552" i="6"/>
  <c r="AD1551" i="6"/>
  <c r="AC1551" i="6"/>
  <c r="AB1551" i="6"/>
  <c r="AA1551" i="6"/>
  <c r="Z1551" i="6"/>
  <c r="Y1551" i="6"/>
  <c r="AD1550" i="6"/>
  <c r="AC1550" i="6"/>
  <c r="AB1550" i="6"/>
  <c r="AA1550" i="6"/>
  <c r="Z1550" i="6"/>
  <c r="Y1550" i="6"/>
  <c r="AD1549" i="6"/>
  <c r="AC1549" i="6"/>
  <c r="AB1549" i="6"/>
  <c r="AA1549" i="6"/>
  <c r="Z1549" i="6"/>
  <c r="Y1549" i="6"/>
  <c r="AD1548" i="6"/>
  <c r="AC1548" i="6"/>
  <c r="AB1548" i="6"/>
  <c r="AA1548" i="6"/>
  <c r="Z1548" i="6"/>
  <c r="Y1548" i="6"/>
  <c r="AD1547" i="6"/>
  <c r="AC1547" i="6"/>
  <c r="AB1547" i="6"/>
  <c r="AA1547" i="6"/>
  <c r="Z1547" i="6"/>
  <c r="Y1547" i="6"/>
  <c r="AD1546" i="6"/>
  <c r="AC1546" i="6"/>
  <c r="AB1546" i="6"/>
  <c r="AA1546" i="6"/>
  <c r="Z1546" i="6"/>
  <c r="Y1546" i="6"/>
  <c r="AD1545" i="6"/>
  <c r="AC1545" i="6"/>
  <c r="AB1545" i="6"/>
  <c r="AA1545" i="6"/>
  <c r="Z1545" i="6"/>
  <c r="Y1545" i="6"/>
  <c r="AD1544" i="6"/>
  <c r="AC1544" i="6"/>
  <c r="AB1544" i="6"/>
  <c r="AA1544" i="6"/>
  <c r="Z1544" i="6"/>
  <c r="Y1544" i="6"/>
  <c r="AD1543" i="6"/>
  <c r="AC1543" i="6"/>
  <c r="AB1543" i="6"/>
  <c r="AA1543" i="6"/>
  <c r="Z1543" i="6"/>
  <c r="Y1543" i="6"/>
  <c r="AD1542" i="6"/>
  <c r="AC1542" i="6"/>
  <c r="AB1542" i="6"/>
  <c r="AA1542" i="6"/>
  <c r="Z1542" i="6"/>
  <c r="Y1542" i="6"/>
  <c r="AD1541" i="6"/>
  <c r="AC1541" i="6"/>
  <c r="AB1541" i="6"/>
  <c r="AA1541" i="6"/>
  <c r="Z1541" i="6"/>
  <c r="Y1541" i="6"/>
  <c r="AD1540" i="6"/>
  <c r="AC1540" i="6"/>
  <c r="AB1540" i="6"/>
  <c r="AA1540" i="6"/>
  <c r="Z1540" i="6"/>
  <c r="Y1540" i="6"/>
  <c r="AD1539" i="6"/>
  <c r="AC1539" i="6"/>
  <c r="AB1539" i="6"/>
  <c r="AA1539" i="6"/>
  <c r="Z1539" i="6"/>
  <c r="Y1539" i="6"/>
  <c r="AD1538" i="6"/>
  <c r="AC1538" i="6"/>
  <c r="AB1538" i="6"/>
  <c r="AA1538" i="6"/>
  <c r="Z1538" i="6"/>
  <c r="Y1538" i="6"/>
  <c r="AD1537" i="6"/>
  <c r="AC1537" i="6"/>
  <c r="AB1537" i="6"/>
  <c r="AA1537" i="6"/>
  <c r="Z1537" i="6"/>
  <c r="Y1537" i="6"/>
  <c r="AD1536" i="6"/>
  <c r="AC1536" i="6"/>
  <c r="AB1536" i="6"/>
  <c r="AA1536" i="6"/>
  <c r="Z1536" i="6"/>
  <c r="Y1536" i="6"/>
  <c r="AD1535" i="6"/>
  <c r="AC1535" i="6"/>
  <c r="AB1535" i="6"/>
  <c r="AA1535" i="6"/>
  <c r="Z1535" i="6"/>
  <c r="Y1535" i="6"/>
  <c r="AD1534" i="6"/>
  <c r="AC1534" i="6"/>
  <c r="AB1534" i="6"/>
  <c r="AA1534" i="6"/>
  <c r="Z1534" i="6"/>
  <c r="Y1534" i="6"/>
  <c r="AD1533" i="6"/>
  <c r="AC1533" i="6"/>
  <c r="AB1533" i="6"/>
  <c r="AA1533" i="6"/>
  <c r="Z1533" i="6"/>
  <c r="Y1533" i="6"/>
  <c r="AD1532" i="6"/>
  <c r="AC1532" i="6"/>
  <c r="AB1532" i="6"/>
  <c r="AA1532" i="6"/>
  <c r="Z1532" i="6"/>
  <c r="Y1532" i="6"/>
  <c r="AD1531" i="6"/>
  <c r="AC1531" i="6"/>
  <c r="AB1531" i="6"/>
  <c r="AA1531" i="6"/>
  <c r="Z1531" i="6"/>
  <c r="Y1531" i="6"/>
  <c r="AD1530" i="6"/>
  <c r="AC1530" i="6"/>
  <c r="AB1530" i="6"/>
  <c r="AA1530" i="6"/>
  <c r="Z1530" i="6"/>
  <c r="Y1530" i="6"/>
  <c r="AD1529" i="6"/>
  <c r="AC1529" i="6"/>
  <c r="AB1529" i="6"/>
  <c r="AA1529" i="6"/>
  <c r="Z1529" i="6"/>
  <c r="Y1529" i="6"/>
  <c r="AD1528" i="6"/>
  <c r="AC1528" i="6"/>
  <c r="AB1528" i="6"/>
  <c r="AA1528" i="6"/>
  <c r="Z1528" i="6"/>
  <c r="Y1528" i="6"/>
  <c r="AD1527" i="6"/>
  <c r="AC1527" i="6"/>
  <c r="AB1527" i="6"/>
  <c r="AA1527" i="6"/>
  <c r="Z1527" i="6"/>
  <c r="Y1527" i="6"/>
  <c r="AD1526" i="6"/>
  <c r="AC1526" i="6"/>
  <c r="AB1526" i="6"/>
  <c r="AA1526" i="6"/>
  <c r="Z1526" i="6"/>
  <c r="Y1526" i="6"/>
  <c r="AD1525" i="6"/>
  <c r="AC1525" i="6"/>
  <c r="AB1525" i="6"/>
  <c r="AA1525" i="6"/>
  <c r="Z1525" i="6"/>
  <c r="Y1525" i="6"/>
  <c r="AD1524" i="6"/>
  <c r="AC1524" i="6"/>
  <c r="AB1524" i="6"/>
  <c r="AA1524" i="6"/>
  <c r="Z1524" i="6"/>
  <c r="Y1524" i="6"/>
  <c r="AD1523" i="6"/>
  <c r="AC1523" i="6"/>
  <c r="AB1523" i="6"/>
  <c r="AA1523" i="6"/>
  <c r="Z1523" i="6"/>
  <c r="Y1523" i="6"/>
  <c r="AD1522" i="6"/>
  <c r="AC1522" i="6"/>
  <c r="AB1522" i="6"/>
  <c r="AA1522" i="6"/>
  <c r="Z1522" i="6"/>
  <c r="Y1522" i="6"/>
  <c r="AD1521" i="6"/>
  <c r="AC1521" i="6"/>
  <c r="AB1521" i="6"/>
  <c r="AA1521" i="6"/>
  <c r="Z1521" i="6"/>
  <c r="Y1521" i="6"/>
  <c r="AD1520" i="6"/>
  <c r="AC1520" i="6"/>
  <c r="AB1520" i="6"/>
  <c r="AA1520" i="6"/>
  <c r="Z1520" i="6"/>
  <c r="Y1520" i="6"/>
  <c r="AD1519" i="6"/>
  <c r="AC1519" i="6"/>
  <c r="AB1519" i="6"/>
  <c r="AA1519" i="6"/>
  <c r="Z1519" i="6"/>
  <c r="Y1519" i="6"/>
  <c r="AD1518" i="6"/>
  <c r="AC1518" i="6"/>
  <c r="AB1518" i="6"/>
  <c r="AA1518" i="6"/>
  <c r="Z1518" i="6"/>
  <c r="Y1518" i="6"/>
  <c r="AD1517" i="6"/>
  <c r="AC1517" i="6"/>
  <c r="AB1517" i="6"/>
  <c r="AA1517" i="6"/>
  <c r="Z1517" i="6"/>
  <c r="Y1517" i="6"/>
  <c r="AD1516" i="6"/>
  <c r="AC1516" i="6"/>
  <c r="AB1516" i="6"/>
  <c r="AA1516" i="6"/>
  <c r="Z1516" i="6"/>
  <c r="Y1516" i="6"/>
  <c r="AD1515" i="6"/>
  <c r="AC1515" i="6"/>
  <c r="AB1515" i="6"/>
  <c r="AA1515" i="6"/>
  <c r="Z1515" i="6"/>
  <c r="Y1515" i="6"/>
  <c r="AD1514" i="6"/>
  <c r="AC1514" i="6"/>
  <c r="AB1514" i="6"/>
  <c r="AA1514" i="6"/>
  <c r="Z1514" i="6"/>
  <c r="Y1514" i="6"/>
  <c r="AD1513" i="6"/>
  <c r="AC1513" i="6"/>
  <c r="AB1513" i="6"/>
  <c r="AA1513" i="6"/>
  <c r="Z1513" i="6"/>
  <c r="Y1513" i="6"/>
  <c r="AD1512" i="6"/>
  <c r="AC1512" i="6"/>
  <c r="AB1512" i="6"/>
  <c r="AA1512" i="6"/>
  <c r="Z1512" i="6"/>
  <c r="Y1512" i="6"/>
  <c r="AD1511" i="6"/>
  <c r="AC1511" i="6"/>
  <c r="AB1511" i="6"/>
  <c r="AA1511" i="6"/>
  <c r="Z1511" i="6"/>
  <c r="Y1511" i="6"/>
  <c r="AD1510" i="6"/>
  <c r="AC1510" i="6"/>
  <c r="AB1510" i="6"/>
  <c r="AA1510" i="6"/>
  <c r="Z1510" i="6"/>
  <c r="Y1510" i="6"/>
  <c r="AD1509" i="6"/>
  <c r="AC1509" i="6"/>
  <c r="AB1509" i="6"/>
  <c r="AA1509" i="6"/>
  <c r="Z1509" i="6"/>
  <c r="Y1509" i="6"/>
  <c r="AD1508" i="6"/>
  <c r="AC1508" i="6"/>
  <c r="AB1508" i="6"/>
  <c r="AA1508" i="6"/>
  <c r="Z1508" i="6"/>
  <c r="Y1508" i="6"/>
  <c r="AD1507" i="6"/>
  <c r="AC1507" i="6"/>
  <c r="AB1507" i="6"/>
  <c r="AA1507" i="6"/>
  <c r="Z1507" i="6"/>
  <c r="Y1507" i="6"/>
  <c r="AD1506" i="6"/>
  <c r="AC1506" i="6"/>
  <c r="AB1506" i="6"/>
  <c r="AA1506" i="6"/>
  <c r="Z1506" i="6"/>
  <c r="Y1506" i="6"/>
  <c r="AD1505" i="6"/>
  <c r="AC1505" i="6"/>
  <c r="AB1505" i="6"/>
  <c r="AA1505" i="6"/>
  <c r="Z1505" i="6"/>
  <c r="Y1505" i="6"/>
  <c r="AD1504" i="6"/>
  <c r="AC1504" i="6"/>
  <c r="AB1504" i="6"/>
  <c r="AA1504" i="6"/>
  <c r="Z1504" i="6"/>
  <c r="Y1504" i="6"/>
  <c r="AD1503" i="6"/>
  <c r="AC1503" i="6"/>
  <c r="AB1503" i="6"/>
  <c r="AA1503" i="6"/>
  <c r="Z1503" i="6"/>
  <c r="Y1503" i="6"/>
  <c r="AD1502" i="6"/>
  <c r="AC1502" i="6"/>
  <c r="AB1502" i="6"/>
  <c r="AA1502" i="6"/>
  <c r="Z1502" i="6"/>
  <c r="Y1502" i="6"/>
  <c r="AD1501" i="6"/>
  <c r="AC1501" i="6"/>
  <c r="AB1501" i="6"/>
  <c r="AA1501" i="6"/>
  <c r="Z1501" i="6"/>
  <c r="Y1501" i="6"/>
  <c r="AD1500" i="6"/>
  <c r="AC1500" i="6"/>
  <c r="AB1500" i="6"/>
  <c r="AA1500" i="6"/>
  <c r="Z1500" i="6"/>
  <c r="Y1500" i="6"/>
  <c r="AD1499" i="6"/>
  <c r="AC1499" i="6"/>
  <c r="AB1499" i="6"/>
  <c r="AA1499" i="6"/>
  <c r="Z1499" i="6"/>
  <c r="Y1499" i="6"/>
  <c r="AD1498" i="6"/>
  <c r="AC1498" i="6"/>
  <c r="AB1498" i="6"/>
  <c r="AA1498" i="6"/>
  <c r="Z1498" i="6"/>
  <c r="Y1498" i="6"/>
  <c r="AD1497" i="6"/>
  <c r="AC1497" i="6"/>
  <c r="AB1497" i="6"/>
  <c r="AA1497" i="6"/>
  <c r="Z1497" i="6"/>
  <c r="Y1497" i="6"/>
  <c r="AD1496" i="6"/>
  <c r="AC1496" i="6"/>
  <c r="AB1496" i="6"/>
  <c r="AA1496" i="6"/>
  <c r="Z1496" i="6"/>
  <c r="Y1496" i="6"/>
  <c r="AD1495" i="6"/>
  <c r="AC1495" i="6"/>
  <c r="AB1495" i="6"/>
  <c r="AA1495" i="6"/>
  <c r="Z1495" i="6"/>
  <c r="Y1495" i="6"/>
  <c r="AD1494" i="6"/>
  <c r="AC1494" i="6"/>
  <c r="AB1494" i="6"/>
  <c r="AA1494" i="6"/>
  <c r="Z1494" i="6"/>
  <c r="Y1494" i="6"/>
  <c r="AD1493" i="6"/>
  <c r="AC1493" i="6"/>
  <c r="AB1493" i="6"/>
  <c r="AA1493" i="6"/>
  <c r="Z1493" i="6"/>
  <c r="Y1493" i="6"/>
  <c r="AD1492" i="6"/>
  <c r="AC1492" i="6"/>
  <c r="AB1492" i="6"/>
  <c r="AA1492" i="6"/>
  <c r="Z1492" i="6"/>
  <c r="Y1492" i="6"/>
  <c r="AD1491" i="6"/>
  <c r="AC1491" i="6"/>
  <c r="AB1491" i="6"/>
  <c r="AA1491" i="6"/>
  <c r="Z1491" i="6"/>
  <c r="Y1491" i="6"/>
  <c r="AD1490" i="6"/>
  <c r="AC1490" i="6"/>
  <c r="AB1490" i="6"/>
  <c r="AA1490" i="6"/>
  <c r="Z1490" i="6"/>
  <c r="Y1490" i="6"/>
  <c r="AD1489" i="6"/>
  <c r="AC1489" i="6"/>
  <c r="AB1489" i="6"/>
  <c r="AA1489" i="6"/>
  <c r="Z1489" i="6"/>
  <c r="Y1489" i="6"/>
  <c r="AD1488" i="6"/>
  <c r="AC1488" i="6"/>
  <c r="AB1488" i="6"/>
  <c r="AA1488" i="6"/>
  <c r="Z1488" i="6"/>
  <c r="Y1488" i="6"/>
  <c r="AD1487" i="6"/>
  <c r="AC1487" i="6"/>
  <c r="AB1487" i="6"/>
  <c r="AA1487" i="6"/>
  <c r="Z1487" i="6"/>
  <c r="Y1487" i="6"/>
  <c r="AD1486" i="6"/>
  <c r="AC1486" i="6"/>
  <c r="AB1486" i="6"/>
  <c r="AA1486" i="6"/>
  <c r="Z1486" i="6"/>
  <c r="Y1486" i="6"/>
  <c r="AD1485" i="6"/>
  <c r="AC1485" i="6"/>
  <c r="AB1485" i="6"/>
  <c r="AA1485" i="6"/>
  <c r="Z1485" i="6"/>
  <c r="Y1485" i="6"/>
  <c r="AD1484" i="6"/>
  <c r="AC1484" i="6"/>
  <c r="AB1484" i="6"/>
  <c r="AA1484" i="6"/>
  <c r="Z1484" i="6"/>
  <c r="Y1484" i="6"/>
  <c r="AD1483" i="6"/>
  <c r="AC1483" i="6"/>
  <c r="AB1483" i="6"/>
  <c r="AA1483" i="6"/>
  <c r="Z1483" i="6"/>
  <c r="Y1483" i="6"/>
  <c r="AD1482" i="6"/>
  <c r="AC1482" i="6"/>
  <c r="AB1482" i="6"/>
  <c r="AA1482" i="6"/>
  <c r="Z1482" i="6"/>
  <c r="Y1482" i="6"/>
  <c r="AD1481" i="6"/>
  <c r="AC1481" i="6"/>
  <c r="AB1481" i="6"/>
  <c r="AA1481" i="6"/>
  <c r="Z1481" i="6"/>
  <c r="Y1481" i="6"/>
  <c r="AD1480" i="6"/>
  <c r="AC1480" i="6"/>
  <c r="AB1480" i="6"/>
  <c r="AA1480" i="6"/>
  <c r="Z1480" i="6"/>
  <c r="Y1480" i="6"/>
  <c r="AD1479" i="6"/>
  <c r="AC1479" i="6"/>
  <c r="AB1479" i="6"/>
  <c r="AA1479" i="6"/>
  <c r="Z1479" i="6"/>
  <c r="Y1479" i="6"/>
  <c r="AD1478" i="6"/>
  <c r="AC1478" i="6"/>
  <c r="AB1478" i="6"/>
  <c r="AA1478" i="6"/>
  <c r="Z1478" i="6"/>
  <c r="Y1478" i="6"/>
  <c r="AD1477" i="6"/>
  <c r="AC1477" i="6"/>
  <c r="AB1477" i="6"/>
  <c r="AA1477" i="6"/>
  <c r="Z1477" i="6"/>
  <c r="Y1477" i="6"/>
  <c r="AD1476" i="6"/>
  <c r="AC1476" i="6"/>
  <c r="AB1476" i="6"/>
  <c r="AA1476" i="6"/>
  <c r="Z1476" i="6"/>
  <c r="Y1476" i="6"/>
  <c r="AD1475" i="6"/>
  <c r="AC1475" i="6"/>
  <c r="AB1475" i="6"/>
  <c r="AA1475" i="6"/>
  <c r="Z1475" i="6"/>
  <c r="Y1475" i="6"/>
  <c r="AD1474" i="6"/>
  <c r="AC1474" i="6"/>
  <c r="AB1474" i="6"/>
  <c r="AA1474" i="6"/>
  <c r="Z1474" i="6"/>
  <c r="Y1474" i="6"/>
  <c r="AD1473" i="6"/>
  <c r="AC1473" i="6"/>
  <c r="AB1473" i="6"/>
  <c r="AA1473" i="6"/>
  <c r="Z1473" i="6"/>
  <c r="Y1473" i="6"/>
  <c r="AD1472" i="6"/>
  <c r="AC1472" i="6"/>
  <c r="AB1472" i="6"/>
  <c r="AA1472" i="6"/>
  <c r="Z1472" i="6"/>
  <c r="Y1472" i="6"/>
  <c r="AD1471" i="6"/>
  <c r="AC1471" i="6"/>
  <c r="AB1471" i="6"/>
  <c r="AA1471" i="6"/>
  <c r="Z1471" i="6"/>
  <c r="Y1471" i="6"/>
  <c r="AD1470" i="6"/>
  <c r="AC1470" i="6"/>
  <c r="AB1470" i="6"/>
  <c r="AA1470" i="6"/>
  <c r="Z1470" i="6"/>
  <c r="Y1470" i="6"/>
  <c r="AD1469" i="6"/>
  <c r="AC1469" i="6"/>
  <c r="AB1469" i="6"/>
  <c r="AA1469" i="6"/>
  <c r="Z1469" i="6"/>
  <c r="Y1469" i="6"/>
  <c r="AD1468" i="6"/>
  <c r="AC1468" i="6"/>
  <c r="AB1468" i="6"/>
  <c r="AA1468" i="6"/>
  <c r="Z1468" i="6"/>
  <c r="Y1468" i="6"/>
  <c r="AD1467" i="6"/>
  <c r="AC1467" i="6"/>
  <c r="AB1467" i="6"/>
  <c r="AA1467" i="6"/>
  <c r="Z1467" i="6"/>
  <c r="Y1467" i="6"/>
  <c r="AD1466" i="6"/>
  <c r="AC1466" i="6"/>
  <c r="AB1466" i="6"/>
  <c r="AA1466" i="6"/>
  <c r="Z1466" i="6"/>
  <c r="Y1466" i="6"/>
  <c r="AD1465" i="6"/>
  <c r="AC1465" i="6"/>
  <c r="AB1465" i="6"/>
  <c r="AA1465" i="6"/>
  <c r="Z1465" i="6"/>
  <c r="Y1465" i="6"/>
  <c r="AD1464" i="6"/>
  <c r="AC1464" i="6"/>
  <c r="AB1464" i="6"/>
  <c r="AA1464" i="6"/>
  <c r="Z1464" i="6"/>
  <c r="Y1464" i="6"/>
  <c r="AD1463" i="6"/>
  <c r="AC1463" i="6"/>
  <c r="AB1463" i="6"/>
  <c r="AA1463" i="6"/>
  <c r="Z1463" i="6"/>
  <c r="Y1463" i="6"/>
  <c r="AD1462" i="6"/>
  <c r="AC1462" i="6"/>
  <c r="AB1462" i="6"/>
  <c r="AA1462" i="6"/>
  <c r="Z1462" i="6"/>
  <c r="Y1462" i="6"/>
  <c r="AD1461" i="6"/>
  <c r="AC1461" i="6"/>
  <c r="AB1461" i="6"/>
  <c r="AA1461" i="6"/>
  <c r="Z1461" i="6"/>
  <c r="Y1461" i="6"/>
  <c r="AD1460" i="6"/>
  <c r="AC1460" i="6"/>
  <c r="AB1460" i="6"/>
  <c r="AA1460" i="6"/>
  <c r="Z1460" i="6"/>
  <c r="Y1460" i="6"/>
  <c r="AD1459" i="6"/>
  <c r="AC1459" i="6"/>
  <c r="AB1459" i="6"/>
  <c r="AA1459" i="6"/>
  <c r="Z1459" i="6"/>
  <c r="Y1459" i="6"/>
  <c r="AD1458" i="6"/>
  <c r="AC1458" i="6"/>
  <c r="AB1458" i="6"/>
  <c r="AA1458" i="6"/>
  <c r="Z1458" i="6"/>
  <c r="Y1458" i="6"/>
  <c r="AD1457" i="6"/>
  <c r="AC1457" i="6"/>
  <c r="AB1457" i="6"/>
  <c r="AA1457" i="6"/>
  <c r="Z1457" i="6"/>
  <c r="Y1457" i="6"/>
  <c r="AD1456" i="6"/>
  <c r="AC1456" i="6"/>
  <c r="AB1456" i="6"/>
  <c r="AA1456" i="6"/>
  <c r="Z1456" i="6"/>
  <c r="Y1456" i="6"/>
  <c r="AD1455" i="6"/>
  <c r="AC1455" i="6"/>
  <c r="AB1455" i="6"/>
  <c r="AA1455" i="6"/>
  <c r="Z1455" i="6"/>
  <c r="Y1455" i="6"/>
  <c r="AD1454" i="6"/>
  <c r="AC1454" i="6"/>
  <c r="AB1454" i="6"/>
  <c r="AA1454" i="6"/>
  <c r="Z1454" i="6"/>
  <c r="Y1454" i="6"/>
  <c r="AD1453" i="6"/>
  <c r="AC1453" i="6"/>
  <c r="AB1453" i="6"/>
  <c r="AA1453" i="6"/>
  <c r="Z1453" i="6"/>
  <c r="Y1453" i="6"/>
  <c r="AD1452" i="6"/>
  <c r="AC1452" i="6"/>
  <c r="AB1452" i="6"/>
  <c r="AA1452" i="6"/>
  <c r="Z1452" i="6"/>
  <c r="Y1452" i="6"/>
  <c r="AD1451" i="6"/>
  <c r="AC1451" i="6"/>
  <c r="AB1451" i="6"/>
  <c r="AA1451" i="6"/>
  <c r="Z1451" i="6"/>
  <c r="Y1451" i="6"/>
  <c r="AD1450" i="6"/>
  <c r="AC1450" i="6"/>
  <c r="AB1450" i="6"/>
  <c r="AA1450" i="6"/>
  <c r="Z1450" i="6"/>
  <c r="Y1450" i="6"/>
  <c r="AD1449" i="6"/>
  <c r="AC1449" i="6"/>
  <c r="AB1449" i="6"/>
  <c r="AA1449" i="6"/>
  <c r="Z1449" i="6"/>
  <c r="Y1449" i="6"/>
  <c r="AD1448" i="6"/>
  <c r="AC1448" i="6"/>
  <c r="AB1448" i="6"/>
  <c r="AA1448" i="6"/>
  <c r="Z1448" i="6"/>
  <c r="Y1448" i="6"/>
  <c r="AD1447" i="6"/>
  <c r="AC1447" i="6"/>
  <c r="AB1447" i="6"/>
  <c r="AA1447" i="6"/>
  <c r="Z1447" i="6"/>
  <c r="Y1447" i="6"/>
  <c r="AD1446" i="6"/>
  <c r="AC1446" i="6"/>
  <c r="AB1446" i="6"/>
  <c r="AA1446" i="6"/>
  <c r="Z1446" i="6"/>
  <c r="Y1446" i="6"/>
  <c r="AD1445" i="6"/>
  <c r="AC1445" i="6"/>
  <c r="AB1445" i="6"/>
  <c r="AA1445" i="6"/>
  <c r="Z1445" i="6"/>
  <c r="Y1445" i="6"/>
  <c r="AD1444" i="6"/>
  <c r="AC1444" i="6"/>
  <c r="AB1444" i="6"/>
  <c r="AA1444" i="6"/>
  <c r="Z1444" i="6"/>
  <c r="Y1444" i="6"/>
  <c r="AD1443" i="6"/>
  <c r="AC1443" i="6"/>
  <c r="AB1443" i="6"/>
  <c r="AA1443" i="6"/>
  <c r="Z1443" i="6"/>
  <c r="Y1443" i="6"/>
  <c r="AD1442" i="6"/>
  <c r="AC1442" i="6"/>
  <c r="AB1442" i="6"/>
  <c r="AA1442" i="6"/>
  <c r="Z1442" i="6"/>
  <c r="Y1442" i="6"/>
  <c r="AD1441" i="6"/>
  <c r="AC1441" i="6"/>
  <c r="AB1441" i="6"/>
  <c r="AA1441" i="6"/>
  <c r="Z1441" i="6"/>
  <c r="Y1441" i="6"/>
  <c r="AD1440" i="6"/>
  <c r="AC1440" i="6"/>
  <c r="AB1440" i="6"/>
  <c r="AA1440" i="6"/>
  <c r="Z1440" i="6"/>
  <c r="Y1440" i="6"/>
  <c r="AD1439" i="6"/>
  <c r="AC1439" i="6"/>
  <c r="AB1439" i="6"/>
  <c r="AA1439" i="6"/>
  <c r="Z1439" i="6"/>
  <c r="Y1439" i="6"/>
  <c r="AD1438" i="6"/>
  <c r="AC1438" i="6"/>
  <c r="AB1438" i="6"/>
  <c r="AA1438" i="6"/>
  <c r="Z1438" i="6"/>
  <c r="Y1438" i="6"/>
  <c r="AD1437" i="6"/>
  <c r="AC1437" i="6"/>
  <c r="AB1437" i="6"/>
  <c r="AA1437" i="6"/>
  <c r="Z1437" i="6"/>
  <c r="Y1437" i="6"/>
  <c r="AD1436" i="6"/>
  <c r="AC1436" i="6"/>
  <c r="AB1436" i="6"/>
  <c r="AA1436" i="6"/>
  <c r="Z1436" i="6"/>
  <c r="Y1436" i="6"/>
  <c r="AD1435" i="6"/>
  <c r="AC1435" i="6"/>
  <c r="AB1435" i="6"/>
  <c r="AA1435" i="6"/>
  <c r="Z1435" i="6"/>
  <c r="Y1435" i="6"/>
  <c r="AD1434" i="6"/>
  <c r="AC1434" i="6"/>
  <c r="AB1434" i="6"/>
  <c r="AA1434" i="6"/>
  <c r="Z1434" i="6"/>
  <c r="Y1434" i="6"/>
  <c r="AD1433" i="6"/>
  <c r="AC1433" i="6"/>
  <c r="AB1433" i="6"/>
  <c r="AA1433" i="6"/>
  <c r="Z1433" i="6"/>
  <c r="Y1433" i="6"/>
  <c r="AD1432" i="6"/>
  <c r="AC1432" i="6"/>
  <c r="AB1432" i="6"/>
  <c r="AA1432" i="6"/>
  <c r="Z1432" i="6"/>
  <c r="Y1432" i="6"/>
  <c r="AD1431" i="6"/>
  <c r="AC1431" i="6"/>
  <c r="AB1431" i="6"/>
  <c r="AA1431" i="6"/>
  <c r="Z1431" i="6"/>
  <c r="Y1431" i="6"/>
  <c r="AD1430" i="6"/>
  <c r="AC1430" i="6"/>
  <c r="AB1430" i="6"/>
  <c r="AA1430" i="6"/>
  <c r="Z1430" i="6"/>
  <c r="Y1430" i="6"/>
  <c r="AD1429" i="6"/>
  <c r="AC1429" i="6"/>
  <c r="AB1429" i="6"/>
  <c r="AA1429" i="6"/>
  <c r="Z1429" i="6"/>
  <c r="Y1429" i="6"/>
  <c r="AD1428" i="6"/>
  <c r="AC1428" i="6"/>
  <c r="AB1428" i="6"/>
  <c r="AA1428" i="6"/>
  <c r="Z1428" i="6"/>
  <c r="Y1428" i="6"/>
  <c r="AD1427" i="6"/>
  <c r="AC1427" i="6"/>
  <c r="AB1427" i="6"/>
  <c r="AA1427" i="6"/>
  <c r="Z1427" i="6"/>
  <c r="Y1427" i="6"/>
  <c r="AD1426" i="6"/>
  <c r="AC1426" i="6"/>
  <c r="AB1426" i="6"/>
  <c r="AA1426" i="6"/>
  <c r="Z1426" i="6"/>
  <c r="Y1426" i="6"/>
  <c r="AD1425" i="6"/>
  <c r="AC1425" i="6"/>
  <c r="AB1425" i="6"/>
  <c r="AA1425" i="6"/>
  <c r="Z1425" i="6"/>
  <c r="Y1425" i="6"/>
  <c r="AD1424" i="6"/>
  <c r="AC1424" i="6"/>
  <c r="AB1424" i="6"/>
  <c r="AA1424" i="6"/>
  <c r="Z1424" i="6"/>
  <c r="Y1424" i="6"/>
  <c r="AD1423" i="6"/>
  <c r="AC1423" i="6"/>
  <c r="AB1423" i="6"/>
  <c r="AA1423" i="6"/>
  <c r="Z1423" i="6"/>
  <c r="Y1423" i="6"/>
  <c r="AD1422" i="6"/>
  <c r="AC1422" i="6"/>
  <c r="AB1422" i="6"/>
  <c r="AA1422" i="6"/>
  <c r="Z1422" i="6"/>
  <c r="Y1422" i="6"/>
  <c r="AD1421" i="6"/>
  <c r="AC1421" i="6"/>
  <c r="AB1421" i="6"/>
  <c r="AA1421" i="6"/>
  <c r="Z1421" i="6"/>
  <c r="Y1421" i="6"/>
  <c r="AD1420" i="6"/>
  <c r="AC1420" i="6"/>
  <c r="AB1420" i="6"/>
  <c r="AA1420" i="6"/>
  <c r="Z1420" i="6"/>
  <c r="Y1420" i="6"/>
  <c r="AD1419" i="6"/>
  <c r="AC1419" i="6"/>
  <c r="AB1419" i="6"/>
  <c r="AA1419" i="6"/>
  <c r="Z1419" i="6"/>
  <c r="Y1419" i="6"/>
  <c r="AD1418" i="6"/>
  <c r="AC1418" i="6"/>
  <c r="AB1418" i="6"/>
  <c r="AA1418" i="6"/>
  <c r="Z1418" i="6"/>
  <c r="Y1418" i="6"/>
  <c r="AD1417" i="6"/>
  <c r="AC1417" i="6"/>
  <c r="AB1417" i="6"/>
  <c r="AA1417" i="6"/>
  <c r="Z1417" i="6"/>
  <c r="Y1417" i="6"/>
  <c r="AD1416" i="6"/>
  <c r="AC1416" i="6"/>
  <c r="AB1416" i="6"/>
  <c r="AA1416" i="6"/>
  <c r="Z1416" i="6"/>
  <c r="Y1416" i="6"/>
  <c r="AD1415" i="6"/>
  <c r="AC1415" i="6"/>
  <c r="AB1415" i="6"/>
  <c r="AA1415" i="6"/>
  <c r="Z1415" i="6"/>
  <c r="Y1415" i="6"/>
  <c r="AD1414" i="6"/>
  <c r="AC1414" i="6"/>
  <c r="AB1414" i="6"/>
  <c r="AA1414" i="6"/>
  <c r="Z1414" i="6"/>
  <c r="Y1414" i="6"/>
  <c r="AD1413" i="6"/>
  <c r="AC1413" i="6"/>
  <c r="AB1413" i="6"/>
  <c r="AA1413" i="6"/>
  <c r="Z1413" i="6"/>
  <c r="Y1413" i="6"/>
  <c r="AD1412" i="6"/>
  <c r="AC1412" i="6"/>
  <c r="AB1412" i="6"/>
  <c r="AA1412" i="6"/>
  <c r="Z1412" i="6"/>
  <c r="Y1412" i="6"/>
  <c r="AD1411" i="6"/>
  <c r="AC1411" i="6"/>
  <c r="AB1411" i="6"/>
  <c r="AA1411" i="6"/>
  <c r="Z1411" i="6"/>
  <c r="Y1411" i="6"/>
  <c r="AD1410" i="6"/>
  <c r="AC1410" i="6"/>
  <c r="AB1410" i="6"/>
  <c r="AA1410" i="6"/>
  <c r="Z1410" i="6"/>
  <c r="Y1410" i="6"/>
  <c r="AD1409" i="6"/>
  <c r="AC1409" i="6"/>
  <c r="AB1409" i="6"/>
  <c r="AA1409" i="6"/>
  <c r="Z1409" i="6"/>
  <c r="Y1409" i="6"/>
  <c r="AD1408" i="6"/>
  <c r="AC1408" i="6"/>
  <c r="AB1408" i="6"/>
  <c r="AA1408" i="6"/>
  <c r="Z1408" i="6"/>
  <c r="Y1408" i="6"/>
  <c r="AD1407" i="6"/>
  <c r="AC1407" i="6"/>
  <c r="AB1407" i="6"/>
  <c r="AA1407" i="6"/>
  <c r="Z1407" i="6"/>
  <c r="Y1407" i="6"/>
  <c r="AD1406" i="6"/>
  <c r="AC1406" i="6"/>
  <c r="AB1406" i="6"/>
  <c r="AA1406" i="6"/>
  <c r="Z1406" i="6"/>
  <c r="Y1406" i="6"/>
  <c r="AD1405" i="6"/>
  <c r="AC1405" i="6"/>
  <c r="AB1405" i="6"/>
  <c r="AA1405" i="6"/>
  <c r="Z1405" i="6"/>
  <c r="Y1405" i="6"/>
  <c r="AD1404" i="6"/>
  <c r="AC1404" i="6"/>
  <c r="AB1404" i="6"/>
  <c r="AA1404" i="6"/>
  <c r="Z1404" i="6"/>
  <c r="Y1404" i="6"/>
  <c r="AD1403" i="6"/>
  <c r="AC1403" i="6"/>
  <c r="AB1403" i="6"/>
  <c r="AA1403" i="6"/>
  <c r="Z1403" i="6"/>
  <c r="Y1403" i="6"/>
  <c r="AD1402" i="6"/>
  <c r="AC1402" i="6"/>
  <c r="AB1402" i="6"/>
  <c r="AA1402" i="6"/>
  <c r="Z1402" i="6"/>
  <c r="Y1402" i="6"/>
  <c r="AD1401" i="6"/>
  <c r="AC1401" i="6"/>
  <c r="AB1401" i="6"/>
  <c r="AA1401" i="6"/>
  <c r="Z1401" i="6"/>
  <c r="Y1401" i="6"/>
  <c r="AD1400" i="6"/>
  <c r="AC1400" i="6"/>
  <c r="AB1400" i="6"/>
  <c r="AA1400" i="6"/>
  <c r="Z1400" i="6"/>
  <c r="Y1400" i="6"/>
  <c r="AD1399" i="6"/>
  <c r="AC1399" i="6"/>
  <c r="AB1399" i="6"/>
  <c r="AA1399" i="6"/>
  <c r="Z1399" i="6"/>
  <c r="Y1399" i="6"/>
  <c r="AD1398" i="6"/>
  <c r="AC1398" i="6"/>
  <c r="AB1398" i="6"/>
  <c r="AA1398" i="6"/>
  <c r="Z1398" i="6"/>
  <c r="Y1398" i="6"/>
  <c r="AD1397" i="6"/>
  <c r="AC1397" i="6"/>
  <c r="AB1397" i="6"/>
  <c r="AA1397" i="6"/>
  <c r="Z1397" i="6"/>
  <c r="Y1397" i="6"/>
  <c r="AD1396" i="6"/>
  <c r="AC1396" i="6"/>
  <c r="AB1396" i="6"/>
  <c r="AA1396" i="6"/>
  <c r="Z1396" i="6"/>
  <c r="Y1396" i="6"/>
  <c r="AD1395" i="6"/>
  <c r="AC1395" i="6"/>
  <c r="AB1395" i="6"/>
  <c r="AA1395" i="6"/>
  <c r="Z1395" i="6"/>
  <c r="Y1395" i="6"/>
  <c r="AD1394" i="6"/>
  <c r="AC1394" i="6"/>
  <c r="AB1394" i="6"/>
  <c r="AA1394" i="6"/>
  <c r="Z1394" i="6"/>
  <c r="Y1394" i="6"/>
  <c r="AD1393" i="6"/>
  <c r="AC1393" i="6"/>
  <c r="AB1393" i="6"/>
  <c r="AA1393" i="6"/>
  <c r="Z1393" i="6"/>
  <c r="Y1393" i="6"/>
  <c r="AD1392" i="6"/>
  <c r="AC1392" i="6"/>
  <c r="AB1392" i="6"/>
  <c r="AA1392" i="6"/>
  <c r="Z1392" i="6"/>
  <c r="Y1392" i="6"/>
  <c r="AD1391" i="6"/>
  <c r="AC1391" i="6"/>
  <c r="AB1391" i="6"/>
  <c r="AA1391" i="6"/>
  <c r="Z1391" i="6"/>
  <c r="Y1391" i="6"/>
  <c r="AD1390" i="6"/>
  <c r="AC1390" i="6"/>
  <c r="AB1390" i="6"/>
  <c r="AA1390" i="6"/>
  <c r="Z1390" i="6"/>
  <c r="Y1390" i="6"/>
  <c r="AD1389" i="6"/>
  <c r="AC1389" i="6"/>
  <c r="AB1389" i="6"/>
  <c r="AA1389" i="6"/>
  <c r="Z1389" i="6"/>
  <c r="Y1389" i="6"/>
  <c r="AD1388" i="6"/>
  <c r="AC1388" i="6"/>
  <c r="AB1388" i="6"/>
  <c r="AA1388" i="6"/>
  <c r="Z1388" i="6"/>
  <c r="Y1388" i="6"/>
  <c r="AD1387" i="6"/>
  <c r="AC1387" i="6"/>
  <c r="AB1387" i="6"/>
  <c r="AA1387" i="6"/>
  <c r="Z1387" i="6"/>
  <c r="Y1387" i="6"/>
  <c r="AD1386" i="6"/>
  <c r="AC1386" i="6"/>
  <c r="AB1386" i="6"/>
  <c r="AA1386" i="6"/>
  <c r="Z1386" i="6"/>
  <c r="Y1386" i="6"/>
  <c r="AD1385" i="6"/>
  <c r="AC1385" i="6"/>
  <c r="AB1385" i="6"/>
  <c r="AA1385" i="6"/>
  <c r="Z1385" i="6"/>
  <c r="Y1385" i="6"/>
  <c r="AD1384" i="6"/>
  <c r="AC1384" i="6"/>
  <c r="AB1384" i="6"/>
  <c r="AA1384" i="6"/>
  <c r="Z1384" i="6"/>
  <c r="Y1384" i="6"/>
  <c r="AD1383" i="6"/>
  <c r="AC1383" i="6"/>
  <c r="AB1383" i="6"/>
  <c r="AA1383" i="6"/>
  <c r="Z1383" i="6"/>
  <c r="Y1383" i="6"/>
  <c r="AD1382" i="6"/>
  <c r="AC1382" i="6"/>
  <c r="AB1382" i="6"/>
  <c r="AA1382" i="6"/>
  <c r="Z1382" i="6"/>
  <c r="Y1382" i="6"/>
  <c r="AD1381" i="6"/>
  <c r="AC1381" i="6"/>
  <c r="AB1381" i="6"/>
  <c r="AA1381" i="6"/>
  <c r="Z1381" i="6"/>
  <c r="Y1381" i="6"/>
  <c r="AD1380" i="6"/>
  <c r="AC1380" i="6"/>
  <c r="AB1380" i="6"/>
  <c r="AA1380" i="6"/>
  <c r="Z1380" i="6"/>
  <c r="Y1380" i="6"/>
  <c r="AD1379" i="6"/>
  <c r="AC1379" i="6"/>
  <c r="AB1379" i="6"/>
  <c r="AA1379" i="6"/>
  <c r="Z1379" i="6"/>
  <c r="Y1379" i="6"/>
  <c r="AD1378" i="6"/>
  <c r="AC1378" i="6"/>
  <c r="AB1378" i="6"/>
  <c r="AA1378" i="6"/>
  <c r="Z1378" i="6"/>
  <c r="Y1378" i="6"/>
  <c r="AD1377" i="6"/>
  <c r="AC1377" i="6"/>
  <c r="AB1377" i="6"/>
  <c r="AA1377" i="6"/>
  <c r="Z1377" i="6"/>
  <c r="Y1377" i="6"/>
  <c r="AD1376" i="6"/>
  <c r="AC1376" i="6"/>
  <c r="AB1376" i="6"/>
  <c r="AA1376" i="6"/>
  <c r="Z1376" i="6"/>
  <c r="Y1376" i="6"/>
  <c r="AD1375" i="6"/>
  <c r="AC1375" i="6"/>
  <c r="AB1375" i="6"/>
  <c r="AA1375" i="6"/>
  <c r="Z1375" i="6"/>
  <c r="Y1375" i="6"/>
  <c r="AD1374" i="6"/>
  <c r="AC1374" i="6"/>
  <c r="AB1374" i="6"/>
  <c r="AA1374" i="6"/>
  <c r="Z1374" i="6"/>
  <c r="Y1374" i="6"/>
  <c r="AD1373" i="6"/>
  <c r="AC1373" i="6"/>
  <c r="AB1373" i="6"/>
  <c r="AA1373" i="6"/>
  <c r="Z1373" i="6"/>
  <c r="Y1373" i="6"/>
  <c r="AD1372" i="6"/>
  <c r="AC1372" i="6"/>
  <c r="AB1372" i="6"/>
  <c r="AA1372" i="6"/>
  <c r="Z1372" i="6"/>
  <c r="Y1372" i="6"/>
  <c r="AD1371" i="6"/>
  <c r="AC1371" i="6"/>
  <c r="AB1371" i="6"/>
  <c r="AA1371" i="6"/>
  <c r="Z1371" i="6"/>
  <c r="Y1371" i="6"/>
  <c r="AD1370" i="6"/>
  <c r="AC1370" i="6"/>
  <c r="AB1370" i="6"/>
  <c r="AA1370" i="6"/>
  <c r="Z1370" i="6"/>
  <c r="Y1370" i="6"/>
  <c r="AD1369" i="6"/>
  <c r="AC1369" i="6"/>
  <c r="AB1369" i="6"/>
  <c r="AA1369" i="6"/>
  <c r="Z1369" i="6"/>
  <c r="Y1369" i="6"/>
  <c r="AD1368" i="6"/>
  <c r="AC1368" i="6"/>
  <c r="AB1368" i="6"/>
  <c r="AA1368" i="6"/>
  <c r="Z1368" i="6"/>
  <c r="Y1368" i="6"/>
  <c r="AD1367" i="6"/>
  <c r="AC1367" i="6"/>
  <c r="AB1367" i="6"/>
  <c r="AA1367" i="6"/>
  <c r="Z1367" i="6"/>
  <c r="Y1367" i="6"/>
  <c r="AD1366" i="6"/>
  <c r="AC1366" i="6"/>
  <c r="AB1366" i="6"/>
  <c r="AA1366" i="6"/>
  <c r="Z1366" i="6"/>
  <c r="Y1366" i="6"/>
  <c r="AD1365" i="6"/>
  <c r="AC1365" i="6"/>
  <c r="AB1365" i="6"/>
  <c r="AA1365" i="6"/>
  <c r="Z1365" i="6"/>
  <c r="Y1365" i="6"/>
  <c r="AD1364" i="6"/>
  <c r="AC1364" i="6"/>
  <c r="AB1364" i="6"/>
  <c r="AA1364" i="6"/>
  <c r="Z1364" i="6"/>
  <c r="Y1364" i="6"/>
  <c r="AD1363" i="6"/>
  <c r="AC1363" i="6"/>
  <c r="AB1363" i="6"/>
  <c r="AA1363" i="6"/>
  <c r="Z1363" i="6"/>
  <c r="Y1363" i="6"/>
  <c r="AD1362" i="6"/>
  <c r="AC1362" i="6"/>
  <c r="AB1362" i="6"/>
  <c r="AA1362" i="6"/>
  <c r="Z1362" i="6"/>
  <c r="Y1362" i="6"/>
  <c r="AD1361" i="6"/>
  <c r="AC1361" i="6"/>
  <c r="AB1361" i="6"/>
  <c r="AA1361" i="6"/>
  <c r="Z1361" i="6"/>
  <c r="Y1361" i="6"/>
  <c r="AD1360" i="6"/>
  <c r="AC1360" i="6"/>
  <c r="AB1360" i="6"/>
  <c r="AA1360" i="6"/>
  <c r="Z1360" i="6"/>
  <c r="Y1360" i="6"/>
  <c r="AD1359" i="6"/>
  <c r="AC1359" i="6"/>
  <c r="AB1359" i="6"/>
  <c r="AA1359" i="6"/>
  <c r="Z1359" i="6"/>
  <c r="Y1359" i="6"/>
  <c r="AD1358" i="6"/>
  <c r="AC1358" i="6"/>
  <c r="AB1358" i="6"/>
  <c r="AA1358" i="6"/>
  <c r="Z1358" i="6"/>
  <c r="Y1358" i="6"/>
  <c r="AD1357" i="6"/>
  <c r="AC1357" i="6"/>
  <c r="AB1357" i="6"/>
  <c r="AA1357" i="6"/>
  <c r="Z1357" i="6"/>
  <c r="Y1357" i="6"/>
  <c r="AD1356" i="6"/>
  <c r="AC1356" i="6"/>
  <c r="AB1356" i="6"/>
  <c r="AA1356" i="6"/>
  <c r="Z1356" i="6"/>
  <c r="Y1356" i="6"/>
  <c r="AD1355" i="6"/>
  <c r="AC1355" i="6"/>
  <c r="AB1355" i="6"/>
  <c r="AA1355" i="6"/>
  <c r="Z1355" i="6"/>
  <c r="Y1355" i="6"/>
  <c r="AD1354" i="6"/>
  <c r="AC1354" i="6"/>
  <c r="AB1354" i="6"/>
  <c r="AA1354" i="6"/>
  <c r="Z1354" i="6"/>
  <c r="Y1354" i="6"/>
  <c r="AD1353" i="6"/>
  <c r="AC1353" i="6"/>
  <c r="AB1353" i="6"/>
  <c r="AA1353" i="6"/>
  <c r="Z1353" i="6"/>
  <c r="Y1353" i="6"/>
  <c r="AD1352" i="6"/>
  <c r="AC1352" i="6"/>
  <c r="AB1352" i="6"/>
  <c r="AA1352" i="6"/>
  <c r="Z1352" i="6"/>
  <c r="Y1352" i="6"/>
  <c r="AD1351" i="6"/>
  <c r="AC1351" i="6"/>
  <c r="AB1351" i="6"/>
  <c r="AA1351" i="6"/>
  <c r="Z1351" i="6"/>
  <c r="Y1351" i="6"/>
  <c r="AD1350" i="6"/>
  <c r="AC1350" i="6"/>
  <c r="AB1350" i="6"/>
  <c r="AA1350" i="6"/>
  <c r="Z1350" i="6"/>
  <c r="Y1350" i="6"/>
  <c r="AD1349" i="6"/>
  <c r="AC1349" i="6"/>
  <c r="AB1349" i="6"/>
  <c r="AA1349" i="6"/>
  <c r="Z1349" i="6"/>
  <c r="Y1349" i="6"/>
  <c r="AD1348" i="6"/>
  <c r="AC1348" i="6"/>
  <c r="AB1348" i="6"/>
  <c r="AA1348" i="6"/>
  <c r="Z1348" i="6"/>
  <c r="Y1348" i="6"/>
  <c r="AD1347" i="6"/>
  <c r="AC1347" i="6"/>
  <c r="AB1347" i="6"/>
  <c r="AA1347" i="6"/>
  <c r="Z1347" i="6"/>
  <c r="Y1347" i="6"/>
  <c r="AD1346" i="6"/>
  <c r="AC1346" i="6"/>
  <c r="AB1346" i="6"/>
  <c r="AA1346" i="6"/>
  <c r="Z1346" i="6"/>
  <c r="Y1346" i="6"/>
  <c r="AD1345" i="6"/>
  <c r="AC1345" i="6"/>
  <c r="AB1345" i="6"/>
  <c r="AA1345" i="6"/>
  <c r="Z1345" i="6"/>
  <c r="Y1345" i="6"/>
  <c r="AD1344" i="6"/>
  <c r="AC1344" i="6"/>
  <c r="AB1344" i="6"/>
  <c r="AA1344" i="6"/>
  <c r="Z1344" i="6"/>
  <c r="Y1344" i="6"/>
  <c r="AD1343" i="6"/>
  <c r="AC1343" i="6"/>
  <c r="AB1343" i="6"/>
  <c r="AA1343" i="6"/>
  <c r="Z1343" i="6"/>
  <c r="Y1343" i="6"/>
  <c r="AD1342" i="6"/>
  <c r="AC1342" i="6"/>
  <c r="AB1342" i="6"/>
  <c r="AA1342" i="6"/>
  <c r="Z1342" i="6"/>
  <c r="Y1342" i="6"/>
  <c r="AD1341" i="6"/>
  <c r="AC1341" i="6"/>
  <c r="AB1341" i="6"/>
  <c r="AA1341" i="6"/>
  <c r="Z1341" i="6"/>
  <c r="Y1341" i="6"/>
  <c r="AD1340" i="6"/>
  <c r="AC1340" i="6"/>
  <c r="AB1340" i="6"/>
  <c r="AA1340" i="6"/>
  <c r="Z1340" i="6"/>
  <c r="Y1340" i="6"/>
  <c r="AD1339" i="6"/>
  <c r="AC1339" i="6"/>
  <c r="AB1339" i="6"/>
  <c r="AA1339" i="6"/>
  <c r="Z1339" i="6"/>
  <c r="Y1339" i="6"/>
  <c r="AD1338" i="6"/>
  <c r="AC1338" i="6"/>
  <c r="AB1338" i="6"/>
  <c r="AA1338" i="6"/>
  <c r="Z1338" i="6"/>
  <c r="Y1338" i="6"/>
  <c r="AD1337" i="6"/>
  <c r="AC1337" i="6"/>
  <c r="AB1337" i="6"/>
  <c r="AA1337" i="6"/>
  <c r="Z1337" i="6"/>
  <c r="Y1337" i="6"/>
  <c r="AD1336" i="6"/>
  <c r="AC1336" i="6"/>
  <c r="AB1336" i="6"/>
  <c r="AA1336" i="6"/>
  <c r="Z1336" i="6"/>
  <c r="Y1336" i="6"/>
  <c r="AD1335" i="6"/>
  <c r="AC1335" i="6"/>
  <c r="AB1335" i="6"/>
  <c r="AA1335" i="6"/>
  <c r="Z1335" i="6"/>
  <c r="Y1335" i="6"/>
  <c r="AD1334" i="6"/>
  <c r="AC1334" i="6"/>
  <c r="AB1334" i="6"/>
  <c r="AA1334" i="6"/>
  <c r="Z1334" i="6"/>
  <c r="Y1334" i="6"/>
  <c r="AD1333" i="6"/>
  <c r="AC1333" i="6"/>
  <c r="AB1333" i="6"/>
  <c r="AA1333" i="6"/>
  <c r="Z1333" i="6"/>
  <c r="Y1333" i="6"/>
  <c r="AD1332" i="6"/>
  <c r="AC1332" i="6"/>
  <c r="AB1332" i="6"/>
  <c r="AA1332" i="6"/>
  <c r="Z1332" i="6"/>
  <c r="Y1332" i="6"/>
  <c r="AD1331" i="6"/>
  <c r="AC1331" i="6"/>
  <c r="AB1331" i="6"/>
  <c r="AA1331" i="6"/>
  <c r="Z1331" i="6"/>
  <c r="Y1331" i="6"/>
  <c r="AD1330" i="6"/>
  <c r="AC1330" i="6"/>
  <c r="AB1330" i="6"/>
  <c r="AA1330" i="6"/>
  <c r="Z1330" i="6"/>
  <c r="Y1330" i="6"/>
  <c r="AD1329" i="6"/>
  <c r="AC1329" i="6"/>
  <c r="AB1329" i="6"/>
  <c r="AA1329" i="6"/>
  <c r="Z1329" i="6"/>
  <c r="Y1329" i="6"/>
  <c r="AD1328" i="6"/>
  <c r="AC1328" i="6"/>
  <c r="AB1328" i="6"/>
  <c r="AA1328" i="6"/>
  <c r="Z1328" i="6"/>
  <c r="Y1328" i="6"/>
  <c r="AD1327" i="6"/>
  <c r="AC1327" i="6"/>
  <c r="AB1327" i="6"/>
  <c r="AA1327" i="6"/>
  <c r="Z1327" i="6"/>
  <c r="Y1327" i="6"/>
  <c r="AD1326" i="6"/>
  <c r="AC1326" i="6"/>
  <c r="AB1326" i="6"/>
  <c r="AA1326" i="6"/>
  <c r="Z1326" i="6"/>
  <c r="Y1326" i="6"/>
  <c r="AD1325" i="6"/>
  <c r="AC1325" i="6"/>
  <c r="AB1325" i="6"/>
  <c r="AA1325" i="6"/>
  <c r="Z1325" i="6"/>
  <c r="Y1325" i="6"/>
  <c r="AD1324" i="6"/>
  <c r="AC1324" i="6"/>
  <c r="AB1324" i="6"/>
  <c r="AA1324" i="6"/>
  <c r="Z1324" i="6"/>
  <c r="Y1324" i="6"/>
  <c r="AD1323" i="6"/>
  <c r="AC1323" i="6"/>
  <c r="AB1323" i="6"/>
  <c r="AA1323" i="6"/>
  <c r="Z1323" i="6"/>
  <c r="Y1323" i="6"/>
  <c r="AD1322" i="6"/>
  <c r="AC1322" i="6"/>
  <c r="AB1322" i="6"/>
  <c r="AA1322" i="6"/>
  <c r="Z1322" i="6"/>
  <c r="Y1322" i="6"/>
  <c r="AD1321" i="6"/>
  <c r="AC1321" i="6"/>
  <c r="AB1321" i="6"/>
  <c r="AA1321" i="6"/>
  <c r="Z1321" i="6"/>
  <c r="Y1321" i="6"/>
  <c r="AD1320" i="6"/>
  <c r="AC1320" i="6"/>
  <c r="AB1320" i="6"/>
  <c r="AA1320" i="6"/>
  <c r="Z1320" i="6"/>
  <c r="Y1320" i="6"/>
  <c r="AD1319" i="6"/>
  <c r="AC1319" i="6"/>
  <c r="AB1319" i="6"/>
  <c r="AA1319" i="6"/>
  <c r="Z1319" i="6"/>
  <c r="Y1319" i="6"/>
  <c r="AD1318" i="6"/>
  <c r="AC1318" i="6"/>
  <c r="AB1318" i="6"/>
  <c r="AA1318" i="6"/>
  <c r="Z1318" i="6"/>
  <c r="Y1318" i="6"/>
  <c r="AD1317" i="6"/>
  <c r="AC1317" i="6"/>
  <c r="AB1317" i="6"/>
  <c r="AA1317" i="6"/>
  <c r="Z1317" i="6"/>
  <c r="Y1317" i="6"/>
  <c r="AD1316" i="6"/>
  <c r="AC1316" i="6"/>
  <c r="AB1316" i="6"/>
  <c r="AA1316" i="6"/>
  <c r="Z1316" i="6"/>
  <c r="Y1316" i="6"/>
  <c r="AD1315" i="6"/>
  <c r="AC1315" i="6"/>
  <c r="AB1315" i="6"/>
  <c r="AA1315" i="6"/>
  <c r="Z1315" i="6"/>
  <c r="Y1315" i="6"/>
  <c r="AD1314" i="6"/>
  <c r="AC1314" i="6"/>
  <c r="AB1314" i="6"/>
  <c r="AA1314" i="6"/>
  <c r="Z1314" i="6"/>
  <c r="Y1314" i="6"/>
  <c r="AD1313" i="6"/>
  <c r="AC1313" i="6"/>
  <c r="AB1313" i="6"/>
  <c r="AA1313" i="6"/>
  <c r="Z1313" i="6"/>
  <c r="Y1313" i="6"/>
  <c r="AD1312" i="6"/>
  <c r="AC1312" i="6"/>
  <c r="AB1312" i="6"/>
  <c r="AA1312" i="6"/>
  <c r="Z1312" i="6"/>
  <c r="Y1312" i="6"/>
  <c r="AD1311" i="6"/>
  <c r="AC1311" i="6"/>
  <c r="AB1311" i="6"/>
  <c r="AA1311" i="6"/>
  <c r="Z1311" i="6"/>
  <c r="Y1311" i="6"/>
  <c r="AD1310" i="6"/>
  <c r="AC1310" i="6"/>
  <c r="AB1310" i="6"/>
  <c r="AA1310" i="6"/>
  <c r="Z1310" i="6"/>
  <c r="Y1310" i="6"/>
  <c r="AD1309" i="6"/>
  <c r="AC1309" i="6"/>
  <c r="AB1309" i="6"/>
  <c r="AA1309" i="6"/>
  <c r="Z1309" i="6"/>
  <c r="Y1309" i="6"/>
  <c r="AD1308" i="6"/>
  <c r="AC1308" i="6"/>
  <c r="AB1308" i="6"/>
  <c r="AA1308" i="6"/>
  <c r="Z1308" i="6"/>
  <c r="Y1308" i="6"/>
  <c r="AD1307" i="6"/>
  <c r="AC1307" i="6"/>
  <c r="AB1307" i="6"/>
  <c r="AA1307" i="6"/>
  <c r="Z1307" i="6"/>
  <c r="Y1307" i="6"/>
  <c r="AD1306" i="6"/>
  <c r="AC1306" i="6"/>
  <c r="AB1306" i="6"/>
  <c r="AA1306" i="6"/>
  <c r="Z1306" i="6"/>
  <c r="Y1306" i="6"/>
  <c r="AD1305" i="6"/>
  <c r="AC1305" i="6"/>
  <c r="AB1305" i="6"/>
  <c r="AA1305" i="6"/>
  <c r="Z1305" i="6"/>
  <c r="Y1305" i="6"/>
  <c r="AD1304" i="6"/>
  <c r="AC1304" i="6"/>
  <c r="AB1304" i="6"/>
  <c r="AA1304" i="6"/>
  <c r="Z1304" i="6"/>
  <c r="Y1304" i="6"/>
  <c r="AD1303" i="6"/>
  <c r="AC1303" i="6"/>
  <c r="AB1303" i="6"/>
  <c r="AA1303" i="6"/>
  <c r="Z1303" i="6"/>
  <c r="Y1303" i="6"/>
  <c r="AD1302" i="6"/>
  <c r="AC1302" i="6"/>
  <c r="AB1302" i="6"/>
  <c r="AA1302" i="6"/>
  <c r="Z1302" i="6"/>
  <c r="Y1302" i="6"/>
  <c r="AD1301" i="6"/>
  <c r="AC1301" i="6"/>
  <c r="AB1301" i="6"/>
  <c r="AA1301" i="6"/>
  <c r="Z1301" i="6"/>
  <c r="Y1301" i="6"/>
  <c r="AD1300" i="6"/>
  <c r="AC1300" i="6"/>
  <c r="AB1300" i="6"/>
  <c r="AA1300" i="6"/>
  <c r="Z1300" i="6"/>
  <c r="Y1300" i="6"/>
  <c r="AD1299" i="6"/>
  <c r="AC1299" i="6"/>
  <c r="AB1299" i="6"/>
  <c r="AA1299" i="6"/>
  <c r="Z1299" i="6"/>
  <c r="Y1299" i="6"/>
  <c r="AD1298" i="6"/>
  <c r="AC1298" i="6"/>
  <c r="AB1298" i="6"/>
  <c r="AA1298" i="6"/>
  <c r="Z1298" i="6"/>
  <c r="Y1298" i="6"/>
  <c r="AD1297" i="6"/>
  <c r="AC1297" i="6"/>
  <c r="AB1297" i="6"/>
  <c r="AA1297" i="6"/>
  <c r="Z1297" i="6"/>
  <c r="Y1297" i="6"/>
  <c r="AD1296" i="6"/>
  <c r="AC1296" i="6"/>
  <c r="AB1296" i="6"/>
  <c r="AA1296" i="6"/>
  <c r="Z1296" i="6"/>
  <c r="Y1296" i="6"/>
  <c r="AD1295" i="6"/>
  <c r="AC1295" i="6"/>
  <c r="AB1295" i="6"/>
  <c r="AA1295" i="6"/>
  <c r="Z1295" i="6"/>
  <c r="Y1295" i="6"/>
  <c r="AD1294" i="6"/>
  <c r="AC1294" i="6"/>
  <c r="AB1294" i="6"/>
  <c r="AA1294" i="6"/>
  <c r="Z1294" i="6"/>
  <c r="Y1294" i="6"/>
  <c r="AD1293" i="6"/>
  <c r="AC1293" i="6"/>
  <c r="AB1293" i="6"/>
  <c r="AA1293" i="6"/>
  <c r="Z1293" i="6"/>
  <c r="Y1293" i="6"/>
  <c r="AD1292" i="6"/>
  <c r="AC1292" i="6"/>
  <c r="AB1292" i="6"/>
  <c r="AA1292" i="6"/>
  <c r="Z1292" i="6"/>
  <c r="Y1292" i="6"/>
  <c r="AD1291" i="6"/>
  <c r="AC1291" i="6"/>
  <c r="AB1291" i="6"/>
  <c r="AA1291" i="6"/>
  <c r="Z1291" i="6"/>
  <c r="Y1291" i="6"/>
  <c r="AD1290" i="6"/>
  <c r="AC1290" i="6"/>
  <c r="AB1290" i="6"/>
  <c r="AA1290" i="6"/>
  <c r="Z1290" i="6"/>
  <c r="Y1290" i="6"/>
  <c r="AD1289" i="6"/>
  <c r="AC1289" i="6"/>
  <c r="AB1289" i="6"/>
  <c r="AA1289" i="6"/>
  <c r="Z1289" i="6"/>
  <c r="Y1289" i="6"/>
  <c r="AD1288" i="6"/>
  <c r="AC1288" i="6"/>
  <c r="AB1288" i="6"/>
  <c r="AA1288" i="6"/>
  <c r="Z1288" i="6"/>
  <c r="Y1288" i="6"/>
  <c r="AD1287" i="6"/>
  <c r="AC1287" i="6"/>
  <c r="AB1287" i="6"/>
  <c r="AA1287" i="6"/>
  <c r="Z1287" i="6"/>
  <c r="Y1287" i="6"/>
  <c r="AD1286" i="6"/>
  <c r="AC1286" i="6"/>
  <c r="AB1286" i="6"/>
  <c r="AA1286" i="6"/>
  <c r="Z1286" i="6"/>
  <c r="Y1286" i="6"/>
  <c r="AD1285" i="6"/>
  <c r="AC1285" i="6"/>
  <c r="AB1285" i="6"/>
  <c r="AA1285" i="6"/>
  <c r="Z1285" i="6"/>
  <c r="Y1285" i="6"/>
  <c r="AD1284" i="6"/>
  <c r="AC1284" i="6"/>
  <c r="AB1284" i="6"/>
  <c r="AA1284" i="6"/>
  <c r="Z1284" i="6"/>
  <c r="Y1284" i="6"/>
  <c r="AD1283" i="6"/>
  <c r="AC1283" i="6"/>
  <c r="AB1283" i="6"/>
  <c r="AA1283" i="6"/>
  <c r="Z1283" i="6"/>
  <c r="Y1283" i="6"/>
  <c r="AD1282" i="6"/>
  <c r="AC1282" i="6"/>
  <c r="AB1282" i="6"/>
  <c r="AA1282" i="6"/>
  <c r="Z1282" i="6"/>
  <c r="Y1282" i="6"/>
  <c r="AD1281" i="6"/>
  <c r="AC1281" i="6"/>
  <c r="AB1281" i="6"/>
  <c r="AA1281" i="6"/>
  <c r="Z1281" i="6"/>
  <c r="Y1281" i="6"/>
  <c r="AD1280" i="6"/>
  <c r="AC1280" i="6"/>
  <c r="AB1280" i="6"/>
  <c r="AA1280" i="6"/>
  <c r="Z1280" i="6"/>
  <c r="Y1280" i="6"/>
  <c r="AD1279" i="6"/>
  <c r="AC1279" i="6"/>
  <c r="AB1279" i="6"/>
  <c r="AA1279" i="6"/>
  <c r="Z1279" i="6"/>
  <c r="Y1279" i="6"/>
  <c r="AD1278" i="6"/>
  <c r="AC1278" i="6"/>
  <c r="AB1278" i="6"/>
  <c r="AA1278" i="6"/>
  <c r="Z1278" i="6"/>
  <c r="Y1278" i="6"/>
  <c r="AD1277" i="6"/>
  <c r="AC1277" i="6"/>
  <c r="AB1277" i="6"/>
  <c r="AA1277" i="6"/>
  <c r="Z1277" i="6"/>
  <c r="Y1277" i="6"/>
  <c r="AD1276" i="6"/>
  <c r="AC1276" i="6"/>
  <c r="AB1276" i="6"/>
  <c r="AA1276" i="6"/>
  <c r="Z1276" i="6"/>
  <c r="Y1276" i="6"/>
  <c r="AD1275" i="6"/>
  <c r="AC1275" i="6"/>
  <c r="AB1275" i="6"/>
  <c r="AA1275" i="6"/>
  <c r="Z1275" i="6"/>
  <c r="Y1275" i="6"/>
  <c r="AD1274" i="6"/>
  <c r="AC1274" i="6"/>
  <c r="AB1274" i="6"/>
  <c r="AA1274" i="6"/>
  <c r="Z1274" i="6"/>
  <c r="Y1274" i="6"/>
  <c r="AD1273" i="6"/>
  <c r="AC1273" i="6"/>
  <c r="AB1273" i="6"/>
  <c r="AA1273" i="6"/>
  <c r="Z1273" i="6"/>
  <c r="Y1273" i="6"/>
  <c r="AD1272" i="6"/>
  <c r="AC1272" i="6"/>
  <c r="AB1272" i="6"/>
  <c r="AA1272" i="6"/>
  <c r="Z1272" i="6"/>
  <c r="Y1272" i="6"/>
  <c r="AD1271" i="6"/>
  <c r="AC1271" i="6"/>
  <c r="AB1271" i="6"/>
  <c r="AA1271" i="6"/>
  <c r="Z1271" i="6"/>
  <c r="Y1271" i="6"/>
  <c r="AD1270" i="6"/>
  <c r="AC1270" i="6"/>
  <c r="AB1270" i="6"/>
  <c r="AA1270" i="6"/>
  <c r="Z1270" i="6"/>
  <c r="Y1270" i="6"/>
  <c r="AD1269" i="6"/>
  <c r="AC1269" i="6"/>
  <c r="AB1269" i="6"/>
  <c r="AA1269" i="6"/>
  <c r="Z1269" i="6"/>
  <c r="Y1269" i="6"/>
  <c r="AD1268" i="6"/>
  <c r="AC1268" i="6"/>
  <c r="AB1268" i="6"/>
  <c r="AA1268" i="6"/>
  <c r="Z1268" i="6"/>
  <c r="Y1268" i="6"/>
  <c r="AD1267" i="6"/>
  <c r="AC1267" i="6"/>
  <c r="AB1267" i="6"/>
  <c r="AA1267" i="6"/>
  <c r="Z1267" i="6"/>
  <c r="Y1267" i="6"/>
  <c r="AD1266" i="6"/>
  <c r="AC1266" i="6"/>
  <c r="AB1266" i="6"/>
  <c r="AA1266" i="6"/>
  <c r="Z1266" i="6"/>
  <c r="Y1266" i="6"/>
  <c r="AD1265" i="6"/>
  <c r="AC1265" i="6"/>
  <c r="AB1265" i="6"/>
  <c r="AA1265" i="6"/>
  <c r="Z1265" i="6"/>
  <c r="Y1265" i="6"/>
  <c r="AD1264" i="6"/>
  <c r="AC1264" i="6"/>
  <c r="AB1264" i="6"/>
  <c r="AA1264" i="6"/>
  <c r="Z1264" i="6"/>
  <c r="Y1264" i="6"/>
  <c r="AD1263" i="6"/>
  <c r="AC1263" i="6"/>
  <c r="AB1263" i="6"/>
  <c r="AA1263" i="6"/>
  <c r="Z1263" i="6"/>
  <c r="Y1263" i="6"/>
  <c r="AD1262" i="6"/>
  <c r="AC1262" i="6"/>
  <c r="AB1262" i="6"/>
  <c r="AA1262" i="6"/>
  <c r="Z1262" i="6"/>
  <c r="Y1262" i="6"/>
  <c r="AD1261" i="6"/>
  <c r="AC1261" i="6"/>
  <c r="AB1261" i="6"/>
  <c r="AA1261" i="6"/>
  <c r="Z1261" i="6"/>
  <c r="Y1261" i="6"/>
  <c r="AD1260" i="6"/>
  <c r="AC1260" i="6"/>
  <c r="AB1260" i="6"/>
  <c r="AA1260" i="6"/>
  <c r="Z1260" i="6"/>
  <c r="Y1260" i="6"/>
  <c r="AD1259" i="6"/>
  <c r="AC1259" i="6"/>
  <c r="AB1259" i="6"/>
  <c r="AA1259" i="6"/>
  <c r="Z1259" i="6"/>
  <c r="Y1259" i="6"/>
  <c r="AD1258" i="6"/>
  <c r="AC1258" i="6"/>
  <c r="AB1258" i="6"/>
  <c r="AA1258" i="6"/>
  <c r="Z1258" i="6"/>
  <c r="Y1258" i="6"/>
  <c r="AD1257" i="6"/>
  <c r="AC1257" i="6"/>
  <c r="AB1257" i="6"/>
  <c r="AA1257" i="6"/>
  <c r="Z1257" i="6"/>
  <c r="Y1257" i="6"/>
  <c r="AD1256" i="6"/>
  <c r="AC1256" i="6"/>
  <c r="AB1256" i="6"/>
  <c r="AA1256" i="6"/>
  <c r="Z1256" i="6"/>
  <c r="Y1256" i="6"/>
  <c r="AD1255" i="6"/>
  <c r="AC1255" i="6"/>
  <c r="AB1255" i="6"/>
  <c r="AA1255" i="6"/>
  <c r="Z1255" i="6"/>
  <c r="Y1255" i="6"/>
  <c r="AD1254" i="6"/>
  <c r="AC1254" i="6"/>
  <c r="AB1254" i="6"/>
  <c r="AA1254" i="6"/>
  <c r="Z1254" i="6"/>
  <c r="Y1254" i="6"/>
  <c r="AD1253" i="6"/>
  <c r="AC1253" i="6"/>
  <c r="AB1253" i="6"/>
  <c r="AA1253" i="6"/>
  <c r="Z1253" i="6"/>
  <c r="Y1253" i="6"/>
  <c r="AD1252" i="6"/>
  <c r="AC1252" i="6"/>
  <c r="AB1252" i="6"/>
  <c r="AA1252" i="6"/>
  <c r="Z1252" i="6"/>
  <c r="Y1252" i="6"/>
  <c r="AD1251" i="6"/>
  <c r="AC1251" i="6"/>
  <c r="AB1251" i="6"/>
  <c r="AA1251" i="6"/>
  <c r="Z1251" i="6"/>
  <c r="Y1251" i="6"/>
  <c r="AD1250" i="6"/>
  <c r="AC1250" i="6"/>
  <c r="AB1250" i="6"/>
  <c r="AA1250" i="6"/>
  <c r="Z1250" i="6"/>
  <c r="Y1250" i="6"/>
  <c r="AD1249" i="6"/>
  <c r="AC1249" i="6"/>
  <c r="AB1249" i="6"/>
  <c r="AA1249" i="6"/>
  <c r="Z1249" i="6"/>
  <c r="Y1249" i="6"/>
  <c r="AD1248" i="6"/>
  <c r="AC1248" i="6"/>
  <c r="AB1248" i="6"/>
  <c r="AA1248" i="6"/>
  <c r="Z1248" i="6"/>
  <c r="Y1248" i="6"/>
  <c r="AD1247" i="6"/>
  <c r="AC1247" i="6"/>
  <c r="AB1247" i="6"/>
  <c r="AA1247" i="6"/>
  <c r="Z1247" i="6"/>
  <c r="Y1247" i="6"/>
  <c r="AD1246" i="6"/>
  <c r="AC1246" i="6"/>
  <c r="AB1246" i="6"/>
  <c r="AA1246" i="6"/>
  <c r="Z1246" i="6"/>
  <c r="Y1246" i="6"/>
  <c r="AD1245" i="6"/>
  <c r="AC1245" i="6"/>
  <c r="AB1245" i="6"/>
  <c r="AA1245" i="6"/>
  <c r="Z1245" i="6"/>
  <c r="Y1245" i="6"/>
  <c r="AD1244" i="6"/>
  <c r="AC1244" i="6"/>
  <c r="AB1244" i="6"/>
  <c r="AA1244" i="6"/>
  <c r="Z1244" i="6"/>
  <c r="Y1244" i="6"/>
  <c r="AD1243" i="6"/>
  <c r="AC1243" i="6"/>
  <c r="AB1243" i="6"/>
  <c r="AA1243" i="6"/>
  <c r="Z1243" i="6"/>
  <c r="Y1243" i="6"/>
  <c r="AD1242" i="6"/>
  <c r="AC1242" i="6"/>
  <c r="AB1242" i="6"/>
  <c r="AA1242" i="6"/>
  <c r="Z1242" i="6"/>
  <c r="Y1242" i="6"/>
  <c r="AD1241" i="6"/>
  <c r="AC1241" i="6"/>
  <c r="AB1241" i="6"/>
  <c r="AA1241" i="6"/>
  <c r="Z1241" i="6"/>
  <c r="Y1241" i="6"/>
  <c r="AD1240" i="6"/>
  <c r="AC1240" i="6"/>
  <c r="AB1240" i="6"/>
  <c r="AA1240" i="6"/>
  <c r="Z1240" i="6"/>
  <c r="Y1240" i="6"/>
  <c r="AD1239" i="6"/>
  <c r="AC1239" i="6"/>
  <c r="AB1239" i="6"/>
  <c r="AA1239" i="6"/>
  <c r="Z1239" i="6"/>
  <c r="Y1239" i="6"/>
  <c r="AD1238" i="6"/>
  <c r="AC1238" i="6"/>
  <c r="AB1238" i="6"/>
  <c r="AA1238" i="6"/>
  <c r="Z1238" i="6"/>
  <c r="Y1238" i="6"/>
  <c r="AD1237" i="6"/>
  <c r="AC1237" i="6"/>
  <c r="AB1237" i="6"/>
  <c r="AA1237" i="6"/>
  <c r="Z1237" i="6"/>
  <c r="Y1237" i="6"/>
  <c r="AD1236" i="6"/>
  <c r="AC1236" i="6"/>
  <c r="AB1236" i="6"/>
  <c r="AA1236" i="6"/>
  <c r="Z1236" i="6"/>
  <c r="Y1236" i="6"/>
  <c r="AD1235" i="6"/>
  <c r="AC1235" i="6"/>
  <c r="AB1235" i="6"/>
  <c r="AA1235" i="6"/>
  <c r="Z1235" i="6"/>
  <c r="Y1235" i="6"/>
  <c r="AD1234" i="6"/>
  <c r="AC1234" i="6"/>
  <c r="AB1234" i="6"/>
  <c r="AA1234" i="6"/>
  <c r="Z1234" i="6"/>
  <c r="Y1234" i="6"/>
  <c r="AD1233" i="6"/>
  <c r="AC1233" i="6"/>
  <c r="AB1233" i="6"/>
  <c r="AA1233" i="6"/>
  <c r="Z1233" i="6"/>
  <c r="Y1233" i="6"/>
  <c r="AD1232" i="6"/>
  <c r="AC1232" i="6"/>
  <c r="AB1232" i="6"/>
  <c r="AA1232" i="6"/>
  <c r="Z1232" i="6"/>
  <c r="Y1232" i="6"/>
  <c r="AD1231" i="6"/>
  <c r="AC1231" i="6"/>
  <c r="AB1231" i="6"/>
  <c r="AA1231" i="6"/>
  <c r="Z1231" i="6"/>
  <c r="Y1231" i="6"/>
  <c r="AD1230" i="6"/>
  <c r="AC1230" i="6"/>
  <c r="AB1230" i="6"/>
  <c r="AA1230" i="6"/>
  <c r="Z1230" i="6"/>
  <c r="Y1230" i="6"/>
  <c r="AD1229" i="6"/>
  <c r="AC1229" i="6"/>
  <c r="AB1229" i="6"/>
  <c r="AA1229" i="6"/>
  <c r="Z1229" i="6"/>
  <c r="Y1229" i="6"/>
  <c r="AD1228" i="6"/>
  <c r="AC1228" i="6"/>
  <c r="AB1228" i="6"/>
  <c r="AA1228" i="6"/>
  <c r="Z1228" i="6"/>
  <c r="Y1228" i="6"/>
  <c r="AD1227" i="6"/>
  <c r="AC1227" i="6"/>
  <c r="AB1227" i="6"/>
  <c r="AA1227" i="6"/>
  <c r="Z1227" i="6"/>
  <c r="Y1227" i="6"/>
  <c r="AD1226" i="6"/>
  <c r="AC1226" i="6"/>
  <c r="AB1226" i="6"/>
  <c r="AA1226" i="6"/>
  <c r="Z1226" i="6"/>
  <c r="Y1226" i="6"/>
  <c r="AD1225" i="6"/>
  <c r="AC1225" i="6"/>
  <c r="AB1225" i="6"/>
  <c r="AA1225" i="6"/>
  <c r="Z1225" i="6"/>
  <c r="Y1225" i="6"/>
  <c r="AD1224" i="6"/>
  <c r="AC1224" i="6"/>
  <c r="AB1224" i="6"/>
  <c r="AA1224" i="6"/>
  <c r="Z1224" i="6"/>
  <c r="Y1224" i="6"/>
  <c r="AD1223" i="6"/>
  <c r="AC1223" i="6"/>
  <c r="AB1223" i="6"/>
  <c r="AA1223" i="6"/>
  <c r="Z1223" i="6"/>
  <c r="Y1223" i="6"/>
  <c r="AD1222" i="6"/>
  <c r="AC1222" i="6"/>
  <c r="AB1222" i="6"/>
  <c r="AA1222" i="6"/>
  <c r="Z1222" i="6"/>
  <c r="Y1222" i="6"/>
  <c r="AD1221" i="6"/>
  <c r="AC1221" i="6"/>
  <c r="AB1221" i="6"/>
  <c r="AA1221" i="6"/>
  <c r="Z1221" i="6"/>
  <c r="Y1221" i="6"/>
  <c r="AD1220" i="6"/>
  <c r="AC1220" i="6"/>
  <c r="AB1220" i="6"/>
  <c r="AA1220" i="6"/>
  <c r="Z1220" i="6"/>
  <c r="Y1220" i="6"/>
  <c r="AD1219" i="6"/>
  <c r="AC1219" i="6"/>
  <c r="AB1219" i="6"/>
  <c r="AA1219" i="6"/>
  <c r="Z1219" i="6"/>
  <c r="Y1219" i="6"/>
  <c r="AD1218" i="6"/>
  <c r="AC1218" i="6"/>
  <c r="AB1218" i="6"/>
  <c r="AA1218" i="6"/>
  <c r="Z1218" i="6"/>
  <c r="Y1218" i="6"/>
  <c r="AD1217" i="6"/>
  <c r="AC1217" i="6"/>
  <c r="AB1217" i="6"/>
  <c r="AA1217" i="6"/>
  <c r="Z1217" i="6"/>
  <c r="Y1217" i="6"/>
  <c r="AD1216" i="6"/>
  <c r="AC1216" i="6"/>
  <c r="AB1216" i="6"/>
  <c r="AA1216" i="6"/>
  <c r="Z1216" i="6"/>
  <c r="Y1216" i="6"/>
  <c r="AD1215" i="6"/>
  <c r="AC1215" i="6"/>
  <c r="AB1215" i="6"/>
  <c r="AA1215" i="6"/>
  <c r="Z1215" i="6"/>
  <c r="Y1215" i="6"/>
  <c r="AD1214" i="6"/>
  <c r="AC1214" i="6"/>
  <c r="AB1214" i="6"/>
  <c r="AA1214" i="6"/>
  <c r="Z1214" i="6"/>
  <c r="Y1214" i="6"/>
  <c r="AD1213" i="6"/>
  <c r="AC1213" i="6"/>
  <c r="AB1213" i="6"/>
  <c r="AA1213" i="6"/>
  <c r="Z1213" i="6"/>
  <c r="Y1213" i="6"/>
  <c r="AD1212" i="6"/>
  <c r="AC1212" i="6"/>
  <c r="AB1212" i="6"/>
  <c r="AA1212" i="6"/>
  <c r="Z1212" i="6"/>
  <c r="Y1212" i="6"/>
  <c r="AD1211" i="6"/>
  <c r="AC1211" i="6"/>
  <c r="AB1211" i="6"/>
  <c r="AA1211" i="6"/>
  <c r="Z1211" i="6"/>
  <c r="Y1211" i="6"/>
  <c r="AD1210" i="6"/>
  <c r="AC1210" i="6"/>
  <c r="AB1210" i="6"/>
  <c r="AA1210" i="6"/>
  <c r="Z1210" i="6"/>
  <c r="Y1210" i="6"/>
  <c r="AD1209" i="6"/>
  <c r="AC1209" i="6"/>
  <c r="AB1209" i="6"/>
  <c r="AA1209" i="6"/>
  <c r="Z1209" i="6"/>
  <c r="Y1209" i="6"/>
  <c r="AD1208" i="6"/>
  <c r="AC1208" i="6"/>
  <c r="AB1208" i="6"/>
  <c r="AA1208" i="6"/>
  <c r="Z1208" i="6"/>
  <c r="Y1208" i="6"/>
  <c r="AD1207" i="6"/>
  <c r="AC1207" i="6"/>
  <c r="AB1207" i="6"/>
  <c r="AA1207" i="6"/>
  <c r="Z1207" i="6"/>
  <c r="Y1207" i="6"/>
  <c r="AD1206" i="6"/>
  <c r="AC1206" i="6"/>
  <c r="AB1206" i="6"/>
  <c r="AA1206" i="6"/>
  <c r="Z1206" i="6"/>
  <c r="Y1206" i="6"/>
  <c r="AD1205" i="6"/>
  <c r="AC1205" i="6"/>
  <c r="AB1205" i="6"/>
  <c r="AA1205" i="6"/>
  <c r="Z1205" i="6"/>
  <c r="Y1205" i="6"/>
  <c r="AD1204" i="6"/>
  <c r="AC1204" i="6"/>
  <c r="AB1204" i="6"/>
  <c r="AA1204" i="6"/>
  <c r="Z1204" i="6"/>
  <c r="Y1204" i="6"/>
  <c r="AD1203" i="6"/>
  <c r="AC1203" i="6"/>
  <c r="AB1203" i="6"/>
  <c r="AA1203" i="6"/>
  <c r="Z1203" i="6"/>
  <c r="Y1203" i="6"/>
  <c r="AD1202" i="6"/>
  <c r="AC1202" i="6"/>
  <c r="AB1202" i="6"/>
  <c r="AA1202" i="6"/>
  <c r="Z1202" i="6"/>
  <c r="Y1202" i="6"/>
  <c r="AD1201" i="6"/>
  <c r="AC1201" i="6"/>
  <c r="AB1201" i="6"/>
  <c r="AA1201" i="6"/>
  <c r="Z1201" i="6"/>
  <c r="Y1201" i="6"/>
  <c r="AD1200" i="6"/>
  <c r="AC1200" i="6"/>
  <c r="AB1200" i="6"/>
  <c r="AA1200" i="6"/>
  <c r="Z1200" i="6"/>
  <c r="Y1200" i="6"/>
  <c r="AD1199" i="6"/>
  <c r="AC1199" i="6"/>
  <c r="AB1199" i="6"/>
  <c r="AA1199" i="6"/>
  <c r="Z1199" i="6"/>
  <c r="Y1199" i="6"/>
  <c r="AD1198" i="6"/>
  <c r="AC1198" i="6"/>
  <c r="AB1198" i="6"/>
  <c r="AA1198" i="6"/>
  <c r="Z1198" i="6"/>
  <c r="Y1198" i="6"/>
  <c r="AD1197" i="6"/>
  <c r="AC1197" i="6"/>
  <c r="AB1197" i="6"/>
  <c r="AA1197" i="6"/>
  <c r="Z1197" i="6"/>
  <c r="Y1197" i="6"/>
  <c r="AD1196" i="6"/>
  <c r="AC1196" i="6"/>
  <c r="AB1196" i="6"/>
  <c r="AA1196" i="6"/>
  <c r="Z1196" i="6"/>
  <c r="Y1196" i="6"/>
  <c r="AD1195" i="6"/>
  <c r="AC1195" i="6"/>
  <c r="AB1195" i="6"/>
  <c r="AA1195" i="6"/>
  <c r="Z1195" i="6"/>
  <c r="Y1195" i="6"/>
  <c r="AD1194" i="6"/>
  <c r="AC1194" i="6"/>
  <c r="AB1194" i="6"/>
  <c r="AA1194" i="6"/>
  <c r="Z1194" i="6"/>
  <c r="Y1194" i="6"/>
  <c r="AD1193" i="6"/>
  <c r="AC1193" i="6"/>
  <c r="AB1193" i="6"/>
  <c r="AA1193" i="6"/>
  <c r="Z1193" i="6"/>
  <c r="Y1193" i="6"/>
  <c r="AD1192" i="6"/>
  <c r="AC1192" i="6"/>
  <c r="AB1192" i="6"/>
  <c r="AA1192" i="6"/>
  <c r="Z1192" i="6"/>
  <c r="Y1192" i="6"/>
  <c r="AD1191" i="6"/>
  <c r="AC1191" i="6"/>
  <c r="AB1191" i="6"/>
  <c r="AA1191" i="6"/>
  <c r="Z1191" i="6"/>
  <c r="Y1191" i="6"/>
  <c r="AD1190" i="6"/>
  <c r="AC1190" i="6"/>
  <c r="AB1190" i="6"/>
  <c r="AA1190" i="6"/>
  <c r="Z1190" i="6"/>
  <c r="Y1190" i="6"/>
  <c r="AD1189" i="6"/>
  <c r="AC1189" i="6"/>
  <c r="AB1189" i="6"/>
  <c r="AA1189" i="6"/>
  <c r="Z1189" i="6"/>
  <c r="Y1189" i="6"/>
  <c r="AD1188" i="6"/>
  <c r="AC1188" i="6"/>
  <c r="AB1188" i="6"/>
  <c r="AA1188" i="6"/>
  <c r="Z1188" i="6"/>
  <c r="Y1188" i="6"/>
  <c r="AD1187" i="6"/>
  <c r="AC1187" i="6"/>
  <c r="AB1187" i="6"/>
  <c r="AA1187" i="6"/>
  <c r="Z1187" i="6"/>
  <c r="Y1187" i="6"/>
  <c r="AD1186" i="6"/>
  <c r="AC1186" i="6"/>
  <c r="AB1186" i="6"/>
  <c r="AA1186" i="6"/>
  <c r="Z1186" i="6"/>
  <c r="Y1186" i="6"/>
  <c r="AD1185" i="6"/>
  <c r="AC1185" i="6"/>
  <c r="AB1185" i="6"/>
  <c r="AA1185" i="6"/>
  <c r="Z1185" i="6"/>
  <c r="Y1185" i="6"/>
  <c r="AD1184" i="6"/>
  <c r="AC1184" i="6"/>
  <c r="AB1184" i="6"/>
  <c r="AA1184" i="6"/>
  <c r="Z1184" i="6"/>
  <c r="Y1184" i="6"/>
  <c r="AD1183" i="6"/>
  <c r="AC1183" i="6"/>
  <c r="AB1183" i="6"/>
  <c r="AA1183" i="6"/>
  <c r="Z1183" i="6"/>
  <c r="Y1183" i="6"/>
  <c r="AD1182" i="6"/>
  <c r="AC1182" i="6"/>
  <c r="AB1182" i="6"/>
  <c r="AA1182" i="6"/>
  <c r="Z1182" i="6"/>
  <c r="Y1182" i="6"/>
  <c r="AD1181" i="6"/>
  <c r="AC1181" i="6"/>
  <c r="AB1181" i="6"/>
  <c r="AA1181" i="6"/>
  <c r="Z1181" i="6"/>
  <c r="Y1181" i="6"/>
  <c r="AD1180" i="6"/>
  <c r="AC1180" i="6"/>
  <c r="AB1180" i="6"/>
  <c r="AA1180" i="6"/>
  <c r="Z1180" i="6"/>
  <c r="Y1180" i="6"/>
  <c r="AD1179" i="6"/>
  <c r="AC1179" i="6"/>
  <c r="AB1179" i="6"/>
  <c r="AA1179" i="6"/>
  <c r="Z1179" i="6"/>
  <c r="Y1179" i="6"/>
  <c r="AD1178" i="6"/>
  <c r="AC1178" i="6"/>
  <c r="AB1178" i="6"/>
  <c r="AA1178" i="6"/>
  <c r="Z1178" i="6"/>
  <c r="Y1178" i="6"/>
  <c r="AD1177" i="6"/>
  <c r="AC1177" i="6"/>
  <c r="AB1177" i="6"/>
  <c r="AA1177" i="6"/>
  <c r="Z1177" i="6"/>
  <c r="Y1177" i="6"/>
  <c r="AD1176" i="6"/>
  <c r="AC1176" i="6"/>
  <c r="AB1176" i="6"/>
  <c r="AA1176" i="6"/>
  <c r="Z1176" i="6"/>
  <c r="Y1176" i="6"/>
  <c r="AD1175" i="6"/>
  <c r="AC1175" i="6"/>
  <c r="AB1175" i="6"/>
  <c r="AA1175" i="6"/>
  <c r="Z1175" i="6"/>
  <c r="Y1175" i="6"/>
  <c r="AD1174" i="6"/>
  <c r="AC1174" i="6"/>
  <c r="AB1174" i="6"/>
  <c r="AA1174" i="6"/>
  <c r="Z1174" i="6"/>
  <c r="Y1174" i="6"/>
  <c r="AD1173" i="6"/>
  <c r="AC1173" i="6"/>
  <c r="AB1173" i="6"/>
  <c r="AA1173" i="6"/>
  <c r="Z1173" i="6"/>
  <c r="Y1173" i="6"/>
  <c r="AD1172" i="6"/>
  <c r="AC1172" i="6"/>
  <c r="AB1172" i="6"/>
  <c r="AA1172" i="6"/>
  <c r="Z1172" i="6"/>
  <c r="Y1172" i="6"/>
  <c r="AD1171" i="6"/>
  <c r="AC1171" i="6"/>
  <c r="AB1171" i="6"/>
  <c r="AA1171" i="6"/>
  <c r="Z1171" i="6"/>
  <c r="Y1171" i="6"/>
  <c r="AD1170" i="6"/>
  <c r="AC1170" i="6"/>
  <c r="AB1170" i="6"/>
  <c r="AA1170" i="6"/>
  <c r="Z1170" i="6"/>
  <c r="Y1170" i="6"/>
  <c r="AD1169" i="6"/>
  <c r="AC1169" i="6"/>
  <c r="AB1169" i="6"/>
  <c r="AA1169" i="6"/>
  <c r="Z1169" i="6"/>
  <c r="Y1169" i="6"/>
  <c r="AD1168" i="6"/>
  <c r="AC1168" i="6"/>
  <c r="AB1168" i="6"/>
  <c r="AA1168" i="6"/>
  <c r="Z1168" i="6"/>
  <c r="Y1168" i="6"/>
  <c r="AD1167" i="6"/>
  <c r="AC1167" i="6"/>
  <c r="AB1167" i="6"/>
  <c r="AA1167" i="6"/>
  <c r="Z1167" i="6"/>
  <c r="Y1167" i="6"/>
  <c r="AD1166" i="6"/>
  <c r="AC1166" i="6"/>
  <c r="AB1166" i="6"/>
  <c r="AA1166" i="6"/>
  <c r="Z1166" i="6"/>
  <c r="Y1166" i="6"/>
  <c r="AD1165" i="6"/>
  <c r="AC1165" i="6"/>
  <c r="AB1165" i="6"/>
  <c r="AA1165" i="6"/>
  <c r="Z1165" i="6"/>
  <c r="Y1165" i="6"/>
  <c r="AD1164" i="6"/>
  <c r="AC1164" i="6"/>
  <c r="AB1164" i="6"/>
  <c r="AA1164" i="6"/>
  <c r="Z1164" i="6"/>
  <c r="Y1164" i="6"/>
  <c r="AD1163" i="6"/>
  <c r="AC1163" i="6"/>
  <c r="AB1163" i="6"/>
  <c r="AA1163" i="6"/>
  <c r="Z1163" i="6"/>
  <c r="Y1163" i="6"/>
  <c r="AD1162" i="6"/>
  <c r="AC1162" i="6"/>
  <c r="AB1162" i="6"/>
  <c r="AA1162" i="6"/>
  <c r="Z1162" i="6"/>
  <c r="Y1162" i="6"/>
  <c r="AD1161" i="6"/>
  <c r="AC1161" i="6"/>
  <c r="AB1161" i="6"/>
  <c r="AA1161" i="6"/>
  <c r="Z1161" i="6"/>
  <c r="Y1161" i="6"/>
  <c r="AD1160" i="6"/>
  <c r="AC1160" i="6"/>
  <c r="AB1160" i="6"/>
  <c r="AA1160" i="6"/>
  <c r="Z1160" i="6"/>
  <c r="Y1160" i="6"/>
  <c r="AD1159" i="6"/>
  <c r="AC1159" i="6"/>
  <c r="AB1159" i="6"/>
  <c r="AA1159" i="6"/>
  <c r="Z1159" i="6"/>
  <c r="Y1159" i="6"/>
  <c r="AD1158" i="6"/>
  <c r="AC1158" i="6"/>
  <c r="AB1158" i="6"/>
  <c r="AA1158" i="6"/>
  <c r="Z1158" i="6"/>
  <c r="Y1158" i="6"/>
  <c r="AD1157" i="6"/>
  <c r="AC1157" i="6"/>
  <c r="AB1157" i="6"/>
  <c r="AA1157" i="6"/>
  <c r="Z1157" i="6"/>
  <c r="Y1157" i="6"/>
  <c r="AD1156" i="6"/>
  <c r="AC1156" i="6"/>
  <c r="AB1156" i="6"/>
  <c r="AA1156" i="6"/>
  <c r="Z1156" i="6"/>
  <c r="Y1156" i="6"/>
  <c r="AD1155" i="6"/>
  <c r="AC1155" i="6"/>
  <c r="AB1155" i="6"/>
  <c r="AA1155" i="6"/>
  <c r="Z1155" i="6"/>
  <c r="Y1155" i="6"/>
  <c r="AD1154" i="6"/>
  <c r="AC1154" i="6"/>
  <c r="AB1154" i="6"/>
  <c r="AA1154" i="6"/>
  <c r="Z1154" i="6"/>
  <c r="Y1154" i="6"/>
  <c r="AD1153" i="6"/>
  <c r="AC1153" i="6"/>
  <c r="AB1153" i="6"/>
  <c r="AA1153" i="6"/>
  <c r="Z1153" i="6"/>
  <c r="Y1153" i="6"/>
  <c r="AD1152" i="6"/>
  <c r="AC1152" i="6"/>
  <c r="AB1152" i="6"/>
  <c r="AA1152" i="6"/>
  <c r="Z1152" i="6"/>
  <c r="Y1152" i="6"/>
  <c r="AD1151" i="6"/>
  <c r="AC1151" i="6"/>
  <c r="AB1151" i="6"/>
  <c r="AA1151" i="6"/>
  <c r="Z1151" i="6"/>
  <c r="Y1151" i="6"/>
  <c r="AD1150" i="6"/>
  <c r="AC1150" i="6"/>
  <c r="AB1150" i="6"/>
  <c r="AA1150" i="6"/>
  <c r="Z1150" i="6"/>
  <c r="Y1150" i="6"/>
  <c r="AD1149" i="6"/>
  <c r="AC1149" i="6"/>
  <c r="AB1149" i="6"/>
  <c r="AA1149" i="6"/>
  <c r="Z1149" i="6"/>
  <c r="Y1149" i="6"/>
  <c r="AD1148" i="6"/>
  <c r="AC1148" i="6"/>
  <c r="AB1148" i="6"/>
  <c r="AA1148" i="6"/>
  <c r="Z1148" i="6"/>
  <c r="Y1148" i="6"/>
  <c r="AD1147" i="6"/>
  <c r="AC1147" i="6"/>
  <c r="AB1147" i="6"/>
  <c r="AA1147" i="6"/>
  <c r="Z1147" i="6"/>
  <c r="Y1147" i="6"/>
  <c r="AD1146" i="6"/>
  <c r="AC1146" i="6"/>
  <c r="AB1146" i="6"/>
  <c r="AA1146" i="6"/>
  <c r="Z1146" i="6"/>
  <c r="Y1146" i="6"/>
  <c r="AD1145" i="6"/>
  <c r="AC1145" i="6"/>
  <c r="AB1145" i="6"/>
  <c r="AA1145" i="6"/>
  <c r="Z1145" i="6"/>
  <c r="Y1145" i="6"/>
  <c r="AD1144" i="6"/>
  <c r="AC1144" i="6"/>
  <c r="AB1144" i="6"/>
  <c r="AA1144" i="6"/>
  <c r="Z1144" i="6"/>
  <c r="Y1144" i="6"/>
  <c r="AD1143" i="6"/>
  <c r="AC1143" i="6"/>
  <c r="AB1143" i="6"/>
  <c r="AA1143" i="6"/>
  <c r="Z1143" i="6"/>
  <c r="Y1143" i="6"/>
  <c r="AD1142" i="6"/>
  <c r="AC1142" i="6"/>
  <c r="AB1142" i="6"/>
  <c r="AA1142" i="6"/>
  <c r="Z1142" i="6"/>
  <c r="Y1142" i="6"/>
  <c r="AD1141" i="6"/>
  <c r="AC1141" i="6"/>
  <c r="AB1141" i="6"/>
  <c r="AA1141" i="6"/>
  <c r="Z1141" i="6"/>
  <c r="Y1141" i="6"/>
  <c r="AD1140" i="6"/>
  <c r="AC1140" i="6"/>
  <c r="AB1140" i="6"/>
  <c r="AA1140" i="6"/>
  <c r="Z1140" i="6"/>
  <c r="Y1140" i="6"/>
  <c r="AD1139" i="6"/>
  <c r="AC1139" i="6"/>
  <c r="AB1139" i="6"/>
  <c r="AA1139" i="6"/>
  <c r="Z1139" i="6"/>
  <c r="Y1139" i="6"/>
  <c r="AD1138" i="6"/>
  <c r="AC1138" i="6"/>
  <c r="AB1138" i="6"/>
  <c r="AA1138" i="6"/>
  <c r="Z1138" i="6"/>
  <c r="Y1138" i="6"/>
  <c r="AD1137" i="6"/>
  <c r="AC1137" i="6"/>
  <c r="AB1137" i="6"/>
  <c r="AA1137" i="6"/>
  <c r="Z1137" i="6"/>
  <c r="Y1137" i="6"/>
  <c r="AD1136" i="6"/>
  <c r="AC1136" i="6"/>
  <c r="AB1136" i="6"/>
  <c r="AA1136" i="6"/>
  <c r="Z1136" i="6"/>
  <c r="Y1136" i="6"/>
  <c r="AD1135" i="6"/>
  <c r="AC1135" i="6"/>
  <c r="AB1135" i="6"/>
  <c r="AA1135" i="6"/>
  <c r="Z1135" i="6"/>
  <c r="Y1135" i="6"/>
  <c r="AD1134" i="6"/>
  <c r="AC1134" i="6"/>
  <c r="AB1134" i="6"/>
  <c r="AA1134" i="6"/>
  <c r="Z1134" i="6"/>
  <c r="Y1134" i="6"/>
  <c r="AD1133" i="6"/>
  <c r="AC1133" i="6"/>
  <c r="AB1133" i="6"/>
  <c r="AA1133" i="6"/>
  <c r="Z1133" i="6"/>
  <c r="Y1133" i="6"/>
  <c r="AD1132" i="6"/>
  <c r="AC1132" i="6"/>
  <c r="AB1132" i="6"/>
  <c r="AA1132" i="6"/>
  <c r="Z1132" i="6"/>
  <c r="Y1132" i="6"/>
  <c r="AD1131" i="6"/>
  <c r="AC1131" i="6"/>
  <c r="AB1131" i="6"/>
  <c r="AA1131" i="6"/>
  <c r="Z1131" i="6"/>
  <c r="Y1131" i="6"/>
  <c r="AD1130" i="6"/>
  <c r="AC1130" i="6"/>
  <c r="AB1130" i="6"/>
  <c r="AA1130" i="6"/>
  <c r="Z1130" i="6"/>
  <c r="Y1130" i="6"/>
  <c r="AD1129" i="6"/>
  <c r="AC1129" i="6"/>
  <c r="AB1129" i="6"/>
  <c r="AA1129" i="6"/>
  <c r="Z1129" i="6"/>
  <c r="Y1129" i="6"/>
  <c r="AD1128" i="6"/>
  <c r="AC1128" i="6"/>
  <c r="AB1128" i="6"/>
  <c r="AA1128" i="6"/>
  <c r="Z1128" i="6"/>
  <c r="Y1128" i="6"/>
  <c r="AD1127" i="6"/>
  <c r="AC1127" i="6"/>
  <c r="AB1127" i="6"/>
  <c r="AA1127" i="6"/>
  <c r="Z1127" i="6"/>
  <c r="Y1127" i="6"/>
  <c r="AD1126" i="6"/>
  <c r="AC1126" i="6"/>
  <c r="AB1126" i="6"/>
  <c r="AA1126" i="6"/>
  <c r="Z1126" i="6"/>
  <c r="Y1126" i="6"/>
  <c r="AD1125" i="6"/>
  <c r="AC1125" i="6"/>
  <c r="AB1125" i="6"/>
  <c r="AA1125" i="6"/>
  <c r="Z1125" i="6"/>
  <c r="Y1125" i="6"/>
  <c r="AD1124" i="6"/>
  <c r="AC1124" i="6"/>
  <c r="AB1124" i="6"/>
  <c r="AA1124" i="6"/>
  <c r="Z1124" i="6"/>
  <c r="Y1124" i="6"/>
  <c r="AD1123" i="6"/>
  <c r="AC1123" i="6"/>
  <c r="AB1123" i="6"/>
  <c r="AA1123" i="6"/>
  <c r="Z1123" i="6"/>
  <c r="Y1123" i="6"/>
  <c r="AD1122" i="6"/>
  <c r="AC1122" i="6"/>
  <c r="AB1122" i="6"/>
  <c r="AA1122" i="6"/>
  <c r="Z1122" i="6"/>
  <c r="Y1122" i="6"/>
  <c r="AD1121" i="6"/>
  <c r="AC1121" i="6"/>
  <c r="AB1121" i="6"/>
  <c r="AA1121" i="6"/>
  <c r="Z1121" i="6"/>
  <c r="Y1121" i="6"/>
  <c r="AD1120" i="6"/>
  <c r="AC1120" i="6"/>
  <c r="AB1120" i="6"/>
  <c r="AA1120" i="6"/>
  <c r="Z1120" i="6"/>
  <c r="Y1120" i="6"/>
  <c r="AD1119" i="6"/>
  <c r="AC1119" i="6"/>
  <c r="AB1119" i="6"/>
  <c r="AA1119" i="6"/>
  <c r="Z1119" i="6"/>
  <c r="Y1119" i="6"/>
  <c r="AD1118" i="6"/>
  <c r="AC1118" i="6"/>
  <c r="AB1118" i="6"/>
  <c r="AA1118" i="6"/>
  <c r="Z1118" i="6"/>
  <c r="Y1118" i="6"/>
  <c r="AD1117" i="6"/>
  <c r="AC1117" i="6"/>
  <c r="AB1117" i="6"/>
  <c r="AA1117" i="6"/>
  <c r="Z1117" i="6"/>
  <c r="Y1117" i="6"/>
  <c r="AD1116" i="6"/>
  <c r="AC1116" i="6"/>
  <c r="AB1116" i="6"/>
  <c r="AA1116" i="6"/>
  <c r="Z1116" i="6"/>
  <c r="Y1116" i="6"/>
  <c r="AD1115" i="6"/>
  <c r="AC1115" i="6"/>
  <c r="AB1115" i="6"/>
  <c r="AA1115" i="6"/>
  <c r="Z1115" i="6"/>
  <c r="Y1115" i="6"/>
  <c r="AD1114" i="6"/>
  <c r="AC1114" i="6"/>
  <c r="AB1114" i="6"/>
  <c r="AA1114" i="6"/>
  <c r="Z1114" i="6"/>
  <c r="Y1114" i="6"/>
  <c r="AD1113" i="6"/>
  <c r="AC1113" i="6"/>
  <c r="AB1113" i="6"/>
  <c r="AA1113" i="6"/>
  <c r="Z1113" i="6"/>
  <c r="Y1113" i="6"/>
  <c r="AD1112" i="6"/>
  <c r="AC1112" i="6"/>
  <c r="AB1112" i="6"/>
  <c r="AA1112" i="6"/>
  <c r="Z1112" i="6"/>
  <c r="Y1112" i="6"/>
  <c r="AD1111" i="6"/>
  <c r="AC1111" i="6"/>
  <c r="AB1111" i="6"/>
  <c r="AA1111" i="6"/>
  <c r="Z1111" i="6"/>
  <c r="Y1111" i="6"/>
  <c r="AD1110" i="6"/>
  <c r="AC1110" i="6"/>
  <c r="AB1110" i="6"/>
  <c r="AA1110" i="6"/>
  <c r="Z1110" i="6"/>
  <c r="Y1110" i="6"/>
  <c r="AD1109" i="6"/>
  <c r="AC1109" i="6"/>
  <c r="AB1109" i="6"/>
  <c r="AA1109" i="6"/>
  <c r="Z1109" i="6"/>
  <c r="Y1109" i="6"/>
  <c r="AD1108" i="6"/>
  <c r="AC1108" i="6"/>
  <c r="AB1108" i="6"/>
  <c r="AA1108" i="6"/>
  <c r="Z1108" i="6"/>
  <c r="Y1108" i="6"/>
  <c r="AD1107" i="6"/>
  <c r="AC1107" i="6"/>
  <c r="AB1107" i="6"/>
  <c r="AA1107" i="6"/>
  <c r="Z1107" i="6"/>
  <c r="Y1107" i="6"/>
  <c r="AD1106" i="6"/>
  <c r="AC1106" i="6"/>
  <c r="AB1106" i="6"/>
  <c r="AA1106" i="6"/>
  <c r="Z1106" i="6"/>
  <c r="Y1106" i="6"/>
  <c r="AD1105" i="6"/>
  <c r="AC1105" i="6"/>
  <c r="AB1105" i="6"/>
  <c r="AA1105" i="6"/>
  <c r="Z1105" i="6"/>
  <c r="Y1105" i="6"/>
  <c r="AD1104" i="6"/>
  <c r="AC1104" i="6"/>
  <c r="AB1104" i="6"/>
  <c r="AA1104" i="6"/>
  <c r="Z1104" i="6"/>
  <c r="Y1104" i="6"/>
  <c r="AD1103" i="6"/>
  <c r="AC1103" i="6"/>
  <c r="AB1103" i="6"/>
  <c r="AA1103" i="6"/>
  <c r="Z1103" i="6"/>
  <c r="Y1103" i="6"/>
  <c r="AD1102" i="6"/>
  <c r="AC1102" i="6"/>
  <c r="AB1102" i="6"/>
  <c r="AA1102" i="6"/>
  <c r="Z1102" i="6"/>
  <c r="Y1102" i="6"/>
  <c r="AD1101" i="6"/>
  <c r="AC1101" i="6"/>
  <c r="AB1101" i="6"/>
  <c r="AA1101" i="6"/>
  <c r="Z1101" i="6"/>
  <c r="Y1101" i="6"/>
  <c r="AD1100" i="6"/>
  <c r="AC1100" i="6"/>
  <c r="AB1100" i="6"/>
  <c r="AA1100" i="6"/>
  <c r="Z1100" i="6"/>
  <c r="Y1100" i="6"/>
  <c r="AD1099" i="6"/>
  <c r="AC1099" i="6"/>
  <c r="AB1099" i="6"/>
  <c r="AA1099" i="6"/>
  <c r="Z1099" i="6"/>
  <c r="Y1099" i="6"/>
  <c r="AD1098" i="6"/>
  <c r="AC1098" i="6"/>
  <c r="AB1098" i="6"/>
  <c r="AA1098" i="6"/>
  <c r="Z1098" i="6"/>
  <c r="Y1098" i="6"/>
  <c r="AD1097" i="6"/>
  <c r="AC1097" i="6"/>
  <c r="AB1097" i="6"/>
  <c r="AA1097" i="6"/>
  <c r="Z1097" i="6"/>
  <c r="Y1097" i="6"/>
  <c r="AD1096" i="6"/>
  <c r="AC1096" i="6"/>
  <c r="AB1096" i="6"/>
  <c r="AA1096" i="6"/>
  <c r="Z1096" i="6"/>
  <c r="Y1096" i="6"/>
  <c r="AD1095" i="6"/>
  <c r="AC1095" i="6"/>
  <c r="AB1095" i="6"/>
  <c r="AA1095" i="6"/>
  <c r="Z1095" i="6"/>
  <c r="Y1095" i="6"/>
  <c r="AD1094" i="6"/>
  <c r="AC1094" i="6"/>
  <c r="AB1094" i="6"/>
  <c r="AA1094" i="6"/>
  <c r="Z1094" i="6"/>
  <c r="Y1094" i="6"/>
  <c r="AD1093" i="6"/>
  <c r="AC1093" i="6"/>
  <c r="AB1093" i="6"/>
  <c r="AA1093" i="6"/>
  <c r="Z1093" i="6"/>
  <c r="Y1093" i="6"/>
  <c r="AD1092" i="6"/>
  <c r="AC1092" i="6"/>
  <c r="AB1092" i="6"/>
  <c r="AA1092" i="6"/>
  <c r="Z1092" i="6"/>
  <c r="Y1092" i="6"/>
  <c r="AD1091" i="6"/>
  <c r="AC1091" i="6"/>
  <c r="AB1091" i="6"/>
  <c r="AA1091" i="6"/>
  <c r="Z1091" i="6"/>
  <c r="Y1091" i="6"/>
  <c r="AD1090" i="6"/>
  <c r="AC1090" i="6"/>
  <c r="AB1090" i="6"/>
  <c r="AA1090" i="6"/>
  <c r="Z1090" i="6"/>
  <c r="Y1090" i="6"/>
  <c r="AD1089" i="6"/>
  <c r="AC1089" i="6"/>
  <c r="AB1089" i="6"/>
  <c r="AA1089" i="6"/>
  <c r="Z1089" i="6"/>
  <c r="Y1089" i="6"/>
  <c r="AD1088" i="6"/>
  <c r="AC1088" i="6"/>
  <c r="AB1088" i="6"/>
  <c r="AA1088" i="6"/>
  <c r="Z1088" i="6"/>
  <c r="Y1088" i="6"/>
  <c r="AD1087" i="6"/>
  <c r="AC1087" i="6"/>
  <c r="AB1087" i="6"/>
  <c r="AA1087" i="6"/>
  <c r="Z1087" i="6"/>
  <c r="Y1087" i="6"/>
  <c r="AD1086" i="6"/>
  <c r="AC1086" i="6"/>
  <c r="AB1086" i="6"/>
  <c r="AA1086" i="6"/>
  <c r="Z1086" i="6"/>
  <c r="Y1086" i="6"/>
  <c r="AD1085" i="6"/>
  <c r="AC1085" i="6"/>
  <c r="AB1085" i="6"/>
  <c r="AA1085" i="6"/>
  <c r="Z1085" i="6"/>
  <c r="Y1085" i="6"/>
  <c r="AD1084" i="6"/>
  <c r="AC1084" i="6"/>
  <c r="AB1084" i="6"/>
  <c r="AA1084" i="6"/>
  <c r="Z1084" i="6"/>
  <c r="Y1084" i="6"/>
  <c r="AD1083" i="6"/>
  <c r="AC1083" i="6"/>
  <c r="AB1083" i="6"/>
  <c r="AA1083" i="6"/>
  <c r="Z1083" i="6"/>
  <c r="Y1083" i="6"/>
  <c r="AD1082" i="6"/>
  <c r="AC1082" i="6"/>
  <c r="AB1082" i="6"/>
  <c r="AA1082" i="6"/>
  <c r="Z1082" i="6"/>
  <c r="Y1082" i="6"/>
  <c r="AD1081" i="6"/>
  <c r="AC1081" i="6"/>
  <c r="AB1081" i="6"/>
  <c r="AA1081" i="6"/>
  <c r="Z1081" i="6"/>
  <c r="Y1081" i="6"/>
  <c r="AD1080" i="6"/>
  <c r="AC1080" i="6"/>
  <c r="AB1080" i="6"/>
  <c r="AA1080" i="6"/>
  <c r="Z1080" i="6"/>
  <c r="Y1080" i="6"/>
  <c r="AD1079" i="6"/>
  <c r="AC1079" i="6"/>
  <c r="AB1079" i="6"/>
  <c r="AA1079" i="6"/>
  <c r="Z1079" i="6"/>
  <c r="Y1079" i="6"/>
  <c r="AD1078" i="6"/>
  <c r="AC1078" i="6"/>
  <c r="AB1078" i="6"/>
  <c r="AA1078" i="6"/>
  <c r="Z1078" i="6"/>
  <c r="Y1078" i="6"/>
  <c r="AD1077" i="6"/>
  <c r="AC1077" i="6"/>
  <c r="AB1077" i="6"/>
  <c r="AA1077" i="6"/>
  <c r="Z1077" i="6"/>
  <c r="Y1077" i="6"/>
  <c r="AD1076" i="6"/>
  <c r="AC1076" i="6"/>
  <c r="AB1076" i="6"/>
  <c r="AA1076" i="6"/>
  <c r="Z1076" i="6"/>
  <c r="Y1076" i="6"/>
  <c r="AD1075" i="6"/>
  <c r="AC1075" i="6"/>
  <c r="AB1075" i="6"/>
  <c r="AA1075" i="6"/>
  <c r="Z1075" i="6"/>
  <c r="Y1075" i="6"/>
  <c r="AD1074" i="6"/>
  <c r="AC1074" i="6"/>
  <c r="AB1074" i="6"/>
  <c r="AA1074" i="6"/>
  <c r="Z1074" i="6"/>
  <c r="Y1074" i="6"/>
  <c r="AD1073" i="6"/>
  <c r="AC1073" i="6"/>
  <c r="AB1073" i="6"/>
  <c r="AA1073" i="6"/>
  <c r="Z1073" i="6"/>
  <c r="Y1073" i="6"/>
  <c r="AD1072" i="6"/>
  <c r="AC1072" i="6"/>
  <c r="AB1072" i="6"/>
  <c r="AA1072" i="6"/>
  <c r="Z1072" i="6"/>
  <c r="Y1072" i="6"/>
  <c r="AD1071" i="6"/>
  <c r="AC1071" i="6"/>
  <c r="AB1071" i="6"/>
  <c r="AA1071" i="6"/>
  <c r="Z1071" i="6"/>
  <c r="Y1071" i="6"/>
  <c r="AD1070" i="6"/>
  <c r="AC1070" i="6"/>
  <c r="AB1070" i="6"/>
  <c r="AA1070" i="6"/>
  <c r="Z1070" i="6"/>
  <c r="Y1070" i="6"/>
  <c r="AD1069" i="6"/>
  <c r="AC1069" i="6"/>
  <c r="AB1069" i="6"/>
  <c r="AA1069" i="6"/>
  <c r="Z1069" i="6"/>
  <c r="Y1069" i="6"/>
  <c r="AD1068" i="6"/>
  <c r="AC1068" i="6"/>
  <c r="AB1068" i="6"/>
  <c r="AA1068" i="6"/>
  <c r="Z1068" i="6"/>
  <c r="Y1068" i="6"/>
  <c r="AD1067" i="6"/>
  <c r="AC1067" i="6"/>
  <c r="AB1067" i="6"/>
  <c r="AA1067" i="6"/>
  <c r="Z1067" i="6"/>
  <c r="Y1067" i="6"/>
  <c r="AD1066" i="6"/>
  <c r="AC1066" i="6"/>
  <c r="AB1066" i="6"/>
  <c r="AA1066" i="6"/>
  <c r="Z1066" i="6"/>
  <c r="Y1066" i="6"/>
  <c r="AD1065" i="6"/>
  <c r="AC1065" i="6"/>
  <c r="AB1065" i="6"/>
  <c r="AA1065" i="6"/>
  <c r="Z1065" i="6"/>
  <c r="Y1065" i="6"/>
  <c r="AD1064" i="6"/>
  <c r="AC1064" i="6"/>
  <c r="AB1064" i="6"/>
  <c r="AA1064" i="6"/>
  <c r="Z1064" i="6"/>
  <c r="Y1064" i="6"/>
  <c r="AD1063" i="6"/>
  <c r="AC1063" i="6"/>
  <c r="AB1063" i="6"/>
  <c r="AA1063" i="6"/>
  <c r="Z1063" i="6"/>
  <c r="Y1063" i="6"/>
  <c r="AD1062" i="6"/>
  <c r="AC1062" i="6"/>
  <c r="AB1062" i="6"/>
  <c r="AA1062" i="6"/>
  <c r="Z1062" i="6"/>
  <c r="Y1062" i="6"/>
  <c r="AD1061" i="6"/>
  <c r="AC1061" i="6"/>
  <c r="AB1061" i="6"/>
  <c r="AA1061" i="6"/>
  <c r="Z1061" i="6"/>
  <c r="Y1061" i="6"/>
  <c r="AD1060" i="6"/>
  <c r="AC1060" i="6"/>
  <c r="AB1060" i="6"/>
  <c r="AA1060" i="6"/>
  <c r="Z1060" i="6"/>
  <c r="Y1060" i="6"/>
  <c r="AD1059" i="6"/>
  <c r="AC1059" i="6"/>
  <c r="AB1059" i="6"/>
  <c r="AA1059" i="6"/>
  <c r="Z1059" i="6"/>
  <c r="Y1059" i="6"/>
  <c r="AD1058" i="6"/>
  <c r="AC1058" i="6"/>
  <c r="AB1058" i="6"/>
  <c r="AA1058" i="6"/>
  <c r="Z1058" i="6"/>
  <c r="Y1058" i="6"/>
  <c r="AD1057" i="6"/>
  <c r="AC1057" i="6"/>
  <c r="AB1057" i="6"/>
  <c r="AA1057" i="6"/>
  <c r="Z1057" i="6"/>
  <c r="Y1057" i="6"/>
  <c r="AD1056" i="6"/>
  <c r="AC1056" i="6"/>
  <c r="AB1056" i="6"/>
  <c r="AA1056" i="6"/>
  <c r="Z1056" i="6"/>
  <c r="Y1056" i="6"/>
  <c r="AD1055" i="6"/>
  <c r="AC1055" i="6"/>
  <c r="AB1055" i="6"/>
  <c r="AA1055" i="6"/>
  <c r="Z1055" i="6"/>
  <c r="Y1055" i="6"/>
  <c r="AD1054" i="6"/>
  <c r="AC1054" i="6"/>
  <c r="AB1054" i="6"/>
  <c r="AA1054" i="6"/>
  <c r="Z1054" i="6"/>
  <c r="Y1054" i="6"/>
  <c r="AD1053" i="6"/>
  <c r="AC1053" i="6"/>
  <c r="AB1053" i="6"/>
  <c r="AA1053" i="6"/>
  <c r="Z1053" i="6"/>
  <c r="Y1053" i="6"/>
  <c r="AD1052" i="6"/>
  <c r="AC1052" i="6"/>
  <c r="AB1052" i="6"/>
  <c r="AA1052" i="6"/>
  <c r="Z1052" i="6"/>
  <c r="Y1052" i="6"/>
  <c r="AD1051" i="6"/>
  <c r="AC1051" i="6"/>
  <c r="AB1051" i="6"/>
  <c r="AA1051" i="6"/>
  <c r="Z1051" i="6"/>
  <c r="Y1051" i="6"/>
  <c r="AD1050" i="6"/>
  <c r="AC1050" i="6"/>
  <c r="AB1050" i="6"/>
  <c r="AA1050" i="6"/>
  <c r="Z1050" i="6"/>
  <c r="Y1050" i="6"/>
  <c r="AD1049" i="6"/>
  <c r="AC1049" i="6"/>
  <c r="AB1049" i="6"/>
  <c r="AA1049" i="6"/>
  <c r="Z1049" i="6"/>
  <c r="Y1049" i="6"/>
  <c r="AD1048" i="6"/>
  <c r="AC1048" i="6"/>
  <c r="AB1048" i="6"/>
  <c r="AA1048" i="6"/>
  <c r="Z1048" i="6"/>
  <c r="Y1048" i="6"/>
  <c r="AD1047" i="6"/>
  <c r="AC1047" i="6"/>
  <c r="AB1047" i="6"/>
  <c r="AA1047" i="6"/>
  <c r="Z1047" i="6"/>
  <c r="Y1047" i="6"/>
  <c r="AD1046" i="6"/>
  <c r="AC1046" i="6"/>
  <c r="AB1046" i="6"/>
  <c r="AA1046" i="6"/>
  <c r="Z1046" i="6"/>
  <c r="Y1046" i="6"/>
  <c r="AD1045" i="6"/>
  <c r="AC1045" i="6"/>
  <c r="AB1045" i="6"/>
  <c r="AA1045" i="6"/>
  <c r="Z1045" i="6"/>
  <c r="Y1045" i="6"/>
  <c r="AD1044" i="6"/>
  <c r="AC1044" i="6"/>
  <c r="AB1044" i="6"/>
  <c r="AA1044" i="6"/>
  <c r="Z1044" i="6"/>
  <c r="Y1044" i="6"/>
  <c r="AD1043" i="6"/>
  <c r="AC1043" i="6"/>
  <c r="AB1043" i="6"/>
  <c r="AA1043" i="6"/>
  <c r="Z1043" i="6"/>
  <c r="Y1043" i="6"/>
  <c r="AD1042" i="6"/>
  <c r="AC1042" i="6"/>
  <c r="AB1042" i="6"/>
  <c r="AA1042" i="6"/>
  <c r="Z1042" i="6"/>
  <c r="Y1042" i="6"/>
  <c r="AD1041" i="6"/>
  <c r="AC1041" i="6"/>
  <c r="AB1041" i="6"/>
  <c r="AA1041" i="6"/>
  <c r="Z1041" i="6"/>
  <c r="Y1041" i="6"/>
  <c r="AD1040" i="6"/>
  <c r="AC1040" i="6"/>
  <c r="AB1040" i="6"/>
  <c r="AA1040" i="6"/>
  <c r="Z1040" i="6"/>
  <c r="Y1040" i="6"/>
  <c r="AD1039" i="6"/>
  <c r="AC1039" i="6"/>
  <c r="AB1039" i="6"/>
  <c r="AA1039" i="6"/>
  <c r="Z1039" i="6"/>
  <c r="Y1039" i="6"/>
  <c r="AD1038" i="6"/>
  <c r="AC1038" i="6"/>
  <c r="AB1038" i="6"/>
  <c r="AA1038" i="6"/>
  <c r="Z1038" i="6"/>
  <c r="Y1038" i="6"/>
  <c r="AD1037" i="6"/>
  <c r="AC1037" i="6"/>
  <c r="AB1037" i="6"/>
  <c r="AA1037" i="6"/>
  <c r="Z1037" i="6"/>
  <c r="Y1037" i="6"/>
  <c r="AD1036" i="6"/>
  <c r="AC1036" i="6"/>
  <c r="AB1036" i="6"/>
  <c r="AA1036" i="6"/>
  <c r="Z1036" i="6"/>
  <c r="Y1036" i="6"/>
  <c r="AD1035" i="6"/>
  <c r="AC1035" i="6"/>
  <c r="AB1035" i="6"/>
  <c r="AA1035" i="6"/>
  <c r="Z1035" i="6"/>
  <c r="Y1035" i="6"/>
  <c r="AD1034" i="6"/>
  <c r="AC1034" i="6"/>
  <c r="AB1034" i="6"/>
  <c r="AA1034" i="6"/>
  <c r="Z1034" i="6"/>
  <c r="Y1034" i="6"/>
  <c r="AD1033" i="6"/>
  <c r="AC1033" i="6"/>
  <c r="AB1033" i="6"/>
  <c r="AA1033" i="6"/>
  <c r="Z1033" i="6"/>
  <c r="Y1033" i="6"/>
  <c r="AD1032" i="6"/>
  <c r="AC1032" i="6"/>
  <c r="AB1032" i="6"/>
  <c r="AA1032" i="6"/>
  <c r="Z1032" i="6"/>
  <c r="Y1032" i="6"/>
  <c r="AD1031" i="6"/>
  <c r="AC1031" i="6"/>
  <c r="AB1031" i="6"/>
  <c r="AA1031" i="6"/>
  <c r="Z1031" i="6"/>
  <c r="Y1031" i="6"/>
  <c r="AD1030" i="6"/>
  <c r="AC1030" i="6"/>
  <c r="AB1030" i="6"/>
  <c r="AA1030" i="6"/>
  <c r="Z1030" i="6"/>
  <c r="Y1030" i="6"/>
  <c r="AD1029" i="6"/>
  <c r="AC1029" i="6"/>
  <c r="AB1029" i="6"/>
  <c r="AA1029" i="6"/>
  <c r="Z1029" i="6"/>
  <c r="Y1029" i="6"/>
  <c r="AD1028" i="6"/>
  <c r="AC1028" i="6"/>
  <c r="AB1028" i="6"/>
  <c r="AA1028" i="6"/>
  <c r="Z1028" i="6"/>
  <c r="Y1028" i="6"/>
  <c r="AD1027" i="6"/>
  <c r="AC1027" i="6"/>
  <c r="AB1027" i="6"/>
  <c r="AA1027" i="6"/>
  <c r="Z1027" i="6"/>
  <c r="Y1027" i="6"/>
  <c r="AD1026" i="6"/>
  <c r="AC1026" i="6"/>
  <c r="AB1026" i="6"/>
  <c r="AA1026" i="6"/>
  <c r="Z1026" i="6"/>
  <c r="Y1026" i="6"/>
  <c r="AD1025" i="6"/>
  <c r="AC1025" i="6"/>
  <c r="AB1025" i="6"/>
  <c r="AA1025" i="6"/>
  <c r="Z1025" i="6"/>
  <c r="Y1025" i="6"/>
  <c r="AD1024" i="6"/>
  <c r="AC1024" i="6"/>
  <c r="AB1024" i="6"/>
  <c r="AA1024" i="6"/>
  <c r="Z1024" i="6"/>
  <c r="Y1024" i="6"/>
  <c r="AD1023" i="6"/>
  <c r="AC1023" i="6"/>
  <c r="AB1023" i="6"/>
  <c r="AA1023" i="6"/>
  <c r="Z1023" i="6"/>
  <c r="Y1023" i="6"/>
  <c r="AD1022" i="6"/>
  <c r="AC1022" i="6"/>
  <c r="AB1022" i="6"/>
  <c r="AA1022" i="6"/>
  <c r="Z1022" i="6"/>
  <c r="Y1022" i="6"/>
  <c r="AD1021" i="6"/>
  <c r="AC1021" i="6"/>
  <c r="AB1021" i="6"/>
  <c r="AA1021" i="6"/>
  <c r="Z1021" i="6"/>
  <c r="Y1021" i="6"/>
  <c r="AD1020" i="6"/>
  <c r="AC1020" i="6"/>
  <c r="AB1020" i="6"/>
  <c r="AA1020" i="6"/>
  <c r="Z1020" i="6"/>
  <c r="Y1020" i="6"/>
  <c r="AD1019" i="6"/>
  <c r="AC1019" i="6"/>
  <c r="AB1019" i="6"/>
  <c r="AA1019" i="6"/>
  <c r="Z1019" i="6"/>
  <c r="Y1019" i="6"/>
  <c r="AD1018" i="6"/>
  <c r="AC1018" i="6"/>
  <c r="AB1018" i="6"/>
  <c r="AA1018" i="6"/>
  <c r="Z1018" i="6"/>
  <c r="Y1018" i="6"/>
  <c r="AD1017" i="6"/>
  <c r="AC1017" i="6"/>
  <c r="AB1017" i="6"/>
  <c r="AA1017" i="6"/>
  <c r="Z1017" i="6"/>
  <c r="Y1017" i="6"/>
  <c r="AD1016" i="6"/>
  <c r="AC1016" i="6"/>
  <c r="AB1016" i="6"/>
  <c r="AA1016" i="6"/>
  <c r="Z1016" i="6"/>
  <c r="Y1016" i="6"/>
  <c r="AD1015" i="6"/>
  <c r="AC1015" i="6"/>
  <c r="AB1015" i="6"/>
  <c r="AA1015" i="6"/>
  <c r="Z1015" i="6"/>
  <c r="Y1015" i="6"/>
  <c r="AD1014" i="6"/>
  <c r="AC1014" i="6"/>
  <c r="AB1014" i="6"/>
  <c r="AA1014" i="6"/>
  <c r="Z1014" i="6"/>
  <c r="Y1014" i="6"/>
  <c r="AD1013" i="6"/>
  <c r="AC1013" i="6"/>
  <c r="AB1013" i="6"/>
  <c r="AA1013" i="6"/>
  <c r="Z1013" i="6"/>
  <c r="Y1013" i="6"/>
  <c r="AD1012" i="6"/>
  <c r="AC1012" i="6"/>
  <c r="AB1012" i="6"/>
  <c r="AA1012" i="6"/>
  <c r="Z1012" i="6"/>
  <c r="Y1012" i="6"/>
  <c r="AD1011" i="6"/>
  <c r="AC1011" i="6"/>
  <c r="AB1011" i="6"/>
  <c r="AA1011" i="6"/>
  <c r="Z1011" i="6"/>
  <c r="Y1011" i="6"/>
  <c r="AD1010" i="6"/>
  <c r="AC1010" i="6"/>
  <c r="AB1010" i="6"/>
  <c r="AA1010" i="6"/>
  <c r="Z1010" i="6"/>
  <c r="Y1010" i="6"/>
  <c r="AD1009" i="6"/>
  <c r="AC1009" i="6"/>
  <c r="AB1009" i="6"/>
  <c r="AA1009" i="6"/>
  <c r="Z1009" i="6"/>
  <c r="Y1009" i="6"/>
  <c r="AD1008" i="6"/>
  <c r="AC1008" i="6"/>
  <c r="AB1008" i="6"/>
  <c r="AA1008" i="6"/>
  <c r="Z1008" i="6"/>
  <c r="Y1008" i="6"/>
  <c r="AD1007" i="6"/>
  <c r="AC1007" i="6"/>
  <c r="AB1007" i="6"/>
  <c r="AA1007" i="6"/>
  <c r="Z1007" i="6"/>
  <c r="Y1007" i="6"/>
  <c r="AD1006" i="6"/>
  <c r="AC1006" i="6"/>
  <c r="AB1006" i="6"/>
  <c r="AA1006" i="6"/>
  <c r="Z1006" i="6"/>
  <c r="Y1006" i="6"/>
  <c r="AD1005" i="6"/>
  <c r="AC1005" i="6"/>
  <c r="AB1005" i="6"/>
  <c r="AA1005" i="6"/>
  <c r="Z1005" i="6"/>
  <c r="Y1005" i="6"/>
  <c r="AD1004" i="6"/>
  <c r="AC1004" i="6"/>
  <c r="AB1004" i="6"/>
  <c r="AA1004" i="6"/>
  <c r="Z1004" i="6"/>
  <c r="Y1004" i="6"/>
  <c r="AD1003" i="6"/>
  <c r="AC1003" i="6"/>
  <c r="AB1003" i="6"/>
  <c r="AA1003" i="6"/>
  <c r="Z1003" i="6"/>
  <c r="Y1003" i="6"/>
  <c r="AD1002" i="6"/>
  <c r="AC1002" i="6"/>
  <c r="AB1002" i="6"/>
  <c r="AA1002" i="6"/>
  <c r="Z1002" i="6"/>
  <c r="Y1002" i="6"/>
  <c r="AD1001" i="6"/>
  <c r="AC1001" i="6"/>
  <c r="AB1001" i="6"/>
  <c r="AA1001" i="6"/>
  <c r="Z1001" i="6"/>
  <c r="Y1001" i="6"/>
  <c r="AD1000" i="6"/>
  <c r="AC1000" i="6"/>
  <c r="AB1000" i="6"/>
  <c r="AA1000" i="6"/>
  <c r="Z1000" i="6"/>
  <c r="Y1000" i="6"/>
  <c r="AD999" i="6"/>
  <c r="AC999" i="6"/>
  <c r="AB999" i="6"/>
  <c r="AA999" i="6"/>
  <c r="Z999" i="6"/>
  <c r="Y999" i="6"/>
  <c r="AD998" i="6"/>
  <c r="AC998" i="6"/>
  <c r="AB998" i="6"/>
  <c r="AA998" i="6"/>
  <c r="Z998" i="6"/>
  <c r="Y998" i="6"/>
  <c r="AD997" i="6"/>
  <c r="AC997" i="6"/>
  <c r="AB997" i="6"/>
  <c r="AA997" i="6"/>
  <c r="Z997" i="6"/>
  <c r="Y997" i="6"/>
  <c r="AD996" i="6"/>
  <c r="AC996" i="6"/>
  <c r="AB996" i="6"/>
  <c r="AA996" i="6"/>
  <c r="Z996" i="6"/>
  <c r="Y996" i="6"/>
  <c r="AD995" i="6"/>
  <c r="AC995" i="6"/>
  <c r="AB995" i="6"/>
  <c r="AA995" i="6"/>
  <c r="Z995" i="6"/>
  <c r="Y995" i="6"/>
  <c r="AD994" i="6"/>
  <c r="AC994" i="6"/>
  <c r="AB994" i="6"/>
  <c r="AA994" i="6"/>
  <c r="Z994" i="6"/>
  <c r="Y994" i="6"/>
  <c r="AD993" i="6"/>
  <c r="AC993" i="6"/>
  <c r="AB993" i="6"/>
  <c r="AA993" i="6"/>
  <c r="Z993" i="6"/>
  <c r="Y993" i="6"/>
  <c r="AD992" i="6"/>
  <c r="AC992" i="6"/>
  <c r="AB992" i="6"/>
  <c r="AA992" i="6"/>
  <c r="Z992" i="6"/>
  <c r="Y992" i="6"/>
  <c r="AD991" i="6"/>
  <c r="AC991" i="6"/>
  <c r="AB991" i="6"/>
  <c r="AA991" i="6"/>
  <c r="Z991" i="6"/>
  <c r="Y991" i="6"/>
  <c r="AD990" i="6"/>
  <c r="AC990" i="6"/>
  <c r="AB990" i="6"/>
  <c r="AA990" i="6"/>
  <c r="Z990" i="6"/>
  <c r="Y990" i="6"/>
  <c r="AD989" i="6"/>
  <c r="AC989" i="6"/>
  <c r="AB989" i="6"/>
  <c r="AA989" i="6"/>
  <c r="Z989" i="6"/>
  <c r="Y989" i="6"/>
  <c r="AD988" i="6"/>
  <c r="AC988" i="6"/>
  <c r="AB988" i="6"/>
  <c r="AA988" i="6"/>
  <c r="Z988" i="6"/>
  <c r="Y988" i="6"/>
  <c r="AD987" i="6"/>
  <c r="AC987" i="6"/>
  <c r="AB987" i="6"/>
  <c r="AA987" i="6"/>
  <c r="Z987" i="6"/>
  <c r="Y987" i="6"/>
  <c r="AD986" i="6"/>
  <c r="AC986" i="6"/>
  <c r="AB986" i="6"/>
  <c r="AA986" i="6"/>
  <c r="Z986" i="6"/>
  <c r="Y986" i="6"/>
  <c r="AD985" i="6"/>
  <c r="AC985" i="6"/>
  <c r="AB985" i="6"/>
  <c r="AA985" i="6"/>
  <c r="Z985" i="6"/>
  <c r="Y985" i="6"/>
  <c r="AD984" i="6"/>
  <c r="AC984" i="6"/>
  <c r="AB984" i="6"/>
  <c r="AA984" i="6"/>
  <c r="Z984" i="6"/>
  <c r="Y984" i="6"/>
  <c r="AD983" i="6"/>
  <c r="AC983" i="6"/>
  <c r="AB983" i="6"/>
  <c r="AA983" i="6"/>
  <c r="Z983" i="6"/>
  <c r="Y983" i="6"/>
  <c r="AD982" i="6"/>
  <c r="AC982" i="6"/>
  <c r="AB982" i="6"/>
  <c r="AA982" i="6"/>
  <c r="Z982" i="6"/>
  <c r="Y982" i="6"/>
  <c r="AD981" i="6"/>
  <c r="AC981" i="6"/>
  <c r="AB981" i="6"/>
  <c r="AA981" i="6"/>
  <c r="Z981" i="6"/>
  <c r="Y981" i="6"/>
  <c r="AD980" i="6"/>
  <c r="AC980" i="6"/>
  <c r="AB980" i="6"/>
  <c r="AA980" i="6"/>
  <c r="Z980" i="6"/>
  <c r="Y980" i="6"/>
  <c r="AD979" i="6"/>
  <c r="AC979" i="6"/>
  <c r="AB979" i="6"/>
  <c r="AA979" i="6"/>
  <c r="Z979" i="6"/>
  <c r="Y979" i="6"/>
  <c r="AD978" i="6"/>
  <c r="AC978" i="6"/>
  <c r="AB978" i="6"/>
  <c r="AA978" i="6"/>
  <c r="Z978" i="6"/>
  <c r="Y978" i="6"/>
  <c r="AD977" i="6"/>
  <c r="AC977" i="6"/>
  <c r="AB977" i="6"/>
  <c r="AA977" i="6"/>
  <c r="Z977" i="6"/>
  <c r="Y977" i="6"/>
  <c r="AD976" i="6"/>
  <c r="AC976" i="6"/>
  <c r="AB976" i="6"/>
  <c r="AA976" i="6"/>
  <c r="Z976" i="6"/>
  <c r="Y976" i="6"/>
  <c r="AD975" i="6"/>
  <c r="AC975" i="6"/>
  <c r="AB975" i="6"/>
  <c r="AA975" i="6"/>
  <c r="Z975" i="6"/>
  <c r="Y975" i="6"/>
  <c r="AD974" i="6"/>
  <c r="AC974" i="6"/>
  <c r="AB974" i="6"/>
  <c r="AA974" i="6"/>
  <c r="Z974" i="6"/>
  <c r="Y974" i="6"/>
  <c r="AD973" i="6"/>
  <c r="AC973" i="6"/>
  <c r="AB973" i="6"/>
  <c r="AA973" i="6"/>
  <c r="Z973" i="6"/>
  <c r="Y973" i="6"/>
  <c r="AD972" i="6"/>
  <c r="AC972" i="6"/>
  <c r="AB972" i="6"/>
  <c r="AA972" i="6"/>
  <c r="Z972" i="6"/>
  <c r="Y972" i="6"/>
  <c r="AD971" i="6"/>
  <c r="AC971" i="6"/>
  <c r="AB971" i="6"/>
  <c r="AA971" i="6"/>
  <c r="Z971" i="6"/>
  <c r="Y971" i="6"/>
  <c r="AD970" i="6"/>
  <c r="AC970" i="6"/>
  <c r="AB970" i="6"/>
  <c r="AA970" i="6"/>
  <c r="Z970" i="6"/>
  <c r="Y970" i="6"/>
  <c r="AD969" i="6"/>
  <c r="AC969" i="6"/>
  <c r="AB969" i="6"/>
  <c r="AA969" i="6"/>
  <c r="Z969" i="6"/>
  <c r="Y969" i="6"/>
  <c r="AD968" i="6"/>
  <c r="AC968" i="6"/>
  <c r="AB968" i="6"/>
  <c r="AA968" i="6"/>
  <c r="Z968" i="6"/>
  <c r="Y968" i="6"/>
  <c r="AD967" i="6"/>
  <c r="AC967" i="6"/>
  <c r="AB967" i="6"/>
  <c r="AA967" i="6"/>
  <c r="Z967" i="6"/>
  <c r="Y967" i="6"/>
  <c r="AD966" i="6"/>
  <c r="AC966" i="6"/>
  <c r="AB966" i="6"/>
  <c r="AA966" i="6"/>
  <c r="Z966" i="6"/>
  <c r="Y966" i="6"/>
  <c r="AD965" i="6"/>
  <c r="AC965" i="6"/>
  <c r="AB965" i="6"/>
  <c r="AA965" i="6"/>
  <c r="Z965" i="6"/>
  <c r="Y965" i="6"/>
  <c r="AD964" i="6"/>
  <c r="AC964" i="6"/>
  <c r="AB964" i="6"/>
  <c r="AA964" i="6"/>
  <c r="Z964" i="6"/>
  <c r="Y964" i="6"/>
  <c r="AD963" i="6"/>
  <c r="AC963" i="6"/>
  <c r="AB963" i="6"/>
  <c r="AA963" i="6"/>
  <c r="Z963" i="6"/>
  <c r="Y963" i="6"/>
  <c r="AD962" i="6"/>
  <c r="AC962" i="6"/>
  <c r="AB962" i="6"/>
  <c r="AA962" i="6"/>
  <c r="Z962" i="6"/>
  <c r="Y962" i="6"/>
  <c r="AD961" i="6"/>
  <c r="AC961" i="6"/>
  <c r="AB961" i="6"/>
  <c r="AA961" i="6"/>
  <c r="Z961" i="6"/>
  <c r="Y961" i="6"/>
  <c r="AD960" i="6"/>
  <c r="AC960" i="6"/>
  <c r="AB960" i="6"/>
  <c r="AA960" i="6"/>
  <c r="Z960" i="6"/>
  <c r="Y960" i="6"/>
  <c r="AD959" i="6"/>
  <c r="AC959" i="6"/>
  <c r="AB959" i="6"/>
  <c r="AA959" i="6"/>
  <c r="Z959" i="6"/>
  <c r="Y959" i="6"/>
  <c r="AD958" i="6"/>
  <c r="AC958" i="6"/>
  <c r="AB958" i="6"/>
  <c r="AA958" i="6"/>
  <c r="Z958" i="6"/>
  <c r="Y958" i="6"/>
  <c r="AD957" i="6"/>
  <c r="AC957" i="6"/>
  <c r="AB957" i="6"/>
  <c r="AA957" i="6"/>
  <c r="Z957" i="6"/>
  <c r="Y957" i="6"/>
  <c r="AD956" i="6"/>
  <c r="AC956" i="6"/>
  <c r="AB956" i="6"/>
  <c r="AA956" i="6"/>
  <c r="Z956" i="6"/>
  <c r="Y956" i="6"/>
  <c r="AD955" i="6"/>
  <c r="AC955" i="6"/>
  <c r="AB955" i="6"/>
  <c r="AA955" i="6"/>
  <c r="Z955" i="6"/>
  <c r="Y955" i="6"/>
  <c r="AD954" i="6"/>
  <c r="AC954" i="6"/>
  <c r="AB954" i="6"/>
  <c r="AA954" i="6"/>
  <c r="Z954" i="6"/>
  <c r="Y954" i="6"/>
  <c r="AD953" i="6"/>
  <c r="AC953" i="6"/>
  <c r="AB953" i="6"/>
  <c r="AA953" i="6"/>
  <c r="Z953" i="6"/>
  <c r="Y953" i="6"/>
  <c r="AD952" i="6"/>
  <c r="AC952" i="6"/>
  <c r="AB952" i="6"/>
  <c r="AA952" i="6"/>
  <c r="Z952" i="6"/>
  <c r="Y952" i="6"/>
  <c r="AD951" i="6"/>
  <c r="AC951" i="6"/>
  <c r="AB951" i="6"/>
  <c r="AA951" i="6"/>
  <c r="Z951" i="6"/>
  <c r="Y951" i="6"/>
  <c r="AD950" i="6"/>
  <c r="AC950" i="6"/>
  <c r="AB950" i="6"/>
  <c r="AA950" i="6"/>
  <c r="Z950" i="6"/>
  <c r="Y950" i="6"/>
  <c r="AD949" i="6"/>
  <c r="AC949" i="6"/>
  <c r="AB949" i="6"/>
  <c r="AA949" i="6"/>
  <c r="Z949" i="6"/>
  <c r="Y949" i="6"/>
  <c r="AD948" i="6"/>
  <c r="AC948" i="6"/>
  <c r="AB948" i="6"/>
  <c r="AA948" i="6"/>
  <c r="Z948" i="6"/>
  <c r="Y948" i="6"/>
  <c r="AD947" i="6"/>
  <c r="AC947" i="6"/>
  <c r="AB947" i="6"/>
  <c r="AA947" i="6"/>
  <c r="Z947" i="6"/>
  <c r="Y947" i="6"/>
  <c r="AD946" i="6"/>
  <c r="AC946" i="6"/>
  <c r="AB946" i="6"/>
  <c r="AA946" i="6"/>
  <c r="Z946" i="6"/>
  <c r="Y946" i="6"/>
  <c r="AD945" i="6"/>
  <c r="AC945" i="6"/>
  <c r="AB945" i="6"/>
  <c r="AA945" i="6"/>
  <c r="Z945" i="6"/>
  <c r="Y945" i="6"/>
  <c r="AD944" i="6"/>
  <c r="AC944" i="6"/>
  <c r="AB944" i="6"/>
  <c r="AA944" i="6"/>
  <c r="Z944" i="6"/>
  <c r="Y944" i="6"/>
  <c r="AD943" i="6"/>
  <c r="AC943" i="6"/>
  <c r="AB943" i="6"/>
  <c r="AA943" i="6"/>
  <c r="Z943" i="6"/>
  <c r="Y943" i="6"/>
  <c r="AD942" i="6"/>
  <c r="AC942" i="6"/>
  <c r="AB942" i="6"/>
  <c r="AA942" i="6"/>
  <c r="Z942" i="6"/>
  <c r="Y942" i="6"/>
  <c r="AD941" i="6"/>
  <c r="AC941" i="6"/>
  <c r="AB941" i="6"/>
  <c r="AA941" i="6"/>
  <c r="Z941" i="6"/>
  <c r="Y941" i="6"/>
  <c r="AD940" i="6"/>
  <c r="AC940" i="6"/>
  <c r="AB940" i="6"/>
  <c r="AA940" i="6"/>
  <c r="Z940" i="6"/>
  <c r="Y940" i="6"/>
  <c r="AD939" i="6"/>
  <c r="AC939" i="6"/>
  <c r="AB939" i="6"/>
  <c r="AA939" i="6"/>
  <c r="Z939" i="6"/>
  <c r="Y939" i="6"/>
  <c r="AD938" i="6"/>
  <c r="AC938" i="6"/>
  <c r="AB938" i="6"/>
  <c r="AA938" i="6"/>
  <c r="Z938" i="6"/>
  <c r="Y938" i="6"/>
  <c r="AD937" i="6"/>
  <c r="AC937" i="6"/>
  <c r="AB937" i="6"/>
  <c r="AA937" i="6"/>
  <c r="Z937" i="6"/>
  <c r="Y937" i="6"/>
  <c r="AD936" i="6"/>
  <c r="AC936" i="6"/>
  <c r="AB936" i="6"/>
  <c r="AA936" i="6"/>
  <c r="Z936" i="6"/>
  <c r="Y936" i="6"/>
  <c r="AD935" i="6"/>
  <c r="AC935" i="6"/>
  <c r="AB935" i="6"/>
  <c r="AA935" i="6"/>
  <c r="Z935" i="6"/>
  <c r="Y935" i="6"/>
  <c r="AD934" i="6"/>
  <c r="AC934" i="6"/>
  <c r="AB934" i="6"/>
  <c r="AA934" i="6"/>
  <c r="Z934" i="6"/>
  <c r="Y934" i="6"/>
  <c r="AD933" i="6"/>
  <c r="AC933" i="6"/>
  <c r="AB933" i="6"/>
  <c r="AA933" i="6"/>
  <c r="Z933" i="6"/>
  <c r="Y933" i="6"/>
  <c r="AD932" i="6"/>
  <c r="AC932" i="6"/>
  <c r="AB932" i="6"/>
  <c r="AA932" i="6"/>
  <c r="Z932" i="6"/>
  <c r="Y932" i="6"/>
  <c r="AD931" i="6"/>
  <c r="AC931" i="6"/>
  <c r="AB931" i="6"/>
  <c r="AA931" i="6"/>
  <c r="Z931" i="6"/>
  <c r="Y931" i="6"/>
  <c r="AD930" i="6"/>
  <c r="AC930" i="6"/>
  <c r="AB930" i="6"/>
  <c r="AA930" i="6"/>
  <c r="Z930" i="6"/>
  <c r="Y930" i="6"/>
  <c r="AD929" i="6"/>
  <c r="AC929" i="6"/>
  <c r="AB929" i="6"/>
  <c r="AA929" i="6"/>
  <c r="Z929" i="6"/>
  <c r="Y929" i="6"/>
  <c r="AD928" i="6"/>
  <c r="AC928" i="6"/>
  <c r="AB928" i="6"/>
  <c r="AA928" i="6"/>
  <c r="Z928" i="6"/>
  <c r="Y928" i="6"/>
  <c r="AD927" i="6"/>
  <c r="AC927" i="6"/>
  <c r="AB927" i="6"/>
  <c r="AA927" i="6"/>
  <c r="Z927" i="6"/>
  <c r="Y927" i="6"/>
  <c r="AD926" i="6"/>
  <c r="AC926" i="6"/>
  <c r="AB926" i="6"/>
  <c r="AA926" i="6"/>
  <c r="Z926" i="6"/>
  <c r="Y926" i="6"/>
  <c r="AD925" i="6"/>
  <c r="AC925" i="6"/>
  <c r="AB925" i="6"/>
  <c r="AA925" i="6"/>
  <c r="Z925" i="6"/>
  <c r="Y925" i="6"/>
  <c r="AD924" i="6"/>
  <c r="AC924" i="6"/>
  <c r="AB924" i="6"/>
  <c r="AA924" i="6"/>
  <c r="Z924" i="6"/>
  <c r="Y924" i="6"/>
  <c r="AD923" i="6"/>
  <c r="AC923" i="6"/>
  <c r="AB923" i="6"/>
  <c r="AA923" i="6"/>
  <c r="Z923" i="6"/>
  <c r="Y923" i="6"/>
  <c r="AD922" i="6"/>
  <c r="AC922" i="6"/>
  <c r="AB922" i="6"/>
  <c r="AA922" i="6"/>
  <c r="Z922" i="6"/>
  <c r="Y922" i="6"/>
  <c r="AD921" i="6"/>
  <c r="AC921" i="6"/>
  <c r="AB921" i="6"/>
  <c r="AA921" i="6"/>
  <c r="Z921" i="6"/>
  <c r="Y921" i="6"/>
  <c r="AD920" i="6"/>
  <c r="AC920" i="6"/>
  <c r="AB920" i="6"/>
  <c r="AA920" i="6"/>
  <c r="Z920" i="6"/>
  <c r="Y920" i="6"/>
  <c r="AD919" i="6"/>
  <c r="AC919" i="6"/>
  <c r="AB919" i="6"/>
  <c r="AA919" i="6"/>
  <c r="Z919" i="6"/>
  <c r="Y919" i="6"/>
  <c r="AD918" i="6"/>
  <c r="AC918" i="6"/>
  <c r="AB918" i="6"/>
  <c r="AA918" i="6"/>
  <c r="Z918" i="6"/>
  <c r="Y918" i="6"/>
  <c r="AD917" i="6"/>
  <c r="AC917" i="6"/>
  <c r="AB917" i="6"/>
  <c r="AA917" i="6"/>
  <c r="Z917" i="6"/>
  <c r="Y917" i="6"/>
  <c r="AD916" i="6"/>
  <c r="AC916" i="6"/>
  <c r="AB916" i="6"/>
  <c r="AA916" i="6"/>
  <c r="Z916" i="6"/>
  <c r="Y916" i="6"/>
  <c r="AD915" i="6"/>
  <c r="AC915" i="6"/>
  <c r="AB915" i="6"/>
  <c r="AA915" i="6"/>
  <c r="Z915" i="6"/>
  <c r="Y915" i="6"/>
  <c r="AD914" i="6"/>
  <c r="AC914" i="6"/>
  <c r="AB914" i="6"/>
  <c r="AA914" i="6"/>
  <c r="Z914" i="6"/>
  <c r="Y914" i="6"/>
  <c r="AD913" i="6"/>
  <c r="AC913" i="6"/>
  <c r="AB913" i="6"/>
  <c r="AA913" i="6"/>
  <c r="Z913" i="6"/>
  <c r="Y913" i="6"/>
  <c r="AD912" i="6"/>
  <c r="AC912" i="6"/>
  <c r="AB912" i="6"/>
  <c r="AA912" i="6"/>
  <c r="Z912" i="6"/>
  <c r="Y912" i="6"/>
  <c r="AD911" i="6"/>
  <c r="AC911" i="6"/>
  <c r="AB911" i="6"/>
  <c r="AA911" i="6"/>
  <c r="Z911" i="6"/>
  <c r="Y911" i="6"/>
  <c r="AD910" i="6"/>
  <c r="AC910" i="6"/>
  <c r="AB910" i="6"/>
  <c r="AA910" i="6"/>
  <c r="Z910" i="6"/>
  <c r="Y910" i="6"/>
  <c r="AD909" i="6"/>
  <c r="AC909" i="6"/>
  <c r="AB909" i="6"/>
  <c r="AA909" i="6"/>
  <c r="Z909" i="6"/>
  <c r="Y909" i="6"/>
  <c r="AD908" i="6"/>
  <c r="AC908" i="6"/>
  <c r="AB908" i="6"/>
  <c r="AA908" i="6"/>
  <c r="Z908" i="6"/>
  <c r="Y908" i="6"/>
  <c r="AD907" i="6"/>
  <c r="AC907" i="6"/>
  <c r="AB907" i="6"/>
  <c r="AA907" i="6"/>
  <c r="Z907" i="6"/>
  <c r="Y907" i="6"/>
  <c r="AD906" i="6"/>
  <c r="AC906" i="6"/>
  <c r="AB906" i="6"/>
  <c r="AA906" i="6"/>
  <c r="Z906" i="6"/>
  <c r="Y906" i="6"/>
  <c r="AD905" i="6"/>
  <c r="AC905" i="6"/>
  <c r="AB905" i="6"/>
  <c r="AA905" i="6"/>
  <c r="Z905" i="6"/>
  <c r="Y905" i="6"/>
  <c r="AD904" i="6"/>
  <c r="AC904" i="6"/>
  <c r="AB904" i="6"/>
  <c r="AA904" i="6"/>
  <c r="Z904" i="6"/>
  <c r="Y904" i="6"/>
  <c r="AD903" i="6"/>
  <c r="AC903" i="6"/>
  <c r="AB903" i="6"/>
  <c r="AA903" i="6"/>
  <c r="Z903" i="6"/>
  <c r="Y903" i="6"/>
  <c r="AD902" i="6"/>
  <c r="AC902" i="6"/>
  <c r="AB902" i="6"/>
  <c r="AA902" i="6"/>
  <c r="Z902" i="6"/>
  <c r="Y902" i="6"/>
  <c r="AD901" i="6"/>
  <c r="AC901" i="6"/>
  <c r="AB901" i="6"/>
  <c r="AA901" i="6"/>
  <c r="Z901" i="6"/>
  <c r="Y901" i="6"/>
  <c r="AD900" i="6"/>
  <c r="AC900" i="6"/>
  <c r="AB900" i="6"/>
  <c r="AA900" i="6"/>
  <c r="Z900" i="6"/>
  <c r="Y900" i="6"/>
  <c r="AD899" i="6"/>
  <c r="AC899" i="6"/>
  <c r="AB899" i="6"/>
  <c r="AA899" i="6"/>
  <c r="Z899" i="6"/>
  <c r="Y899" i="6"/>
  <c r="AD898" i="6"/>
  <c r="AC898" i="6"/>
  <c r="AB898" i="6"/>
  <c r="AA898" i="6"/>
  <c r="Z898" i="6"/>
  <c r="Y898" i="6"/>
  <c r="AD897" i="6"/>
  <c r="AC897" i="6"/>
  <c r="AB897" i="6"/>
  <c r="AA897" i="6"/>
  <c r="Z897" i="6"/>
  <c r="Y897" i="6"/>
  <c r="AD896" i="6"/>
  <c r="AC896" i="6"/>
  <c r="AB896" i="6"/>
  <c r="AA896" i="6"/>
  <c r="Z896" i="6"/>
  <c r="Y896" i="6"/>
  <c r="AD895" i="6"/>
  <c r="AC895" i="6"/>
  <c r="AB895" i="6"/>
  <c r="AA895" i="6"/>
  <c r="Z895" i="6"/>
  <c r="Y895" i="6"/>
  <c r="AD894" i="6"/>
  <c r="AC894" i="6"/>
  <c r="AB894" i="6"/>
  <c r="AA894" i="6"/>
  <c r="Z894" i="6"/>
  <c r="Y894" i="6"/>
  <c r="AD893" i="6"/>
  <c r="AC893" i="6"/>
  <c r="AB893" i="6"/>
  <c r="AA893" i="6"/>
  <c r="Z893" i="6"/>
  <c r="Y893" i="6"/>
  <c r="AD892" i="6"/>
  <c r="AC892" i="6"/>
  <c r="AB892" i="6"/>
  <c r="AA892" i="6"/>
  <c r="Z892" i="6"/>
  <c r="Y892" i="6"/>
  <c r="AD891" i="6"/>
  <c r="AC891" i="6"/>
  <c r="AB891" i="6"/>
  <c r="AA891" i="6"/>
  <c r="Z891" i="6"/>
  <c r="Y891" i="6"/>
  <c r="AD890" i="6"/>
  <c r="AC890" i="6"/>
  <c r="AB890" i="6"/>
  <c r="AA890" i="6"/>
  <c r="Z890" i="6"/>
  <c r="Y890" i="6"/>
  <c r="AD889" i="6"/>
  <c r="AC889" i="6"/>
  <c r="AB889" i="6"/>
  <c r="AA889" i="6"/>
  <c r="Z889" i="6"/>
  <c r="Y889" i="6"/>
  <c r="AD888" i="6"/>
  <c r="AC888" i="6"/>
  <c r="AB888" i="6"/>
  <c r="AA888" i="6"/>
  <c r="Z888" i="6"/>
  <c r="Y888" i="6"/>
  <c r="AD887" i="6"/>
  <c r="AC887" i="6"/>
  <c r="AB887" i="6"/>
  <c r="AA887" i="6"/>
  <c r="Z887" i="6"/>
  <c r="Y887" i="6"/>
  <c r="AD886" i="6"/>
  <c r="AC886" i="6"/>
  <c r="AB886" i="6"/>
  <c r="AA886" i="6"/>
  <c r="Z886" i="6"/>
  <c r="Y886" i="6"/>
  <c r="AD885" i="6"/>
  <c r="AC885" i="6"/>
  <c r="AB885" i="6"/>
  <c r="AA885" i="6"/>
  <c r="Z885" i="6"/>
  <c r="Y885" i="6"/>
  <c r="AD884" i="6"/>
  <c r="AC884" i="6"/>
  <c r="AB884" i="6"/>
  <c r="AA884" i="6"/>
  <c r="Z884" i="6"/>
  <c r="Y884" i="6"/>
  <c r="AD883" i="6"/>
  <c r="AC883" i="6"/>
  <c r="AB883" i="6"/>
  <c r="AA883" i="6"/>
  <c r="Z883" i="6"/>
  <c r="Y883" i="6"/>
  <c r="AD882" i="6"/>
  <c r="AC882" i="6"/>
  <c r="AB882" i="6"/>
  <c r="AA882" i="6"/>
  <c r="Z882" i="6"/>
  <c r="Y882" i="6"/>
  <c r="AD881" i="6"/>
  <c r="AC881" i="6"/>
  <c r="AB881" i="6"/>
  <c r="AA881" i="6"/>
  <c r="Z881" i="6"/>
  <c r="Y881" i="6"/>
  <c r="AD880" i="6"/>
  <c r="AC880" i="6"/>
  <c r="AB880" i="6"/>
  <c r="AA880" i="6"/>
  <c r="Z880" i="6"/>
  <c r="Y880" i="6"/>
  <c r="AD879" i="6"/>
  <c r="AC879" i="6"/>
  <c r="AB879" i="6"/>
  <c r="AA879" i="6"/>
  <c r="Z879" i="6"/>
  <c r="Y879" i="6"/>
  <c r="AD878" i="6"/>
  <c r="AC878" i="6"/>
  <c r="AB878" i="6"/>
  <c r="AA878" i="6"/>
  <c r="Z878" i="6"/>
  <c r="Y878" i="6"/>
  <c r="AD877" i="6"/>
  <c r="AC877" i="6"/>
  <c r="AB877" i="6"/>
  <c r="AA877" i="6"/>
  <c r="Z877" i="6"/>
  <c r="Y877" i="6"/>
  <c r="AD876" i="6"/>
  <c r="AC876" i="6"/>
  <c r="AB876" i="6"/>
  <c r="AA876" i="6"/>
  <c r="Z876" i="6"/>
  <c r="Y876" i="6"/>
  <c r="AD875" i="6"/>
  <c r="AC875" i="6"/>
  <c r="AB875" i="6"/>
  <c r="AA875" i="6"/>
  <c r="Z875" i="6"/>
  <c r="Y875" i="6"/>
  <c r="AD874" i="6"/>
  <c r="AC874" i="6"/>
  <c r="AB874" i="6"/>
  <c r="AA874" i="6"/>
  <c r="Z874" i="6"/>
  <c r="Y874" i="6"/>
  <c r="AD873" i="6"/>
  <c r="AC873" i="6"/>
  <c r="AB873" i="6"/>
  <c r="AA873" i="6"/>
  <c r="Z873" i="6"/>
  <c r="Y873" i="6"/>
  <c r="AD872" i="6"/>
  <c r="AC872" i="6"/>
  <c r="AB872" i="6"/>
  <c r="AA872" i="6"/>
  <c r="Z872" i="6"/>
  <c r="Y872" i="6"/>
  <c r="AD871" i="6"/>
  <c r="AC871" i="6"/>
  <c r="AB871" i="6"/>
  <c r="AA871" i="6"/>
  <c r="Z871" i="6"/>
  <c r="Y871" i="6"/>
  <c r="AD870" i="6"/>
  <c r="AC870" i="6"/>
  <c r="AB870" i="6"/>
  <c r="AA870" i="6"/>
  <c r="Z870" i="6"/>
  <c r="Y870" i="6"/>
  <c r="AD869" i="6"/>
  <c r="AC869" i="6"/>
  <c r="AB869" i="6"/>
  <c r="AA869" i="6"/>
  <c r="Z869" i="6"/>
  <c r="Y869" i="6"/>
  <c r="AD868" i="6"/>
  <c r="AC868" i="6"/>
  <c r="AB868" i="6"/>
  <c r="AA868" i="6"/>
  <c r="Z868" i="6"/>
  <c r="Y868" i="6"/>
  <c r="AD867" i="6"/>
  <c r="AC867" i="6"/>
  <c r="AB867" i="6"/>
  <c r="AA867" i="6"/>
  <c r="Z867" i="6"/>
  <c r="Y867" i="6"/>
  <c r="AD866" i="6"/>
  <c r="AC866" i="6"/>
  <c r="AB866" i="6"/>
  <c r="AA866" i="6"/>
  <c r="Z866" i="6"/>
  <c r="Y866" i="6"/>
  <c r="AD865" i="6"/>
  <c r="AC865" i="6"/>
  <c r="AB865" i="6"/>
  <c r="AA865" i="6"/>
  <c r="Z865" i="6"/>
  <c r="Y865" i="6"/>
  <c r="AD864" i="6"/>
  <c r="AC864" i="6"/>
  <c r="AB864" i="6"/>
  <c r="AA864" i="6"/>
  <c r="Z864" i="6"/>
  <c r="Y864" i="6"/>
  <c r="AD863" i="6"/>
  <c r="AC863" i="6"/>
  <c r="AB863" i="6"/>
  <c r="AA863" i="6"/>
  <c r="Z863" i="6"/>
  <c r="Y863" i="6"/>
  <c r="AD862" i="6"/>
  <c r="AC862" i="6"/>
  <c r="AB862" i="6"/>
  <c r="AA862" i="6"/>
  <c r="Z862" i="6"/>
  <c r="Y862" i="6"/>
  <c r="AD861" i="6"/>
  <c r="AC861" i="6"/>
  <c r="AB861" i="6"/>
  <c r="AA861" i="6"/>
  <c r="Z861" i="6"/>
  <c r="Y861" i="6"/>
  <c r="AD860" i="6"/>
  <c r="AC860" i="6"/>
  <c r="AB860" i="6"/>
  <c r="AA860" i="6"/>
  <c r="Z860" i="6"/>
  <c r="Y860" i="6"/>
  <c r="AD859" i="6"/>
  <c r="AC859" i="6"/>
  <c r="AB859" i="6"/>
  <c r="AA859" i="6"/>
  <c r="Z859" i="6"/>
  <c r="Y859" i="6"/>
  <c r="AD858" i="6"/>
  <c r="AC858" i="6"/>
  <c r="AB858" i="6"/>
  <c r="AA858" i="6"/>
  <c r="Z858" i="6"/>
  <c r="Y858" i="6"/>
  <c r="AD857" i="6"/>
  <c r="AC857" i="6"/>
  <c r="AB857" i="6"/>
  <c r="AA857" i="6"/>
  <c r="Z857" i="6"/>
  <c r="Y857" i="6"/>
  <c r="AD856" i="6"/>
  <c r="AC856" i="6"/>
  <c r="AB856" i="6"/>
  <c r="AA856" i="6"/>
  <c r="Z856" i="6"/>
  <c r="Y856" i="6"/>
  <c r="AD855" i="6"/>
  <c r="AC855" i="6"/>
  <c r="AB855" i="6"/>
  <c r="AA855" i="6"/>
  <c r="Z855" i="6"/>
  <c r="Y855" i="6"/>
  <c r="AD854" i="6"/>
  <c r="AC854" i="6"/>
  <c r="AB854" i="6"/>
  <c r="AA854" i="6"/>
  <c r="Z854" i="6"/>
  <c r="Y854" i="6"/>
  <c r="AD853" i="6"/>
  <c r="AC853" i="6"/>
  <c r="AB853" i="6"/>
  <c r="AA853" i="6"/>
  <c r="Z853" i="6"/>
  <c r="Y853" i="6"/>
  <c r="AD852" i="6"/>
  <c r="AC852" i="6"/>
  <c r="AB852" i="6"/>
  <c r="AA852" i="6"/>
  <c r="Z852" i="6"/>
  <c r="Y852" i="6"/>
  <c r="AD851" i="6"/>
  <c r="AC851" i="6"/>
  <c r="AB851" i="6"/>
  <c r="AA851" i="6"/>
  <c r="Z851" i="6"/>
  <c r="Y851" i="6"/>
  <c r="AD850" i="6"/>
  <c r="AC850" i="6"/>
  <c r="AB850" i="6"/>
  <c r="AA850" i="6"/>
  <c r="Z850" i="6"/>
  <c r="Y850" i="6"/>
  <c r="AD849" i="6"/>
  <c r="AC849" i="6"/>
  <c r="AB849" i="6"/>
  <c r="AA849" i="6"/>
  <c r="Z849" i="6"/>
  <c r="Y849" i="6"/>
  <c r="AD848" i="6"/>
  <c r="AC848" i="6"/>
  <c r="AB848" i="6"/>
  <c r="AA848" i="6"/>
  <c r="Z848" i="6"/>
  <c r="Y848" i="6"/>
  <c r="AD847" i="6"/>
  <c r="AC847" i="6"/>
  <c r="AB847" i="6"/>
  <c r="AA847" i="6"/>
  <c r="Z847" i="6"/>
  <c r="Y847" i="6"/>
  <c r="AD846" i="6"/>
  <c r="AC846" i="6"/>
  <c r="AB846" i="6"/>
  <c r="AA846" i="6"/>
  <c r="Z846" i="6"/>
  <c r="Y846" i="6"/>
  <c r="AD845" i="6"/>
  <c r="AC845" i="6"/>
  <c r="AB845" i="6"/>
  <c r="AA845" i="6"/>
  <c r="Z845" i="6"/>
  <c r="Y845" i="6"/>
  <c r="AD844" i="6"/>
  <c r="AC844" i="6"/>
  <c r="AB844" i="6"/>
  <c r="AA844" i="6"/>
  <c r="Z844" i="6"/>
  <c r="Y844" i="6"/>
  <c r="AD843" i="6"/>
  <c r="AC843" i="6"/>
  <c r="AB843" i="6"/>
  <c r="AA843" i="6"/>
  <c r="Z843" i="6"/>
  <c r="Y843" i="6"/>
  <c r="AD842" i="6"/>
  <c r="AC842" i="6"/>
  <c r="AB842" i="6"/>
  <c r="AA842" i="6"/>
  <c r="Z842" i="6"/>
  <c r="Y842" i="6"/>
  <c r="AD841" i="6"/>
  <c r="AC841" i="6"/>
  <c r="AB841" i="6"/>
  <c r="AA841" i="6"/>
  <c r="Z841" i="6"/>
  <c r="Y841" i="6"/>
  <c r="AD840" i="6"/>
  <c r="AC840" i="6"/>
  <c r="AB840" i="6"/>
  <c r="AA840" i="6"/>
  <c r="Z840" i="6"/>
  <c r="Y840" i="6"/>
  <c r="AD839" i="6"/>
  <c r="AC839" i="6"/>
  <c r="AB839" i="6"/>
  <c r="AA839" i="6"/>
  <c r="Z839" i="6"/>
  <c r="Y839" i="6"/>
  <c r="AD838" i="6"/>
  <c r="AC838" i="6"/>
  <c r="AB838" i="6"/>
  <c r="AA838" i="6"/>
  <c r="Z838" i="6"/>
  <c r="Y838" i="6"/>
  <c r="AD837" i="6"/>
  <c r="AC837" i="6"/>
  <c r="AB837" i="6"/>
  <c r="AA837" i="6"/>
  <c r="Z837" i="6"/>
  <c r="Y837" i="6"/>
  <c r="AD836" i="6"/>
  <c r="AC836" i="6"/>
  <c r="AB836" i="6"/>
  <c r="AA836" i="6"/>
  <c r="Z836" i="6"/>
  <c r="Y836" i="6"/>
  <c r="AD835" i="6"/>
  <c r="AC835" i="6"/>
  <c r="AB835" i="6"/>
  <c r="AA835" i="6"/>
  <c r="Z835" i="6"/>
  <c r="Y835" i="6"/>
  <c r="AD834" i="6"/>
  <c r="AC834" i="6"/>
  <c r="AB834" i="6"/>
  <c r="AA834" i="6"/>
  <c r="Z834" i="6"/>
  <c r="Y834" i="6"/>
  <c r="AD833" i="6"/>
  <c r="AC833" i="6"/>
  <c r="AB833" i="6"/>
  <c r="AA833" i="6"/>
  <c r="Z833" i="6"/>
  <c r="Y833" i="6"/>
  <c r="AD832" i="6"/>
  <c r="AC832" i="6"/>
  <c r="AB832" i="6"/>
  <c r="AA832" i="6"/>
  <c r="Z832" i="6"/>
  <c r="Y832" i="6"/>
  <c r="AD831" i="6"/>
  <c r="AC831" i="6"/>
  <c r="AB831" i="6"/>
  <c r="AA831" i="6"/>
  <c r="Z831" i="6"/>
  <c r="Y831" i="6"/>
  <c r="AD830" i="6"/>
  <c r="AC830" i="6"/>
  <c r="AB830" i="6"/>
  <c r="AA830" i="6"/>
  <c r="Z830" i="6"/>
  <c r="Y830" i="6"/>
  <c r="AD829" i="6"/>
  <c r="AC829" i="6"/>
  <c r="AB829" i="6"/>
  <c r="AA829" i="6"/>
  <c r="Z829" i="6"/>
  <c r="Y829" i="6"/>
  <c r="AD828" i="6"/>
  <c r="AC828" i="6"/>
  <c r="AB828" i="6"/>
  <c r="AA828" i="6"/>
  <c r="Z828" i="6"/>
  <c r="Y828" i="6"/>
  <c r="AD827" i="6"/>
  <c r="AC827" i="6"/>
  <c r="AB827" i="6"/>
  <c r="AA827" i="6"/>
  <c r="Z827" i="6"/>
  <c r="Y827" i="6"/>
  <c r="AD826" i="6"/>
  <c r="AC826" i="6"/>
  <c r="AB826" i="6"/>
  <c r="AA826" i="6"/>
  <c r="Z826" i="6"/>
  <c r="Y826" i="6"/>
  <c r="AD825" i="6"/>
  <c r="AC825" i="6"/>
  <c r="AB825" i="6"/>
  <c r="AA825" i="6"/>
  <c r="Z825" i="6"/>
  <c r="Y825" i="6"/>
  <c r="AD824" i="6"/>
  <c r="AC824" i="6"/>
  <c r="AB824" i="6"/>
  <c r="AA824" i="6"/>
  <c r="Z824" i="6"/>
  <c r="Y824" i="6"/>
  <c r="AD823" i="6"/>
  <c r="AC823" i="6"/>
  <c r="AB823" i="6"/>
  <c r="AA823" i="6"/>
  <c r="Z823" i="6"/>
  <c r="Y823" i="6"/>
  <c r="AD822" i="6"/>
  <c r="AC822" i="6"/>
  <c r="AB822" i="6"/>
  <c r="AA822" i="6"/>
  <c r="Z822" i="6"/>
  <c r="Y822" i="6"/>
  <c r="AD821" i="6"/>
  <c r="AC821" i="6"/>
  <c r="AB821" i="6"/>
  <c r="AA821" i="6"/>
  <c r="Z821" i="6"/>
  <c r="Y821" i="6"/>
  <c r="AD820" i="6"/>
  <c r="AC820" i="6"/>
  <c r="AB820" i="6"/>
  <c r="AA820" i="6"/>
  <c r="Z820" i="6"/>
  <c r="Y820" i="6"/>
  <c r="AD819" i="6"/>
  <c r="AC819" i="6"/>
  <c r="AB819" i="6"/>
  <c r="AA819" i="6"/>
  <c r="Z819" i="6"/>
  <c r="Y819" i="6"/>
  <c r="AD818" i="6"/>
  <c r="AC818" i="6"/>
  <c r="AB818" i="6"/>
  <c r="AA818" i="6"/>
  <c r="Z818" i="6"/>
  <c r="Y818" i="6"/>
  <c r="AD817" i="6"/>
  <c r="AC817" i="6"/>
  <c r="AB817" i="6"/>
  <c r="AA817" i="6"/>
  <c r="Z817" i="6"/>
  <c r="Y817" i="6"/>
  <c r="AD816" i="6"/>
  <c r="AC816" i="6"/>
  <c r="AB816" i="6"/>
  <c r="AA816" i="6"/>
  <c r="Z816" i="6"/>
  <c r="Y816" i="6"/>
  <c r="AD815" i="6"/>
  <c r="AC815" i="6"/>
  <c r="AB815" i="6"/>
  <c r="AA815" i="6"/>
  <c r="Z815" i="6"/>
  <c r="Y815" i="6"/>
  <c r="AD814" i="6"/>
  <c r="AC814" i="6"/>
  <c r="AB814" i="6"/>
  <c r="AA814" i="6"/>
  <c r="Z814" i="6"/>
  <c r="Y814" i="6"/>
  <c r="AD813" i="6"/>
  <c r="AC813" i="6"/>
  <c r="AB813" i="6"/>
  <c r="AA813" i="6"/>
  <c r="Z813" i="6"/>
  <c r="Y813" i="6"/>
  <c r="AD812" i="6"/>
  <c r="AC812" i="6"/>
  <c r="AB812" i="6"/>
  <c r="AA812" i="6"/>
  <c r="Z812" i="6"/>
  <c r="Y812" i="6"/>
  <c r="AD811" i="6"/>
  <c r="AC811" i="6"/>
  <c r="AB811" i="6"/>
  <c r="AA811" i="6"/>
  <c r="Z811" i="6"/>
  <c r="Y811" i="6"/>
  <c r="AD810" i="6"/>
  <c r="AC810" i="6"/>
  <c r="AB810" i="6"/>
  <c r="AA810" i="6"/>
  <c r="Z810" i="6"/>
  <c r="Y810" i="6"/>
  <c r="AD809" i="6"/>
  <c r="AC809" i="6"/>
  <c r="AB809" i="6"/>
  <c r="AA809" i="6"/>
  <c r="Z809" i="6"/>
  <c r="Y809" i="6"/>
  <c r="AD808" i="6"/>
  <c r="AC808" i="6"/>
  <c r="AB808" i="6"/>
  <c r="AA808" i="6"/>
  <c r="Z808" i="6"/>
  <c r="Y808" i="6"/>
  <c r="AD807" i="6"/>
  <c r="AC807" i="6"/>
  <c r="AB807" i="6"/>
  <c r="AA807" i="6"/>
  <c r="Z807" i="6"/>
  <c r="Y807" i="6"/>
  <c r="AD806" i="6"/>
  <c r="AC806" i="6"/>
  <c r="AB806" i="6"/>
  <c r="AA806" i="6"/>
  <c r="Z806" i="6"/>
  <c r="Y806" i="6"/>
  <c r="AD805" i="6"/>
  <c r="AC805" i="6"/>
  <c r="AB805" i="6"/>
  <c r="AA805" i="6"/>
  <c r="Z805" i="6"/>
  <c r="Y805" i="6"/>
  <c r="AD804" i="6"/>
  <c r="AC804" i="6"/>
  <c r="AB804" i="6"/>
  <c r="AA804" i="6"/>
  <c r="Z804" i="6"/>
  <c r="Y804" i="6"/>
  <c r="AD803" i="6"/>
  <c r="AC803" i="6"/>
  <c r="AB803" i="6"/>
  <c r="AA803" i="6"/>
  <c r="Z803" i="6"/>
  <c r="Y803" i="6"/>
  <c r="AD802" i="6"/>
  <c r="AC802" i="6"/>
  <c r="AB802" i="6"/>
  <c r="AA802" i="6"/>
  <c r="Z802" i="6"/>
  <c r="Y802" i="6"/>
  <c r="AD801" i="6"/>
  <c r="AC801" i="6"/>
  <c r="AB801" i="6"/>
  <c r="AA801" i="6"/>
  <c r="Z801" i="6"/>
  <c r="Y801" i="6"/>
  <c r="AD800" i="6"/>
  <c r="AC800" i="6"/>
  <c r="AB800" i="6"/>
  <c r="AA800" i="6"/>
  <c r="Z800" i="6"/>
  <c r="Y800" i="6"/>
  <c r="AD799" i="6"/>
  <c r="AC799" i="6"/>
  <c r="AB799" i="6"/>
  <c r="AA799" i="6"/>
  <c r="Z799" i="6"/>
  <c r="Y799" i="6"/>
  <c r="AD798" i="6"/>
  <c r="AC798" i="6"/>
  <c r="AB798" i="6"/>
  <c r="AA798" i="6"/>
  <c r="Z798" i="6"/>
  <c r="Y798" i="6"/>
  <c r="AD797" i="6"/>
  <c r="AC797" i="6"/>
  <c r="AB797" i="6"/>
  <c r="AA797" i="6"/>
  <c r="Z797" i="6"/>
  <c r="Y797" i="6"/>
  <c r="AD796" i="6"/>
  <c r="AC796" i="6"/>
  <c r="AB796" i="6"/>
  <c r="AA796" i="6"/>
  <c r="Z796" i="6"/>
  <c r="Y796" i="6"/>
  <c r="AD795" i="6"/>
  <c r="AC795" i="6"/>
  <c r="AB795" i="6"/>
  <c r="AA795" i="6"/>
  <c r="Z795" i="6"/>
  <c r="Y795" i="6"/>
  <c r="AD794" i="6"/>
  <c r="AC794" i="6"/>
  <c r="AB794" i="6"/>
  <c r="AA794" i="6"/>
  <c r="Z794" i="6"/>
  <c r="Y794" i="6"/>
  <c r="AD793" i="6"/>
  <c r="AC793" i="6"/>
  <c r="AB793" i="6"/>
  <c r="AA793" i="6"/>
  <c r="Z793" i="6"/>
  <c r="Y793" i="6"/>
  <c r="AD792" i="6"/>
  <c r="AC792" i="6"/>
  <c r="AB792" i="6"/>
  <c r="AA792" i="6"/>
  <c r="Z792" i="6"/>
  <c r="Y792" i="6"/>
  <c r="AD791" i="6"/>
  <c r="AC791" i="6"/>
  <c r="AB791" i="6"/>
  <c r="AA791" i="6"/>
  <c r="Z791" i="6"/>
  <c r="Y791" i="6"/>
  <c r="AD790" i="6"/>
  <c r="AC790" i="6"/>
  <c r="AB790" i="6"/>
  <c r="AA790" i="6"/>
  <c r="Z790" i="6"/>
  <c r="Y790" i="6"/>
  <c r="AD789" i="6"/>
  <c r="AC789" i="6"/>
  <c r="AB789" i="6"/>
  <c r="AA789" i="6"/>
  <c r="Z789" i="6"/>
  <c r="Y789" i="6"/>
  <c r="AD788" i="6"/>
  <c r="AC788" i="6"/>
  <c r="AB788" i="6"/>
  <c r="AA788" i="6"/>
  <c r="Z788" i="6"/>
  <c r="Y788" i="6"/>
  <c r="AD787" i="6"/>
  <c r="AC787" i="6"/>
  <c r="AB787" i="6"/>
  <c r="AA787" i="6"/>
  <c r="Z787" i="6"/>
  <c r="Y787" i="6"/>
  <c r="AD786" i="6"/>
  <c r="AC786" i="6"/>
  <c r="AB786" i="6"/>
  <c r="AA786" i="6"/>
  <c r="Z786" i="6"/>
  <c r="Y786" i="6"/>
  <c r="AD785" i="6"/>
  <c r="AC785" i="6"/>
  <c r="AB785" i="6"/>
  <c r="AA785" i="6"/>
  <c r="Z785" i="6"/>
  <c r="Y785" i="6"/>
  <c r="AD784" i="6"/>
  <c r="AC784" i="6"/>
  <c r="AB784" i="6"/>
  <c r="AA784" i="6"/>
  <c r="Z784" i="6"/>
  <c r="Y784" i="6"/>
  <c r="AD783" i="6"/>
  <c r="AC783" i="6"/>
  <c r="AB783" i="6"/>
  <c r="AA783" i="6"/>
  <c r="Z783" i="6"/>
  <c r="Y783" i="6"/>
  <c r="AD782" i="6"/>
  <c r="AC782" i="6"/>
  <c r="AB782" i="6"/>
  <c r="AA782" i="6"/>
  <c r="Z782" i="6"/>
  <c r="Y782" i="6"/>
  <c r="AD781" i="6"/>
  <c r="AC781" i="6"/>
  <c r="AB781" i="6"/>
  <c r="AA781" i="6"/>
  <c r="Z781" i="6"/>
  <c r="Y781" i="6"/>
  <c r="AD780" i="6"/>
  <c r="AC780" i="6"/>
  <c r="AB780" i="6"/>
  <c r="AA780" i="6"/>
  <c r="Z780" i="6"/>
  <c r="Y780" i="6"/>
  <c r="AD779" i="6"/>
  <c r="AC779" i="6"/>
  <c r="AB779" i="6"/>
  <c r="AA779" i="6"/>
  <c r="Z779" i="6"/>
  <c r="Y779" i="6"/>
  <c r="AD778" i="6"/>
  <c r="AC778" i="6"/>
  <c r="AB778" i="6"/>
  <c r="AA778" i="6"/>
  <c r="Z778" i="6"/>
  <c r="Y778" i="6"/>
  <c r="AD777" i="6"/>
  <c r="AC777" i="6"/>
  <c r="AB777" i="6"/>
  <c r="AA777" i="6"/>
  <c r="Z777" i="6"/>
  <c r="Y777" i="6"/>
  <c r="AD776" i="6"/>
  <c r="AC776" i="6"/>
  <c r="AB776" i="6"/>
  <c r="AA776" i="6"/>
  <c r="Z776" i="6"/>
  <c r="Y776" i="6"/>
  <c r="AD775" i="6"/>
  <c r="AC775" i="6"/>
  <c r="AB775" i="6"/>
  <c r="AA775" i="6"/>
  <c r="Z775" i="6"/>
  <c r="Y775" i="6"/>
  <c r="AD774" i="6"/>
  <c r="AC774" i="6"/>
  <c r="AB774" i="6"/>
  <c r="AA774" i="6"/>
  <c r="Z774" i="6"/>
  <c r="Y774" i="6"/>
  <c r="AD773" i="6"/>
  <c r="AC773" i="6"/>
  <c r="AB773" i="6"/>
  <c r="AA773" i="6"/>
  <c r="Z773" i="6"/>
  <c r="Y773" i="6"/>
  <c r="AD772" i="6"/>
  <c r="AC772" i="6"/>
  <c r="AB772" i="6"/>
  <c r="AA772" i="6"/>
  <c r="Z772" i="6"/>
  <c r="Y772" i="6"/>
  <c r="AD771" i="6"/>
  <c r="AC771" i="6"/>
  <c r="AB771" i="6"/>
  <c r="AA771" i="6"/>
  <c r="Z771" i="6"/>
  <c r="Y771" i="6"/>
  <c r="AD770" i="6"/>
  <c r="AC770" i="6"/>
  <c r="AB770" i="6"/>
  <c r="AA770" i="6"/>
  <c r="Z770" i="6"/>
  <c r="Y770" i="6"/>
  <c r="AD769" i="6"/>
  <c r="AC769" i="6"/>
  <c r="AB769" i="6"/>
  <c r="AA769" i="6"/>
  <c r="Z769" i="6"/>
  <c r="Y769" i="6"/>
  <c r="AD768" i="6"/>
  <c r="AC768" i="6"/>
  <c r="AB768" i="6"/>
  <c r="AA768" i="6"/>
  <c r="Z768" i="6"/>
  <c r="Y768" i="6"/>
  <c r="AD767" i="6"/>
  <c r="AC767" i="6"/>
  <c r="AB767" i="6"/>
  <c r="AA767" i="6"/>
  <c r="Z767" i="6"/>
  <c r="Y767" i="6"/>
  <c r="AD766" i="6"/>
  <c r="AC766" i="6"/>
  <c r="AB766" i="6"/>
  <c r="AA766" i="6"/>
  <c r="Z766" i="6"/>
  <c r="Y766" i="6"/>
  <c r="AD765" i="6"/>
  <c r="AC765" i="6"/>
  <c r="AB765" i="6"/>
  <c r="AA765" i="6"/>
  <c r="Z765" i="6"/>
  <c r="Y765" i="6"/>
  <c r="AD764" i="6"/>
  <c r="AC764" i="6"/>
  <c r="AB764" i="6"/>
  <c r="AA764" i="6"/>
  <c r="Z764" i="6"/>
  <c r="Y764" i="6"/>
  <c r="AD763" i="6"/>
  <c r="AC763" i="6"/>
  <c r="AB763" i="6"/>
  <c r="AA763" i="6"/>
  <c r="Z763" i="6"/>
  <c r="Y763" i="6"/>
  <c r="AD762" i="6"/>
  <c r="AC762" i="6"/>
  <c r="AB762" i="6"/>
  <c r="AA762" i="6"/>
  <c r="Z762" i="6"/>
  <c r="Y762" i="6"/>
  <c r="AD761" i="6"/>
  <c r="AC761" i="6"/>
  <c r="AB761" i="6"/>
  <c r="AA761" i="6"/>
  <c r="Z761" i="6"/>
  <c r="Y761" i="6"/>
  <c r="AD760" i="6"/>
  <c r="AC760" i="6"/>
  <c r="AB760" i="6"/>
  <c r="AA760" i="6"/>
  <c r="Z760" i="6"/>
  <c r="Y760" i="6"/>
  <c r="AD759" i="6"/>
  <c r="AC759" i="6"/>
  <c r="AB759" i="6"/>
  <c r="AA759" i="6"/>
  <c r="Z759" i="6"/>
  <c r="Y759" i="6"/>
  <c r="AD758" i="6"/>
  <c r="AC758" i="6"/>
  <c r="AB758" i="6"/>
  <c r="AA758" i="6"/>
  <c r="Z758" i="6"/>
  <c r="Y758" i="6"/>
  <c r="AD757" i="6"/>
  <c r="AC757" i="6"/>
  <c r="AB757" i="6"/>
  <c r="AA757" i="6"/>
  <c r="Z757" i="6"/>
  <c r="Y757" i="6"/>
  <c r="AD756" i="6"/>
  <c r="AC756" i="6"/>
  <c r="AB756" i="6"/>
  <c r="AA756" i="6"/>
  <c r="Z756" i="6"/>
  <c r="Y756" i="6"/>
  <c r="AD755" i="6"/>
  <c r="AC755" i="6"/>
  <c r="AB755" i="6"/>
  <c r="AA755" i="6"/>
  <c r="Z755" i="6"/>
  <c r="Y755" i="6"/>
  <c r="AD754" i="6"/>
  <c r="AC754" i="6"/>
  <c r="AB754" i="6"/>
  <c r="AA754" i="6"/>
  <c r="Z754" i="6"/>
  <c r="Y754" i="6"/>
  <c r="AD753" i="6"/>
  <c r="AC753" i="6"/>
  <c r="AB753" i="6"/>
  <c r="AA753" i="6"/>
  <c r="Z753" i="6"/>
  <c r="Y753" i="6"/>
  <c r="AD752" i="6"/>
  <c r="AC752" i="6"/>
  <c r="AB752" i="6"/>
  <c r="AA752" i="6"/>
  <c r="Z752" i="6"/>
  <c r="Y752" i="6"/>
  <c r="AD751" i="6"/>
  <c r="AC751" i="6"/>
  <c r="AB751" i="6"/>
  <c r="AA751" i="6"/>
  <c r="Z751" i="6"/>
  <c r="Y751" i="6"/>
  <c r="AD750" i="6"/>
  <c r="AC750" i="6"/>
  <c r="AB750" i="6"/>
  <c r="AA750" i="6"/>
  <c r="Z750" i="6"/>
  <c r="Y750" i="6"/>
  <c r="AD749" i="6"/>
  <c r="AC749" i="6"/>
  <c r="AB749" i="6"/>
  <c r="AA749" i="6"/>
  <c r="Z749" i="6"/>
  <c r="Y749" i="6"/>
  <c r="AD748" i="6"/>
  <c r="AC748" i="6"/>
  <c r="AB748" i="6"/>
  <c r="AA748" i="6"/>
  <c r="Z748" i="6"/>
  <c r="Y748" i="6"/>
  <c r="AD747" i="6"/>
  <c r="AC747" i="6"/>
  <c r="AB747" i="6"/>
  <c r="AA747" i="6"/>
  <c r="Z747" i="6"/>
  <c r="Y747" i="6"/>
  <c r="AD746" i="6"/>
  <c r="AC746" i="6"/>
  <c r="AB746" i="6"/>
  <c r="AA746" i="6"/>
  <c r="Z746" i="6"/>
  <c r="Y746" i="6"/>
  <c r="AD745" i="6"/>
  <c r="AC745" i="6"/>
  <c r="AB745" i="6"/>
  <c r="AA745" i="6"/>
  <c r="Z745" i="6"/>
  <c r="Y745" i="6"/>
  <c r="AD744" i="6"/>
  <c r="AC744" i="6"/>
  <c r="AB744" i="6"/>
  <c r="AA744" i="6"/>
  <c r="Z744" i="6"/>
  <c r="Y744" i="6"/>
  <c r="AD743" i="6"/>
  <c r="AC743" i="6"/>
  <c r="AB743" i="6"/>
  <c r="AA743" i="6"/>
  <c r="Z743" i="6"/>
  <c r="Y743" i="6"/>
  <c r="AD742" i="6"/>
  <c r="AC742" i="6"/>
  <c r="AB742" i="6"/>
  <c r="AA742" i="6"/>
  <c r="Z742" i="6"/>
  <c r="Y742" i="6"/>
  <c r="AD741" i="6"/>
  <c r="AC741" i="6"/>
  <c r="AB741" i="6"/>
  <c r="AA741" i="6"/>
  <c r="Z741" i="6"/>
  <c r="Y741" i="6"/>
  <c r="AD740" i="6"/>
  <c r="AC740" i="6"/>
  <c r="AB740" i="6"/>
  <c r="AA740" i="6"/>
  <c r="Z740" i="6"/>
  <c r="Y740" i="6"/>
  <c r="AD739" i="6"/>
  <c r="AC739" i="6"/>
  <c r="AB739" i="6"/>
  <c r="AA739" i="6"/>
  <c r="Z739" i="6"/>
  <c r="Y739" i="6"/>
  <c r="AD738" i="6"/>
  <c r="AC738" i="6"/>
  <c r="AB738" i="6"/>
  <c r="AA738" i="6"/>
  <c r="Z738" i="6"/>
  <c r="Y738" i="6"/>
  <c r="AD737" i="6"/>
  <c r="AC737" i="6"/>
  <c r="AB737" i="6"/>
  <c r="AA737" i="6"/>
  <c r="Z737" i="6"/>
  <c r="Y737" i="6"/>
  <c r="AD736" i="6"/>
  <c r="AC736" i="6"/>
  <c r="AB736" i="6"/>
  <c r="AA736" i="6"/>
  <c r="Z736" i="6"/>
  <c r="Y736" i="6"/>
  <c r="AD735" i="6"/>
  <c r="AC735" i="6"/>
  <c r="AB735" i="6"/>
  <c r="AA735" i="6"/>
  <c r="Z735" i="6"/>
  <c r="Y735" i="6"/>
  <c r="AD734" i="6"/>
  <c r="AC734" i="6"/>
  <c r="AB734" i="6"/>
  <c r="AA734" i="6"/>
  <c r="Z734" i="6"/>
  <c r="Y734" i="6"/>
  <c r="AD733" i="6"/>
  <c r="AC733" i="6"/>
  <c r="AB733" i="6"/>
  <c r="AA733" i="6"/>
  <c r="Z733" i="6"/>
  <c r="Y733" i="6"/>
  <c r="AD732" i="6"/>
  <c r="AC732" i="6"/>
  <c r="AB732" i="6"/>
  <c r="AA732" i="6"/>
  <c r="Z732" i="6"/>
  <c r="Y732" i="6"/>
  <c r="AD731" i="6"/>
  <c r="AC731" i="6"/>
  <c r="AB731" i="6"/>
  <c r="AA731" i="6"/>
  <c r="Z731" i="6"/>
  <c r="Y731" i="6"/>
  <c r="AD730" i="6"/>
  <c r="AC730" i="6"/>
  <c r="AB730" i="6"/>
  <c r="AA730" i="6"/>
  <c r="Z730" i="6"/>
  <c r="Y730" i="6"/>
  <c r="AD729" i="6"/>
  <c r="AC729" i="6"/>
  <c r="AB729" i="6"/>
  <c r="AA729" i="6"/>
  <c r="Z729" i="6"/>
  <c r="Y729" i="6"/>
  <c r="AD728" i="6"/>
  <c r="AC728" i="6"/>
  <c r="AB728" i="6"/>
  <c r="AA728" i="6"/>
  <c r="Z728" i="6"/>
  <c r="Y728" i="6"/>
  <c r="AD727" i="6"/>
  <c r="AC727" i="6"/>
  <c r="AB727" i="6"/>
  <c r="AA727" i="6"/>
  <c r="Z727" i="6"/>
  <c r="Y727" i="6"/>
  <c r="AD726" i="6"/>
  <c r="AC726" i="6"/>
  <c r="AB726" i="6"/>
  <c r="AA726" i="6"/>
  <c r="Z726" i="6"/>
  <c r="Y726" i="6"/>
  <c r="AD725" i="6"/>
  <c r="AC725" i="6"/>
  <c r="AB725" i="6"/>
  <c r="AA725" i="6"/>
  <c r="Z725" i="6"/>
  <c r="Y725" i="6"/>
  <c r="AD724" i="6"/>
  <c r="AC724" i="6"/>
  <c r="AB724" i="6"/>
  <c r="AA724" i="6"/>
  <c r="Z724" i="6"/>
  <c r="Y724" i="6"/>
  <c r="AD723" i="6"/>
  <c r="AC723" i="6"/>
  <c r="AB723" i="6"/>
  <c r="AA723" i="6"/>
  <c r="Z723" i="6"/>
  <c r="Y723" i="6"/>
  <c r="AD722" i="6"/>
  <c r="AC722" i="6"/>
  <c r="AB722" i="6"/>
  <c r="AA722" i="6"/>
  <c r="Z722" i="6"/>
  <c r="Y722" i="6"/>
  <c r="AD721" i="6"/>
  <c r="AC721" i="6"/>
  <c r="AB721" i="6"/>
  <c r="AA721" i="6"/>
  <c r="Z721" i="6"/>
  <c r="Y721" i="6"/>
  <c r="AD720" i="6"/>
  <c r="AC720" i="6"/>
  <c r="AB720" i="6"/>
  <c r="AA720" i="6"/>
  <c r="Z720" i="6"/>
  <c r="Y720" i="6"/>
  <c r="AD719" i="6"/>
  <c r="AC719" i="6"/>
  <c r="AB719" i="6"/>
  <c r="AA719" i="6"/>
  <c r="Z719" i="6"/>
  <c r="Y719" i="6"/>
  <c r="AD718" i="6"/>
  <c r="AC718" i="6"/>
  <c r="AB718" i="6"/>
  <c r="AA718" i="6"/>
  <c r="Z718" i="6"/>
  <c r="Y718" i="6"/>
  <c r="AD717" i="6"/>
  <c r="AC717" i="6"/>
  <c r="AB717" i="6"/>
  <c r="AA717" i="6"/>
  <c r="Z717" i="6"/>
  <c r="Y717" i="6"/>
  <c r="AD716" i="6"/>
  <c r="AC716" i="6"/>
  <c r="AB716" i="6"/>
  <c r="AA716" i="6"/>
  <c r="Z716" i="6"/>
  <c r="Y716" i="6"/>
  <c r="AD715" i="6"/>
  <c r="AC715" i="6"/>
  <c r="AB715" i="6"/>
  <c r="AA715" i="6"/>
  <c r="Z715" i="6"/>
  <c r="Y715" i="6"/>
  <c r="AD714" i="6"/>
  <c r="AC714" i="6"/>
  <c r="AB714" i="6"/>
  <c r="AA714" i="6"/>
  <c r="Z714" i="6"/>
  <c r="Y714" i="6"/>
  <c r="AD713" i="6"/>
  <c r="AC713" i="6"/>
  <c r="AB713" i="6"/>
  <c r="AA713" i="6"/>
  <c r="Z713" i="6"/>
  <c r="Y713" i="6"/>
  <c r="AD712" i="6"/>
  <c r="AC712" i="6"/>
  <c r="AB712" i="6"/>
  <c r="AA712" i="6"/>
  <c r="Z712" i="6"/>
  <c r="Y712" i="6"/>
  <c r="AD711" i="6"/>
  <c r="AC711" i="6"/>
  <c r="AB711" i="6"/>
  <c r="AA711" i="6"/>
  <c r="Z711" i="6"/>
  <c r="Y711" i="6"/>
  <c r="AD710" i="6"/>
  <c r="AC710" i="6"/>
  <c r="AB710" i="6"/>
  <c r="AA710" i="6"/>
  <c r="Z710" i="6"/>
  <c r="Y710" i="6"/>
  <c r="AD709" i="6"/>
  <c r="AC709" i="6"/>
  <c r="AB709" i="6"/>
  <c r="AA709" i="6"/>
  <c r="Z709" i="6"/>
  <c r="Y709" i="6"/>
  <c r="AD708" i="6"/>
  <c r="AC708" i="6"/>
  <c r="AB708" i="6"/>
  <c r="AA708" i="6"/>
  <c r="Z708" i="6"/>
  <c r="Y708" i="6"/>
  <c r="AD707" i="6"/>
  <c r="AC707" i="6"/>
  <c r="AB707" i="6"/>
  <c r="AA707" i="6"/>
  <c r="Z707" i="6"/>
  <c r="Y707" i="6"/>
  <c r="AD706" i="6"/>
  <c r="AC706" i="6"/>
  <c r="AB706" i="6"/>
  <c r="AA706" i="6"/>
  <c r="Z706" i="6"/>
  <c r="Y706" i="6"/>
  <c r="AD705" i="6"/>
  <c r="AC705" i="6"/>
  <c r="AB705" i="6"/>
  <c r="AA705" i="6"/>
  <c r="Z705" i="6"/>
  <c r="Y705" i="6"/>
  <c r="AD704" i="6"/>
  <c r="AC704" i="6"/>
  <c r="AB704" i="6"/>
  <c r="AA704" i="6"/>
  <c r="Z704" i="6"/>
  <c r="Y704" i="6"/>
  <c r="AD703" i="6"/>
  <c r="AC703" i="6"/>
  <c r="AB703" i="6"/>
  <c r="AA703" i="6"/>
  <c r="Z703" i="6"/>
  <c r="Y703" i="6"/>
  <c r="AD702" i="6"/>
  <c r="AC702" i="6"/>
  <c r="AB702" i="6"/>
  <c r="AA702" i="6"/>
  <c r="Z702" i="6"/>
  <c r="Y702" i="6"/>
  <c r="AD701" i="6"/>
  <c r="AC701" i="6"/>
  <c r="AB701" i="6"/>
  <c r="AA701" i="6"/>
  <c r="Z701" i="6"/>
  <c r="Y701" i="6"/>
  <c r="AD700" i="6"/>
  <c r="AC700" i="6"/>
  <c r="AB700" i="6"/>
  <c r="AA700" i="6"/>
  <c r="Z700" i="6"/>
  <c r="Y700" i="6"/>
  <c r="AD699" i="6"/>
  <c r="AC699" i="6"/>
  <c r="AB699" i="6"/>
  <c r="AA699" i="6"/>
  <c r="Z699" i="6"/>
  <c r="Y699" i="6"/>
  <c r="AD698" i="6"/>
  <c r="AC698" i="6"/>
  <c r="AB698" i="6"/>
  <c r="AA698" i="6"/>
  <c r="Z698" i="6"/>
  <c r="Y698" i="6"/>
  <c r="AD697" i="6"/>
  <c r="AC697" i="6"/>
  <c r="AB697" i="6"/>
  <c r="AA697" i="6"/>
  <c r="Z697" i="6"/>
  <c r="Y697" i="6"/>
  <c r="AD696" i="6"/>
  <c r="AC696" i="6"/>
  <c r="AB696" i="6"/>
  <c r="AA696" i="6"/>
  <c r="Z696" i="6"/>
  <c r="Y696" i="6"/>
  <c r="AD695" i="6"/>
  <c r="AC695" i="6"/>
  <c r="AB695" i="6"/>
  <c r="AA695" i="6"/>
  <c r="Z695" i="6"/>
  <c r="Y695" i="6"/>
  <c r="AD694" i="6"/>
  <c r="AC694" i="6"/>
  <c r="AB694" i="6"/>
  <c r="AA694" i="6"/>
  <c r="Z694" i="6"/>
  <c r="Y694" i="6"/>
  <c r="AD693" i="6"/>
  <c r="AC693" i="6"/>
  <c r="AB693" i="6"/>
  <c r="AA693" i="6"/>
  <c r="Z693" i="6"/>
  <c r="Y693" i="6"/>
  <c r="AD692" i="6"/>
  <c r="AC692" i="6"/>
  <c r="AB692" i="6"/>
  <c r="AA692" i="6"/>
  <c r="Z692" i="6"/>
  <c r="Y692" i="6"/>
  <c r="AD691" i="6"/>
  <c r="AC691" i="6"/>
  <c r="AB691" i="6"/>
  <c r="AA691" i="6"/>
  <c r="Z691" i="6"/>
  <c r="Y691" i="6"/>
  <c r="AD690" i="6"/>
  <c r="AC690" i="6"/>
  <c r="AB690" i="6"/>
  <c r="AA690" i="6"/>
  <c r="Z690" i="6"/>
  <c r="Y690" i="6"/>
  <c r="AD689" i="6"/>
  <c r="AC689" i="6"/>
  <c r="AB689" i="6"/>
  <c r="AA689" i="6"/>
  <c r="Z689" i="6"/>
  <c r="Y689" i="6"/>
  <c r="AD688" i="6"/>
  <c r="AC688" i="6"/>
  <c r="AB688" i="6"/>
  <c r="AA688" i="6"/>
  <c r="Z688" i="6"/>
  <c r="Y688" i="6"/>
  <c r="AD687" i="6"/>
  <c r="AC687" i="6"/>
  <c r="AB687" i="6"/>
  <c r="AA687" i="6"/>
  <c r="Z687" i="6"/>
  <c r="Y687" i="6"/>
  <c r="AD686" i="6"/>
  <c r="AC686" i="6"/>
  <c r="AB686" i="6"/>
  <c r="AA686" i="6"/>
  <c r="Z686" i="6"/>
  <c r="Y686" i="6"/>
  <c r="AD685" i="6"/>
  <c r="AC685" i="6"/>
  <c r="AB685" i="6"/>
  <c r="AA685" i="6"/>
  <c r="Z685" i="6"/>
  <c r="Y685" i="6"/>
  <c r="AD684" i="6"/>
  <c r="AC684" i="6"/>
  <c r="AB684" i="6"/>
  <c r="AA684" i="6"/>
  <c r="Z684" i="6"/>
  <c r="Y684" i="6"/>
  <c r="AD683" i="6"/>
  <c r="AC683" i="6"/>
  <c r="AB683" i="6"/>
  <c r="AA683" i="6"/>
  <c r="Z683" i="6"/>
  <c r="Y683" i="6"/>
  <c r="AD682" i="6"/>
  <c r="AC682" i="6"/>
  <c r="AB682" i="6"/>
  <c r="AA682" i="6"/>
  <c r="Z682" i="6"/>
  <c r="Y682" i="6"/>
  <c r="AD681" i="6"/>
  <c r="AC681" i="6"/>
  <c r="AB681" i="6"/>
  <c r="AA681" i="6"/>
  <c r="Z681" i="6"/>
  <c r="Y681" i="6"/>
  <c r="AD680" i="6"/>
  <c r="AC680" i="6"/>
  <c r="AB680" i="6"/>
  <c r="AA680" i="6"/>
  <c r="Z680" i="6"/>
  <c r="Y680" i="6"/>
  <c r="AD679" i="6"/>
  <c r="AC679" i="6"/>
  <c r="AB679" i="6"/>
  <c r="AA679" i="6"/>
  <c r="Z679" i="6"/>
  <c r="Y679" i="6"/>
  <c r="AD678" i="6"/>
  <c r="AC678" i="6"/>
  <c r="AB678" i="6"/>
  <c r="AA678" i="6"/>
  <c r="Z678" i="6"/>
  <c r="Y678" i="6"/>
  <c r="AD677" i="6"/>
  <c r="AC677" i="6"/>
  <c r="AB677" i="6"/>
  <c r="AA677" i="6"/>
  <c r="Z677" i="6"/>
  <c r="Y677" i="6"/>
  <c r="AD676" i="6"/>
  <c r="AC676" i="6"/>
  <c r="AB676" i="6"/>
  <c r="AA676" i="6"/>
  <c r="Z676" i="6"/>
  <c r="Y676" i="6"/>
  <c r="AD675" i="6"/>
  <c r="AC675" i="6"/>
  <c r="AB675" i="6"/>
  <c r="AA675" i="6"/>
  <c r="Z675" i="6"/>
  <c r="Y675" i="6"/>
  <c r="AD674" i="6"/>
  <c r="AC674" i="6"/>
  <c r="AB674" i="6"/>
  <c r="AA674" i="6"/>
  <c r="Z674" i="6"/>
  <c r="Y674" i="6"/>
  <c r="AD673" i="6"/>
  <c r="AC673" i="6"/>
  <c r="AB673" i="6"/>
  <c r="AA673" i="6"/>
  <c r="Z673" i="6"/>
  <c r="Y673" i="6"/>
  <c r="AD672" i="6"/>
  <c r="AC672" i="6"/>
  <c r="AB672" i="6"/>
  <c r="AA672" i="6"/>
  <c r="Z672" i="6"/>
  <c r="Y672" i="6"/>
  <c r="AD671" i="6"/>
  <c r="AC671" i="6"/>
  <c r="AB671" i="6"/>
  <c r="AA671" i="6"/>
  <c r="Z671" i="6"/>
  <c r="Y671" i="6"/>
  <c r="AD670" i="6"/>
  <c r="AC670" i="6"/>
  <c r="AB670" i="6"/>
  <c r="AA670" i="6"/>
  <c r="Z670" i="6"/>
  <c r="Y670" i="6"/>
  <c r="AD669" i="6"/>
  <c r="AC669" i="6"/>
  <c r="AB669" i="6"/>
  <c r="AA669" i="6"/>
  <c r="Z669" i="6"/>
  <c r="Y669" i="6"/>
  <c r="AD668" i="6"/>
  <c r="AC668" i="6"/>
  <c r="AB668" i="6"/>
  <c r="AA668" i="6"/>
  <c r="Z668" i="6"/>
  <c r="Y668" i="6"/>
  <c r="AD667" i="6"/>
  <c r="AC667" i="6"/>
  <c r="AB667" i="6"/>
  <c r="AA667" i="6"/>
  <c r="Z667" i="6"/>
  <c r="Y667" i="6"/>
  <c r="AD666" i="6"/>
  <c r="AC666" i="6"/>
  <c r="AB666" i="6"/>
  <c r="AA666" i="6"/>
  <c r="Z666" i="6"/>
  <c r="Y666" i="6"/>
  <c r="AD665" i="6"/>
  <c r="AC665" i="6"/>
  <c r="AB665" i="6"/>
  <c r="AA665" i="6"/>
  <c r="Z665" i="6"/>
  <c r="Y665" i="6"/>
  <c r="AD664" i="6"/>
  <c r="AC664" i="6"/>
  <c r="AB664" i="6"/>
  <c r="AA664" i="6"/>
  <c r="Z664" i="6"/>
  <c r="Y664" i="6"/>
  <c r="AD663" i="6"/>
  <c r="AC663" i="6"/>
  <c r="AB663" i="6"/>
  <c r="AA663" i="6"/>
  <c r="Z663" i="6"/>
  <c r="Y663" i="6"/>
  <c r="AD662" i="6"/>
  <c r="AC662" i="6"/>
  <c r="AB662" i="6"/>
  <c r="AA662" i="6"/>
  <c r="Z662" i="6"/>
  <c r="Y662" i="6"/>
  <c r="AD661" i="6"/>
  <c r="AC661" i="6"/>
  <c r="AB661" i="6"/>
  <c r="AA661" i="6"/>
  <c r="Z661" i="6"/>
  <c r="Y661" i="6"/>
  <c r="AD660" i="6"/>
  <c r="AC660" i="6"/>
  <c r="AB660" i="6"/>
  <c r="AA660" i="6"/>
  <c r="Z660" i="6"/>
  <c r="Y660" i="6"/>
  <c r="AD659" i="6"/>
  <c r="AC659" i="6"/>
  <c r="AB659" i="6"/>
  <c r="AA659" i="6"/>
  <c r="Z659" i="6"/>
  <c r="Y659" i="6"/>
  <c r="AD658" i="6"/>
  <c r="AC658" i="6"/>
  <c r="AB658" i="6"/>
  <c r="AA658" i="6"/>
  <c r="Z658" i="6"/>
  <c r="Y658" i="6"/>
  <c r="AD657" i="6"/>
  <c r="AC657" i="6"/>
  <c r="AB657" i="6"/>
  <c r="AA657" i="6"/>
  <c r="Z657" i="6"/>
  <c r="Y657" i="6"/>
  <c r="AD656" i="6"/>
  <c r="AC656" i="6"/>
  <c r="AB656" i="6"/>
  <c r="AA656" i="6"/>
  <c r="Z656" i="6"/>
  <c r="Y656" i="6"/>
  <c r="AD655" i="6"/>
  <c r="AC655" i="6"/>
  <c r="AB655" i="6"/>
  <c r="AA655" i="6"/>
  <c r="Z655" i="6"/>
  <c r="Y655" i="6"/>
  <c r="AD654" i="6"/>
  <c r="AC654" i="6"/>
  <c r="AB654" i="6"/>
  <c r="AA654" i="6"/>
  <c r="Z654" i="6"/>
  <c r="Y654" i="6"/>
  <c r="AD653" i="6"/>
  <c r="AC653" i="6"/>
  <c r="AB653" i="6"/>
  <c r="AA653" i="6"/>
  <c r="Z653" i="6"/>
  <c r="Y653" i="6"/>
  <c r="AD652" i="6"/>
  <c r="AC652" i="6"/>
  <c r="AB652" i="6"/>
  <c r="AA652" i="6"/>
  <c r="Z652" i="6"/>
  <c r="Y652" i="6"/>
  <c r="AD651" i="6"/>
  <c r="AC651" i="6"/>
  <c r="AB651" i="6"/>
  <c r="AA651" i="6"/>
  <c r="Z651" i="6"/>
  <c r="Y651" i="6"/>
  <c r="AD650" i="6"/>
  <c r="AC650" i="6"/>
  <c r="AB650" i="6"/>
  <c r="AA650" i="6"/>
  <c r="Z650" i="6"/>
  <c r="Y650" i="6"/>
  <c r="AD649" i="6"/>
  <c r="AC649" i="6"/>
  <c r="AB649" i="6"/>
  <c r="AA649" i="6"/>
  <c r="Z649" i="6"/>
  <c r="Y649" i="6"/>
  <c r="AD648" i="6"/>
  <c r="AC648" i="6"/>
  <c r="AB648" i="6"/>
  <c r="AA648" i="6"/>
  <c r="Z648" i="6"/>
  <c r="Y648" i="6"/>
  <c r="AD647" i="6"/>
  <c r="AC647" i="6"/>
  <c r="AB647" i="6"/>
  <c r="AA647" i="6"/>
  <c r="Z647" i="6"/>
  <c r="Y647" i="6"/>
  <c r="AD646" i="6"/>
  <c r="AC646" i="6"/>
  <c r="AB646" i="6"/>
  <c r="AA646" i="6"/>
  <c r="Z646" i="6"/>
  <c r="Y646" i="6"/>
  <c r="AD645" i="6"/>
  <c r="AC645" i="6"/>
  <c r="AB645" i="6"/>
  <c r="AA645" i="6"/>
  <c r="Z645" i="6"/>
  <c r="Y645" i="6"/>
  <c r="AD644" i="6"/>
  <c r="AC644" i="6"/>
  <c r="AB644" i="6"/>
  <c r="AA644" i="6"/>
  <c r="Z644" i="6"/>
  <c r="Y644" i="6"/>
  <c r="AD643" i="6"/>
  <c r="AC643" i="6"/>
  <c r="AB643" i="6"/>
  <c r="AA643" i="6"/>
  <c r="Z643" i="6"/>
  <c r="Y643" i="6"/>
  <c r="AD642" i="6"/>
  <c r="AC642" i="6"/>
  <c r="AB642" i="6"/>
  <c r="AA642" i="6"/>
  <c r="Z642" i="6"/>
  <c r="Y642" i="6"/>
  <c r="AD641" i="6"/>
  <c r="AC641" i="6"/>
  <c r="AB641" i="6"/>
  <c r="AA641" i="6"/>
  <c r="Z641" i="6"/>
  <c r="Y641" i="6"/>
  <c r="AD640" i="6"/>
  <c r="AC640" i="6"/>
  <c r="AB640" i="6"/>
  <c r="AA640" i="6"/>
  <c r="Z640" i="6"/>
  <c r="Y640" i="6"/>
  <c r="AD639" i="6"/>
  <c r="AC639" i="6"/>
  <c r="AB639" i="6"/>
  <c r="AA639" i="6"/>
  <c r="Z639" i="6"/>
  <c r="Y639" i="6"/>
  <c r="AD638" i="6"/>
  <c r="AC638" i="6"/>
  <c r="AB638" i="6"/>
  <c r="AA638" i="6"/>
  <c r="Z638" i="6"/>
  <c r="Y638" i="6"/>
  <c r="AD637" i="6"/>
  <c r="AC637" i="6"/>
  <c r="AB637" i="6"/>
  <c r="AA637" i="6"/>
  <c r="Z637" i="6"/>
  <c r="Y637" i="6"/>
  <c r="AD636" i="6"/>
  <c r="AC636" i="6"/>
  <c r="AB636" i="6"/>
  <c r="AA636" i="6"/>
  <c r="Z636" i="6"/>
  <c r="Y636" i="6"/>
  <c r="AD635" i="6"/>
  <c r="AC635" i="6"/>
  <c r="AB635" i="6"/>
  <c r="AA635" i="6"/>
  <c r="Z635" i="6"/>
  <c r="Y635" i="6"/>
  <c r="AD634" i="6"/>
  <c r="AC634" i="6"/>
  <c r="AB634" i="6"/>
  <c r="AA634" i="6"/>
  <c r="Z634" i="6"/>
  <c r="Y634" i="6"/>
  <c r="AD633" i="6"/>
  <c r="AC633" i="6"/>
  <c r="AB633" i="6"/>
  <c r="AA633" i="6"/>
  <c r="Z633" i="6"/>
  <c r="Y633" i="6"/>
  <c r="AD632" i="6"/>
  <c r="AC632" i="6"/>
  <c r="AB632" i="6"/>
  <c r="AA632" i="6"/>
  <c r="Z632" i="6"/>
  <c r="Y632" i="6"/>
  <c r="AD631" i="6"/>
  <c r="AC631" i="6"/>
  <c r="AB631" i="6"/>
  <c r="AA631" i="6"/>
  <c r="Z631" i="6"/>
  <c r="Y631" i="6"/>
  <c r="AD630" i="6"/>
  <c r="AC630" i="6"/>
  <c r="AB630" i="6"/>
  <c r="AA630" i="6"/>
  <c r="Z630" i="6"/>
  <c r="Y630" i="6"/>
  <c r="AD629" i="6"/>
  <c r="AC629" i="6"/>
  <c r="AB629" i="6"/>
  <c r="AA629" i="6"/>
  <c r="Z629" i="6"/>
  <c r="Y629" i="6"/>
  <c r="AD628" i="6"/>
  <c r="AC628" i="6"/>
  <c r="AB628" i="6"/>
  <c r="AA628" i="6"/>
  <c r="Z628" i="6"/>
  <c r="Y628" i="6"/>
  <c r="AD627" i="6"/>
  <c r="AC627" i="6"/>
  <c r="AB627" i="6"/>
  <c r="AA627" i="6"/>
  <c r="Z627" i="6"/>
  <c r="Y627" i="6"/>
  <c r="AD626" i="6"/>
  <c r="AC626" i="6"/>
  <c r="AB626" i="6"/>
  <c r="AA626" i="6"/>
  <c r="Z626" i="6"/>
  <c r="Y626" i="6"/>
  <c r="AD625" i="6"/>
  <c r="AC625" i="6"/>
  <c r="AB625" i="6"/>
  <c r="AA625" i="6"/>
  <c r="Z625" i="6"/>
  <c r="Y625" i="6"/>
  <c r="AD624" i="6"/>
  <c r="AC624" i="6"/>
  <c r="AB624" i="6"/>
  <c r="AA624" i="6"/>
  <c r="Z624" i="6"/>
  <c r="Y624" i="6"/>
  <c r="AD623" i="6"/>
  <c r="AC623" i="6"/>
  <c r="AB623" i="6"/>
  <c r="AA623" i="6"/>
  <c r="Z623" i="6"/>
  <c r="Y623" i="6"/>
  <c r="AD622" i="6"/>
  <c r="AC622" i="6"/>
  <c r="AB622" i="6"/>
  <c r="AA622" i="6"/>
  <c r="Z622" i="6"/>
  <c r="Y622" i="6"/>
  <c r="AD621" i="6"/>
  <c r="AC621" i="6"/>
  <c r="AB621" i="6"/>
  <c r="AA621" i="6"/>
  <c r="Z621" i="6"/>
  <c r="Y621" i="6"/>
  <c r="AD620" i="6"/>
  <c r="AC620" i="6"/>
  <c r="AB620" i="6"/>
  <c r="AA620" i="6"/>
  <c r="Z620" i="6"/>
  <c r="Y620" i="6"/>
  <c r="AD619" i="6"/>
  <c r="AC619" i="6"/>
  <c r="AB619" i="6"/>
  <c r="AA619" i="6"/>
  <c r="Z619" i="6"/>
  <c r="Y619" i="6"/>
  <c r="AD618" i="6"/>
  <c r="AC618" i="6"/>
  <c r="AB618" i="6"/>
  <c r="AA618" i="6"/>
  <c r="Z618" i="6"/>
  <c r="Y618" i="6"/>
  <c r="AD617" i="6"/>
  <c r="AC617" i="6"/>
  <c r="AB617" i="6"/>
  <c r="AA617" i="6"/>
  <c r="Z617" i="6"/>
  <c r="Y617" i="6"/>
  <c r="AD616" i="6"/>
  <c r="AC616" i="6"/>
  <c r="AB616" i="6"/>
  <c r="AA616" i="6"/>
  <c r="Z616" i="6"/>
  <c r="Y616" i="6"/>
  <c r="AD615" i="6"/>
  <c r="AC615" i="6"/>
  <c r="AB615" i="6"/>
  <c r="AA615" i="6"/>
  <c r="Z615" i="6"/>
  <c r="Y615" i="6"/>
  <c r="AD614" i="6"/>
  <c r="AC614" i="6"/>
  <c r="AB614" i="6"/>
  <c r="AA614" i="6"/>
  <c r="Z614" i="6"/>
  <c r="Y614" i="6"/>
  <c r="AD613" i="6"/>
  <c r="AC613" i="6"/>
  <c r="AB613" i="6"/>
  <c r="AA613" i="6"/>
  <c r="Z613" i="6"/>
  <c r="Y613" i="6"/>
  <c r="AD612" i="6"/>
  <c r="AC612" i="6"/>
  <c r="AB612" i="6"/>
  <c r="AA612" i="6"/>
  <c r="Z612" i="6"/>
  <c r="Y612" i="6"/>
  <c r="AD611" i="6"/>
  <c r="AC611" i="6"/>
  <c r="AB611" i="6"/>
  <c r="AA611" i="6"/>
  <c r="Z611" i="6"/>
  <c r="Y611" i="6"/>
  <c r="AD610" i="6"/>
  <c r="AC610" i="6"/>
  <c r="AB610" i="6"/>
  <c r="AA610" i="6"/>
  <c r="Z610" i="6"/>
  <c r="Y610" i="6"/>
  <c r="AD609" i="6"/>
  <c r="AC609" i="6"/>
  <c r="AB609" i="6"/>
  <c r="AA609" i="6"/>
  <c r="Z609" i="6"/>
  <c r="Y609" i="6"/>
  <c r="AD608" i="6"/>
  <c r="AC608" i="6"/>
  <c r="AB608" i="6"/>
  <c r="AA608" i="6"/>
  <c r="Z608" i="6"/>
  <c r="Y608" i="6"/>
  <c r="AD607" i="6"/>
  <c r="AC607" i="6"/>
  <c r="AB607" i="6"/>
  <c r="AA607" i="6"/>
  <c r="Z607" i="6"/>
  <c r="Y607" i="6"/>
  <c r="AD606" i="6"/>
  <c r="AC606" i="6"/>
  <c r="AB606" i="6"/>
  <c r="AA606" i="6"/>
  <c r="Z606" i="6"/>
  <c r="Y606" i="6"/>
  <c r="AD605" i="6"/>
  <c r="AC605" i="6"/>
  <c r="AB605" i="6"/>
  <c r="AA605" i="6"/>
  <c r="Z605" i="6"/>
  <c r="Y605" i="6"/>
  <c r="AD604" i="6"/>
  <c r="AC604" i="6"/>
  <c r="AB604" i="6"/>
  <c r="AA604" i="6"/>
  <c r="Z604" i="6"/>
  <c r="Y604" i="6"/>
  <c r="AD603" i="6"/>
  <c r="AC603" i="6"/>
  <c r="AB603" i="6"/>
  <c r="AA603" i="6"/>
  <c r="Z603" i="6"/>
  <c r="Y603" i="6"/>
  <c r="AD602" i="6"/>
  <c r="AC602" i="6"/>
  <c r="AB602" i="6"/>
  <c r="AA602" i="6"/>
  <c r="Z602" i="6"/>
  <c r="Y602" i="6"/>
  <c r="AD601" i="6"/>
  <c r="AC601" i="6"/>
  <c r="AB601" i="6"/>
  <c r="AA601" i="6"/>
  <c r="Z601" i="6"/>
  <c r="Y601" i="6"/>
  <c r="AD600" i="6"/>
  <c r="AC600" i="6"/>
  <c r="AB600" i="6"/>
  <c r="AA600" i="6"/>
  <c r="Z600" i="6"/>
  <c r="Y600" i="6"/>
  <c r="AD599" i="6"/>
  <c r="AC599" i="6"/>
  <c r="AB599" i="6"/>
  <c r="AA599" i="6"/>
  <c r="Z599" i="6"/>
  <c r="Y599" i="6"/>
  <c r="AD598" i="6"/>
  <c r="AC598" i="6"/>
  <c r="AB598" i="6"/>
  <c r="AA598" i="6"/>
  <c r="Z598" i="6"/>
  <c r="Y598" i="6"/>
  <c r="AD597" i="6"/>
  <c r="AC597" i="6"/>
  <c r="AB597" i="6"/>
  <c r="AA597" i="6"/>
  <c r="Z597" i="6"/>
  <c r="Y597" i="6"/>
  <c r="AD596" i="6"/>
  <c r="AC596" i="6"/>
  <c r="AB596" i="6"/>
  <c r="AA596" i="6"/>
  <c r="Z596" i="6"/>
  <c r="Y596" i="6"/>
  <c r="AD595" i="6"/>
  <c r="AC595" i="6"/>
  <c r="AB595" i="6"/>
  <c r="AA595" i="6"/>
  <c r="Z595" i="6"/>
  <c r="Y595" i="6"/>
  <c r="AD594" i="6"/>
  <c r="AC594" i="6"/>
  <c r="AB594" i="6"/>
  <c r="AA594" i="6"/>
  <c r="Z594" i="6"/>
  <c r="Y594" i="6"/>
  <c r="AD593" i="6"/>
  <c r="AC593" i="6"/>
  <c r="AB593" i="6"/>
  <c r="AA593" i="6"/>
  <c r="Z593" i="6"/>
  <c r="Y593" i="6"/>
  <c r="AD592" i="6"/>
  <c r="AC592" i="6"/>
  <c r="AB592" i="6"/>
  <c r="AA592" i="6"/>
  <c r="Z592" i="6"/>
  <c r="Y592" i="6"/>
  <c r="AD591" i="6"/>
  <c r="AC591" i="6"/>
  <c r="AB591" i="6"/>
  <c r="AA591" i="6"/>
  <c r="Z591" i="6"/>
  <c r="Y591" i="6"/>
  <c r="AD590" i="6"/>
  <c r="AC590" i="6"/>
  <c r="AB590" i="6"/>
  <c r="AA590" i="6"/>
  <c r="Z590" i="6"/>
  <c r="Y590" i="6"/>
  <c r="AD589" i="6"/>
  <c r="AC589" i="6"/>
  <c r="AB589" i="6"/>
  <c r="AA589" i="6"/>
  <c r="Z589" i="6"/>
  <c r="Y589" i="6"/>
  <c r="AD588" i="6"/>
  <c r="AC588" i="6"/>
  <c r="AB588" i="6"/>
  <c r="AA588" i="6"/>
  <c r="Z588" i="6"/>
  <c r="Y588" i="6"/>
  <c r="AD587" i="6"/>
  <c r="AC587" i="6"/>
  <c r="AB587" i="6"/>
  <c r="AA587" i="6"/>
  <c r="Z587" i="6"/>
  <c r="Y587" i="6"/>
  <c r="AD586" i="6"/>
  <c r="AC586" i="6"/>
  <c r="AB586" i="6"/>
  <c r="AA586" i="6"/>
  <c r="Z586" i="6"/>
  <c r="Y586" i="6"/>
  <c r="AD585" i="6"/>
  <c r="AC585" i="6"/>
  <c r="AB585" i="6"/>
  <c r="AA585" i="6"/>
  <c r="Z585" i="6"/>
  <c r="Y585" i="6"/>
  <c r="AD584" i="6"/>
  <c r="AC584" i="6"/>
  <c r="AB584" i="6"/>
  <c r="AA584" i="6"/>
  <c r="Z584" i="6"/>
  <c r="Y584" i="6"/>
  <c r="AD583" i="6"/>
  <c r="AC583" i="6"/>
  <c r="AB583" i="6"/>
  <c r="AA583" i="6"/>
  <c r="Z583" i="6"/>
  <c r="Y583" i="6"/>
  <c r="AD582" i="6"/>
  <c r="AC582" i="6"/>
  <c r="AB582" i="6"/>
  <c r="AA582" i="6"/>
  <c r="Z582" i="6"/>
  <c r="Y582" i="6"/>
  <c r="AD581" i="6"/>
  <c r="AC581" i="6"/>
  <c r="AB581" i="6"/>
  <c r="AA581" i="6"/>
  <c r="Z581" i="6"/>
  <c r="Y581" i="6"/>
  <c r="AD580" i="6"/>
  <c r="AC580" i="6"/>
  <c r="AB580" i="6"/>
  <c r="AA580" i="6"/>
  <c r="Z580" i="6"/>
  <c r="Y580" i="6"/>
  <c r="AD579" i="6"/>
  <c r="AC579" i="6"/>
  <c r="AB579" i="6"/>
  <c r="AA579" i="6"/>
  <c r="Z579" i="6"/>
  <c r="Y579" i="6"/>
  <c r="AD578" i="6"/>
  <c r="AC578" i="6"/>
  <c r="AB578" i="6"/>
  <c r="AA578" i="6"/>
  <c r="Z578" i="6"/>
  <c r="Y578" i="6"/>
  <c r="AD577" i="6"/>
  <c r="AC577" i="6"/>
  <c r="AB577" i="6"/>
  <c r="AA577" i="6"/>
  <c r="Z577" i="6"/>
  <c r="Y577" i="6"/>
  <c r="AD576" i="6"/>
  <c r="AC576" i="6"/>
  <c r="AB576" i="6"/>
  <c r="AA576" i="6"/>
  <c r="Z576" i="6"/>
  <c r="Y576" i="6"/>
  <c r="AD575" i="6"/>
  <c r="AC575" i="6"/>
  <c r="AB575" i="6"/>
  <c r="AA575" i="6"/>
  <c r="Z575" i="6"/>
  <c r="Y575" i="6"/>
  <c r="AD574" i="6"/>
  <c r="AC574" i="6"/>
  <c r="AB574" i="6"/>
  <c r="AA574" i="6"/>
  <c r="Z574" i="6"/>
  <c r="Y574" i="6"/>
  <c r="AD573" i="6"/>
  <c r="AC573" i="6"/>
  <c r="AB573" i="6"/>
  <c r="AA573" i="6"/>
  <c r="Z573" i="6"/>
  <c r="Y573" i="6"/>
  <c r="AD572" i="6"/>
  <c r="AC572" i="6"/>
  <c r="AB572" i="6"/>
  <c r="AA572" i="6"/>
  <c r="Z572" i="6"/>
  <c r="Y572" i="6"/>
  <c r="AD571" i="6"/>
  <c r="AC571" i="6"/>
  <c r="AB571" i="6"/>
  <c r="AA571" i="6"/>
  <c r="Z571" i="6"/>
  <c r="Y571" i="6"/>
  <c r="AD570" i="6"/>
  <c r="AC570" i="6"/>
  <c r="AB570" i="6"/>
  <c r="AA570" i="6"/>
  <c r="Z570" i="6"/>
  <c r="Y570" i="6"/>
  <c r="AD569" i="6"/>
  <c r="AC569" i="6"/>
  <c r="AB569" i="6"/>
  <c r="AA569" i="6"/>
  <c r="Z569" i="6"/>
  <c r="Y569" i="6"/>
  <c r="AD568" i="6"/>
  <c r="AC568" i="6"/>
  <c r="AB568" i="6"/>
  <c r="AA568" i="6"/>
  <c r="Z568" i="6"/>
  <c r="Y568" i="6"/>
  <c r="AD567" i="6"/>
  <c r="AC567" i="6"/>
  <c r="AB567" i="6"/>
  <c r="AA567" i="6"/>
  <c r="Z567" i="6"/>
  <c r="Y567" i="6"/>
  <c r="AD566" i="6"/>
  <c r="AC566" i="6"/>
  <c r="AB566" i="6"/>
  <c r="AA566" i="6"/>
  <c r="Z566" i="6"/>
  <c r="Y566" i="6"/>
  <c r="AD565" i="6"/>
  <c r="AC565" i="6"/>
  <c r="AB565" i="6"/>
  <c r="AA565" i="6"/>
  <c r="Z565" i="6"/>
  <c r="Y565" i="6"/>
  <c r="AD564" i="6"/>
  <c r="AC564" i="6"/>
  <c r="AB564" i="6"/>
  <c r="AA564" i="6"/>
  <c r="Z564" i="6"/>
  <c r="Y564" i="6"/>
  <c r="AD563" i="6"/>
  <c r="AC563" i="6"/>
  <c r="AB563" i="6"/>
  <c r="AA563" i="6"/>
  <c r="Z563" i="6"/>
  <c r="Y563" i="6"/>
  <c r="AD562" i="6"/>
  <c r="AC562" i="6"/>
  <c r="AB562" i="6"/>
  <c r="AA562" i="6"/>
  <c r="Z562" i="6"/>
  <c r="Y562" i="6"/>
  <c r="AD561" i="6"/>
  <c r="AC561" i="6"/>
  <c r="AB561" i="6"/>
  <c r="AA561" i="6"/>
  <c r="Z561" i="6"/>
  <c r="Y561" i="6"/>
  <c r="AD560" i="6"/>
  <c r="AC560" i="6"/>
  <c r="AB560" i="6"/>
  <c r="AA560" i="6"/>
  <c r="Z560" i="6"/>
  <c r="Y560" i="6"/>
  <c r="AD559" i="6"/>
  <c r="AC559" i="6"/>
  <c r="AB559" i="6"/>
  <c r="AA559" i="6"/>
  <c r="Z559" i="6"/>
  <c r="Y559" i="6"/>
  <c r="AD558" i="6"/>
  <c r="AC558" i="6"/>
  <c r="AB558" i="6"/>
  <c r="AA558" i="6"/>
  <c r="Z558" i="6"/>
  <c r="Y558" i="6"/>
  <c r="AD557" i="6"/>
  <c r="AC557" i="6"/>
  <c r="AB557" i="6"/>
  <c r="AA557" i="6"/>
  <c r="Z557" i="6"/>
  <c r="Y557" i="6"/>
  <c r="AD556" i="6"/>
  <c r="AC556" i="6"/>
  <c r="AB556" i="6"/>
  <c r="AA556" i="6"/>
  <c r="Z556" i="6"/>
  <c r="Y556" i="6"/>
  <c r="AD555" i="6"/>
  <c r="AC555" i="6"/>
  <c r="AB555" i="6"/>
  <c r="AA555" i="6"/>
  <c r="Z555" i="6"/>
  <c r="Y555" i="6"/>
  <c r="AD554" i="6"/>
  <c r="AC554" i="6"/>
  <c r="AB554" i="6"/>
  <c r="AA554" i="6"/>
  <c r="Z554" i="6"/>
  <c r="Y554" i="6"/>
  <c r="AD553" i="6"/>
  <c r="AC553" i="6"/>
  <c r="AB553" i="6"/>
  <c r="AA553" i="6"/>
  <c r="Z553" i="6"/>
  <c r="Y553" i="6"/>
  <c r="AD552" i="6"/>
  <c r="AC552" i="6"/>
  <c r="AB552" i="6"/>
  <c r="AA552" i="6"/>
  <c r="Z552" i="6"/>
  <c r="Y552" i="6"/>
  <c r="AD551" i="6"/>
  <c r="AC551" i="6"/>
  <c r="AB551" i="6"/>
  <c r="AA551" i="6"/>
  <c r="Z551" i="6"/>
  <c r="Y551" i="6"/>
  <c r="AD550" i="6"/>
  <c r="AC550" i="6"/>
  <c r="AB550" i="6"/>
  <c r="AA550" i="6"/>
  <c r="Z550" i="6"/>
  <c r="Y550" i="6"/>
  <c r="AD549" i="6"/>
  <c r="AC549" i="6"/>
  <c r="AB549" i="6"/>
  <c r="AA549" i="6"/>
  <c r="Z549" i="6"/>
  <c r="Y549" i="6"/>
  <c r="AD548" i="6"/>
  <c r="AC548" i="6"/>
  <c r="AB548" i="6"/>
  <c r="AA548" i="6"/>
  <c r="Z548" i="6"/>
  <c r="Y548" i="6"/>
  <c r="AD547" i="6"/>
  <c r="AC547" i="6"/>
  <c r="AB547" i="6"/>
  <c r="AA547" i="6"/>
  <c r="Z547" i="6"/>
  <c r="Y547" i="6"/>
  <c r="AD546" i="6"/>
  <c r="AC546" i="6"/>
  <c r="AB546" i="6"/>
  <c r="AA546" i="6"/>
  <c r="Z546" i="6"/>
  <c r="Y546" i="6"/>
  <c r="AD545" i="6"/>
  <c r="AC545" i="6"/>
  <c r="AB545" i="6"/>
  <c r="AA545" i="6"/>
  <c r="Z545" i="6"/>
  <c r="Y545" i="6"/>
  <c r="AD544" i="6"/>
  <c r="AC544" i="6"/>
  <c r="AB544" i="6"/>
  <c r="AA544" i="6"/>
  <c r="Z544" i="6"/>
  <c r="Y544" i="6"/>
  <c r="AD543" i="6"/>
  <c r="AC543" i="6"/>
  <c r="AB543" i="6"/>
  <c r="AA543" i="6"/>
  <c r="Z543" i="6"/>
  <c r="Y543" i="6"/>
  <c r="AD542" i="6"/>
  <c r="AC542" i="6"/>
  <c r="AB542" i="6"/>
  <c r="AA542" i="6"/>
  <c r="Z542" i="6"/>
  <c r="Y542" i="6"/>
  <c r="AD541" i="6"/>
  <c r="AC541" i="6"/>
  <c r="AB541" i="6"/>
  <c r="AA541" i="6"/>
  <c r="Z541" i="6"/>
  <c r="Y541" i="6"/>
  <c r="AD540" i="6"/>
  <c r="AC540" i="6"/>
  <c r="AB540" i="6"/>
  <c r="AA540" i="6"/>
  <c r="Z540" i="6"/>
  <c r="Y540" i="6"/>
  <c r="AD539" i="6"/>
  <c r="AC539" i="6"/>
  <c r="AB539" i="6"/>
  <c r="AA539" i="6"/>
  <c r="Z539" i="6"/>
  <c r="Y539" i="6"/>
  <c r="AD538" i="6"/>
  <c r="AC538" i="6"/>
  <c r="AB538" i="6"/>
  <c r="AA538" i="6"/>
  <c r="Z538" i="6"/>
  <c r="Y538" i="6"/>
  <c r="AD537" i="6"/>
  <c r="AC537" i="6"/>
  <c r="AB537" i="6"/>
  <c r="AA537" i="6"/>
  <c r="Z537" i="6"/>
  <c r="Y537" i="6"/>
  <c r="AD536" i="6"/>
  <c r="AC536" i="6"/>
  <c r="AB536" i="6"/>
  <c r="AA536" i="6"/>
  <c r="Z536" i="6"/>
  <c r="Y536" i="6"/>
  <c r="AD535" i="6"/>
  <c r="AC535" i="6"/>
  <c r="AB535" i="6"/>
  <c r="AA535" i="6"/>
  <c r="Z535" i="6"/>
  <c r="Y535" i="6"/>
  <c r="AD534" i="6"/>
  <c r="AC534" i="6"/>
  <c r="AB534" i="6"/>
  <c r="AA534" i="6"/>
  <c r="Z534" i="6"/>
  <c r="Y534" i="6"/>
  <c r="AD533" i="6"/>
  <c r="AC533" i="6"/>
  <c r="AB533" i="6"/>
  <c r="AA533" i="6"/>
  <c r="Z533" i="6"/>
  <c r="Y533" i="6"/>
  <c r="AD532" i="6"/>
  <c r="AC532" i="6"/>
  <c r="AB532" i="6"/>
  <c r="AA532" i="6"/>
  <c r="Z532" i="6"/>
  <c r="Y532" i="6"/>
  <c r="AD531" i="6"/>
  <c r="AC531" i="6"/>
  <c r="AB531" i="6"/>
  <c r="AA531" i="6"/>
  <c r="Z531" i="6"/>
  <c r="Y531" i="6"/>
  <c r="AD530" i="6"/>
  <c r="AC530" i="6"/>
  <c r="AB530" i="6"/>
  <c r="AA530" i="6"/>
  <c r="Z530" i="6"/>
  <c r="Y530" i="6"/>
  <c r="AD529" i="6"/>
  <c r="AC529" i="6"/>
  <c r="AB529" i="6"/>
  <c r="AA529" i="6"/>
  <c r="Z529" i="6"/>
  <c r="Y529" i="6"/>
  <c r="AD528" i="6"/>
  <c r="AC528" i="6"/>
  <c r="AB528" i="6"/>
  <c r="AA528" i="6"/>
  <c r="Z528" i="6"/>
  <c r="Y528" i="6"/>
  <c r="AD527" i="6"/>
  <c r="AC527" i="6"/>
  <c r="AB527" i="6"/>
  <c r="AA527" i="6"/>
  <c r="Z527" i="6"/>
  <c r="Y527" i="6"/>
  <c r="AD526" i="6"/>
  <c r="AC526" i="6"/>
  <c r="AB526" i="6"/>
  <c r="AA526" i="6"/>
  <c r="Z526" i="6"/>
  <c r="Y526" i="6"/>
  <c r="AD525" i="6"/>
  <c r="AC525" i="6"/>
  <c r="AB525" i="6"/>
  <c r="AA525" i="6"/>
  <c r="Z525" i="6"/>
  <c r="Y525" i="6"/>
  <c r="AD524" i="6"/>
  <c r="AC524" i="6"/>
  <c r="AB524" i="6"/>
  <c r="AA524" i="6"/>
  <c r="Z524" i="6"/>
  <c r="Y524" i="6"/>
  <c r="AD523" i="6"/>
  <c r="AC523" i="6"/>
  <c r="AB523" i="6"/>
  <c r="AA523" i="6"/>
  <c r="Z523" i="6"/>
  <c r="Y523" i="6"/>
  <c r="AD522" i="6"/>
  <c r="AC522" i="6"/>
  <c r="AB522" i="6"/>
  <c r="AA522" i="6"/>
  <c r="Z522" i="6"/>
  <c r="Y522" i="6"/>
  <c r="AD521" i="6"/>
  <c r="AC521" i="6"/>
  <c r="AB521" i="6"/>
  <c r="AA521" i="6"/>
  <c r="Z521" i="6"/>
  <c r="Y521" i="6"/>
  <c r="AD520" i="6"/>
  <c r="AC520" i="6"/>
  <c r="AB520" i="6"/>
  <c r="AA520" i="6"/>
  <c r="Z520" i="6"/>
  <c r="Y520" i="6"/>
  <c r="AD519" i="6"/>
  <c r="AC519" i="6"/>
  <c r="AB519" i="6"/>
  <c r="AA519" i="6"/>
  <c r="Z519" i="6"/>
  <c r="Y519" i="6"/>
  <c r="AD518" i="6"/>
  <c r="AC518" i="6"/>
  <c r="AB518" i="6"/>
  <c r="AA518" i="6"/>
  <c r="Z518" i="6"/>
  <c r="Y518" i="6"/>
  <c r="AD517" i="6"/>
  <c r="AC517" i="6"/>
  <c r="AB517" i="6"/>
  <c r="AA517" i="6"/>
  <c r="Z517" i="6"/>
  <c r="Y517" i="6"/>
  <c r="AD516" i="6"/>
  <c r="AC516" i="6"/>
  <c r="AB516" i="6"/>
  <c r="AA516" i="6"/>
  <c r="Z516" i="6"/>
  <c r="Y516" i="6"/>
  <c r="AD515" i="6"/>
  <c r="AC515" i="6"/>
  <c r="AB515" i="6"/>
  <c r="AA515" i="6"/>
  <c r="Z515" i="6"/>
  <c r="Y515" i="6"/>
  <c r="AD514" i="6"/>
  <c r="AC514" i="6"/>
  <c r="AB514" i="6"/>
  <c r="AA514" i="6"/>
  <c r="Z514" i="6"/>
  <c r="Y514" i="6"/>
  <c r="AD513" i="6"/>
  <c r="AC513" i="6"/>
  <c r="AB513" i="6"/>
  <c r="AA513" i="6"/>
  <c r="Z513" i="6"/>
  <c r="Y513" i="6"/>
  <c r="AD512" i="6"/>
  <c r="AC512" i="6"/>
  <c r="AB512" i="6"/>
  <c r="AA512" i="6"/>
  <c r="Z512" i="6"/>
  <c r="Y512" i="6"/>
  <c r="AD511" i="6"/>
  <c r="AC511" i="6"/>
  <c r="AB511" i="6"/>
  <c r="AA511" i="6"/>
  <c r="Z511" i="6"/>
  <c r="Y511" i="6"/>
  <c r="AD510" i="6"/>
  <c r="AC510" i="6"/>
  <c r="AB510" i="6"/>
  <c r="AA510" i="6"/>
  <c r="Z510" i="6"/>
  <c r="Y510" i="6"/>
  <c r="AD509" i="6"/>
  <c r="AC509" i="6"/>
  <c r="AB509" i="6"/>
  <c r="AA509" i="6"/>
  <c r="Z509" i="6"/>
  <c r="Y509" i="6"/>
  <c r="AD508" i="6"/>
  <c r="AC508" i="6"/>
  <c r="AB508" i="6"/>
  <c r="AA508" i="6"/>
  <c r="Z508" i="6"/>
  <c r="Y508" i="6"/>
  <c r="AD507" i="6"/>
  <c r="AC507" i="6"/>
  <c r="AB507" i="6"/>
  <c r="AA507" i="6"/>
  <c r="Z507" i="6"/>
  <c r="Y507" i="6"/>
  <c r="AD506" i="6"/>
  <c r="AC506" i="6"/>
  <c r="AB506" i="6"/>
  <c r="AA506" i="6"/>
  <c r="Z506" i="6"/>
  <c r="Y506" i="6"/>
  <c r="AD505" i="6"/>
  <c r="AC505" i="6"/>
  <c r="AB505" i="6"/>
  <c r="AA505" i="6"/>
  <c r="Z505" i="6"/>
  <c r="Y505" i="6"/>
  <c r="AD504" i="6"/>
  <c r="AC504" i="6"/>
  <c r="AB504" i="6"/>
  <c r="AA504" i="6"/>
  <c r="Z504" i="6"/>
  <c r="Y504" i="6"/>
  <c r="AD503" i="6"/>
  <c r="AC503" i="6"/>
  <c r="AB503" i="6"/>
  <c r="AA503" i="6"/>
  <c r="Z503" i="6"/>
  <c r="Y503" i="6"/>
  <c r="AD502" i="6"/>
  <c r="AC502" i="6"/>
  <c r="AB502" i="6"/>
  <c r="AA502" i="6"/>
  <c r="Z502" i="6"/>
  <c r="Y502" i="6"/>
  <c r="AD501" i="6"/>
  <c r="AC501" i="6"/>
  <c r="AB501" i="6"/>
  <c r="AA501" i="6"/>
  <c r="Z501" i="6"/>
  <c r="Y501" i="6"/>
  <c r="AD500" i="6"/>
  <c r="AC500" i="6"/>
  <c r="AB500" i="6"/>
  <c r="AA500" i="6"/>
  <c r="Z500" i="6"/>
  <c r="Y500" i="6"/>
  <c r="AD499" i="6"/>
  <c r="AC499" i="6"/>
  <c r="AB499" i="6"/>
  <c r="AA499" i="6"/>
  <c r="Z499" i="6"/>
  <c r="Y499" i="6"/>
  <c r="AD498" i="6"/>
  <c r="AC498" i="6"/>
  <c r="AB498" i="6"/>
  <c r="AA498" i="6"/>
  <c r="Z498" i="6"/>
  <c r="Y498" i="6"/>
  <c r="AD497" i="6"/>
  <c r="AC497" i="6"/>
  <c r="AB497" i="6"/>
  <c r="AA497" i="6"/>
  <c r="Z497" i="6"/>
  <c r="Y497" i="6"/>
  <c r="AD496" i="6"/>
  <c r="AC496" i="6"/>
  <c r="AB496" i="6"/>
  <c r="AA496" i="6"/>
  <c r="Z496" i="6"/>
  <c r="Y496" i="6"/>
  <c r="AD495" i="6"/>
  <c r="AC495" i="6"/>
  <c r="AB495" i="6"/>
  <c r="AA495" i="6"/>
  <c r="Z495" i="6"/>
  <c r="Y495" i="6"/>
  <c r="AD494" i="6"/>
  <c r="AC494" i="6"/>
  <c r="AB494" i="6"/>
  <c r="AA494" i="6"/>
  <c r="Z494" i="6"/>
  <c r="Y494" i="6"/>
  <c r="AD493" i="6"/>
  <c r="AC493" i="6"/>
  <c r="AB493" i="6"/>
  <c r="AA493" i="6"/>
  <c r="Z493" i="6"/>
  <c r="Y493" i="6"/>
  <c r="AD492" i="6"/>
  <c r="AC492" i="6"/>
  <c r="AB492" i="6"/>
  <c r="AA492" i="6"/>
  <c r="Z492" i="6"/>
  <c r="Y492" i="6"/>
  <c r="AD491" i="6"/>
  <c r="AC491" i="6"/>
  <c r="AB491" i="6"/>
  <c r="AA491" i="6"/>
  <c r="Z491" i="6"/>
  <c r="Y491" i="6"/>
  <c r="AD490" i="6"/>
  <c r="AC490" i="6"/>
  <c r="AB490" i="6"/>
  <c r="AA490" i="6"/>
  <c r="Z490" i="6"/>
  <c r="Y490" i="6"/>
  <c r="AD489" i="6"/>
  <c r="AC489" i="6"/>
  <c r="AB489" i="6"/>
  <c r="AA489" i="6"/>
  <c r="Z489" i="6"/>
  <c r="Y489" i="6"/>
  <c r="AD488" i="6"/>
  <c r="AC488" i="6"/>
  <c r="AB488" i="6"/>
  <c r="AA488" i="6"/>
  <c r="Z488" i="6"/>
  <c r="Y488" i="6"/>
  <c r="AD487" i="6"/>
  <c r="AC487" i="6"/>
  <c r="AB487" i="6"/>
  <c r="AA487" i="6"/>
  <c r="Z487" i="6"/>
  <c r="Y487" i="6"/>
  <c r="AD486" i="6"/>
  <c r="AC486" i="6"/>
  <c r="AB486" i="6"/>
  <c r="AA486" i="6"/>
  <c r="Z486" i="6"/>
  <c r="Y486" i="6"/>
  <c r="AD485" i="6"/>
  <c r="AC485" i="6"/>
  <c r="AB485" i="6"/>
  <c r="AA485" i="6"/>
  <c r="Z485" i="6"/>
  <c r="Y485" i="6"/>
  <c r="AD484" i="6"/>
  <c r="AC484" i="6"/>
  <c r="AB484" i="6"/>
  <c r="AA484" i="6"/>
  <c r="Z484" i="6"/>
  <c r="Y484" i="6"/>
  <c r="AD483" i="6"/>
  <c r="AC483" i="6"/>
  <c r="AB483" i="6"/>
  <c r="AA483" i="6"/>
  <c r="Z483" i="6"/>
  <c r="Y483" i="6"/>
  <c r="AD482" i="6"/>
  <c r="AC482" i="6"/>
  <c r="AB482" i="6"/>
  <c r="AA482" i="6"/>
  <c r="Z482" i="6"/>
  <c r="Y482" i="6"/>
  <c r="AD481" i="6"/>
  <c r="AC481" i="6"/>
  <c r="AB481" i="6"/>
  <c r="AA481" i="6"/>
  <c r="Z481" i="6"/>
  <c r="Y481" i="6"/>
  <c r="AD480" i="6"/>
  <c r="AC480" i="6"/>
  <c r="AB480" i="6"/>
  <c r="AA480" i="6"/>
  <c r="Z480" i="6"/>
  <c r="Y480" i="6"/>
  <c r="AD479" i="6"/>
  <c r="AC479" i="6"/>
  <c r="AB479" i="6"/>
  <c r="AA479" i="6"/>
  <c r="Z479" i="6"/>
  <c r="Y479" i="6"/>
  <c r="AD478" i="6"/>
  <c r="AC478" i="6"/>
  <c r="AB478" i="6"/>
  <c r="AA478" i="6"/>
  <c r="Z478" i="6"/>
  <c r="Y478" i="6"/>
  <c r="AD477" i="6"/>
  <c r="AC477" i="6"/>
  <c r="AB477" i="6"/>
  <c r="AA477" i="6"/>
  <c r="Z477" i="6"/>
  <c r="Y477" i="6"/>
  <c r="AD476" i="6"/>
  <c r="AC476" i="6"/>
  <c r="AB476" i="6"/>
  <c r="AA476" i="6"/>
  <c r="Z476" i="6"/>
  <c r="Y476" i="6"/>
  <c r="AD475" i="6"/>
  <c r="AC475" i="6"/>
  <c r="AB475" i="6"/>
  <c r="AA475" i="6"/>
  <c r="Z475" i="6"/>
  <c r="Y475" i="6"/>
  <c r="AD474" i="6"/>
  <c r="AC474" i="6"/>
  <c r="AB474" i="6"/>
  <c r="AA474" i="6"/>
  <c r="Z474" i="6"/>
  <c r="Y474" i="6"/>
  <c r="AD473" i="6"/>
  <c r="AC473" i="6"/>
  <c r="AB473" i="6"/>
  <c r="AA473" i="6"/>
  <c r="Z473" i="6"/>
  <c r="Y473" i="6"/>
  <c r="AD472" i="6"/>
  <c r="AC472" i="6"/>
  <c r="AB472" i="6"/>
  <c r="AA472" i="6"/>
  <c r="Z472" i="6"/>
  <c r="Y472" i="6"/>
  <c r="AD471" i="6"/>
  <c r="AC471" i="6"/>
  <c r="AB471" i="6"/>
  <c r="AA471" i="6"/>
  <c r="Z471" i="6"/>
  <c r="Y471" i="6"/>
  <c r="AD470" i="6"/>
  <c r="AC470" i="6"/>
  <c r="AB470" i="6"/>
  <c r="AA470" i="6"/>
  <c r="Z470" i="6"/>
  <c r="Y470" i="6"/>
  <c r="AD469" i="6"/>
  <c r="AC469" i="6"/>
  <c r="AB469" i="6"/>
  <c r="AA469" i="6"/>
  <c r="Z469" i="6"/>
  <c r="Y469" i="6"/>
  <c r="AD468" i="6"/>
  <c r="AC468" i="6"/>
  <c r="AB468" i="6"/>
  <c r="AA468" i="6"/>
  <c r="Z468" i="6"/>
  <c r="Y468" i="6"/>
  <c r="AD467" i="6"/>
  <c r="AC467" i="6"/>
  <c r="AB467" i="6"/>
  <c r="AA467" i="6"/>
  <c r="Z467" i="6"/>
  <c r="Y467" i="6"/>
  <c r="AD466" i="6"/>
  <c r="AC466" i="6"/>
  <c r="AB466" i="6"/>
  <c r="AA466" i="6"/>
  <c r="Z466" i="6"/>
  <c r="Y466" i="6"/>
  <c r="AD465" i="6"/>
  <c r="AC465" i="6"/>
  <c r="AB465" i="6"/>
  <c r="AA465" i="6"/>
  <c r="Z465" i="6"/>
  <c r="Y465" i="6"/>
  <c r="AD464" i="6"/>
  <c r="AC464" i="6"/>
  <c r="AB464" i="6"/>
  <c r="AA464" i="6"/>
  <c r="Z464" i="6"/>
  <c r="Y464" i="6"/>
  <c r="AD463" i="6"/>
  <c r="AC463" i="6"/>
  <c r="AB463" i="6"/>
  <c r="AA463" i="6"/>
  <c r="Z463" i="6"/>
  <c r="Y463" i="6"/>
  <c r="AD462" i="6"/>
  <c r="AC462" i="6"/>
  <c r="AB462" i="6"/>
  <c r="AA462" i="6"/>
  <c r="Z462" i="6"/>
  <c r="Y462" i="6"/>
  <c r="AD461" i="6"/>
  <c r="AC461" i="6"/>
  <c r="AB461" i="6"/>
  <c r="AA461" i="6"/>
  <c r="Z461" i="6"/>
  <c r="Y461" i="6"/>
  <c r="AD460" i="6"/>
  <c r="AC460" i="6"/>
  <c r="AB460" i="6"/>
  <c r="AA460" i="6"/>
  <c r="Z460" i="6"/>
  <c r="Y460" i="6"/>
  <c r="AD459" i="6"/>
  <c r="AC459" i="6"/>
  <c r="AB459" i="6"/>
  <c r="AA459" i="6"/>
  <c r="Z459" i="6"/>
  <c r="Y459" i="6"/>
  <c r="AD458" i="6"/>
  <c r="AC458" i="6"/>
  <c r="AB458" i="6"/>
  <c r="AA458" i="6"/>
  <c r="Z458" i="6"/>
  <c r="Y458" i="6"/>
  <c r="AD457" i="6"/>
  <c r="AC457" i="6"/>
  <c r="AB457" i="6"/>
  <c r="AA457" i="6"/>
  <c r="Z457" i="6"/>
  <c r="Y457" i="6"/>
  <c r="AD456" i="6"/>
  <c r="AC456" i="6"/>
  <c r="AB456" i="6"/>
  <c r="AA456" i="6"/>
  <c r="Z456" i="6"/>
  <c r="Y456" i="6"/>
  <c r="AD455" i="6"/>
  <c r="AC455" i="6"/>
  <c r="AB455" i="6"/>
  <c r="AA455" i="6"/>
  <c r="Z455" i="6"/>
  <c r="Y455" i="6"/>
  <c r="AD454" i="6"/>
  <c r="AC454" i="6"/>
  <c r="AB454" i="6"/>
  <c r="AA454" i="6"/>
  <c r="Z454" i="6"/>
  <c r="Y454" i="6"/>
  <c r="AD453" i="6"/>
  <c r="AC453" i="6"/>
  <c r="AB453" i="6"/>
  <c r="AA453" i="6"/>
  <c r="Z453" i="6"/>
  <c r="Y453" i="6"/>
  <c r="AD452" i="6"/>
  <c r="AC452" i="6"/>
  <c r="AB452" i="6"/>
  <c r="AA452" i="6"/>
  <c r="Z452" i="6"/>
  <c r="Y452" i="6"/>
  <c r="AD451" i="6"/>
  <c r="AC451" i="6"/>
  <c r="AB451" i="6"/>
  <c r="AA451" i="6"/>
  <c r="Z451" i="6"/>
  <c r="Y451" i="6"/>
  <c r="AD450" i="6"/>
  <c r="AC450" i="6"/>
  <c r="AB450" i="6"/>
  <c r="AA450" i="6"/>
  <c r="Z450" i="6"/>
  <c r="Y450" i="6"/>
  <c r="AD449" i="6"/>
  <c r="AC449" i="6"/>
  <c r="AB449" i="6"/>
  <c r="AA449" i="6"/>
  <c r="Z449" i="6"/>
  <c r="Y449" i="6"/>
  <c r="AD448" i="6"/>
  <c r="AC448" i="6"/>
  <c r="AB448" i="6"/>
  <c r="AA448" i="6"/>
  <c r="Z448" i="6"/>
  <c r="Y448" i="6"/>
  <c r="AD447" i="6"/>
  <c r="AC447" i="6"/>
  <c r="AB447" i="6"/>
  <c r="AA447" i="6"/>
  <c r="Z447" i="6"/>
  <c r="Y447" i="6"/>
  <c r="AD446" i="6"/>
  <c r="AC446" i="6"/>
  <c r="AB446" i="6"/>
  <c r="AA446" i="6"/>
  <c r="Z446" i="6"/>
  <c r="Y446" i="6"/>
  <c r="AD445" i="6"/>
  <c r="AC445" i="6"/>
  <c r="AB445" i="6"/>
  <c r="AA445" i="6"/>
  <c r="Z445" i="6"/>
  <c r="Y445" i="6"/>
  <c r="AD444" i="6"/>
  <c r="AC444" i="6"/>
  <c r="AB444" i="6"/>
  <c r="AA444" i="6"/>
  <c r="Z444" i="6"/>
  <c r="Y444" i="6"/>
  <c r="AD443" i="6"/>
  <c r="AC443" i="6"/>
  <c r="AB443" i="6"/>
  <c r="AA443" i="6"/>
  <c r="Z443" i="6"/>
  <c r="Y443" i="6"/>
  <c r="AD442" i="6"/>
  <c r="AC442" i="6"/>
  <c r="AB442" i="6"/>
  <c r="AA442" i="6"/>
  <c r="Z442" i="6"/>
  <c r="Y442" i="6"/>
  <c r="AD441" i="6"/>
  <c r="AC441" i="6"/>
  <c r="AB441" i="6"/>
  <c r="AA441" i="6"/>
  <c r="Z441" i="6"/>
  <c r="Y441" i="6"/>
  <c r="AD440" i="6"/>
  <c r="AC440" i="6"/>
  <c r="AB440" i="6"/>
  <c r="AA440" i="6"/>
  <c r="Z440" i="6"/>
  <c r="Y440" i="6"/>
  <c r="AD439" i="6"/>
  <c r="AC439" i="6"/>
  <c r="AB439" i="6"/>
  <c r="AA439" i="6"/>
  <c r="Z439" i="6"/>
  <c r="Y439" i="6"/>
  <c r="AD438" i="6"/>
  <c r="AC438" i="6"/>
  <c r="AB438" i="6"/>
  <c r="AA438" i="6"/>
  <c r="Z438" i="6"/>
  <c r="Y438" i="6"/>
  <c r="AD437" i="6"/>
  <c r="AC437" i="6"/>
  <c r="AB437" i="6"/>
  <c r="AA437" i="6"/>
  <c r="Z437" i="6"/>
  <c r="Y437" i="6"/>
  <c r="AD436" i="6"/>
  <c r="AC436" i="6"/>
  <c r="AB436" i="6"/>
  <c r="AA436" i="6"/>
  <c r="Z436" i="6"/>
  <c r="Y436" i="6"/>
  <c r="AD435" i="6"/>
  <c r="AC435" i="6"/>
  <c r="AB435" i="6"/>
  <c r="AA435" i="6"/>
  <c r="Z435" i="6"/>
  <c r="Y435" i="6"/>
  <c r="AD434" i="6"/>
  <c r="AC434" i="6"/>
  <c r="AB434" i="6"/>
  <c r="AA434" i="6"/>
  <c r="Z434" i="6"/>
  <c r="Y434" i="6"/>
  <c r="AD433" i="6"/>
  <c r="AC433" i="6"/>
  <c r="AB433" i="6"/>
  <c r="AA433" i="6"/>
  <c r="Z433" i="6"/>
  <c r="Y433" i="6"/>
  <c r="AD432" i="6"/>
  <c r="AC432" i="6"/>
  <c r="AB432" i="6"/>
  <c r="AA432" i="6"/>
  <c r="Z432" i="6"/>
  <c r="Y432" i="6"/>
  <c r="AD431" i="6"/>
  <c r="AC431" i="6"/>
  <c r="AB431" i="6"/>
  <c r="AA431" i="6"/>
  <c r="Z431" i="6"/>
  <c r="Y431" i="6"/>
  <c r="AD430" i="6"/>
  <c r="AC430" i="6"/>
  <c r="AB430" i="6"/>
  <c r="AA430" i="6"/>
  <c r="Z430" i="6"/>
  <c r="Y430" i="6"/>
  <c r="AD429" i="6"/>
  <c r="AC429" i="6"/>
  <c r="AB429" i="6"/>
  <c r="AA429" i="6"/>
  <c r="Z429" i="6"/>
  <c r="Y429" i="6"/>
  <c r="AD428" i="6"/>
  <c r="AC428" i="6"/>
  <c r="AB428" i="6"/>
  <c r="AA428" i="6"/>
  <c r="Z428" i="6"/>
  <c r="Y428" i="6"/>
  <c r="AD427" i="6"/>
  <c r="AC427" i="6"/>
  <c r="AB427" i="6"/>
  <c r="AA427" i="6"/>
  <c r="Z427" i="6"/>
  <c r="Y427" i="6"/>
  <c r="AD426" i="6"/>
  <c r="AC426" i="6"/>
  <c r="AB426" i="6"/>
  <c r="AA426" i="6"/>
  <c r="Z426" i="6"/>
  <c r="Y426" i="6"/>
  <c r="AD425" i="6"/>
  <c r="AC425" i="6"/>
  <c r="AB425" i="6"/>
  <c r="AA425" i="6"/>
  <c r="Z425" i="6"/>
  <c r="Y425" i="6"/>
  <c r="AD424" i="6"/>
  <c r="AC424" i="6"/>
  <c r="AB424" i="6"/>
  <c r="AA424" i="6"/>
  <c r="Z424" i="6"/>
  <c r="Y424" i="6"/>
  <c r="AD423" i="6"/>
  <c r="AC423" i="6"/>
  <c r="AB423" i="6"/>
  <c r="AA423" i="6"/>
  <c r="Z423" i="6"/>
  <c r="Y423" i="6"/>
  <c r="AD422" i="6"/>
  <c r="AC422" i="6"/>
  <c r="AB422" i="6"/>
  <c r="AA422" i="6"/>
  <c r="Z422" i="6"/>
  <c r="Y422" i="6"/>
  <c r="AD421" i="6"/>
  <c r="AC421" i="6"/>
  <c r="AB421" i="6"/>
  <c r="AA421" i="6"/>
  <c r="Z421" i="6"/>
  <c r="Y421" i="6"/>
  <c r="AD420" i="6"/>
  <c r="AC420" i="6"/>
  <c r="AB420" i="6"/>
  <c r="AA420" i="6"/>
  <c r="Z420" i="6"/>
  <c r="Y420" i="6"/>
  <c r="AD419" i="6"/>
  <c r="AC419" i="6"/>
  <c r="AB419" i="6"/>
  <c r="AA419" i="6"/>
  <c r="Z419" i="6"/>
  <c r="Y419" i="6"/>
  <c r="AD418" i="6"/>
  <c r="AC418" i="6"/>
  <c r="AB418" i="6"/>
  <c r="AA418" i="6"/>
  <c r="Z418" i="6"/>
  <c r="Y418" i="6"/>
  <c r="AD417" i="6"/>
  <c r="AC417" i="6"/>
  <c r="AB417" i="6"/>
  <c r="AA417" i="6"/>
  <c r="Z417" i="6"/>
  <c r="Y417" i="6"/>
  <c r="AD416" i="6"/>
  <c r="AC416" i="6"/>
  <c r="AB416" i="6"/>
  <c r="AA416" i="6"/>
  <c r="Z416" i="6"/>
  <c r="Y416" i="6"/>
  <c r="AD415" i="6"/>
  <c r="AC415" i="6"/>
  <c r="AB415" i="6"/>
  <c r="AA415" i="6"/>
  <c r="Z415" i="6"/>
  <c r="Y415" i="6"/>
  <c r="AD414" i="6"/>
  <c r="AC414" i="6"/>
  <c r="AB414" i="6"/>
  <c r="AA414" i="6"/>
  <c r="Z414" i="6"/>
  <c r="Y414" i="6"/>
  <c r="AD413" i="6"/>
  <c r="AC413" i="6"/>
  <c r="AB413" i="6"/>
  <c r="AA413" i="6"/>
  <c r="Z413" i="6"/>
  <c r="Y413" i="6"/>
  <c r="AD412" i="6"/>
  <c r="AC412" i="6"/>
  <c r="AB412" i="6"/>
  <c r="AA412" i="6"/>
  <c r="Z412" i="6"/>
  <c r="Y412" i="6"/>
  <c r="AD411" i="6"/>
  <c r="AC411" i="6"/>
  <c r="AB411" i="6"/>
  <c r="AA411" i="6"/>
  <c r="Z411" i="6"/>
  <c r="Y411" i="6"/>
  <c r="AD410" i="6"/>
  <c r="AC410" i="6"/>
  <c r="AB410" i="6"/>
  <c r="AA410" i="6"/>
  <c r="Z410" i="6"/>
  <c r="Y410" i="6"/>
  <c r="AD409" i="6"/>
  <c r="AC409" i="6"/>
  <c r="AB409" i="6"/>
  <c r="AA409" i="6"/>
  <c r="Z409" i="6"/>
  <c r="Y409" i="6"/>
  <c r="AD408" i="6"/>
  <c r="AC408" i="6"/>
  <c r="AB408" i="6"/>
  <c r="AA408" i="6"/>
  <c r="Z408" i="6"/>
  <c r="Y408" i="6"/>
  <c r="AD407" i="6"/>
  <c r="AC407" i="6"/>
  <c r="AB407" i="6"/>
  <c r="AA407" i="6"/>
  <c r="Z407" i="6"/>
  <c r="Y407" i="6"/>
  <c r="AD406" i="6"/>
  <c r="AC406" i="6"/>
  <c r="AB406" i="6"/>
  <c r="AA406" i="6"/>
  <c r="Z406" i="6"/>
  <c r="Y406" i="6"/>
  <c r="AD405" i="6"/>
  <c r="AC405" i="6"/>
  <c r="AB405" i="6"/>
  <c r="AA405" i="6"/>
  <c r="Z405" i="6"/>
  <c r="Y405" i="6"/>
  <c r="AD404" i="6"/>
  <c r="AC404" i="6"/>
  <c r="AB404" i="6"/>
  <c r="AA404" i="6"/>
  <c r="Z404" i="6"/>
  <c r="Y404" i="6"/>
  <c r="AD403" i="6"/>
  <c r="AC403" i="6"/>
  <c r="AB403" i="6"/>
  <c r="AA403" i="6"/>
  <c r="Z403" i="6"/>
  <c r="Y403" i="6"/>
  <c r="AD402" i="6"/>
  <c r="AC402" i="6"/>
  <c r="AB402" i="6"/>
  <c r="AA402" i="6"/>
  <c r="Z402" i="6"/>
  <c r="Y402" i="6"/>
  <c r="AD401" i="6"/>
  <c r="AC401" i="6"/>
  <c r="AB401" i="6"/>
  <c r="AA401" i="6"/>
  <c r="Z401" i="6"/>
  <c r="Y401" i="6"/>
  <c r="AD400" i="6"/>
  <c r="AC400" i="6"/>
  <c r="AB400" i="6"/>
  <c r="AA400" i="6"/>
  <c r="Z400" i="6"/>
  <c r="Y400" i="6"/>
  <c r="AD399" i="6"/>
  <c r="AC399" i="6"/>
  <c r="AB399" i="6"/>
  <c r="AA399" i="6"/>
  <c r="Z399" i="6"/>
  <c r="Y399" i="6"/>
  <c r="AD398" i="6"/>
  <c r="AC398" i="6"/>
  <c r="AB398" i="6"/>
  <c r="AA398" i="6"/>
  <c r="Z398" i="6"/>
  <c r="Y398" i="6"/>
  <c r="AD397" i="6"/>
  <c r="AC397" i="6"/>
  <c r="AB397" i="6"/>
  <c r="AA397" i="6"/>
  <c r="Z397" i="6"/>
  <c r="Y397" i="6"/>
  <c r="AD396" i="6"/>
  <c r="AC396" i="6"/>
  <c r="AB396" i="6"/>
  <c r="AA396" i="6"/>
  <c r="Z396" i="6"/>
  <c r="Y396" i="6"/>
  <c r="AD395" i="6"/>
  <c r="AC395" i="6"/>
  <c r="AB395" i="6"/>
  <c r="AA395" i="6"/>
  <c r="Z395" i="6"/>
  <c r="Y395" i="6"/>
  <c r="AD394" i="6"/>
  <c r="AC394" i="6"/>
  <c r="AB394" i="6"/>
  <c r="AA394" i="6"/>
  <c r="Z394" i="6"/>
  <c r="Y394" i="6"/>
  <c r="AD393" i="6"/>
  <c r="AC393" i="6"/>
  <c r="AB393" i="6"/>
  <c r="AA393" i="6"/>
  <c r="Z393" i="6"/>
  <c r="Y393" i="6"/>
  <c r="AD392" i="6"/>
  <c r="AC392" i="6"/>
  <c r="AB392" i="6"/>
  <c r="AA392" i="6"/>
  <c r="Z392" i="6"/>
  <c r="Y392" i="6"/>
  <c r="AD391" i="6"/>
  <c r="AC391" i="6"/>
  <c r="AB391" i="6"/>
  <c r="AA391" i="6"/>
  <c r="Z391" i="6"/>
  <c r="Y391" i="6"/>
  <c r="AD390" i="6"/>
  <c r="AC390" i="6"/>
  <c r="AB390" i="6"/>
  <c r="AA390" i="6"/>
  <c r="Z390" i="6"/>
  <c r="Y390" i="6"/>
  <c r="AD389" i="6"/>
  <c r="AC389" i="6"/>
  <c r="AB389" i="6"/>
  <c r="AA389" i="6"/>
  <c r="Z389" i="6"/>
  <c r="Y389" i="6"/>
  <c r="AD388" i="6"/>
  <c r="AC388" i="6"/>
  <c r="AB388" i="6"/>
  <c r="AA388" i="6"/>
  <c r="Z388" i="6"/>
  <c r="Y388" i="6"/>
  <c r="AD387" i="6"/>
  <c r="AC387" i="6"/>
  <c r="AB387" i="6"/>
  <c r="AA387" i="6"/>
  <c r="Z387" i="6"/>
  <c r="Y387" i="6"/>
  <c r="AD386" i="6"/>
  <c r="AC386" i="6"/>
  <c r="AB386" i="6"/>
  <c r="AA386" i="6"/>
  <c r="Z386" i="6"/>
  <c r="Y386" i="6"/>
  <c r="AD385" i="6"/>
  <c r="AC385" i="6"/>
  <c r="AB385" i="6"/>
  <c r="AA385" i="6"/>
  <c r="Z385" i="6"/>
  <c r="Y385" i="6"/>
  <c r="AD384" i="6"/>
  <c r="AC384" i="6"/>
  <c r="AB384" i="6"/>
  <c r="AA384" i="6"/>
  <c r="Z384" i="6"/>
  <c r="Y384" i="6"/>
  <c r="AD383" i="6"/>
  <c r="AC383" i="6"/>
  <c r="AB383" i="6"/>
  <c r="AA383" i="6"/>
  <c r="Z383" i="6"/>
  <c r="Y383" i="6"/>
  <c r="AD382" i="6"/>
  <c r="AC382" i="6"/>
  <c r="AB382" i="6"/>
  <c r="AA382" i="6"/>
  <c r="Z382" i="6"/>
  <c r="Y382" i="6"/>
  <c r="AD381" i="6"/>
  <c r="AC381" i="6"/>
  <c r="AB381" i="6"/>
  <c r="AA381" i="6"/>
  <c r="Z381" i="6"/>
  <c r="Y381" i="6"/>
  <c r="AD380" i="6"/>
  <c r="AC380" i="6"/>
  <c r="AB380" i="6"/>
  <c r="AA380" i="6"/>
  <c r="Z380" i="6"/>
  <c r="Y380" i="6"/>
  <c r="AD379" i="6"/>
  <c r="AC379" i="6"/>
  <c r="AB379" i="6"/>
  <c r="AA379" i="6"/>
  <c r="Z379" i="6"/>
  <c r="Y379" i="6"/>
  <c r="AD378" i="6"/>
  <c r="AC378" i="6"/>
  <c r="AB378" i="6"/>
  <c r="AA378" i="6"/>
  <c r="Z378" i="6"/>
  <c r="Y378" i="6"/>
  <c r="AD377" i="6"/>
  <c r="AC377" i="6"/>
  <c r="AB377" i="6"/>
  <c r="AA377" i="6"/>
  <c r="Z377" i="6"/>
  <c r="Y377" i="6"/>
  <c r="AD376" i="6"/>
  <c r="AC376" i="6"/>
  <c r="AB376" i="6"/>
  <c r="AA376" i="6"/>
  <c r="Z376" i="6"/>
  <c r="Y376" i="6"/>
  <c r="AD375" i="6"/>
  <c r="AC375" i="6"/>
  <c r="AB375" i="6"/>
  <c r="AA375" i="6"/>
  <c r="Z375" i="6"/>
  <c r="Y375" i="6"/>
  <c r="AD374" i="6"/>
  <c r="AC374" i="6"/>
  <c r="AB374" i="6"/>
  <c r="AA374" i="6"/>
  <c r="Z374" i="6"/>
  <c r="Y374" i="6"/>
  <c r="AD373" i="6"/>
  <c r="AC373" i="6"/>
  <c r="AB373" i="6"/>
  <c r="AA373" i="6"/>
  <c r="Z373" i="6"/>
  <c r="Y373" i="6"/>
  <c r="AD372" i="6"/>
  <c r="AC372" i="6"/>
  <c r="AB372" i="6"/>
  <c r="AA372" i="6"/>
  <c r="Z372" i="6"/>
  <c r="Y372" i="6"/>
  <c r="AD371" i="6"/>
  <c r="AC371" i="6"/>
  <c r="AB371" i="6"/>
  <c r="AA371" i="6"/>
  <c r="Z371" i="6"/>
  <c r="Y371" i="6"/>
  <c r="AD370" i="6"/>
  <c r="AC370" i="6"/>
  <c r="AB370" i="6"/>
  <c r="AA370" i="6"/>
  <c r="Z370" i="6"/>
  <c r="Y370" i="6"/>
  <c r="AD369" i="6"/>
  <c r="AC369" i="6"/>
  <c r="AB369" i="6"/>
  <c r="AA369" i="6"/>
  <c r="Z369" i="6"/>
  <c r="Y369" i="6"/>
  <c r="AD368" i="6"/>
  <c r="AC368" i="6"/>
  <c r="AB368" i="6"/>
  <c r="AA368" i="6"/>
  <c r="Z368" i="6"/>
  <c r="Y368" i="6"/>
  <c r="AD367" i="6"/>
  <c r="AC367" i="6"/>
  <c r="AB367" i="6"/>
  <c r="AA367" i="6"/>
  <c r="Z367" i="6"/>
  <c r="Y367" i="6"/>
  <c r="AD366" i="6"/>
  <c r="AC366" i="6"/>
  <c r="AB366" i="6"/>
  <c r="AA366" i="6"/>
  <c r="Z366" i="6"/>
  <c r="Y366" i="6"/>
  <c r="AD365" i="6"/>
  <c r="AC365" i="6"/>
  <c r="AB365" i="6"/>
  <c r="AA365" i="6"/>
  <c r="Z365" i="6"/>
  <c r="Y365" i="6"/>
  <c r="AD364" i="6"/>
  <c r="AC364" i="6"/>
  <c r="AB364" i="6"/>
  <c r="AA364" i="6"/>
  <c r="Z364" i="6"/>
  <c r="Y364" i="6"/>
  <c r="AD363" i="6"/>
  <c r="AC363" i="6"/>
  <c r="AB363" i="6"/>
  <c r="AA363" i="6"/>
  <c r="Z363" i="6"/>
  <c r="Y363" i="6"/>
  <c r="AD362" i="6"/>
  <c r="AC362" i="6"/>
  <c r="AB362" i="6"/>
  <c r="AA362" i="6"/>
  <c r="Z362" i="6"/>
  <c r="Y362" i="6"/>
  <c r="AD361" i="6"/>
  <c r="AC361" i="6"/>
  <c r="AB361" i="6"/>
  <c r="AA361" i="6"/>
  <c r="Z361" i="6"/>
  <c r="Y361" i="6"/>
  <c r="AD360" i="6"/>
  <c r="AC360" i="6"/>
  <c r="AB360" i="6"/>
  <c r="AA360" i="6"/>
  <c r="Z360" i="6"/>
  <c r="Y360" i="6"/>
  <c r="AD359" i="6"/>
  <c r="AC359" i="6"/>
  <c r="AB359" i="6"/>
  <c r="AA359" i="6"/>
  <c r="Z359" i="6"/>
  <c r="Y359" i="6"/>
  <c r="AD358" i="6"/>
  <c r="AC358" i="6"/>
  <c r="AB358" i="6"/>
  <c r="AA358" i="6"/>
  <c r="Z358" i="6"/>
  <c r="Y358" i="6"/>
  <c r="AD357" i="6"/>
  <c r="AC357" i="6"/>
  <c r="AB357" i="6"/>
  <c r="AA357" i="6"/>
  <c r="Z357" i="6"/>
  <c r="Y357" i="6"/>
  <c r="AD356" i="6"/>
  <c r="AC356" i="6"/>
  <c r="AB356" i="6"/>
  <c r="AA356" i="6"/>
  <c r="Z356" i="6"/>
  <c r="Y356" i="6"/>
  <c r="AD355" i="6"/>
  <c r="AC355" i="6"/>
  <c r="AB355" i="6"/>
  <c r="AA355" i="6"/>
  <c r="Z355" i="6"/>
  <c r="Y355" i="6"/>
  <c r="AD354" i="6"/>
  <c r="AC354" i="6"/>
  <c r="AB354" i="6"/>
  <c r="AA354" i="6"/>
  <c r="Z354" i="6"/>
  <c r="Y354" i="6"/>
  <c r="AD353" i="6"/>
  <c r="AC353" i="6"/>
  <c r="AB353" i="6"/>
  <c r="AA353" i="6"/>
  <c r="Z353" i="6"/>
  <c r="Y353" i="6"/>
  <c r="AD352" i="6"/>
  <c r="AC352" i="6"/>
  <c r="AB352" i="6"/>
  <c r="AA352" i="6"/>
  <c r="Z352" i="6"/>
  <c r="Y352" i="6"/>
  <c r="AD351" i="6"/>
  <c r="AC351" i="6"/>
  <c r="AB351" i="6"/>
  <c r="AA351" i="6"/>
  <c r="Z351" i="6"/>
  <c r="Y351" i="6"/>
  <c r="AD350" i="6"/>
  <c r="AC350" i="6"/>
  <c r="AB350" i="6"/>
  <c r="AA350" i="6"/>
  <c r="Z350" i="6"/>
  <c r="Y350" i="6"/>
  <c r="AD349" i="6"/>
  <c r="AC349" i="6"/>
  <c r="AB349" i="6"/>
  <c r="AA349" i="6"/>
  <c r="Z349" i="6"/>
  <c r="Y349" i="6"/>
  <c r="AD348" i="6"/>
  <c r="AC348" i="6"/>
  <c r="AB348" i="6"/>
  <c r="AA348" i="6"/>
  <c r="Z348" i="6"/>
  <c r="Y348" i="6"/>
  <c r="AD347" i="6"/>
  <c r="AC347" i="6"/>
  <c r="AB347" i="6"/>
  <c r="AA347" i="6"/>
  <c r="Z347" i="6"/>
  <c r="Y347" i="6"/>
  <c r="AD346" i="6"/>
  <c r="AC346" i="6"/>
  <c r="AB346" i="6"/>
  <c r="AA346" i="6"/>
  <c r="Z346" i="6"/>
  <c r="Y346" i="6"/>
  <c r="AD345" i="6"/>
  <c r="AC345" i="6"/>
  <c r="AB345" i="6"/>
  <c r="AA345" i="6"/>
  <c r="Z345" i="6"/>
  <c r="Y345" i="6"/>
  <c r="AD344" i="6"/>
  <c r="AC344" i="6"/>
  <c r="AB344" i="6"/>
  <c r="AA344" i="6"/>
  <c r="Z344" i="6"/>
  <c r="Y344" i="6"/>
  <c r="AD343" i="6"/>
  <c r="AC343" i="6"/>
  <c r="AB343" i="6"/>
  <c r="AA343" i="6"/>
  <c r="Z343" i="6"/>
  <c r="Y343" i="6"/>
  <c r="AD342" i="6"/>
  <c r="AC342" i="6"/>
  <c r="AB342" i="6"/>
  <c r="AA342" i="6"/>
  <c r="Z342" i="6"/>
  <c r="Y342" i="6"/>
  <c r="AD341" i="6"/>
  <c r="AC341" i="6"/>
  <c r="AB341" i="6"/>
  <c r="AA341" i="6"/>
  <c r="Z341" i="6"/>
  <c r="Y341" i="6"/>
  <c r="AD340" i="6"/>
  <c r="AC340" i="6"/>
  <c r="AB340" i="6"/>
  <c r="AA340" i="6"/>
  <c r="Z340" i="6"/>
  <c r="Y340" i="6"/>
  <c r="AD339" i="6"/>
  <c r="AC339" i="6"/>
  <c r="AB339" i="6"/>
  <c r="AA339" i="6"/>
  <c r="Z339" i="6"/>
  <c r="Y339" i="6"/>
  <c r="AD338" i="6"/>
  <c r="AC338" i="6"/>
  <c r="AB338" i="6"/>
  <c r="AA338" i="6"/>
  <c r="Z338" i="6"/>
  <c r="Y338" i="6"/>
  <c r="AD337" i="6"/>
  <c r="AC337" i="6"/>
  <c r="AB337" i="6"/>
  <c r="AA337" i="6"/>
  <c r="Z337" i="6"/>
  <c r="Y337" i="6"/>
  <c r="AD336" i="6"/>
  <c r="AC336" i="6"/>
  <c r="AB336" i="6"/>
  <c r="AA336" i="6"/>
  <c r="Z336" i="6"/>
  <c r="Y336" i="6"/>
  <c r="AD335" i="6"/>
  <c r="AC335" i="6"/>
  <c r="AB335" i="6"/>
  <c r="AA335" i="6"/>
  <c r="Z335" i="6"/>
  <c r="Y335" i="6"/>
  <c r="AD334" i="6"/>
  <c r="AC334" i="6"/>
  <c r="AB334" i="6"/>
  <c r="AA334" i="6"/>
  <c r="Z334" i="6"/>
  <c r="Y334" i="6"/>
  <c r="AD333" i="6"/>
  <c r="AC333" i="6"/>
  <c r="AB333" i="6"/>
  <c r="AA333" i="6"/>
  <c r="Z333" i="6"/>
  <c r="Y333" i="6"/>
  <c r="AD332" i="6"/>
  <c r="AC332" i="6"/>
  <c r="AB332" i="6"/>
  <c r="AA332" i="6"/>
  <c r="Z332" i="6"/>
  <c r="Y332" i="6"/>
  <c r="AD331" i="6"/>
  <c r="AC331" i="6"/>
  <c r="AB331" i="6"/>
  <c r="AA331" i="6"/>
  <c r="Z331" i="6"/>
  <c r="Y331" i="6"/>
  <c r="AD330" i="6"/>
  <c r="AC330" i="6"/>
  <c r="AB330" i="6"/>
  <c r="AA330" i="6"/>
  <c r="Z330" i="6"/>
  <c r="Y330" i="6"/>
  <c r="AD329" i="6"/>
  <c r="AC329" i="6"/>
  <c r="AB329" i="6"/>
  <c r="AA329" i="6"/>
  <c r="Z329" i="6"/>
  <c r="Y329" i="6"/>
  <c r="AD328" i="6"/>
  <c r="AC328" i="6"/>
  <c r="AB328" i="6"/>
  <c r="AA328" i="6"/>
  <c r="Z328" i="6"/>
  <c r="Y328" i="6"/>
  <c r="AD327" i="6"/>
  <c r="AC327" i="6"/>
  <c r="AB327" i="6"/>
  <c r="AA327" i="6"/>
  <c r="Z327" i="6"/>
  <c r="Y327" i="6"/>
  <c r="AD326" i="6"/>
  <c r="AC326" i="6"/>
  <c r="AB326" i="6"/>
  <c r="AA326" i="6"/>
  <c r="Z326" i="6"/>
  <c r="Y326" i="6"/>
  <c r="AD325" i="6"/>
  <c r="AC325" i="6"/>
  <c r="AB325" i="6"/>
  <c r="AA325" i="6"/>
  <c r="Z325" i="6"/>
  <c r="Y325" i="6"/>
  <c r="AD324" i="6"/>
  <c r="AC324" i="6"/>
  <c r="AB324" i="6"/>
  <c r="AA324" i="6"/>
  <c r="Z324" i="6"/>
  <c r="Y324" i="6"/>
  <c r="AD323" i="6"/>
  <c r="AC323" i="6"/>
  <c r="AB323" i="6"/>
  <c r="AA323" i="6"/>
  <c r="Z323" i="6"/>
  <c r="Y323" i="6"/>
  <c r="AD322" i="6"/>
  <c r="AC322" i="6"/>
  <c r="AB322" i="6"/>
  <c r="AA322" i="6"/>
  <c r="Z322" i="6"/>
  <c r="Y322" i="6"/>
  <c r="AD321" i="6"/>
  <c r="AC321" i="6"/>
  <c r="AB321" i="6"/>
  <c r="AA321" i="6"/>
  <c r="Z321" i="6"/>
  <c r="Y321" i="6"/>
  <c r="AD320" i="6"/>
  <c r="AC320" i="6"/>
  <c r="AB320" i="6"/>
  <c r="AA320" i="6"/>
  <c r="Z320" i="6"/>
  <c r="Y320" i="6"/>
  <c r="AD319" i="6"/>
  <c r="AC319" i="6"/>
  <c r="AB319" i="6"/>
  <c r="AA319" i="6"/>
  <c r="Z319" i="6"/>
  <c r="Y319" i="6"/>
  <c r="AD318" i="6"/>
  <c r="AC318" i="6"/>
  <c r="AB318" i="6"/>
  <c r="AA318" i="6"/>
  <c r="Z318" i="6"/>
  <c r="Y318" i="6"/>
  <c r="AD317" i="6"/>
  <c r="AC317" i="6"/>
  <c r="AB317" i="6"/>
  <c r="AA317" i="6"/>
  <c r="Z317" i="6"/>
  <c r="Y317" i="6"/>
  <c r="AD316" i="6"/>
  <c r="AC316" i="6"/>
  <c r="AB316" i="6"/>
  <c r="AA316" i="6"/>
  <c r="Z316" i="6"/>
  <c r="Y316" i="6"/>
  <c r="AD315" i="6"/>
  <c r="AC315" i="6"/>
  <c r="AB315" i="6"/>
  <c r="AA315" i="6"/>
  <c r="Z315" i="6"/>
  <c r="Y315" i="6"/>
  <c r="AD314" i="6"/>
  <c r="AC314" i="6"/>
  <c r="AB314" i="6"/>
  <c r="AA314" i="6"/>
  <c r="Z314" i="6"/>
  <c r="Y314" i="6"/>
  <c r="AD313" i="6"/>
  <c r="AC313" i="6"/>
  <c r="AB313" i="6"/>
  <c r="AA313" i="6"/>
  <c r="Z313" i="6"/>
  <c r="Y313" i="6"/>
  <c r="AD312" i="6"/>
  <c r="AC312" i="6"/>
  <c r="AB312" i="6"/>
  <c r="AA312" i="6"/>
  <c r="Z312" i="6"/>
  <c r="Y312" i="6"/>
  <c r="AD311" i="6"/>
  <c r="AC311" i="6"/>
  <c r="AB311" i="6"/>
  <c r="AA311" i="6"/>
  <c r="Z311" i="6"/>
  <c r="Y311" i="6"/>
  <c r="AD310" i="6"/>
  <c r="AC310" i="6"/>
  <c r="AB310" i="6"/>
  <c r="AA310" i="6"/>
  <c r="Z310" i="6"/>
  <c r="Y310" i="6"/>
  <c r="AD309" i="6"/>
  <c r="AC309" i="6"/>
  <c r="AB309" i="6"/>
  <c r="AA309" i="6"/>
  <c r="Z309" i="6"/>
  <c r="Y309" i="6"/>
  <c r="AD308" i="6"/>
  <c r="AC308" i="6"/>
  <c r="AB308" i="6"/>
  <c r="AA308" i="6"/>
  <c r="Z308" i="6"/>
  <c r="Y308" i="6"/>
  <c r="AD307" i="6"/>
  <c r="AC307" i="6"/>
  <c r="AB307" i="6"/>
  <c r="AA307" i="6"/>
  <c r="Z307" i="6"/>
  <c r="Y307" i="6"/>
  <c r="AD306" i="6"/>
  <c r="AC306" i="6"/>
  <c r="AB306" i="6"/>
  <c r="AA306" i="6"/>
  <c r="Z306" i="6"/>
  <c r="Y306" i="6"/>
  <c r="AD305" i="6"/>
  <c r="AC305" i="6"/>
  <c r="AB305" i="6"/>
  <c r="AA305" i="6"/>
  <c r="Z305" i="6"/>
  <c r="Y305" i="6"/>
  <c r="AD304" i="6"/>
  <c r="AC304" i="6"/>
  <c r="AB304" i="6"/>
  <c r="AA304" i="6"/>
  <c r="Z304" i="6"/>
  <c r="Y304" i="6"/>
  <c r="AD303" i="6"/>
  <c r="AC303" i="6"/>
  <c r="AB303" i="6"/>
  <c r="AA303" i="6"/>
  <c r="Z303" i="6"/>
  <c r="Y303" i="6"/>
  <c r="AD302" i="6"/>
  <c r="AC302" i="6"/>
  <c r="AB302" i="6"/>
  <c r="AA302" i="6"/>
  <c r="Z302" i="6"/>
  <c r="Y302" i="6"/>
  <c r="AD301" i="6"/>
  <c r="AC301" i="6"/>
  <c r="AB301" i="6"/>
  <c r="AA301" i="6"/>
  <c r="Z301" i="6"/>
  <c r="Y301" i="6"/>
  <c r="AD300" i="6"/>
  <c r="AC300" i="6"/>
  <c r="AB300" i="6"/>
  <c r="AA300" i="6"/>
  <c r="Z300" i="6"/>
  <c r="Y300" i="6"/>
  <c r="AD299" i="6"/>
  <c r="AC299" i="6"/>
  <c r="AB299" i="6"/>
  <c r="AA299" i="6"/>
  <c r="Z299" i="6"/>
  <c r="Y299" i="6"/>
  <c r="AD298" i="6"/>
  <c r="AC298" i="6"/>
  <c r="AB298" i="6"/>
  <c r="AA298" i="6"/>
  <c r="Z298" i="6"/>
  <c r="Y298" i="6"/>
  <c r="AD297" i="6"/>
  <c r="AC297" i="6"/>
  <c r="AB297" i="6"/>
  <c r="AA297" i="6"/>
  <c r="Z297" i="6"/>
  <c r="Y297" i="6"/>
  <c r="AD296" i="6"/>
  <c r="AC296" i="6"/>
  <c r="AB296" i="6"/>
  <c r="AA296" i="6"/>
  <c r="Z296" i="6"/>
  <c r="Y296" i="6"/>
  <c r="AD295" i="6"/>
  <c r="AC295" i="6"/>
  <c r="AB295" i="6"/>
  <c r="AA295" i="6"/>
  <c r="Z295" i="6"/>
  <c r="Y295" i="6"/>
  <c r="AD294" i="6"/>
  <c r="AC294" i="6"/>
  <c r="AB294" i="6"/>
  <c r="AA294" i="6"/>
  <c r="Z294" i="6"/>
  <c r="Y294" i="6"/>
  <c r="AD293" i="6"/>
  <c r="AC293" i="6"/>
  <c r="AB293" i="6"/>
  <c r="AA293" i="6"/>
  <c r="Z293" i="6"/>
  <c r="Y293" i="6"/>
  <c r="AD292" i="6"/>
  <c r="AC292" i="6"/>
  <c r="AB292" i="6"/>
  <c r="AA292" i="6"/>
  <c r="Z292" i="6"/>
  <c r="Y292" i="6"/>
  <c r="AD291" i="6"/>
  <c r="AC291" i="6"/>
  <c r="AB291" i="6"/>
  <c r="AA291" i="6"/>
  <c r="Z291" i="6"/>
  <c r="Y291" i="6"/>
  <c r="AD290" i="6"/>
  <c r="AC290" i="6"/>
  <c r="AB290" i="6"/>
  <c r="AA290" i="6"/>
  <c r="Z290" i="6"/>
  <c r="Y290" i="6"/>
  <c r="AD289" i="6"/>
  <c r="AC289" i="6"/>
  <c r="AB289" i="6"/>
  <c r="AA289" i="6"/>
  <c r="Z289" i="6"/>
  <c r="Y289" i="6"/>
  <c r="AD288" i="6"/>
  <c r="AC288" i="6"/>
  <c r="AB288" i="6"/>
  <c r="AA288" i="6"/>
  <c r="Z288" i="6"/>
  <c r="Y288" i="6"/>
  <c r="AD287" i="6"/>
  <c r="AC287" i="6"/>
  <c r="AB287" i="6"/>
  <c r="AA287" i="6"/>
  <c r="Z287" i="6"/>
  <c r="Y287" i="6"/>
  <c r="AD286" i="6"/>
  <c r="AC286" i="6"/>
  <c r="AB286" i="6"/>
  <c r="AA286" i="6"/>
  <c r="Z286" i="6"/>
  <c r="Y286" i="6"/>
  <c r="AD285" i="6"/>
  <c r="AC285" i="6"/>
  <c r="AB285" i="6"/>
  <c r="AA285" i="6"/>
  <c r="Z285" i="6"/>
  <c r="Y285" i="6"/>
  <c r="AD284" i="6"/>
  <c r="AC284" i="6"/>
  <c r="AB284" i="6"/>
  <c r="AA284" i="6"/>
  <c r="Z284" i="6"/>
  <c r="Y284" i="6"/>
  <c r="AD283" i="6"/>
  <c r="AC283" i="6"/>
  <c r="AB283" i="6"/>
  <c r="AA283" i="6"/>
  <c r="Z283" i="6"/>
  <c r="Y283" i="6"/>
  <c r="AD282" i="6"/>
  <c r="AC282" i="6"/>
  <c r="AB282" i="6"/>
  <c r="AA282" i="6"/>
  <c r="Z282" i="6"/>
  <c r="Y282" i="6"/>
  <c r="AD281" i="6"/>
  <c r="AC281" i="6"/>
  <c r="AB281" i="6"/>
  <c r="AA281" i="6"/>
  <c r="Z281" i="6"/>
  <c r="Y281" i="6"/>
  <c r="AD280" i="6"/>
  <c r="AC280" i="6"/>
  <c r="AB280" i="6"/>
  <c r="AA280" i="6"/>
  <c r="Z280" i="6"/>
  <c r="Y280" i="6"/>
  <c r="AD279" i="6"/>
  <c r="AC279" i="6"/>
  <c r="AB279" i="6"/>
  <c r="AA279" i="6"/>
  <c r="Z279" i="6"/>
  <c r="Y279" i="6"/>
  <c r="AD278" i="6"/>
  <c r="AC278" i="6"/>
  <c r="AB278" i="6"/>
  <c r="AA278" i="6"/>
  <c r="Z278" i="6"/>
  <c r="Y278" i="6"/>
  <c r="AD277" i="6"/>
  <c r="AC277" i="6"/>
  <c r="AB277" i="6"/>
  <c r="AA277" i="6"/>
  <c r="Z277" i="6"/>
  <c r="Y277" i="6"/>
  <c r="AD276" i="6"/>
  <c r="AC276" i="6"/>
  <c r="AB276" i="6"/>
  <c r="AA276" i="6"/>
  <c r="Z276" i="6"/>
  <c r="Y276" i="6"/>
  <c r="AD275" i="6"/>
  <c r="AC275" i="6"/>
  <c r="AB275" i="6"/>
  <c r="AA275" i="6"/>
  <c r="Z275" i="6"/>
  <c r="Y275" i="6"/>
  <c r="AD274" i="6"/>
  <c r="AC274" i="6"/>
  <c r="AB274" i="6"/>
  <c r="AA274" i="6"/>
  <c r="Z274" i="6"/>
  <c r="Y274" i="6"/>
  <c r="AD273" i="6"/>
  <c r="AC273" i="6"/>
  <c r="AB273" i="6"/>
  <c r="AA273" i="6"/>
  <c r="Z273" i="6"/>
  <c r="Y273" i="6"/>
  <c r="AD272" i="6"/>
  <c r="AC272" i="6"/>
  <c r="AB272" i="6"/>
  <c r="AA272" i="6"/>
  <c r="Z272" i="6"/>
  <c r="Y272" i="6"/>
  <c r="AD271" i="6"/>
  <c r="AC271" i="6"/>
  <c r="AB271" i="6"/>
  <c r="AA271" i="6"/>
  <c r="Z271" i="6"/>
  <c r="Y271" i="6"/>
  <c r="AD270" i="6"/>
  <c r="AC270" i="6"/>
  <c r="AB270" i="6"/>
  <c r="AA270" i="6"/>
  <c r="Z270" i="6"/>
  <c r="Y270" i="6"/>
  <c r="AD269" i="6"/>
  <c r="AC269" i="6"/>
  <c r="AB269" i="6"/>
  <c r="AA269" i="6"/>
  <c r="Z269" i="6"/>
  <c r="Y269" i="6"/>
  <c r="AD268" i="6"/>
  <c r="AC268" i="6"/>
  <c r="AB268" i="6"/>
  <c r="AA268" i="6"/>
  <c r="Z268" i="6"/>
  <c r="Y268" i="6"/>
  <c r="AD267" i="6"/>
  <c r="AC267" i="6"/>
  <c r="AB267" i="6"/>
  <c r="AA267" i="6"/>
  <c r="Z267" i="6"/>
  <c r="Y267" i="6"/>
  <c r="AD266" i="6"/>
  <c r="AC266" i="6"/>
  <c r="AB266" i="6"/>
  <c r="AA266" i="6"/>
  <c r="Z266" i="6"/>
  <c r="Y266" i="6"/>
  <c r="AD265" i="6"/>
  <c r="AC265" i="6"/>
  <c r="AB265" i="6"/>
  <c r="AA265" i="6"/>
  <c r="Z265" i="6"/>
  <c r="Y265" i="6"/>
  <c r="AD264" i="6"/>
  <c r="AC264" i="6"/>
  <c r="AB264" i="6"/>
  <c r="AA264" i="6"/>
  <c r="Z264" i="6"/>
  <c r="Y264" i="6"/>
  <c r="AD263" i="6"/>
  <c r="AC263" i="6"/>
  <c r="AB263" i="6"/>
  <c r="AA263" i="6"/>
  <c r="Z263" i="6"/>
  <c r="Y263" i="6"/>
  <c r="AD262" i="6"/>
  <c r="AC262" i="6"/>
  <c r="AB262" i="6"/>
  <c r="AA262" i="6"/>
  <c r="Z262" i="6"/>
  <c r="Y262" i="6"/>
  <c r="AD261" i="6"/>
  <c r="AC261" i="6"/>
  <c r="AB261" i="6"/>
  <c r="AA261" i="6"/>
  <c r="Z261" i="6"/>
  <c r="Y261" i="6"/>
  <c r="AD260" i="6"/>
  <c r="AC260" i="6"/>
  <c r="AB260" i="6"/>
  <c r="AA260" i="6"/>
  <c r="Z260" i="6"/>
  <c r="Y260" i="6"/>
  <c r="AD259" i="6"/>
  <c r="AC259" i="6"/>
  <c r="AB259" i="6"/>
  <c r="AA259" i="6"/>
  <c r="Z259" i="6"/>
  <c r="Y259" i="6"/>
  <c r="AD258" i="6"/>
  <c r="AC258" i="6"/>
  <c r="AB258" i="6"/>
  <c r="AA258" i="6"/>
  <c r="Z258" i="6"/>
  <c r="Y258" i="6"/>
  <c r="AD257" i="6"/>
  <c r="AC257" i="6"/>
  <c r="AB257" i="6"/>
  <c r="AA257" i="6"/>
  <c r="Z257" i="6"/>
  <c r="Y257" i="6"/>
  <c r="AD256" i="6"/>
  <c r="AC256" i="6"/>
  <c r="AB256" i="6"/>
  <c r="AA256" i="6"/>
  <c r="Z256" i="6"/>
  <c r="Y256" i="6"/>
  <c r="AD255" i="6"/>
  <c r="AC255" i="6"/>
  <c r="AB255" i="6"/>
  <c r="AA255" i="6"/>
  <c r="Z255" i="6"/>
  <c r="Y255" i="6"/>
  <c r="AD254" i="6"/>
  <c r="AC254" i="6"/>
  <c r="AB254" i="6"/>
  <c r="AA254" i="6"/>
  <c r="Z254" i="6"/>
  <c r="Y254" i="6"/>
  <c r="AD253" i="6"/>
  <c r="AC253" i="6"/>
  <c r="AB253" i="6"/>
  <c r="AA253" i="6"/>
  <c r="Z253" i="6"/>
  <c r="Y253" i="6"/>
  <c r="AD252" i="6"/>
  <c r="AC252" i="6"/>
  <c r="AB252" i="6"/>
  <c r="AA252" i="6"/>
  <c r="Z252" i="6"/>
  <c r="Y252" i="6"/>
  <c r="AD251" i="6"/>
  <c r="AC251" i="6"/>
  <c r="AB251" i="6"/>
  <c r="AA251" i="6"/>
  <c r="Z251" i="6"/>
  <c r="Y251" i="6"/>
  <c r="AD250" i="6"/>
  <c r="AC250" i="6"/>
  <c r="AB250" i="6"/>
  <c r="AA250" i="6"/>
  <c r="Z250" i="6"/>
  <c r="Y250" i="6"/>
  <c r="AD249" i="6"/>
  <c r="AC249" i="6"/>
  <c r="AB249" i="6"/>
  <c r="AA249" i="6"/>
  <c r="Z249" i="6"/>
  <c r="Y249" i="6"/>
  <c r="AD248" i="6"/>
  <c r="AC248" i="6"/>
  <c r="AB248" i="6"/>
  <c r="AA248" i="6"/>
  <c r="Z248" i="6"/>
  <c r="Y248" i="6"/>
  <c r="AD247" i="6"/>
  <c r="AC247" i="6"/>
  <c r="AB247" i="6"/>
  <c r="AA247" i="6"/>
  <c r="Z247" i="6"/>
  <c r="Y247" i="6"/>
  <c r="AD246" i="6"/>
  <c r="AC246" i="6"/>
  <c r="AB246" i="6"/>
  <c r="AA246" i="6"/>
  <c r="Z246" i="6"/>
  <c r="Y246" i="6"/>
  <c r="AD245" i="6"/>
  <c r="AC245" i="6"/>
  <c r="AB245" i="6"/>
  <c r="AA245" i="6"/>
  <c r="Z245" i="6"/>
  <c r="Y245" i="6"/>
  <c r="AD244" i="6"/>
  <c r="AC244" i="6"/>
  <c r="AB244" i="6"/>
  <c r="AA244" i="6"/>
  <c r="Z244" i="6"/>
  <c r="Y244" i="6"/>
  <c r="AD243" i="6"/>
  <c r="AC243" i="6"/>
  <c r="AB243" i="6"/>
  <c r="AA243" i="6"/>
  <c r="Z243" i="6"/>
  <c r="Y243" i="6"/>
  <c r="AD242" i="6"/>
  <c r="AC242" i="6"/>
  <c r="AB242" i="6"/>
  <c r="AA242" i="6"/>
  <c r="Z242" i="6"/>
  <c r="Y242" i="6"/>
  <c r="AD241" i="6"/>
  <c r="AC241" i="6"/>
  <c r="AB241" i="6"/>
  <c r="AA241" i="6"/>
  <c r="Z241" i="6"/>
  <c r="Y241" i="6"/>
  <c r="AD240" i="6"/>
  <c r="AC240" i="6"/>
  <c r="AB240" i="6"/>
  <c r="AA240" i="6"/>
  <c r="Z240" i="6"/>
  <c r="Y240" i="6"/>
  <c r="AD239" i="6"/>
  <c r="AC239" i="6"/>
  <c r="AB239" i="6"/>
  <c r="AA239" i="6"/>
  <c r="Z239" i="6"/>
  <c r="Y239" i="6"/>
  <c r="AD238" i="6"/>
  <c r="AC238" i="6"/>
  <c r="AB238" i="6"/>
  <c r="AA238" i="6"/>
  <c r="Z238" i="6"/>
  <c r="Y238" i="6"/>
  <c r="AD237" i="6"/>
  <c r="AC237" i="6"/>
  <c r="AB237" i="6"/>
  <c r="AA237" i="6"/>
  <c r="Z237" i="6"/>
  <c r="Y237" i="6"/>
  <c r="AD236" i="6"/>
  <c r="AC236" i="6"/>
  <c r="AB236" i="6"/>
  <c r="AA236" i="6"/>
  <c r="Z236" i="6"/>
  <c r="Y236" i="6"/>
  <c r="AD235" i="6"/>
  <c r="AC235" i="6"/>
  <c r="AB235" i="6"/>
  <c r="AA235" i="6"/>
  <c r="Z235" i="6"/>
  <c r="Y235" i="6"/>
  <c r="AD234" i="6"/>
  <c r="AC234" i="6"/>
  <c r="AB234" i="6"/>
  <c r="AA234" i="6"/>
  <c r="Z234" i="6"/>
  <c r="Y234" i="6"/>
  <c r="AD233" i="6"/>
  <c r="AC233" i="6"/>
  <c r="AB233" i="6"/>
  <c r="AA233" i="6"/>
  <c r="Z233" i="6"/>
  <c r="Y233" i="6"/>
  <c r="AD232" i="6"/>
  <c r="AC232" i="6"/>
  <c r="AB232" i="6"/>
  <c r="AA232" i="6"/>
  <c r="Z232" i="6"/>
  <c r="Y232" i="6"/>
  <c r="AD231" i="6"/>
  <c r="AC231" i="6"/>
  <c r="AB231" i="6"/>
  <c r="AA231" i="6"/>
  <c r="Z231" i="6"/>
  <c r="Y231" i="6"/>
  <c r="AD230" i="6"/>
  <c r="AC230" i="6"/>
  <c r="AB230" i="6"/>
  <c r="AA230" i="6"/>
  <c r="Z230" i="6"/>
  <c r="Y230" i="6"/>
  <c r="AD229" i="6"/>
  <c r="AC229" i="6"/>
  <c r="AB229" i="6"/>
  <c r="AA229" i="6"/>
  <c r="Z229" i="6"/>
  <c r="Y229" i="6"/>
  <c r="AD228" i="6"/>
  <c r="AC228" i="6"/>
  <c r="AB228" i="6"/>
  <c r="AA228" i="6"/>
  <c r="Z228" i="6"/>
  <c r="Y228" i="6"/>
  <c r="AD227" i="6"/>
  <c r="AC227" i="6"/>
  <c r="AB227" i="6"/>
  <c r="AA227" i="6"/>
  <c r="Z227" i="6"/>
  <c r="Y227" i="6"/>
  <c r="AD226" i="6"/>
  <c r="AC226" i="6"/>
  <c r="AB226" i="6"/>
  <c r="AA226" i="6"/>
  <c r="Z226" i="6"/>
  <c r="Y226" i="6"/>
  <c r="AD225" i="6"/>
  <c r="AC225" i="6"/>
  <c r="AB225" i="6"/>
  <c r="AA225" i="6"/>
  <c r="Z225" i="6"/>
  <c r="Y225" i="6"/>
  <c r="AD224" i="6"/>
  <c r="AC224" i="6"/>
  <c r="AB224" i="6"/>
  <c r="AA224" i="6"/>
  <c r="Z224" i="6"/>
  <c r="Y224" i="6"/>
  <c r="AD223" i="6"/>
  <c r="AC223" i="6"/>
  <c r="AB223" i="6"/>
  <c r="AA223" i="6"/>
  <c r="Z223" i="6"/>
  <c r="Y223" i="6"/>
  <c r="AD222" i="6"/>
  <c r="AC222" i="6"/>
  <c r="AB222" i="6"/>
  <c r="AA222" i="6"/>
  <c r="Z222" i="6"/>
  <c r="Y222" i="6"/>
  <c r="AD221" i="6"/>
  <c r="AC221" i="6"/>
  <c r="AB221" i="6"/>
  <c r="AA221" i="6"/>
  <c r="Z221" i="6"/>
  <c r="Y221" i="6"/>
  <c r="AD220" i="6"/>
  <c r="AC220" i="6"/>
  <c r="AB220" i="6"/>
  <c r="AA220" i="6"/>
  <c r="Z220" i="6"/>
  <c r="Y220" i="6"/>
  <c r="AD219" i="6"/>
  <c r="AC219" i="6"/>
  <c r="AB219" i="6"/>
  <c r="AA219" i="6"/>
  <c r="Z219" i="6"/>
  <c r="Y219" i="6"/>
  <c r="AD218" i="6"/>
  <c r="AC218" i="6"/>
  <c r="AB218" i="6"/>
  <c r="AA218" i="6"/>
  <c r="Z218" i="6"/>
  <c r="Y218" i="6"/>
  <c r="AD217" i="6"/>
  <c r="AC217" i="6"/>
  <c r="AB217" i="6"/>
  <c r="AA217" i="6"/>
  <c r="Z217" i="6"/>
  <c r="Y217" i="6"/>
  <c r="AD216" i="6"/>
  <c r="AC216" i="6"/>
  <c r="AB216" i="6"/>
  <c r="AA216" i="6"/>
  <c r="Z216" i="6"/>
  <c r="Y216" i="6"/>
  <c r="AD215" i="6"/>
  <c r="AC215" i="6"/>
  <c r="AB215" i="6"/>
  <c r="AA215" i="6"/>
  <c r="Z215" i="6"/>
  <c r="Y215" i="6"/>
  <c r="AD214" i="6"/>
  <c r="AC214" i="6"/>
  <c r="AB214" i="6"/>
  <c r="AA214" i="6"/>
  <c r="Z214" i="6"/>
  <c r="Y214" i="6"/>
  <c r="AD213" i="6"/>
  <c r="AC213" i="6"/>
  <c r="AB213" i="6"/>
  <c r="AA213" i="6"/>
  <c r="Z213" i="6"/>
  <c r="Y213" i="6"/>
  <c r="AD212" i="6"/>
  <c r="AC212" i="6"/>
  <c r="AB212" i="6"/>
  <c r="AA212" i="6"/>
  <c r="Z212" i="6"/>
  <c r="Y212" i="6"/>
  <c r="AD211" i="6"/>
  <c r="AC211" i="6"/>
  <c r="AB211" i="6"/>
  <c r="AA211" i="6"/>
  <c r="Z211" i="6"/>
  <c r="Y211" i="6"/>
  <c r="AD210" i="6"/>
  <c r="AC210" i="6"/>
  <c r="AB210" i="6"/>
  <c r="AA210" i="6"/>
  <c r="Z210" i="6"/>
  <c r="Y210" i="6"/>
  <c r="AD209" i="6"/>
  <c r="AC209" i="6"/>
  <c r="AB209" i="6"/>
  <c r="AA209" i="6"/>
  <c r="Z209" i="6"/>
  <c r="Y209" i="6"/>
  <c r="AD208" i="6"/>
  <c r="AC208" i="6"/>
  <c r="AB208" i="6"/>
  <c r="AA208" i="6"/>
  <c r="Z208" i="6"/>
  <c r="Y208" i="6"/>
  <c r="AD207" i="6"/>
  <c r="AC207" i="6"/>
  <c r="AB207" i="6"/>
  <c r="AA207" i="6"/>
  <c r="Z207" i="6"/>
  <c r="Y207" i="6"/>
  <c r="AD206" i="6"/>
  <c r="AC206" i="6"/>
  <c r="AB206" i="6"/>
  <c r="AA206" i="6"/>
  <c r="Z206" i="6"/>
  <c r="Y206" i="6"/>
  <c r="AD205" i="6"/>
  <c r="AC205" i="6"/>
  <c r="AB205" i="6"/>
  <c r="AA205" i="6"/>
  <c r="Z205" i="6"/>
  <c r="Y205" i="6"/>
  <c r="AD204" i="6"/>
  <c r="AC204" i="6"/>
  <c r="AB204" i="6"/>
  <c r="AA204" i="6"/>
  <c r="Z204" i="6"/>
  <c r="Y204" i="6"/>
  <c r="AD203" i="6"/>
  <c r="AC203" i="6"/>
  <c r="AB203" i="6"/>
  <c r="AA203" i="6"/>
  <c r="Z203" i="6"/>
  <c r="Y203" i="6"/>
  <c r="AD202" i="6"/>
  <c r="AC202" i="6"/>
  <c r="AB202" i="6"/>
  <c r="AA202" i="6"/>
  <c r="Z202" i="6"/>
  <c r="Y202" i="6"/>
  <c r="AD201" i="6"/>
  <c r="AC201" i="6"/>
  <c r="AB201" i="6"/>
  <c r="AA201" i="6"/>
  <c r="Z201" i="6"/>
  <c r="Y201" i="6"/>
  <c r="AD200" i="6"/>
  <c r="AC200" i="6"/>
  <c r="AB200" i="6"/>
  <c r="AA200" i="6"/>
  <c r="Z200" i="6"/>
  <c r="Y200" i="6"/>
  <c r="AD199" i="6"/>
  <c r="AC199" i="6"/>
  <c r="AB199" i="6"/>
  <c r="AA199" i="6"/>
  <c r="Z199" i="6"/>
  <c r="Y199" i="6"/>
  <c r="AD198" i="6"/>
  <c r="AC198" i="6"/>
  <c r="AB198" i="6"/>
  <c r="AA198" i="6"/>
  <c r="Z198" i="6"/>
  <c r="Y198" i="6"/>
  <c r="AD197" i="6"/>
  <c r="AC197" i="6"/>
  <c r="AB197" i="6"/>
  <c r="AA197" i="6"/>
  <c r="Z197" i="6"/>
  <c r="Y197" i="6"/>
  <c r="AD196" i="6"/>
  <c r="AC196" i="6"/>
  <c r="AB196" i="6"/>
  <c r="AA196" i="6"/>
  <c r="Z196" i="6"/>
  <c r="Y196" i="6"/>
  <c r="AD195" i="6"/>
  <c r="AC195" i="6"/>
  <c r="AB195" i="6"/>
  <c r="AA195" i="6"/>
  <c r="Z195" i="6"/>
  <c r="Y195" i="6"/>
  <c r="AD194" i="6"/>
  <c r="AC194" i="6"/>
  <c r="AB194" i="6"/>
  <c r="AA194" i="6"/>
  <c r="Z194" i="6"/>
  <c r="Y194" i="6"/>
  <c r="AD193" i="6"/>
  <c r="AC193" i="6"/>
  <c r="AB193" i="6"/>
  <c r="AA193" i="6"/>
  <c r="Z193" i="6"/>
  <c r="Y193" i="6"/>
  <c r="AD192" i="6"/>
  <c r="AC192" i="6"/>
  <c r="AB192" i="6"/>
  <c r="AA192" i="6"/>
  <c r="Z192" i="6"/>
  <c r="Y192" i="6"/>
  <c r="AD191" i="6"/>
  <c r="AC191" i="6"/>
  <c r="AB191" i="6"/>
  <c r="AA191" i="6"/>
  <c r="Z191" i="6"/>
  <c r="Y191" i="6"/>
  <c r="AD190" i="6"/>
  <c r="AC190" i="6"/>
  <c r="AB190" i="6"/>
  <c r="AA190" i="6"/>
  <c r="Z190" i="6"/>
  <c r="Y190" i="6"/>
  <c r="AD189" i="6"/>
  <c r="AC189" i="6"/>
  <c r="AB189" i="6"/>
  <c r="AA189" i="6"/>
  <c r="Z189" i="6"/>
  <c r="Y189" i="6"/>
  <c r="AD188" i="6"/>
  <c r="AC188" i="6"/>
  <c r="AB188" i="6"/>
  <c r="AA188" i="6"/>
  <c r="Z188" i="6"/>
  <c r="Y188" i="6"/>
  <c r="AD187" i="6"/>
  <c r="AC187" i="6"/>
  <c r="AB187" i="6"/>
  <c r="AA187" i="6"/>
  <c r="Z187" i="6"/>
  <c r="Y187" i="6"/>
  <c r="AD186" i="6"/>
  <c r="AC186" i="6"/>
  <c r="AB186" i="6"/>
  <c r="AA186" i="6"/>
  <c r="Z186" i="6"/>
  <c r="Y186" i="6"/>
  <c r="AD185" i="6"/>
  <c r="AC185" i="6"/>
  <c r="AB185" i="6"/>
  <c r="AA185" i="6"/>
  <c r="Z185" i="6"/>
  <c r="Y185" i="6"/>
  <c r="AD184" i="6"/>
  <c r="AC184" i="6"/>
  <c r="AB184" i="6"/>
  <c r="AA184" i="6"/>
  <c r="Z184" i="6"/>
  <c r="Y184" i="6"/>
  <c r="AD183" i="6"/>
  <c r="AC183" i="6"/>
  <c r="AB183" i="6"/>
  <c r="AA183" i="6"/>
  <c r="Z183" i="6"/>
  <c r="Y183" i="6"/>
  <c r="AD182" i="6"/>
  <c r="AC182" i="6"/>
  <c r="AB182" i="6"/>
  <c r="AA182" i="6"/>
  <c r="Z182" i="6"/>
  <c r="Y182" i="6"/>
  <c r="AD181" i="6"/>
  <c r="AC181" i="6"/>
  <c r="AB181" i="6"/>
  <c r="AA181" i="6"/>
  <c r="Z181" i="6"/>
  <c r="Y181" i="6"/>
  <c r="AD180" i="6"/>
  <c r="AC180" i="6"/>
  <c r="AB180" i="6"/>
  <c r="AA180" i="6"/>
  <c r="Z180" i="6"/>
  <c r="Y180" i="6"/>
  <c r="AD179" i="6"/>
  <c r="AC179" i="6"/>
  <c r="AB179" i="6"/>
  <c r="AA179" i="6"/>
  <c r="Z179" i="6"/>
  <c r="Y179" i="6"/>
  <c r="AD178" i="6"/>
  <c r="AC178" i="6"/>
  <c r="AB178" i="6"/>
  <c r="AA178" i="6"/>
  <c r="Z178" i="6"/>
  <c r="Y178" i="6"/>
  <c r="AD177" i="6"/>
  <c r="AC177" i="6"/>
  <c r="AB177" i="6"/>
  <c r="AA177" i="6"/>
  <c r="Z177" i="6"/>
  <c r="Y177" i="6"/>
  <c r="AD176" i="6"/>
  <c r="AC176" i="6"/>
  <c r="AB176" i="6"/>
  <c r="AA176" i="6"/>
  <c r="Z176" i="6"/>
  <c r="Y176" i="6"/>
  <c r="AD175" i="6"/>
  <c r="AC175" i="6"/>
  <c r="AB175" i="6"/>
  <c r="AA175" i="6"/>
  <c r="Z175" i="6"/>
  <c r="Y175" i="6"/>
  <c r="AD174" i="6"/>
  <c r="AC174" i="6"/>
  <c r="AB174" i="6"/>
  <c r="AA174" i="6"/>
  <c r="Z174" i="6"/>
  <c r="Y174" i="6"/>
  <c r="AD173" i="6"/>
  <c r="AC173" i="6"/>
  <c r="AB173" i="6"/>
  <c r="AA173" i="6"/>
  <c r="Z173" i="6"/>
  <c r="Y173" i="6"/>
  <c r="AD172" i="6"/>
  <c r="AC172" i="6"/>
  <c r="AB172" i="6"/>
  <c r="AA172" i="6"/>
  <c r="Z172" i="6"/>
  <c r="Y172" i="6"/>
  <c r="AD171" i="6"/>
  <c r="AC171" i="6"/>
  <c r="AB171" i="6"/>
  <c r="AA171" i="6"/>
  <c r="Z171" i="6"/>
  <c r="Y171" i="6"/>
  <c r="AD170" i="6"/>
  <c r="AC170" i="6"/>
  <c r="AB170" i="6"/>
  <c r="AA170" i="6"/>
  <c r="Z170" i="6"/>
  <c r="Y170" i="6"/>
  <c r="AD169" i="6"/>
  <c r="AC169" i="6"/>
  <c r="AB169" i="6"/>
  <c r="AA169" i="6"/>
  <c r="Z169" i="6"/>
  <c r="Y169" i="6"/>
  <c r="AD168" i="6"/>
  <c r="AC168" i="6"/>
  <c r="AB168" i="6"/>
  <c r="AA168" i="6"/>
  <c r="Z168" i="6"/>
  <c r="Y168" i="6"/>
  <c r="AD167" i="6"/>
  <c r="AC167" i="6"/>
  <c r="AB167" i="6"/>
  <c r="AA167" i="6"/>
  <c r="Z167" i="6"/>
  <c r="Y167" i="6"/>
  <c r="AD166" i="6"/>
  <c r="AC166" i="6"/>
  <c r="AB166" i="6"/>
  <c r="AA166" i="6"/>
  <c r="Z166" i="6"/>
  <c r="Y166" i="6"/>
  <c r="AD165" i="6"/>
  <c r="AC165" i="6"/>
  <c r="AB165" i="6"/>
  <c r="AA165" i="6"/>
  <c r="Z165" i="6"/>
  <c r="Y165" i="6"/>
  <c r="AD164" i="6"/>
  <c r="AC164" i="6"/>
  <c r="AB164" i="6"/>
  <c r="AA164" i="6"/>
  <c r="Z164" i="6"/>
  <c r="Y164" i="6"/>
  <c r="AD163" i="6"/>
  <c r="AC163" i="6"/>
  <c r="AB163" i="6"/>
  <c r="AA163" i="6"/>
  <c r="Z163" i="6"/>
  <c r="Y163" i="6"/>
  <c r="AD162" i="6"/>
  <c r="AC162" i="6"/>
  <c r="AB162" i="6"/>
  <c r="AA162" i="6"/>
  <c r="Z162" i="6"/>
  <c r="Y162" i="6"/>
  <c r="AD161" i="6"/>
  <c r="AC161" i="6"/>
  <c r="AB161" i="6"/>
  <c r="AA161" i="6"/>
  <c r="Z161" i="6"/>
  <c r="Y161" i="6"/>
  <c r="AD160" i="6"/>
  <c r="AC160" i="6"/>
  <c r="AB160" i="6"/>
  <c r="AA160" i="6"/>
  <c r="Z160" i="6"/>
  <c r="Y160" i="6"/>
  <c r="AD159" i="6"/>
  <c r="AC159" i="6"/>
  <c r="AB159" i="6"/>
  <c r="AA159" i="6"/>
  <c r="Z159" i="6"/>
  <c r="Y159" i="6"/>
  <c r="AD158" i="6"/>
  <c r="AC158" i="6"/>
  <c r="AB158" i="6"/>
  <c r="AA158" i="6"/>
  <c r="Z158" i="6"/>
  <c r="Y158" i="6"/>
  <c r="AD157" i="6"/>
  <c r="AC157" i="6"/>
  <c r="AB157" i="6"/>
  <c r="AA157" i="6"/>
  <c r="Z157" i="6"/>
  <c r="Y157" i="6"/>
  <c r="AD156" i="6"/>
  <c r="AC156" i="6"/>
  <c r="AB156" i="6"/>
  <c r="AA156" i="6"/>
  <c r="Z156" i="6"/>
  <c r="Y156" i="6"/>
  <c r="AD155" i="6"/>
  <c r="AC155" i="6"/>
  <c r="AB155" i="6"/>
  <c r="AA155" i="6"/>
  <c r="Z155" i="6"/>
  <c r="Y155" i="6"/>
  <c r="AD154" i="6"/>
  <c r="AC154" i="6"/>
  <c r="AB154" i="6"/>
  <c r="AA154" i="6"/>
  <c r="Z154" i="6"/>
  <c r="Y154" i="6"/>
  <c r="AD153" i="6"/>
  <c r="AC153" i="6"/>
  <c r="AB153" i="6"/>
  <c r="AA153" i="6"/>
  <c r="Z153" i="6"/>
  <c r="Y153" i="6"/>
  <c r="AD152" i="6"/>
  <c r="AC152" i="6"/>
  <c r="AB152" i="6"/>
  <c r="AA152" i="6"/>
  <c r="Z152" i="6"/>
  <c r="Y152" i="6"/>
  <c r="AD151" i="6"/>
  <c r="AC151" i="6"/>
  <c r="AB151" i="6"/>
  <c r="AA151" i="6"/>
  <c r="Z151" i="6"/>
  <c r="Y151" i="6"/>
  <c r="AD150" i="6"/>
  <c r="AC150" i="6"/>
  <c r="AB150" i="6"/>
  <c r="AA150" i="6"/>
  <c r="Z150" i="6"/>
  <c r="Y150" i="6"/>
  <c r="AD149" i="6"/>
  <c r="AC149" i="6"/>
  <c r="AB149" i="6"/>
  <c r="AA149" i="6"/>
  <c r="Z149" i="6"/>
  <c r="Y149" i="6"/>
  <c r="AD148" i="6"/>
  <c r="AC148" i="6"/>
  <c r="AB148" i="6"/>
  <c r="AA148" i="6"/>
  <c r="Z148" i="6"/>
  <c r="Y148" i="6"/>
  <c r="AD147" i="6"/>
  <c r="AC147" i="6"/>
  <c r="AB147" i="6"/>
  <c r="AA147" i="6"/>
  <c r="Z147" i="6"/>
  <c r="Y147" i="6"/>
  <c r="AD146" i="6"/>
  <c r="AC146" i="6"/>
  <c r="AB146" i="6"/>
  <c r="AA146" i="6"/>
  <c r="Z146" i="6"/>
  <c r="Y146" i="6"/>
  <c r="AD145" i="6"/>
  <c r="AC145" i="6"/>
  <c r="AB145" i="6"/>
  <c r="AA145" i="6"/>
  <c r="Z145" i="6"/>
  <c r="Y145" i="6"/>
  <c r="AD144" i="6"/>
  <c r="AC144" i="6"/>
  <c r="AB144" i="6"/>
  <c r="AA144" i="6"/>
  <c r="Z144" i="6"/>
  <c r="Y144" i="6"/>
  <c r="AD143" i="6"/>
  <c r="AC143" i="6"/>
  <c r="AB143" i="6"/>
  <c r="AA143" i="6"/>
  <c r="Z143" i="6"/>
  <c r="Y143" i="6"/>
  <c r="AD142" i="6"/>
  <c r="AC142" i="6"/>
  <c r="AB142" i="6"/>
  <c r="AA142" i="6"/>
  <c r="Z142" i="6"/>
  <c r="Y142" i="6"/>
  <c r="AD141" i="6"/>
  <c r="AC141" i="6"/>
  <c r="AB141" i="6"/>
  <c r="AA141" i="6"/>
  <c r="Z141" i="6"/>
  <c r="Y141" i="6"/>
  <c r="AD140" i="6"/>
  <c r="AC140" i="6"/>
  <c r="AB140" i="6"/>
  <c r="AA140" i="6"/>
  <c r="Z140" i="6"/>
  <c r="Y140" i="6"/>
  <c r="AD139" i="6"/>
  <c r="AC139" i="6"/>
  <c r="AB139" i="6"/>
  <c r="AA139" i="6"/>
  <c r="Z139" i="6"/>
  <c r="Y139" i="6"/>
  <c r="AD138" i="6"/>
  <c r="AC138" i="6"/>
  <c r="AB138" i="6"/>
  <c r="AA138" i="6"/>
  <c r="Z138" i="6"/>
  <c r="Y138" i="6"/>
  <c r="AD137" i="6"/>
  <c r="AC137" i="6"/>
  <c r="AB137" i="6"/>
  <c r="AA137" i="6"/>
  <c r="Z137" i="6"/>
  <c r="Y137" i="6"/>
  <c r="AD136" i="6"/>
  <c r="AC136" i="6"/>
  <c r="AB136" i="6"/>
  <c r="AA136" i="6"/>
  <c r="Z136" i="6"/>
  <c r="Y136" i="6"/>
  <c r="AD135" i="6"/>
  <c r="AC135" i="6"/>
  <c r="AB135" i="6"/>
  <c r="AA135" i="6"/>
  <c r="Z135" i="6"/>
  <c r="Y135" i="6"/>
  <c r="AD134" i="6"/>
  <c r="AC134" i="6"/>
  <c r="AB134" i="6"/>
  <c r="AA134" i="6"/>
  <c r="Z134" i="6"/>
  <c r="Y134" i="6"/>
  <c r="AD133" i="6"/>
  <c r="AC133" i="6"/>
  <c r="AB133" i="6"/>
  <c r="AA133" i="6"/>
  <c r="Z133" i="6"/>
  <c r="Y133" i="6"/>
  <c r="AD132" i="6"/>
  <c r="AC132" i="6"/>
  <c r="AB132" i="6"/>
  <c r="AA132" i="6"/>
  <c r="Z132" i="6"/>
  <c r="Y132" i="6"/>
  <c r="AD131" i="6"/>
  <c r="AC131" i="6"/>
  <c r="AB131" i="6"/>
  <c r="AA131" i="6"/>
  <c r="Z131" i="6"/>
  <c r="Y131" i="6"/>
  <c r="AD130" i="6"/>
  <c r="AC130" i="6"/>
  <c r="AB130" i="6"/>
  <c r="AA130" i="6"/>
  <c r="Z130" i="6"/>
  <c r="Y130" i="6"/>
  <c r="AD129" i="6"/>
  <c r="AC129" i="6"/>
  <c r="AB129" i="6"/>
  <c r="AA129" i="6"/>
  <c r="Z129" i="6"/>
  <c r="Y129" i="6"/>
  <c r="AD128" i="6"/>
  <c r="AC128" i="6"/>
  <c r="AB128" i="6"/>
  <c r="AA128" i="6"/>
  <c r="Z128" i="6"/>
  <c r="Y128" i="6"/>
  <c r="AD127" i="6"/>
  <c r="AC127" i="6"/>
  <c r="AB127" i="6"/>
  <c r="AA127" i="6"/>
  <c r="Z127" i="6"/>
  <c r="Y127" i="6"/>
  <c r="AD126" i="6"/>
  <c r="AC126" i="6"/>
  <c r="AB126" i="6"/>
  <c r="AA126" i="6"/>
  <c r="Z126" i="6"/>
  <c r="Y126" i="6"/>
  <c r="AD125" i="6"/>
  <c r="AC125" i="6"/>
  <c r="AB125" i="6"/>
  <c r="AA125" i="6"/>
  <c r="Z125" i="6"/>
  <c r="Y125" i="6"/>
  <c r="AD124" i="6"/>
  <c r="AC124" i="6"/>
  <c r="AB124" i="6"/>
  <c r="AA124" i="6"/>
  <c r="Z124" i="6"/>
  <c r="Y124" i="6"/>
  <c r="AD123" i="6"/>
  <c r="AC123" i="6"/>
  <c r="AB123" i="6"/>
  <c r="AA123" i="6"/>
  <c r="Z123" i="6"/>
  <c r="Y123" i="6"/>
  <c r="AD122" i="6"/>
  <c r="AC122" i="6"/>
  <c r="AB122" i="6"/>
  <c r="AA122" i="6"/>
  <c r="Z122" i="6"/>
  <c r="Y122" i="6"/>
  <c r="AD121" i="6"/>
  <c r="AC121" i="6"/>
  <c r="AB121" i="6"/>
  <c r="AA121" i="6"/>
  <c r="Z121" i="6"/>
  <c r="Y121" i="6"/>
  <c r="AD120" i="6"/>
  <c r="AC120" i="6"/>
  <c r="AB120" i="6"/>
  <c r="AA120" i="6"/>
  <c r="Z120" i="6"/>
  <c r="Y120" i="6"/>
  <c r="AD119" i="6"/>
  <c r="AC119" i="6"/>
  <c r="AB119" i="6"/>
  <c r="AA119" i="6"/>
  <c r="Z119" i="6"/>
  <c r="Y119" i="6"/>
  <c r="AD118" i="6"/>
  <c r="AC118" i="6"/>
  <c r="AB118" i="6"/>
  <c r="AA118" i="6"/>
  <c r="Z118" i="6"/>
  <c r="Y118" i="6"/>
  <c r="AD117" i="6"/>
  <c r="AC117" i="6"/>
  <c r="AB117" i="6"/>
  <c r="AA117" i="6"/>
  <c r="Z117" i="6"/>
  <c r="Y117" i="6"/>
  <c r="AD116" i="6"/>
  <c r="AC116" i="6"/>
  <c r="AB116" i="6"/>
  <c r="AA116" i="6"/>
  <c r="Z116" i="6"/>
  <c r="Y116" i="6"/>
  <c r="AD115" i="6"/>
  <c r="AC115" i="6"/>
  <c r="AB115" i="6"/>
  <c r="AA115" i="6"/>
  <c r="Z115" i="6"/>
  <c r="Y115" i="6"/>
  <c r="AD114" i="6"/>
  <c r="AC114" i="6"/>
  <c r="AB114" i="6"/>
  <c r="AA114" i="6"/>
  <c r="Z114" i="6"/>
  <c r="Y114" i="6"/>
  <c r="AD113" i="6"/>
  <c r="AC113" i="6"/>
  <c r="AB113" i="6"/>
  <c r="AA113" i="6"/>
  <c r="Z113" i="6"/>
  <c r="Y113" i="6"/>
  <c r="AD112" i="6"/>
  <c r="AC112" i="6"/>
  <c r="AB112" i="6"/>
  <c r="AA112" i="6"/>
  <c r="Z112" i="6"/>
  <c r="Y112" i="6"/>
  <c r="AD111" i="6"/>
  <c r="AC111" i="6"/>
  <c r="AB111" i="6"/>
  <c r="AA111" i="6"/>
  <c r="Z111" i="6"/>
  <c r="Y111" i="6"/>
  <c r="AD110" i="6"/>
  <c r="AC110" i="6"/>
  <c r="AB110" i="6"/>
  <c r="AA110" i="6"/>
  <c r="Z110" i="6"/>
  <c r="Y110" i="6"/>
  <c r="AD109" i="6"/>
  <c r="AC109" i="6"/>
  <c r="AB109" i="6"/>
  <c r="AA109" i="6"/>
  <c r="Z109" i="6"/>
  <c r="Y109" i="6"/>
  <c r="AD108" i="6"/>
  <c r="AC108" i="6"/>
  <c r="AB108" i="6"/>
  <c r="AA108" i="6"/>
  <c r="Z108" i="6"/>
  <c r="Y108" i="6"/>
  <c r="AD107" i="6"/>
  <c r="AC107" i="6"/>
  <c r="AB107" i="6"/>
  <c r="AA107" i="6"/>
  <c r="Z107" i="6"/>
  <c r="Y107" i="6"/>
  <c r="AD106" i="6"/>
  <c r="AC106" i="6"/>
  <c r="AB106" i="6"/>
  <c r="AA106" i="6"/>
  <c r="Z106" i="6"/>
  <c r="Y106" i="6"/>
  <c r="AD105" i="6"/>
  <c r="AC105" i="6"/>
  <c r="AB105" i="6"/>
  <c r="AA105" i="6"/>
  <c r="Z105" i="6"/>
  <c r="Y105" i="6"/>
  <c r="AD104" i="6"/>
  <c r="AC104" i="6"/>
  <c r="AB104" i="6"/>
  <c r="AA104" i="6"/>
  <c r="Z104" i="6"/>
  <c r="Y104" i="6"/>
  <c r="AD103" i="6"/>
  <c r="AC103" i="6"/>
  <c r="AB103" i="6"/>
  <c r="AA103" i="6"/>
  <c r="Z103" i="6"/>
  <c r="Y103" i="6"/>
  <c r="AD102" i="6"/>
  <c r="AC102" i="6"/>
  <c r="AB102" i="6"/>
  <c r="AA102" i="6"/>
  <c r="Z102" i="6"/>
  <c r="Y102" i="6"/>
  <c r="AD101" i="6"/>
  <c r="AC101" i="6"/>
  <c r="AB101" i="6"/>
  <c r="AA101" i="6"/>
  <c r="Z101" i="6"/>
  <c r="Y101" i="6"/>
  <c r="AD100" i="6"/>
  <c r="AC100" i="6"/>
  <c r="AB100" i="6"/>
  <c r="AA100" i="6"/>
  <c r="Z100" i="6"/>
  <c r="Y100" i="6"/>
  <c r="AD99" i="6"/>
  <c r="AC99" i="6"/>
  <c r="AB99" i="6"/>
  <c r="AA99" i="6"/>
  <c r="Z99" i="6"/>
  <c r="Y99" i="6"/>
  <c r="AD98" i="6"/>
  <c r="AC98" i="6"/>
  <c r="AB98" i="6"/>
  <c r="AA98" i="6"/>
  <c r="Z98" i="6"/>
  <c r="Y98" i="6"/>
  <c r="AD97" i="6"/>
  <c r="AC97" i="6"/>
  <c r="AB97" i="6"/>
  <c r="AA97" i="6"/>
  <c r="Z97" i="6"/>
  <c r="Y97" i="6"/>
  <c r="AD96" i="6"/>
  <c r="AC96" i="6"/>
  <c r="AB96" i="6"/>
  <c r="AA96" i="6"/>
  <c r="Z96" i="6"/>
  <c r="Y96" i="6"/>
  <c r="AD95" i="6"/>
  <c r="AC95" i="6"/>
  <c r="AB95" i="6"/>
  <c r="AA95" i="6"/>
  <c r="Z95" i="6"/>
  <c r="Y95" i="6"/>
  <c r="AD94" i="6"/>
  <c r="AC94" i="6"/>
  <c r="AB94" i="6"/>
  <c r="AA94" i="6"/>
  <c r="Z94" i="6"/>
  <c r="Y94" i="6"/>
  <c r="AD93" i="6"/>
  <c r="AC93" i="6"/>
  <c r="AB93" i="6"/>
  <c r="AA93" i="6"/>
  <c r="Z93" i="6"/>
  <c r="Y93" i="6"/>
  <c r="AD92" i="6"/>
  <c r="AC92" i="6"/>
  <c r="AB92" i="6"/>
  <c r="AA92" i="6"/>
  <c r="Z92" i="6"/>
  <c r="Y92" i="6"/>
  <c r="AD91" i="6"/>
  <c r="AC91" i="6"/>
  <c r="AB91" i="6"/>
  <c r="AA91" i="6"/>
  <c r="Z91" i="6"/>
  <c r="Y91" i="6"/>
  <c r="AD90" i="6"/>
  <c r="AC90" i="6"/>
  <c r="AB90" i="6"/>
  <c r="AA90" i="6"/>
  <c r="Z90" i="6"/>
  <c r="Y90" i="6"/>
  <c r="AD89" i="6"/>
  <c r="AC89" i="6"/>
  <c r="AB89" i="6"/>
  <c r="AA89" i="6"/>
  <c r="Z89" i="6"/>
  <c r="Y89" i="6"/>
  <c r="AD88" i="6"/>
  <c r="AC88" i="6"/>
  <c r="AB88" i="6"/>
  <c r="AA88" i="6"/>
  <c r="Z88" i="6"/>
  <c r="Y88" i="6"/>
  <c r="AD87" i="6"/>
  <c r="AC87" i="6"/>
  <c r="AB87" i="6"/>
  <c r="AA87" i="6"/>
  <c r="Z87" i="6"/>
  <c r="Y87" i="6"/>
  <c r="AD86" i="6"/>
  <c r="AC86" i="6"/>
  <c r="AB86" i="6"/>
  <c r="AA86" i="6"/>
  <c r="Z86" i="6"/>
  <c r="Y86" i="6"/>
  <c r="AD85" i="6"/>
  <c r="AC85" i="6"/>
  <c r="AB85" i="6"/>
  <c r="AA85" i="6"/>
  <c r="Z85" i="6"/>
  <c r="Y85" i="6"/>
  <c r="AD84" i="6"/>
  <c r="AC84" i="6"/>
  <c r="AB84" i="6"/>
  <c r="AA84" i="6"/>
  <c r="Z84" i="6"/>
  <c r="Y84" i="6"/>
  <c r="AD83" i="6"/>
  <c r="AC83" i="6"/>
  <c r="AB83" i="6"/>
  <c r="AA83" i="6"/>
  <c r="Z83" i="6"/>
  <c r="Y83" i="6"/>
  <c r="AD82" i="6"/>
  <c r="AC82" i="6"/>
  <c r="AB82" i="6"/>
  <c r="AA82" i="6"/>
  <c r="Z82" i="6"/>
  <c r="Y82" i="6"/>
  <c r="AD81" i="6"/>
  <c r="AC81" i="6"/>
  <c r="AB81" i="6"/>
  <c r="AA81" i="6"/>
  <c r="Z81" i="6"/>
  <c r="Y81" i="6"/>
  <c r="AD80" i="6"/>
  <c r="AC80" i="6"/>
  <c r="AB80" i="6"/>
  <c r="AA80" i="6"/>
  <c r="Z80" i="6"/>
  <c r="Y80" i="6"/>
  <c r="AD79" i="6"/>
  <c r="AC79" i="6"/>
  <c r="AB79" i="6"/>
  <c r="AA79" i="6"/>
  <c r="Z79" i="6"/>
  <c r="Y79" i="6"/>
  <c r="AD78" i="6"/>
  <c r="AC78" i="6"/>
  <c r="AB78" i="6"/>
  <c r="AA78" i="6"/>
  <c r="Z78" i="6"/>
  <c r="Y78" i="6"/>
  <c r="AD77" i="6"/>
  <c r="AC77" i="6"/>
  <c r="AB77" i="6"/>
  <c r="AA77" i="6"/>
  <c r="Z77" i="6"/>
  <c r="Y77" i="6"/>
  <c r="AD76" i="6"/>
  <c r="AC76" i="6"/>
  <c r="AB76" i="6"/>
  <c r="AA76" i="6"/>
  <c r="Z76" i="6"/>
  <c r="Y76" i="6"/>
  <c r="AD75" i="6"/>
  <c r="AC75" i="6"/>
  <c r="AB75" i="6"/>
  <c r="AA75" i="6"/>
  <c r="Z75" i="6"/>
  <c r="Y75" i="6"/>
  <c r="AD74" i="6"/>
  <c r="AC74" i="6"/>
  <c r="AB74" i="6"/>
  <c r="AA74" i="6"/>
  <c r="Z74" i="6"/>
  <c r="Y74" i="6"/>
  <c r="AD73" i="6"/>
  <c r="AC73" i="6"/>
  <c r="AB73" i="6"/>
  <c r="AA73" i="6"/>
  <c r="Z73" i="6"/>
  <c r="Y73" i="6"/>
  <c r="R73" i="6"/>
  <c r="Q73" i="6"/>
  <c r="P73" i="6"/>
  <c r="O73" i="6"/>
  <c r="I73" i="6"/>
  <c r="H73" i="6"/>
  <c r="G73" i="6"/>
  <c r="B73" i="6"/>
  <c r="A73" i="6"/>
  <c r="AD72" i="6"/>
  <c r="AC72" i="6"/>
  <c r="AB72" i="6"/>
  <c r="AA72" i="6"/>
  <c r="Z72" i="6"/>
  <c r="Y72" i="6"/>
  <c r="R72" i="6"/>
  <c r="Q72" i="6"/>
  <c r="P72" i="6"/>
  <c r="O72" i="6"/>
  <c r="I72" i="6"/>
  <c r="H72" i="6"/>
  <c r="G72" i="6"/>
  <c r="B72" i="6"/>
  <c r="A72" i="6"/>
  <c r="AD71" i="6"/>
  <c r="AC71" i="6"/>
  <c r="AB71" i="6"/>
  <c r="AA71" i="6"/>
  <c r="Z71" i="6"/>
  <c r="Y71" i="6"/>
  <c r="R71" i="6"/>
  <c r="Q71" i="6"/>
  <c r="P71" i="6"/>
  <c r="O71" i="6"/>
  <c r="I71" i="6"/>
  <c r="H71" i="6"/>
  <c r="G71" i="6"/>
  <c r="B71" i="6"/>
  <c r="A71" i="6"/>
  <c r="AD70" i="6"/>
  <c r="AC70" i="6"/>
  <c r="AB70" i="6"/>
  <c r="AA70" i="6"/>
  <c r="Z70" i="6"/>
  <c r="Y70" i="6"/>
  <c r="R70" i="6"/>
  <c r="Q70" i="6"/>
  <c r="P70" i="6"/>
  <c r="O70" i="6"/>
  <c r="I70" i="6"/>
  <c r="H70" i="6"/>
  <c r="G70" i="6"/>
  <c r="B70" i="6"/>
  <c r="A70" i="6"/>
  <c r="AD69" i="6"/>
  <c r="AC69" i="6"/>
  <c r="AB69" i="6"/>
  <c r="AA69" i="6"/>
  <c r="Z69" i="6"/>
  <c r="Y69" i="6"/>
  <c r="R69" i="6"/>
  <c r="Q69" i="6"/>
  <c r="P69" i="6"/>
  <c r="O69" i="6"/>
  <c r="I69" i="6"/>
  <c r="H69" i="6"/>
  <c r="G69" i="6"/>
  <c r="B69" i="6"/>
  <c r="A69" i="6"/>
  <c r="AD68" i="6"/>
  <c r="AC68" i="6"/>
  <c r="AB68" i="6"/>
  <c r="AA68" i="6"/>
  <c r="Z68" i="6"/>
  <c r="Y68" i="6"/>
  <c r="R68" i="6"/>
  <c r="Q68" i="6"/>
  <c r="P68" i="6"/>
  <c r="O68" i="6"/>
  <c r="I68" i="6"/>
  <c r="H68" i="6"/>
  <c r="G68" i="6"/>
  <c r="B68" i="6"/>
  <c r="A68" i="6"/>
  <c r="AD67" i="6"/>
  <c r="AC67" i="6"/>
  <c r="AB67" i="6"/>
  <c r="AA67" i="6"/>
  <c r="Z67" i="6"/>
  <c r="Y67" i="6"/>
  <c r="R67" i="6"/>
  <c r="Q67" i="6"/>
  <c r="P67" i="6"/>
  <c r="O67" i="6"/>
  <c r="I67" i="6"/>
  <c r="H67" i="6"/>
  <c r="G67" i="6"/>
  <c r="B67" i="6"/>
  <c r="A67" i="6"/>
  <c r="AD66" i="6"/>
  <c r="AC66" i="6"/>
  <c r="AB66" i="6"/>
  <c r="AA66" i="6"/>
  <c r="Z66" i="6"/>
  <c r="Y66" i="6"/>
  <c r="R66" i="6"/>
  <c r="Q66" i="6"/>
  <c r="P66" i="6"/>
  <c r="O66" i="6"/>
  <c r="I66" i="6"/>
  <c r="H66" i="6"/>
  <c r="G66" i="6"/>
  <c r="B66" i="6"/>
  <c r="A66" i="6"/>
  <c r="AD65" i="6"/>
  <c r="AC65" i="6"/>
  <c r="AB65" i="6"/>
  <c r="AA65" i="6"/>
  <c r="Z65" i="6"/>
  <c r="Y65" i="6"/>
  <c r="R65" i="6"/>
  <c r="Q65" i="6"/>
  <c r="P65" i="6"/>
  <c r="O65" i="6"/>
  <c r="I65" i="6"/>
  <c r="H65" i="6"/>
  <c r="G65" i="6"/>
  <c r="B65" i="6"/>
  <c r="A65" i="6"/>
  <c r="AD64" i="6"/>
  <c r="AC64" i="6"/>
  <c r="AB64" i="6"/>
  <c r="AA64" i="6"/>
  <c r="Z64" i="6"/>
  <c r="Y64" i="6"/>
  <c r="R64" i="6"/>
  <c r="Q64" i="6"/>
  <c r="P64" i="6"/>
  <c r="O64" i="6"/>
  <c r="I64" i="6"/>
  <c r="H64" i="6"/>
  <c r="G64" i="6"/>
  <c r="B64" i="6"/>
  <c r="A64" i="6"/>
  <c r="AD63" i="6"/>
  <c r="AC63" i="6"/>
  <c r="AB63" i="6"/>
  <c r="AA63" i="6"/>
  <c r="Z63" i="6"/>
  <c r="Y63" i="6"/>
  <c r="R63" i="6"/>
  <c r="Q63" i="6"/>
  <c r="P63" i="6"/>
  <c r="O63" i="6"/>
  <c r="I63" i="6"/>
  <c r="H63" i="6"/>
  <c r="G63" i="6"/>
  <c r="B63" i="6"/>
  <c r="A63" i="6"/>
  <c r="AD62" i="6"/>
  <c r="AC62" i="6"/>
  <c r="AB62" i="6"/>
  <c r="AA62" i="6"/>
  <c r="Z62" i="6"/>
  <c r="Y62" i="6"/>
  <c r="R62" i="6"/>
  <c r="Q62" i="6"/>
  <c r="P62" i="6"/>
  <c r="O62" i="6"/>
  <c r="I62" i="6"/>
  <c r="H62" i="6"/>
  <c r="G62" i="6"/>
  <c r="B62" i="6"/>
  <c r="A62" i="6"/>
  <c r="AD61" i="6"/>
  <c r="AC61" i="6"/>
  <c r="AB61" i="6"/>
  <c r="AA61" i="6"/>
  <c r="Z61" i="6"/>
  <c r="Y61" i="6"/>
  <c r="R61" i="6"/>
  <c r="Q61" i="6"/>
  <c r="P61" i="6"/>
  <c r="O61" i="6"/>
  <c r="I61" i="6"/>
  <c r="H61" i="6"/>
  <c r="G61" i="6"/>
  <c r="B61" i="6"/>
  <c r="A61" i="6"/>
  <c r="AD60" i="6"/>
  <c r="AC60" i="6"/>
  <c r="AB60" i="6"/>
  <c r="AA60" i="6"/>
  <c r="Z60" i="6"/>
  <c r="Y60" i="6"/>
  <c r="R60" i="6"/>
  <c r="Q60" i="6"/>
  <c r="P60" i="6"/>
  <c r="O60" i="6"/>
  <c r="I60" i="6"/>
  <c r="H60" i="6"/>
  <c r="G60" i="6"/>
  <c r="B60" i="6"/>
  <c r="A60" i="6"/>
  <c r="AD59" i="6"/>
  <c r="AC59" i="6"/>
  <c r="AB59" i="6"/>
  <c r="AA59" i="6"/>
  <c r="Z59" i="6"/>
  <c r="Y59" i="6"/>
  <c r="R59" i="6"/>
  <c r="Q59" i="6"/>
  <c r="P59" i="6"/>
  <c r="O59" i="6"/>
  <c r="I59" i="6"/>
  <c r="H59" i="6"/>
  <c r="G59" i="6"/>
  <c r="B59" i="6"/>
  <c r="A59" i="6"/>
  <c r="AD58" i="6"/>
  <c r="AC58" i="6"/>
  <c r="AB58" i="6"/>
  <c r="AA58" i="6"/>
  <c r="Z58" i="6"/>
  <c r="Y58" i="6"/>
  <c r="R58" i="6"/>
  <c r="Q58" i="6"/>
  <c r="P58" i="6"/>
  <c r="O58" i="6"/>
  <c r="I58" i="6"/>
  <c r="H58" i="6"/>
  <c r="G58" i="6"/>
  <c r="B58" i="6"/>
  <c r="A58" i="6"/>
  <c r="AD57" i="6"/>
  <c r="AC57" i="6"/>
  <c r="AB57" i="6"/>
  <c r="AA57" i="6"/>
  <c r="Z57" i="6"/>
  <c r="Y57" i="6"/>
  <c r="R57" i="6"/>
  <c r="Q57" i="6"/>
  <c r="P57" i="6"/>
  <c r="O57" i="6"/>
  <c r="I57" i="6"/>
  <c r="H57" i="6"/>
  <c r="G57" i="6"/>
  <c r="B57" i="6"/>
  <c r="A57" i="6"/>
  <c r="AD56" i="6"/>
  <c r="AC56" i="6"/>
  <c r="AB56" i="6"/>
  <c r="AA56" i="6"/>
  <c r="Z56" i="6"/>
  <c r="Y56" i="6"/>
  <c r="R56" i="6"/>
  <c r="Q56" i="6"/>
  <c r="P56" i="6"/>
  <c r="O56" i="6"/>
  <c r="I56" i="6"/>
  <c r="H56" i="6"/>
  <c r="G56" i="6"/>
  <c r="B56" i="6"/>
  <c r="A56" i="6"/>
  <c r="AD55" i="6"/>
  <c r="AC55" i="6"/>
  <c r="AB55" i="6"/>
  <c r="AA55" i="6"/>
  <c r="Z55" i="6"/>
  <c r="Y55" i="6"/>
  <c r="R55" i="6"/>
  <c r="Q55" i="6"/>
  <c r="P55" i="6"/>
  <c r="O55" i="6"/>
  <c r="I55" i="6"/>
  <c r="H55" i="6"/>
  <c r="G55" i="6"/>
  <c r="B55" i="6"/>
  <c r="A55" i="6"/>
  <c r="AD54" i="6"/>
  <c r="AC54" i="6"/>
  <c r="AB54" i="6"/>
  <c r="AA54" i="6"/>
  <c r="Z54" i="6"/>
  <c r="Y54" i="6"/>
  <c r="R54" i="6"/>
  <c r="Q54" i="6"/>
  <c r="P54" i="6"/>
  <c r="O54" i="6"/>
  <c r="I54" i="6"/>
  <c r="H54" i="6"/>
  <c r="G54" i="6"/>
  <c r="B54" i="6"/>
  <c r="A54" i="6"/>
  <c r="AD53" i="6"/>
  <c r="AC53" i="6"/>
  <c r="AB53" i="6"/>
  <c r="AA53" i="6"/>
  <c r="Z53" i="6"/>
  <c r="Y53" i="6"/>
  <c r="R53" i="6"/>
  <c r="Q53" i="6"/>
  <c r="P53" i="6"/>
  <c r="O53" i="6"/>
  <c r="I53" i="6"/>
  <c r="H53" i="6"/>
  <c r="G53" i="6"/>
  <c r="B53" i="6"/>
  <c r="A53" i="6"/>
  <c r="AD52" i="6"/>
  <c r="AC52" i="6"/>
  <c r="AB52" i="6"/>
  <c r="AA52" i="6"/>
  <c r="Z52" i="6"/>
  <c r="Y52" i="6"/>
  <c r="R52" i="6"/>
  <c r="Q52" i="6"/>
  <c r="P52" i="6"/>
  <c r="O52" i="6"/>
  <c r="I52" i="6"/>
  <c r="H52" i="6"/>
  <c r="G52" i="6"/>
  <c r="B52" i="6"/>
  <c r="A52" i="6"/>
  <c r="AD51" i="6"/>
  <c r="AC51" i="6"/>
  <c r="AB51" i="6"/>
  <c r="AA51" i="6"/>
  <c r="Z51" i="6"/>
  <c r="Y51" i="6"/>
  <c r="R51" i="6"/>
  <c r="Q51" i="6"/>
  <c r="P51" i="6"/>
  <c r="O51" i="6"/>
  <c r="I51" i="6"/>
  <c r="H51" i="6"/>
  <c r="G51" i="6"/>
  <c r="B51" i="6"/>
  <c r="A51" i="6"/>
  <c r="AD50" i="6"/>
  <c r="AC50" i="6"/>
  <c r="AB50" i="6"/>
  <c r="AA50" i="6"/>
  <c r="Z50" i="6"/>
  <c r="Y50" i="6"/>
  <c r="R50" i="6"/>
  <c r="Q50" i="6"/>
  <c r="P50" i="6"/>
  <c r="O50" i="6"/>
  <c r="I50" i="6"/>
  <c r="H50" i="6"/>
  <c r="G50" i="6"/>
  <c r="B50" i="6"/>
  <c r="A50" i="6"/>
  <c r="AD49" i="6"/>
  <c r="AC49" i="6"/>
  <c r="AB49" i="6"/>
  <c r="AA49" i="6"/>
  <c r="Z49" i="6"/>
  <c r="Y49" i="6"/>
  <c r="R49" i="6"/>
  <c r="Q49" i="6"/>
  <c r="P49" i="6"/>
  <c r="O49" i="6"/>
  <c r="I49" i="6"/>
  <c r="H49" i="6"/>
  <c r="G49" i="6"/>
  <c r="B49" i="6"/>
  <c r="A49" i="6"/>
  <c r="AD48" i="6"/>
  <c r="AC48" i="6"/>
  <c r="AB48" i="6"/>
  <c r="AA48" i="6"/>
  <c r="Z48" i="6"/>
  <c r="Y48" i="6"/>
  <c r="R48" i="6"/>
  <c r="Q48" i="6"/>
  <c r="P48" i="6"/>
  <c r="O48" i="6"/>
  <c r="I48" i="6"/>
  <c r="H48" i="6"/>
  <c r="G48" i="6"/>
  <c r="B48" i="6"/>
  <c r="A48" i="6"/>
  <c r="AD47" i="6"/>
  <c r="AC47" i="6"/>
  <c r="AB47" i="6"/>
  <c r="AA47" i="6"/>
  <c r="Z47" i="6"/>
  <c r="Y47" i="6"/>
  <c r="R47" i="6"/>
  <c r="Q47" i="6"/>
  <c r="P47" i="6"/>
  <c r="O47" i="6"/>
  <c r="I47" i="6"/>
  <c r="H47" i="6"/>
  <c r="G47" i="6"/>
  <c r="B47" i="6"/>
  <c r="A47" i="6"/>
  <c r="AD46" i="6"/>
  <c r="AC46" i="6"/>
  <c r="AB46" i="6"/>
  <c r="AA46" i="6"/>
  <c r="Z46" i="6"/>
  <c r="Y46" i="6"/>
  <c r="R46" i="6"/>
  <c r="Q46" i="6"/>
  <c r="P46" i="6"/>
  <c r="O46" i="6"/>
  <c r="I46" i="6"/>
  <c r="H46" i="6"/>
  <c r="G46" i="6"/>
  <c r="B46" i="6"/>
  <c r="A46" i="6"/>
  <c r="AD45" i="6"/>
  <c r="AC45" i="6"/>
  <c r="AB45" i="6"/>
  <c r="AA45" i="6"/>
  <c r="Z45" i="6"/>
  <c r="Y45" i="6"/>
  <c r="R45" i="6"/>
  <c r="Q45" i="6"/>
  <c r="P45" i="6"/>
  <c r="O45" i="6"/>
  <c r="I45" i="6"/>
  <c r="H45" i="6"/>
  <c r="G45" i="6"/>
  <c r="B45" i="6"/>
  <c r="A45" i="6"/>
  <c r="AD44" i="6"/>
  <c r="AC44" i="6"/>
  <c r="AB44" i="6"/>
  <c r="AA44" i="6"/>
  <c r="Z44" i="6"/>
  <c r="Y44" i="6"/>
  <c r="R44" i="6"/>
  <c r="Q44" i="6"/>
  <c r="P44" i="6"/>
  <c r="O44" i="6"/>
  <c r="I44" i="6"/>
  <c r="H44" i="6"/>
  <c r="G44" i="6"/>
  <c r="B44" i="6"/>
  <c r="A44" i="6"/>
  <c r="AD43" i="6"/>
  <c r="AC43" i="6"/>
  <c r="AB43" i="6"/>
  <c r="AA43" i="6"/>
  <c r="Z43" i="6"/>
  <c r="Y43" i="6"/>
  <c r="R43" i="6"/>
  <c r="Q43" i="6"/>
  <c r="P43" i="6"/>
  <c r="O43" i="6"/>
  <c r="I43" i="6"/>
  <c r="H43" i="6"/>
  <c r="G43" i="6"/>
  <c r="B43" i="6"/>
  <c r="A43" i="6"/>
  <c r="AD42" i="6"/>
  <c r="AC42" i="6"/>
  <c r="AB42" i="6"/>
  <c r="AA42" i="6"/>
  <c r="Z42" i="6"/>
  <c r="Y42" i="6"/>
  <c r="R42" i="6"/>
  <c r="Q42" i="6"/>
  <c r="P42" i="6"/>
  <c r="O42" i="6"/>
  <c r="I42" i="6"/>
  <c r="H42" i="6"/>
  <c r="G42" i="6"/>
  <c r="B42" i="6"/>
  <c r="A42" i="6"/>
  <c r="AD41" i="6"/>
  <c r="AC41" i="6"/>
  <c r="AB41" i="6"/>
  <c r="AA41" i="6"/>
  <c r="Z41" i="6"/>
  <c r="Y41" i="6"/>
  <c r="R41" i="6"/>
  <c r="Q41" i="6"/>
  <c r="P41" i="6"/>
  <c r="O41" i="6"/>
  <c r="I41" i="6"/>
  <c r="H41" i="6"/>
  <c r="G41" i="6"/>
  <c r="B41" i="6"/>
  <c r="A41" i="6"/>
  <c r="AD40" i="6"/>
  <c r="AC40" i="6"/>
  <c r="AB40" i="6"/>
  <c r="AA40" i="6"/>
  <c r="Z40" i="6"/>
  <c r="Y40" i="6"/>
  <c r="R40" i="6"/>
  <c r="Q40" i="6"/>
  <c r="P40" i="6"/>
  <c r="O40" i="6"/>
  <c r="I40" i="6"/>
  <c r="H40" i="6"/>
  <c r="G40" i="6"/>
  <c r="B40" i="6"/>
  <c r="A40" i="6"/>
  <c r="AD39" i="6"/>
  <c r="AC39" i="6"/>
  <c r="AB39" i="6"/>
  <c r="AA39" i="6"/>
  <c r="Z39" i="6"/>
  <c r="Y39" i="6"/>
  <c r="R39" i="6"/>
  <c r="Q39" i="6"/>
  <c r="P39" i="6"/>
  <c r="O39" i="6"/>
  <c r="I39" i="6"/>
  <c r="H39" i="6"/>
  <c r="G39" i="6"/>
  <c r="B39" i="6"/>
  <c r="A39" i="6"/>
  <c r="AD38" i="6"/>
  <c r="AC38" i="6"/>
  <c r="AB38" i="6"/>
  <c r="AA38" i="6"/>
  <c r="Z38" i="6"/>
  <c r="Y38" i="6"/>
  <c r="R38" i="6"/>
  <c r="Q38" i="6"/>
  <c r="P38" i="6"/>
  <c r="O38" i="6"/>
  <c r="I38" i="6"/>
  <c r="H38" i="6"/>
  <c r="G38" i="6"/>
  <c r="B38" i="6"/>
  <c r="A38" i="6"/>
  <c r="AD37" i="6"/>
  <c r="AC37" i="6"/>
  <c r="AB37" i="6"/>
  <c r="AA37" i="6"/>
  <c r="Z37" i="6"/>
  <c r="Y37" i="6"/>
  <c r="R37" i="6"/>
  <c r="Q37" i="6"/>
  <c r="P37" i="6"/>
  <c r="O37" i="6"/>
  <c r="I37" i="6"/>
  <c r="H37" i="6"/>
  <c r="G37" i="6"/>
  <c r="B37" i="6"/>
  <c r="A37" i="6"/>
  <c r="AD36" i="6"/>
  <c r="AC36" i="6"/>
  <c r="AB36" i="6"/>
  <c r="AA36" i="6"/>
  <c r="Z36" i="6"/>
  <c r="Y36" i="6"/>
  <c r="R36" i="6"/>
  <c r="Q36" i="6"/>
  <c r="P36" i="6"/>
  <c r="O36" i="6"/>
  <c r="I36" i="6"/>
  <c r="H36" i="6"/>
  <c r="G36" i="6"/>
  <c r="B36" i="6"/>
  <c r="A36" i="6"/>
  <c r="AD35" i="6"/>
  <c r="AC35" i="6"/>
  <c r="AB35" i="6"/>
  <c r="AA35" i="6"/>
  <c r="Z35" i="6"/>
  <c r="Y35" i="6"/>
  <c r="R35" i="6"/>
  <c r="Q35" i="6"/>
  <c r="P35" i="6"/>
  <c r="O35" i="6"/>
  <c r="I35" i="6"/>
  <c r="H35" i="6"/>
  <c r="G35" i="6"/>
  <c r="B35" i="6"/>
  <c r="A35" i="6"/>
  <c r="AD34" i="6"/>
  <c r="AC34" i="6"/>
  <c r="AB34" i="6"/>
  <c r="AA34" i="6"/>
  <c r="Z34" i="6"/>
  <c r="Y34" i="6"/>
  <c r="R34" i="6"/>
  <c r="Q34" i="6"/>
  <c r="P34" i="6"/>
  <c r="O34" i="6"/>
  <c r="I34" i="6"/>
  <c r="H34" i="6"/>
  <c r="G34" i="6"/>
  <c r="B34" i="6"/>
  <c r="A34" i="6"/>
  <c r="AD33" i="6"/>
  <c r="AC33" i="6"/>
  <c r="AB33" i="6"/>
  <c r="AA33" i="6"/>
  <c r="Z33" i="6"/>
  <c r="Y33" i="6"/>
  <c r="R33" i="6"/>
  <c r="Q33" i="6"/>
  <c r="P33" i="6"/>
  <c r="O33" i="6"/>
  <c r="I33" i="6"/>
  <c r="H33" i="6"/>
  <c r="G33" i="6"/>
  <c r="B33" i="6"/>
  <c r="A33" i="6"/>
  <c r="AD32" i="6"/>
  <c r="AC32" i="6"/>
  <c r="AB32" i="6"/>
  <c r="AA32" i="6"/>
  <c r="Z32" i="6"/>
  <c r="Y32" i="6"/>
  <c r="R32" i="6"/>
  <c r="Q32" i="6"/>
  <c r="P32" i="6"/>
  <c r="O32" i="6"/>
  <c r="I32" i="6"/>
  <c r="H32" i="6"/>
  <c r="G32" i="6"/>
  <c r="B32" i="6"/>
  <c r="A32" i="6"/>
  <c r="AD31" i="6"/>
  <c r="AC31" i="6"/>
  <c r="AB31" i="6"/>
  <c r="AA31" i="6"/>
  <c r="Z31" i="6"/>
  <c r="Y31" i="6"/>
  <c r="R31" i="6"/>
  <c r="Q31" i="6"/>
  <c r="P31" i="6"/>
  <c r="O31" i="6"/>
  <c r="I31" i="6"/>
  <c r="H31" i="6"/>
  <c r="G31" i="6"/>
  <c r="B31" i="6"/>
  <c r="A31" i="6"/>
  <c r="AD30" i="6"/>
  <c r="AC30" i="6"/>
  <c r="AB30" i="6"/>
  <c r="AA30" i="6"/>
  <c r="Z30" i="6"/>
  <c r="Y30" i="6"/>
  <c r="R30" i="6"/>
  <c r="Q30" i="6"/>
  <c r="P30" i="6"/>
  <c r="O30" i="6"/>
  <c r="I30" i="6"/>
  <c r="H30" i="6"/>
  <c r="G30" i="6"/>
  <c r="B30" i="6"/>
  <c r="A30" i="6"/>
  <c r="AD29" i="6"/>
  <c r="AC29" i="6"/>
  <c r="AB29" i="6"/>
  <c r="AA29" i="6"/>
  <c r="Z29" i="6"/>
  <c r="Y29" i="6"/>
  <c r="R29" i="6"/>
  <c r="Q29" i="6"/>
  <c r="P29" i="6"/>
  <c r="O29" i="6"/>
  <c r="I29" i="6"/>
  <c r="H29" i="6"/>
  <c r="G29" i="6"/>
  <c r="B29" i="6"/>
  <c r="A29" i="6"/>
  <c r="AD28" i="6"/>
  <c r="AC28" i="6"/>
  <c r="AB28" i="6"/>
  <c r="AA28" i="6"/>
  <c r="Z28" i="6"/>
  <c r="Y28" i="6"/>
  <c r="R28" i="6"/>
  <c r="Q28" i="6"/>
  <c r="P28" i="6"/>
  <c r="O28" i="6"/>
  <c r="I28" i="6"/>
  <c r="H28" i="6"/>
  <c r="G28" i="6"/>
  <c r="B28" i="6"/>
  <c r="A28" i="6"/>
  <c r="AD27" i="6"/>
  <c r="AC27" i="6"/>
  <c r="AB27" i="6"/>
  <c r="AA27" i="6"/>
  <c r="Z27" i="6"/>
  <c r="Y27" i="6"/>
  <c r="R27" i="6"/>
  <c r="Q27" i="6"/>
  <c r="P27" i="6"/>
  <c r="O27" i="6"/>
  <c r="I27" i="6"/>
  <c r="H27" i="6"/>
  <c r="G27" i="6"/>
  <c r="B27" i="6"/>
  <c r="A27" i="6"/>
  <c r="AD26" i="6"/>
  <c r="AC26" i="6"/>
  <c r="AB26" i="6"/>
  <c r="AA26" i="6"/>
  <c r="Z26" i="6"/>
  <c r="Y26" i="6"/>
  <c r="R26" i="6"/>
  <c r="Q26" i="6"/>
  <c r="P26" i="6"/>
  <c r="O26" i="6"/>
  <c r="I26" i="6"/>
  <c r="H26" i="6"/>
  <c r="G26" i="6"/>
  <c r="B26" i="6"/>
  <c r="A26" i="6"/>
  <c r="AD25" i="6"/>
  <c r="AC25" i="6"/>
  <c r="AB25" i="6"/>
  <c r="AA25" i="6"/>
  <c r="Z25" i="6"/>
  <c r="Y25" i="6"/>
  <c r="R25" i="6"/>
  <c r="Q25" i="6"/>
  <c r="P25" i="6"/>
  <c r="O25" i="6"/>
  <c r="I25" i="6"/>
  <c r="H25" i="6"/>
  <c r="G25" i="6"/>
  <c r="B25" i="6"/>
  <c r="A25" i="6"/>
  <c r="AD24" i="6"/>
  <c r="AC24" i="6"/>
  <c r="AB24" i="6"/>
  <c r="AA24" i="6"/>
  <c r="Z24" i="6"/>
  <c r="Y24" i="6"/>
  <c r="R24" i="6"/>
  <c r="Q24" i="6"/>
  <c r="P24" i="6"/>
  <c r="O24" i="6"/>
  <c r="I24" i="6"/>
  <c r="H24" i="6"/>
  <c r="G24" i="6"/>
  <c r="B24" i="6"/>
  <c r="A24" i="6"/>
  <c r="AD23" i="6"/>
  <c r="AC23" i="6"/>
  <c r="AB23" i="6"/>
  <c r="AA23" i="6"/>
  <c r="Z23" i="6"/>
  <c r="Y23" i="6"/>
  <c r="R23" i="6"/>
  <c r="Q23" i="6"/>
  <c r="P23" i="6"/>
  <c r="O23" i="6"/>
  <c r="I23" i="6"/>
  <c r="H23" i="6"/>
  <c r="G23" i="6"/>
  <c r="B23" i="6"/>
  <c r="A23" i="6"/>
  <c r="AD22" i="6"/>
  <c r="AC22" i="6"/>
  <c r="AB22" i="6"/>
  <c r="AA22" i="6"/>
  <c r="Z22" i="6"/>
  <c r="Y22" i="6"/>
  <c r="R22" i="6"/>
  <c r="Q22" i="6"/>
  <c r="P22" i="6"/>
  <c r="O22" i="6"/>
  <c r="I22" i="6"/>
  <c r="H22" i="6"/>
  <c r="G22" i="6"/>
  <c r="B22" i="6"/>
  <c r="A22" i="6"/>
  <c r="AD21" i="6"/>
  <c r="AC21" i="6"/>
  <c r="AB21" i="6"/>
  <c r="AA21" i="6"/>
  <c r="Z21" i="6"/>
  <c r="Y21" i="6"/>
  <c r="R21" i="6"/>
  <c r="Q21" i="6"/>
  <c r="P21" i="6"/>
  <c r="O21" i="6"/>
  <c r="I21" i="6"/>
  <c r="H21" i="6"/>
  <c r="G21" i="6"/>
  <c r="B21" i="6"/>
  <c r="A21" i="6"/>
  <c r="AD20" i="6"/>
  <c r="AC20" i="6"/>
  <c r="AB20" i="6"/>
  <c r="AA20" i="6"/>
  <c r="Z20" i="6"/>
  <c r="Y20" i="6"/>
  <c r="R20" i="6"/>
  <c r="Q20" i="6"/>
  <c r="P20" i="6"/>
  <c r="O20" i="6"/>
  <c r="I20" i="6"/>
  <c r="H20" i="6"/>
  <c r="G20" i="6"/>
  <c r="B20" i="6"/>
  <c r="A20" i="6"/>
  <c r="AD19" i="6"/>
  <c r="AC19" i="6"/>
  <c r="AB19" i="6"/>
  <c r="AA19" i="6"/>
  <c r="Z19" i="6"/>
  <c r="Y19" i="6"/>
  <c r="R19" i="6"/>
  <c r="Q19" i="6"/>
  <c r="P19" i="6"/>
  <c r="O19" i="6"/>
  <c r="I19" i="6"/>
  <c r="H19" i="6"/>
  <c r="G19" i="6"/>
  <c r="B19" i="6"/>
  <c r="A19" i="6"/>
  <c r="AD18" i="6"/>
  <c r="AC18" i="6"/>
  <c r="AB18" i="6"/>
  <c r="AA18" i="6"/>
  <c r="Z18" i="6"/>
  <c r="Y18" i="6"/>
  <c r="R18" i="6"/>
  <c r="Q18" i="6"/>
  <c r="P18" i="6"/>
  <c r="O18" i="6"/>
  <c r="I18" i="6"/>
  <c r="H18" i="6"/>
  <c r="G18" i="6"/>
  <c r="B18" i="6"/>
  <c r="A18" i="6"/>
  <c r="AD17" i="6"/>
  <c r="AC17" i="6"/>
  <c r="AB17" i="6"/>
  <c r="AA17" i="6"/>
  <c r="Z17" i="6"/>
  <c r="Y17" i="6"/>
  <c r="R17" i="6"/>
  <c r="Q17" i="6"/>
  <c r="P17" i="6"/>
  <c r="O17" i="6"/>
  <c r="I17" i="6"/>
  <c r="H17" i="6"/>
  <c r="G17" i="6"/>
  <c r="B17" i="6"/>
  <c r="A17" i="6"/>
  <c r="AD16" i="6"/>
  <c r="AC16" i="6"/>
  <c r="AB16" i="6"/>
  <c r="AA16" i="6"/>
  <c r="Z16" i="6"/>
  <c r="Y16" i="6"/>
  <c r="R16" i="6"/>
  <c r="Q16" i="6"/>
  <c r="P16" i="6"/>
  <c r="O16" i="6"/>
  <c r="I16" i="6"/>
  <c r="H16" i="6"/>
  <c r="G16" i="6"/>
  <c r="B16" i="6"/>
  <c r="A16" i="6"/>
  <c r="AD15" i="6"/>
  <c r="AC15" i="6"/>
  <c r="AB15" i="6"/>
  <c r="AA15" i="6"/>
  <c r="Z15" i="6"/>
  <c r="Y15" i="6"/>
  <c r="R15" i="6"/>
  <c r="Q15" i="6"/>
  <c r="P15" i="6"/>
  <c r="O15" i="6"/>
  <c r="I15" i="6"/>
  <c r="H15" i="6"/>
  <c r="G15" i="6"/>
  <c r="B15" i="6"/>
  <c r="A15" i="6"/>
  <c r="AD14" i="6"/>
  <c r="AC14" i="6"/>
  <c r="AB14" i="6"/>
  <c r="AA14" i="6"/>
  <c r="Z14" i="6"/>
  <c r="Y14" i="6"/>
  <c r="R14" i="6"/>
  <c r="Q14" i="6"/>
  <c r="P14" i="6"/>
  <c r="O14" i="6"/>
  <c r="I14" i="6"/>
  <c r="H14" i="6"/>
  <c r="G14" i="6"/>
  <c r="B14" i="6"/>
  <c r="A14" i="6"/>
  <c r="AD13" i="6"/>
  <c r="AC13" i="6"/>
  <c r="AB13" i="6"/>
  <c r="AA13" i="6"/>
  <c r="Z13" i="6"/>
  <c r="Y13" i="6"/>
  <c r="R13" i="6"/>
  <c r="Q13" i="6"/>
  <c r="P13" i="6"/>
  <c r="O13" i="6"/>
  <c r="I13" i="6"/>
  <c r="H13" i="6"/>
  <c r="G13" i="6"/>
  <c r="B13" i="6"/>
  <c r="A13" i="6"/>
  <c r="AD12" i="6"/>
  <c r="AC12" i="6"/>
  <c r="AB12" i="6"/>
  <c r="AA12" i="6"/>
  <c r="Z12" i="6"/>
  <c r="Y12" i="6"/>
  <c r="R12" i="6"/>
  <c r="Q12" i="6"/>
  <c r="P12" i="6"/>
  <c r="O12" i="6"/>
  <c r="I12" i="6"/>
  <c r="H12" i="6"/>
  <c r="G12" i="6"/>
  <c r="B12" i="6"/>
  <c r="A12" i="6"/>
  <c r="AD11" i="6"/>
  <c r="AC11" i="6"/>
  <c r="AB11" i="6"/>
  <c r="AA11" i="6"/>
  <c r="Z11" i="6"/>
  <c r="Y11" i="6"/>
  <c r="R11" i="6"/>
  <c r="Q11" i="6"/>
  <c r="P11" i="6"/>
  <c r="O11" i="6"/>
  <c r="I11" i="6"/>
  <c r="H11" i="6"/>
  <c r="G11" i="6"/>
  <c r="B11" i="6"/>
  <c r="A11" i="6"/>
  <c r="AD10" i="6"/>
  <c r="AC10" i="6"/>
  <c r="AB10" i="6"/>
  <c r="AA10" i="6"/>
  <c r="Z10" i="6"/>
  <c r="Y10" i="6"/>
  <c r="R10" i="6"/>
  <c r="Q10" i="6"/>
  <c r="P10" i="6"/>
  <c r="O10" i="6"/>
  <c r="I10" i="6"/>
  <c r="H10" i="6"/>
  <c r="G10" i="6"/>
  <c r="B10" i="6"/>
  <c r="A10" i="6"/>
  <c r="AD9" i="6"/>
  <c r="AC9" i="6"/>
  <c r="AB9" i="6"/>
  <c r="AA9" i="6"/>
  <c r="Z9" i="6"/>
  <c r="Y9" i="6"/>
  <c r="R9" i="6"/>
  <c r="Q9" i="6"/>
  <c r="P9" i="6"/>
  <c r="O9" i="6"/>
  <c r="I9" i="6"/>
  <c r="H9" i="6"/>
  <c r="G9" i="6"/>
  <c r="B9" i="6"/>
  <c r="A9" i="6"/>
  <c r="AD8" i="6"/>
  <c r="AC8" i="6"/>
  <c r="AB8" i="6"/>
  <c r="AA8" i="6"/>
  <c r="Z8" i="6"/>
  <c r="Y8" i="6"/>
  <c r="R8" i="6"/>
  <c r="Q8" i="6"/>
  <c r="P8" i="6"/>
  <c r="O8" i="6"/>
  <c r="I8" i="6"/>
  <c r="H8" i="6"/>
  <c r="G8" i="6"/>
  <c r="B8" i="6"/>
  <c r="A8" i="6"/>
  <c r="AD7" i="6"/>
  <c r="AC7" i="6"/>
  <c r="AB7" i="6"/>
  <c r="AA7" i="6"/>
  <c r="Z7" i="6"/>
  <c r="Y7" i="6"/>
  <c r="W7" i="6"/>
  <c r="V7" i="6"/>
  <c r="U7" i="6"/>
  <c r="T7" i="6"/>
  <c r="R7" i="6"/>
  <c r="Q7" i="6"/>
  <c r="P7" i="6"/>
  <c r="O7" i="6"/>
  <c r="M7" i="6"/>
  <c r="L7" i="6"/>
  <c r="K7" i="6"/>
  <c r="I7" i="6"/>
  <c r="H7" i="6"/>
  <c r="G7" i="6"/>
  <c r="E7" i="6"/>
  <c r="D7" i="6"/>
  <c r="B7" i="6"/>
  <c r="A7" i="6"/>
  <c r="AD6" i="6"/>
  <c r="AC6" i="6"/>
  <c r="AB6" i="6"/>
  <c r="AA6" i="6"/>
  <c r="Z6" i="6"/>
  <c r="Y6" i="6"/>
  <c r="W6" i="6"/>
  <c r="V6" i="6"/>
  <c r="U6" i="6"/>
  <c r="T6" i="6"/>
  <c r="R6" i="6"/>
  <c r="Q6" i="6"/>
  <c r="P6" i="6"/>
  <c r="O6" i="6"/>
  <c r="M6" i="6"/>
  <c r="L6" i="6"/>
  <c r="K6" i="6"/>
  <c r="I6" i="6"/>
  <c r="H6" i="6"/>
  <c r="G6" i="6"/>
  <c r="E6" i="6"/>
  <c r="D6" i="6"/>
  <c r="B6" i="6"/>
  <c r="A6" i="6"/>
  <c r="AD5" i="6"/>
  <c r="AC5" i="6"/>
  <c r="AB5" i="6"/>
  <c r="AA5" i="6"/>
  <c r="Z5" i="6"/>
  <c r="Y5" i="6"/>
  <c r="W5" i="6"/>
  <c r="V5" i="6"/>
  <c r="U5" i="6"/>
  <c r="T5" i="6"/>
  <c r="R5" i="6"/>
  <c r="Q5" i="6"/>
  <c r="P5" i="6"/>
  <c r="O5" i="6"/>
  <c r="M5" i="6"/>
  <c r="L5" i="6"/>
  <c r="K5" i="6"/>
  <c r="I5" i="6"/>
  <c r="H5" i="6"/>
  <c r="G5" i="6"/>
  <c r="E5" i="6"/>
  <c r="D5" i="6"/>
  <c r="B5" i="6"/>
  <c r="A5" i="6"/>
  <c r="AG4" i="6"/>
  <c r="M9" i="16" s="1"/>
  <c r="AD4" i="6"/>
  <c r="AC4" i="6"/>
  <c r="AB4" i="6"/>
  <c r="AA4" i="6"/>
  <c r="Z4" i="6"/>
  <c r="Y4" i="6"/>
  <c r="W4" i="6"/>
  <c r="V4" i="6"/>
  <c r="U4" i="6"/>
  <c r="T4" i="6"/>
  <c r="R4" i="6"/>
  <c r="Q4" i="6"/>
  <c r="P4" i="6"/>
  <c r="O4" i="6"/>
  <c r="M4" i="6"/>
  <c r="L4" i="6"/>
  <c r="K4" i="6"/>
  <c r="I4" i="6"/>
  <c r="H4" i="6"/>
  <c r="G4" i="6"/>
  <c r="E4" i="6"/>
  <c r="D4" i="6"/>
  <c r="B4" i="6"/>
  <c r="A4" i="6"/>
  <c r="AG3" i="6"/>
  <c r="M8" i="16" s="1"/>
  <c r="AD3" i="6"/>
  <c r="AC3" i="6"/>
  <c r="AB3" i="6"/>
  <c r="AA3" i="6"/>
  <c r="Z3" i="6"/>
  <c r="Y3" i="6"/>
  <c r="W3" i="6"/>
  <c r="V3" i="6"/>
  <c r="U3" i="6"/>
  <c r="T3" i="6"/>
  <c r="R3" i="6"/>
  <c r="Q3" i="6"/>
  <c r="P3" i="6"/>
  <c r="O3" i="6"/>
  <c r="M3" i="6"/>
  <c r="L3" i="6"/>
  <c r="K3" i="6"/>
  <c r="I3" i="6"/>
  <c r="H3" i="6"/>
  <c r="G3" i="6"/>
  <c r="E3" i="6"/>
  <c r="D3" i="6"/>
  <c r="B3" i="6"/>
  <c r="A3" i="6"/>
  <c r="AG2" i="6"/>
  <c r="M7" i="16" s="1"/>
  <c r="N7" i="16" s="1"/>
  <c r="AD2" i="6"/>
  <c r="AC2" i="6"/>
  <c r="AB2" i="6"/>
  <c r="AA2" i="6"/>
  <c r="Z2" i="6"/>
  <c r="Y2" i="6"/>
  <c r="W2" i="6"/>
  <c r="V2" i="6"/>
  <c r="U2" i="6"/>
  <c r="T2" i="6"/>
  <c r="R2" i="6"/>
  <c r="Q2" i="6"/>
  <c r="P2" i="6"/>
  <c r="O2" i="6"/>
  <c r="M2" i="6"/>
  <c r="L2" i="6"/>
  <c r="K2" i="6"/>
  <c r="I2" i="6"/>
  <c r="H2" i="6"/>
  <c r="G2" i="6"/>
  <c r="E2" i="6"/>
  <c r="D2" i="6"/>
  <c r="B2" i="6"/>
  <c r="A2" i="6"/>
  <c r="K12" i="1"/>
  <c r="F12" i="1"/>
  <c r="A12" i="1"/>
  <c r="V7" i="1"/>
  <c r="U7" i="1"/>
  <c r="V6" i="1"/>
  <c r="U6" i="1"/>
  <c r="K6" i="1"/>
  <c r="F6" i="1"/>
  <c r="A6" i="1"/>
  <c r="V5" i="1"/>
  <c r="U5" i="1"/>
  <c r="V4" i="1"/>
  <c r="U4" i="1"/>
  <c r="S4" i="1"/>
  <c r="V3" i="1"/>
  <c r="U3" i="1"/>
  <c r="S3" i="1"/>
  <c r="V2" i="1"/>
  <c r="U2" i="1"/>
  <c r="S2" i="1"/>
  <c r="N9" i="16" l="1"/>
  <c r="N8" i="16"/>
</calcChain>
</file>

<file path=xl/sharedStrings.xml><?xml version="1.0" encoding="utf-8"?>
<sst xmlns="http://schemas.openxmlformats.org/spreadsheetml/2006/main" count="73102" uniqueCount="27932">
  <si>
    <t>Steam 视觉小说 2020–2025｜扩展总览</t>
  </si>
  <si>
    <t>分类</t>
  </si>
  <si>
    <t>游戏数</t>
  </si>
  <si>
    <t>年份</t>
  </si>
  <si>
    <t>全部游戏</t>
  </si>
  <si>
    <t>全年龄</t>
  </si>
  <si>
    <t>原始交集名单 + 仅由 VNDB 补充的完整游戏；评论热度与成人内容分类规则详见“参数与口径”</t>
  </si>
  <si>
    <t>非全年龄</t>
  </si>
  <si>
    <t>未知</t>
  </si>
  <si>
    <t>纳入统计的游戏总数</t>
  </si>
  <si>
    <t>新增：仅由 VNDB 补充的完整游戏</t>
  </si>
  <si>
    <t>已取得估算销量的游戏</t>
  </si>
  <si>
    <t>高热度游戏（Steam 评论数&gt;198）</t>
  </si>
  <si>
    <t>全年龄游戏（无色情内容标记）</t>
  </si>
  <si>
    <t>非全年龄游戏（含色情内容标记）</t>
  </si>
  <si>
    <t>steam_appid</t>
  </si>
  <si>
    <t>name</t>
  </si>
  <si>
    <t>steam_release_date</t>
  </si>
  <si>
    <t>release_month</t>
  </si>
  <si>
    <t>release_year</t>
  </si>
  <si>
    <t>months_since_release</t>
  </si>
  <si>
    <t>store_url</t>
  </si>
  <si>
    <t>vndb_url</t>
  </si>
  <si>
    <t>copies_sold</t>
  </si>
  <si>
    <t>gamalytic_status</t>
  </si>
  <si>
    <t>steam_review_count</t>
  </si>
  <si>
    <t>steam_review_positive</t>
  </si>
  <si>
    <t>steam_review_negative</t>
  </si>
  <si>
    <t>steam_review_positive_rate</t>
  </si>
  <si>
    <t>steam_review_score_desc</t>
  </si>
  <si>
    <t>steam_review_status</t>
  </si>
  <si>
    <t>review_heat_group</t>
  </si>
  <si>
    <t>all_ages_status</t>
  </si>
  <si>
    <t>is_all_ages</t>
  </si>
  <si>
    <t>has_ero_any</t>
  </si>
  <si>
    <t>sexual_content_basis</t>
  </si>
  <si>
    <t>vndb_minage_values</t>
  </si>
  <si>
    <t>vndb_has_ero_values</t>
  </si>
  <si>
    <t>vndb_uncensored_values</t>
  </si>
  <si>
    <t>sexual_content_conflict</t>
  </si>
  <si>
    <t>expanded_source</t>
  </si>
  <si>
    <t>in_steam_visual_novel_tag</t>
  </si>
  <si>
    <t>vndb_ids</t>
  </si>
  <si>
    <t>vndb_release_ids</t>
  </si>
  <si>
    <t>vndb_rtypes</t>
  </si>
  <si>
    <t>vndb_official</t>
  </si>
  <si>
    <t>price_text</t>
  </si>
  <si>
    <t>is_free</t>
  </si>
  <si>
    <t>copies_sold_fetched_at</t>
  </si>
  <si>
    <t>1205160</t>
  </si>
  <si>
    <t>Decadent Thinking</t>
  </si>
  <si>
    <t>2020-01</t>
  </si>
  <si>
    <t>https://store.steampowered.com/app/1205160/</t>
  </si>
  <si>
    <t>https://vndb.org/v27532</t>
  </si>
  <si>
    <t>FOUND</t>
  </si>
  <si>
    <t>Mostly Positive</t>
  </si>
  <si>
    <t>低热度（≤198）</t>
  </si>
  <si>
    <t>has_ero=false</t>
  </si>
  <si>
    <t>ORIGINAL_INTERSECTION</t>
  </si>
  <si>
    <t>v27532</t>
  </si>
  <si>
    <t>r79683</t>
  </si>
  <si>
    <t>complete</t>
  </si>
  <si>
    <t>$14.99</t>
  </si>
  <si>
    <t>1168470</t>
  </si>
  <si>
    <t>千面 Melancholy Love</t>
  </si>
  <si>
    <t>https://store.steampowered.com/app/1168470/</t>
  </si>
  <si>
    <t>https://vndb.org/v27565</t>
  </si>
  <si>
    <t>Very Positive</t>
  </si>
  <si>
    <t>高热度（&gt;198）</t>
  </si>
  <si>
    <t>v27565</t>
  </si>
  <si>
    <t>r68714</t>
  </si>
  <si>
    <t>$4.99</t>
  </si>
  <si>
    <t>1049100</t>
  </si>
  <si>
    <t>泡沫冬景</t>
  </si>
  <si>
    <t>https://store.steampowered.com/app/1049100/</t>
  </si>
  <si>
    <t>https://vndb.org/v24208</t>
  </si>
  <si>
    <t>Overwhelmingly Positive</t>
  </si>
  <si>
    <t>v24208</t>
  </si>
  <si>
    <t>r81838</t>
  </si>
  <si>
    <t>590800</t>
  </si>
  <si>
    <t>Rainbow Dreams</t>
  </si>
  <si>
    <t>https://store.steampowered.com/app/590800/</t>
  </si>
  <si>
    <t>https://vndb.org/v20128</t>
  </si>
  <si>
    <t>7 user reviews</t>
  </si>
  <si>
    <t>v20128</t>
  </si>
  <si>
    <t>r51184</t>
  </si>
  <si>
    <t>$9.99</t>
  </si>
  <si>
    <t>1130900</t>
  </si>
  <si>
    <t>黎明霞光</t>
  </si>
  <si>
    <t>https://store.steampowered.com/app/1130900/</t>
  </si>
  <si>
    <t>https://vndb.org/v27663</t>
  </si>
  <si>
    <t>Mixed</t>
  </si>
  <si>
    <t>v27663</t>
  </si>
  <si>
    <t>r68896</t>
  </si>
  <si>
    <t>$2.99</t>
  </si>
  <si>
    <t>1216080</t>
  </si>
  <si>
    <t>坦率的小红帽和爱说谎的狼</t>
  </si>
  <si>
    <t>https://store.steampowered.com/app/1216080/</t>
  </si>
  <si>
    <t>https://vndb.org/v26215</t>
  </si>
  <si>
    <t>v26215</t>
  </si>
  <si>
    <t>r68929</t>
  </si>
  <si>
    <t>Free</t>
  </si>
  <si>
    <t>1071350</t>
  </si>
  <si>
    <t>Little One - A Visual Novel</t>
  </si>
  <si>
    <t>https://store.steampowered.com/app/1071350/</t>
  </si>
  <si>
    <t>https://vndb.org/v24659</t>
  </si>
  <si>
    <t>v24659</t>
  </si>
  <si>
    <t>r68937</t>
  </si>
  <si>
    <t>1217390</t>
  </si>
  <si>
    <t>Some Some Convenience Store</t>
  </si>
  <si>
    <t>https://store.steampowered.com/app/1217390/</t>
  </si>
  <si>
    <t>https://vndb.org/v27704</t>
  </si>
  <si>
    <t>VNDB minage=15; has_ero=false</t>
  </si>
  <si>
    <t>v27704</t>
  </si>
  <si>
    <t>r122970</t>
  </si>
  <si>
    <t>1179100</t>
  </si>
  <si>
    <t>Oppaidius Tropical Cruise!</t>
  </si>
  <si>
    <t>https://store.steampowered.com/app/1179100/</t>
  </si>
  <si>
    <t>https://vndb.org/v26772</t>
  </si>
  <si>
    <t>VNDB_ONLY_COMPLETE_INCREMENT</t>
  </si>
  <si>
    <t>v26772</t>
  </si>
  <si>
    <t>r66996</t>
  </si>
  <si>
    <t>1148930</t>
  </si>
  <si>
    <t>Chuusotsu! 1.5th Graduation: The Moving Castle</t>
  </si>
  <si>
    <t>https://store.steampowered.com/app/1148930/</t>
  </si>
  <si>
    <t>https://vndb.org/v21410</t>
  </si>
  <si>
    <t>Positive</t>
  </si>
  <si>
    <t>v21410</t>
  </si>
  <si>
    <t>r52277</t>
  </si>
  <si>
    <t>1198630</t>
  </si>
  <si>
    <t>Customer Cums First!</t>
  </si>
  <si>
    <t>https://store.steampowered.com/app/1198630/</t>
  </si>
  <si>
    <t>https://vndb.org/v13956</t>
  </si>
  <si>
    <t>VNDB minage=18; has_ero=true; uncensored=false</t>
  </si>
  <si>
    <t>v13956</t>
  </si>
  <si>
    <t>r68719;r86147</t>
  </si>
  <si>
    <t>1215120</t>
  </si>
  <si>
    <t>DeeperRed2028-WeAreEscape-</t>
  </si>
  <si>
    <t>https://store.steampowered.com/app/1215120/</t>
  </si>
  <si>
    <t>https://vndb.org/v27703</t>
  </si>
  <si>
    <t>v27703</t>
  </si>
  <si>
    <t>r68990</t>
  </si>
  <si>
    <t>$1.99</t>
  </si>
  <si>
    <t>1215680</t>
  </si>
  <si>
    <t>LVN Fake News - Adult Patch</t>
  </si>
  <si>
    <t>https://store.steampowered.com/app/1215680/</t>
  </si>
  <si>
    <t>https://vndb.org/v24006</t>
  </si>
  <si>
    <t>NOT_FOUND</t>
  </si>
  <si>
    <t>1 user reviews</t>
  </si>
  <si>
    <t>v24006</t>
  </si>
  <si>
    <t>r68988</t>
  </si>
  <si>
    <t>1118000</t>
  </si>
  <si>
    <t>Revenant March</t>
  </si>
  <si>
    <t>https://store.steampowered.com/app/1118000/</t>
  </si>
  <si>
    <t>https://vndb.org/v27702</t>
  </si>
  <si>
    <t>v27702</t>
  </si>
  <si>
    <t>r68989</t>
  </si>
  <si>
    <t>1017880</t>
  </si>
  <si>
    <t>The Dark Side</t>
  </si>
  <si>
    <t>https://store.steampowered.com/app/1017880/</t>
  </si>
  <si>
    <t>https://vndb.org/v27644</t>
  </si>
  <si>
    <t>VNDB minage=10; has_ero=false</t>
  </si>
  <si>
    <t>v27644</t>
  </si>
  <si>
    <t>r68834</t>
  </si>
  <si>
    <t>$0.99</t>
  </si>
  <si>
    <t>1193330</t>
  </si>
  <si>
    <t>Together - A Wish No One Remembers</t>
  </si>
  <si>
    <t>https://store.steampowered.com/app/1193330/</t>
  </si>
  <si>
    <t>https://vndb.org/v27735</t>
  </si>
  <si>
    <t>VNDB minage=0; has_ero=false</t>
  </si>
  <si>
    <t>v27735</t>
  </si>
  <si>
    <t>r69056;r74329</t>
  </si>
  <si>
    <t>complete;trial</t>
  </si>
  <si>
    <t>1149550</t>
  </si>
  <si>
    <t>Utawarerumono: Mask of Deception</t>
  </si>
  <si>
    <t>https://store.steampowered.com/app/1149550/</t>
  </si>
  <si>
    <t>https://vndb.org/v7721</t>
  </si>
  <si>
    <t>v7721</t>
  </si>
  <si>
    <t>r68816</t>
  </si>
  <si>
    <t>$39.99</t>
  </si>
  <si>
    <t>1151440</t>
  </si>
  <si>
    <t>Utawarerumono: Mask of Truth</t>
  </si>
  <si>
    <t>https://store.steampowered.com/app/1151440/</t>
  </si>
  <si>
    <t>https://vndb.org/v18717</t>
  </si>
  <si>
    <t>v18717</t>
  </si>
  <si>
    <t>r68817</t>
  </si>
  <si>
    <t>1123190</t>
  </si>
  <si>
    <t>育种村</t>
  </si>
  <si>
    <t>https://store.steampowered.com/app/1123190/</t>
  </si>
  <si>
    <t>https://vndb.org/v23154</t>
  </si>
  <si>
    <t>v23154</t>
  </si>
  <si>
    <t>r69113</t>
  </si>
  <si>
    <t>1180360</t>
  </si>
  <si>
    <t>Two Love</t>
  </si>
  <si>
    <t>https://store.steampowered.com/app/1180360/</t>
  </si>
  <si>
    <t>https://vndb.org/v27760</t>
  </si>
  <si>
    <t>v27760</t>
  </si>
  <si>
    <t>r69123</t>
  </si>
  <si>
    <t>1165920</t>
  </si>
  <si>
    <t>Lives so Sweet</t>
  </si>
  <si>
    <t>https://store.steampowered.com/app/1165920/</t>
  </si>
  <si>
    <t>https://vndb.org/v26393</t>
  </si>
  <si>
    <t>VNDB minage=18; has_ero=true; uncensored=true</t>
  </si>
  <si>
    <t>v26393</t>
  </si>
  <si>
    <t>r65652</t>
  </si>
  <si>
    <t>914800</t>
  </si>
  <si>
    <t>Coffee Talk</t>
  </si>
  <si>
    <t>https://store.steampowered.com/app/914800/</t>
  </si>
  <si>
    <t>https://vndb.org/v23634</t>
  </si>
  <si>
    <t>v23634</t>
  </si>
  <si>
    <t>r69236</t>
  </si>
  <si>
    <t>-50%</t>
  </si>
  <si>
    <t>2205000</t>
  </si>
  <si>
    <t>Talk To Me</t>
  </si>
  <si>
    <t>https://store.steampowered.com/app/2205000/</t>
  </si>
  <si>
    <t>https://vndb.org/v19449</t>
  </si>
  <si>
    <t>No user reviews</t>
  </si>
  <si>
    <t>VNDB minage=17; has_ero=true; uncensored=true</t>
  </si>
  <si>
    <t>v19449</t>
  </si>
  <si>
    <t>r46391</t>
  </si>
  <si>
    <t>1011190</t>
  </si>
  <si>
    <t>SIMULACRA 2</t>
  </si>
  <si>
    <t>https://store.steampowered.com/app/1011190/</t>
  </si>
  <si>
    <t>https://vndb.org/v57038</t>
  </si>
  <si>
    <t>VNDB minage=12; has_ero=false</t>
  </si>
  <si>
    <t>v57038</t>
  </si>
  <si>
    <t>r137195</t>
  </si>
  <si>
    <t>$7.99</t>
  </si>
  <si>
    <t>1087800</t>
  </si>
  <si>
    <t>Arranged</t>
  </si>
  <si>
    <t>https://store.steampowered.com/app/1087800/</t>
  </si>
  <si>
    <t>https://vndb.org/v27834</t>
  </si>
  <si>
    <t>v27834</t>
  </si>
  <si>
    <t>r69316</t>
  </si>
  <si>
    <t>1106950</t>
  </si>
  <si>
    <t>Furries &amp; Scalies: Friendswood</t>
  </si>
  <si>
    <t>https://store.steampowered.com/app/1106950/</t>
  </si>
  <si>
    <t>https://vndb.org/v27836</t>
  </si>
  <si>
    <t>v27836</t>
  </si>
  <si>
    <t>r69318</t>
  </si>
  <si>
    <t>942020</t>
  </si>
  <si>
    <t>Grimm &amp; Tonic: Aperitif</t>
  </si>
  <si>
    <t>https://store.steampowered.com/app/942020/</t>
  </si>
  <si>
    <t>https://vndb.org/v23383</t>
  </si>
  <si>
    <t>VNDB minage=16; has_ero=false</t>
  </si>
  <si>
    <t>v23383</t>
  </si>
  <si>
    <t>r59581</t>
  </si>
  <si>
    <t>-75%</t>
  </si>
  <si>
    <t>1209330</t>
  </si>
  <si>
    <t>Sakura Knight</t>
  </si>
  <si>
    <t>https://store.steampowered.com/app/1209330/</t>
  </si>
  <si>
    <t>https://vndb.org/v27835</t>
  </si>
  <si>
    <t>v27835</t>
  </si>
  <si>
    <t>r69317</t>
  </si>
  <si>
    <t>1139950</t>
  </si>
  <si>
    <t>Two Weeks in Painland</t>
  </si>
  <si>
    <t>2020-02</t>
  </si>
  <si>
    <t>https://store.steampowered.com/app/1139950/</t>
  </si>
  <si>
    <t>https://vndb.org/v27946</t>
  </si>
  <si>
    <t>v27946</t>
  </si>
  <si>
    <t>r69599</t>
  </si>
  <si>
    <t>1159660</t>
  </si>
  <si>
    <t>Moe Era</t>
  </si>
  <si>
    <t>https://store.steampowered.com/app/1159660/</t>
  </si>
  <si>
    <t>https://vndb.org/v26814</t>
  </si>
  <si>
    <t>v26814</t>
  </si>
  <si>
    <t>r67090</t>
  </si>
  <si>
    <t>897220</t>
  </si>
  <si>
    <t>Summer Pockets</t>
  </si>
  <si>
    <t>https://store.steampowered.com/app/897220/</t>
  </si>
  <si>
    <t>https://vndb.org/v20424</t>
  </si>
  <si>
    <t>v20424</t>
  </si>
  <si>
    <t>r71942</t>
  </si>
  <si>
    <t>$44.99</t>
  </si>
  <si>
    <t>1207210</t>
  </si>
  <si>
    <t>The foreigner</t>
  </si>
  <si>
    <t>https://store.steampowered.com/app/1207210/</t>
  </si>
  <si>
    <t>https://vndb.org/v27884</t>
  </si>
  <si>
    <t>v27884</t>
  </si>
  <si>
    <t>r87672</t>
  </si>
  <si>
    <t>1174940</t>
  </si>
  <si>
    <t>Kill or Love</t>
  </si>
  <si>
    <t>https://store.steampowered.com/app/1174940/</t>
  </si>
  <si>
    <t>https://vndb.org/v26356</t>
  </si>
  <si>
    <t>v26356</t>
  </si>
  <si>
    <t>r65534</t>
  </si>
  <si>
    <t>1224530</t>
  </si>
  <si>
    <t>Naked News</t>
  </si>
  <si>
    <t>https://store.steampowered.com/app/1224530/</t>
  </si>
  <si>
    <t>https://vndb.org/v29089</t>
  </si>
  <si>
    <t>v29089</t>
  </si>
  <si>
    <t>r74121</t>
  </si>
  <si>
    <t>1189440</t>
  </si>
  <si>
    <t>VenusBlood FRONTIER International</t>
  </si>
  <si>
    <t>https://store.steampowered.com/app/1189440/</t>
  </si>
  <si>
    <t>https://vndb.org/v9409</t>
  </si>
  <si>
    <t>v9409</t>
  </si>
  <si>
    <t>r84869</t>
  </si>
  <si>
    <t>1209610</t>
  </si>
  <si>
    <t>Virtually Real Life</t>
  </si>
  <si>
    <t>https://store.steampowered.com/app/1209610/</t>
  </si>
  <si>
    <t>https://vndb.org/v27979</t>
  </si>
  <si>
    <t>3 user reviews</t>
  </si>
  <si>
    <t>v27979</t>
  </si>
  <si>
    <t>r69684</t>
  </si>
  <si>
    <t>$3.99</t>
  </si>
  <si>
    <t>1211650</t>
  </si>
  <si>
    <t>Cirno's Perfect Summer Vacation</t>
  </si>
  <si>
    <t>https://store.steampowered.com/app/1211650/</t>
  </si>
  <si>
    <t>https://vndb.org/v26730</t>
  </si>
  <si>
    <t>VNDB minage=13; has_ero=false</t>
  </si>
  <si>
    <t>v26730</t>
  </si>
  <si>
    <t>r66855</t>
  </si>
  <si>
    <t>1232180</t>
  </si>
  <si>
    <t>Sakuya Izayoi Gives You Advice And Dabs</t>
  </si>
  <si>
    <t>https://store.steampowered.com/app/1232180/</t>
  </si>
  <si>
    <t>https://vndb.org/v27913</t>
  </si>
  <si>
    <t>v27913</t>
  </si>
  <si>
    <t>r123940</t>
  </si>
  <si>
    <t>812590</t>
  </si>
  <si>
    <t>Awakening of Celestial</t>
  </si>
  <si>
    <t>https://store.steampowered.com/app/812590/</t>
  </si>
  <si>
    <t>https://vndb.org/v27929</t>
  </si>
  <si>
    <t>5 user reviews</t>
  </si>
  <si>
    <t>v27929</t>
  </si>
  <si>
    <t>r69544</t>
  </si>
  <si>
    <t>1118910</t>
  </si>
  <si>
    <t>Sunflower</t>
  </si>
  <si>
    <t>https://store.steampowered.com/app/1118910/</t>
  </si>
  <si>
    <t>https://vndb.org/v26172</t>
  </si>
  <si>
    <t>Mostly Negative</t>
  </si>
  <si>
    <t>v26172</t>
  </si>
  <si>
    <t>r65038</t>
  </si>
  <si>
    <t>1234030</t>
  </si>
  <si>
    <t>ゴシックマーダー -運命を変えるアドベンチャー-</t>
  </si>
  <si>
    <t>https://store.steampowered.com/app/1234030/</t>
  </si>
  <si>
    <t>https://vndb.org/v27932</t>
  </si>
  <si>
    <t>v27932</t>
  </si>
  <si>
    <t>r69550</t>
  </si>
  <si>
    <t>$11.99</t>
  </si>
  <si>
    <t>1082700</t>
  </si>
  <si>
    <t>Dinosaur Shakespeare: To Date or Not To Date?</t>
  </si>
  <si>
    <t>https://store.steampowered.com/app/1082700/</t>
  </si>
  <si>
    <t>https://vndb.org/v27939</t>
  </si>
  <si>
    <t>4 user reviews</t>
  </si>
  <si>
    <t>v27939</t>
  </si>
  <si>
    <t>r69569</t>
  </si>
  <si>
    <t>1228960</t>
  </si>
  <si>
    <t>Harolds Harem: The Neckoning</t>
  </si>
  <si>
    <t>https://store.steampowered.com/app/1228960/</t>
  </si>
  <si>
    <t>https://vndb.org/v30524</t>
  </si>
  <si>
    <t>v30524</t>
  </si>
  <si>
    <t>r78122</t>
  </si>
  <si>
    <t>1171270</t>
  </si>
  <si>
    <t>TroubleDays</t>
  </si>
  <si>
    <t>https://store.steampowered.com/app/1171270/</t>
  </si>
  <si>
    <t>https://vndb.org/v27751</t>
  </si>
  <si>
    <t>v27751</t>
  </si>
  <si>
    <t>r69108</t>
  </si>
  <si>
    <t>1247700</t>
  </si>
  <si>
    <t>Witch College 2 - 18+ Patch</t>
  </si>
  <si>
    <t>https://store.steampowered.com/app/1247700/</t>
  </si>
  <si>
    <t>https://vndb.org/v26858</t>
  </si>
  <si>
    <t>v26858</t>
  </si>
  <si>
    <t>r69566</t>
  </si>
  <si>
    <t>1220710</t>
  </si>
  <si>
    <t>Ace In Space</t>
  </si>
  <si>
    <t>https://store.steampowered.com/app/1220710/</t>
  </si>
  <si>
    <t>https://vndb.org/v27943</t>
  </si>
  <si>
    <t>v27943</t>
  </si>
  <si>
    <t>r69595</t>
  </si>
  <si>
    <t>$6.99</t>
  </si>
  <si>
    <t>1041210</t>
  </si>
  <si>
    <t>Mission: It's Complicated</t>
  </si>
  <si>
    <t>https://store.steampowered.com/app/1041210/</t>
  </si>
  <si>
    <t>https://vndb.org/v30535</t>
  </si>
  <si>
    <t>v30535</t>
  </si>
  <si>
    <t>r78173</t>
  </si>
  <si>
    <t>1218760</t>
  </si>
  <si>
    <t>Moe Moe World War II-3 Deluxe Edition 萌萌２次大戰（略）３豪華限定版</t>
  </si>
  <si>
    <t>https://store.steampowered.com/app/1218760/</t>
  </si>
  <si>
    <t>https://vndb.org/v23492</t>
  </si>
  <si>
    <t>9 user reviews</t>
  </si>
  <si>
    <t>v23492</t>
  </si>
  <si>
    <t>r69584</t>
  </si>
  <si>
    <t>1221890</t>
  </si>
  <si>
    <t>SCP: One More Life</t>
  </si>
  <si>
    <t>https://store.steampowered.com/app/1221890/</t>
  </si>
  <si>
    <t>https://vndb.org/v27944</t>
  </si>
  <si>
    <t>v27944</t>
  </si>
  <si>
    <t>r69596</t>
  </si>
  <si>
    <t>1144400</t>
  </si>
  <si>
    <t>Senren＊Banka</t>
  </si>
  <si>
    <t>https://store.steampowered.com/app/1144400/</t>
  </si>
  <si>
    <t>https://vndb.org/v19073</t>
  </si>
  <si>
    <t>v19073</t>
  </si>
  <si>
    <t>r52360</t>
  </si>
  <si>
    <t>$34.99</t>
  </si>
  <si>
    <t>1167790</t>
  </si>
  <si>
    <t>绝望监牢 / 絶望プリズン</t>
  </si>
  <si>
    <t>https://store.steampowered.com/app/1167790/</t>
  </si>
  <si>
    <t>https://vndb.org/v43332</t>
  </si>
  <si>
    <t>v43332</t>
  </si>
  <si>
    <t>r105074</t>
  </si>
  <si>
    <t>1236480</t>
  </si>
  <si>
    <t>King of Volleyball</t>
  </si>
  <si>
    <t>https://store.steampowered.com/app/1236480/</t>
  </si>
  <si>
    <t>https://vndb.org/v27833</t>
  </si>
  <si>
    <t>v27833</t>
  </si>
  <si>
    <t>r69634</t>
  </si>
  <si>
    <t>1202770</t>
  </si>
  <si>
    <t>kirakira stars idol project AI</t>
  </si>
  <si>
    <t>https://store.steampowered.com/app/1202770/</t>
  </si>
  <si>
    <t>https://vndb.org/v27959</t>
  </si>
  <si>
    <t>v27959</t>
  </si>
  <si>
    <t>r69635</t>
  </si>
  <si>
    <t>$12.99</t>
  </si>
  <si>
    <t>1232120</t>
  </si>
  <si>
    <t>Aether Field</t>
  </si>
  <si>
    <t>https://store.steampowered.com/app/1232120/</t>
  </si>
  <si>
    <t>https://vndb.org/v27970</t>
  </si>
  <si>
    <t>v27970</t>
  </si>
  <si>
    <t>r69648</t>
  </si>
  <si>
    <t>1235950</t>
  </si>
  <si>
    <t>Introvert</t>
  </si>
  <si>
    <t>https://store.steampowered.com/app/1235950/</t>
  </si>
  <si>
    <t>https://vndb.org/v27971</t>
  </si>
  <si>
    <t>v27971</t>
  </si>
  <si>
    <t>r69649</t>
  </si>
  <si>
    <t>974910</t>
  </si>
  <si>
    <t>Magical Diary: Wolf Hall</t>
  </si>
  <si>
    <t>https://store.steampowered.com/app/974910/</t>
  </si>
  <si>
    <t>https://vndb.org/v24966</t>
  </si>
  <si>
    <t>v24966</t>
  </si>
  <si>
    <t>r61278</t>
  </si>
  <si>
    <t>$24.99</t>
  </si>
  <si>
    <t>926340</t>
  </si>
  <si>
    <t>Roman's Christmas / 罗曼圣诞探案集</t>
  </si>
  <si>
    <t>https://store.steampowered.com/app/926340/</t>
  </si>
  <si>
    <t>https://vndb.org/v26897</t>
  </si>
  <si>
    <t>v26897</t>
  </si>
  <si>
    <t>r76436</t>
  </si>
  <si>
    <t>$10.99</t>
  </si>
  <si>
    <t>1123510</t>
  </si>
  <si>
    <t>Самозванец</t>
  </si>
  <si>
    <t>https://store.steampowered.com/app/1123510/</t>
  </si>
  <si>
    <t>https://vndb.org/v27976</t>
  </si>
  <si>
    <t>v27976</t>
  </si>
  <si>
    <t>r69676</t>
  </si>
  <si>
    <t>944050</t>
  </si>
  <si>
    <t>Sixth Night</t>
  </si>
  <si>
    <t>https://store.steampowered.com/app/944050/</t>
  </si>
  <si>
    <t>https://vndb.org/v27975</t>
  </si>
  <si>
    <t>v27975</t>
  </si>
  <si>
    <t>r69675</t>
  </si>
  <si>
    <t>1213550</t>
  </si>
  <si>
    <t>Devil's Kiss</t>
  </si>
  <si>
    <t>https://store.steampowered.com/app/1213550/</t>
  </si>
  <si>
    <t>https://vndb.org/v27987</t>
  </si>
  <si>
    <t>v27987</t>
  </si>
  <si>
    <t>r69731</t>
  </si>
  <si>
    <t>1147760</t>
  </si>
  <si>
    <t>The End of an Actress</t>
  </si>
  <si>
    <t>https://store.steampowered.com/app/1147760/</t>
  </si>
  <si>
    <t>https://vndb.org/v24666</t>
  </si>
  <si>
    <t>v24666</t>
  </si>
  <si>
    <t>r60564</t>
  </si>
  <si>
    <t>973550</t>
  </si>
  <si>
    <t>Yuuki's Party Night</t>
  </si>
  <si>
    <t>https://store.steampowered.com/app/973550/</t>
  </si>
  <si>
    <t>https://vndb.org/v27985</t>
  </si>
  <si>
    <t>v27985</t>
  </si>
  <si>
    <t>r69725</t>
  </si>
  <si>
    <t>1223810</t>
  </si>
  <si>
    <t>Full Service</t>
  </si>
  <si>
    <t>https://store.steampowered.com/app/1223810/</t>
  </si>
  <si>
    <t>https://vndb.org/v20443</t>
  </si>
  <si>
    <t>v20443</t>
  </si>
  <si>
    <t>r49559</t>
  </si>
  <si>
    <t>1730670</t>
  </si>
  <si>
    <t>A Day in the Park</t>
  </si>
  <si>
    <t>https://store.steampowered.com/app/1730670/</t>
  </si>
  <si>
    <t>https://vndb.org/v27928</t>
  </si>
  <si>
    <t>v27928</t>
  </si>
  <si>
    <t>r83485</t>
  </si>
  <si>
    <t>980430</t>
  </si>
  <si>
    <t>HOT FIT! Complete version</t>
  </si>
  <si>
    <t>https://store.steampowered.com/app/980430/</t>
  </si>
  <si>
    <t>https://vndb.org/v20369</t>
  </si>
  <si>
    <t>v20369</t>
  </si>
  <si>
    <t>r69784</t>
  </si>
  <si>
    <t>1244850</t>
  </si>
  <si>
    <t>Witch College 2</t>
  </si>
  <si>
    <t>https://store.steampowered.com/app/1244850/</t>
  </si>
  <si>
    <t>r69565</t>
  </si>
  <si>
    <t>1174400</t>
  </si>
  <si>
    <t>Togainu no Chi ~Lost Blood~</t>
  </si>
  <si>
    <t>https://store.steampowered.com/app/1174400/</t>
  </si>
  <si>
    <t>https://vndb.org/v434</t>
  </si>
  <si>
    <t>VNDB minage=17; has_ero=false</t>
  </si>
  <si>
    <t>v434</t>
  </si>
  <si>
    <t>r69808;r69855</t>
  </si>
  <si>
    <t>$19.99</t>
  </si>
  <si>
    <t>1222060</t>
  </si>
  <si>
    <t>千里の棋譜 ～現代将棋ミステリー～</t>
  </si>
  <si>
    <t>https://store.steampowered.com/app/1222060/</t>
  </si>
  <si>
    <t>https://vndb.org/v26903</t>
  </si>
  <si>
    <t>v26903</t>
  </si>
  <si>
    <t>r69070</t>
  </si>
  <si>
    <t>$29.99</t>
  </si>
  <si>
    <t>1233270</t>
  </si>
  <si>
    <t>OshiRabu: Waifus Over Husbandos</t>
  </si>
  <si>
    <t>https://store.steampowered.com/app/1233270/</t>
  </si>
  <si>
    <t>https://vndb.org/v27236</t>
  </si>
  <si>
    <t>v27236</t>
  </si>
  <si>
    <t>r69530</t>
  </si>
  <si>
    <t>1189850</t>
  </si>
  <si>
    <t>鶴鄉戀旅</t>
  </si>
  <si>
    <t>https://store.steampowered.com/app/1189850/</t>
  </si>
  <si>
    <t>https://vndb.org/v28039</t>
  </si>
  <si>
    <t>v28039</t>
  </si>
  <si>
    <t>r69897</t>
  </si>
  <si>
    <t>1342290</t>
  </si>
  <si>
    <t>Himeko Maid</t>
  </si>
  <si>
    <t>https://store.steampowered.com/app/1342290/</t>
  </si>
  <si>
    <t>https://vndb.org/v28087</t>
  </si>
  <si>
    <t>v28087</t>
  </si>
  <si>
    <t>r70066</t>
  </si>
  <si>
    <t>1202540</t>
  </si>
  <si>
    <t>Marco &amp; The Galaxy Dragon</t>
  </si>
  <si>
    <t>https://store.steampowered.com/app/1202540/</t>
  </si>
  <si>
    <t>https://vndb.org/v26902</t>
  </si>
  <si>
    <t>v26902</t>
  </si>
  <si>
    <t>r67327;r68634;r76628</t>
  </si>
  <si>
    <t>1212040</t>
  </si>
  <si>
    <t>Paws &amp; Effect: My Dogs Are Human!</t>
  </si>
  <si>
    <t>https://store.steampowered.com/app/1212040/</t>
  </si>
  <si>
    <t>https://vndb.org/v19258</t>
  </si>
  <si>
    <t>v19258</t>
  </si>
  <si>
    <t>r69901</t>
  </si>
  <si>
    <t>1249850</t>
  </si>
  <si>
    <t>King of Vikings</t>
  </si>
  <si>
    <t>https://store.steampowered.com/app/1249850/</t>
  </si>
  <si>
    <t>https://vndb.org/v27988</t>
  </si>
  <si>
    <t>VNDB minage=18; has_ero=false</t>
  </si>
  <si>
    <t>v27988</t>
  </si>
  <si>
    <t>r69736</t>
  </si>
  <si>
    <t>1292440</t>
  </si>
  <si>
    <t>Night and Day</t>
  </si>
  <si>
    <t>2020-03</t>
  </si>
  <si>
    <t>https://store.steampowered.com/app/1292440/</t>
  </si>
  <si>
    <t>https://vndb.org/v29707</t>
  </si>
  <si>
    <t>VNDB minage=12/18; has_ero=false/true; uncensored=true</t>
  </si>
  <si>
    <t>12;18</t>
  </si>
  <si>
    <t>false;true</t>
  </si>
  <si>
    <t>v29707</t>
  </si>
  <si>
    <t>r76009;r77110</t>
  </si>
  <si>
    <t>1156990</t>
  </si>
  <si>
    <t>Return to Shironagasu Island</t>
  </si>
  <si>
    <t>https://store.steampowered.com/app/1156990/</t>
  </si>
  <si>
    <t>https://vndb.org/v25413</t>
  </si>
  <si>
    <t>v25413</t>
  </si>
  <si>
    <t>r124126;r95097</t>
  </si>
  <si>
    <t>1236100</t>
  </si>
  <si>
    <t>Of Evil and Darkness</t>
  </si>
  <si>
    <t>https://store.steampowered.com/app/1236100/</t>
  </si>
  <si>
    <t>https://vndb.org/v28051</t>
  </si>
  <si>
    <t>2 user reviews</t>
  </si>
  <si>
    <t>v28051</t>
  </si>
  <si>
    <t>r69935</t>
  </si>
  <si>
    <t>1248870</t>
  </si>
  <si>
    <t>イヌワシ ～うらぶれ探偵とお嬢様刑事の池袋事件ファイル～</t>
  </si>
  <si>
    <t>https://store.steampowered.com/app/1248870/</t>
  </si>
  <si>
    <t>https://vndb.org/v28019</t>
  </si>
  <si>
    <t>v28019</t>
  </si>
  <si>
    <t>r69825</t>
  </si>
  <si>
    <t>1123140</t>
  </si>
  <si>
    <t>Mother Daughter Pleasure Pets</t>
  </si>
  <si>
    <t>https://store.steampowered.com/app/1123140/</t>
  </si>
  <si>
    <t>https://vndb.org/v19765</t>
  </si>
  <si>
    <t>v19765</t>
  </si>
  <si>
    <t>r123234</t>
  </si>
  <si>
    <t>1140290</t>
  </si>
  <si>
    <t>Murder by Numbers</t>
  </si>
  <si>
    <t>https://store.steampowered.com/app/1140290/</t>
  </si>
  <si>
    <t>https://vndb.org/v27484</t>
  </si>
  <si>
    <t>v27484</t>
  </si>
  <si>
    <t>r68539</t>
  </si>
  <si>
    <t>1166110</t>
  </si>
  <si>
    <t>Gods of Love: An Otome Visual Novel</t>
  </si>
  <si>
    <t>https://store.steampowered.com/app/1166110/</t>
  </si>
  <si>
    <t>https://vndb.org/v26870</t>
  </si>
  <si>
    <t>v26870</t>
  </si>
  <si>
    <t>r67232</t>
  </si>
  <si>
    <t>$15.99</t>
  </si>
  <si>
    <t>1249980</t>
  </si>
  <si>
    <t>愛神餐館MAX</t>
  </si>
  <si>
    <t>https://store.steampowered.com/app/1249980/</t>
  </si>
  <si>
    <t>https://vndb.org/v21143</t>
  </si>
  <si>
    <t>v21143</t>
  </si>
  <si>
    <t>r80697</t>
  </si>
  <si>
    <t>1235400</t>
  </si>
  <si>
    <t>CATharsis</t>
  </si>
  <si>
    <t>https://store.steampowered.com/app/1235400/</t>
  </si>
  <si>
    <t>https://vndb.org/v28099</t>
  </si>
  <si>
    <t>v28099</t>
  </si>
  <si>
    <t>r119521;r70120</t>
  </si>
  <si>
    <t>1161180</t>
  </si>
  <si>
    <t>Funbag Fantasy: Sideboob Story 2</t>
  </si>
  <si>
    <t>https://store.steampowered.com/app/1161180/</t>
  </si>
  <si>
    <t>https://vndb.org/v13083</t>
  </si>
  <si>
    <t>v13083</t>
  </si>
  <si>
    <t>r64812</t>
  </si>
  <si>
    <t>1217570</t>
  </si>
  <si>
    <t>Lessons with Chii-chan</t>
  </si>
  <si>
    <t>https://store.steampowered.com/app/1217570/</t>
  </si>
  <si>
    <t>https://vndb.org/v19634</t>
  </si>
  <si>
    <t>v19634</t>
  </si>
  <si>
    <t>r123386</t>
  </si>
  <si>
    <t>1207230</t>
  </si>
  <si>
    <t>Seduce Me: The Complete Story</t>
  </si>
  <si>
    <t>https://store.steampowered.com/app/1207230/</t>
  </si>
  <si>
    <t>https://vndb.org/v14711</t>
  </si>
  <si>
    <t>v14711;v16931;v17993;v19556;v19697;v19901;v20099;v20516;v21010;v22320;v22444;v22575;v24651;v27880</t>
  </si>
  <si>
    <t>r70001</t>
  </si>
  <si>
    <t>1161870</t>
  </si>
  <si>
    <t>Epiphyllum in Love</t>
  </si>
  <si>
    <t>https://store.steampowered.com/app/1161870/</t>
  </si>
  <si>
    <t>https://vndb.org/v28114</t>
  </si>
  <si>
    <t>v28114</t>
  </si>
  <si>
    <t>r86551</t>
  </si>
  <si>
    <t>1238680</t>
  </si>
  <si>
    <t>Amairo Chocolate</t>
  </si>
  <si>
    <t>https://store.steampowered.com/app/1238680/</t>
  </si>
  <si>
    <t>https://vndb.org/v26581</t>
  </si>
  <si>
    <t>v26581</t>
  </si>
  <si>
    <t>r70260</t>
  </si>
  <si>
    <t>1246020</t>
  </si>
  <si>
    <t>NOeSIS01_诉说谎言记忆物语</t>
  </si>
  <si>
    <t>https://store.steampowered.com/app/1246020/</t>
  </si>
  <si>
    <t>https://vndb.org/v11029</t>
  </si>
  <si>
    <t>v11029</t>
  </si>
  <si>
    <t>r114297;r70000</t>
  </si>
  <si>
    <t>890700</t>
  </si>
  <si>
    <t>Caffeine: Victoria's Legacy</t>
  </si>
  <si>
    <t>https://store.steampowered.com/app/890700/</t>
  </si>
  <si>
    <t>https://vndb.org/v24502</t>
  </si>
  <si>
    <t>v24502</t>
  </si>
  <si>
    <t>r60133</t>
  </si>
  <si>
    <t>$17.99</t>
  </si>
  <si>
    <t>1048740</t>
  </si>
  <si>
    <t>Half Past Fate</t>
  </si>
  <si>
    <t>https://store.steampowered.com/app/1048740/</t>
  </si>
  <si>
    <t>https://vndb.org/v51707</t>
  </si>
  <si>
    <t>v51707</t>
  </si>
  <si>
    <t>r125151</t>
  </si>
  <si>
    <t>1201930</t>
  </si>
  <si>
    <t>末日临晓/The Dawn</t>
  </si>
  <si>
    <t>https://store.steampowered.com/app/1201930/</t>
  </si>
  <si>
    <t>https://vndb.org/v28132</t>
  </si>
  <si>
    <t>v28132</t>
  </si>
  <si>
    <t>r70287</t>
  </si>
  <si>
    <t>1251680</t>
  </si>
  <si>
    <t>Rescue Elves</t>
  </si>
  <si>
    <t>https://store.steampowered.com/app/1251680/</t>
  </si>
  <si>
    <t>https://vndb.org/v54706</t>
  </si>
  <si>
    <t>v54706</t>
  </si>
  <si>
    <t>r131797</t>
  </si>
  <si>
    <t>1013820</t>
  </si>
  <si>
    <t>Stars and Snowdrops</t>
  </si>
  <si>
    <t>https://store.steampowered.com/app/1013820/</t>
  </si>
  <si>
    <t>https://vndb.org/v28140</t>
  </si>
  <si>
    <t>v28140</t>
  </si>
  <si>
    <t>r70325</t>
  </si>
  <si>
    <t>1264290</t>
  </si>
  <si>
    <t>What's Inside??</t>
  </si>
  <si>
    <t>https://store.steampowered.com/app/1264290/</t>
  </si>
  <si>
    <t>https://vndb.org/v28139</t>
  </si>
  <si>
    <t>v28139</t>
  </si>
  <si>
    <t>r70324</t>
  </si>
  <si>
    <t>1162650</t>
  </si>
  <si>
    <t>Ken ga Kimi</t>
  </si>
  <si>
    <t>https://store.steampowered.com/app/1162650/</t>
  </si>
  <si>
    <t>https://vndb.org/v11472</t>
  </si>
  <si>
    <t>v11472</t>
  </si>
  <si>
    <t>r67507</t>
  </si>
  <si>
    <t>$49.99</t>
  </si>
  <si>
    <t>1258770</t>
  </si>
  <si>
    <t>6 PEOPLE</t>
  </si>
  <si>
    <t>https://store.steampowered.com/app/1258770/</t>
  </si>
  <si>
    <t>https://vndb.org/v28152</t>
  </si>
  <si>
    <t>v28152</t>
  </si>
  <si>
    <t>r70400</t>
  </si>
  <si>
    <t>1276610</t>
  </si>
  <si>
    <t>My Cute Roommate</t>
  </si>
  <si>
    <t>https://store.steampowered.com/app/1276610/</t>
  </si>
  <si>
    <t>https://vndb.org/v31299</t>
  </si>
  <si>
    <t>v31299</t>
  </si>
  <si>
    <t>r80229</t>
  </si>
  <si>
    <t>1258930</t>
  </si>
  <si>
    <t>The Sunset that day, あの日見た夕陽</t>
  </si>
  <si>
    <t>https://store.steampowered.com/app/1258930/</t>
  </si>
  <si>
    <t>https://vndb.org/v28153</t>
  </si>
  <si>
    <t>v28153</t>
  </si>
  <si>
    <t>r124037</t>
  </si>
  <si>
    <t>1250770</t>
  </si>
  <si>
    <t>前進吧！高捷少女Initiating Station PLUS</t>
  </si>
  <si>
    <t>https://store.steampowered.com/app/1250770/</t>
  </si>
  <si>
    <t>https://vndb.org/v21596</t>
  </si>
  <si>
    <t>v21596</t>
  </si>
  <si>
    <t>r70002</t>
  </si>
  <si>
    <t>1181030</t>
  </si>
  <si>
    <t>Forest Guardian</t>
  </si>
  <si>
    <t>https://store.steampowered.com/app/1181030/</t>
  </si>
  <si>
    <t>https://vndb.org/v28170</t>
  </si>
  <si>
    <t>v28170</t>
  </si>
  <si>
    <t>r70459</t>
  </si>
  <si>
    <t>857200</t>
  </si>
  <si>
    <t>Planet Stronghold 2</t>
  </si>
  <si>
    <t>https://store.steampowered.com/app/857200/</t>
  </si>
  <si>
    <t>https://vndb.org/v38204</t>
  </si>
  <si>
    <t>v38204</t>
  </si>
  <si>
    <t>r95675</t>
  </si>
  <si>
    <t>1255120</t>
  </si>
  <si>
    <t>Planet Stronghold 2 - Uncensor Patch</t>
  </si>
  <si>
    <t>https://store.steampowered.com/app/1255120/</t>
  </si>
  <si>
    <t>r95676</t>
  </si>
  <si>
    <t>1202310</t>
  </si>
  <si>
    <t>Sakura Succubus</t>
  </si>
  <si>
    <t>https://store.steampowered.com/app/1202310/</t>
  </si>
  <si>
    <t>https://vndb.org/v28187</t>
  </si>
  <si>
    <t>v28187</t>
  </si>
  <si>
    <t>r70522</t>
  </si>
  <si>
    <t>1263450</t>
  </si>
  <si>
    <t>蔚蓝月下</t>
  </si>
  <si>
    <t>https://store.steampowered.com/app/1263450/</t>
  </si>
  <si>
    <t>https://vndb.org/v24822</t>
  </si>
  <si>
    <t>v24822</t>
  </si>
  <si>
    <t>r60900</t>
  </si>
  <si>
    <t>-62%</t>
  </si>
  <si>
    <t>1213000</t>
  </si>
  <si>
    <t>In Her Eyes</t>
  </si>
  <si>
    <t>2020-04</t>
  </si>
  <si>
    <t>https://store.steampowered.com/app/1213000/</t>
  </si>
  <si>
    <t>https://vndb.org/v28192</t>
  </si>
  <si>
    <t>v28192</t>
  </si>
  <si>
    <t>r70589</t>
  </si>
  <si>
    <t>738510</t>
  </si>
  <si>
    <t>Memories Off -Innocent Fille-</t>
  </si>
  <si>
    <t>https://store.steampowered.com/app/738510/</t>
  </si>
  <si>
    <t>https://vndb.org/v21964</t>
  </si>
  <si>
    <t>v21964</t>
  </si>
  <si>
    <t>r69997</t>
  </si>
  <si>
    <t>1267270</t>
  </si>
  <si>
    <t>Yumeutsutsu Re:Idol</t>
  </si>
  <si>
    <t>https://store.steampowered.com/app/1267270/</t>
  </si>
  <si>
    <t>https://vndb.org/v28201</t>
  </si>
  <si>
    <t>v28201</t>
  </si>
  <si>
    <t>r70611</t>
  </si>
  <si>
    <t>1178150</t>
  </si>
  <si>
    <t>MazM: Jekyll and Hyde</t>
  </si>
  <si>
    <t>https://store.steampowered.com/app/1178150/</t>
  </si>
  <si>
    <t>https://vndb.org/v28849</t>
  </si>
  <si>
    <t>v28849</t>
  </si>
  <si>
    <t>r73386</t>
  </si>
  <si>
    <t>1194740</t>
  </si>
  <si>
    <t>MetaWare High School (Demo)</t>
  </si>
  <si>
    <t>https://store.steampowered.com/app/1194740/</t>
  </si>
  <si>
    <t>https://vndb.org/v28202</t>
  </si>
  <si>
    <t>v28202</t>
  </si>
  <si>
    <t>r70612</t>
  </si>
  <si>
    <t>1261570</t>
  </si>
  <si>
    <t>Motion Of The Heart</t>
  </si>
  <si>
    <t>https://store.steampowered.com/app/1261570/</t>
  </si>
  <si>
    <t>https://vndb.org/v28203</t>
  </si>
  <si>
    <t>v28203</t>
  </si>
  <si>
    <t>r70614</t>
  </si>
  <si>
    <t>1151740</t>
  </si>
  <si>
    <t>Prison Princess</t>
  </si>
  <si>
    <t>https://store.steampowered.com/app/1151740/</t>
  </si>
  <si>
    <t>https://vndb.org/v27453</t>
  </si>
  <si>
    <t>v27453</t>
  </si>
  <si>
    <t>r70147</t>
  </si>
  <si>
    <t>1580670</t>
  </si>
  <si>
    <t>Ghost or Trick</t>
  </si>
  <si>
    <t>https://store.steampowered.com/app/1580670/</t>
  </si>
  <si>
    <t>https://vndb.org/v28281</t>
  </si>
  <si>
    <t>v28281</t>
  </si>
  <si>
    <t>r70912;r79388</t>
  </si>
  <si>
    <t>1200720</t>
  </si>
  <si>
    <t>Making*Lovers</t>
  </si>
  <si>
    <t>https://store.steampowered.com/app/1200720/</t>
  </si>
  <si>
    <t>https://vndb.org/v21552</t>
  </si>
  <si>
    <t>v21552</t>
  </si>
  <si>
    <t>r61141</t>
  </si>
  <si>
    <t>1192050</t>
  </si>
  <si>
    <t>Iveri: The 1.000 Story</t>
  </si>
  <si>
    <t>https://store.steampowered.com/app/1192050/</t>
  </si>
  <si>
    <t>https://vndb.org/v28113</t>
  </si>
  <si>
    <t>v28113</t>
  </si>
  <si>
    <t>r83903</t>
  </si>
  <si>
    <t>1174540</t>
  </si>
  <si>
    <t>Adventure or Normality?</t>
  </si>
  <si>
    <t>https://store.steampowered.com/app/1174540/</t>
  </si>
  <si>
    <t>https://vndb.org/v26836</t>
  </si>
  <si>
    <t>v26836</t>
  </si>
  <si>
    <t>r77213</t>
  </si>
  <si>
    <t>1264090</t>
  </si>
  <si>
    <t>Once Upon an Electric Dream</t>
  </si>
  <si>
    <t>https://store.steampowered.com/app/1264090/</t>
  </si>
  <si>
    <t>https://vndb.org/v28250</t>
  </si>
  <si>
    <t>v28250</t>
  </si>
  <si>
    <t>r70759</t>
  </si>
  <si>
    <t>1233420</t>
  </si>
  <si>
    <t>Wanderlust: Transsiberian</t>
  </si>
  <si>
    <t>https://store.steampowered.com/app/1233420/</t>
  </si>
  <si>
    <t>https://vndb.org/v28939</t>
  </si>
  <si>
    <t>v28939</t>
  </si>
  <si>
    <t>r73678</t>
  </si>
  <si>
    <t>1269350</t>
  </si>
  <si>
    <t>Neuronaut</t>
  </si>
  <si>
    <t>https://store.steampowered.com/app/1269350/</t>
  </si>
  <si>
    <t>https://vndb.org/v28257</t>
  </si>
  <si>
    <t>v28257</t>
  </si>
  <si>
    <t>r70791</t>
  </si>
  <si>
    <t>1210110</t>
  </si>
  <si>
    <t>Midnight Ride</t>
  </si>
  <si>
    <t>https://store.steampowered.com/app/1210110/</t>
  </si>
  <si>
    <t>https://vndb.org/v25023</t>
  </si>
  <si>
    <t>v25023</t>
  </si>
  <si>
    <t>r70856;r75404</t>
  </si>
  <si>
    <t>1040390</t>
  </si>
  <si>
    <t>Later Daters - Premium</t>
  </si>
  <si>
    <t>https://store.steampowered.com/app/1040390/</t>
  </si>
  <si>
    <t>https://vndb.org/v28728</t>
  </si>
  <si>
    <t>v28728</t>
  </si>
  <si>
    <t>r123177</t>
  </si>
  <si>
    <t>1022150</t>
  </si>
  <si>
    <t>Bios Ex - Yami no Wakusei</t>
  </si>
  <si>
    <t>https://store.steampowered.com/app/1022150/</t>
  </si>
  <si>
    <t>https://vndb.org/v23121</t>
  </si>
  <si>
    <t>v23121</t>
  </si>
  <si>
    <t>r57214</t>
  </si>
  <si>
    <t>1180330</t>
  </si>
  <si>
    <t>Manor of Mystic Courtesans</t>
  </si>
  <si>
    <t>https://store.steampowered.com/app/1180330/</t>
  </si>
  <si>
    <t>https://vndb.org/v19608</t>
  </si>
  <si>
    <t>v19608</t>
  </si>
  <si>
    <t>r69933</t>
  </si>
  <si>
    <t>1121300</t>
  </si>
  <si>
    <t>Mizuchi 白蛇心傳</t>
  </si>
  <si>
    <t>https://store.steampowered.com/app/1121300/</t>
  </si>
  <si>
    <t>https://vndb.org/v23853</t>
  </si>
  <si>
    <t>v23853</t>
  </si>
  <si>
    <t>r150508;r69866;r69867</t>
  </si>
  <si>
    <t>1214720</t>
  </si>
  <si>
    <t>轻梦谭 - 瓮之篇 -</t>
  </si>
  <si>
    <t>https://store.steampowered.com/app/1214720/</t>
  </si>
  <si>
    <t>https://vndb.org/v30381</t>
  </si>
  <si>
    <t>v30381</t>
  </si>
  <si>
    <t>r77749;r95332</t>
  </si>
  <si>
    <t>1058960</t>
  </si>
  <si>
    <t>Huayu: Baihe - Diary1</t>
  </si>
  <si>
    <t>https://store.steampowered.com/app/1058960/</t>
  </si>
  <si>
    <t>https://vndb.org/v22541</t>
  </si>
  <si>
    <t>v22541</t>
  </si>
  <si>
    <t>r71046</t>
  </si>
  <si>
    <t>1235510</t>
  </si>
  <si>
    <t>晴空：未来的守望</t>
  </si>
  <si>
    <t>https://store.steampowered.com/app/1235510/</t>
  </si>
  <si>
    <t>https://vndb.org/v47961</t>
  </si>
  <si>
    <t>v47961</t>
  </si>
  <si>
    <t>r115203;r115204</t>
  </si>
  <si>
    <t>1249260</t>
  </si>
  <si>
    <t>Birth ME Code</t>
  </si>
  <si>
    <t>https://store.steampowered.com/app/1249260/</t>
  </si>
  <si>
    <t>https://vndb.org/v28327</t>
  </si>
  <si>
    <t>v28327</t>
  </si>
  <si>
    <t>r71141;r71142</t>
  </si>
  <si>
    <t>1268140</t>
  </si>
  <si>
    <t>Lair Land Story</t>
  </si>
  <si>
    <t>https://store.steampowered.com/app/1268140/</t>
  </si>
  <si>
    <t>https://vndb.org/v1801</t>
  </si>
  <si>
    <t>v1801</t>
  </si>
  <si>
    <t>r70777;r94268</t>
  </si>
  <si>
    <t>1267260</t>
  </si>
  <si>
    <t>Yumeutsutsu Re:After</t>
  </si>
  <si>
    <t>https://store.steampowered.com/app/1267260/</t>
  </si>
  <si>
    <t>https://vndb.org/v26592</t>
  </si>
  <si>
    <t>v26592</t>
  </si>
  <si>
    <t>r122953</t>
  </si>
  <si>
    <t>1111370</t>
  </si>
  <si>
    <t>A Summer's End - Hong Kong 1986</t>
  </si>
  <si>
    <t>https://store.steampowered.com/app/1111370/</t>
  </si>
  <si>
    <t>https://vndb.org/v26444</t>
  </si>
  <si>
    <t>v26444</t>
  </si>
  <si>
    <t>r122238</t>
  </si>
  <si>
    <t>1231060</t>
  </si>
  <si>
    <t>A Summer's End - Hong Kong 1986 - Adult Patch</t>
  </si>
  <si>
    <t>https://store.steampowered.com/app/1231060/</t>
  </si>
  <si>
    <t>r71128</t>
  </si>
  <si>
    <t>1259530</t>
  </si>
  <si>
    <t>Cherry Kisses</t>
  </si>
  <si>
    <t>https://store.steampowered.com/app/1259530/</t>
  </si>
  <si>
    <t>https://vndb.org/v28625</t>
  </si>
  <si>
    <t>v28625</t>
  </si>
  <si>
    <t>r72485</t>
  </si>
  <si>
    <t>989080</t>
  </si>
  <si>
    <t>My Goddess of Love</t>
  </si>
  <si>
    <t>https://store.steampowered.com/app/989080/</t>
  </si>
  <si>
    <t>https://vndb.org/v28324</t>
  </si>
  <si>
    <t>v28324</t>
  </si>
  <si>
    <t>r71129</t>
  </si>
  <si>
    <t>1284660</t>
  </si>
  <si>
    <t>ロストカラーズ／再装版 / LOSTCOLORS</t>
  </si>
  <si>
    <t>https://store.steampowered.com/app/1284660/</t>
  </si>
  <si>
    <t>https://vndb.org/v6270</t>
  </si>
  <si>
    <t>v6270</t>
  </si>
  <si>
    <t>r70761</t>
  </si>
  <si>
    <t>1164000</t>
  </si>
  <si>
    <t>六阶谜题 six-step mystery</t>
  </si>
  <si>
    <t>https://store.steampowered.com/app/1164000/</t>
  </si>
  <si>
    <t>https://vndb.org/v28330</t>
  </si>
  <si>
    <t>v28330</t>
  </si>
  <si>
    <t>r71148</t>
  </si>
  <si>
    <t>1284300</t>
  </si>
  <si>
    <t>King of Spies</t>
  </si>
  <si>
    <t>https://store.steampowered.com/app/1284300/</t>
  </si>
  <si>
    <t>https://vndb.org/v28256</t>
  </si>
  <si>
    <t>v28256</t>
  </si>
  <si>
    <t>r70781</t>
  </si>
  <si>
    <t>1136910</t>
  </si>
  <si>
    <t>Lily's Handmaid</t>
  </si>
  <si>
    <t>https://store.steampowered.com/app/1136910/</t>
  </si>
  <si>
    <t>https://vndb.org/v27684</t>
  </si>
  <si>
    <t>v27684</t>
  </si>
  <si>
    <t>r68943</t>
  </si>
  <si>
    <t>1280010</t>
  </si>
  <si>
    <t>Welcome to Pussy Paradise</t>
  </si>
  <si>
    <t>https://store.steampowered.com/app/1280010/</t>
  </si>
  <si>
    <t>https://vndb.org/v19039</t>
  </si>
  <si>
    <t>v19039</t>
  </si>
  <si>
    <t>r70760;r86144</t>
  </si>
  <si>
    <t>1292950</t>
  </si>
  <si>
    <t>シルヴァリオ ラグナロク</t>
  </si>
  <si>
    <t>https://store.steampowered.com/app/1292950/</t>
  </si>
  <si>
    <t>https://vndb.org/v26785</t>
  </si>
  <si>
    <t>6 user reviews</t>
  </si>
  <si>
    <t>v26785</t>
  </si>
  <si>
    <t>r70125</t>
  </si>
  <si>
    <t>1210030</t>
  </si>
  <si>
    <t>노베나 디아볼로스</t>
  </si>
  <si>
    <t>https://store.steampowered.com/app/1210030/</t>
  </si>
  <si>
    <t>https://vndb.org/v28384</t>
  </si>
  <si>
    <t>v28384</t>
  </si>
  <si>
    <t>r71476</t>
  </si>
  <si>
    <t>$18.99</t>
  </si>
  <si>
    <t>1294160</t>
  </si>
  <si>
    <t>DJIGULI</t>
  </si>
  <si>
    <t>https://store.steampowered.com/app/1294160/</t>
  </si>
  <si>
    <t>https://vndb.org/v28313</t>
  </si>
  <si>
    <t>v28313</t>
  </si>
  <si>
    <t>r71057</t>
  </si>
  <si>
    <t>1110930</t>
  </si>
  <si>
    <t>Detective Butler: Maiden Voyage Murder - Choices DLC</t>
  </si>
  <si>
    <t>https://store.steampowered.com/app/1110930/</t>
  </si>
  <si>
    <t>https://vndb.org/v13130</t>
  </si>
  <si>
    <t>v13130</t>
  </si>
  <si>
    <t>r83663</t>
  </si>
  <si>
    <t>1274200</t>
  </si>
  <si>
    <t>Enamored Risks</t>
  </si>
  <si>
    <t>https://store.steampowered.com/app/1274200/</t>
  </si>
  <si>
    <t>https://vndb.org/v28275</t>
  </si>
  <si>
    <t>v28275</t>
  </si>
  <si>
    <t>r70876</t>
  </si>
  <si>
    <t>1275190</t>
  </si>
  <si>
    <t>Inside The Mirror</t>
  </si>
  <si>
    <t>https://store.steampowered.com/app/1275190/</t>
  </si>
  <si>
    <t>https://vndb.org/v28350</t>
  </si>
  <si>
    <t>v28350</t>
  </si>
  <si>
    <t>r71280</t>
  </si>
  <si>
    <t>1263110</t>
  </si>
  <si>
    <t>What Makes Us Special</t>
  </si>
  <si>
    <t>https://store.steampowered.com/app/1263110/</t>
  </si>
  <si>
    <t>https://vndb.org/v28349</t>
  </si>
  <si>
    <t>v28349</t>
  </si>
  <si>
    <t>r71279</t>
  </si>
  <si>
    <t>$5.99</t>
  </si>
  <si>
    <t>970600</t>
  </si>
  <si>
    <t>Paranoia: Deliver Me</t>
  </si>
  <si>
    <t>https://store.steampowered.com/app/970600/</t>
  </si>
  <si>
    <t>https://vndb.org/v23743</t>
  </si>
  <si>
    <t>v23743</t>
  </si>
  <si>
    <t>r60426</t>
  </si>
  <si>
    <t>884980</t>
  </si>
  <si>
    <t>Code Romantic</t>
  </si>
  <si>
    <t>https://store.steampowered.com/app/884980/</t>
  </si>
  <si>
    <t>https://vndb.org/v28385</t>
  </si>
  <si>
    <t>v28385</t>
  </si>
  <si>
    <t>r71477</t>
  </si>
  <si>
    <t>1285840</t>
  </si>
  <si>
    <t>Jericho's Prophecies</t>
  </si>
  <si>
    <t>https://store.steampowered.com/app/1285840/</t>
  </si>
  <si>
    <t>https://vndb.org/v28356</t>
  </si>
  <si>
    <t>v28356</t>
  </si>
  <si>
    <t>r71339</t>
  </si>
  <si>
    <t>1200110</t>
  </si>
  <si>
    <t>Memories Off -Innocent Fille- for Dearest</t>
  </si>
  <si>
    <t>https://store.steampowered.com/app/1200110/</t>
  </si>
  <si>
    <t>https://vndb.org/v23725</t>
  </si>
  <si>
    <t>v23725</t>
  </si>
  <si>
    <t>r69998</t>
  </si>
  <si>
    <t>939790</t>
  </si>
  <si>
    <t>Royal Alchemist</t>
  </si>
  <si>
    <t>https://store.steampowered.com/app/939790/</t>
  </si>
  <si>
    <t>https://vndb.org/v24278</t>
  </si>
  <si>
    <t>v24278</t>
  </si>
  <si>
    <t>r59553</t>
  </si>
  <si>
    <t>1289610</t>
  </si>
  <si>
    <t>Traumatic Syndrome - Investigative Horror Visual Novel</t>
  </si>
  <si>
    <t>2020-05</t>
  </si>
  <si>
    <t>https://store.steampowered.com/app/1289610/</t>
  </si>
  <si>
    <t>https://vndb.org/v28373</t>
  </si>
  <si>
    <t>v28373</t>
  </si>
  <si>
    <t>r71419</t>
  </si>
  <si>
    <t>1271580</t>
  </si>
  <si>
    <t>Good Morning World</t>
  </si>
  <si>
    <t>https://store.steampowered.com/app/1271580/</t>
  </si>
  <si>
    <t>https://vndb.org/v28392</t>
  </si>
  <si>
    <t>v28392</t>
  </si>
  <si>
    <t>r71490</t>
  </si>
  <si>
    <t>1274630</t>
  </si>
  <si>
    <t>So May It Be: A Witch Dating Simulator</t>
  </si>
  <si>
    <t>https://store.steampowered.com/app/1274630/</t>
  </si>
  <si>
    <t>https://vndb.org/v28383</t>
  </si>
  <si>
    <t>v28383</t>
  </si>
  <si>
    <t>r71472</t>
  </si>
  <si>
    <t>1281140</t>
  </si>
  <si>
    <t>My Sweet Confession</t>
  </si>
  <si>
    <t>https://store.steampowered.com/app/1281140/</t>
  </si>
  <si>
    <t>https://vndb.org/v28417</t>
  </si>
  <si>
    <t>v28417</t>
  </si>
  <si>
    <t>r71641</t>
  </si>
  <si>
    <t>1185530</t>
  </si>
  <si>
    <t>My Wet Leto Comic</t>
  </si>
  <si>
    <t>https://store.steampowered.com/app/1185530/</t>
  </si>
  <si>
    <t>https://vndb.org/v28416</t>
  </si>
  <si>
    <t>v28416</t>
  </si>
  <si>
    <t>r71640</t>
  </si>
  <si>
    <t>1266370</t>
  </si>
  <si>
    <t>Real Life Plus Ver. Kaname Komatsuzaki</t>
  </si>
  <si>
    <t>https://store.steampowered.com/app/1266370/</t>
  </si>
  <si>
    <t>https://vndb.org/v21439</t>
  </si>
  <si>
    <t>v21439</t>
  </si>
  <si>
    <t>r71256</t>
  </si>
  <si>
    <t>1256610</t>
  </si>
  <si>
    <t>Dream Date</t>
  </si>
  <si>
    <t>https://store.steampowered.com/app/1256610/</t>
  </si>
  <si>
    <t>https://vndb.org/v28418</t>
  </si>
  <si>
    <t>v28418</t>
  </si>
  <si>
    <t>r71642</t>
  </si>
  <si>
    <t>1571170</t>
  </si>
  <si>
    <t>Summer with Mia</t>
  </si>
  <si>
    <t>https://store.steampowered.com/app/1571170/</t>
  </si>
  <si>
    <t>https://vndb.org/v22158</t>
  </si>
  <si>
    <t>v22158</t>
  </si>
  <si>
    <t>r54515</t>
  </si>
  <si>
    <t>1283060</t>
  </si>
  <si>
    <t>Furry Shakespeare: Emperor Penguin Lear</t>
  </si>
  <si>
    <t>https://store.steampowered.com/app/1283060/</t>
  </si>
  <si>
    <t>https://vndb.org/v28433</t>
  </si>
  <si>
    <t>v28433</t>
  </si>
  <si>
    <t>r71710</t>
  </si>
  <si>
    <t>1214200</t>
  </si>
  <si>
    <t>迷雾空城/The Mist City</t>
  </si>
  <si>
    <t>https://store.steampowered.com/app/1214200/</t>
  </si>
  <si>
    <t>https://vndb.org/v28434</t>
  </si>
  <si>
    <t>v28434</t>
  </si>
  <si>
    <t>r71712</t>
  </si>
  <si>
    <t>1271820</t>
  </si>
  <si>
    <t>Jaw Breakers &amp; The Confection Connection</t>
  </si>
  <si>
    <t>https://store.steampowered.com/app/1271820/</t>
  </si>
  <si>
    <t>https://vndb.org/v23335</t>
  </si>
  <si>
    <t>v23335</t>
  </si>
  <si>
    <t>r71281</t>
  </si>
  <si>
    <t>1300550</t>
  </si>
  <si>
    <t>Song of sheep gathering in Philia</t>
  </si>
  <si>
    <t>https://store.steampowered.com/app/1300550/</t>
  </si>
  <si>
    <t>https://vndb.org/v25395</t>
  </si>
  <si>
    <t>v25395</t>
  </si>
  <si>
    <t>r71338</t>
  </si>
  <si>
    <t>1258340</t>
  </si>
  <si>
    <t>KukkoroDays</t>
  </si>
  <si>
    <t>https://store.steampowered.com/app/1258340/</t>
  </si>
  <si>
    <t>https://vndb.org/v28345</t>
  </si>
  <si>
    <t>v28345</t>
  </si>
  <si>
    <t>r71237</t>
  </si>
  <si>
    <t>1277310</t>
  </si>
  <si>
    <t>Saving You From Yourself</t>
  </si>
  <si>
    <t>https://store.steampowered.com/app/1277310/</t>
  </si>
  <si>
    <t>https://vndb.org/v23914</t>
  </si>
  <si>
    <t>v23914</t>
  </si>
  <si>
    <t>r130279;r71806</t>
  </si>
  <si>
    <t>1175120</t>
  </si>
  <si>
    <t>群星战纪: 遗失的星辰 - STARS ERA: LOST STARS</t>
  </si>
  <si>
    <t>https://store.steampowered.com/app/1175120/</t>
  </si>
  <si>
    <t>https://vndb.org/v27680</t>
  </si>
  <si>
    <t>v27680</t>
  </si>
  <si>
    <t>r68928</t>
  </si>
  <si>
    <t>1160580</t>
  </si>
  <si>
    <t>Model Melissa</t>
  </si>
  <si>
    <t>https://store.steampowered.com/app/1160580/</t>
  </si>
  <si>
    <t>https://vndb.org/v28463</t>
  </si>
  <si>
    <t>v28463</t>
  </si>
  <si>
    <t>r71837</t>
  </si>
  <si>
    <t>1318320</t>
  </si>
  <si>
    <t>SWEET MILF -Complete version-</t>
  </si>
  <si>
    <t>https://store.steampowered.com/app/1318320/</t>
  </si>
  <si>
    <t>https://vndb.org/v14593</t>
  </si>
  <si>
    <t>v14593</t>
  </si>
  <si>
    <t>r71833</t>
  </si>
  <si>
    <t>1203970</t>
  </si>
  <si>
    <t>The Warmth Between Us</t>
  </si>
  <si>
    <t>https://store.steampowered.com/app/1203970/</t>
  </si>
  <si>
    <t>https://vndb.org/v28461</t>
  </si>
  <si>
    <t>v28461</t>
  </si>
  <si>
    <t>r72682</t>
  </si>
  <si>
    <t>1297160</t>
  </si>
  <si>
    <t>a new life.</t>
  </si>
  <si>
    <t>https://store.steampowered.com/app/1297160/</t>
  </si>
  <si>
    <t>https://vndb.org/v28462</t>
  </si>
  <si>
    <t>v28462</t>
  </si>
  <si>
    <t>r71836</t>
  </si>
  <si>
    <t>1166730</t>
  </si>
  <si>
    <t>nothing &amp; nowhere</t>
  </si>
  <si>
    <t>https://store.steampowered.com/app/1166730/</t>
  </si>
  <si>
    <t>https://vndb.org/v26624</t>
  </si>
  <si>
    <t>v26624</t>
  </si>
  <si>
    <t>r66563</t>
  </si>
  <si>
    <t>1041920</t>
  </si>
  <si>
    <t>If Found...</t>
  </si>
  <si>
    <t>https://store.steampowered.com/app/1041920/</t>
  </si>
  <si>
    <t>https://vndb.org/v30140</t>
  </si>
  <si>
    <t>v30140</t>
  </si>
  <si>
    <t>r77106</t>
  </si>
  <si>
    <t>1299840</t>
  </si>
  <si>
    <t>The Legend of Zuri</t>
  </si>
  <si>
    <t>https://store.steampowered.com/app/1299840/</t>
  </si>
  <si>
    <t>https://vndb.org/v28506</t>
  </si>
  <si>
    <t>v28506</t>
  </si>
  <si>
    <t>r71944</t>
  </si>
  <si>
    <t>927340</t>
  </si>
  <si>
    <t>Viktor Crysworth</t>
  </si>
  <si>
    <t>https://store.steampowered.com/app/927340/</t>
  </si>
  <si>
    <t>https://vndb.org/v30043</t>
  </si>
  <si>
    <t>v30043</t>
  </si>
  <si>
    <t>r76977</t>
  </si>
  <si>
    <t>1305490</t>
  </si>
  <si>
    <t>Up until the end - Otome/Visual Novel</t>
  </si>
  <si>
    <t>https://store.steampowered.com/app/1305490/</t>
  </si>
  <si>
    <t>https://vndb.org/v22011</t>
  </si>
  <si>
    <t>v22011</t>
  </si>
  <si>
    <t>r54058</t>
  </si>
  <si>
    <t>491950</t>
  </si>
  <si>
    <t>Orwell: Keeping an Eye On You</t>
  </si>
  <si>
    <t>https://store.steampowered.com/app/491950/</t>
  </si>
  <si>
    <t>https://vndb.org/v28587</t>
  </si>
  <si>
    <t>VNDB minage=14; has_ero=false</t>
  </si>
  <si>
    <t>v28587</t>
  </si>
  <si>
    <t>r72360</t>
  </si>
  <si>
    <t>1210300</t>
  </si>
  <si>
    <t>Shan Gui: Definitive Edition</t>
  </si>
  <si>
    <t>https://store.steampowered.com/app/1210300/</t>
  </si>
  <si>
    <t>https://vndb.org/v15972</t>
  </si>
  <si>
    <t>v15972</t>
  </si>
  <si>
    <t>r108960</t>
  </si>
  <si>
    <t>1293820</t>
  </si>
  <si>
    <t>YOU and ME and HER: A Love Story</t>
  </si>
  <si>
    <t>https://store.steampowered.com/app/1293820/</t>
  </si>
  <si>
    <t>https://vndb.org/v7738</t>
  </si>
  <si>
    <t>v7738</t>
  </si>
  <si>
    <t>r84524</t>
  </si>
  <si>
    <t>952150</t>
  </si>
  <si>
    <t>Mingyun Jiu Chongzou</t>
  </si>
  <si>
    <t>https://store.steampowered.com/app/952150/</t>
  </si>
  <si>
    <t>https://vndb.org/v11179</t>
  </si>
  <si>
    <t>v11179</t>
  </si>
  <si>
    <t>r59112</t>
  </si>
  <si>
    <t>1217490</t>
  </si>
  <si>
    <t>Tyrania - A Kinetic Visual Novel</t>
  </si>
  <si>
    <t>https://store.steampowered.com/app/1217490/</t>
  </si>
  <si>
    <t>https://vndb.org/v21915</t>
  </si>
  <si>
    <t>v21915</t>
  </si>
  <si>
    <t>r120927</t>
  </si>
  <si>
    <t>1301220</t>
  </si>
  <si>
    <t>Dear Devere</t>
  </si>
  <si>
    <t>https://store.steampowered.com/app/1301220/</t>
  </si>
  <si>
    <t>https://vndb.org/v28267</t>
  </si>
  <si>
    <t>v28267</t>
  </si>
  <si>
    <t>r82229</t>
  </si>
  <si>
    <t>956490</t>
  </si>
  <si>
    <t>Lucy Got Problems - Uncensored Patch</t>
  </si>
  <si>
    <t>https://store.steampowered.com/app/956490/</t>
  </si>
  <si>
    <t>https://vndb.org/v23208</t>
  </si>
  <si>
    <t>v23208</t>
  </si>
  <si>
    <t>r59925</t>
  </si>
  <si>
    <t>1322260</t>
  </si>
  <si>
    <t>Santa Monica Paradise</t>
  </si>
  <si>
    <t>https://store.steampowered.com/app/1322260/</t>
  </si>
  <si>
    <t>https://vndb.org/v28453</t>
  </si>
  <si>
    <t>v28453</t>
  </si>
  <si>
    <t>r72031</t>
  </si>
  <si>
    <t>1334710</t>
  </si>
  <si>
    <t>Santa Monica Paradise - R18 Patch</t>
  </si>
  <si>
    <t>https://store.steampowered.com/app/1334710/</t>
  </si>
  <si>
    <t>r72161</t>
  </si>
  <si>
    <t>1247460</t>
  </si>
  <si>
    <t>To the Edge of the Sky</t>
  </si>
  <si>
    <t>https://store.steampowered.com/app/1247460/</t>
  </si>
  <si>
    <t>https://vndb.org/v21134</t>
  </si>
  <si>
    <t>v21134</t>
  </si>
  <si>
    <t>r72160</t>
  </si>
  <si>
    <t>1302060</t>
  </si>
  <si>
    <t>Yi Shijie de Wulitou Shenghuo - H Version</t>
  </si>
  <si>
    <t>https://store.steampowered.com/app/1302060/</t>
  </si>
  <si>
    <t>https://vndb.org/v28547</t>
  </si>
  <si>
    <t>v28547</t>
  </si>
  <si>
    <t>r72159</t>
  </si>
  <si>
    <t>440640</t>
  </si>
  <si>
    <t>Sweet F. Cake</t>
  </si>
  <si>
    <t>https://store.steampowered.com/app/440640/</t>
  </si>
  <si>
    <t>https://vndb.org/v28553</t>
  </si>
  <si>
    <t>v28553</t>
  </si>
  <si>
    <t>r72198</t>
  </si>
  <si>
    <t>1289120</t>
  </si>
  <si>
    <t>A.I-Mnemosyne 記憶女神</t>
  </si>
  <si>
    <t>https://store.steampowered.com/app/1289120/</t>
  </si>
  <si>
    <t>https://vndb.org/v28554</t>
  </si>
  <si>
    <t>v28554</t>
  </si>
  <si>
    <t>r72200</t>
  </si>
  <si>
    <t>934580</t>
  </si>
  <si>
    <t>Hell Wedding 夜嫁</t>
  </si>
  <si>
    <t>2020-06</t>
  </si>
  <si>
    <t>https://store.steampowered.com/app/934580/</t>
  </si>
  <si>
    <t>https://vndb.org/v25225</t>
  </si>
  <si>
    <t>v25225</t>
  </si>
  <si>
    <t>r61966</t>
  </si>
  <si>
    <t>1296260</t>
  </si>
  <si>
    <t>Sakura Knight 2</t>
  </si>
  <si>
    <t>https://store.steampowered.com/app/1296260/</t>
  </si>
  <si>
    <t>https://vndb.org/v28560</t>
  </si>
  <si>
    <t>v28560</t>
  </si>
  <si>
    <t>r72230</t>
  </si>
  <si>
    <t>1187600</t>
  </si>
  <si>
    <t>Wicked Willow</t>
  </si>
  <si>
    <t>https://store.steampowered.com/app/1187600/</t>
  </si>
  <si>
    <t>https://vndb.org/v28561</t>
  </si>
  <si>
    <t>v28561</t>
  </si>
  <si>
    <t>r72238</t>
  </si>
  <si>
    <t>1312570</t>
  </si>
  <si>
    <t>ハンターハーツ Hunter Hearts</t>
  </si>
  <si>
    <t>https://store.steampowered.com/app/1312570/</t>
  </si>
  <si>
    <t>https://vndb.org/v28573</t>
  </si>
  <si>
    <t>v28573</t>
  </si>
  <si>
    <t>r72266</t>
  </si>
  <si>
    <t>1054450</t>
  </si>
  <si>
    <t>The Raintime</t>
  </si>
  <si>
    <t>https://store.steampowered.com/app/1054450/</t>
  </si>
  <si>
    <t>https://vndb.org/v26591</t>
  </si>
  <si>
    <t>v26591</t>
  </si>
  <si>
    <t>r66503</t>
  </si>
  <si>
    <t>1343220</t>
  </si>
  <si>
    <t>LINGERING</t>
  </si>
  <si>
    <t>https://store.steampowered.com/app/1343220/</t>
  </si>
  <si>
    <t>https://vndb.org/v28582</t>
  </si>
  <si>
    <t>v28582</t>
  </si>
  <si>
    <t>r72299</t>
  </si>
  <si>
    <t>1320830</t>
  </si>
  <si>
    <t>Электричка</t>
  </si>
  <si>
    <t>https://store.steampowered.com/app/1320830/</t>
  </si>
  <si>
    <t>https://vndb.org/v28586</t>
  </si>
  <si>
    <t>v28586</t>
  </si>
  <si>
    <t>r124310</t>
  </si>
  <si>
    <t>1112230</t>
  </si>
  <si>
    <t>Furries &amp; Scalies: Super Scary Halloween Spooky Times</t>
  </si>
  <si>
    <t>https://store.steampowered.com/app/1112230/</t>
  </si>
  <si>
    <t>https://vndb.org/v28588</t>
  </si>
  <si>
    <t>v28588</t>
  </si>
  <si>
    <t>r72328</t>
  </si>
  <si>
    <t>1265730</t>
  </si>
  <si>
    <t>Welcome To... Chichester OVN 3 : The Mysterious Affair At The Violet Hotel</t>
  </si>
  <si>
    <t>https://store.steampowered.com/app/1265730/</t>
  </si>
  <si>
    <t>https://vndb.org/v27935</t>
  </si>
  <si>
    <t>v27935</t>
  </si>
  <si>
    <t>r70618</t>
  </si>
  <si>
    <t>1110050</t>
  </si>
  <si>
    <t>Evan's Remains</t>
  </si>
  <si>
    <t>https://store.steampowered.com/app/1110050/</t>
  </si>
  <si>
    <t>https://vndb.org/v58340</t>
  </si>
  <si>
    <t>v58340</t>
  </si>
  <si>
    <t>r139621</t>
  </si>
  <si>
    <t>-80%</t>
  </si>
  <si>
    <t>1238710</t>
  </si>
  <si>
    <t>Wonderland Nights: White Rabbit's Diary</t>
  </si>
  <si>
    <t>https://store.steampowered.com/app/1238710/</t>
  </si>
  <si>
    <t>https://vndb.org/v28603</t>
  </si>
  <si>
    <t>v28603</t>
  </si>
  <si>
    <t>r81679</t>
  </si>
  <si>
    <t>1132290</t>
  </si>
  <si>
    <t>Eldritch University</t>
  </si>
  <si>
    <t>https://store.steampowered.com/app/1132290/</t>
  </si>
  <si>
    <t>https://vndb.org/v25731</t>
  </si>
  <si>
    <t>v25731</t>
  </si>
  <si>
    <t>r72227</t>
  </si>
  <si>
    <t>1066630</t>
  </si>
  <si>
    <t>Master Magistrate</t>
  </si>
  <si>
    <t>https://store.steampowered.com/app/1066630/</t>
  </si>
  <si>
    <t>https://vndb.org/v16858</t>
  </si>
  <si>
    <t>v16858</t>
  </si>
  <si>
    <t>r66005</t>
  </si>
  <si>
    <t>1310150</t>
  </si>
  <si>
    <t>Uranus</t>
  </si>
  <si>
    <t>https://store.steampowered.com/app/1310150/</t>
  </si>
  <si>
    <t>https://vndb.org/v28599</t>
  </si>
  <si>
    <t>8 user reviews</t>
  </si>
  <si>
    <t>v28599</t>
  </si>
  <si>
    <t>r72387</t>
  </si>
  <si>
    <t>1327020</t>
  </si>
  <si>
    <t>亭上满月映西枝~The Forever Moon</t>
  </si>
  <si>
    <t>https://store.steampowered.com/app/1327020/</t>
  </si>
  <si>
    <t>https://vndb.org/v37140</t>
  </si>
  <si>
    <t>v37140</t>
  </si>
  <si>
    <t>r93760</t>
  </si>
  <si>
    <t>1349970</t>
  </si>
  <si>
    <t>Tomai</t>
  </si>
  <si>
    <t>https://store.steampowered.com/app/1349970/</t>
  </si>
  <si>
    <t>https://vndb.org/v21592</t>
  </si>
  <si>
    <t>v21592</t>
  </si>
  <si>
    <t>r72415</t>
  </si>
  <si>
    <t>1227890</t>
  </si>
  <si>
    <t>Summer Memories</t>
  </si>
  <si>
    <t>https://store.steampowered.com/app/1227890/</t>
  </si>
  <si>
    <t>https://vndb.org/v28205</t>
  </si>
  <si>
    <t>v28205</t>
  </si>
  <si>
    <t>r73191</t>
  </si>
  <si>
    <t>1292750</t>
  </si>
  <si>
    <t>Hunting Moon - Depression &amp; Succubus</t>
  </si>
  <si>
    <t>https://store.steampowered.com/app/1292750/</t>
  </si>
  <si>
    <t>https://vndb.org/v28579</t>
  </si>
  <si>
    <t>v28579</t>
  </si>
  <si>
    <t>r72283</t>
  </si>
  <si>
    <t>1274290</t>
  </si>
  <si>
    <t>Kidnapped Girl</t>
  </si>
  <si>
    <t>https://store.steampowered.com/app/1274290/</t>
  </si>
  <si>
    <t>https://vndb.org/v28619</t>
  </si>
  <si>
    <t>v28619</t>
  </si>
  <si>
    <t>r115105;r72461</t>
  </si>
  <si>
    <t>1208860</t>
  </si>
  <si>
    <t>The Blackbird of Amor</t>
  </si>
  <si>
    <t>https://store.steampowered.com/app/1208860/</t>
  </si>
  <si>
    <t>https://vndb.org/v27709</t>
  </si>
  <si>
    <t>v27709</t>
  </si>
  <si>
    <t>r69000</t>
  </si>
  <si>
    <t>1249500</t>
  </si>
  <si>
    <t>Apprehend;Girlfriend</t>
  </si>
  <si>
    <t>https://store.steampowered.com/app/1249500/</t>
  </si>
  <si>
    <t>https://vndb.org/v28594</t>
  </si>
  <si>
    <t>v28594</t>
  </si>
  <si>
    <t>r72348</t>
  </si>
  <si>
    <t>1332970</t>
  </si>
  <si>
    <t>Dab on Darkness!</t>
  </si>
  <si>
    <t>https://store.steampowered.com/app/1332970/</t>
  </si>
  <si>
    <t>https://vndb.org/v28628</t>
  </si>
  <si>
    <t>v28628</t>
  </si>
  <si>
    <t>r106527;r76459</t>
  </si>
  <si>
    <t>1305970</t>
  </si>
  <si>
    <t>不二臣The Only Master</t>
  </si>
  <si>
    <t>https://store.steampowered.com/app/1305970/</t>
  </si>
  <si>
    <t>https://vndb.org/v28629</t>
  </si>
  <si>
    <t>v28629</t>
  </si>
  <si>
    <t>r72489</t>
  </si>
  <si>
    <t>957820</t>
  </si>
  <si>
    <t>Across the Grooves</t>
  </si>
  <si>
    <t>https://store.steampowered.com/app/957820/</t>
  </si>
  <si>
    <t>https://vndb.org/v28638</t>
  </si>
  <si>
    <t>v28638</t>
  </si>
  <si>
    <t>r72521</t>
  </si>
  <si>
    <t>$13.99</t>
  </si>
  <si>
    <t>1341100</t>
  </si>
  <si>
    <t>Demonic Blade</t>
  </si>
  <si>
    <t>https://store.steampowered.com/app/1341100/</t>
  </si>
  <si>
    <t>https://vndb.org/v28631</t>
  </si>
  <si>
    <t>v28631</t>
  </si>
  <si>
    <t>r72498</t>
  </si>
  <si>
    <t>1023700</t>
  </si>
  <si>
    <t>Palais de Reine</t>
  </si>
  <si>
    <t>https://store.steampowered.com/app/1023700/</t>
  </si>
  <si>
    <t>https://vndb.org/v3599</t>
  </si>
  <si>
    <t>v3599</t>
  </si>
  <si>
    <t>r87026</t>
  </si>
  <si>
    <t>-30%</t>
  </si>
  <si>
    <t>1230140</t>
  </si>
  <si>
    <t>ATRI -My Dear Moments-</t>
  </si>
  <si>
    <t>https://store.steampowered.com/app/1230140/</t>
  </si>
  <si>
    <t>https://vndb.org/v27448</t>
  </si>
  <si>
    <t>v27448</t>
  </si>
  <si>
    <t>r68470</t>
  </si>
  <si>
    <t>$20.99</t>
  </si>
  <si>
    <t>1094820</t>
  </si>
  <si>
    <t>Adabana Odd Tales</t>
  </si>
  <si>
    <t>https://store.steampowered.com/app/1094820/</t>
  </si>
  <si>
    <t>https://vndb.org/v27457</t>
  </si>
  <si>
    <t>v27457</t>
  </si>
  <si>
    <t>r68491</t>
  </si>
  <si>
    <t>1281510</t>
  </si>
  <si>
    <t>Kirakira stars idol project Nagisa</t>
  </si>
  <si>
    <t>https://store.steampowered.com/app/1281510/</t>
  </si>
  <si>
    <t>https://vndb.org/v28640</t>
  </si>
  <si>
    <t>v28640</t>
  </si>
  <si>
    <t>r72524</t>
  </si>
  <si>
    <t>1226020</t>
  </si>
  <si>
    <t>机忆</t>
  </si>
  <si>
    <t>https://store.steampowered.com/app/1226020/</t>
  </si>
  <si>
    <t>https://vndb.org/v28639</t>
  </si>
  <si>
    <t>v28639</t>
  </si>
  <si>
    <t>r72523</t>
  </si>
  <si>
    <t>-20%</t>
  </si>
  <si>
    <t>1131410</t>
  </si>
  <si>
    <t>Sable's Grimoire: Man And Elf</t>
  </si>
  <si>
    <t>https://store.steampowered.com/app/1131410/</t>
  </si>
  <si>
    <t>https://vndb.org/v28172</t>
  </si>
  <si>
    <t>v28172</t>
  </si>
  <si>
    <t>r70462</t>
  </si>
  <si>
    <t>1336930</t>
  </si>
  <si>
    <t>Sable's Grimoire: Man And Elf - 18+ Patch</t>
  </si>
  <si>
    <t>https://store.steampowered.com/app/1336930/</t>
  </si>
  <si>
    <t>r72551</t>
  </si>
  <si>
    <t>1204750</t>
  </si>
  <si>
    <t>Swing &amp; Miss</t>
  </si>
  <si>
    <t>https://store.steampowered.com/app/1204750/</t>
  </si>
  <si>
    <t>https://vndb.org/v22590</t>
  </si>
  <si>
    <t>v22590</t>
  </si>
  <si>
    <t>r56071</t>
  </si>
  <si>
    <t>1323600</t>
  </si>
  <si>
    <t>Johnny Mystery and The Halloween Killer</t>
  </si>
  <si>
    <t>https://store.steampowered.com/app/1323600/</t>
  </si>
  <si>
    <t>https://vndb.org/v28655</t>
  </si>
  <si>
    <t>v28655</t>
  </si>
  <si>
    <t>r72632</t>
  </si>
  <si>
    <t>1273580</t>
  </si>
  <si>
    <t>TEMPER MY BLADE</t>
  </si>
  <si>
    <t>https://store.steampowered.com/app/1273580/</t>
  </si>
  <si>
    <t>https://vndb.org/v28657</t>
  </si>
  <si>
    <t>v28657</t>
  </si>
  <si>
    <t>r72634</t>
  </si>
  <si>
    <t>1274850</t>
  </si>
  <si>
    <t>The Sickle Upon Sekigahara</t>
  </si>
  <si>
    <t>https://store.steampowered.com/app/1274850/</t>
  </si>
  <si>
    <t>https://vndb.org/v28656</t>
  </si>
  <si>
    <t>v28656</t>
  </si>
  <si>
    <t>r72633</t>
  </si>
  <si>
    <t>1105600</t>
  </si>
  <si>
    <t>Welcome To... Chichester 2 - Part II : No Regrets For The Future</t>
  </si>
  <si>
    <t>https://store.steampowered.com/app/1105600/</t>
  </si>
  <si>
    <t>https://vndb.org/v25727</t>
  </si>
  <si>
    <t>v25727</t>
  </si>
  <si>
    <t>r70619</t>
  </si>
  <si>
    <t>1265570</t>
  </si>
  <si>
    <t>Death Match Love Comedy!</t>
  </si>
  <si>
    <t>https://store.steampowered.com/app/1265570/</t>
  </si>
  <si>
    <t>https://vndb.org/v15053</t>
  </si>
  <si>
    <t>v15053</t>
  </si>
  <si>
    <t>r129451;r130093;r72329</t>
  </si>
  <si>
    <t>1033110</t>
  </si>
  <si>
    <t>Forgotten Trace: Thanatos in Nostalgia</t>
  </si>
  <si>
    <t>https://store.steampowered.com/app/1033110/</t>
  </si>
  <si>
    <t>https://vndb.org/v28632</t>
  </si>
  <si>
    <t>v28632</t>
  </si>
  <si>
    <t>r72503</t>
  </si>
  <si>
    <t>1323000</t>
  </si>
  <si>
    <t>Space Court</t>
  </si>
  <si>
    <t>https://store.steampowered.com/app/1323000/</t>
  </si>
  <si>
    <t>https://vndb.org/v53838</t>
  </si>
  <si>
    <t>v53838</t>
  </si>
  <si>
    <t>r129894</t>
  </si>
  <si>
    <t>1339410</t>
  </si>
  <si>
    <t>雾之本境S Conspiracy Field: Fog Shadow</t>
  </si>
  <si>
    <t>https://store.steampowered.com/app/1339410/</t>
  </si>
  <si>
    <t>https://vndb.org/v11246</t>
  </si>
  <si>
    <t>v11246</t>
  </si>
  <si>
    <t>r72403</t>
  </si>
  <si>
    <t>1344840</t>
  </si>
  <si>
    <t>AKER FERN - Visual Novel</t>
  </si>
  <si>
    <t>https://store.steampowered.com/app/1344840/</t>
  </si>
  <si>
    <t>https://vndb.org/v28558</t>
  </si>
  <si>
    <t>VNDB minage=7; has_ero=false</t>
  </si>
  <si>
    <t>v28558</t>
  </si>
  <si>
    <t>r72216</t>
  </si>
  <si>
    <t>1340810</t>
  </si>
  <si>
    <t>The Night Fisherman</t>
  </si>
  <si>
    <t>https://store.steampowered.com/app/1340810/</t>
  </si>
  <si>
    <t>https://vndb.org/v28601</t>
  </si>
  <si>
    <t>v28601</t>
  </si>
  <si>
    <t>r72389</t>
  </si>
  <si>
    <t>748480</t>
  </si>
  <si>
    <t>Wild Romance: Mofu Mofu Edition</t>
  </si>
  <si>
    <t>https://store.steampowered.com/app/748480/</t>
  </si>
  <si>
    <t>https://vndb.org/v19773</t>
  </si>
  <si>
    <t>v19773</t>
  </si>
  <si>
    <t>r87246</t>
  </si>
  <si>
    <t>1294680</t>
  </si>
  <si>
    <t>Café Rouge</t>
  </si>
  <si>
    <t>2020-07</t>
  </si>
  <si>
    <t>https://store.steampowered.com/app/1294680/</t>
  </si>
  <si>
    <t>https://vndb.org/v28700</t>
  </si>
  <si>
    <t>v28700</t>
  </si>
  <si>
    <t>r72850</t>
  </si>
  <si>
    <t>1300160</t>
  </si>
  <si>
    <t>Yi Shijie de Wulitou Shenghuo</t>
  </si>
  <si>
    <t>https://store.steampowered.com/app/1300160/</t>
  </si>
  <si>
    <t>r74487</t>
  </si>
  <si>
    <t>1345080</t>
  </si>
  <si>
    <t>12 Hours to Die</t>
  </si>
  <si>
    <t>https://store.steampowered.com/app/1345080/</t>
  </si>
  <si>
    <t>https://vndb.org/v30694</t>
  </si>
  <si>
    <t>v30694</t>
  </si>
  <si>
    <t>r78633</t>
  </si>
  <si>
    <t>1282140</t>
  </si>
  <si>
    <t>Fires At Midnight</t>
  </si>
  <si>
    <t>https://store.steampowered.com/app/1282140/</t>
  </si>
  <si>
    <t>https://vndb.org/v29171</t>
  </si>
  <si>
    <t>v29171</t>
  </si>
  <si>
    <t>r74370</t>
  </si>
  <si>
    <t>906560</t>
  </si>
  <si>
    <t>Bare Boob Brawlerz Visual Novel: Vol 1</t>
  </si>
  <si>
    <t>https://store.steampowered.com/app/906560/</t>
  </si>
  <si>
    <t>https://vndb.org/v28743</t>
  </si>
  <si>
    <t>v28743</t>
  </si>
  <si>
    <t>r73032</t>
  </si>
  <si>
    <t>1225780</t>
  </si>
  <si>
    <t>他人世界末 On-looker</t>
  </si>
  <si>
    <t>https://store.steampowered.com/app/1225780/</t>
  </si>
  <si>
    <t>https://vndb.org/v28315</t>
  </si>
  <si>
    <t>v28315</t>
  </si>
  <si>
    <t>r73033</t>
  </si>
  <si>
    <t>$8.99</t>
  </si>
  <si>
    <t>618010</t>
  </si>
  <si>
    <t>Volleyball Heaven</t>
  </si>
  <si>
    <t>https://store.steampowered.com/app/618010/</t>
  </si>
  <si>
    <t>https://vndb.org/v28318</t>
  </si>
  <si>
    <t>v28318</t>
  </si>
  <si>
    <t>r71095</t>
  </si>
  <si>
    <t>1350060</t>
  </si>
  <si>
    <t>Eternal Pain: Epiphany</t>
  </si>
  <si>
    <t>https://store.steampowered.com/app/1350060/</t>
  </si>
  <si>
    <t>https://vndb.org/v28756</t>
  </si>
  <si>
    <t>v28756</t>
  </si>
  <si>
    <t>r73075</t>
  </si>
  <si>
    <t>1293980</t>
  </si>
  <si>
    <t>Rozalin and the Palace of Flowers</t>
  </si>
  <si>
    <t>https://store.steampowered.com/app/1293980/</t>
  </si>
  <si>
    <t>https://vndb.org/v28765</t>
  </si>
  <si>
    <t>v28765</t>
  </si>
  <si>
    <t>r73107</t>
  </si>
  <si>
    <t>1337780</t>
  </si>
  <si>
    <t>卡牌游戏</t>
  </si>
  <si>
    <t>https://store.steampowered.com/app/1337780/</t>
  </si>
  <si>
    <t>https://vndb.org/v28760</t>
  </si>
  <si>
    <t>v28760</t>
  </si>
  <si>
    <t>r73100</t>
  </si>
  <si>
    <t>1212610</t>
  </si>
  <si>
    <t>Nijikoi no Houkakou</t>
  </si>
  <si>
    <t>https://store.steampowered.com/app/1212610/</t>
  </si>
  <si>
    <t>https://vndb.org/v31642</t>
  </si>
  <si>
    <t>v31642</t>
  </si>
  <si>
    <t>r81358</t>
  </si>
  <si>
    <t>1236860</t>
  </si>
  <si>
    <t>Edge of Reality</t>
  </si>
  <si>
    <t>https://store.steampowered.com/app/1236860/</t>
  </si>
  <si>
    <t>https://vndb.org/v28784</t>
  </si>
  <si>
    <t>v28784</t>
  </si>
  <si>
    <t>r73139</t>
  </si>
  <si>
    <t>1254900</t>
  </si>
  <si>
    <t>Miwu Zhi Xia - The Vigilant Villa</t>
  </si>
  <si>
    <t>https://store.steampowered.com/app/1254900/</t>
  </si>
  <si>
    <t>https://vndb.org/v28580</t>
  </si>
  <si>
    <t>v28580</t>
  </si>
  <si>
    <t>r72286</t>
  </si>
  <si>
    <t>1333360</t>
  </si>
  <si>
    <t>Jerez's Arena</t>
  </si>
  <si>
    <t>https://store.steampowered.com/app/1333360/</t>
  </si>
  <si>
    <t>https://vndb.org/v29054</t>
  </si>
  <si>
    <t>v29054</t>
  </si>
  <si>
    <t>r74916;r79330</t>
  </si>
  <si>
    <t>1226530</t>
  </si>
  <si>
    <t>Trap Legend</t>
  </si>
  <si>
    <t>https://store.steampowered.com/app/1226530/</t>
  </si>
  <si>
    <t>https://vndb.org/v27736</t>
  </si>
  <si>
    <t>v27736</t>
  </si>
  <si>
    <t>r69932</t>
  </si>
  <si>
    <t>-70%</t>
  </si>
  <si>
    <t>1185680</t>
  </si>
  <si>
    <t>White Wings ホワイトウィングス</t>
  </si>
  <si>
    <t>https://store.steampowered.com/app/1185680/</t>
  </si>
  <si>
    <t>https://vndb.org/v27379</t>
  </si>
  <si>
    <t>v27379</t>
  </si>
  <si>
    <t>r68288</t>
  </si>
  <si>
    <t>1361810</t>
  </si>
  <si>
    <t>be you 2</t>
  </si>
  <si>
    <t>https://store.steampowered.com/app/1361810/</t>
  </si>
  <si>
    <t>https://vndb.org/v28804</t>
  </si>
  <si>
    <t>v28804</t>
  </si>
  <si>
    <t>r73204</t>
  </si>
  <si>
    <t>1362980</t>
  </si>
  <si>
    <t>Hanapon Princess</t>
  </si>
  <si>
    <t>https://store.steampowered.com/app/1362980/</t>
  </si>
  <si>
    <t>https://vndb.org/v26859</t>
  </si>
  <si>
    <t>v26859</t>
  </si>
  <si>
    <t>r67199</t>
  </si>
  <si>
    <t>1376640</t>
  </si>
  <si>
    <t>Divine Favor</t>
  </si>
  <si>
    <t>https://store.steampowered.com/app/1376640/</t>
  </si>
  <si>
    <t>https://vndb.org/v28945</t>
  </si>
  <si>
    <t>v28945</t>
  </si>
  <si>
    <t>r73693</t>
  </si>
  <si>
    <t>1326000</t>
  </si>
  <si>
    <t>Sakura Succubus 2</t>
  </si>
  <si>
    <t>https://store.steampowered.com/app/1326000/</t>
  </si>
  <si>
    <t>https://vndb.org/v28792</t>
  </si>
  <si>
    <t>v28792</t>
  </si>
  <si>
    <t>r73157</t>
  </si>
  <si>
    <t>1238520</t>
  </si>
  <si>
    <t>Dandelions in the Sky</t>
  </si>
  <si>
    <t>https://store.steampowered.com/app/1238520/</t>
  </si>
  <si>
    <t>https://vndb.org/v28821</t>
  </si>
  <si>
    <t>v28821</t>
  </si>
  <si>
    <t>r73263</t>
  </si>
  <si>
    <t>1292770</t>
  </si>
  <si>
    <t>Grisaia Phantom Trigger Vol.7</t>
  </si>
  <si>
    <t>https://store.steampowered.com/app/1292770/</t>
  </si>
  <si>
    <t>https://vndb.org/v28151</t>
  </si>
  <si>
    <t>v28151</t>
  </si>
  <si>
    <t>r73940</t>
  </si>
  <si>
    <t>1363910</t>
  </si>
  <si>
    <t>Hanapon Princess - 18+ Patch</t>
  </si>
  <si>
    <t>https://store.steampowered.com/app/1363910/</t>
  </si>
  <si>
    <t>r85192</t>
  </si>
  <si>
    <t>1254280</t>
  </si>
  <si>
    <t>Locked</t>
  </si>
  <si>
    <t>https://store.steampowered.com/app/1254280/</t>
  </si>
  <si>
    <t>https://vndb.org/v28129</t>
  </si>
  <si>
    <t>VNDB minage=6; has_ero=false</t>
  </si>
  <si>
    <t>v28129</t>
  </si>
  <si>
    <t>r70252</t>
  </si>
  <si>
    <t>725270</t>
  </si>
  <si>
    <t>Necrobarista</t>
  </si>
  <si>
    <t>https://store.steampowered.com/app/725270/</t>
  </si>
  <si>
    <t>https://vndb.org/v24210</t>
  </si>
  <si>
    <t>v24210</t>
  </si>
  <si>
    <t>r83498</t>
  </si>
  <si>
    <t>1228600</t>
  </si>
  <si>
    <t>Blankspace</t>
  </si>
  <si>
    <t>https://store.steampowered.com/app/1228600/</t>
  </si>
  <si>
    <t>https://vndb.org/v26724</t>
  </si>
  <si>
    <t>v26724</t>
  </si>
  <si>
    <t>r73309</t>
  </si>
  <si>
    <t>1736950</t>
  </si>
  <si>
    <t>Blankspace - Additional Text Patch</t>
  </si>
  <si>
    <t>https://store.steampowered.com/app/1736950/</t>
  </si>
  <si>
    <t>VNDB minage=18; has_ero=true</t>
  </si>
  <si>
    <t>r79202</t>
  </si>
  <si>
    <t>1253580</t>
  </si>
  <si>
    <t>My Dangerous Life</t>
  </si>
  <si>
    <t>https://store.steampowered.com/app/1253580/</t>
  </si>
  <si>
    <t>https://vndb.org/v16919</t>
  </si>
  <si>
    <t>v16919</t>
  </si>
  <si>
    <t>r71386</t>
  </si>
  <si>
    <t>1131740</t>
  </si>
  <si>
    <t>Snowdome</t>
  </si>
  <si>
    <t>https://store.steampowered.com/app/1131740/</t>
  </si>
  <si>
    <t>https://vndb.org/v26506</t>
  </si>
  <si>
    <t>v26506</t>
  </si>
  <si>
    <t>r66178;r76486</t>
  </si>
  <si>
    <t>1365490</t>
  </si>
  <si>
    <t>Stellaren II</t>
  </si>
  <si>
    <t>https://store.steampowered.com/app/1365490/</t>
  </si>
  <si>
    <t>https://vndb.org/v27186</t>
  </si>
  <si>
    <t>v27186</t>
  </si>
  <si>
    <t>r73310</t>
  </si>
  <si>
    <t>1361260</t>
  </si>
  <si>
    <t>Tequila Sunrise</t>
  </si>
  <si>
    <t>https://store.steampowered.com/app/1361260/</t>
  </si>
  <si>
    <t>https://vndb.org/v28713</t>
  </si>
  <si>
    <t>v28713</t>
  </si>
  <si>
    <t>r73218</t>
  </si>
  <si>
    <t>1367390</t>
  </si>
  <si>
    <t>Tequila Sunrise - R18 Patch</t>
  </si>
  <si>
    <t>https://store.steampowered.com/app/1367390/</t>
  </si>
  <si>
    <t>r73299</t>
  </si>
  <si>
    <t>1250520</t>
  </si>
  <si>
    <t>Love Spell: Written In The Stars - a magical romantic-comedy otome</t>
  </si>
  <si>
    <t>https://store.steampowered.com/app/1250520/</t>
  </si>
  <si>
    <t>https://vndb.org/v26749</t>
  </si>
  <si>
    <t>v26749</t>
  </si>
  <si>
    <t>r109527;r67685</t>
  </si>
  <si>
    <t>1356710</t>
  </si>
  <si>
    <t>My Creampie Heaven</t>
  </si>
  <si>
    <t>https://store.steampowered.com/app/1356710/</t>
  </si>
  <si>
    <t>https://vndb.org/v2539</t>
  </si>
  <si>
    <t>v2539;v2668;v2669</t>
  </si>
  <si>
    <t>r72792;r86142</t>
  </si>
  <si>
    <t>1358640</t>
  </si>
  <si>
    <t>Penny's Path</t>
  </si>
  <si>
    <t>https://store.steampowered.com/app/1358640/</t>
  </si>
  <si>
    <t>https://vndb.org/v28805</t>
  </si>
  <si>
    <t>v28805</t>
  </si>
  <si>
    <t>r73211</t>
  </si>
  <si>
    <t>1177420</t>
  </si>
  <si>
    <t>UncleNeighbor:uncle Dating Simulator</t>
  </si>
  <si>
    <t>https://store.steampowered.com/app/1177420/</t>
  </si>
  <si>
    <t>https://vndb.org/v28647</t>
  </si>
  <si>
    <t>v28647</t>
  </si>
  <si>
    <t>r87411</t>
  </si>
  <si>
    <t>1047010</t>
  </si>
  <si>
    <t>Synergia</t>
  </si>
  <si>
    <t>https://store.steampowered.com/app/1047010/</t>
  </si>
  <si>
    <t>https://vndb.org/v21681</t>
  </si>
  <si>
    <t>v21681</t>
  </si>
  <si>
    <t>r53061;r64448</t>
  </si>
  <si>
    <t>-65%</t>
  </si>
  <si>
    <t>1327540</t>
  </si>
  <si>
    <t>Cross the Moon</t>
  </si>
  <si>
    <t>https://store.steampowered.com/app/1327540/</t>
  </si>
  <si>
    <t>https://vndb.org/v28122</t>
  </si>
  <si>
    <t>v28122</t>
  </si>
  <si>
    <t>r70215</t>
  </si>
  <si>
    <t>889710</t>
  </si>
  <si>
    <t>Muv-Luv photonmelodies♮</t>
  </si>
  <si>
    <t>https://store.steampowered.com/app/889710/</t>
  </si>
  <si>
    <t>https://vndb.org/v32788</t>
  </si>
  <si>
    <t>v32788;v32789;v405</t>
  </si>
  <si>
    <t>r43622</t>
  </si>
  <si>
    <t>complete;partial</t>
  </si>
  <si>
    <t>1329990</t>
  </si>
  <si>
    <t>My Silly Life</t>
  </si>
  <si>
    <t>https://store.steampowered.com/app/1329990/</t>
  </si>
  <si>
    <t>https://vndb.org/v28872</t>
  </si>
  <si>
    <t>v28872</t>
  </si>
  <si>
    <t>r73463</t>
  </si>
  <si>
    <t>1334020</t>
  </si>
  <si>
    <t>Aeon on Mosaic: Anemone 时间碎片：奇迹</t>
  </si>
  <si>
    <t>https://store.steampowered.com/app/1334020/</t>
  </si>
  <si>
    <t>https://vndb.org/v28880</t>
  </si>
  <si>
    <t>v28880</t>
  </si>
  <si>
    <t>r73485</t>
  </si>
  <si>
    <t>-45%</t>
  </si>
  <si>
    <t>1284610</t>
  </si>
  <si>
    <t>Faptastic Journey</t>
  </si>
  <si>
    <t>https://store.steampowered.com/app/1284610/</t>
  </si>
  <si>
    <t>https://vndb.org/v28886</t>
  </si>
  <si>
    <t>v28886</t>
  </si>
  <si>
    <t>r73534</t>
  </si>
  <si>
    <t>1238730</t>
  </si>
  <si>
    <t>Flowers -Le volume sur automne-</t>
  </si>
  <si>
    <t>https://store.steampowered.com/app/1238730/</t>
  </si>
  <si>
    <t>https://vndb.org/v18152</t>
  </si>
  <si>
    <t>v18152</t>
  </si>
  <si>
    <t>r69712</t>
  </si>
  <si>
    <t>1297530</t>
  </si>
  <si>
    <t>Liar Trick -Psychological Crime Mystery-</t>
  </si>
  <si>
    <t>https://store.steampowered.com/app/1297530/</t>
  </si>
  <si>
    <t>https://vndb.org/v28898</t>
  </si>
  <si>
    <t>v28898</t>
  </si>
  <si>
    <t>r73574;r75967</t>
  </si>
  <si>
    <t>1372310</t>
  </si>
  <si>
    <t>Love Mystery Club</t>
  </si>
  <si>
    <t>https://store.steampowered.com/app/1372310/</t>
  </si>
  <si>
    <t>https://vndb.org/v28879</t>
  </si>
  <si>
    <t>v28879</t>
  </si>
  <si>
    <t>r73484</t>
  </si>
  <si>
    <t>1289060</t>
  </si>
  <si>
    <t>No One But You</t>
  </si>
  <si>
    <t>https://store.steampowered.com/app/1289060/</t>
  </si>
  <si>
    <t>https://vndb.org/v17564</t>
  </si>
  <si>
    <t>v17564</t>
  </si>
  <si>
    <t>r40279</t>
  </si>
  <si>
    <t>1127540</t>
  </si>
  <si>
    <t>Eden's Ritter - Paladins of Ecstasy</t>
  </si>
  <si>
    <t>https://store.steampowered.com/app/1127540/</t>
  </si>
  <si>
    <t>https://vndb.org/v20357</t>
  </si>
  <si>
    <t>v20357;v22187</t>
  </si>
  <si>
    <t>r127954;r73104</t>
  </si>
  <si>
    <t>892990</t>
  </si>
  <si>
    <t>Sable's Grimoire: A Dragon's Treasure</t>
  </si>
  <si>
    <t>https://store.steampowered.com/app/892990/</t>
  </si>
  <si>
    <t>https://vndb.org/v28173</t>
  </si>
  <si>
    <t>v28173</t>
  </si>
  <si>
    <t>r70463</t>
  </si>
  <si>
    <t>1055710</t>
  </si>
  <si>
    <t>Sable's Grimoire: A Dragon's Treasure - 18+ Patch</t>
  </si>
  <si>
    <t>https://store.steampowered.com/app/1055710/</t>
  </si>
  <si>
    <t>r73525</t>
  </si>
  <si>
    <t>1355430</t>
  </si>
  <si>
    <t>The Outcast Lovers</t>
  </si>
  <si>
    <t>https://store.steampowered.com/app/1355430/</t>
  </si>
  <si>
    <t>https://vndb.org/v28828</t>
  </si>
  <si>
    <t>v28828</t>
  </si>
  <si>
    <t>r73284</t>
  </si>
  <si>
    <t>1354240</t>
  </si>
  <si>
    <t>Hunting Moon vol.2</t>
  </si>
  <si>
    <t>2020-08</t>
  </si>
  <si>
    <t>https://store.steampowered.com/app/1354240/</t>
  </si>
  <si>
    <t>https://vndb.org/v28887</t>
  </si>
  <si>
    <t>v28887</t>
  </si>
  <si>
    <t>r73537</t>
  </si>
  <si>
    <t>1371040</t>
  </si>
  <si>
    <t>Corridors of Their Memories</t>
  </si>
  <si>
    <t>https://store.steampowered.com/app/1371040/</t>
  </si>
  <si>
    <t>https://vndb.org/v28897</t>
  </si>
  <si>
    <t>v28897</t>
  </si>
  <si>
    <t>r73570</t>
  </si>
  <si>
    <t>1313810</t>
  </si>
  <si>
    <t>Her Lie I Tried To Believe - Extended Edition</t>
  </si>
  <si>
    <t>https://store.steampowered.com/app/1313810/</t>
  </si>
  <si>
    <t>https://vndb.org/v22798</t>
  </si>
  <si>
    <t>v22798</t>
  </si>
  <si>
    <t>r72635</t>
  </si>
  <si>
    <t>1304790</t>
  </si>
  <si>
    <t>罗马之链</t>
  </si>
  <si>
    <t>https://store.steampowered.com/app/1304790/</t>
  </si>
  <si>
    <t>https://vndb.org/v28916</t>
  </si>
  <si>
    <t>v28916</t>
  </si>
  <si>
    <t>r73614</t>
  </si>
  <si>
    <t>1354760</t>
  </si>
  <si>
    <t>Room No. 9</t>
  </si>
  <si>
    <t>https://store.steampowered.com/app/1354760/</t>
  </si>
  <si>
    <t>https://vndb.org/v19192</t>
  </si>
  <si>
    <t>v19192</t>
  </si>
  <si>
    <t>r145155;r53015</t>
  </si>
  <si>
    <t>1343090</t>
  </si>
  <si>
    <t>Kiara And My Ara Ara Adventure</t>
  </si>
  <si>
    <t>https://store.steampowered.com/app/1343090/</t>
  </si>
  <si>
    <t>https://vndb.org/v28876</t>
  </si>
  <si>
    <t>v28876</t>
  </si>
  <si>
    <t>r73480</t>
  </si>
  <si>
    <t>1237370</t>
  </si>
  <si>
    <t>Newton yu Pingguoshu</t>
  </si>
  <si>
    <t>https://store.steampowered.com/app/1237370/</t>
  </si>
  <si>
    <t>https://vndb.org/v20330</t>
  </si>
  <si>
    <t>v20330</t>
  </si>
  <si>
    <t>r60595</t>
  </si>
  <si>
    <t>1014580</t>
  </si>
  <si>
    <t>RB: Axolotl</t>
  </si>
  <si>
    <t>https://store.steampowered.com/app/1014580/</t>
  </si>
  <si>
    <t>https://vndb.org/v23883</t>
  </si>
  <si>
    <t>v23883</t>
  </si>
  <si>
    <t>r65099</t>
  </si>
  <si>
    <t>1244260</t>
  </si>
  <si>
    <t>The Fairy's Song</t>
  </si>
  <si>
    <t>https://store.steampowered.com/app/1244260/</t>
  </si>
  <si>
    <t>https://vndb.org/v28259</t>
  </si>
  <si>
    <t>v28259</t>
  </si>
  <si>
    <t>r103326</t>
  </si>
  <si>
    <t>1331620</t>
  </si>
  <si>
    <t>The Last Survey</t>
  </si>
  <si>
    <t>https://store.steampowered.com/app/1331620/</t>
  </si>
  <si>
    <t>https://vndb.org/v28926</t>
  </si>
  <si>
    <t>v28926</t>
  </si>
  <si>
    <t>r73654</t>
  </si>
  <si>
    <t>1340860</t>
  </si>
  <si>
    <t>Huijin Xingxing Yu Tianyz Shaonü</t>
  </si>
  <si>
    <t>https://store.steampowered.com/app/1340860/</t>
  </si>
  <si>
    <t>https://vndb.org/v28941</t>
  </si>
  <si>
    <t>v28941</t>
  </si>
  <si>
    <t>r73686</t>
  </si>
  <si>
    <t>1346970</t>
  </si>
  <si>
    <t>Lens Life</t>
  </si>
  <si>
    <t>https://store.steampowered.com/app/1346970/</t>
  </si>
  <si>
    <t>https://vndb.org/v28946</t>
  </si>
  <si>
    <t>v28946</t>
  </si>
  <si>
    <t>r73694</t>
  </si>
  <si>
    <t>1355370</t>
  </si>
  <si>
    <t>Stories of Submission: Learn Your Place</t>
  </si>
  <si>
    <t>https://store.steampowered.com/app/1355370/</t>
  </si>
  <si>
    <t>https://vndb.org/v28948</t>
  </si>
  <si>
    <t>v28948</t>
  </si>
  <si>
    <t>r73704</t>
  </si>
  <si>
    <t>1302050</t>
  </si>
  <si>
    <t>Milky Way Prince – The Vampire Star</t>
  </si>
  <si>
    <t>https://store.steampowered.com/app/1302050/</t>
  </si>
  <si>
    <t>https://vndb.org/v28970</t>
  </si>
  <si>
    <t>v28970</t>
  </si>
  <si>
    <t>r73765;r92823</t>
  </si>
  <si>
    <t>1160610</t>
  </si>
  <si>
    <t>Future Girls</t>
  </si>
  <si>
    <t>https://store.steampowered.com/app/1160610/</t>
  </si>
  <si>
    <t>https://vndb.org/v28963</t>
  </si>
  <si>
    <t>v28963</t>
  </si>
  <si>
    <t>r73736</t>
  </si>
  <si>
    <t>1205630</t>
  </si>
  <si>
    <t>SPORTCON</t>
  </si>
  <si>
    <t>https://store.steampowered.com/app/1205630/</t>
  </si>
  <si>
    <t>https://vndb.org/v28961</t>
  </si>
  <si>
    <t>v28961</t>
  </si>
  <si>
    <t>r73734</t>
  </si>
  <si>
    <t>1202870</t>
  </si>
  <si>
    <t>The Heiress of Sorcery</t>
  </si>
  <si>
    <t>https://store.steampowered.com/app/1202870/</t>
  </si>
  <si>
    <t>https://vndb.org/v28171</t>
  </si>
  <si>
    <t>v28171</t>
  </si>
  <si>
    <t>r70461</t>
  </si>
  <si>
    <t>1283210</t>
  </si>
  <si>
    <t>渡劫 x 魔女 ~ Team up with A Magician！</t>
  </si>
  <si>
    <t>https://store.steampowered.com/app/1283210/</t>
  </si>
  <si>
    <t>https://vndb.org/v28962</t>
  </si>
  <si>
    <t>v28962</t>
  </si>
  <si>
    <t>r73735</t>
  </si>
  <si>
    <t>1266220</t>
  </si>
  <si>
    <t>Death end re;Quest 2</t>
  </si>
  <si>
    <t>https://store.steampowered.com/app/1266220/</t>
  </si>
  <si>
    <t>https://vndb.org/v26773</t>
  </si>
  <si>
    <t>v26773</t>
  </si>
  <si>
    <t>r70239</t>
  </si>
  <si>
    <t>1259430</t>
  </si>
  <si>
    <t>First Snow</t>
  </si>
  <si>
    <t>https://store.steampowered.com/app/1259430/</t>
  </si>
  <si>
    <t>https://vndb.org/v28063</t>
  </si>
  <si>
    <t>v28063</t>
  </si>
  <si>
    <t>r86464</t>
  </si>
  <si>
    <t>1247020</t>
  </si>
  <si>
    <t>Lovingly Evil</t>
  </si>
  <si>
    <t>https://store.steampowered.com/app/1247020/</t>
  </si>
  <si>
    <t>https://vndb.org/v28989</t>
  </si>
  <si>
    <t>v28989</t>
  </si>
  <si>
    <t>r73802</t>
  </si>
  <si>
    <t>1376040</t>
  </si>
  <si>
    <t>Missing Time</t>
  </si>
  <si>
    <t>https://store.steampowered.com/app/1376040/</t>
  </si>
  <si>
    <t>https://vndb.org/v28357</t>
  </si>
  <si>
    <t>v28357</t>
  </si>
  <si>
    <t>r79862</t>
  </si>
  <si>
    <t>1368860</t>
  </si>
  <si>
    <t>像素女友</t>
  </si>
  <si>
    <t>https://store.steampowered.com/app/1368860/</t>
  </si>
  <si>
    <t>https://vndb.org/v19855</t>
  </si>
  <si>
    <t>v19855</t>
  </si>
  <si>
    <t>r73076</t>
  </si>
  <si>
    <t>1333330</t>
  </si>
  <si>
    <t>Police hot Tale</t>
  </si>
  <si>
    <t>https://store.steampowered.com/app/1333330/</t>
  </si>
  <si>
    <t>https://vndb.org/v29007</t>
  </si>
  <si>
    <t>v29007</t>
  </si>
  <si>
    <t>r73856</t>
  </si>
  <si>
    <t>1379900</t>
  </si>
  <si>
    <t>Shikokushi ~food and sightseeing and beauties~</t>
  </si>
  <si>
    <t>https://store.steampowered.com/app/1379900/</t>
  </si>
  <si>
    <t>https://vndb.org/v23302</t>
  </si>
  <si>
    <t>v23302</t>
  </si>
  <si>
    <t>r80065</t>
  </si>
  <si>
    <t>1382840</t>
  </si>
  <si>
    <t>Space Bar at the End of the Galaxy</t>
  </si>
  <si>
    <t>https://store.steampowered.com/app/1382840/</t>
  </si>
  <si>
    <t>https://vndb.org/v28870</t>
  </si>
  <si>
    <t>v28870</t>
  </si>
  <si>
    <t>r73487</t>
  </si>
  <si>
    <t>1399770</t>
  </si>
  <si>
    <t>Space Bar at the End of the Galaxy - Adults Only 18+ Patch</t>
  </si>
  <si>
    <t>https://store.steampowered.com/app/1399770/</t>
  </si>
  <si>
    <t>r75808</t>
  </si>
  <si>
    <t>1306750</t>
  </si>
  <si>
    <t>黑色花与红山羊 / Black Datura &amp; Red Goat</t>
  </si>
  <si>
    <t>https://store.steampowered.com/app/1306750/</t>
  </si>
  <si>
    <t>https://vndb.org/v37650</t>
  </si>
  <si>
    <t>v37650</t>
  </si>
  <si>
    <t>r94649</t>
  </si>
  <si>
    <t>1069760</t>
  </si>
  <si>
    <t>Ethereal Enigma</t>
  </si>
  <si>
    <t>https://store.steampowered.com/app/1069760/</t>
  </si>
  <si>
    <t>https://vndb.org/v26010</t>
  </si>
  <si>
    <t>v26010</t>
  </si>
  <si>
    <t>r64376</t>
  </si>
  <si>
    <t>1384440</t>
  </si>
  <si>
    <t>The Call Centre</t>
  </si>
  <si>
    <t>https://store.steampowered.com/app/1384440/</t>
  </si>
  <si>
    <t>https://vndb.org/v29023</t>
  </si>
  <si>
    <t>v29023</t>
  </si>
  <si>
    <t>r73910</t>
  </si>
  <si>
    <t>1392820</t>
  </si>
  <si>
    <t>Milk inside a bag of milk inside a bag of milk</t>
  </si>
  <si>
    <t>https://store.steampowered.com/app/1392820/</t>
  </si>
  <si>
    <t>https://vndb.org/v29049</t>
  </si>
  <si>
    <t>v29049</t>
  </si>
  <si>
    <t>r135505</t>
  </si>
  <si>
    <t>$1.49</t>
  </si>
  <si>
    <t>1378730</t>
  </si>
  <si>
    <t>ドトコイ</t>
  </si>
  <si>
    <t>https://store.steampowered.com/app/1378730/</t>
  </si>
  <si>
    <t>https://vndb.org/v27058</t>
  </si>
  <si>
    <t>v27058</t>
  </si>
  <si>
    <t>r67698</t>
  </si>
  <si>
    <t>1034850</t>
  </si>
  <si>
    <t>Best Friend Forever</t>
  </si>
  <si>
    <t>https://store.steampowered.com/app/1034850/</t>
  </si>
  <si>
    <t>https://vndb.org/v28701</t>
  </si>
  <si>
    <t>v28701</t>
  </si>
  <si>
    <t>r72856</t>
  </si>
  <si>
    <t>1101310</t>
  </si>
  <si>
    <t>Vengeful Heart</t>
  </si>
  <si>
    <t>https://store.steampowered.com/app/1101310/</t>
  </si>
  <si>
    <t>https://vndb.org/v25811</t>
  </si>
  <si>
    <t>v25811</t>
  </si>
  <si>
    <t>r73511</t>
  </si>
  <si>
    <t>1383780</t>
  </si>
  <si>
    <t>Coffee with Prescilla</t>
  </si>
  <si>
    <t>https://store.steampowered.com/app/1383780/</t>
  </si>
  <si>
    <t>https://vndb.org/v29064</t>
  </si>
  <si>
    <t>v29064</t>
  </si>
  <si>
    <t>r74032</t>
  </si>
  <si>
    <t>1340120</t>
  </si>
  <si>
    <t>IxSHE Tell</t>
  </si>
  <si>
    <t>https://store.steampowered.com/app/1340120/</t>
  </si>
  <si>
    <t>https://vndb.org/v21956</t>
  </si>
  <si>
    <t>v21956</t>
  </si>
  <si>
    <t>r73672</t>
  </si>
  <si>
    <t>1366060</t>
  </si>
  <si>
    <t>Refraction</t>
  </si>
  <si>
    <t>https://store.steampowered.com/app/1366060/</t>
  </si>
  <si>
    <t>https://vndb.org/v29059</t>
  </si>
  <si>
    <t>v29059</t>
  </si>
  <si>
    <t>r74004</t>
  </si>
  <si>
    <t>1142830</t>
  </si>
  <si>
    <t>9-nine-:Episode 3</t>
  </si>
  <si>
    <t>https://store.steampowered.com/app/1142830/</t>
  </si>
  <si>
    <t>https://vndb.org/v23740</t>
  </si>
  <si>
    <t>v23740</t>
  </si>
  <si>
    <t>r73956</t>
  </si>
  <si>
    <t>1365620</t>
  </si>
  <si>
    <t>I'm a love interest in my childhood friend's reverse harem!!!</t>
  </si>
  <si>
    <t>https://store.steampowered.com/app/1365620/</t>
  </si>
  <si>
    <t>https://vndb.org/v26367</t>
  </si>
  <si>
    <t>v26367</t>
  </si>
  <si>
    <t>r65562</t>
  </si>
  <si>
    <t>1385990</t>
  </si>
  <si>
    <t>The Light at the End of the Ocean</t>
  </si>
  <si>
    <t>https://store.steampowered.com/app/1385990/</t>
  </si>
  <si>
    <t>https://vndb.org/v28717</t>
  </si>
  <si>
    <t>v28717</t>
  </si>
  <si>
    <t>r72941</t>
  </si>
  <si>
    <t>1361760</t>
  </si>
  <si>
    <t>Cartomante – Fortune Teller</t>
  </si>
  <si>
    <t>2020-09</t>
  </si>
  <si>
    <t>https://store.steampowered.com/app/1361760/</t>
  </si>
  <si>
    <t>https://vndb.org/v29090</t>
  </si>
  <si>
    <t>v29090</t>
  </si>
  <si>
    <t>r74123</t>
  </si>
  <si>
    <t>1376420</t>
  </si>
  <si>
    <t>StopGate</t>
  </si>
  <si>
    <t>https://store.steampowered.com/app/1376420/</t>
  </si>
  <si>
    <t>https://vndb.org/v29084</t>
  </si>
  <si>
    <t>v29084</t>
  </si>
  <si>
    <t>r74109</t>
  </si>
  <si>
    <t>1329110</t>
  </si>
  <si>
    <t>2ECONDS TO STΔRLIVHT: Forever My Diamond</t>
  </si>
  <si>
    <t>https://store.steampowered.com/app/1329110/</t>
  </si>
  <si>
    <t>https://vndb.org/v29087</t>
  </si>
  <si>
    <t>v29087</t>
  </si>
  <si>
    <t>r74115</t>
  </si>
  <si>
    <t>1347580</t>
  </si>
  <si>
    <t>シルヴァリオ トリニティ-Beyond the Horizon-</t>
  </si>
  <si>
    <t>https://store.steampowered.com/app/1347580/</t>
  </si>
  <si>
    <t>https://vndb.org/v19223</t>
  </si>
  <si>
    <t>v19223</t>
  </si>
  <si>
    <t>r72689</t>
  </si>
  <si>
    <t>$64.99</t>
  </si>
  <si>
    <t>1347590</t>
  </si>
  <si>
    <t>シルヴァリオ ヴェンデッタ-Verse of Orpheus-</t>
  </si>
  <si>
    <t>https://store.steampowered.com/app/1347590/</t>
  </si>
  <si>
    <t>https://vndb.org/v16134</t>
  </si>
  <si>
    <t>v16134</t>
  </si>
  <si>
    <t>r44979</t>
  </si>
  <si>
    <t>1400320</t>
  </si>
  <si>
    <t>그 어느 여름날의 이야기</t>
  </si>
  <si>
    <t>https://store.steampowered.com/app/1400320/</t>
  </si>
  <si>
    <t>https://vndb.org/v29101</t>
  </si>
  <si>
    <t>v29101</t>
  </si>
  <si>
    <t>r74158</t>
  </si>
  <si>
    <t>1233710</t>
  </si>
  <si>
    <t>Elf Breeding Farm</t>
  </si>
  <si>
    <t>https://store.steampowered.com/app/1233710/</t>
  </si>
  <si>
    <t>https://vndb.org/v24555</t>
  </si>
  <si>
    <t>v24555</t>
  </si>
  <si>
    <t>r76193;r86146</t>
  </si>
  <si>
    <t>1573370</t>
  </si>
  <si>
    <t>Life Changes For Keeley</t>
  </si>
  <si>
    <t>https://store.steampowered.com/app/1573370/</t>
  </si>
  <si>
    <t>https://vndb.org/v28782</t>
  </si>
  <si>
    <t>v28782</t>
  </si>
  <si>
    <t>r74307</t>
  </si>
  <si>
    <t>1351370</t>
  </si>
  <si>
    <t>Sakura Knight 3</t>
  </si>
  <si>
    <t>https://store.steampowered.com/app/1351370/</t>
  </si>
  <si>
    <t>https://vndb.org/v29129</t>
  </si>
  <si>
    <t>v29129</t>
  </si>
  <si>
    <t>r74224</t>
  </si>
  <si>
    <t>924520</t>
  </si>
  <si>
    <t>Sunny Shine Funland!</t>
  </si>
  <si>
    <t>https://store.steampowered.com/app/924520/</t>
  </si>
  <si>
    <t>https://vndb.org/v29143</t>
  </si>
  <si>
    <t>v29143</t>
  </si>
  <si>
    <t>r74258</t>
  </si>
  <si>
    <t>1301620</t>
  </si>
  <si>
    <t>Cross Princess</t>
  </si>
  <si>
    <t>https://store.steampowered.com/app/1301620/</t>
  </si>
  <si>
    <t>https://vndb.org/v29147</t>
  </si>
  <si>
    <t>v29147</t>
  </si>
  <si>
    <t>r80731</t>
  </si>
  <si>
    <t>1109800</t>
  </si>
  <si>
    <t>Love on Paper</t>
  </si>
  <si>
    <t>https://store.steampowered.com/app/1109800/</t>
  </si>
  <si>
    <t>https://vndb.org/v29155</t>
  </si>
  <si>
    <t>v29155</t>
  </si>
  <si>
    <t>r74299</t>
  </si>
  <si>
    <t>1020030</t>
  </si>
  <si>
    <t>Quantum Suicide</t>
  </si>
  <si>
    <t>https://store.steampowered.com/app/1020030/</t>
  </si>
  <si>
    <t>https://vndb.org/v18699</t>
  </si>
  <si>
    <t>v18699</t>
  </si>
  <si>
    <t>r45177</t>
  </si>
  <si>
    <t>1279630</t>
  </si>
  <si>
    <t>Vampire: The Masquerade - Shadows of New York</t>
  </si>
  <si>
    <t>https://store.steampowered.com/app/1279630/</t>
  </si>
  <si>
    <t>https://vndb.org/v28253</t>
  </si>
  <si>
    <t>v28253</t>
  </si>
  <si>
    <t>r84480</t>
  </si>
  <si>
    <t>1632010</t>
  </si>
  <si>
    <t>Pantyhoes</t>
  </si>
  <si>
    <t>https://store.steampowered.com/app/1632010/</t>
  </si>
  <si>
    <t>https://vndb.org/v30288</t>
  </si>
  <si>
    <t>v30288</t>
  </si>
  <si>
    <t>r77548</t>
  </si>
  <si>
    <t>1355500</t>
  </si>
  <si>
    <t>ベオグラードメトロの子供たち / Children of Belgrade Metro</t>
  </si>
  <si>
    <t>https://store.steampowered.com/app/1355500/</t>
  </si>
  <si>
    <t>https://vndb.org/v28981</t>
  </si>
  <si>
    <t>v28981</t>
  </si>
  <si>
    <t>r73787</t>
  </si>
  <si>
    <t>1394350</t>
  </si>
  <si>
    <t>Chenmo Zhaoze</t>
  </si>
  <si>
    <t>https://store.steampowered.com/app/1394350/</t>
  </si>
  <si>
    <t>https://vndb.org/v29163</t>
  </si>
  <si>
    <t>v29163</t>
  </si>
  <si>
    <t>r74345</t>
  </si>
  <si>
    <t>1357840</t>
  </si>
  <si>
    <t>Salthe</t>
  </si>
  <si>
    <t>https://store.steampowered.com/app/1357840/</t>
  </si>
  <si>
    <t>https://vndb.org/v26999</t>
  </si>
  <si>
    <t>v26999</t>
  </si>
  <si>
    <t>r74006</t>
  </si>
  <si>
    <t>1409610</t>
  </si>
  <si>
    <t>Without Romance</t>
  </si>
  <si>
    <t>https://store.steampowered.com/app/1409610/</t>
  </si>
  <si>
    <t>https://vndb.org/v29055</t>
  </si>
  <si>
    <t>v29055</t>
  </si>
  <si>
    <t>r73989</t>
  </si>
  <si>
    <t>1072600</t>
  </si>
  <si>
    <t>Until September</t>
  </si>
  <si>
    <t>https://store.steampowered.com/app/1072600/</t>
  </si>
  <si>
    <t>https://vndb.org/v29183</t>
  </si>
  <si>
    <t>v29183</t>
  </si>
  <si>
    <t>r74407</t>
  </si>
  <si>
    <t>1391450</t>
  </si>
  <si>
    <t>Case 00: The Cannibal Boy</t>
  </si>
  <si>
    <t>https://store.steampowered.com/app/1391450/</t>
  </si>
  <si>
    <t>https://vndb.org/v29196</t>
  </si>
  <si>
    <t>v29196</t>
  </si>
  <si>
    <t>r74445</t>
  </si>
  <si>
    <t>1146970</t>
  </si>
  <si>
    <t>My Vow to My Liege</t>
  </si>
  <si>
    <t>https://store.steampowered.com/app/1146970/</t>
  </si>
  <si>
    <t>https://vndb.org/v29214</t>
  </si>
  <si>
    <t>v29214</t>
  </si>
  <si>
    <t>r74496</t>
  </si>
  <si>
    <t>1404130</t>
  </si>
  <si>
    <t>Gothic Murder: Adventure That Changes Destiny</t>
  </si>
  <si>
    <t>https://store.steampowered.com/app/1404130/</t>
  </si>
  <si>
    <t>r74135</t>
  </si>
  <si>
    <t>1064030</t>
  </si>
  <si>
    <t>King of the Cul-De-Sac</t>
  </si>
  <si>
    <t>https://store.steampowered.com/app/1064030/</t>
  </si>
  <si>
    <t>https://vndb.org/v35494</t>
  </si>
  <si>
    <t>v35494</t>
  </si>
  <si>
    <t>r90396</t>
  </si>
  <si>
    <t>1177650</t>
  </si>
  <si>
    <t>Paper Shakespeare: To Date or Not To Date? 2</t>
  </si>
  <si>
    <t>https://store.steampowered.com/app/1177650/</t>
  </si>
  <si>
    <t>https://vndb.org/v29236</t>
  </si>
  <si>
    <t>v29236</t>
  </si>
  <si>
    <t>r74561</t>
  </si>
  <si>
    <t>1376730</t>
  </si>
  <si>
    <t>Vacation: dayOFF</t>
  </si>
  <si>
    <t>https://store.steampowered.com/app/1376730/</t>
  </si>
  <si>
    <t>https://vndb.org/v29149</t>
  </si>
  <si>
    <t>v29149</t>
  </si>
  <si>
    <t>r74277</t>
  </si>
  <si>
    <t>1418090</t>
  </si>
  <si>
    <t>Cafe Deux Femmes</t>
  </si>
  <si>
    <t>https://store.steampowered.com/app/1418090/</t>
  </si>
  <si>
    <t>https://vndb.org/v29146</t>
  </si>
  <si>
    <t>v29146</t>
  </si>
  <si>
    <t>r74376</t>
  </si>
  <si>
    <t>1428930</t>
  </si>
  <si>
    <t>Cafe Deux Femmes - Adults Only 18+ Patch</t>
  </si>
  <si>
    <t>https://store.steampowered.com/app/1428930/</t>
  </si>
  <si>
    <t>r74567</t>
  </si>
  <si>
    <t>862280</t>
  </si>
  <si>
    <t>Time Tenshi</t>
  </si>
  <si>
    <t>https://store.steampowered.com/app/862280/</t>
  </si>
  <si>
    <t>https://vndb.org/v29156</t>
  </si>
  <si>
    <t>v29156</t>
  </si>
  <si>
    <t>r74300</t>
  </si>
  <si>
    <t>1272860</t>
  </si>
  <si>
    <t>Absolute Alchemical Potion</t>
  </si>
  <si>
    <t>https://store.steampowered.com/app/1272860/</t>
  </si>
  <si>
    <t>https://vndb.org/v29277</t>
  </si>
  <si>
    <t>v29277</t>
  </si>
  <si>
    <t>r74686</t>
  </si>
  <si>
    <t>1294970</t>
  </si>
  <si>
    <t>Undead Darlings ~no cure for love~</t>
  </si>
  <si>
    <t>https://store.steampowered.com/app/1294970/</t>
  </si>
  <si>
    <t>https://vndb.org/v19336</t>
  </si>
  <si>
    <t>v19336</t>
  </si>
  <si>
    <t>r72500</t>
  </si>
  <si>
    <t>1250180</t>
  </si>
  <si>
    <t>Runaway Demon Bride</t>
  </si>
  <si>
    <t>https://store.steampowered.com/app/1250180/</t>
  </si>
  <si>
    <t>https://vndb.org/v26122</t>
  </si>
  <si>
    <t>v26122</t>
  </si>
  <si>
    <t>r87256</t>
  </si>
  <si>
    <t>1394700</t>
  </si>
  <si>
    <t>Takorita Meets Fries</t>
  </si>
  <si>
    <t>https://store.steampowered.com/app/1394700/</t>
  </si>
  <si>
    <t>https://vndb.org/v29038</t>
  </si>
  <si>
    <t>v29038</t>
  </si>
  <si>
    <t>r86076</t>
  </si>
  <si>
    <t>1401220</t>
  </si>
  <si>
    <t>冷血症骰子</t>
  </si>
  <si>
    <t>https://store.steampowered.com/app/1401220/</t>
  </si>
  <si>
    <t>https://vndb.org/v29067</t>
  </si>
  <si>
    <t>v29067</t>
  </si>
  <si>
    <t>r74053</t>
  </si>
  <si>
    <t>1419740</t>
  </si>
  <si>
    <t>The Witch in the Forest</t>
  </si>
  <si>
    <t>2020-10</t>
  </si>
  <si>
    <t>https://store.steampowered.com/app/1419740/</t>
  </si>
  <si>
    <t>https://vndb.org/v23763</t>
  </si>
  <si>
    <t>v23763</t>
  </si>
  <si>
    <t>r66584</t>
  </si>
  <si>
    <t>1416160</t>
  </si>
  <si>
    <t>安堂的心理咨询室：杯中之心〈ANDOU：Pulse of cup〉</t>
  </si>
  <si>
    <t>https://store.steampowered.com/app/1416160/</t>
  </si>
  <si>
    <t>https://vndb.org/v29298</t>
  </si>
  <si>
    <t>v29298</t>
  </si>
  <si>
    <t>r74762</t>
  </si>
  <si>
    <t>1273570</t>
  </si>
  <si>
    <t>Four Rendezvous</t>
  </si>
  <si>
    <t>https://store.steampowered.com/app/1273570/</t>
  </si>
  <si>
    <t>https://vndb.org/v28158</t>
  </si>
  <si>
    <t>v28158</t>
  </si>
  <si>
    <t>r70436</t>
  </si>
  <si>
    <t>1385950</t>
  </si>
  <si>
    <t>Guilt Free</t>
  </si>
  <si>
    <t>https://store.steampowered.com/app/1385950/</t>
  </si>
  <si>
    <t>https://vndb.org/v29306</t>
  </si>
  <si>
    <t>v29306</t>
  </si>
  <si>
    <t>r74798</t>
  </si>
  <si>
    <t>1419480</t>
  </si>
  <si>
    <t>Love's Sweet Garnish 2</t>
  </si>
  <si>
    <t>https://store.steampowered.com/app/1419480/</t>
  </si>
  <si>
    <t>https://vndb.org/v24626</t>
  </si>
  <si>
    <t>v24626</t>
  </si>
  <si>
    <t>r74678</t>
  </si>
  <si>
    <t>$16.99</t>
  </si>
  <si>
    <t>1377360</t>
  </si>
  <si>
    <t>Vampires' Melody</t>
  </si>
  <si>
    <t>https://store.steampowered.com/app/1377360/</t>
  </si>
  <si>
    <t>https://vndb.org/v29170</t>
  </si>
  <si>
    <t>v29170</t>
  </si>
  <si>
    <t>r74360</t>
  </si>
  <si>
    <t>1422210</t>
  </si>
  <si>
    <t>Throw Me in the River</t>
  </si>
  <si>
    <t>https://store.steampowered.com/app/1422210/</t>
  </si>
  <si>
    <t>https://vndb.org/v29330</t>
  </si>
  <si>
    <t>v29330</t>
  </si>
  <si>
    <t>r74884</t>
  </si>
  <si>
    <t>1419370</t>
  </si>
  <si>
    <t>Cooking Companions: Appetizer Edition</t>
  </si>
  <si>
    <t>https://store.steampowered.com/app/1419370/</t>
  </si>
  <si>
    <t>https://vndb.org/v29270</t>
  </si>
  <si>
    <t>v29270</t>
  </si>
  <si>
    <t>r74663;r76815</t>
  </si>
  <si>
    <t>1415670</t>
  </si>
  <si>
    <t>High School of Memories</t>
  </si>
  <si>
    <t>https://store.steampowered.com/app/1415670/</t>
  </si>
  <si>
    <t>https://vndb.org/v29335</t>
  </si>
  <si>
    <t>v29335</t>
  </si>
  <si>
    <t>r74945</t>
  </si>
  <si>
    <t>1271340</t>
  </si>
  <si>
    <t>Cat President 2: Purrlitical Revolution</t>
  </si>
  <si>
    <t>https://store.steampowered.com/app/1271340/</t>
  </si>
  <si>
    <t>https://vndb.org/v29370</t>
  </si>
  <si>
    <t>v29370</t>
  </si>
  <si>
    <t>r75057</t>
  </si>
  <si>
    <t>1111390</t>
  </si>
  <si>
    <t>ROBOTICS;NOTES DaSH</t>
  </si>
  <si>
    <t>https://store.steampowered.com/app/1111390/</t>
  </si>
  <si>
    <t>https://vndb.org/v21281</t>
  </si>
  <si>
    <t>v21281</t>
  </si>
  <si>
    <t>r64740</t>
  </si>
  <si>
    <t>1111380</t>
  </si>
  <si>
    <t>ROBOTICS;NOTES ELITE</t>
  </si>
  <si>
    <t>https://store.steampowered.com/app/1111380/</t>
  </si>
  <si>
    <t>https://vndb.org/v5883</t>
  </si>
  <si>
    <t>v5883</t>
  </si>
  <si>
    <t>r51842</t>
  </si>
  <si>
    <t>1342620</t>
  </si>
  <si>
    <t>Werewolf: The Apocalypse — Heart of the Forest</t>
  </si>
  <si>
    <t>https://store.steampowered.com/app/1342620/</t>
  </si>
  <si>
    <t>https://vndb.org/v28855</t>
  </si>
  <si>
    <t>v28855</t>
  </si>
  <si>
    <t>r73395</t>
  </si>
  <si>
    <t>-90%</t>
  </si>
  <si>
    <t>1318730</t>
  </si>
  <si>
    <t>Axiom Alternative</t>
  </si>
  <si>
    <t>https://store.steampowered.com/app/1318730/</t>
  </si>
  <si>
    <t>https://vndb.org/v28340</t>
  </si>
  <si>
    <t>v28340</t>
  </si>
  <si>
    <t>r73901</t>
  </si>
  <si>
    <t>1321120</t>
  </si>
  <si>
    <t>Matsuro Palette</t>
  </si>
  <si>
    <t>https://store.steampowered.com/app/1321120/</t>
  </si>
  <si>
    <t>https://vndb.org/v37396</t>
  </si>
  <si>
    <t>v37396</t>
  </si>
  <si>
    <t>r133254</t>
  </si>
  <si>
    <t>-66%</t>
  </si>
  <si>
    <t>1049010</t>
  </si>
  <si>
    <t>Out of Frame / ノベルゲームの枠組みを変えるノベルゲーム。</t>
  </si>
  <si>
    <t>https://store.steampowered.com/app/1049010/</t>
  </si>
  <si>
    <t>https://vndb.org/v11427</t>
  </si>
  <si>
    <t>v11427</t>
  </si>
  <si>
    <t>r74835</t>
  </si>
  <si>
    <t>1431420</t>
  </si>
  <si>
    <t>10mg: Cover Me In Leaves</t>
  </si>
  <si>
    <t>https://store.steampowered.com/app/1431420/</t>
  </si>
  <si>
    <t>https://vndb.org/v29374</t>
  </si>
  <si>
    <t>v29374</t>
  </si>
  <si>
    <t>r75082</t>
  </si>
  <si>
    <t>1415480</t>
  </si>
  <si>
    <t>10mg: Locked In</t>
  </si>
  <si>
    <t>https://store.steampowered.com/app/1415480/</t>
  </si>
  <si>
    <t>https://vndb.org/v29375</t>
  </si>
  <si>
    <t>v29375</t>
  </si>
  <si>
    <t>r75083</t>
  </si>
  <si>
    <t>1431220</t>
  </si>
  <si>
    <t>10mg: SLASHER, Interrupted</t>
  </si>
  <si>
    <t>https://store.steampowered.com/app/1431220/</t>
  </si>
  <si>
    <t>https://vndb.org/v29376</t>
  </si>
  <si>
    <t>v29376</t>
  </si>
  <si>
    <t>r75084</t>
  </si>
  <si>
    <t>1271190</t>
  </si>
  <si>
    <t>Queen's Glory</t>
  </si>
  <si>
    <t>https://store.steampowered.com/app/1271190/</t>
  </si>
  <si>
    <t>https://vndb.org/v28501</t>
  </si>
  <si>
    <t>v28501</t>
  </si>
  <si>
    <t>r82194</t>
  </si>
  <si>
    <t>1394890</t>
  </si>
  <si>
    <t>Steam Prison - Fin Route</t>
  </si>
  <si>
    <t>https://store.steampowered.com/app/1394890/</t>
  </si>
  <si>
    <t>https://vndb.org/v19397</t>
  </si>
  <si>
    <t>v19397</t>
  </si>
  <si>
    <t>r72886</t>
  </si>
  <si>
    <t>1077470</t>
  </si>
  <si>
    <t>Syntherapy</t>
  </si>
  <si>
    <t>https://store.steampowered.com/app/1077470/</t>
  </si>
  <si>
    <t>https://vndb.org/v29377</t>
  </si>
  <si>
    <t>v29377</t>
  </si>
  <si>
    <t>r75085</t>
  </si>
  <si>
    <t>1260670</t>
  </si>
  <si>
    <t>Mister Versatile: A Gay Superhero Visual Novel</t>
  </si>
  <si>
    <t>https://store.steampowered.com/app/1260670/</t>
  </si>
  <si>
    <t>https://vndb.org/v28190</t>
  </si>
  <si>
    <t>v28190</t>
  </si>
  <si>
    <t>r70559</t>
  </si>
  <si>
    <t>1886530</t>
  </si>
  <si>
    <t>Mister Versatile: Versivion</t>
  </si>
  <si>
    <t>https://store.steampowered.com/app/1886530/</t>
  </si>
  <si>
    <t>r89440</t>
  </si>
  <si>
    <t>1426090</t>
  </si>
  <si>
    <t>My Yandere Sister loves me too much!</t>
  </si>
  <si>
    <t>https://store.steampowered.com/app/1426090/</t>
  </si>
  <si>
    <t>https://vndb.org/v22503</t>
  </si>
  <si>
    <t>v22503</t>
  </si>
  <si>
    <t>r86138;r87260</t>
  </si>
  <si>
    <t>1430420</t>
  </si>
  <si>
    <t>CBT With Yuuka Kazami</t>
  </si>
  <si>
    <t>https://store.steampowered.com/app/1430420/</t>
  </si>
  <si>
    <t>https://vndb.org/v29405</t>
  </si>
  <si>
    <t>v29405</t>
  </si>
  <si>
    <t>r147680</t>
  </si>
  <si>
    <t>1430980</t>
  </si>
  <si>
    <t>Space Love Delta</t>
  </si>
  <si>
    <t>https://store.steampowered.com/app/1430980/</t>
  </si>
  <si>
    <t>https://vndb.org/v26860</t>
  </si>
  <si>
    <t>v26860</t>
  </si>
  <si>
    <t>r75189</t>
  </si>
  <si>
    <t>1431080</t>
  </si>
  <si>
    <t>Space Love Delta - 18+ Patch</t>
  </si>
  <si>
    <t>https://store.steampowered.com/app/1431080/</t>
  </si>
  <si>
    <t>r75190</t>
  </si>
  <si>
    <t>1259960</t>
  </si>
  <si>
    <t>The Metamorphosis</t>
  </si>
  <si>
    <t>https://store.steampowered.com/app/1259960/</t>
  </si>
  <si>
    <t>https://vndb.org/v28074</t>
  </si>
  <si>
    <t>v28074</t>
  </si>
  <si>
    <t>r70023</t>
  </si>
  <si>
    <t>1429670</t>
  </si>
  <si>
    <t>Dungeon Lord</t>
  </si>
  <si>
    <t>https://store.steampowered.com/app/1429670/</t>
  </si>
  <si>
    <t>https://vndb.org/v40256</t>
  </si>
  <si>
    <t>v40256</t>
  </si>
  <si>
    <t>r99463</t>
  </si>
  <si>
    <t>1233200</t>
  </si>
  <si>
    <t>Wanko of Marriage ~Welcome to The Dog's Tail!~</t>
  </si>
  <si>
    <t>https://store.steampowered.com/app/1233200/</t>
  </si>
  <si>
    <t>https://vndb.org/v22788</t>
  </si>
  <si>
    <t>v22788</t>
  </si>
  <si>
    <t>r70374</t>
  </si>
  <si>
    <t>1428440</t>
  </si>
  <si>
    <t>Change the World</t>
  </si>
  <si>
    <t>https://store.steampowered.com/app/1428440/</t>
  </si>
  <si>
    <t>https://vndb.org/v29122</t>
  </si>
  <si>
    <t>v29122</t>
  </si>
  <si>
    <t>r74212</t>
  </si>
  <si>
    <t>1372300</t>
  </si>
  <si>
    <t>Iwaihime</t>
  </si>
  <si>
    <t>https://store.steampowered.com/app/1372300/</t>
  </si>
  <si>
    <t>https://vndb.org/v17863</t>
  </si>
  <si>
    <t>v17863</t>
  </si>
  <si>
    <t>r74764</t>
  </si>
  <si>
    <t>1160620</t>
  </si>
  <si>
    <t>Summer Days</t>
  </si>
  <si>
    <t>https://store.steampowered.com/app/1160620/</t>
  </si>
  <si>
    <t>https://vndb.org/v29430</t>
  </si>
  <si>
    <t>v29430</t>
  </si>
  <si>
    <t>r75266</t>
  </si>
  <si>
    <t>1347450</t>
  </si>
  <si>
    <t>日日夜夜</t>
  </si>
  <si>
    <t>https://store.steampowered.com/app/1347450/</t>
  </si>
  <si>
    <t>https://vndb.org/v29431</t>
  </si>
  <si>
    <t>v29431</t>
  </si>
  <si>
    <t>r75268</t>
  </si>
  <si>
    <t>1144550</t>
  </si>
  <si>
    <t>Bride for the Princess</t>
  </si>
  <si>
    <t>https://store.steampowered.com/app/1144550/</t>
  </si>
  <si>
    <t>https://vndb.org/v28569</t>
  </si>
  <si>
    <t>v28569</t>
  </si>
  <si>
    <t>r72255</t>
  </si>
  <si>
    <t>898010</t>
  </si>
  <si>
    <t>Ratten Reich - Dance of Kings</t>
  </si>
  <si>
    <t>https://store.steampowered.com/app/898010/</t>
  </si>
  <si>
    <t>https://vndb.org/v29452</t>
  </si>
  <si>
    <t>v29452</t>
  </si>
  <si>
    <t>r75321</t>
  </si>
  <si>
    <t>1085750</t>
  </si>
  <si>
    <t>Sex with Stalin</t>
  </si>
  <si>
    <t>https://store.steampowered.com/app/1085750/</t>
  </si>
  <si>
    <t>https://vndb.org/v29456</t>
  </si>
  <si>
    <t>v29456</t>
  </si>
  <si>
    <t>r75325</t>
  </si>
  <si>
    <t>1292520</t>
  </si>
  <si>
    <t>Crimson Spires</t>
  </si>
  <si>
    <t>https://store.steampowered.com/app/1292520/</t>
  </si>
  <si>
    <t>https://vndb.org/v28711</t>
  </si>
  <si>
    <t>v28711</t>
  </si>
  <si>
    <t>r72888</t>
  </si>
  <si>
    <t>1439230</t>
  </si>
  <si>
    <t>Devilium</t>
  </si>
  <si>
    <t>https://store.steampowered.com/app/1439230/</t>
  </si>
  <si>
    <t>https://vndb.org/v29461</t>
  </si>
  <si>
    <t>v29461</t>
  </si>
  <si>
    <t>r75340</t>
  </si>
  <si>
    <t>1431470</t>
  </si>
  <si>
    <t>Mythos Ever After: A Cthulhu Dating Sim</t>
  </si>
  <si>
    <t>https://store.steampowered.com/app/1431470/</t>
  </si>
  <si>
    <t>https://vndb.org/v29462</t>
  </si>
  <si>
    <t>v29462</t>
  </si>
  <si>
    <t>r75344</t>
  </si>
  <si>
    <t>1396050</t>
  </si>
  <si>
    <t>Kirakira stars idol project Reika</t>
  </si>
  <si>
    <t>https://store.steampowered.com/app/1396050/</t>
  </si>
  <si>
    <t>https://vndb.org/v29368</t>
  </si>
  <si>
    <t>v29368</t>
  </si>
  <si>
    <t>r75053</t>
  </si>
  <si>
    <t>1397960</t>
  </si>
  <si>
    <t>One Night on Halloween</t>
  </si>
  <si>
    <t>https://store.steampowered.com/app/1397960/</t>
  </si>
  <si>
    <t>https://vndb.org/v29471</t>
  </si>
  <si>
    <t>v29471</t>
  </si>
  <si>
    <t>r75364</t>
  </si>
  <si>
    <t>1322490</t>
  </si>
  <si>
    <t>The Charm of Love</t>
  </si>
  <si>
    <t>https://store.steampowered.com/app/1322490/</t>
  </si>
  <si>
    <t>https://vndb.org/v29470</t>
  </si>
  <si>
    <t>v29470</t>
  </si>
  <si>
    <t>r75363</t>
  </si>
  <si>
    <t>1434480</t>
  </si>
  <si>
    <t>Maitetsu:Last Run!!</t>
  </si>
  <si>
    <t>https://store.steampowered.com/app/1434480/</t>
  </si>
  <si>
    <t>https://vndb.org/v25635</t>
  </si>
  <si>
    <t>v25635</t>
  </si>
  <si>
    <t>r63190</t>
  </si>
  <si>
    <t>1131800</t>
  </si>
  <si>
    <t>Pixel Puzzle Makeout League</t>
  </si>
  <si>
    <t>https://store.steampowered.com/app/1131800/</t>
  </si>
  <si>
    <t>https://vndb.org/v29487</t>
  </si>
  <si>
    <t>v29487</t>
  </si>
  <si>
    <t>r75408;r80624</t>
  </si>
  <si>
    <t>1350350</t>
  </si>
  <si>
    <t>Touhou Gensokyo Visitor</t>
  </si>
  <si>
    <t>https://store.steampowered.com/app/1350350/</t>
  </si>
  <si>
    <t>https://vndb.org/v28642</t>
  </si>
  <si>
    <t>v28642</t>
  </si>
  <si>
    <t>r72527</t>
  </si>
  <si>
    <t>1413550</t>
  </si>
  <si>
    <t>赛博侦探：艾尔塔特</t>
  </si>
  <si>
    <t>https://store.steampowered.com/app/1413550/</t>
  </si>
  <si>
    <t>https://vndb.org/v29485</t>
  </si>
  <si>
    <t>v29485</t>
  </si>
  <si>
    <t>r75398</t>
  </si>
  <si>
    <t>714820</t>
  </si>
  <si>
    <t>Creature Romances: For the Ladies</t>
  </si>
  <si>
    <t>https://store.steampowered.com/app/714820/</t>
  </si>
  <si>
    <t>https://vndb.org/v19500</t>
  </si>
  <si>
    <t>v19500</t>
  </si>
  <si>
    <t>r46499</t>
  </si>
  <si>
    <t>1117470</t>
  </si>
  <si>
    <t>Seven Wonders of St. Clementine</t>
  </si>
  <si>
    <t>https://store.steampowered.com/app/1117470/</t>
  </si>
  <si>
    <t>https://vndb.org/v29480</t>
  </si>
  <si>
    <t>Negative</t>
  </si>
  <si>
    <t>v29480</t>
  </si>
  <si>
    <t>r75388</t>
  </si>
  <si>
    <t>1422380</t>
  </si>
  <si>
    <t>Witches x Warlocks</t>
  </si>
  <si>
    <t>https://store.steampowered.com/app/1422380/</t>
  </si>
  <si>
    <t>https://vndb.org/v29494</t>
  </si>
  <si>
    <t>v29494</t>
  </si>
  <si>
    <t>r75417</t>
  </si>
  <si>
    <t>1439490</t>
  </si>
  <si>
    <t>Witches x Warlocks - Premium Pack</t>
  </si>
  <si>
    <t>https://store.steampowered.com/app/1439490/</t>
  </si>
  <si>
    <t>r75419</t>
  </si>
  <si>
    <t>1345740</t>
  </si>
  <si>
    <t>恋爱绮谭~不存在的夏天~</t>
  </si>
  <si>
    <t>https://store.steampowered.com/app/1345740/</t>
  </si>
  <si>
    <t>https://vndb.org/v29062</t>
  </si>
  <si>
    <t>v29062</t>
  </si>
  <si>
    <t>r74040</t>
  </si>
  <si>
    <t>1376840</t>
  </si>
  <si>
    <t>Lurkers</t>
  </si>
  <si>
    <t>2020-11</t>
  </si>
  <si>
    <t>https://store.steampowered.com/app/1376840/</t>
  </si>
  <si>
    <t>https://vndb.org/v26452</t>
  </si>
  <si>
    <t>v26452</t>
  </si>
  <si>
    <t>r74893</t>
  </si>
  <si>
    <t>1406020</t>
  </si>
  <si>
    <t>Sakura Succubus 3</t>
  </si>
  <si>
    <t>https://store.steampowered.com/app/1406020/</t>
  </si>
  <si>
    <t>https://vndb.org/v29378</t>
  </si>
  <si>
    <t>v29378</t>
  </si>
  <si>
    <t>r75088</t>
  </si>
  <si>
    <t>1445110</t>
  </si>
  <si>
    <t>The Legend of Arcadieu 2</t>
  </si>
  <si>
    <t>https://store.steampowered.com/app/1445110/</t>
  </si>
  <si>
    <t>https://vndb.org/v29516</t>
  </si>
  <si>
    <t>v29516</t>
  </si>
  <si>
    <t>r75481</t>
  </si>
  <si>
    <t>1445170</t>
  </si>
  <si>
    <t>The Legend of Arcadieu 2 - 18+ Patch</t>
  </si>
  <si>
    <t>https://store.steampowered.com/app/1445170/</t>
  </si>
  <si>
    <t>r75482</t>
  </si>
  <si>
    <t>1433090</t>
  </si>
  <si>
    <t>The Schizophrenic Dynasty of Müller</t>
  </si>
  <si>
    <t>https://store.steampowered.com/app/1433090/</t>
  </si>
  <si>
    <t>https://vndb.org/v29515</t>
  </si>
  <si>
    <t>v29515</t>
  </si>
  <si>
    <t>r75478</t>
  </si>
  <si>
    <t>1202120</t>
  </si>
  <si>
    <t>Fateful End: True Case Files</t>
  </si>
  <si>
    <t>https://store.steampowered.com/app/1202120/</t>
  </si>
  <si>
    <t>https://vndb.org/v28069</t>
  </si>
  <si>
    <t>v28069</t>
  </si>
  <si>
    <t>r70008</t>
  </si>
  <si>
    <t>1368000</t>
  </si>
  <si>
    <t>Secret Agent Allan Martin in ... Phoenix Erupting</t>
  </si>
  <si>
    <t>https://store.steampowered.com/app/1368000/</t>
  </si>
  <si>
    <t>https://vndb.org/v29524</t>
  </si>
  <si>
    <t>v29524</t>
  </si>
  <si>
    <t>r75514</t>
  </si>
  <si>
    <t>1299370</t>
  </si>
  <si>
    <t>Friendship with Benefits</t>
  </si>
  <si>
    <t>https://store.steampowered.com/app/1299370/</t>
  </si>
  <si>
    <t>https://vndb.org/v29398</t>
  </si>
  <si>
    <t>v29398</t>
  </si>
  <si>
    <t>r75527</t>
  </si>
  <si>
    <t>1449430</t>
  </si>
  <si>
    <t>Jendo: Origins</t>
  </si>
  <si>
    <t>https://store.steampowered.com/app/1449430/</t>
  </si>
  <si>
    <t>https://vndb.org/v29529</t>
  </si>
  <si>
    <t>v29529</t>
  </si>
  <si>
    <t>r85849</t>
  </si>
  <si>
    <t>1084640</t>
  </si>
  <si>
    <t>Chicken Police - Paint it RED!</t>
  </si>
  <si>
    <t>https://store.steampowered.com/app/1084640/</t>
  </si>
  <si>
    <t>https://vndb.org/v29607</t>
  </si>
  <si>
    <t>v29607</t>
  </si>
  <si>
    <t>r75782</t>
  </si>
  <si>
    <t>-15%</t>
  </si>
  <si>
    <t>1204740</t>
  </si>
  <si>
    <t>How Stories Die</t>
  </si>
  <si>
    <t>https://store.steampowered.com/app/1204740/</t>
  </si>
  <si>
    <t>https://vndb.org/v27416</t>
  </si>
  <si>
    <t>v27416</t>
  </si>
  <si>
    <t>r68436</t>
  </si>
  <si>
    <t>1426500</t>
  </si>
  <si>
    <t>Reboot</t>
  </si>
  <si>
    <t>https://store.steampowered.com/app/1426500/</t>
  </si>
  <si>
    <t>https://vndb.org/v29530</t>
  </si>
  <si>
    <t>v29530</t>
  </si>
  <si>
    <t>r75535</t>
  </si>
  <si>
    <t>1095090</t>
  </si>
  <si>
    <t>The Remission of Sins</t>
  </si>
  <si>
    <t>https://store.steampowered.com/app/1095090/</t>
  </si>
  <si>
    <t>https://vndb.org/v23204</t>
  </si>
  <si>
    <t>v23204</t>
  </si>
  <si>
    <t>r73996</t>
  </si>
  <si>
    <t>1434870</t>
  </si>
  <si>
    <t>1 For Yes, 0 For No</t>
  </si>
  <si>
    <t>https://store.steampowered.com/app/1434870/</t>
  </si>
  <si>
    <t>https://vndb.org/v29538</t>
  </si>
  <si>
    <t>v29538</t>
  </si>
  <si>
    <t>r75562</t>
  </si>
  <si>
    <t>1444360</t>
  </si>
  <si>
    <t>Aisling and the Tavern of Elves</t>
  </si>
  <si>
    <t>https://store.steampowered.com/app/1444360/</t>
  </si>
  <si>
    <t>https://vndb.org/v29428</t>
  </si>
  <si>
    <t>v29428</t>
  </si>
  <si>
    <t>r75269</t>
  </si>
  <si>
    <t>1461180</t>
  </si>
  <si>
    <t>Aisling and the Tavern of Elves - R18 Patch</t>
  </si>
  <si>
    <t>https://store.steampowered.com/app/1461180/</t>
  </si>
  <si>
    <t>r75565</t>
  </si>
  <si>
    <t>1340130</t>
  </si>
  <si>
    <t>Aokana - Four Rhythms Across the Blue - EXTRA1</t>
  </si>
  <si>
    <t>https://store.steampowered.com/app/1340130/</t>
  </si>
  <si>
    <t>https://vndb.org/v20228</t>
  </si>
  <si>
    <t>v20228</t>
  </si>
  <si>
    <t>r64780</t>
  </si>
  <si>
    <t>467750</t>
  </si>
  <si>
    <t>Chromo XY</t>
  </si>
  <si>
    <t>https://store.steampowered.com/app/467750/</t>
  </si>
  <si>
    <t>https://vndb.org/v29539</t>
  </si>
  <si>
    <t>v29539</t>
  </si>
  <si>
    <t>r75563</t>
  </si>
  <si>
    <t>1324830</t>
  </si>
  <si>
    <t>Untale: King of Revinia</t>
  </si>
  <si>
    <t>https://store.steampowered.com/app/1324830/</t>
  </si>
  <si>
    <t>https://vndb.org/v28864</t>
  </si>
  <si>
    <t>v28864</t>
  </si>
  <si>
    <t>r75561</t>
  </si>
  <si>
    <t>1446230</t>
  </si>
  <si>
    <t>Chasing Tail</t>
  </si>
  <si>
    <t>https://store.steampowered.com/app/1446230/</t>
  </si>
  <si>
    <t>https://vndb.org/v24033</t>
  </si>
  <si>
    <t>v24033</t>
  </si>
  <si>
    <t>r75564</t>
  </si>
  <si>
    <t>1363270</t>
  </si>
  <si>
    <t>Beauty Contest</t>
  </si>
  <si>
    <t>https://store.steampowered.com/app/1363270/</t>
  </si>
  <si>
    <t>https://vndb.org/v29546</t>
  </si>
  <si>
    <t>v29546</t>
  </si>
  <si>
    <t>r75594</t>
  </si>
  <si>
    <t>1461500</t>
  </si>
  <si>
    <t>Cookie Store</t>
  </si>
  <si>
    <t>https://store.steampowered.com/app/1461500/</t>
  </si>
  <si>
    <t>https://vndb.org/v30559</t>
  </si>
  <si>
    <t>v30559</t>
  </si>
  <si>
    <t>r78224</t>
  </si>
  <si>
    <t>1367090</t>
  </si>
  <si>
    <t>I'm Oh, So Busy...: A Week with Yoshimi</t>
  </si>
  <si>
    <t>https://store.steampowered.com/app/1367090/</t>
  </si>
  <si>
    <t>https://vndb.org/v26371</t>
  </si>
  <si>
    <t>v26371</t>
  </si>
  <si>
    <t>r75743</t>
  </si>
  <si>
    <t>1459710</t>
  </si>
  <si>
    <t>Seiga Kaku uses her amazing Taoist arts and gives you a life lesson</t>
  </si>
  <si>
    <t>https://store.steampowered.com/app/1459710/</t>
  </si>
  <si>
    <t>https://vndb.org/v29596</t>
  </si>
  <si>
    <t>v29596</t>
  </si>
  <si>
    <t>r75742</t>
  </si>
  <si>
    <t>1129190</t>
  </si>
  <si>
    <t>Our Life: Beginnings &amp; Always</t>
  </si>
  <si>
    <t>https://store.steampowered.com/app/1129190/</t>
  </si>
  <si>
    <t>https://vndb.org/v26391</t>
  </si>
  <si>
    <t>v26391</t>
  </si>
  <si>
    <t>r83074</t>
  </si>
  <si>
    <t>1462910</t>
  </si>
  <si>
    <t>Twisted: A Dark Fairytale</t>
  </si>
  <si>
    <t>https://store.steampowered.com/app/1462910/</t>
  </si>
  <si>
    <t>https://vndb.org/v26384</t>
  </si>
  <si>
    <t>v26384</t>
  </si>
  <si>
    <t>r75532</t>
  </si>
  <si>
    <t>1416240</t>
  </si>
  <si>
    <t>夜永 Eternal Love</t>
  </si>
  <si>
    <t>https://store.steampowered.com/app/1416240/</t>
  </si>
  <si>
    <t>https://vndb.org/v29663</t>
  </si>
  <si>
    <t>v29663</t>
  </si>
  <si>
    <t>r75914</t>
  </si>
  <si>
    <t>1449250</t>
  </si>
  <si>
    <t>狂潮-Staggering Through The Dark</t>
  </si>
  <si>
    <t>https://store.steampowered.com/app/1449250/</t>
  </si>
  <si>
    <t>https://vndb.org/v29672</t>
  </si>
  <si>
    <t>v29672</t>
  </si>
  <si>
    <t>r75931</t>
  </si>
  <si>
    <t>1463450</t>
  </si>
  <si>
    <t>Fallstreak: Requiem for my Homeland</t>
  </si>
  <si>
    <t>https://store.steampowered.com/app/1463450/</t>
  </si>
  <si>
    <t>https://vndb.org/v29528</t>
  </si>
  <si>
    <t>v29528</t>
  </si>
  <si>
    <t>r75533</t>
  </si>
  <si>
    <t>1412620</t>
  </si>
  <si>
    <t>Sweet Time</t>
  </si>
  <si>
    <t>https://store.steampowered.com/app/1412620/</t>
  </si>
  <si>
    <t>https://vndb.org/v29665</t>
  </si>
  <si>
    <t>v29665</t>
  </si>
  <si>
    <t>r75916</t>
  </si>
  <si>
    <t>1043010</t>
  </si>
  <si>
    <t>Welcome To... Chichester 3 : How I Met Grendel</t>
  </si>
  <si>
    <t>https://store.steampowered.com/app/1043010/</t>
  </si>
  <si>
    <t>https://vndb.org/v25398</t>
  </si>
  <si>
    <t>v25398</t>
  </si>
  <si>
    <t>r77425</t>
  </si>
  <si>
    <t>1439700</t>
  </si>
  <si>
    <t>Alchemy Absorption: Melody</t>
  </si>
  <si>
    <t>https://store.steampowered.com/app/1439700/</t>
  </si>
  <si>
    <t>https://vndb.org/v29674</t>
  </si>
  <si>
    <t>v29674</t>
  </si>
  <si>
    <t>r75933</t>
  </si>
  <si>
    <t>1109490</t>
  </si>
  <si>
    <t>The Cherry Orchard</t>
  </si>
  <si>
    <t>https://store.steampowered.com/app/1109490/</t>
  </si>
  <si>
    <t>https://vndb.org/v29673</t>
  </si>
  <si>
    <t>v29673</t>
  </si>
  <si>
    <t>r75932</t>
  </si>
  <si>
    <t>1461240</t>
  </si>
  <si>
    <t>The Prologue to a Dream of Home</t>
  </si>
  <si>
    <t>https://store.steampowered.com/app/1461240/</t>
  </si>
  <si>
    <t>https://vndb.org/v20182</t>
  </si>
  <si>
    <t>v20182</t>
  </si>
  <si>
    <t>r75548</t>
  </si>
  <si>
    <t>1377550</t>
  </si>
  <si>
    <t>~Be a maid in the Demon World~ The Secret Café of the Demon Angel Hero.</t>
  </si>
  <si>
    <t>https://store.steampowered.com/app/1377550/</t>
  </si>
  <si>
    <t>https://vndb.org/v30490</t>
  </si>
  <si>
    <t>v30490</t>
  </si>
  <si>
    <t>r78034</t>
  </si>
  <si>
    <t>1469370</t>
  </si>
  <si>
    <t>Lighthouse Keeper</t>
  </si>
  <si>
    <t>https://store.steampowered.com/app/1469370/</t>
  </si>
  <si>
    <t>https://vndb.org/v29704</t>
  </si>
  <si>
    <t>v29704</t>
  </si>
  <si>
    <t>r75999</t>
  </si>
  <si>
    <t>1466290</t>
  </si>
  <si>
    <t>The Change Architect</t>
  </si>
  <si>
    <t>https://store.steampowered.com/app/1466290/</t>
  </si>
  <si>
    <t>https://vndb.org/v29579</t>
  </si>
  <si>
    <t>v29579</t>
  </si>
  <si>
    <t>r75700</t>
  </si>
  <si>
    <t>1406990</t>
  </si>
  <si>
    <t>NEKOPARA Vol. 4</t>
  </si>
  <si>
    <t>https://store.steampowered.com/app/1406990/</t>
  </si>
  <si>
    <t>https://vndb.org/v26052</t>
  </si>
  <si>
    <t>v26052</t>
  </si>
  <si>
    <t>r64510</t>
  </si>
  <si>
    <t>1373270</t>
  </si>
  <si>
    <t>Sakura Dimensions</t>
  </si>
  <si>
    <t>https://store.steampowered.com/app/1373270/</t>
  </si>
  <si>
    <t>https://vndb.org/v30542</t>
  </si>
  <si>
    <t>v30542</t>
  </si>
  <si>
    <t>r78184</t>
  </si>
  <si>
    <t>1466490</t>
  </si>
  <si>
    <t>TOKYO LOVE +</t>
  </si>
  <si>
    <t>https://store.steampowered.com/app/1466490/</t>
  </si>
  <si>
    <t>https://vndb.org/v29720</t>
  </si>
  <si>
    <t>v29720</t>
  </si>
  <si>
    <t>r76071</t>
  </si>
  <si>
    <t>1430030</t>
  </si>
  <si>
    <t>THE MONSTER OF MEMORY:DESTINY</t>
  </si>
  <si>
    <t>https://store.steampowered.com/app/1430030/</t>
  </si>
  <si>
    <t>https://vndb.org/v29647</t>
  </si>
  <si>
    <t>v29647</t>
  </si>
  <si>
    <t>r75870</t>
  </si>
  <si>
    <t>1315620</t>
  </si>
  <si>
    <t>EndlessShinyBlues</t>
  </si>
  <si>
    <t>https://store.steampowered.com/app/1315620/</t>
  </si>
  <si>
    <t>https://vndb.org/v29770</t>
  </si>
  <si>
    <t>v29770</t>
  </si>
  <si>
    <t>r76162</t>
  </si>
  <si>
    <t>1471000</t>
  </si>
  <si>
    <t>Nevermore - Documentary Kinetic Novel</t>
  </si>
  <si>
    <t>https://store.steampowered.com/app/1471000/</t>
  </si>
  <si>
    <t>https://vndb.org/v29769</t>
  </si>
  <si>
    <t>v29769</t>
  </si>
  <si>
    <t>r76161</t>
  </si>
  <si>
    <t>1464063</t>
  </si>
  <si>
    <t>Our Life: Beginnings &amp; Always - Voiced Name Expansion</t>
  </si>
  <si>
    <t>https://store.steampowered.com/app/1464063/</t>
  </si>
  <si>
    <t>r76153</t>
  </si>
  <si>
    <t>1484220</t>
  </si>
  <si>
    <t>2020-12</t>
  </si>
  <si>
    <t>https://store.steampowered.com/app/1484220/</t>
  </si>
  <si>
    <t>r78035</t>
  </si>
  <si>
    <t>1465300</t>
  </si>
  <si>
    <t>The Thought Police Hotline: Episode 1</t>
  </si>
  <si>
    <t>https://store.steampowered.com/app/1465300/</t>
  </si>
  <si>
    <t>https://vndb.org/v29505</t>
  </si>
  <si>
    <t>v29505</t>
  </si>
  <si>
    <t>r75450</t>
  </si>
  <si>
    <t>1414800</t>
  </si>
  <si>
    <t>Wet steps</t>
  </si>
  <si>
    <t>https://store.steampowered.com/app/1414800/</t>
  </si>
  <si>
    <t>https://vndb.org/v29310</t>
  </si>
  <si>
    <t>v29310</t>
  </si>
  <si>
    <t>r74811;r77283</t>
  </si>
  <si>
    <t>1471940</t>
  </si>
  <si>
    <t>Bahamian Rhapsody</t>
  </si>
  <si>
    <t>https://store.steampowered.com/app/1471940/</t>
  </si>
  <si>
    <t>https://vndb.org/v29573</t>
  </si>
  <si>
    <t>v29573</t>
  </si>
  <si>
    <t>r75710</t>
  </si>
  <si>
    <t>1485610</t>
  </si>
  <si>
    <t>Bahamian Rhapsody - Adults Only 18+ Patch</t>
  </si>
  <si>
    <t>https://store.steampowered.com/app/1485610/</t>
  </si>
  <si>
    <t>r76221</t>
  </si>
  <si>
    <t>1207650</t>
  </si>
  <si>
    <t>Suzerain</t>
  </si>
  <si>
    <t>https://store.steampowered.com/app/1207650/</t>
  </si>
  <si>
    <t>https://vndb.org/v34788</t>
  </si>
  <si>
    <t>v34788</t>
  </si>
  <si>
    <t>r131739;r89091</t>
  </si>
  <si>
    <t>1134450</t>
  </si>
  <si>
    <t>ALLBLACK Phase 1</t>
  </si>
  <si>
    <t>https://store.steampowered.com/app/1134450/</t>
  </si>
  <si>
    <t>https://vndb.org/v25691</t>
  </si>
  <si>
    <t>v25691</t>
  </si>
  <si>
    <t>r65393;r81674</t>
  </si>
  <si>
    <t>1153040</t>
  </si>
  <si>
    <t>Primate Signal</t>
  </si>
  <si>
    <t>https://store.steampowered.com/app/1153040/</t>
  </si>
  <si>
    <t>https://vndb.org/v29811</t>
  </si>
  <si>
    <t>v29811</t>
  </si>
  <si>
    <t>r76293</t>
  </si>
  <si>
    <t>$5.00</t>
  </si>
  <si>
    <t>947080</t>
  </si>
  <si>
    <t>The Ghost of Joe Papp: 101 Ways To Kill Writer's Block</t>
  </si>
  <si>
    <t>https://store.steampowered.com/app/947080/</t>
  </si>
  <si>
    <t>https://vndb.org/v29805</t>
  </si>
  <si>
    <t>v29805</t>
  </si>
  <si>
    <t>r76278</t>
  </si>
  <si>
    <t>1332990</t>
  </si>
  <si>
    <t>The Hayseed Knight</t>
  </si>
  <si>
    <t>https://store.steampowered.com/app/1332990/</t>
  </si>
  <si>
    <t>https://vndb.org/v23305</t>
  </si>
  <si>
    <t>v23305</t>
  </si>
  <si>
    <t>r150118;r76173</t>
  </si>
  <si>
    <t>1270210</t>
  </si>
  <si>
    <t>Love of Magic</t>
  </si>
  <si>
    <t>https://store.steampowered.com/app/1270210/</t>
  </si>
  <si>
    <t>https://vndb.org/v32639</t>
  </si>
  <si>
    <t>v32639</t>
  </si>
  <si>
    <t>r84206</t>
  </si>
  <si>
    <t>1271740</t>
  </si>
  <si>
    <t>Magical Swordmaiden</t>
  </si>
  <si>
    <t>https://store.steampowered.com/app/1271740/</t>
  </si>
  <si>
    <t>https://vndb.org/v23538</t>
  </si>
  <si>
    <t>v23538</t>
  </si>
  <si>
    <t>r79518</t>
  </si>
  <si>
    <t>1472010</t>
  </si>
  <si>
    <t>Black Lilies - Eternal Summer</t>
  </si>
  <si>
    <t>https://store.steampowered.com/app/1472010/</t>
  </si>
  <si>
    <t>https://vndb.org/v29854</t>
  </si>
  <si>
    <t>v29854</t>
  </si>
  <si>
    <t>r76408</t>
  </si>
  <si>
    <t>1372830</t>
  </si>
  <si>
    <t>Fantasy Tavern Sextet -Vol.1 New World Days-</t>
  </si>
  <si>
    <t>https://store.steampowered.com/app/1372830/</t>
  </si>
  <si>
    <t>https://vndb.org/v29482</t>
  </si>
  <si>
    <t>v29482</t>
  </si>
  <si>
    <t>r76023</t>
  </si>
  <si>
    <t>1484960</t>
  </si>
  <si>
    <t>Escape to Moscow</t>
  </si>
  <si>
    <t>https://store.steampowered.com/app/1484960/</t>
  </si>
  <si>
    <t>https://vndb.org/v29857</t>
  </si>
  <si>
    <t>v29857</t>
  </si>
  <si>
    <t>r76417</t>
  </si>
  <si>
    <t>1132720</t>
  </si>
  <si>
    <t>I Walk Among Zombies Vol. 0</t>
  </si>
  <si>
    <t>https://store.steampowered.com/app/1132720/</t>
  </si>
  <si>
    <t>https://vndb.org/v22776</t>
  </si>
  <si>
    <t>v22776</t>
  </si>
  <si>
    <t>r57753;r76828</t>
  </si>
  <si>
    <t>1131550</t>
  </si>
  <si>
    <t>I Walk Among Zombies Vol. 3</t>
  </si>
  <si>
    <t>https://store.steampowered.com/app/1131550/</t>
  </si>
  <si>
    <t>https://vndb.org/v22775</t>
  </si>
  <si>
    <t>v22775</t>
  </si>
  <si>
    <t>r57752</t>
  </si>
  <si>
    <t>1475320</t>
  </si>
  <si>
    <t>I Walk Among Zombies Vol. 3 - 18+ DLC</t>
  </si>
  <si>
    <t>https://store.steampowered.com/app/1475320/</t>
  </si>
  <si>
    <t>r76124</t>
  </si>
  <si>
    <t>1387350</t>
  </si>
  <si>
    <t>Ken ga Kimi: Momoyo Tsuzuri</t>
  </si>
  <si>
    <t>https://store.steampowered.com/app/1387350/</t>
  </si>
  <si>
    <t>https://vndb.org/v18944</t>
  </si>
  <si>
    <t>v18944</t>
  </si>
  <si>
    <t>r74346</t>
  </si>
  <si>
    <t>1354640</t>
  </si>
  <si>
    <t>The Ditzy Demons Are in Love With Me - Fandisc - Censored Edition</t>
  </si>
  <si>
    <t>https://store.steampowered.com/app/1354640/</t>
  </si>
  <si>
    <t>https://vndb.org/v18791</t>
  </si>
  <si>
    <t>v18791</t>
  </si>
  <si>
    <t>r64746</t>
  </si>
  <si>
    <t>1442160</t>
  </si>
  <si>
    <t>ABYSS OF THE SACRIFICE</t>
  </si>
  <si>
    <t>https://store.steampowered.com/app/1442160/</t>
  </si>
  <si>
    <t>https://vndb.org/v4185</t>
  </si>
  <si>
    <t>v4185</t>
  </si>
  <si>
    <t>r74597</t>
  </si>
  <si>
    <t>1236430</t>
  </si>
  <si>
    <t>Fxxx Me Royally!! Horny Magical Princess</t>
  </si>
  <si>
    <t>https://store.steampowered.com/app/1236430/</t>
  </si>
  <si>
    <t>https://vndb.org/v21901</t>
  </si>
  <si>
    <t>v21901</t>
  </si>
  <si>
    <t>r76080</t>
  </si>
  <si>
    <t>1259660</t>
  </si>
  <si>
    <t>NETABOKU -A robot girl changes my life as a bedridden boy-</t>
  </si>
  <si>
    <t>https://store.steampowered.com/app/1259660/</t>
  </si>
  <si>
    <t>https://vndb.org/v27602</t>
  </si>
  <si>
    <t>v27602</t>
  </si>
  <si>
    <t>r76120</t>
  </si>
  <si>
    <t>1294310</t>
  </si>
  <si>
    <t>Unforgotten</t>
  </si>
  <si>
    <t>https://store.steampowered.com/app/1294310/</t>
  </si>
  <si>
    <t>https://vndb.org/v29863</t>
  </si>
  <si>
    <t>v29863</t>
  </si>
  <si>
    <t>r76431</t>
  </si>
  <si>
    <t>1379980</t>
  </si>
  <si>
    <t>Unscripted</t>
  </si>
  <si>
    <t>https://store.steampowered.com/app/1379980/</t>
  </si>
  <si>
    <t>https://vndb.org/v27444</t>
  </si>
  <si>
    <t>v27444</t>
  </si>
  <si>
    <t>r76453</t>
  </si>
  <si>
    <t>1399930</t>
  </si>
  <si>
    <t>Furry Shades of Gay</t>
  </si>
  <si>
    <t>https://store.steampowered.com/app/1399930/</t>
  </si>
  <si>
    <t>https://vndb.org/v33530</t>
  </si>
  <si>
    <t>v33530</t>
  </si>
  <si>
    <t>r135916;r135917;r135918;r135919;r135920;r86549</t>
  </si>
  <si>
    <t>1277930</t>
  </si>
  <si>
    <t>Riddle Joker</t>
  </si>
  <si>
    <t>https://store.steampowered.com/app/1277930/</t>
  </si>
  <si>
    <t>https://vndb.org/v22230</t>
  </si>
  <si>
    <t>v22230</t>
  </si>
  <si>
    <t>r72378</t>
  </si>
  <si>
    <t>1486690</t>
  </si>
  <si>
    <t>Flower in the Snow - Resurrection</t>
  </si>
  <si>
    <t>https://store.steampowered.com/app/1486690/</t>
  </si>
  <si>
    <t>https://vndb.org/v26050</t>
  </si>
  <si>
    <t>v26050</t>
  </si>
  <si>
    <t>r76542</t>
  </si>
  <si>
    <t>1415020</t>
  </si>
  <si>
    <t>Bloody Service</t>
  </si>
  <si>
    <t>https://store.steampowered.com/app/1415020/</t>
  </si>
  <si>
    <t>https://vndb.org/v30430</t>
  </si>
  <si>
    <t>v30430</t>
  </si>
  <si>
    <t>r77872</t>
  </si>
  <si>
    <t>1173400</t>
  </si>
  <si>
    <t>Futa Fix Dick Dine and Dash</t>
  </si>
  <si>
    <t>https://store.steampowered.com/app/1173400/</t>
  </si>
  <si>
    <t>https://vndb.org/v29897</t>
  </si>
  <si>
    <t>v29897</t>
  </si>
  <si>
    <t>r76561</t>
  </si>
  <si>
    <t>1274690</t>
  </si>
  <si>
    <t>Sayonara Electric</t>
  </si>
  <si>
    <t>https://store.steampowered.com/app/1274690/</t>
  </si>
  <si>
    <t>https://vndb.org/v30217</t>
  </si>
  <si>
    <t>v30217</t>
  </si>
  <si>
    <t>r77310</t>
  </si>
  <si>
    <t>1474100</t>
  </si>
  <si>
    <t>Angel Sex Pet</t>
  </si>
  <si>
    <t>https://store.steampowered.com/app/1474100/</t>
  </si>
  <si>
    <t>https://vndb.org/v1520</t>
  </si>
  <si>
    <t>v1520</t>
  </si>
  <si>
    <t>r76302;r86136</t>
  </si>
  <si>
    <t>1489810</t>
  </si>
  <si>
    <t>I Want to Fly</t>
  </si>
  <si>
    <t>https://store.steampowered.com/app/1489810/</t>
  </si>
  <si>
    <t>https://vndb.org/v29915</t>
  </si>
  <si>
    <t>v29915</t>
  </si>
  <si>
    <t>r76620</t>
  </si>
  <si>
    <t>1270230</t>
  </si>
  <si>
    <t>Magic Sword for Kamonegi-go</t>
  </si>
  <si>
    <t>https://store.steampowered.com/app/1270230/</t>
  </si>
  <si>
    <t>https://vndb.org/v29914</t>
  </si>
  <si>
    <t>v29914</t>
  </si>
  <si>
    <t>r76619</t>
  </si>
  <si>
    <t>1478410</t>
  </si>
  <si>
    <t>像素男友 语音完整版</t>
  </si>
  <si>
    <t>https://store.steampowered.com/app/1478410/</t>
  </si>
  <si>
    <t>r75884</t>
  </si>
  <si>
    <t>1490190</t>
  </si>
  <si>
    <t>Happy New Year, Zeliria!</t>
  </si>
  <si>
    <t>https://store.steampowered.com/app/1490190/</t>
  </si>
  <si>
    <t>https://vndb.org/v29920</t>
  </si>
  <si>
    <t>v29920</t>
  </si>
  <si>
    <t>r76641</t>
  </si>
  <si>
    <t>1321040</t>
  </si>
  <si>
    <t>Memory Note</t>
  </si>
  <si>
    <t>https://store.steampowered.com/app/1321040/</t>
  </si>
  <si>
    <t>https://vndb.org/v20115</t>
  </si>
  <si>
    <t>v20115</t>
  </si>
  <si>
    <t>r72055</t>
  </si>
  <si>
    <t>1477450</t>
  </si>
  <si>
    <t>一人之下之寻炁迷踪</t>
  </si>
  <si>
    <t>https://store.steampowered.com/app/1477450/</t>
  </si>
  <si>
    <t>https://vndb.org/v29916</t>
  </si>
  <si>
    <t>v29916</t>
  </si>
  <si>
    <t>r76621</t>
  </si>
  <si>
    <t>1496380</t>
  </si>
  <si>
    <t>艾斯菲尔的谎言</t>
  </si>
  <si>
    <t>https://store.steampowered.com/app/1496380/</t>
  </si>
  <si>
    <t>https://vndb.org/v29919</t>
  </si>
  <si>
    <t>v29919</t>
  </si>
  <si>
    <t>r76640</t>
  </si>
  <si>
    <t>1493320</t>
  </si>
  <si>
    <t>魔帝1 Magic Emperor1</t>
  </si>
  <si>
    <t>https://store.steampowered.com/app/1493320/</t>
  </si>
  <si>
    <t>https://vndb.org/v60460</t>
  </si>
  <si>
    <t>v60460</t>
  </si>
  <si>
    <t>r144626</t>
  </si>
  <si>
    <t>1382530</t>
  </si>
  <si>
    <t>Bitchy Boss Bimbofication</t>
  </si>
  <si>
    <t>https://store.steampowered.com/app/1382530/</t>
  </si>
  <si>
    <t>https://vndb.org/v20793</t>
  </si>
  <si>
    <t>v20793</t>
  </si>
  <si>
    <t>r87258</t>
  </si>
  <si>
    <t>1142270</t>
  </si>
  <si>
    <t>Catgirl &amp; Doggirl Cafe</t>
  </si>
  <si>
    <t>https://store.steampowered.com/app/1142270/</t>
  </si>
  <si>
    <t>https://vndb.org/v25816</t>
  </si>
  <si>
    <t>v25816</t>
  </si>
  <si>
    <t>r87250;r87251</t>
  </si>
  <si>
    <t>1400180</t>
  </si>
  <si>
    <t>Monster Girl Breeder</t>
  </si>
  <si>
    <t>https://store.steampowered.com/app/1400180/</t>
  </si>
  <si>
    <t>https://vndb.org/v28667</t>
  </si>
  <si>
    <t>v28667</t>
  </si>
  <si>
    <t>r87259</t>
  </si>
  <si>
    <t>1202580</t>
  </si>
  <si>
    <t>Beyond Eden: Dear Edward</t>
  </si>
  <si>
    <t>https://store.steampowered.com/app/1202580/</t>
  </si>
  <si>
    <t>https://vndb.org/v22876</t>
  </si>
  <si>
    <t>v22876</t>
  </si>
  <si>
    <t>r108609;r56660</t>
  </si>
  <si>
    <t>1393550</t>
  </si>
  <si>
    <t>サブリミナルレジオン</t>
  </si>
  <si>
    <t>https://store.steampowered.com/app/1393550/</t>
  </si>
  <si>
    <t>https://vndb.org/v29963</t>
  </si>
  <si>
    <t>v29963</t>
  </si>
  <si>
    <t>r76767</t>
  </si>
  <si>
    <t>1467810</t>
  </si>
  <si>
    <t>House in the village by the river v2.0</t>
  </si>
  <si>
    <t>2021-01</t>
  </si>
  <si>
    <t>https://store.steampowered.com/app/1467810/</t>
  </si>
  <si>
    <t>https://vndb.org/v29866</t>
  </si>
  <si>
    <t>v29866</t>
  </si>
  <si>
    <t>r87283</t>
  </si>
  <si>
    <t>1373320</t>
  </si>
  <si>
    <t>I'a I'a Cofflhu Fhtagnyaa</t>
  </si>
  <si>
    <t>https://store.steampowered.com/app/1373320/</t>
  </si>
  <si>
    <t>https://vndb.org/v30009</t>
  </si>
  <si>
    <t>v30009</t>
  </si>
  <si>
    <t>r76899</t>
  </si>
  <si>
    <t>1497700</t>
  </si>
  <si>
    <t>景安区奇案-Jing 'an District Copstories</t>
  </si>
  <si>
    <t>https://store.steampowered.com/app/1497700/</t>
  </si>
  <si>
    <t>https://vndb.org/v30023</t>
  </si>
  <si>
    <t>v30023</t>
  </si>
  <si>
    <t>r76936</t>
  </si>
  <si>
    <t>1390150</t>
  </si>
  <si>
    <t>Amaenbo+ - Expansion DLC - Censored Steam Edition</t>
  </si>
  <si>
    <t>https://store.steampowered.com/app/1390150/</t>
  </si>
  <si>
    <t>r76968</t>
  </si>
  <si>
    <t>1504760</t>
  </si>
  <si>
    <t>그랑 엠파이어</t>
  </si>
  <si>
    <t>https://store.steampowered.com/app/1504760/</t>
  </si>
  <si>
    <t>https://vndb.org/v30056</t>
  </si>
  <si>
    <t>v30056</t>
  </si>
  <si>
    <t>r76991</t>
  </si>
  <si>
    <t>1466680</t>
  </si>
  <si>
    <t>Sakura MMO Extra</t>
  </si>
  <si>
    <t>https://store.steampowered.com/app/1466680/</t>
  </si>
  <si>
    <t>https://vndb.org/v30077</t>
  </si>
  <si>
    <t>v30077</t>
  </si>
  <si>
    <t>r77019</t>
  </si>
  <si>
    <t>1315160</t>
  </si>
  <si>
    <t>鸢之歌-Singing Iris</t>
  </si>
  <si>
    <t>https://store.steampowered.com/app/1315160/</t>
  </si>
  <si>
    <t>https://vndb.org/v30078</t>
  </si>
  <si>
    <t>v30078</t>
  </si>
  <si>
    <t>r77020</t>
  </si>
  <si>
    <t>1378670</t>
  </si>
  <si>
    <t>Adapted Adventures: Crystal Cave</t>
  </si>
  <si>
    <t>https://store.steampowered.com/app/1378670/</t>
  </si>
  <si>
    <t>https://vndb.org/v30080</t>
  </si>
  <si>
    <t>v30080</t>
  </si>
  <si>
    <t>r77026</t>
  </si>
  <si>
    <t>1422540</t>
  </si>
  <si>
    <t>云端之约</t>
  </si>
  <si>
    <t>https://store.steampowered.com/app/1422540/</t>
  </si>
  <si>
    <t>https://vndb.org/v29290</t>
  </si>
  <si>
    <t>v29290</t>
  </si>
  <si>
    <t>r74734</t>
  </si>
  <si>
    <t>1448640</t>
  </si>
  <si>
    <t>Busty Maid Creampie Heaven!</t>
  </si>
  <si>
    <t>https://store.steampowered.com/app/1448640/</t>
  </si>
  <si>
    <t>https://vndb.org/v1610</t>
  </si>
  <si>
    <t>v1610</t>
  </si>
  <si>
    <t>r77048</t>
  </si>
  <si>
    <t>1496180</t>
  </si>
  <si>
    <t>Cinderella Phenomenon: Evermore</t>
  </si>
  <si>
    <t>https://store.steampowered.com/app/1496180/</t>
  </si>
  <si>
    <t>https://vndb.org/v23167</t>
  </si>
  <si>
    <t>v23167</t>
  </si>
  <si>
    <t>r57309</t>
  </si>
  <si>
    <t>1448630</t>
  </si>
  <si>
    <t>Neighbor Watching</t>
  </si>
  <si>
    <t>https://store.steampowered.com/app/1448630/</t>
  </si>
  <si>
    <t>https://vndb.org/v4103</t>
  </si>
  <si>
    <t>v4103</t>
  </si>
  <si>
    <t>r77049</t>
  </si>
  <si>
    <t>1227570</t>
  </si>
  <si>
    <t>Lotus Reverie: First Nexus</t>
  </si>
  <si>
    <t>https://store.steampowered.com/app/1227570/</t>
  </si>
  <si>
    <t>https://vndb.org/v22964</t>
  </si>
  <si>
    <t>v22964</t>
  </si>
  <si>
    <t>r88264</t>
  </si>
  <si>
    <t>1487470</t>
  </si>
  <si>
    <t>秋田・男鹿ミステリー案内 凍える銀鈴花</t>
  </si>
  <si>
    <t>https://store.steampowered.com/app/1487470/</t>
  </si>
  <si>
    <t>https://vndb.org/v30115</t>
  </si>
  <si>
    <t>v30115</t>
  </si>
  <si>
    <t>r77056</t>
  </si>
  <si>
    <t>1350690</t>
  </si>
  <si>
    <t>흡혈귀의 연애방법</t>
  </si>
  <si>
    <t>https://store.steampowered.com/app/1350690/</t>
  </si>
  <si>
    <t>https://vndb.org/v18843</t>
  </si>
  <si>
    <t>v18843</t>
  </si>
  <si>
    <t>r76773</t>
  </si>
  <si>
    <t>1483330</t>
  </si>
  <si>
    <t>Dice Rollers</t>
  </si>
  <si>
    <t>https://store.steampowered.com/app/1483330/</t>
  </si>
  <si>
    <t>https://vndb.org/v30128</t>
  </si>
  <si>
    <t>v30128</t>
  </si>
  <si>
    <t>r77083</t>
  </si>
  <si>
    <t>1483350</t>
  </si>
  <si>
    <t>Diving Disorder-下潜症</t>
  </si>
  <si>
    <t>https://store.steampowered.com/app/1483350/</t>
  </si>
  <si>
    <t>https://vndb.org/v30126</t>
  </si>
  <si>
    <t>v30126</t>
  </si>
  <si>
    <t>r77081</t>
  </si>
  <si>
    <t>1490250</t>
  </si>
  <si>
    <t>Harem Hunter: Sex-ray Vision</t>
  </si>
  <si>
    <t>https://store.steampowered.com/app/1490250/</t>
  </si>
  <si>
    <t>https://vndb.org/v29154</t>
  </si>
  <si>
    <t>v29154</t>
  </si>
  <si>
    <t>r76725;r86134</t>
  </si>
  <si>
    <t>1488420</t>
  </si>
  <si>
    <t>Wind from city</t>
  </si>
  <si>
    <t>https://store.steampowered.com/app/1488420/</t>
  </si>
  <si>
    <t>https://vndb.org/v30125</t>
  </si>
  <si>
    <t>v30125</t>
  </si>
  <si>
    <t>r77080</t>
  </si>
  <si>
    <t>1509590</t>
  </si>
  <si>
    <t>Fujiwara Bittersweet</t>
  </si>
  <si>
    <t>https://store.steampowered.com/app/1509590/</t>
  </si>
  <si>
    <t>https://vndb.org/v28810</t>
  </si>
  <si>
    <t>v28810</t>
  </si>
  <si>
    <t>r73227</t>
  </si>
  <si>
    <t>1092400</t>
  </si>
  <si>
    <t>月球坠落时 Moon Fall</t>
  </si>
  <si>
    <t>https://store.steampowered.com/app/1092400/</t>
  </si>
  <si>
    <t>https://vndb.org/v30136</t>
  </si>
  <si>
    <t>v30136</t>
  </si>
  <si>
    <t>r77443</t>
  </si>
  <si>
    <t>1372800</t>
  </si>
  <si>
    <t>Gloom and Doom</t>
  </si>
  <si>
    <t>https://store.steampowered.com/app/1372800/</t>
  </si>
  <si>
    <t>https://vndb.org/v30147</t>
  </si>
  <si>
    <t>v30147</t>
  </si>
  <si>
    <t>r77121</t>
  </si>
  <si>
    <t>1509110</t>
  </si>
  <si>
    <t>Nympho_wife</t>
  </si>
  <si>
    <t>https://store.steampowered.com/app/1509110/</t>
  </si>
  <si>
    <t>https://vndb.org/v30139</t>
  </si>
  <si>
    <t>v30139</t>
  </si>
  <si>
    <t>r77105</t>
  </si>
  <si>
    <t>1430240</t>
  </si>
  <si>
    <t>The Space in Between</t>
  </si>
  <si>
    <t>https://store.steampowered.com/app/1430240/</t>
  </si>
  <si>
    <t>https://vndb.org/v30156</t>
  </si>
  <si>
    <t>v30156</t>
  </si>
  <si>
    <t>r77144</t>
  </si>
  <si>
    <t>1501480</t>
  </si>
  <si>
    <t>Hachi Hachi Mystery</t>
  </si>
  <si>
    <t>https://store.steampowered.com/app/1501480/</t>
  </si>
  <si>
    <t>https://vndb.org/v30163</t>
  </si>
  <si>
    <t>v30163</t>
  </si>
  <si>
    <t>r77160</t>
  </si>
  <si>
    <t>1511580</t>
  </si>
  <si>
    <t>Leisure Yacht - The Epilogue</t>
  </si>
  <si>
    <t>https://store.steampowered.com/app/1511580/</t>
  </si>
  <si>
    <t>https://vndb.org/v30173</t>
  </si>
  <si>
    <t>v30173</t>
  </si>
  <si>
    <t>r77193</t>
  </si>
  <si>
    <t>1509830</t>
  </si>
  <si>
    <t>Superstorm Melon Date</t>
  </si>
  <si>
    <t>https://store.steampowered.com/app/1509830/</t>
  </si>
  <si>
    <t>https://vndb.org/v30174</t>
  </si>
  <si>
    <t>v30174</t>
  </si>
  <si>
    <t>r77194</t>
  </si>
  <si>
    <t>1368780</t>
  </si>
  <si>
    <t>The Mikado Birdgirl in Taichung</t>
  </si>
  <si>
    <t>https://store.steampowered.com/app/1368780/</t>
  </si>
  <si>
    <t>https://vndb.org/v30182</t>
  </si>
  <si>
    <t>v30182</t>
  </si>
  <si>
    <t>r77221</t>
  </si>
  <si>
    <t>1513120</t>
  </si>
  <si>
    <t>The Zodiac Trial</t>
  </si>
  <si>
    <t>https://store.steampowered.com/app/1513120/</t>
  </si>
  <si>
    <t>https://vndb.org/v30183</t>
  </si>
  <si>
    <t>v30183</t>
  </si>
  <si>
    <t>r77222;r87999</t>
  </si>
  <si>
    <t>1479030</t>
  </si>
  <si>
    <t>2ECONDS TO STΔRLIVHT: My Heart's Reflection</t>
  </si>
  <si>
    <t>https://store.steampowered.com/app/1479030/</t>
  </si>
  <si>
    <t>https://vndb.org/v30189</t>
  </si>
  <si>
    <t>v30189</t>
  </si>
  <si>
    <t>r77249</t>
  </si>
  <si>
    <t>1398660</t>
  </si>
  <si>
    <t>CamGirls: Sophie X Rias</t>
  </si>
  <si>
    <t>https://store.steampowered.com/app/1398660/</t>
  </si>
  <si>
    <t>https://vndb.org/v30188</t>
  </si>
  <si>
    <t>v30188</t>
  </si>
  <si>
    <t>r77248</t>
  </si>
  <si>
    <t>1151450</t>
  </si>
  <si>
    <t>Utawarerumono: Prelude to the Fallen</t>
  </si>
  <si>
    <t>https://store.steampowered.com/app/1151450/</t>
  </si>
  <si>
    <t>https://vndb.org/v3</t>
  </si>
  <si>
    <t>v3</t>
  </si>
  <si>
    <t>r76933</t>
  </si>
  <si>
    <t>$59.99</t>
  </si>
  <si>
    <t>1513390</t>
  </si>
  <si>
    <t>夏日的回忆</t>
  </si>
  <si>
    <t>https://store.steampowered.com/app/1513390/</t>
  </si>
  <si>
    <t>https://vndb.org/v30196</t>
  </si>
  <si>
    <t>v30196</t>
  </si>
  <si>
    <t>r77264</t>
  </si>
  <si>
    <t>3050520</t>
  </si>
  <si>
    <t>Landlord and the Tenants (Nymphs)</t>
  </si>
  <si>
    <t>https://store.steampowered.com/app/3050520/</t>
  </si>
  <si>
    <t>https://vndb.org/v52052</t>
  </si>
  <si>
    <t>v52052</t>
  </si>
  <si>
    <t>r125870;r126296</t>
  </si>
  <si>
    <t>1506970</t>
  </si>
  <si>
    <t>Symphony of Delights</t>
  </si>
  <si>
    <t>https://store.steampowered.com/app/1506970/</t>
  </si>
  <si>
    <t>https://vndb.org/v35015</t>
  </si>
  <si>
    <t>v35015</t>
  </si>
  <si>
    <t>r89491</t>
  </si>
  <si>
    <t>1511040</t>
  </si>
  <si>
    <t>LOVE BAKUDAN</t>
  </si>
  <si>
    <t>https://store.steampowered.com/app/1511040/</t>
  </si>
  <si>
    <t>https://vndb.org/v30202</t>
  </si>
  <si>
    <t>v30202</t>
  </si>
  <si>
    <t>r77288</t>
  </si>
  <si>
    <t>1459020</t>
  </si>
  <si>
    <t>Memories of Tomorrow</t>
  </si>
  <si>
    <t>https://store.steampowered.com/app/1459020/</t>
  </si>
  <si>
    <t>https://vndb.org/v30211</t>
  </si>
  <si>
    <t>v30211</t>
  </si>
  <si>
    <t>r77300</t>
  </si>
  <si>
    <t>919330</t>
  </si>
  <si>
    <t>Ghost in the pool</t>
  </si>
  <si>
    <t>https://store.steampowered.com/app/919330/</t>
  </si>
  <si>
    <t>https://vndb.org/v29497</t>
  </si>
  <si>
    <t>v29497</t>
  </si>
  <si>
    <t>r141226</t>
  </si>
  <si>
    <t>1277510</t>
  </si>
  <si>
    <t>Re:ZERO -Starting Life in Another World- The Prophecy of the Throne</t>
  </si>
  <si>
    <t>https://store.steampowered.com/app/1277510/</t>
  </si>
  <si>
    <t>https://vndb.org/v28546</t>
  </si>
  <si>
    <t>v28546</t>
  </si>
  <si>
    <t>r72356</t>
  </si>
  <si>
    <t>862440</t>
  </si>
  <si>
    <t>Angel Wings</t>
  </si>
  <si>
    <t>https://store.steampowered.com/app/862440/</t>
  </si>
  <si>
    <t>https://vndb.org/v30242</t>
  </si>
  <si>
    <t>v30242</t>
  </si>
  <si>
    <t>r77407</t>
  </si>
  <si>
    <t>1387460</t>
  </si>
  <si>
    <t>Melancholy Love</t>
  </si>
  <si>
    <t>https://store.steampowered.com/app/1387460/</t>
  </si>
  <si>
    <t>r74912</t>
  </si>
  <si>
    <t>1469910</t>
  </si>
  <si>
    <t>Slobbish Dragon Princess</t>
  </si>
  <si>
    <t>https://store.steampowered.com/app/1469910/</t>
  </si>
  <si>
    <t>https://vndb.org/v28634</t>
  </si>
  <si>
    <t>v28634</t>
  </si>
  <si>
    <t>r77329</t>
  </si>
  <si>
    <t>1424830</t>
  </si>
  <si>
    <t>Utakata Toukei : Sakura Iro Reiraku &amp; Keshiki Shouzen</t>
  </si>
  <si>
    <t>https://store.steampowered.com/app/1424830/</t>
  </si>
  <si>
    <t>r77233</t>
  </si>
  <si>
    <t>1522770</t>
  </si>
  <si>
    <t>The Sych story</t>
  </si>
  <si>
    <t>https://store.steampowered.com/app/1522770/</t>
  </si>
  <si>
    <t>https://vndb.org/v30257</t>
  </si>
  <si>
    <t>v30257</t>
  </si>
  <si>
    <t>r87472</t>
  </si>
  <si>
    <t>1619540</t>
  </si>
  <si>
    <t>Avalon</t>
  </si>
  <si>
    <t>2021-02</t>
  </si>
  <si>
    <t>https://store.steampowered.com/app/1619540/</t>
  </si>
  <si>
    <t>https://vndb.org/v28445</t>
  </si>
  <si>
    <t>v28445</t>
  </si>
  <si>
    <t>r71772</t>
  </si>
  <si>
    <t>1508920</t>
  </si>
  <si>
    <t>Coffee flavor of love 咖啡甜恋</t>
  </si>
  <si>
    <t>https://store.steampowered.com/app/1508920/</t>
  </si>
  <si>
    <t>https://vndb.org/v30258</t>
  </si>
  <si>
    <t>v30258</t>
  </si>
  <si>
    <t>r77488</t>
  </si>
  <si>
    <t>1526330</t>
  </si>
  <si>
    <t>Lilith Was Dead</t>
  </si>
  <si>
    <t>https://store.steampowered.com/app/1526330/</t>
  </si>
  <si>
    <t>https://vndb.org/v30269</t>
  </si>
  <si>
    <t>v30269</t>
  </si>
  <si>
    <t>r77508</t>
  </si>
  <si>
    <t>1506480</t>
  </si>
  <si>
    <t>Absurbia: A Trashy Satire of Suburban Outcries</t>
  </si>
  <si>
    <t>https://store.steampowered.com/app/1506480/</t>
  </si>
  <si>
    <t>https://vndb.org/v30270</t>
  </si>
  <si>
    <t>v30270</t>
  </si>
  <si>
    <t>r77509</t>
  </si>
  <si>
    <t>1345340</t>
  </si>
  <si>
    <t>Oppaidius Desert Island!</t>
  </si>
  <si>
    <t>https://store.steampowered.com/app/1345340/</t>
  </si>
  <si>
    <t>https://vndb.org/v28512</t>
  </si>
  <si>
    <t>v28512</t>
  </si>
  <si>
    <t>r71972;r77567</t>
  </si>
  <si>
    <t>1529810</t>
  </si>
  <si>
    <t>Psycholonials</t>
  </si>
  <si>
    <t>https://store.steampowered.com/app/1529810/</t>
  </si>
  <si>
    <t>https://vndb.org/v30301</t>
  </si>
  <si>
    <t>v30301</t>
  </si>
  <si>
    <t>r77575;r82402</t>
  </si>
  <si>
    <t>1523150</t>
  </si>
  <si>
    <t>Ascension: Transition and Silver</t>
  </si>
  <si>
    <t>https://store.steampowered.com/app/1523150/</t>
  </si>
  <si>
    <t>https://vndb.org/v30316</t>
  </si>
  <si>
    <t>v30316</t>
  </si>
  <si>
    <t>r77614</t>
  </si>
  <si>
    <t>1521190</t>
  </si>
  <si>
    <t>Love in the distance</t>
  </si>
  <si>
    <t>https://store.steampowered.com/app/1521190/</t>
  </si>
  <si>
    <t>https://vndb.org/v30275</t>
  </si>
  <si>
    <t>v30275</t>
  </si>
  <si>
    <t>r77524</t>
  </si>
  <si>
    <t>$2.49</t>
  </si>
  <si>
    <t>1507980</t>
  </si>
  <si>
    <t>Leap of Love - Safe Edition</t>
  </si>
  <si>
    <t>https://store.steampowered.com/app/1507980/</t>
  </si>
  <si>
    <t>https://vndb.org/v29964</t>
  </si>
  <si>
    <t>v29964</t>
  </si>
  <si>
    <t>r124040</t>
  </si>
  <si>
    <t>1513530</t>
  </si>
  <si>
    <t>Phucker in the Ashes</t>
  </si>
  <si>
    <t>https://store.steampowered.com/app/1513530/</t>
  </si>
  <si>
    <t>https://vndb.org/v26293</t>
  </si>
  <si>
    <t>v26293;v26294;v26797;v30333</t>
  </si>
  <si>
    <t>r77654</t>
  </si>
  <si>
    <t>1530140</t>
  </si>
  <si>
    <t>Aventura Copilului Albastru și Urât</t>
  </si>
  <si>
    <t>https://store.steampowered.com/app/1530140/</t>
  </si>
  <si>
    <t>https://vndb.org/v30347</t>
  </si>
  <si>
    <t>v30347</t>
  </si>
  <si>
    <t>r77686</t>
  </si>
  <si>
    <t>1338940</t>
  </si>
  <si>
    <t>Head AS Code</t>
  </si>
  <si>
    <t>https://store.steampowered.com/app/1338940/</t>
  </si>
  <si>
    <t>https://vndb.org/v29960</t>
  </si>
  <si>
    <t>v29960</t>
  </si>
  <si>
    <t>r76762</t>
  </si>
  <si>
    <t>1388510</t>
  </si>
  <si>
    <t>トラウマーメイド</t>
  </si>
  <si>
    <t>https://store.steampowered.com/app/1388510/</t>
  </si>
  <si>
    <t>https://vndb.org/v30364</t>
  </si>
  <si>
    <t>v30364</t>
  </si>
  <si>
    <t>r77709</t>
  </si>
  <si>
    <t>1518670</t>
  </si>
  <si>
    <t>CBT With Yuuka Kazami: Patchouli Knowledge's Surprise</t>
  </si>
  <si>
    <t>https://store.steampowered.com/app/1518670/</t>
  </si>
  <si>
    <t>https://vndb.org/v32276</t>
  </si>
  <si>
    <t>v32276</t>
  </si>
  <si>
    <t>r83172</t>
  </si>
  <si>
    <t>1383620</t>
  </si>
  <si>
    <t>Lifesigns</t>
  </si>
  <si>
    <t>https://store.steampowered.com/app/1383620/</t>
  </si>
  <si>
    <t>https://vndb.org/v30373</t>
  </si>
  <si>
    <t>v30373</t>
  </si>
  <si>
    <t>r77733</t>
  </si>
  <si>
    <t>1275150</t>
  </si>
  <si>
    <t>Aquadine</t>
  </si>
  <si>
    <t>https://store.steampowered.com/app/1275150/</t>
  </si>
  <si>
    <t>https://vndb.org/v26779</t>
  </si>
  <si>
    <t>v26779</t>
  </si>
  <si>
    <t>r77695</t>
  </si>
  <si>
    <t>1314630</t>
  </si>
  <si>
    <t>Aristocunts</t>
  </si>
  <si>
    <t>https://store.steampowered.com/app/1314630/</t>
  </si>
  <si>
    <t>https://vndb.org/v26316</t>
  </si>
  <si>
    <t>v26316</t>
  </si>
  <si>
    <t>r123238</t>
  </si>
  <si>
    <t>1536720</t>
  </si>
  <si>
    <t>Deep Sea Valentine</t>
  </si>
  <si>
    <t>https://store.steampowered.com/app/1536720/</t>
  </si>
  <si>
    <t>https://vndb.org/v30394</t>
  </si>
  <si>
    <t>v30394</t>
  </si>
  <si>
    <t>r85208</t>
  </si>
  <si>
    <t>1573180</t>
  </si>
  <si>
    <t>Injoku Furin</t>
  </si>
  <si>
    <t>https://store.steampowered.com/app/1573180/</t>
  </si>
  <si>
    <t>https://vndb.org/v30219</t>
  </si>
  <si>
    <t>v30219</t>
  </si>
  <si>
    <t>r78637</t>
  </si>
  <si>
    <t>921900</t>
  </si>
  <si>
    <t>My Burning Heart</t>
  </si>
  <si>
    <t>https://store.steampowered.com/app/921900/</t>
  </si>
  <si>
    <t>https://vndb.org/v23465</t>
  </si>
  <si>
    <t>v23465</t>
  </si>
  <si>
    <t>r80812</t>
  </si>
  <si>
    <t>1528130</t>
  </si>
  <si>
    <t>Suicide Countdown: 7 Days</t>
  </si>
  <si>
    <t>https://store.steampowered.com/app/1528130/</t>
  </si>
  <si>
    <t>https://vndb.org/v30346</t>
  </si>
  <si>
    <t>v30346</t>
  </si>
  <si>
    <t>r119109</t>
  </si>
  <si>
    <t>1447310</t>
  </si>
  <si>
    <t>Invisible Cock: They never saw it cumming!</t>
  </si>
  <si>
    <t>https://store.steampowered.com/app/1447310/</t>
  </si>
  <si>
    <t>https://vndb.org/v14692</t>
  </si>
  <si>
    <t>v14692</t>
  </si>
  <si>
    <t>r77783;r86137</t>
  </si>
  <si>
    <t>1492480</t>
  </si>
  <si>
    <t>Half Past Fate: Romantic Distancing</t>
  </si>
  <si>
    <t>https://store.steampowered.com/app/1492480/</t>
  </si>
  <si>
    <t>https://vndb.org/v30354</t>
  </si>
  <si>
    <t>v30354</t>
  </si>
  <si>
    <t>r77693</t>
  </si>
  <si>
    <t>1526700</t>
  </si>
  <si>
    <t>My Step Sisters</t>
  </si>
  <si>
    <t>https://store.steampowered.com/app/1526700/</t>
  </si>
  <si>
    <t>https://vndb.org/v30443</t>
  </si>
  <si>
    <t>v30443</t>
  </si>
  <si>
    <t>r77888</t>
  </si>
  <si>
    <t>1532510</t>
  </si>
  <si>
    <t>Purrfect Apawcalypse: Love at Furst Bite</t>
  </si>
  <si>
    <t>https://store.steampowered.com/app/1532510/</t>
  </si>
  <si>
    <t>https://vndb.org/v25432</t>
  </si>
  <si>
    <t>v25432</t>
  </si>
  <si>
    <t>r114289;r118903</t>
  </si>
  <si>
    <t>1502080</t>
  </si>
  <si>
    <t>ALTDEUS: Beyond Chronos</t>
  </si>
  <si>
    <t>https://store.steampowered.com/app/1502080/</t>
  </si>
  <si>
    <t>https://vndb.org/v28835</t>
  </si>
  <si>
    <t>v28835</t>
  </si>
  <si>
    <t>r77800</t>
  </si>
  <si>
    <t>1071220</t>
  </si>
  <si>
    <t>After I met that catgirl, my questlist got too long!</t>
  </si>
  <si>
    <t>https://store.steampowered.com/app/1071220/</t>
  </si>
  <si>
    <t>https://vndb.org/v28168</t>
  </si>
  <si>
    <t>v28168</t>
  </si>
  <si>
    <t>r70458</t>
  </si>
  <si>
    <t>1537610</t>
  </si>
  <si>
    <t>After I met that catgirl, my questlist got too long! - 18+ Free DLC</t>
  </si>
  <si>
    <t>https://store.steampowered.com/app/1537610/</t>
  </si>
  <si>
    <t>r123286</t>
  </si>
  <si>
    <t>1461770</t>
  </si>
  <si>
    <t>Fantasy Tavern Sextet -Vol.2 Adventurer's Days-</t>
  </si>
  <si>
    <t>https://store.steampowered.com/app/1461770/</t>
  </si>
  <si>
    <t>https://vndb.org/v31090</t>
  </si>
  <si>
    <t>v31090</t>
  </si>
  <si>
    <t>r76697</t>
  </si>
  <si>
    <t>1521490</t>
  </si>
  <si>
    <t>My Dream Sport Dating Simulator</t>
  </si>
  <si>
    <t>https://store.steampowered.com/app/1521490/</t>
  </si>
  <si>
    <t>https://vndb.org/v30344</t>
  </si>
  <si>
    <t>v30344</t>
  </si>
  <si>
    <t>r77681</t>
  </si>
  <si>
    <t>1466180</t>
  </si>
  <si>
    <t>Devil Girl</t>
  </si>
  <si>
    <t>https://store.steampowered.com/app/1466180/</t>
  </si>
  <si>
    <t>https://vndb.org/v30074</t>
  </si>
  <si>
    <t>v30074</t>
  </si>
  <si>
    <t>r77014</t>
  </si>
  <si>
    <t>1447190</t>
  </si>
  <si>
    <t>Vladimir 2021</t>
  </si>
  <si>
    <t>https://store.steampowered.com/app/1447190/</t>
  </si>
  <si>
    <t>https://vndb.org/v30455</t>
  </si>
  <si>
    <t>v30455</t>
  </si>
  <si>
    <t>r77925</t>
  </si>
  <si>
    <t>1398670</t>
  </si>
  <si>
    <t>Dating Life 2: Emily X Miley</t>
  </si>
  <si>
    <t>https://store.steampowered.com/app/1398670/</t>
  </si>
  <si>
    <t>https://vndb.org/v30485</t>
  </si>
  <si>
    <t>v30485</t>
  </si>
  <si>
    <t>r78020</t>
  </si>
  <si>
    <t>1540830</t>
  </si>
  <si>
    <t>Conspiracy Girls</t>
  </si>
  <si>
    <t>https://store.steampowered.com/app/1540830/</t>
  </si>
  <si>
    <t>https://vndb.org/v30516</t>
  </si>
  <si>
    <t>v30516</t>
  </si>
  <si>
    <t>r78096</t>
  </si>
  <si>
    <t>1429610</t>
  </si>
  <si>
    <t>~府城少女~ 以妳為名的府城情書</t>
  </si>
  <si>
    <t>https://store.steampowered.com/app/1429610/</t>
  </si>
  <si>
    <t>https://vndb.org/v30345</t>
  </si>
  <si>
    <t>v30345</t>
  </si>
  <si>
    <t>r77682</t>
  </si>
  <si>
    <t>1176890</t>
  </si>
  <si>
    <t>DateJournal: Russian Girls Dating Sim</t>
  </si>
  <si>
    <t>https://store.steampowered.com/app/1176890/</t>
  </si>
  <si>
    <t>https://vndb.org/v59282</t>
  </si>
  <si>
    <t>v59282</t>
  </si>
  <si>
    <t>r141679</t>
  </si>
  <si>
    <t>1173010</t>
  </si>
  <si>
    <t>Flowers Blooming at the End of Summer</t>
  </si>
  <si>
    <t>https://store.steampowered.com/app/1173010/</t>
  </si>
  <si>
    <t>https://vndb.org/v30340</t>
  </si>
  <si>
    <t>v30340</t>
  </si>
  <si>
    <t>r132613;r77677</t>
  </si>
  <si>
    <t>1555200</t>
  </si>
  <si>
    <t>Flowers Blooming at the End of Summer (Free)</t>
  </si>
  <si>
    <t>https://store.steampowered.com/app/1555200/</t>
  </si>
  <si>
    <t>r78189</t>
  </si>
  <si>
    <t>1460490</t>
  </si>
  <si>
    <t>Majikoi! Love Me Seriously!</t>
  </si>
  <si>
    <t>https://store.steampowered.com/app/1460490/</t>
  </si>
  <si>
    <t>https://vndb.org/v1143</t>
  </si>
  <si>
    <t>v1143</t>
  </si>
  <si>
    <t>r75545</t>
  </si>
  <si>
    <t>1518770</t>
  </si>
  <si>
    <t>Re: LieF ~ Shin'ainaru Anata e~</t>
  </si>
  <si>
    <t>https://store.steampowered.com/app/1518770/</t>
  </si>
  <si>
    <t>https://vndb.org/v19587</t>
  </si>
  <si>
    <t>v19587</t>
  </si>
  <si>
    <t>r74603</t>
  </si>
  <si>
    <t>-68%</t>
  </si>
  <si>
    <t>1534270</t>
  </si>
  <si>
    <t>Bard Harder!</t>
  </si>
  <si>
    <t>https://store.steampowered.com/app/1534270/</t>
  </si>
  <si>
    <t>https://vndb.org/v29773</t>
  </si>
  <si>
    <t>v29773</t>
  </si>
  <si>
    <t>r76175</t>
  </si>
  <si>
    <t>1494190</t>
  </si>
  <si>
    <t>秘密舞会</t>
  </si>
  <si>
    <t>https://store.steampowered.com/app/1494190/</t>
  </si>
  <si>
    <t>https://vndb.org/v30382</t>
  </si>
  <si>
    <t>v30382</t>
  </si>
  <si>
    <t>r77750</t>
  </si>
  <si>
    <t>1466690</t>
  </si>
  <si>
    <t>Sakura Succubus 4</t>
  </si>
  <si>
    <t>2021-03</t>
  </si>
  <si>
    <t>https://store.steampowered.com/app/1466690/</t>
  </si>
  <si>
    <t>https://vndb.org/v30342</t>
  </si>
  <si>
    <t>v30342</t>
  </si>
  <si>
    <t>r77679</t>
  </si>
  <si>
    <t>1513420</t>
  </si>
  <si>
    <t>Escalation!</t>
  </si>
  <si>
    <t>https://store.steampowered.com/app/1513420/</t>
  </si>
  <si>
    <t>https://vndb.org/v28564</t>
  </si>
  <si>
    <t>v28564</t>
  </si>
  <si>
    <t>r79436</t>
  </si>
  <si>
    <t>1394550</t>
  </si>
  <si>
    <t>Tales From The Under-Realm: Hazel</t>
  </si>
  <si>
    <t>https://store.steampowered.com/app/1394550/</t>
  </si>
  <si>
    <t>https://vndb.org/v30383</t>
  </si>
  <si>
    <t>v30383</t>
  </si>
  <si>
    <t>r78287</t>
  </si>
  <si>
    <t>1546490</t>
  </si>
  <si>
    <t>Tales From The Under-Realm: Hazel - 18+ Patch</t>
  </si>
  <si>
    <t>https://store.steampowered.com/app/1546490/</t>
  </si>
  <si>
    <t>r78288</t>
  </si>
  <si>
    <t>1543330</t>
  </si>
  <si>
    <t>揭谛/GATE</t>
  </si>
  <si>
    <t>https://store.steampowered.com/app/1543330/</t>
  </si>
  <si>
    <t>https://vndb.org/v30594</t>
  </si>
  <si>
    <t>v30594</t>
  </si>
  <si>
    <t>r78321</t>
  </si>
  <si>
    <t>1477490</t>
  </si>
  <si>
    <t>Ar Nosurge ~Umareizuru Hoshi e Inoru Uta~ DX</t>
  </si>
  <si>
    <t>https://store.steampowered.com/app/1477490/</t>
  </si>
  <si>
    <t>https://vndb.org/v15062</t>
  </si>
  <si>
    <t>v15062</t>
  </si>
  <si>
    <t>r72674</t>
  </si>
  <si>
    <t>1477480</t>
  </si>
  <si>
    <t>Ciel Nosurge ~Ushinawareta Hoshi e Sasagu Uta~ DX</t>
  </si>
  <si>
    <t>https://store.steampowered.com/app/1477480/</t>
  </si>
  <si>
    <t>https://vndb.org/v15061</t>
  </si>
  <si>
    <t>v15061</t>
  </si>
  <si>
    <t>r72673</t>
  </si>
  <si>
    <t>1272160</t>
  </si>
  <si>
    <t>The Life and Suffering of Sir Brante</t>
  </si>
  <si>
    <t>https://store.steampowered.com/app/1272160/</t>
  </si>
  <si>
    <t>https://vndb.org/v31126</t>
  </si>
  <si>
    <t>v31126</t>
  </si>
  <si>
    <t>r113182;r125803;r131933</t>
  </si>
  <si>
    <t>1556610</t>
  </si>
  <si>
    <t>A Conversation With Mister Rabbit</t>
  </si>
  <si>
    <t>https://store.steampowered.com/app/1556610/</t>
  </si>
  <si>
    <t>https://vndb.org/v32010</t>
  </si>
  <si>
    <t>v32010</t>
  </si>
  <si>
    <t>r82306</t>
  </si>
  <si>
    <t>1462550</t>
  </si>
  <si>
    <t>Conquer and Breed the Demon Queen</t>
  </si>
  <si>
    <t>https://store.steampowered.com/app/1462550/</t>
  </si>
  <si>
    <t>https://vndb.org/v27450</t>
  </si>
  <si>
    <t>v27450</t>
  </si>
  <si>
    <t>r76090;r86132</t>
  </si>
  <si>
    <t>1570640</t>
  </si>
  <si>
    <t>The Sych story - Ded's story</t>
  </si>
  <si>
    <t>https://store.steampowered.com/app/1570640/</t>
  </si>
  <si>
    <t>r87473</t>
  </si>
  <si>
    <t>1154110</t>
  </si>
  <si>
    <t>Steamy Sextet</t>
  </si>
  <si>
    <t>https://store.steampowered.com/app/1154110/</t>
  </si>
  <si>
    <t>https://vndb.org/v27117</t>
  </si>
  <si>
    <t>v27117</t>
  </si>
  <si>
    <t>r79738</t>
  </si>
  <si>
    <t>1312380</t>
  </si>
  <si>
    <t>Paper Shakespeare: Very Naked Hamlet</t>
  </si>
  <si>
    <t>https://store.steampowered.com/app/1312380/</t>
  </si>
  <si>
    <t>https://vndb.org/v30597</t>
  </si>
  <si>
    <t>v30597</t>
  </si>
  <si>
    <t>r78331</t>
  </si>
  <si>
    <t>1547930</t>
  </si>
  <si>
    <t>Romeo Must Live</t>
  </si>
  <si>
    <t>https://store.steampowered.com/app/1547930/</t>
  </si>
  <si>
    <t>https://vndb.org/v30416</t>
  </si>
  <si>
    <t>v30416</t>
  </si>
  <si>
    <t>r77978</t>
  </si>
  <si>
    <t>1559361</t>
  </si>
  <si>
    <t>Romeo Must Live - Adults Only 18+ Patch</t>
  </si>
  <si>
    <t>https://store.steampowered.com/app/1559361/</t>
  </si>
  <si>
    <t>r78470</t>
  </si>
  <si>
    <t>1549930</t>
  </si>
  <si>
    <t>Fantasy 5D - An Erotic Quest</t>
  </si>
  <si>
    <t>https://store.steampowered.com/app/1549930/</t>
  </si>
  <si>
    <t>https://vndb.org/v30646</t>
  </si>
  <si>
    <t>v30646</t>
  </si>
  <si>
    <t>r78517</t>
  </si>
  <si>
    <t>380680</t>
  </si>
  <si>
    <t>Gwan Moon High School : The Ghost Gate</t>
  </si>
  <si>
    <t>https://store.steampowered.com/app/380680/</t>
  </si>
  <si>
    <t>https://vndb.org/v28620</t>
  </si>
  <si>
    <t>v28620</t>
  </si>
  <si>
    <t>r98404</t>
  </si>
  <si>
    <t>1096730</t>
  </si>
  <si>
    <t>Hot &amp; Steamy Knights</t>
  </si>
  <si>
    <t>https://store.steampowered.com/app/1096730/</t>
  </si>
  <si>
    <t>https://vndb.org/v25368</t>
  </si>
  <si>
    <t>v25368</t>
  </si>
  <si>
    <t>r87247;r87248</t>
  </si>
  <si>
    <t>1542430</t>
  </si>
  <si>
    <t>Netorare Sankaku Kankei</t>
  </si>
  <si>
    <t>https://store.steampowered.com/app/1542430/</t>
  </si>
  <si>
    <t>https://vndb.org/v28684</t>
  </si>
  <si>
    <t>v28684</t>
  </si>
  <si>
    <t>r78518</t>
  </si>
  <si>
    <t>1506340</t>
  </si>
  <si>
    <t>Paomo Dong Jing: Heping Moshi Lu</t>
  </si>
  <si>
    <t>https://store.steampowered.com/app/1506340/</t>
  </si>
  <si>
    <t>r77687</t>
  </si>
  <si>
    <t>1559920</t>
  </si>
  <si>
    <t>The Game For Skippers</t>
  </si>
  <si>
    <t>https://store.steampowered.com/app/1559920/</t>
  </si>
  <si>
    <t>https://vndb.org/v30661</t>
  </si>
  <si>
    <t>v30661</t>
  </si>
  <si>
    <t>r78542</t>
  </si>
  <si>
    <t>1544150</t>
  </si>
  <si>
    <t>HarmonEy</t>
  </si>
  <si>
    <t>https://store.steampowered.com/app/1544150/</t>
  </si>
  <si>
    <t>https://vndb.org/v22075</t>
  </si>
  <si>
    <t>v22075</t>
  </si>
  <si>
    <t>r78097</t>
  </si>
  <si>
    <t>1412180</t>
  </si>
  <si>
    <t>The Last Act</t>
  </si>
  <si>
    <t>https://store.steampowered.com/app/1412180/</t>
  </si>
  <si>
    <t>https://vndb.org/v30703</t>
  </si>
  <si>
    <t>v30703</t>
  </si>
  <si>
    <t>r78662</t>
  </si>
  <si>
    <t>1207820</t>
  </si>
  <si>
    <t>Dimensions: Story Mode</t>
  </si>
  <si>
    <t>https://store.steampowered.com/app/1207820/</t>
  </si>
  <si>
    <t>https://vndb.org/v30722</t>
  </si>
  <si>
    <t>v30722</t>
  </si>
  <si>
    <t>r78707</t>
  </si>
  <si>
    <t>1157620</t>
  </si>
  <si>
    <t>Magical MILFs</t>
  </si>
  <si>
    <t>https://store.steampowered.com/app/1157620/</t>
  </si>
  <si>
    <t>https://vndb.org/v21232</t>
  </si>
  <si>
    <t>v21232</t>
  </si>
  <si>
    <t>r78794;r86149</t>
  </si>
  <si>
    <t>1424660</t>
  </si>
  <si>
    <t>9-nine-:Episode 4</t>
  </si>
  <si>
    <t>https://store.steampowered.com/app/1424660/</t>
  </si>
  <si>
    <t>https://vndb.org/v26523</t>
  </si>
  <si>
    <t>v26523</t>
  </si>
  <si>
    <t>r78476</t>
  </si>
  <si>
    <t>1535290</t>
  </si>
  <si>
    <t>Venus: Improbable Dream</t>
  </si>
  <si>
    <t>https://store.steampowered.com/app/1535290/</t>
  </si>
  <si>
    <t>https://vndb.org/v29671</t>
  </si>
  <si>
    <t>v29671</t>
  </si>
  <si>
    <t>r77953</t>
  </si>
  <si>
    <t>1560400</t>
  </si>
  <si>
    <t>重叠·前夜谭：猫与少女</t>
  </si>
  <si>
    <t>https://store.steampowered.com/app/1560400/</t>
  </si>
  <si>
    <t>https://vndb.org/v30728</t>
  </si>
  <si>
    <t>v30728</t>
  </si>
  <si>
    <t>r78734</t>
  </si>
  <si>
    <t>1455220</t>
  </si>
  <si>
    <t>Succubus Farm</t>
  </si>
  <si>
    <t>https://store.steampowered.com/app/1455220/</t>
  </si>
  <si>
    <t>https://vndb.org/v31821</t>
  </si>
  <si>
    <t>v31821</t>
  </si>
  <si>
    <t>r86267</t>
  </si>
  <si>
    <t>907980</t>
  </si>
  <si>
    <t>GRAULARM</t>
  </si>
  <si>
    <t>https://store.steampowered.com/app/907980/</t>
  </si>
  <si>
    <t>https://vndb.org/v64467</t>
  </si>
  <si>
    <t>v64467</t>
  </si>
  <si>
    <t>r154605</t>
  </si>
  <si>
    <t>1519590</t>
  </si>
  <si>
    <t>Sentimental Trickster: Yaoi BL Gay Visual Novel</t>
  </si>
  <si>
    <t>https://store.steampowered.com/app/1519590/</t>
  </si>
  <si>
    <t>https://vndb.org/v19778</t>
  </si>
  <si>
    <t>v19778</t>
  </si>
  <si>
    <t>r78577</t>
  </si>
  <si>
    <t>1569690</t>
  </si>
  <si>
    <t>Snapshot</t>
  </si>
  <si>
    <t>https://store.steampowered.com/app/1569690/</t>
  </si>
  <si>
    <t>https://vndb.org/v30431</t>
  </si>
  <si>
    <t>v30431</t>
  </si>
  <si>
    <t>r77873</t>
  </si>
  <si>
    <t>1572990</t>
  </si>
  <si>
    <t>Twilight Town: A Cyberpunk Day In Life</t>
  </si>
  <si>
    <t>https://store.steampowered.com/app/1572990/</t>
  </si>
  <si>
    <t>https://vndb.org/v30717</t>
  </si>
  <si>
    <t>v30717</t>
  </si>
  <si>
    <t>r85210</t>
  </si>
  <si>
    <t>1559840</t>
  </si>
  <si>
    <t>只是一座楼</t>
  </si>
  <si>
    <t>https://store.steampowered.com/app/1559840/</t>
  </si>
  <si>
    <t>https://vndb.org/v30718</t>
  </si>
  <si>
    <t>v30718</t>
  </si>
  <si>
    <t>r78695</t>
  </si>
  <si>
    <t>1560560</t>
  </si>
  <si>
    <t>村庄-The Village</t>
  </si>
  <si>
    <t>https://store.steampowered.com/app/1560560/</t>
  </si>
  <si>
    <t>https://vndb.org/v30677</t>
  </si>
  <si>
    <t>v30677</t>
  </si>
  <si>
    <t>r78578</t>
  </si>
  <si>
    <t>1483300</t>
  </si>
  <si>
    <t>MazM: The Phantom of the Opera</t>
  </si>
  <si>
    <t>https://store.steampowered.com/app/1483300/</t>
  </si>
  <si>
    <t>https://vndb.org/v28847</t>
  </si>
  <si>
    <t>v28847</t>
  </si>
  <si>
    <t>r78576</t>
  </si>
  <si>
    <t>1566560</t>
  </si>
  <si>
    <t>Ritual</t>
  </si>
  <si>
    <t>https://store.steampowered.com/app/1566560/</t>
  </si>
  <si>
    <t>https://vndb.org/v30764</t>
  </si>
  <si>
    <t>v30764</t>
  </si>
  <si>
    <t>r78832</t>
  </si>
  <si>
    <t>1593080</t>
  </si>
  <si>
    <t>Romance of Raskya</t>
  </si>
  <si>
    <t>https://store.steampowered.com/app/1593080/</t>
  </si>
  <si>
    <t>https://vndb.org/v26925</t>
  </si>
  <si>
    <t>v26925</t>
  </si>
  <si>
    <t>r67421</t>
  </si>
  <si>
    <t>1575650</t>
  </si>
  <si>
    <t>Love Decision</t>
  </si>
  <si>
    <t>https://store.steampowered.com/app/1575650/</t>
  </si>
  <si>
    <t>https://vndb.org/v30808</t>
  </si>
  <si>
    <t>v30808</t>
  </si>
  <si>
    <t>r78925</t>
  </si>
  <si>
    <t>1636080</t>
  </si>
  <si>
    <t>Coming to Grips with Christine</t>
  </si>
  <si>
    <t>2021-04</t>
  </si>
  <si>
    <t>https://store.steampowered.com/app/1636080/</t>
  </si>
  <si>
    <t>https://vndb.org/v28000</t>
  </si>
  <si>
    <t>v28000</t>
  </si>
  <si>
    <t>r80126</t>
  </si>
  <si>
    <t>1567860</t>
  </si>
  <si>
    <t>Femboy Bangers - Pub &amp; Grill</t>
  </si>
  <si>
    <t>https://store.steampowered.com/app/1567860/</t>
  </si>
  <si>
    <t>https://vndb.org/v30832</t>
  </si>
  <si>
    <t>v30832</t>
  </si>
  <si>
    <t>r78968</t>
  </si>
  <si>
    <t>1572450</t>
  </si>
  <si>
    <t>Femboy Besties</t>
  </si>
  <si>
    <t>https://store.steampowered.com/app/1572450/</t>
  </si>
  <si>
    <t>https://vndb.org/v30833</t>
  </si>
  <si>
    <t>v30833</t>
  </si>
  <si>
    <t>r78969</t>
  </si>
  <si>
    <t>1565080</t>
  </si>
  <si>
    <t>Femboys of the Phalanx</t>
  </si>
  <si>
    <t>https://store.steampowered.com/app/1565080/</t>
  </si>
  <si>
    <t>https://vndb.org/v30834</t>
  </si>
  <si>
    <t>v30834</t>
  </si>
  <si>
    <t>r78970</t>
  </si>
  <si>
    <t>1559430</t>
  </si>
  <si>
    <t>Purrfect Apawcalypse: Purrgatory Furever</t>
  </si>
  <si>
    <t>https://store.steampowered.com/app/1559430/</t>
  </si>
  <si>
    <t>https://vndb.org/v27027</t>
  </si>
  <si>
    <t>v27027</t>
  </si>
  <si>
    <t>r110247;r119500;r155177;r67644;r67645;r89606</t>
  </si>
  <si>
    <t>1560010</t>
  </si>
  <si>
    <t>Neon Nights</t>
  </si>
  <si>
    <t>https://store.steampowered.com/app/1560010/</t>
  </si>
  <si>
    <t>https://vndb.org/v30719</t>
  </si>
  <si>
    <t>v30719</t>
  </si>
  <si>
    <t>r78697</t>
  </si>
  <si>
    <t>1554500</t>
  </si>
  <si>
    <t>Sept jours, sept lieux, sept vies</t>
  </si>
  <si>
    <t>https://store.steampowered.com/app/1554500/</t>
  </si>
  <si>
    <t>https://vndb.org/v30847</t>
  </si>
  <si>
    <t>v30847</t>
  </si>
  <si>
    <t>r79006</t>
  </si>
  <si>
    <t>1581600</t>
  </si>
  <si>
    <t>Reconnect</t>
  </si>
  <si>
    <t>https://store.steampowered.com/app/1581600/</t>
  </si>
  <si>
    <t>https://vndb.org/v30873</t>
  </si>
  <si>
    <t>v30873</t>
  </si>
  <si>
    <t>r79085</t>
  </si>
  <si>
    <t>1481080</t>
  </si>
  <si>
    <t>DRAMAtical Murder</t>
  </si>
  <si>
    <t>https://store.steampowered.com/app/1481080/</t>
  </si>
  <si>
    <t>https://vndb.org/v5916</t>
  </si>
  <si>
    <t>v5916</t>
  </si>
  <si>
    <t>r85873</t>
  </si>
  <si>
    <t>-40%</t>
  </si>
  <si>
    <t>1485190</t>
  </si>
  <si>
    <t>Maelstrom: A Yaoi Visual Novel</t>
  </si>
  <si>
    <t>https://store.steampowered.com/app/1485190/</t>
  </si>
  <si>
    <t>https://vndb.org/v29847</t>
  </si>
  <si>
    <t>v29847</t>
  </si>
  <si>
    <t>r76382;r79736</t>
  </si>
  <si>
    <t>1433130</t>
  </si>
  <si>
    <t>Ravished Realms</t>
  </si>
  <si>
    <t>https://store.steampowered.com/app/1433130/</t>
  </si>
  <si>
    <t>https://vndb.org/v30894</t>
  </si>
  <si>
    <t>v30894</t>
  </si>
  <si>
    <t>r79137</t>
  </si>
  <si>
    <t>1579320</t>
  </si>
  <si>
    <t>Futanari of the Amazon</t>
  </si>
  <si>
    <t>https://store.steampowered.com/app/1579320/</t>
  </si>
  <si>
    <t>https://vndb.org/v30905</t>
  </si>
  <si>
    <t>v30905</t>
  </si>
  <si>
    <t>r79161</t>
  </si>
  <si>
    <t>1418180</t>
  </si>
  <si>
    <t>MUSICUS!</t>
  </si>
  <si>
    <t>https://store.steampowered.com/app/1418180/</t>
  </si>
  <si>
    <t>https://vndb.org/v22783</t>
  </si>
  <si>
    <t>v22783</t>
  </si>
  <si>
    <t>r71815</t>
  </si>
  <si>
    <t>1502520</t>
  </si>
  <si>
    <t>The Mermaid of Zennor</t>
  </si>
  <si>
    <t>https://store.steampowered.com/app/1502520/</t>
  </si>
  <si>
    <t>https://vndb.org/v30877</t>
  </si>
  <si>
    <t>v30877</t>
  </si>
  <si>
    <t>r156001</t>
  </si>
  <si>
    <t>942990</t>
  </si>
  <si>
    <t>Girls in Glasses</t>
  </si>
  <si>
    <t>https://store.steampowered.com/app/942990/</t>
  </si>
  <si>
    <t>https://vndb.org/v20067</t>
  </si>
  <si>
    <t>v20067</t>
  </si>
  <si>
    <t>r78894</t>
  </si>
  <si>
    <t>1259240</t>
  </si>
  <si>
    <t>//TODO: today</t>
  </si>
  <si>
    <t>https://store.steampowered.com/app/1259240/</t>
  </si>
  <si>
    <t>https://vndb.org/v21649</t>
  </si>
  <si>
    <t>v21649</t>
  </si>
  <si>
    <t>r66580</t>
  </si>
  <si>
    <t>1405470</t>
  </si>
  <si>
    <t>Scars of Summer</t>
  </si>
  <si>
    <t>https://store.steampowered.com/app/1405470/</t>
  </si>
  <si>
    <t>https://vndb.org/v39685</t>
  </si>
  <si>
    <t>v39685</t>
  </si>
  <si>
    <t>r113243</t>
  </si>
  <si>
    <t>1575320</t>
  </si>
  <si>
    <t>Curiosity</t>
  </si>
  <si>
    <t>https://store.steampowered.com/app/1575320/</t>
  </si>
  <si>
    <t>https://vndb.org/v30883</t>
  </si>
  <si>
    <t>v30883</t>
  </si>
  <si>
    <t>r79125</t>
  </si>
  <si>
    <t>1321550</t>
  </si>
  <si>
    <t>Lovely Overseer - 18+ DLC</t>
  </si>
  <si>
    <t>https://store.steampowered.com/app/1321550/</t>
  </si>
  <si>
    <t>https://vndb.org/v30479</t>
  </si>
  <si>
    <t>v30479</t>
  </si>
  <si>
    <t>r78005</t>
  </si>
  <si>
    <t>1219620</t>
  </si>
  <si>
    <t>Lovely Overseer - Dating Sim</t>
  </si>
  <si>
    <t>https://store.steampowered.com/app/1219620/</t>
  </si>
  <si>
    <t>r78004</t>
  </si>
  <si>
    <t>1582890</t>
  </si>
  <si>
    <t>My Catgirl Maid Thinks She Runs the Place</t>
  </si>
  <si>
    <t>https://store.steampowered.com/app/1582890/</t>
  </si>
  <si>
    <t>https://vndb.org/v29012</t>
  </si>
  <si>
    <t>v29012</t>
  </si>
  <si>
    <t>r78996</t>
  </si>
  <si>
    <t>847680</t>
  </si>
  <si>
    <t>Pale Cachexia</t>
  </si>
  <si>
    <t>https://store.steampowered.com/app/847680/</t>
  </si>
  <si>
    <t>https://vndb.org/v29885</t>
  </si>
  <si>
    <t>v29885</t>
  </si>
  <si>
    <t>r76506</t>
  </si>
  <si>
    <t>839640</t>
  </si>
  <si>
    <t>Good Guy Card</t>
  </si>
  <si>
    <t>https://store.steampowered.com/app/839640/</t>
  </si>
  <si>
    <t>https://vndb.org/v30943</t>
  </si>
  <si>
    <t>v30943</t>
  </si>
  <si>
    <t>r79269</t>
  </si>
  <si>
    <t>1419380</t>
  </si>
  <si>
    <t>Invisible Wings: Chapter One</t>
  </si>
  <si>
    <t>https://store.steampowered.com/app/1419380/</t>
  </si>
  <si>
    <t>https://vndb.org/v30357</t>
  </si>
  <si>
    <t>v30357</t>
  </si>
  <si>
    <t>r114900</t>
  </si>
  <si>
    <t>1587180</t>
  </si>
  <si>
    <t>A Pinch of Magic</t>
  </si>
  <si>
    <t>https://store.steampowered.com/app/1587180/</t>
  </si>
  <si>
    <t>https://vndb.org/v30827</t>
  </si>
  <si>
    <t>v30827</t>
  </si>
  <si>
    <t>r78961</t>
  </si>
  <si>
    <t>1549160</t>
  </si>
  <si>
    <t>Childhood Friends</t>
  </si>
  <si>
    <t>https://store.steampowered.com/app/1549160/</t>
  </si>
  <si>
    <t>https://vndb.org/v24883</t>
  </si>
  <si>
    <t>v24883</t>
  </si>
  <si>
    <t>r77821</t>
  </si>
  <si>
    <t>978460</t>
  </si>
  <si>
    <t>Emily is Away &lt;3</t>
  </si>
  <si>
    <t>https://store.steampowered.com/app/978460/</t>
  </si>
  <si>
    <t>https://vndb.org/v30695</t>
  </si>
  <si>
    <t>v30695</t>
  </si>
  <si>
    <t>r78634</t>
  </si>
  <si>
    <t>1580340</t>
  </si>
  <si>
    <t>Aventura Pisicului Pierdut</t>
  </si>
  <si>
    <t>https://store.steampowered.com/app/1580340/</t>
  </si>
  <si>
    <t>https://vndb.org/v30985</t>
  </si>
  <si>
    <t>v30985</t>
  </si>
  <si>
    <t>r79357</t>
  </si>
  <si>
    <t>578540</t>
  </si>
  <si>
    <t>Perfect Gold - Yuri Visual Novel</t>
  </si>
  <si>
    <t>https://store.steampowered.com/app/578540/</t>
  </si>
  <si>
    <t>https://vndb.org/v28545</t>
  </si>
  <si>
    <t>v28545</t>
  </si>
  <si>
    <t>r72133;r72475;r79624</t>
  </si>
  <si>
    <t>1562470</t>
  </si>
  <si>
    <t>Rurizakura</t>
  </si>
  <si>
    <t>https://store.steampowered.com/app/1562470/</t>
  </si>
  <si>
    <t>https://vndb.org/v30970</t>
  </si>
  <si>
    <t>v30970</t>
  </si>
  <si>
    <t>r79334</t>
  </si>
  <si>
    <t>1524650</t>
  </si>
  <si>
    <t>Sakura Forest Girls</t>
  </si>
  <si>
    <t>https://store.steampowered.com/app/1524650/</t>
  </si>
  <si>
    <t>https://vndb.org/v30450</t>
  </si>
  <si>
    <t>v30450</t>
  </si>
  <si>
    <t>r77910</t>
  </si>
  <si>
    <t>1594420</t>
  </si>
  <si>
    <t>Loving You Fully</t>
  </si>
  <si>
    <t>https://store.steampowered.com/app/1594420/</t>
  </si>
  <si>
    <t>https://vndb.org/v30909</t>
  </si>
  <si>
    <t>v30909</t>
  </si>
  <si>
    <t>r79172</t>
  </si>
  <si>
    <t>1272070</t>
  </si>
  <si>
    <t>Silicon Dreams | cyberpunk interrogation</t>
  </si>
  <si>
    <t>https://store.steampowered.com/app/1272070/</t>
  </si>
  <si>
    <t>https://vndb.org/v31861</t>
  </si>
  <si>
    <t>v31861</t>
  </si>
  <si>
    <t>r82643</t>
  </si>
  <si>
    <t>1592970</t>
  </si>
  <si>
    <t>Colorado Cocoa Club</t>
  </si>
  <si>
    <t>https://store.steampowered.com/app/1592970/</t>
  </si>
  <si>
    <t>https://vndb.org/v30889</t>
  </si>
  <si>
    <t>v30889</t>
  </si>
  <si>
    <t>r79179</t>
  </si>
  <si>
    <t>1607321</t>
  </si>
  <si>
    <t>Colorado Cocoa Club - Adults Only 18+ Patch</t>
  </si>
  <si>
    <t>https://store.steampowered.com/app/1607321/</t>
  </si>
  <si>
    <t>r79180</t>
  </si>
  <si>
    <t>1579720</t>
  </si>
  <si>
    <t>Sol Dorado Heist</t>
  </si>
  <si>
    <t>https://store.steampowered.com/app/1579720/</t>
  </si>
  <si>
    <t>https://vndb.org/v30757</t>
  </si>
  <si>
    <t>v30757</t>
  </si>
  <si>
    <t>r78817</t>
  </si>
  <si>
    <t>1396150</t>
  </si>
  <si>
    <t>Sutekina kanojo no tsukurikata</t>
  </si>
  <si>
    <t>https://store.steampowered.com/app/1396150/</t>
  </si>
  <si>
    <t>https://vndb.org/v29404</t>
  </si>
  <si>
    <t>v29404</t>
  </si>
  <si>
    <t>r75150</t>
  </si>
  <si>
    <t>1558900</t>
  </si>
  <si>
    <t>Pandemic Love</t>
  </si>
  <si>
    <t>https://store.steampowered.com/app/1558900/</t>
  </si>
  <si>
    <t>https://vndb.org/v30693</t>
  </si>
  <si>
    <t>v30693</t>
  </si>
  <si>
    <t>r78631</t>
  </si>
  <si>
    <t>1294060</t>
  </si>
  <si>
    <t>铁道少女:梦想轨迹 2.0 Railway To Dream</t>
  </si>
  <si>
    <t>https://store.steampowered.com/app/1294060/</t>
  </si>
  <si>
    <t>https://vndb.org/v31019</t>
  </si>
  <si>
    <t>v31019</t>
  </si>
  <si>
    <t>r112095;r79465</t>
  </si>
  <si>
    <t>1349170</t>
  </si>
  <si>
    <t>Furries &amp; Scalies &amp; Bears OH MY! 2: Return to Kale Bay</t>
  </si>
  <si>
    <t>https://store.steampowered.com/app/1349170/</t>
  </si>
  <si>
    <t>https://vndb.org/v30529</t>
  </si>
  <si>
    <t>v30529</t>
  </si>
  <si>
    <t>r78130</t>
  </si>
  <si>
    <t>1364460</t>
  </si>
  <si>
    <t>Keizudo [v1.5]</t>
  </si>
  <si>
    <t>https://store.steampowered.com/app/1364460/</t>
  </si>
  <si>
    <t>https://vndb.org/v28726</t>
  </si>
  <si>
    <t>v28726</t>
  </si>
  <si>
    <t>r153394</t>
  </si>
  <si>
    <t>1461090</t>
  </si>
  <si>
    <t>喰人記</t>
  </si>
  <si>
    <t>https://store.steampowered.com/app/1461090/</t>
  </si>
  <si>
    <t>https://vndb.org/v31031</t>
  </si>
  <si>
    <t>v31031</t>
  </si>
  <si>
    <t>r79494</t>
  </si>
  <si>
    <t>1591470</t>
  </si>
  <si>
    <t>I Am The Prosecutor: No Evidence? No Problem!</t>
  </si>
  <si>
    <t>https://store.steampowered.com/app/1591470/</t>
  </si>
  <si>
    <t>https://vndb.org/v31036</t>
  </si>
  <si>
    <t>v31036</t>
  </si>
  <si>
    <t>r79513</t>
  </si>
  <si>
    <t>1288560</t>
  </si>
  <si>
    <t>My Dear Prince</t>
  </si>
  <si>
    <t>https://store.steampowered.com/app/1288560/</t>
  </si>
  <si>
    <t>https://vndb.org/v29807</t>
  </si>
  <si>
    <t>v29807</t>
  </si>
  <si>
    <t>r76285</t>
  </si>
  <si>
    <t>1540220</t>
  </si>
  <si>
    <t>Sugar * Style</t>
  </si>
  <si>
    <t>https://store.steampowered.com/app/1540220/</t>
  </si>
  <si>
    <t>https://vndb.org/v24320</t>
  </si>
  <si>
    <t>v24320</t>
  </si>
  <si>
    <t>r78959</t>
  </si>
  <si>
    <t>1261200</t>
  </si>
  <si>
    <t>Ace Campus Club</t>
  </si>
  <si>
    <t>2021-05</t>
  </si>
  <si>
    <t>https://store.steampowered.com/app/1261200/</t>
  </si>
  <si>
    <t>https://vndb.org/v30349</t>
  </si>
  <si>
    <t>v30349</t>
  </si>
  <si>
    <t>r77690</t>
  </si>
  <si>
    <t>1598220</t>
  </si>
  <si>
    <t>Moon Observatory Iris</t>
  </si>
  <si>
    <t>https://store.steampowered.com/app/1598220/</t>
  </si>
  <si>
    <t>https://vndb.org/v20077</t>
  </si>
  <si>
    <t>v20077</t>
  </si>
  <si>
    <t>r93608</t>
  </si>
  <si>
    <t>1494140</t>
  </si>
  <si>
    <t>7Days Origins</t>
  </si>
  <si>
    <t>https://store.steampowered.com/app/1494140/</t>
  </si>
  <si>
    <t>https://vndb.org/v31259</t>
  </si>
  <si>
    <t>v31259</t>
  </si>
  <si>
    <t>r80152;r91108</t>
  </si>
  <si>
    <t>1212150</t>
  </si>
  <si>
    <t>Diamond Mirage</t>
  </si>
  <si>
    <t>https://store.steampowered.com/app/1212150/</t>
  </si>
  <si>
    <t>https://vndb.org/v29562</t>
  </si>
  <si>
    <t>v29562</t>
  </si>
  <si>
    <t>r75647</t>
  </si>
  <si>
    <t>1605270</t>
  </si>
  <si>
    <t>MariAlbum</t>
  </si>
  <si>
    <t>https://store.steampowered.com/app/1605270/</t>
  </si>
  <si>
    <t>https://vndb.org/v20192</t>
  </si>
  <si>
    <t>v20192</t>
  </si>
  <si>
    <t>r79358</t>
  </si>
  <si>
    <t>867860</t>
  </si>
  <si>
    <t>Sepia Tears: Reprise Edition (DLC)</t>
  </si>
  <si>
    <t>https://store.steampowered.com/app/867860/</t>
  </si>
  <si>
    <t>https://vndb.org/v8489</t>
  </si>
  <si>
    <t>v8489</t>
  </si>
  <si>
    <t>r123322;r137757;r79574</t>
  </si>
  <si>
    <t>1605720</t>
  </si>
  <si>
    <t>Eternia: Pet Whisperer</t>
  </si>
  <si>
    <t>https://store.steampowered.com/app/1605720/</t>
  </si>
  <si>
    <t>https://vndb.org/v31062</t>
  </si>
  <si>
    <t>v31062</t>
  </si>
  <si>
    <t>r79591</t>
  </si>
  <si>
    <t>1576590</t>
  </si>
  <si>
    <t>Stories of Submission: eNTeR the cuck</t>
  </si>
  <si>
    <t>https://store.steampowered.com/app/1576590/</t>
  </si>
  <si>
    <t>https://vndb.org/v31057</t>
  </si>
  <si>
    <t>v31057</t>
  </si>
  <si>
    <t>r79579</t>
  </si>
  <si>
    <t>1506260</t>
  </si>
  <si>
    <t>Funbag Fantasy 3if</t>
  </si>
  <si>
    <t>https://store.steampowered.com/app/1506260/</t>
  </si>
  <si>
    <t>https://vndb.org/v21528</t>
  </si>
  <si>
    <t>v21528</t>
  </si>
  <si>
    <t>r75342</t>
  </si>
  <si>
    <t>2307070</t>
  </si>
  <si>
    <t>G-MODEアーカイブス+ 探偵・癸生川凌介事件譚 Vol.3「死者の楽園」</t>
  </si>
  <si>
    <t>https://store.steampowered.com/app/2307070/</t>
  </si>
  <si>
    <t>https://vndb.org/v44469</t>
  </si>
  <si>
    <t>v44469</t>
  </si>
  <si>
    <t>r107063</t>
  </si>
  <si>
    <t>1432500</t>
  </si>
  <si>
    <t>The Sekimeiya: Spun Glass</t>
  </si>
  <si>
    <t>https://store.steampowered.com/app/1432500/</t>
  </si>
  <si>
    <t>https://vndb.org/v29144</t>
  </si>
  <si>
    <t>v29144</t>
  </si>
  <si>
    <t>r74268;r78966</t>
  </si>
  <si>
    <t>1487590</t>
  </si>
  <si>
    <t>Yoshiwara Higanbana</t>
  </si>
  <si>
    <t>https://store.steampowered.com/app/1487590/</t>
  </si>
  <si>
    <t>https://vndb.org/v13994</t>
  </si>
  <si>
    <t>v13994</t>
  </si>
  <si>
    <t>r78398</t>
  </si>
  <si>
    <t>1805260</t>
  </si>
  <si>
    <t>Mommy-Goddess of Unconditional Love ~Wow, You Sure Gave It Your All Out There!~</t>
  </si>
  <si>
    <t>https://store.steampowered.com/app/1805260/</t>
  </si>
  <si>
    <t>https://vndb.org/v28793</t>
  </si>
  <si>
    <t>v28793</t>
  </si>
  <si>
    <t>r79608</t>
  </si>
  <si>
    <t>1551010</t>
  </si>
  <si>
    <t>Starlight Shores</t>
  </si>
  <si>
    <t>https://store.steampowered.com/app/1551010/</t>
  </si>
  <si>
    <t>https://vndb.org/v28271</t>
  </si>
  <si>
    <t>v28271</t>
  </si>
  <si>
    <t>r78630</t>
  </si>
  <si>
    <t>1506900</t>
  </si>
  <si>
    <t>The Epic of Inanna</t>
  </si>
  <si>
    <t>https://store.steampowered.com/app/1506900/</t>
  </si>
  <si>
    <t>https://vndb.org/v31075</t>
  </si>
  <si>
    <t>v31075</t>
  </si>
  <si>
    <t>r79630</t>
  </si>
  <si>
    <t>1523390</t>
  </si>
  <si>
    <t>Fantasy Tavern Sextet -Vol.3 Postlude Days-</t>
  </si>
  <si>
    <t>https://store.steampowered.com/app/1523390/</t>
  </si>
  <si>
    <t>https://vndb.org/v31091</t>
  </si>
  <si>
    <t>v31091</t>
  </si>
  <si>
    <t>r77938</t>
  </si>
  <si>
    <t>1599470</t>
  </si>
  <si>
    <t>Purrfect Apawcalypse: Patches' Infurno</t>
  </si>
  <si>
    <t>https://store.steampowered.com/app/1599470/</t>
  </si>
  <si>
    <t>https://vndb.org/v28651</t>
  </si>
  <si>
    <t>v28651</t>
  </si>
  <si>
    <t>r72620;r89607;r89608</t>
  </si>
  <si>
    <t>1805250</t>
  </si>
  <si>
    <t>Bikini Tits</t>
  </si>
  <si>
    <t>https://store.steampowered.com/app/1805250/</t>
  </si>
  <si>
    <t>https://vndb.org/v28598</t>
  </si>
  <si>
    <t>v28598</t>
  </si>
  <si>
    <t>r79708</t>
  </si>
  <si>
    <t>1601170</t>
  </si>
  <si>
    <t>Sex and Morning</t>
  </si>
  <si>
    <t>https://store.steampowered.com/app/1601170/</t>
  </si>
  <si>
    <t>https://vndb.org/v31043</t>
  </si>
  <si>
    <t>v31043</t>
  </si>
  <si>
    <t>r79546</t>
  </si>
  <si>
    <t>1571690</t>
  </si>
  <si>
    <t>Sexorcist Academy</t>
  </si>
  <si>
    <t>https://store.steampowered.com/app/1571690/</t>
  </si>
  <si>
    <t>https://vndb.org/v28460</t>
  </si>
  <si>
    <t>v28460</t>
  </si>
  <si>
    <t>r79386</t>
  </si>
  <si>
    <t>1085970</t>
  </si>
  <si>
    <t>The Makings of a Lady - Purity Yours to Defile -</t>
  </si>
  <si>
    <t>https://store.steampowered.com/app/1085970/</t>
  </si>
  <si>
    <t>https://vndb.org/v21356</t>
  </si>
  <si>
    <t>v21356</t>
  </si>
  <si>
    <t>r79435</t>
  </si>
  <si>
    <t>1578950</t>
  </si>
  <si>
    <t>Lady in Mystery</t>
  </si>
  <si>
    <t>https://store.steampowered.com/app/1578950/</t>
  </si>
  <si>
    <t>https://vndb.org/v15575</t>
  </si>
  <si>
    <t>v15575</t>
  </si>
  <si>
    <t>r79529</t>
  </si>
  <si>
    <t>1602590</t>
  </si>
  <si>
    <t>Kaiju Crush</t>
  </si>
  <si>
    <t>https://store.steampowered.com/app/1602590/</t>
  </si>
  <si>
    <t>https://vndb.org/v31033</t>
  </si>
  <si>
    <t>v31033</t>
  </si>
  <si>
    <t>r79497</t>
  </si>
  <si>
    <t>1494860</t>
  </si>
  <si>
    <t>CLEARWORLD -Touming Shijie-</t>
  </si>
  <si>
    <t>https://store.steampowered.com/app/1494860/</t>
  </si>
  <si>
    <t>https://vndb.org/v28646</t>
  </si>
  <si>
    <t>v28646</t>
  </si>
  <si>
    <t>r75394</t>
  </si>
  <si>
    <t>1237040</t>
  </si>
  <si>
    <t>Alpha Hole Prison - A Yaoi, Gay, Bara Visual Novel</t>
  </si>
  <si>
    <t>https://store.steampowered.com/app/1237040/</t>
  </si>
  <si>
    <t>https://vndb.org/v29602</t>
  </si>
  <si>
    <t>v29602</t>
  </si>
  <si>
    <t>r79804</t>
  </si>
  <si>
    <t>1610330</t>
  </si>
  <si>
    <t>Realm of Night: The Forbidden Knowledge</t>
  </si>
  <si>
    <t>https://store.steampowered.com/app/1610330/</t>
  </si>
  <si>
    <t>https://vndb.org/v31133</t>
  </si>
  <si>
    <t>v31133</t>
  </si>
  <si>
    <t>r79824;r82262</t>
  </si>
  <si>
    <t>1543460</t>
  </si>
  <si>
    <t>The Sin</t>
  </si>
  <si>
    <t>https://store.steampowered.com/app/1543460/</t>
  </si>
  <si>
    <t>https://vndb.org/v28145</t>
  </si>
  <si>
    <t>v28145</t>
  </si>
  <si>
    <t>r79822</t>
  </si>
  <si>
    <t>1374480</t>
  </si>
  <si>
    <t>爱人 Lover</t>
  </si>
  <si>
    <t>https://store.steampowered.com/app/1374480/</t>
  </si>
  <si>
    <t>https://vndb.org/v30437</t>
  </si>
  <si>
    <t>v30437</t>
  </si>
  <si>
    <t>r77881</t>
  </si>
  <si>
    <t>1594120</t>
  </si>
  <si>
    <t>Dangerous! TOO SWEET!!</t>
  </si>
  <si>
    <t>https://store.steampowered.com/app/1594120/</t>
  </si>
  <si>
    <t>https://vndb.org/v31054</t>
  </si>
  <si>
    <t>v31054</t>
  </si>
  <si>
    <t>r79571</t>
  </si>
  <si>
    <t>1610230</t>
  </si>
  <si>
    <t>True Game</t>
  </si>
  <si>
    <t>https://store.steampowered.com/app/1610230/</t>
  </si>
  <si>
    <t>https://vndb.org/v31068</t>
  </si>
  <si>
    <t>v31068</t>
  </si>
  <si>
    <t>r79617</t>
  </si>
  <si>
    <t>1434760</t>
  </si>
  <si>
    <t>Heroine for Hire</t>
  </si>
  <si>
    <t>https://store.steampowered.com/app/1434760/</t>
  </si>
  <si>
    <t>https://vndb.org/v29285</t>
  </si>
  <si>
    <t>v29285</t>
  </si>
  <si>
    <t>r78922</t>
  </si>
  <si>
    <t>1357670</t>
  </si>
  <si>
    <t>Picture Perfect</t>
  </si>
  <si>
    <t>https://store.steampowered.com/app/1357670/</t>
  </si>
  <si>
    <t>https://vndb.org/v28530</t>
  </si>
  <si>
    <t>v28530</t>
  </si>
  <si>
    <t>r72085</t>
  </si>
  <si>
    <t>1530760</t>
  </si>
  <si>
    <t>Kaigrad</t>
  </si>
  <si>
    <t>https://store.steampowered.com/app/1530760/</t>
  </si>
  <si>
    <t>https://vndb.org/v31170</t>
  </si>
  <si>
    <t>v31170</t>
  </si>
  <si>
    <t>r79937</t>
  </si>
  <si>
    <t>1215740</t>
  </si>
  <si>
    <t>Casina: The Forgotten Comedy</t>
  </si>
  <si>
    <t>https://store.steampowered.com/app/1215740/</t>
  </si>
  <si>
    <t>https://vndb.org/v30337</t>
  </si>
  <si>
    <t>v30337</t>
  </si>
  <si>
    <t>r77672</t>
  </si>
  <si>
    <t>1564710</t>
  </si>
  <si>
    <t>Geunyeoga Gongjakjeoro Gaya Haetdeon Sajeong</t>
  </si>
  <si>
    <t>https://store.steampowered.com/app/1564710/</t>
  </si>
  <si>
    <t>https://vndb.org/v30951</t>
  </si>
  <si>
    <t>v30951</t>
  </si>
  <si>
    <t>r79291</t>
  </si>
  <si>
    <t>1577000</t>
  </si>
  <si>
    <t>Heika Hwalyeohan Oechul</t>
  </si>
  <si>
    <t>https://store.steampowered.com/app/1577000/</t>
  </si>
  <si>
    <t>r79966</t>
  </si>
  <si>
    <t>1633470</t>
  </si>
  <si>
    <t>爱与命的彼端</t>
  </si>
  <si>
    <t>https://store.steampowered.com/app/1633470/</t>
  </si>
  <si>
    <t>https://vndb.org/v31176</t>
  </si>
  <si>
    <t>v31176</t>
  </si>
  <si>
    <t>r79949</t>
  </si>
  <si>
    <t>1546010</t>
  </si>
  <si>
    <t>Fallen girl - Black rose and the fire of desire</t>
  </si>
  <si>
    <t>https://store.steampowered.com/app/1546010/</t>
  </si>
  <si>
    <t>https://vndb.org/v30388</t>
  </si>
  <si>
    <t>v30388</t>
  </si>
  <si>
    <t>r77771</t>
  </si>
  <si>
    <t>1636270</t>
  </si>
  <si>
    <t>Love of Dragons</t>
  </si>
  <si>
    <t>https://store.steampowered.com/app/1636270/</t>
  </si>
  <si>
    <t>https://vndb.org/v31185</t>
  </si>
  <si>
    <t>v31185</t>
  </si>
  <si>
    <t>r80003</t>
  </si>
  <si>
    <t>1641500</t>
  </si>
  <si>
    <t>The Blind Of The New World</t>
  </si>
  <si>
    <t>https://store.steampowered.com/app/1641500/</t>
  </si>
  <si>
    <t>https://vndb.org/v26394</t>
  </si>
  <si>
    <t>v26394</t>
  </si>
  <si>
    <t>r79844</t>
  </si>
  <si>
    <t>1167700</t>
  </si>
  <si>
    <t>hallucination - 幻觉</t>
  </si>
  <si>
    <t>https://store.steampowered.com/app/1167700/</t>
  </si>
  <si>
    <t>https://vndb.org/v31186</t>
  </si>
  <si>
    <t>v31186</t>
  </si>
  <si>
    <t>r80004</t>
  </si>
  <si>
    <t>1637350</t>
  </si>
  <si>
    <t>Duoluo Qianjin — Hei Qiangwei Yu Yuwang Zhi Huo - 18+ Patch</t>
  </si>
  <si>
    <t>https://store.steampowered.com/app/1637350/</t>
  </si>
  <si>
    <t>r80009</t>
  </si>
  <si>
    <t>1601680</t>
  </si>
  <si>
    <t>The Advisor - Episode 1: Royal Pain</t>
  </si>
  <si>
    <t>https://store.steampowered.com/app/1601680/</t>
  </si>
  <si>
    <t>https://vndb.org/v31451</t>
  </si>
  <si>
    <t>v31451</t>
  </si>
  <si>
    <t>r80776</t>
  </si>
  <si>
    <t>1607430</t>
  </si>
  <si>
    <t>Memories of East Coast</t>
  </si>
  <si>
    <t>2021-06</t>
  </si>
  <si>
    <t>https://store.steampowered.com/app/1607430/</t>
  </si>
  <si>
    <t>https://vndb.org/v31251</t>
  </si>
  <si>
    <t>v31251</t>
  </si>
  <si>
    <t>r80127</t>
  </si>
  <si>
    <t>1546920</t>
  </si>
  <si>
    <t>Overboard!</t>
  </si>
  <si>
    <t>https://store.steampowered.com/app/1546920/</t>
  </si>
  <si>
    <t>https://vndb.org/v35713</t>
  </si>
  <si>
    <t>v35713</t>
  </si>
  <si>
    <t>r90950;r90951</t>
  </si>
  <si>
    <t>1639610</t>
  </si>
  <si>
    <t>Save Me, Sakuya-san!</t>
  </si>
  <si>
    <t>https://store.steampowered.com/app/1639610/</t>
  </si>
  <si>
    <t>https://vndb.org/v31124</t>
  </si>
  <si>
    <t>v31124</t>
  </si>
  <si>
    <t>r132034</t>
  </si>
  <si>
    <t>1639580</t>
  </si>
  <si>
    <t>A Warmer Shade of Summer</t>
  </si>
  <si>
    <t>https://store.steampowered.com/app/1639580/</t>
  </si>
  <si>
    <t>https://vndb.org/v31268</t>
  </si>
  <si>
    <t>v31268</t>
  </si>
  <si>
    <t>r80172</t>
  </si>
  <si>
    <t>1639890</t>
  </si>
  <si>
    <t>After School Murder Club!!</t>
  </si>
  <si>
    <t>https://store.steampowered.com/app/1639890/</t>
  </si>
  <si>
    <t>https://vndb.org/v31131</t>
  </si>
  <si>
    <t>v31131</t>
  </si>
  <si>
    <t>r79978</t>
  </si>
  <si>
    <t>1078420</t>
  </si>
  <si>
    <t>Critters for Sale</t>
  </si>
  <si>
    <t>https://store.steampowered.com/app/1078420/</t>
  </si>
  <si>
    <t>https://vndb.org/v55154</t>
  </si>
  <si>
    <t>v55154</t>
  </si>
  <si>
    <t>r132876</t>
  </si>
  <si>
    <t>1532770</t>
  </si>
  <si>
    <t>Sex and the Furry Titty</t>
  </si>
  <si>
    <t>https://store.steampowered.com/app/1532770/</t>
  </si>
  <si>
    <t>https://vndb.org/v33544</t>
  </si>
  <si>
    <t>v33544</t>
  </si>
  <si>
    <t>r135902;r135903;r135904;r135905;r135906;r86566</t>
  </si>
  <si>
    <t>1594220</t>
  </si>
  <si>
    <t>Big Dick at the Beach</t>
  </si>
  <si>
    <t>https://store.steampowered.com/app/1594220/</t>
  </si>
  <si>
    <t>https://vndb.org/v11039</t>
  </si>
  <si>
    <t>v11039</t>
  </si>
  <si>
    <t>r79843;r86130</t>
  </si>
  <si>
    <t>1636260</t>
  </si>
  <si>
    <t>Detective Rosie Morgan: Murder on the River Thames</t>
  </si>
  <si>
    <t>https://store.steampowered.com/app/1636260/</t>
  </si>
  <si>
    <t>https://vndb.org/v31102</t>
  </si>
  <si>
    <t>v31102</t>
  </si>
  <si>
    <t>r79713</t>
  </si>
  <si>
    <t>1655471</t>
  </si>
  <si>
    <t>Detective Rosie Morgan: Murder on the River Thames - Adults Only 18+ Patch</t>
  </si>
  <si>
    <t>https://store.steampowered.com/app/1655471/</t>
  </si>
  <si>
    <t>r80264</t>
  </si>
  <si>
    <t>1639690</t>
  </si>
  <si>
    <t>Flowering Across 樱下花期</t>
  </si>
  <si>
    <t>https://store.steampowered.com/app/1639690/</t>
  </si>
  <si>
    <t>https://vndb.org/v56760</t>
  </si>
  <si>
    <t>v56760</t>
  </si>
  <si>
    <t>r151559</t>
  </si>
  <si>
    <t>1575260</t>
  </si>
  <si>
    <t>Pandemic Heart</t>
  </si>
  <si>
    <t>https://store.steampowered.com/app/1575260/</t>
  </si>
  <si>
    <t>https://vndb.org/v31280</t>
  </si>
  <si>
    <t>v31280</t>
  </si>
  <si>
    <t>r80196</t>
  </si>
  <si>
    <t>1544580</t>
  </si>
  <si>
    <t>Would you like to run an idol café?</t>
  </si>
  <si>
    <t>https://store.steampowered.com/app/1544580/</t>
  </si>
  <si>
    <t>https://vndb.org/v30721</t>
  </si>
  <si>
    <t>v30721</t>
  </si>
  <si>
    <t>r78706</t>
  </si>
  <si>
    <t>1645620</t>
  </si>
  <si>
    <t>Axiom Alternative II</t>
  </si>
  <si>
    <t>https://store.steampowered.com/app/1645620/</t>
  </si>
  <si>
    <t>https://vndb.org/v31056</t>
  </si>
  <si>
    <t>v31056</t>
  </si>
  <si>
    <t>r145935;r145936</t>
  </si>
  <si>
    <t>1443200</t>
  </si>
  <si>
    <t>Class of '09</t>
  </si>
  <si>
    <t>https://store.steampowered.com/app/1443200/</t>
  </si>
  <si>
    <t>https://vndb.org/v29345</t>
  </si>
  <si>
    <t>v29345</t>
  </si>
  <si>
    <t>r102270</t>
  </si>
  <si>
    <t>1646140</t>
  </si>
  <si>
    <t>Jaden &amp; Jasmine: The Curse of Deception</t>
  </si>
  <si>
    <t>https://store.steampowered.com/app/1646140/</t>
  </si>
  <si>
    <t>https://vndb.org/v31335</t>
  </si>
  <si>
    <t>v31335</t>
  </si>
  <si>
    <t>r80328</t>
  </si>
  <si>
    <t>1605130</t>
  </si>
  <si>
    <t>Jeanne at the Clock Tower</t>
  </si>
  <si>
    <t>https://store.steampowered.com/app/1605130/</t>
  </si>
  <si>
    <t>https://vndb.org/v18703</t>
  </si>
  <si>
    <t>v18703</t>
  </si>
  <si>
    <t>r72875</t>
  </si>
  <si>
    <t>1523400</t>
  </si>
  <si>
    <t>Livestream: Escape from Hotel Izanami</t>
  </si>
  <si>
    <t>https://store.steampowered.com/app/1523400/</t>
  </si>
  <si>
    <t>https://vndb.org/v31095</t>
  </si>
  <si>
    <t>v31095</t>
  </si>
  <si>
    <t>r123166</t>
  </si>
  <si>
    <t>1665630</t>
  </si>
  <si>
    <t>Kin'iro Loveriche - 1440p Steam patch</t>
  </si>
  <si>
    <t>https://store.steampowered.com/app/1665630/</t>
  </si>
  <si>
    <t>https://vndb.org/v21852</t>
  </si>
  <si>
    <t>v21852</t>
  </si>
  <si>
    <t>r134150</t>
  </si>
  <si>
    <t>1277940</t>
  </si>
  <si>
    <t>Kinkoi: Golden Loveriche</t>
  </si>
  <si>
    <t>https://store.steampowered.com/app/1277940/</t>
  </si>
  <si>
    <t>r69887</t>
  </si>
  <si>
    <t>1591910</t>
  </si>
  <si>
    <t>The Hurt in Secret</t>
  </si>
  <si>
    <t>https://store.steampowered.com/app/1591910/</t>
  </si>
  <si>
    <t>https://vndb.org/v31374</t>
  </si>
  <si>
    <t>v31374</t>
  </si>
  <si>
    <t>r80462</t>
  </si>
  <si>
    <t>1641270</t>
  </si>
  <si>
    <t>枝江往事</t>
  </si>
  <si>
    <t>https://store.steampowered.com/app/1641270/</t>
  </si>
  <si>
    <t>https://vndb.org/v31346</t>
  </si>
  <si>
    <t>v31346</t>
  </si>
  <si>
    <t>r80371</t>
  </si>
  <si>
    <t>1640830</t>
  </si>
  <si>
    <t>The Terrible Persistence of Memory</t>
  </si>
  <si>
    <t>https://store.steampowered.com/app/1640830/</t>
  </si>
  <si>
    <t>https://vndb.org/v31371</t>
  </si>
  <si>
    <t>v31371</t>
  </si>
  <si>
    <t>r80451</t>
  </si>
  <si>
    <t>1451160</t>
  </si>
  <si>
    <t>Bakumatsu Renka SHINSENGUMI</t>
  </si>
  <si>
    <t>https://store.steampowered.com/app/1451160/</t>
  </si>
  <si>
    <t>https://vndb.org/v7733</t>
  </si>
  <si>
    <t>v7733</t>
  </si>
  <si>
    <t>r77190</t>
  </si>
  <si>
    <t>1562920</t>
  </si>
  <si>
    <t>7 Years From Now</t>
  </si>
  <si>
    <t>https://store.steampowered.com/app/1562920/</t>
  </si>
  <si>
    <t>https://vndb.org/v24299</t>
  </si>
  <si>
    <t>v24299</t>
  </si>
  <si>
    <t>r82912</t>
  </si>
  <si>
    <t>1519730</t>
  </si>
  <si>
    <t>Wildfire - Ticket to Rock</t>
  </si>
  <si>
    <t>https://store.steampowered.com/app/1519730/</t>
  </si>
  <si>
    <t>https://vndb.org/v28670</t>
  </si>
  <si>
    <t>v28670</t>
  </si>
  <si>
    <t>r80555</t>
  </si>
  <si>
    <t>1398680</t>
  </si>
  <si>
    <t>Negligee: Girls Night</t>
  </si>
  <si>
    <t>https://store.steampowered.com/app/1398680/</t>
  </si>
  <si>
    <t>https://vndb.org/v31402</t>
  </si>
  <si>
    <t>v31402</t>
  </si>
  <si>
    <t>r80556</t>
  </si>
  <si>
    <t>1075720</t>
  </si>
  <si>
    <t>Blackberry Honey - Uncensored Adult Patch</t>
  </si>
  <si>
    <t>https://store.steampowered.com/app/1075720/</t>
  </si>
  <si>
    <t>https://vndb.org/v21426</t>
  </si>
  <si>
    <t>v21426</t>
  </si>
  <si>
    <t>r80584</t>
  </si>
  <si>
    <t>1310990</t>
  </si>
  <si>
    <t>Bishojo Mangekyo Kotowari to Meikyu no Shojo</t>
  </si>
  <si>
    <t>https://store.steampowered.com/app/1310990/</t>
  </si>
  <si>
    <t>https://vndb.org/v27057</t>
  </si>
  <si>
    <t>v27057</t>
  </si>
  <si>
    <t>r79290</t>
  </si>
  <si>
    <t>1649290</t>
  </si>
  <si>
    <t>Deep Lake: Prologue</t>
  </si>
  <si>
    <t>https://store.steampowered.com/app/1649290/</t>
  </si>
  <si>
    <t>https://vndb.org/v31422</t>
  </si>
  <si>
    <t>v31422</t>
  </si>
  <si>
    <t>r80648</t>
  </si>
  <si>
    <t>1620110</t>
  </si>
  <si>
    <t>Slobbish Dragon Princess LOVE+PLUS</t>
  </si>
  <si>
    <t>https://store.steampowered.com/app/1620110/</t>
  </si>
  <si>
    <t>https://vndb.org/v30029</t>
  </si>
  <si>
    <t>v30029</t>
  </si>
  <si>
    <t>r80362</t>
  </si>
  <si>
    <t>1639400</t>
  </si>
  <si>
    <t>少女首領の推理領域 -黄金島の密約-</t>
  </si>
  <si>
    <t>https://store.steampowered.com/app/1639400/</t>
  </si>
  <si>
    <t>https://vndb.org/v31423</t>
  </si>
  <si>
    <t>v31423</t>
  </si>
  <si>
    <t>r80649</t>
  </si>
  <si>
    <t>1604800</t>
  </si>
  <si>
    <t>LIP! Lewd Idol Project Vol. 1</t>
  </si>
  <si>
    <t>https://store.steampowered.com/app/1604800/</t>
  </si>
  <si>
    <t>https://vndb.org/v29412</t>
  </si>
  <si>
    <t>v29412</t>
  </si>
  <si>
    <t>r79521</t>
  </si>
  <si>
    <t>1596820</t>
  </si>
  <si>
    <t>Monstrous Lovers</t>
  </si>
  <si>
    <t>https://store.steampowered.com/app/1596820/</t>
  </si>
  <si>
    <t>https://vndb.org/v19218</t>
  </si>
  <si>
    <t>v19218</t>
  </si>
  <si>
    <t>r45686</t>
  </si>
  <si>
    <t>2317970</t>
  </si>
  <si>
    <t>Monstrous Lovers Late Night Edition [NSFW Patch]</t>
  </si>
  <si>
    <t>https://store.steampowered.com/app/2317970/</t>
  </si>
  <si>
    <t>r80725</t>
  </si>
  <si>
    <t>1243420</t>
  </si>
  <si>
    <t>Sanguine Rose</t>
  </si>
  <si>
    <t>https://store.steampowered.com/app/1243420/</t>
  </si>
  <si>
    <t>https://vndb.org/v20668</t>
  </si>
  <si>
    <t>v20668</t>
  </si>
  <si>
    <t>r80849</t>
  </si>
  <si>
    <t>1660570</t>
  </si>
  <si>
    <t>The Last Yandere: Cursed Dark</t>
  </si>
  <si>
    <t>https://store.steampowered.com/app/1660570/</t>
  </si>
  <si>
    <t>https://vndb.org/v22144</t>
  </si>
  <si>
    <t>v22144</t>
  </si>
  <si>
    <t>r80686</t>
  </si>
  <si>
    <t>1549420</t>
  </si>
  <si>
    <t>メンヘラフレシア フラワリングアビス</t>
  </si>
  <si>
    <t>https://store.steampowered.com/app/1549420/</t>
  </si>
  <si>
    <t>https://vndb.org/v30423</t>
  </si>
  <si>
    <t>v30423</t>
  </si>
  <si>
    <t>r75735</t>
  </si>
  <si>
    <t>1518430</t>
  </si>
  <si>
    <t>Eiyu*Senki Gold – A New Conquest</t>
  </si>
  <si>
    <t>https://store.steampowered.com/app/1518430/</t>
  </si>
  <si>
    <t>https://vndb.org/v12033</t>
  </si>
  <si>
    <t>v12033</t>
  </si>
  <si>
    <t>r77554</t>
  </si>
  <si>
    <t>1413600</t>
  </si>
  <si>
    <t>M.A.I.D.s</t>
  </si>
  <si>
    <t>https://store.steampowered.com/app/1413600/</t>
  </si>
  <si>
    <t>https://vndb.org/v31439</t>
  </si>
  <si>
    <t>v31439</t>
  </si>
  <si>
    <t>r80728</t>
  </si>
  <si>
    <t>1637370</t>
  </si>
  <si>
    <t>Letters From a Rainy Day -Oceans and Lace-</t>
  </si>
  <si>
    <t>https://store.steampowered.com/app/1637370/</t>
  </si>
  <si>
    <t>https://vndb.org/v31212</t>
  </si>
  <si>
    <t>v31212</t>
  </si>
  <si>
    <t>r80048</t>
  </si>
  <si>
    <t>1581940</t>
  </si>
  <si>
    <t>Sea of Roses</t>
  </si>
  <si>
    <t>https://store.steampowered.com/app/1581940/</t>
  </si>
  <si>
    <t>https://vndb.org/v31497</t>
  </si>
  <si>
    <t>v31497</t>
  </si>
  <si>
    <t>r80946</t>
  </si>
  <si>
    <t>1388880</t>
  </si>
  <si>
    <t>Doki Doki Literature Club Plus!</t>
  </si>
  <si>
    <t>https://store.steampowered.com/app/1388880/</t>
  </si>
  <si>
    <t>https://vndb.org/v21905</t>
  </si>
  <si>
    <t>v21905</t>
  </si>
  <si>
    <t>r80357</t>
  </si>
  <si>
    <t>-25%</t>
  </si>
  <si>
    <t>1644510</t>
  </si>
  <si>
    <t>Reigning</t>
  </si>
  <si>
    <t>https://store.steampowered.com/app/1644510/</t>
  </si>
  <si>
    <t>https://vndb.org/v31473</t>
  </si>
  <si>
    <t>v31473</t>
  </si>
  <si>
    <t>r80861</t>
  </si>
  <si>
    <t>1666720</t>
  </si>
  <si>
    <t>로스팅 리포트:대학생 수면제 사망사건</t>
  </si>
  <si>
    <t>https://store.steampowered.com/app/1666720/</t>
  </si>
  <si>
    <t>https://vndb.org/v31472</t>
  </si>
  <si>
    <t>v31472</t>
  </si>
  <si>
    <t>r92736</t>
  </si>
  <si>
    <t>1668020</t>
  </si>
  <si>
    <t>The Little Black Bestiary: The Salted Cookies of Carthaginia</t>
  </si>
  <si>
    <t>2021-07</t>
  </si>
  <si>
    <t>https://store.steampowered.com/app/1668020/</t>
  </si>
  <si>
    <t>https://vndb.org/v31487</t>
  </si>
  <si>
    <t>v31487</t>
  </si>
  <si>
    <t>r80913</t>
  </si>
  <si>
    <t>1584330</t>
  </si>
  <si>
    <t>Beth the Exhibitionist</t>
  </si>
  <si>
    <t>https://store.steampowered.com/app/1584330/</t>
  </si>
  <si>
    <t>https://vndb.org/v42960</t>
  </si>
  <si>
    <t>v42960</t>
  </si>
  <si>
    <t>r104231</t>
  </si>
  <si>
    <t>1578860</t>
  </si>
  <si>
    <t>Billionaire Lovers</t>
  </si>
  <si>
    <t>https://store.steampowered.com/app/1578860/</t>
  </si>
  <si>
    <t>https://vndb.org/v31486</t>
  </si>
  <si>
    <t>v31486</t>
  </si>
  <si>
    <t>r81664</t>
  </si>
  <si>
    <t>1559760</t>
  </si>
  <si>
    <t>Island Diary</t>
  </si>
  <si>
    <t>https://store.steampowered.com/app/1559760/</t>
  </si>
  <si>
    <t>https://vndb.org/v21436</t>
  </si>
  <si>
    <t>v21436</t>
  </si>
  <si>
    <t>r52363</t>
  </si>
  <si>
    <t>1724600</t>
  </si>
  <si>
    <t>Zen: A Gay Sequel</t>
  </si>
  <si>
    <t>https://store.steampowered.com/app/1724600/</t>
  </si>
  <si>
    <t>https://vndb.org/v31506</t>
  </si>
  <si>
    <t>v31506</t>
  </si>
  <si>
    <t>r80974</t>
  </si>
  <si>
    <t>1658840</t>
  </si>
  <si>
    <t>Hei Chang Zhi Lian'ai Wuyu</t>
  </si>
  <si>
    <t>https://store.steampowered.com/app/1658840/</t>
  </si>
  <si>
    <t>https://vndb.org/v24428</t>
  </si>
  <si>
    <t>v24428;v25807</t>
  </si>
  <si>
    <t>r80373</t>
  </si>
  <si>
    <t>1627740</t>
  </si>
  <si>
    <t>SHAKESPEARE? More like THIRSTspeare, amirite?</t>
  </si>
  <si>
    <t>https://store.steampowered.com/app/1627740/</t>
  </si>
  <si>
    <t>https://vndb.org/v31568</t>
  </si>
  <si>
    <t>v31568</t>
  </si>
  <si>
    <t>r81124</t>
  </si>
  <si>
    <t>1632770</t>
  </si>
  <si>
    <t>Star Apprentice: Magical Murder Mystery</t>
  </si>
  <si>
    <t>https://store.steampowered.com/app/1632770/</t>
  </si>
  <si>
    <t>https://vndb.org/v32732</t>
  </si>
  <si>
    <t>v32732</t>
  </si>
  <si>
    <t>r104700;r84466</t>
  </si>
  <si>
    <t>1686740</t>
  </si>
  <si>
    <t>Alpha Hole Prison - Rin-Timber's Perspective</t>
  </si>
  <si>
    <t>https://store.steampowered.com/app/1686740/</t>
  </si>
  <si>
    <t>r89442</t>
  </si>
  <si>
    <t>1666850</t>
  </si>
  <si>
    <t>More. The Eternal Utopia</t>
  </si>
  <si>
    <t>https://store.steampowered.com/app/1666850/</t>
  </si>
  <si>
    <t>https://vndb.org/v31583</t>
  </si>
  <si>
    <t>v31583</t>
  </si>
  <si>
    <t>r81173</t>
  </si>
  <si>
    <t>1629710</t>
  </si>
  <si>
    <t>Red Embrace: Mezzanine</t>
  </si>
  <si>
    <t>https://store.steampowered.com/app/1629710/</t>
  </si>
  <si>
    <t>https://vndb.org/v31585</t>
  </si>
  <si>
    <t>v31585</t>
  </si>
  <si>
    <t>r81175</t>
  </si>
  <si>
    <t>1524930</t>
  </si>
  <si>
    <t>To Be With You</t>
  </si>
  <si>
    <t>https://store.steampowered.com/app/1524930/</t>
  </si>
  <si>
    <t>https://vndb.org/v31586</t>
  </si>
  <si>
    <t>v31586</t>
  </si>
  <si>
    <t>r81176</t>
  </si>
  <si>
    <t>1521480</t>
  </si>
  <si>
    <t>When the Lying Petals Scatter Into the Wind</t>
  </si>
  <si>
    <t>https://store.steampowered.com/app/1521480/</t>
  </si>
  <si>
    <t>r82528</t>
  </si>
  <si>
    <t>1336600</t>
  </si>
  <si>
    <t>Cabin Fever</t>
  </si>
  <si>
    <t>https://store.steampowered.com/app/1336600/</t>
  </si>
  <si>
    <t>https://vndb.org/v31524</t>
  </si>
  <si>
    <t>v31524</t>
  </si>
  <si>
    <t>r81014</t>
  </si>
  <si>
    <t>1672300</t>
  </si>
  <si>
    <t>Cabin Fever 18+ Uncensored DLC</t>
  </si>
  <si>
    <t>https://store.steampowered.com/app/1672300/</t>
  </si>
  <si>
    <t>r81252</t>
  </si>
  <si>
    <t>1568650</t>
  </si>
  <si>
    <t>*NEW* SCUFFED EPIC VISUAL NOVEL</t>
  </si>
  <si>
    <t>https://store.steampowered.com/app/1568650/</t>
  </si>
  <si>
    <t>https://vndb.org/v31611</t>
  </si>
  <si>
    <t>v31611</t>
  </si>
  <si>
    <t>r81273</t>
  </si>
  <si>
    <t>1591490</t>
  </si>
  <si>
    <t>Distant Memoraĵo</t>
  </si>
  <si>
    <t>https://store.steampowered.com/app/1591490/</t>
  </si>
  <si>
    <t>https://vndb.org/v23230</t>
  </si>
  <si>
    <t>v23230</t>
  </si>
  <si>
    <t>r87359</t>
  </si>
  <si>
    <t>1520390</t>
  </si>
  <si>
    <t>Hotel Paris</t>
  </si>
  <si>
    <t>https://store.steampowered.com/app/1520390/</t>
  </si>
  <si>
    <t>https://vndb.org/v31629</t>
  </si>
  <si>
    <t>v31629</t>
  </si>
  <si>
    <t>r81320</t>
  </si>
  <si>
    <t>1593310</t>
  </si>
  <si>
    <t>NEKOPARA - Catboys Paradise</t>
  </si>
  <si>
    <t>https://store.steampowered.com/app/1593310/</t>
  </si>
  <si>
    <t>https://vndb.org/v30812</t>
  </si>
  <si>
    <t>v30812</t>
  </si>
  <si>
    <t>r81295</t>
  </si>
  <si>
    <t>1273080</t>
  </si>
  <si>
    <t>Raptor Boyfriend: A High School Romance</t>
  </si>
  <si>
    <t>https://store.steampowered.com/app/1273080/</t>
  </si>
  <si>
    <t>https://vndb.org/v31630</t>
  </si>
  <si>
    <t>v31630</t>
  </si>
  <si>
    <t>r81321</t>
  </si>
  <si>
    <t>1598930</t>
  </si>
  <si>
    <t>见习侦探</t>
  </si>
  <si>
    <t>https://store.steampowered.com/app/1598930/</t>
  </si>
  <si>
    <t>https://vndb.org/v31628</t>
  </si>
  <si>
    <t>v31628</t>
  </si>
  <si>
    <t>r81319</t>
  </si>
  <si>
    <t>1641010</t>
  </si>
  <si>
    <t>Horny Housewives Booty Call Blackmail</t>
  </si>
  <si>
    <t>https://store.steampowered.com/app/1641010/</t>
  </si>
  <si>
    <t>https://vndb.org/v29581</t>
  </si>
  <si>
    <t>v29581</t>
  </si>
  <si>
    <t>r80914;r86128</t>
  </si>
  <si>
    <t>1398690</t>
  </si>
  <si>
    <t>Negligee: Opposites Attract</t>
  </si>
  <si>
    <t>https://store.steampowered.com/app/1398690/</t>
  </si>
  <si>
    <t>https://vndb.org/v31636</t>
  </si>
  <si>
    <t>v31636</t>
  </si>
  <si>
    <t>r81339</t>
  </si>
  <si>
    <t>1568880</t>
  </si>
  <si>
    <t>秘封フラグメント</t>
  </si>
  <si>
    <t>https://store.steampowered.com/app/1568880/</t>
  </si>
  <si>
    <t>https://vndb.org/v29640</t>
  </si>
  <si>
    <t>v29640</t>
  </si>
  <si>
    <t>r81213</t>
  </si>
  <si>
    <t>1576230</t>
  </si>
  <si>
    <t>An Un-epic story: The adventure of Enki and Tiny Freddie</t>
  </si>
  <si>
    <t>https://store.steampowered.com/app/1576230/</t>
  </si>
  <si>
    <t>https://vndb.org/v31209</t>
  </si>
  <si>
    <t>v31209</t>
  </si>
  <si>
    <t>r80045</t>
  </si>
  <si>
    <t>1579950</t>
  </si>
  <si>
    <t>Mythos Ever After: A Cthulhu Dating Sim RX</t>
  </si>
  <si>
    <t>https://store.steampowered.com/app/1579950/</t>
  </si>
  <si>
    <t>r81477</t>
  </si>
  <si>
    <t>1679340</t>
  </si>
  <si>
    <t>Shanghai1920</t>
  </si>
  <si>
    <t>https://store.steampowered.com/app/1679340/</t>
  </si>
  <si>
    <t>https://vndb.org/v31691</t>
  </si>
  <si>
    <t>v31691</t>
  </si>
  <si>
    <t>r81476</t>
  </si>
  <si>
    <t>1492980</t>
  </si>
  <si>
    <t>Shut your teeth</t>
  </si>
  <si>
    <t>https://store.steampowered.com/app/1492980/</t>
  </si>
  <si>
    <t>https://vndb.org/v30765</t>
  </si>
  <si>
    <t>v30765</t>
  </si>
  <si>
    <t>r80809</t>
  </si>
  <si>
    <t>1610290</t>
  </si>
  <si>
    <t>Chihiro Himukai Always Walks Away</t>
  </si>
  <si>
    <t>https://store.steampowered.com/app/1610290/</t>
  </si>
  <si>
    <t>https://vndb.org/v30118</t>
  </si>
  <si>
    <t>v30118</t>
  </si>
  <si>
    <t>r81475</t>
  </si>
  <si>
    <t>1680260</t>
  </si>
  <si>
    <t>Dead-End Detective: The Sixpence Strangler</t>
  </si>
  <si>
    <t>https://store.steampowered.com/app/1680260/</t>
  </si>
  <si>
    <t>https://vndb.org/v31708</t>
  </si>
  <si>
    <t>v31708</t>
  </si>
  <si>
    <t>r81517</t>
  </si>
  <si>
    <t>1093830</t>
  </si>
  <si>
    <t>Asterism</t>
  </si>
  <si>
    <t>https://store.steampowered.com/app/1093830/</t>
  </si>
  <si>
    <t>https://vndb.org/v23770</t>
  </si>
  <si>
    <t>v23770</t>
  </si>
  <si>
    <t>r65417</t>
  </si>
  <si>
    <t>1688400</t>
  </si>
  <si>
    <t>B.Y.O.O.L. - Best Years Of Our Lives</t>
  </si>
  <si>
    <t>https://store.steampowered.com/app/1688400/</t>
  </si>
  <si>
    <t>https://vndb.org/v31729</t>
  </si>
  <si>
    <t>v31729</t>
  </si>
  <si>
    <t>r81571</t>
  </si>
  <si>
    <t>1680690</t>
  </si>
  <si>
    <t>Castle of Delights</t>
  </si>
  <si>
    <t>https://store.steampowered.com/app/1680690/</t>
  </si>
  <si>
    <t>https://vndb.org/v35016</t>
  </si>
  <si>
    <t>v35016</t>
  </si>
  <si>
    <t>r89492</t>
  </si>
  <si>
    <t>1612480</t>
  </si>
  <si>
    <t>Heal Hitler</t>
  </si>
  <si>
    <t>https://store.steampowered.com/app/1612480/</t>
  </si>
  <si>
    <t>https://vndb.org/v54124</t>
  </si>
  <si>
    <t>v54124</t>
  </si>
  <si>
    <t>r130578</t>
  </si>
  <si>
    <t>1560590</t>
  </si>
  <si>
    <t>Reality's Reverse Side</t>
  </si>
  <si>
    <t>https://store.steampowered.com/app/1560590/</t>
  </si>
  <si>
    <t>https://vndb.org/v29442</t>
  </si>
  <si>
    <t>v29442</t>
  </si>
  <si>
    <t>r78342</t>
  </si>
  <si>
    <t>1686810</t>
  </si>
  <si>
    <t>idolYAKI: From Delinquents to Pop Stars</t>
  </si>
  <si>
    <t>https://store.steampowered.com/app/1686810/</t>
  </si>
  <si>
    <t>https://vndb.org/v31579</t>
  </si>
  <si>
    <t>v31579</t>
  </si>
  <si>
    <t>r81156</t>
  </si>
  <si>
    <t>1676600</t>
  </si>
  <si>
    <t>末日航路-The Termination</t>
  </si>
  <si>
    <t>https://store.steampowered.com/app/1676600/</t>
  </si>
  <si>
    <t>https://vndb.org/v31549</t>
  </si>
  <si>
    <t>v31549</t>
  </si>
  <si>
    <t>r81081</t>
  </si>
  <si>
    <t>1627520</t>
  </si>
  <si>
    <t>2236 A.D. Secretary Stories</t>
  </si>
  <si>
    <t>https://store.steampowered.com/app/1627520/</t>
  </si>
  <si>
    <t>https://vndb.org/v18885</t>
  </si>
  <si>
    <t>v18885</t>
  </si>
  <si>
    <t>r80940</t>
  </si>
  <si>
    <t>1675150</t>
  </si>
  <si>
    <t>「３」</t>
  </si>
  <si>
    <t>https://store.steampowered.com/app/1675150/</t>
  </si>
  <si>
    <t>https://vndb.org/v31746</t>
  </si>
  <si>
    <t>v31746</t>
  </si>
  <si>
    <t>r81606</t>
  </si>
  <si>
    <t>1543690</t>
  </si>
  <si>
    <t>Bara Giants</t>
  </si>
  <si>
    <t>https://store.steampowered.com/app/1543690/</t>
  </si>
  <si>
    <t>https://vndb.org/v35051</t>
  </si>
  <si>
    <t>v35051</t>
  </si>
  <si>
    <t>r89560</t>
  </si>
  <si>
    <t>1556190</t>
  </si>
  <si>
    <t>My Married Cousin's Need for Seed</t>
  </si>
  <si>
    <t>https://store.steampowered.com/app/1556190/</t>
  </si>
  <si>
    <t>https://vndb.org/v29329</t>
  </si>
  <si>
    <t>v29329</t>
  </si>
  <si>
    <t>r85755;r86129</t>
  </si>
  <si>
    <t>1509040</t>
  </si>
  <si>
    <t>Lonely Catgirl is the Purrfect Pussy</t>
  </si>
  <si>
    <t>https://store.steampowered.com/app/1509040/</t>
  </si>
  <si>
    <t>https://vndb.org/v29806</t>
  </si>
  <si>
    <t>v29806</t>
  </si>
  <si>
    <t>r87261</t>
  </si>
  <si>
    <t>1673570</t>
  </si>
  <si>
    <t>Game of Love</t>
  </si>
  <si>
    <t>https://store.steampowered.com/app/1673570/</t>
  </si>
  <si>
    <t>https://vndb.org/v31784</t>
  </si>
  <si>
    <t>v31784</t>
  </si>
  <si>
    <t>r81688</t>
  </si>
  <si>
    <t>1688530</t>
  </si>
  <si>
    <t>My Living Things</t>
  </si>
  <si>
    <t>https://store.steampowered.com/app/1688530/</t>
  </si>
  <si>
    <t>https://vndb.org/v31783</t>
  </si>
  <si>
    <t>v31783</t>
  </si>
  <si>
    <t>r81687</t>
  </si>
  <si>
    <t>1630490</t>
  </si>
  <si>
    <t>Sakura Forest Girls 2</t>
  </si>
  <si>
    <t>https://store.steampowered.com/app/1630490/</t>
  </si>
  <si>
    <t>https://vndb.org/v31635</t>
  </si>
  <si>
    <t>v31635</t>
  </si>
  <si>
    <t>r81335</t>
  </si>
  <si>
    <t>1158850</t>
  </si>
  <si>
    <t>The Great Ace Attorney Chronicles</t>
  </si>
  <si>
    <t>https://store.steampowered.com/app/1158850/</t>
  </si>
  <si>
    <t>https://vndb.org/v15125</t>
  </si>
  <si>
    <t>v15125;v19987;v711;v715;v716</t>
  </si>
  <si>
    <t>r79362;r79363;r79408;r79413</t>
  </si>
  <si>
    <t>1644150</t>
  </si>
  <si>
    <t>OshiRabu: Waifus Over Husbandos ~Love･or･die~</t>
  </si>
  <si>
    <t>https://store.steampowered.com/app/1644150/</t>
  </si>
  <si>
    <t>https://vndb.org/v31138</t>
  </si>
  <si>
    <t>v31138</t>
  </si>
  <si>
    <t>r81482</t>
  </si>
  <si>
    <t>1575540</t>
  </si>
  <si>
    <t>Symbiotic Love - Yuri Visual Novel</t>
  </si>
  <si>
    <t>https://store.steampowered.com/app/1575540/</t>
  </si>
  <si>
    <t>https://vndb.org/v25521</t>
  </si>
  <si>
    <t>v25521</t>
  </si>
  <si>
    <t>r79099</t>
  </si>
  <si>
    <t>1346740</t>
  </si>
  <si>
    <t>Tiny Light</t>
  </si>
  <si>
    <t>https://store.steampowered.com/app/1346740/</t>
  </si>
  <si>
    <t>https://vndb.org/v30435</t>
  </si>
  <si>
    <t>v30435</t>
  </si>
  <si>
    <t>r77879</t>
  </si>
  <si>
    <t>1494470</t>
  </si>
  <si>
    <t>BUSTAFELLOWS</t>
  </si>
  <si>
    <t>https://store.steampowered.com/app/1494470/</t>
  </si>
  <si>
    <t>https://vndb.org/v25197</t>
  </si>
  <si>
    <t>v25197</t>
  </si>
  <si>
    <t>r76551</t>
  </si>
  <si>
    <t>1489020</t>
  </si>
  <si>
    <t>Eternal Secret</t>
  </si>
  <si>
    <t>https://store.steampowered.com/app/1489020/</t>
  </si>
  <si>
    <t>https://vndb.org/v30454</t>
  </si>
  <si>
    <t>v30454</t>
  </si>
  <si>
    <t>r77918</t>
  </si>
  <si>
    <t>1673560</t>
  </si>
  <si>
    <t>Murder on the Marine Express</t>
  </si>
  <si>
    <t>https://store.steampowered.com/app/1673560/</t>
  </si>
  <si>
    <t>https://vndb.org/v30302</t>
  </si>
  <si>
    <t>v30302</t>
  </si>
  <si>
    <t>r95367</t>
  </si>
  <si>
    <t>1676580</t>
  </si>
  <si>
    <t>My Stepmom is a Futanari</t>
  </si>
  <si>
    <t>https://store.steampowered.com/app/1676580/</t>
  </si>
  <si>
    <t>https://vndb.org/v31809</t>
  </si>
  <si>
    <t>v31809</t>
  </si>
  <si>
    <t>r81784</t>
  </si>
  <si>
    <t>1687050</t>
  </si>
  <si>
    <t>TeleNovela</t>
  </si>
  <si>
    <t>https://store.steampowered.com/app/1687050/</t>
  </si>
  <si>
    <t>https://vndb.org/v31743</t>
  </si>
  <si>
    <t>v31743</t>
  </si>
  <si>
    <t>r81596</t>
  </si>
  <si>
    <t>1681860</t>
  </si>
  <si>
    <t>Hajimete Tateta Ocha ga Coffee no Watashi wa, Hachamecha na Otemae de Sadou Taikai Yuushou o Mezasu.</t>
  </si>
  <si>
    <t>2021-08</t>
  </si>
  <si>
    <t>https://store.steampowered.com/app/1681860/</t>
  </si>
  <si>
    <t>https://vndb.org/v31790</t>
  </si>
  <si>
    <t>v31790</t>
  </si>
  <si>
    <t>r81710</t>
  </si>
  <si>
    <t>924780</t>
  </si>
  <si>
    <t>How to Sing to Open Your Heart</t>
  </si>
  <si>
    <t>https://store.steampowered.com/app/924780/</t>
  </si>
  <si>
    <t>https://vndb.org/v23021</t>
  </si>
  <si>
    <t>v23021</t>
  </si>
  <si>
    <t>r81825</t>
  </si>
  <si>
    <t>1690530</t>
  </si>
  <si>
    <t>Yearning: A Gay Story</t>
  </si>
  <si>
    <t>https://store.steampowered.com/app/1690530/</t>
  </si>
  <si>
    <t>https://vndb.org/v24481</t>
  </si>
  <si>
    <t>v24481</t>
  </si>
  <si>
    <t>r81871</t>
  </si>
  <si>
    <t>2169350</t>
  </si>
  <si>
    <t>Strip n Play with Valerie</t>
  </si>
  <si>
    <t>https://store.steampowered.com/app/2169350/</t>
  </si>
  <si>
    <t>https://vndb.org/v32283</t>
  </si>
  <si>
    <t>v32283</t>
  </si>
  <si>
    <t>r83204</t>
  </si>
  <si>
    <t>1576130</t>
  </si>
  <si>
    <t>IdolDays</t>
  </si>
  <si>
    <t>https://store.steampowered.com/app/1576130/</t>
  </si>
  <si>
    <t>https://vndb.org/v31363</t>
  </si>
  <si>
    <t>v31363</t>
  </si>
  <si>
    <t>r81322</t>
  </si>
  <si>
    <t>1248390</t>
  </si>
  <si>
    <t>Aspiring Light</t>
  </si>
  <si>
    <t>https://store.steampowered.com/app/1248390/</t>
  </si>
  <si>
    <t>https://vndb.org/v30361</t>
  </si>
  <si>
    <t>v30361</t>
  </si>
  <si>
    <t>r77705</t>
  </si>
  <si>
    <t>1642460</t>
  </si>
  <si>
    <t>Grey Lucidity - Horror Visual Novel</t>
  </si>
  <si>
    <t>https://store.steampowered.com/app/1642460/</t>
  </si>
  <si>
    <t>https://vndb.org/v31873</t>
  </si>
  <si>
    <t>v31873</t>
  </si>
  <si>
    <t>r81959</t>
  </si>
  <si>
    <t>1697780</t>
  </si>
  <si>
    <t>Life Can Be Amazing</t>
  </si>
  <si>
    <t>https://store.steampowered.com/app/1697780/</t>
  </si>
  <si>
    <t>https://vndb.org/v31755</t>
  </si>
  <si>
    <t>v31755</t>
  </si>
  <si>
    <t>r81950</t>
  </si>
  <si>
    <t>1710301</t>
  </si>
  <si>
    <t>Life Can Be Amazing - Adults Only 18+ Patch</t>
  </si>
  <si>
    <t>https://store.steampowered.com/app/1710301/</t>
  </si>
  <si>
    <t>r81951</t>
  </si>
  <si>
    <t>1428550</t>
  </si>
  <si>
    <t>One Night with CLARA</t>
  </si>
  <si>
    <t>https://store.steampowered.com/app/1428550/</t>
  </si>
  <si>
    <t>https://vndb.org/v31846</t>
  </si>
  <si>
    <t>v31846</t>
  </si>
  <si>
    <t>r81876</t>
  </si>
  <si>
    <t>1701300</t>
  </si>
  <si>
    <t>Violet Girl - Sexy Encounters</t>
  </si>
  <si>
    <t>https://store.steampowered.com/app/1701300/</t>
  </si>
  <si>
    <t>https://vndb.org/v31870</t>
  </si>
  <si>
    <t>v31870</t>
  </si>
  <si>
    <t>r81949</t>
  </si>
  <si>
    <t>1400870</t>
  </si>
  <si>
    <t>When The Night Comes</t>
  </si>
  <si>
    <t>https://store.steampowered.com/app/1400870/</t>
  </si>
  <si>
    <t>https://vndb.org/v25422</t>
  </si>
  <si>
    <t>v25422;v29945;v29946;v29947</t>
  </si>
  <si>
    <t>r76368</t>
  </si>
  <si>
    <t>1553740</t>
  </si>
  <si>
    <t>Cat’s Princess - visual novel / Otome</t>
  </si>
  <si>
    <t>https://store.steampowered.com/app/1553740/</t>
  </si>
  <si>
    <t>https://vndb.org/v30541</t>
  </si>
  <si>
    <t>v30541</t>
  </si>
  <si>
    <t>r78182</t>
  </si>
  <si>
    <t>1649830</t>
  </si>
  <si>
    <t>Tales of the Mirror</t>
  </si>
  <si>
    <t>https://store.steampowered.com/app/1649830/</t>
  </si>
  <si>
    <t>https://vndb.org/v31928</t>
  </si>
  <si>
    <t>v31928</t>
  </si>
  <si>
    <t>r82124</t>
  </si>
  <si>
    <t>1555110</t>
  </si>
  <si>
    <t>Chasing Tails ~A Promise in the Snow~</t>
  </si>
  <si>
    <t>https://store.steampowered.com/app/1555110/</t>
  </si>
  <si>
    <t>https://vndb.org/v30553</t>
  </si>
  <si>
    <t>v30553</t>
  </si>
  <si>
    <t>r78209</t>
  </si>
  <si>
    <t>1568920</t>
  </si>
  <si>
    <t>Clean Slate</t>
  </si>
  <si>
    <t>https://store.steampowered.com/app/1568920/</t>
  </si>
  <si>
    <t>https://vndb.org/v31968</t>
  </si>
  <si>
    <t>v31968</t>
  </si>
  <si>
    <t>r82213</t>
  </si>
  <si>
    <t>1677510</t>
  </si>
  <si>
    <t>Knotfiction</t>
  </si>
  <si>
    <t>https://store.steampowered.com/app/1677510/</t>
  </si>
  <si>
    <t>https://vndb.org/v24586</t>
  </si>
  <si>
    <t>v24586</t>
  </si>
  <si>
    <t>r81691</t>
  </si>
  <si>
    <t>1528560</t>
  </si>
  <si>
    <t>Living together with Fox Demon</t>
  </si>
  <si>
    <t>https://store.steampowered.com/app/1528560/</t>
  </si>
  <si>
    <t>https://vndb.org/v31955</t>
  </si>
  <si>
    <t>v31955</t>
  </si>
  <si>
    <t>r82171;r85536</t>
  </si>
  <si>
    <t>1703600</t>
  </si>
  <si>
    <t>Our Personal Space</t>
  </si>
  <si>
    <t>https://store.steampowered.com/app/1703600/</t>
  </si>
  <si>
    <t>https://vndb.org/v17432</t>
  </si>
  <si>
    <t>v17432</t>
  </si>
  <si>
    <t>r40071</t>
  </si>
  <si>
    <t>1706470</t>
  </si>
  <si>
    <t>Space to Grow</t>
  </si>
  <si>
    <t>https://store.steampowered.com/app/1706470/</t>
  </si>
  <si>
    <t>https://vndb.org/v31865</t>
  </si>
  <si>
    <t>v31865</t>
  </si>
  <si>
    <t>r81924</t>
  </si>
  <si>
    <t>1708870</t>
  </si>
  <si>
    <t>第七号列车 - Train No. 7</t>
  </si>
  <si>
    <t>https://store.steampowered.com/app/1708870/</t>
  </si>
  <si>
    <t>https://vndb.org/v47238</t>
  </si>
  <si>
    <t>v47238</t>
  </si>
  <si>
    <t>r113572</t>
  </si>
  <si>
    <t>1659940</t>
  </si>
  <si>
    <t>Chasing Tails - 18+ Adult Only Patch</t>
  </si>
  <si>
    <t>https://store.steampowered.com/app/1659940/</t>
  </si>
  <si>
    <t>r82174</t>
  </si>
  <si>
    <t>1673780</t>
  </si>
  <si>
    <t>New Meaning</t>
  </si>
  <si>
    <t>https://store.steampowered.com/app/1673780/</t>
  </si>
  <si>
    <t>https://vndb.org/v31997</t>
  </si>
  <si>
    <t>v31997</t>
  </si>
  <si>
    <t>r82269</t>
  </si>
  <si>
    <t>1250760</t>
  </si>
  <si>
    <t>Far Away</t>
  </si>
  <si>
    <t>https://store.steampowered.com/app/1250760/</t>
  </si>
  <si>
    <t>https://vndb.org/v29371</t>
  </si>
  <si>
    <t>v29371</t>
  </si>
  <si>
    <t>r134326;r75063;r97135</t>
  </si>
  <si>
    <t>949200</t>
  </si>
  <si>
    <t>Ambition: A Minuet in Power</t>
  </si>
  <si>
    <t>https://store.steampowered.com/app/949200/</t>
  </si>
  <si>
    <t>https://vndb.org/v30890</t>
  </si>
  <si>
    <t>v30890</t>
  </si>
  <si>
    <t>r79127</t>
  </si>
  <si>
    <t>1469300</t>
  </si>
  <si>
    <t>Leap of Love</t>
  </si>
  <si>
    <t>https://store.steampowered.com/app/1469300/</t>
  </si>
  <si>
    <t>r124039</t>
  </si>
  <si>
    <t>939870</t>
  </si>
  <si>
    <t>BlackberryNOVA</t>
  </si>
  <si>
    <t>https://store.steampowered.com/app/939870/</t>
  </si>
  <si>
    <t>https://vndb.org/v28105</t>
  </si>
  <si>
    <t>v28105</t>
  </si>
  <si>
    <t>r70159</t>
  </si>
  <si>
    <t>1630570</t>
  </si>
  <si>
    <t>EXS1～EthnologySister：Cultural functionalism</t>
  </si>
  <si>
    <t>https://store.steampowered.com/app/1630570/</t>
  </si>
  <si>
    <t>https://vndb.org/v32018</t>
  </si>
  <si>
    <t>v32018</t>
  </si>
  <si>
    <t>r82324</t>
  </si>
  <si>
    <t>1059850</t>
  </si>
  <si>
    <t>Vain Riser</t>
  </si>
  <si>
    <t>https://store.steampowered.com/app/1059850/</t>
  </si>
  <si>
    <t>https://vndb.org/v30537</t>
  </si>
  <si>
    <t>v30537</t>
  </si>
  <si>
    <t>r78175</t>
  </si>
  <si>
    <t>1363160</t>
  </si>
  <si>
    <t>A Field of Flowers and Stars</t>
  </si>
  <si>
    <t>https://store.steampowered.com/app/1363160/</t>
  </si>
  <si>
    <t>https://vndb.org/v27130</t>
  </si>
  <si>
    <t>v27130</t>
  </si>
  <si>
    <t>r73634</t>
  </si>
  <si>
    <t>1688850</t>
  </si>
  <si>
    <t>All Dream Long A Flower Storm</t>
  </si>
  <si>
    <t>https://store.steampowered.com/app/1688850/</t>
  </si>
  <si>
    <t>https://vndb.org/v29699</t>
  </si>
  <si>
    <t>v29699</t>
  </si>
  <si>
    <t>r119305</t>
  </si>
  <si>
    <t>1424870</t>
  </si>
  <si>
    <t>Cross Maid</t>
  </si>
  <si>
    <t>https://store.steampowered.com/app/1424870/</t>
  </si>
  <si>
    <t>https://vndb.org/v31754</t>
  </si>
  <si>
    <t>v31754</t>
  </si>
  <si>
    <t>r81626</t>
  </si>
  <si>
    <t>1690150</t>
  </si>
  <si>
    <t>Futanari Vampire Girlfriend</t>
  </si>
  <si>
    <t>https://store.steampowered.com/app/1690150/</t>
  </si>
  <si>
    <t>https://vndb.org/v32019</t>
  </si>
  <si>
    <t>v32019</t>
  </si>
  <si>
    <t>r82333</t>
  </si>
  <si>
    <t>1673040</t>
  </si>
  <si>
    <t>Genderbend Me! Sayonara Demon Dong</t>
  </si>
  <si>
    <t>https://store.steampowered.com/app/1673040/</t>
  </si>
  <si>
    <t>https://vndb.org/v19245</t>
  </si>
  <si>
    <t>v19245</t>
  </si>
  <si>
    <t>r81852;r86125</t>
  </si>
  <si>
    <t>1512470</t>
  </si>
  <si>
    <t>Incel Syndrome</t>
  </si>
  <si>
    <t>https://store.steampowered.com/app/1512470/</t>
  </si>
  <si>
    <t>https://vndb.org/v31108</t>
  </si>
  <si>
    <t>v31108</t>
  </si>
  <si>
    <t>r79722</t>
  </si>
  <si>
    <t>511280</t>
  </si>
  <si>
    <t>Negligee: Spring Clean</t>
  </si>
  <si>
    <t>https://store.steampowered.com/app/511280/</t>
  </si>
  <si>
    <t>https://vndb.org/v30511</t>
  </si>
  <si>
    <t>v30511</t>
  </si>
  <si>
    <t>r78079</t>
  </si>
  <si>
    <t>1532650</t>
  </si>
  <si>
    <t>fishy</t>
  </si>
  <si>
    <t>https://store.steampowered.com/app/1532650/</t>
  </si>
  <si>
    <t>https://vndb.org/v29448</t>
  </si>
  <si>
    <t>v29448</t>
  </si>
  <si>
    <t>r75315</t>
  </si>
  <si>
    <t>1713610</t>
  </si>
  <si>
    <t>Purrgatory</t>
  </si>
  <si>
    <t>https://store.steampowered.com/app/1713610/</t>
  </si>
  <si>
    <t>https://vndb.org/v33380</t>
  </si>
  <si>
    <t>v33380</t>
  </si>
  <si>
    <t>r156435</t>
  </si>
  <si>
    <t>1709590</t>
  </si>
  <si>
    <t>HoneyHoneyHoney!</t>
  </si>
  <si>
    <t>https://store.steampowered.com/app/1709590/</t>
  </si>
  <si>
    <t>https://vndb.org/v28834</t>
  </si>
  <si>
    <t>v28834</t>
  </si>
  <si>
    <t>r81926</t>
  </si>
  <si>
    <t>1692000</t>
  </si>
  <si>
    <t>雨音スイッチ - Amane Switch -</t>
  </si>
  <si>
    <t>https://store.steampowered.com/app/1692000/</t>
  </si>
  <si>
    <t>https://vndb.org/v34135</t>
  </si>
  <si>
    <t>v34135</t>
  </si>
  <si>
    <t>r82387</t>
  </si>
  <si>
    <t>1537800</t>
  </si>
  <si>
    <t>At Your Feet</t>
  </si>
  <si>
    <t>https://store.steampowered.com/app/1537800/</t>
  </si>
  <si>
    <t>https://vndb.org/v32113</t>
  </si>
  <si>
    <t>v32113</t>
  </si>
  <si>
    <t>r82601</t>
  </si>
  <si>
    <t>1639920</t>
  </si>
  <si>
    <t>Embraced by Autumn</t>
  </si>
  <si>
    <t>https://store.steampowered.com/app/1639920/</t>
  </si>
  <si>
    <t>https://vndb.org/v31392</t>
  </si>
  <si>
    <t>v31392</t>
  </si>
  <si>
    <t>r80533</t>
  </si>
  <si>
    <t>1398740</t>
  </si>
  <si>
    <t>The Chrono Jotter</t>
  </si>
  <si>
    <t>https://store.steampowered.com/app/1398740/</t>
  </si>
  <si>
    <t>https://vndb.org/v30438</t>
  </si>
  <si>
    <t>v30438</t>
  </si>
  <si>
    <t>r120746</t>
  </si>
  <si>
    <t>1694500</t>
  </si>
  <si>
    <t>The Craft of the Samurai</t>
  </si>
  <si>
    <t>https://store.steampowered.com/app/1694500/</t>
  </si>
  <si>
    <t>https://vndb.org/v32073</t>
  </si>
  <si>
    <t>v32073</t>
  </si>
  <si>
    <t>r82502</t>
  </si>
  <si>
    <t>1647780</t>
  </si>
  <si>
    <t>Stories of Mara</t>
  </si>
  <si>
    <t>https://store.steampowered.com/app/1647780/</t>
  </si>
  <si>
    <t>https://vndb.org/v31806</t>
  </si>
  <si>
    <t>v31806</t>
  </si>
  <si>
    <t>r81773</t>
  </si>
  <si>
    <t>1705520</t>
  </si>
  <si>
    <t>My Furry Neighbour 🐾</t>
  </si>
  <si>
    <t>https://store.steampowered.com/app/1705520/</t>
  </si>
  <si>
    <t>https://vndb.org/v32071</t>
  </si>
  <si>
    <t>v32071</t>
  </si>
  <si>
    <t>r135666</t>
  </si>
  <si>
    <t>1662840</t>
  </si>
  <si>
    <t>PARQUET</t>
  </si>
  <si>
    <t>https://store.steampowered.com/app/1662840/</t>
  </si>
  <si>
    <t>https://vndb.org/v31807</t>
  </si>
  <si>
    <t>v31807</t>
  </si>
  <si>
    <t>r81775</t>
  </si>
  <si>
    <t>1566390</t>
  </si>
  <si>
    <t>Seed of the Dead: Sweet Home</t>
  </si>
  <si>
    <t>https://store.steampowered.com/app/1566390/</t>
  </si>
  <si>
    <t>https://vndb.org/v32170</t>
  </si>
  <si>
    <t>v32170</t>
  </si>
  <si>
    <t>r82801</t>
  </si>
  <si>
    <t>1705910</t>
  </si>
  <si>
    <t>My Furry Neighbour - 18+ Adult Only Patch</t>
  </si>
  <si>
    <t>https://store.steampowered.com/app/1705910/</t>
  </si>
  <si>
    <t>r82500</t>
  </si>
  <si>
    <t>1694100</t>
  </si>
  <si>
    <t>幸存者乐园</t>
  </si>
  <si>
    <t>https://store.steampowered.com/app/1694100/</t>
  </si>
  <si>
    <t>https://vndb.org/v32072</t>
  </si>
  <si>
    <t>v32072</t>
  </si>
  <si>
    <t>r82501</t>
  </si>
  <si>
    <t>1538680</t>
  </si>
  <si>
    <t>Blake: The Visual Novel</t>
  </si>
  <si>
    <t>https://store.steampowered.com/app/1538680/</t>
  </si>
  <si>
    <t>https://vndb.org/v30617</t>
  </si>
  <si>
    <t>v30617</t>
  </si>
  <si>
    <t>r78405</t>
  </si>
  <si>
    <t>1504500</t>
  </si>
  <si>
    <t>OPUS: Echo of Starsong - Full Bloom Edition</t>
  </si>
  <si>
    <t>https://store.steampowered.com/app/1504500/</t>
  </si>
  <si>
    <t>https://vndb.org/v36728</t>
  </si>
  <si>
    <t>v36728</t>
  </si>
  <si>
    <t>r92997</t>
  </si>
  <si>
    <t>-60%</t>
  </si>
  <si>
    <t>1479500</t>
  </si>
  <si>
    <t>Rail of Möbius</t>
  </si>
  <si>
    <t>https://store.steampowered.com/app/1479500/</t>
  </si>
  <si>
    <t>https://vndb.org/v30371</t>
  </si>
  <si>
    <t>v30371</t>
  </si>
  <si>
    <t>r88263</t>
  </si>
  <si>
    <t>1718040</t>
  </si>
  <si>
    <t>Clarence Goes to the F&amp;#%ING Store</t>
  </si>
  <si>
    <t>2021-09</t>
  </si>
  <si>
    <t>https://store.steampowered.com/app/1718040/</t>
  </si>
  <si>
    <t>https://vndb.org/v32131</t>
  </si>
  <si>
    <t>v32131</t>
  </si>
  <si>
    <t>r82669</t>
  </si>
  <si>
    <t>1585460</t>
  </si>
  <si>
    <t>Furry Shakespeare: Oops! All Dragons!</t>
  </si>
  <si>
    <t>https://store.steampowered.com/app/1585460/</t>
  </si>
  <si>
    <t>https://vndb.org/v32124</t>
  </si>
  <si>
    <t>v32124</t>
  </si>
  <si>
    <t>r82636</t>
  </si>
  <si>
    <t>1683800</t>
  </si>
  <si>
    <t>Robot Daycare</t>
  </si>
  <si>
    <t>https://store.steampowered.com/app/1683800/</t>
  </si>
  <si>
    <t>https://vndb.org/v25594</t>
  </si>
  <si>
    <t>v25594</t>
  </si>
  <si>
    <t>r128544;r85452</t>
  </si>
  <si>
    <t>1754440</t>
  </si>
  <si>
    <t>Super Taco Crew</t>
  </si>
  <si>
    <t>https://store.steampowered.com/app/1754440/</t>
  </si>
  <si>
    <t>https://vndb.org/v29422</t>
  </si>
  <si>
    <t>v29422</t>
  </si>
  <si>
    <t>r83512</t>
  </si>
  <si>
    <t>1728740</t>
  </si>
  <si>
    <t>Angel's Tale : An extraordinary love story</t>
  </si>
  <si>
    <t>https://store.steampowered.com/app/1728740/</t>
  </si>
  <si>
    <t>https://vndb.org/v19873</t>
  </si>
  <si>
    <t>v19873</t>
  </si>
  <si>
    <t>r82728</t>
  </si>
  <si>
    <t>1495000</t>
  </si>
  <si>
    <t>Succubus Research Diary</t>
  </si>
  <si>
    <t>https://store.steampowered.com/app/1495000/</t>
  </si>
  <si>
    <t>https://vndb.org/v31993</t>
  </si>
  <si>
    <t>v31993</t>
  </si>
  <si>
    <t>r82260</t>
  </si>
  <si>
    <t>1507630</t>
  </si>
  <si>
    <t>Hypoxia - One Last Breath</t>
  </si>
  <si>
    <t>https://store.steampowered.com/app/1507630/</t>
  </si>
  <si>
    <t>https://vndb.org/v32055</t>
  </si>
  <si>
    <t>v32055</t>
  </si>
  <si>
    <t>r82448</t>
  </si>
  <si>
    <t>1676550</t>
  </si>
  <si>
    <t>Dull Grey</t>
  </si>
  <si>
    <t>https://store.steampowered.com/app/1676550/</t>
  </si>
  <si>
    <t>https://vndb.org/v31587</t>
  </si>
  <si>
    <t>v31587</t>
  </si>
  <si>
    <t>r122517</t>
  </si>
  <si>
    <t>1424300</t>
  </si>
  <si>
    <t>Jester / King</t>
  </si>
  <si>
    <t>https://store.steampowered.com/app/1424300/</t>
  </si>
  <si>
    <t>https://vndb.org/v29244</t>
  </si>
  <si>
    <t>v29244</t>
  </si>
  <si>
    <t>r74586;r78525</t>
  </si>
  <si>
    <t>1721460</t>
  </si>
  <si>
    <t>Masochistic Elves from Another World</t>
  </si>
  <si>
    <t>https://store.steampowered.com/app/1721460/</t>
  </si>
  <si>
    <t>https://vndb.org/v30904</t>
  </si>
  <si>
    <t>v30904</t>
  </si>
  <si>
    <t>r86127;r87262</t>
  </si>
  <si>
    <t>1398720</t>
  </si>
  <si>
    <t>Water Girls</t>
  </si>
  <si>
    <t>https://store.steampowered.com/app/1398720/</t>
  </si>
  <si>
    <t>https://vndb.org/v32197</t>
  </si>
  <si>
    <t>v32197</t>
  </si>
  <si>
    <t>r82903</t>
  </si>
  <si>
    <t>1711820</t>
  </si>
  <si>
    <t>Water Girls - Adult 18+ Content</t>
  </si>
  <si>
    <t>https://store.steampowered.com/app/1711820/</t>
  </si>
  <si>
    <t>r82904</t>
  </si>
  <si>
    <t>1688930</t>
  </si>
  <si>
    <t>A YEAR OF SPRINGS - Demo</t>
  </si>
  <si>
    <t>https://store.steampowered.com/app/1688930/</t>
  </si>
  <si>
    <t>https://vndb.org/v22619</t>
  </si>
  <si>
    <t>v22619;v44706</t>
  </si>
  <si>
    <t>r82988</t>
  </si>
  <si>
    <t>1728560</t>
  </si>
  <si>
    <t>致命游戏-Lethal Gamble 1 Werewolf Puzzle</t>
  </si>
  <si>
    <t>https://store.steampowered.com/app/1728560/</t>
  </si>
  <si>
    <t>https://vndb.org/v32056</t>
  </si>
  <si>
    <t>v32056</t>
  </si>
  <si>
    <t>r82450</t>
  </si>
  <si>
    <t>1746130</t>
  </si>
  <si>
    <t>Onmyoji in the Otherworld: Sayaka's Story</t>
  </si>
  <si>
    <t>https://store.steampowered.com/app/1746130/</t>
  </si>
  <si>
    <t>https://vndb.org/v27487</t>
  </si>
  <si>
    <t>v27487</t>
  </si>
  <si>
    <t>r82972</t>
  </si>
  <si>
    <t>1732760</t>
  </si>
  <si>
    <t>ENF Novels: Dress Code</t>
  </si>
  <si>
    <t>https://store.steampowered.com/app/1732760/</t>
  </si>
  <si>
    <t>https://vndb.org/v32230</t>
  </si>
  <si>
    <t>v32230</t>
  </si>
  <si>
    <t>r83008</t>
  </si>
  <si>
    <t>1714320</t>
  </si>
  <si>
    <t>Find Love or Die Trying</t>
  </si>
  <si>
    <t>https://store.steampowered.com/app/1714320/</t>
  </si>
  <si>
    <t>https://vndb.org/v31994</t>
  </si>
  <si>
    <t>v31994</t>
  </si>
  <si>
    <t>r101090</t>
  </si>
  <si>
    <t>1528550</t>
  </si>
  <si>
    <t>Imprisoned Queen</t>
  </si>
  <si>
    <t>https://store.steampowered.com/app/1528550/</t>
  </si>
  <si>
    <t>https://vndb.org/v42048</t>
  </si>
  <si>
    <t>v42048</t>
  </si>
  <si>
    <t>r111240</t>
  </si>
  <si>
    <t>1739160</t>
  </si>
  <si>
    <t>Meta Meet Cute!!!</t>
  </si>
  <si>
    <t>https://store.steampowered.com/app/1739160/</t>
  </si>
  <si>
    <t>https://vndb.org/v31573</t>
  </si>
  <si>
    <t>v31573</t>
  </si>
  <si>
    <t>r119266</t>
  </si>
  <si>
    <t>1682410</t>
  </si>
  <si>
    <t>寂寞神明的心愿手记</t>
  </si>
  <si>
    <t>https://store.steampowered.com/app/1682410/</t>
  </si>
  <si>
    <t>https://vndb.org/v32240</t>
  </si>
  <si>
    <t>v32240</t>
  </si>
  <si>
    <t>r83056</t>
  </si>
  <si>
    <t>1585700</t>
  </si>
  <si>
    <t>Trap Genesis</t>
  </si>
  <si>
    <t>https://store.steampowered.com/app/1585700/</t>
  </si>
  <si>
    <t>https://vndb.org/v31673</t>
  </si>
  <si>
    <t>v31673</t>
  </si>
  <si>
    <t>r81417</t>
  </si>
  <si>
    <t>1463120</t>
  </si>
  <si>
    <t>College Kings - The Complete Season</t>
  </si>
  <si>
    <t>https://store.steampowered.com/app/1463120/</t>
  </si>
  <si>
    <t>https://vndb.org/v29726</t>
  </si>
  <si>
    <t>v29726</t>
  </si>
  <si>
    <t>r79055</t>
  </si>
  <si>
    <t>1186600</t>
  </si>
  <si>
    <t>Nympho Monster Domination</t>
  </si>
  <si>
    <t>https://store.steampowered.com/app/1186600/</t>
  </si>
  <si>
    <t>https://vndb.org/v26486</t>
  </si>
  <si>
    <t>v26486</t>
  </si>
  <si>
    <t>r87253</t>
  </si>
  <si>
    <t>1733300</t>
  </si>
  <si>
    <t>My Stepmom is a Futanari 2</t>
  </si>
  <si>
    <t>https://store.steampowered.com/app/1733300/</t>
  </si>
  <si>
    <t>https://vndb.org/v32261</t>
  </si>
  <si>
    <t>v32261</t>
  </si>
  <si>
    <t>r83126</t>
  </si>
  <si>
    <t>1484250</t>
  </si>
  <si>
    <t>All is Fair in Dust and Air</t>
  </si>
  <si>
    <t>https://store.steampowered.com/app/1484250/</t>
  </si>
  <si>
    <t>https://vndb.org/v21699</t>
  </si>
  <si>
    <t>v21699</t>
  </si>
  <si>
    <t>r77025</t>
  </si>
  <si>
    <t>1227490</t>
  </si>
  <si>
    <t>Meowhalla</t>
  </si>
  <si>
    <t>https://store.steampowered.com/app/1227490/</t>
  </si>
  <si>
    <t>https://vndb.org/v27945</t>
  </si>
  <si>
    <t>v27945</t>
  </si>
  <si>
    <t>r88070</t>
  </si>
  <si>
    <t>1719830</t>
  </si>
  <si>
    <t>Sex Robot Road Trip: Highway to Harrisburg</t>
  </si>
  <si>
    <t>https://store.steampowered.com/app/1719830/</t>
  </si>
  <si>
    <t>https://vndb.org/v24039</t>
  </si>
  <si>
    <t>v24039</t>
  </si>
  <si>
    <t>r83208</t>
  </si>
  <si>
    <t>1875410</t>
  </si>
  <si>
    <t>Warden of the Arcaen</t>
  </si>
  <si>
    <t>https://store.steampowered.com/app/1875410/</t>
  </si>
  <si>
    <t>https://vndb.org/v33491</t>
  </si>
  <si>
    <t>v33491</t>
  </si>
  <si>
    <t>r86450</t>
  </si>
  <si>
    <t>1721800</t>
  </si>
  <si>
    <t>八尾</t>
  </si>
  <si>
    <t>https://store.steampowered.com/app/1721800/</t>
  </si>
  <si>
    <t>https://vndb.org/v32302</t>
  </si>
  <si>
    <t>v32302</t>
  </si>
  <si>
    <t>r83244</t>
  </si>
  <si>
    <t>981060</t>
  </si>
  <si>
    <t>One Hell of a Week</t>
  </si>
  <si>
    <t>https://store.steampowered.com/app/981060/</t>
  </si>
  <si>
    <t>https://vndb.org/v23120</t>
  </si>
  <si>
    <t>v23120</t>
  </si>
  <si>
    <t>r57212</t>
  </si>
  <si>
    <t>1845660</t>
  </si>
  <si>
    <t>Rojiura Glory Hole</t>
  </si>
  <si>
    <t>https://store.steampowered.com/app/1845660/</t>
  </si>
  <si>
    <t>https://vndb.org/v27490</t>
  </si>
  <si>
    <t>v27490</t>
  </si>
  <si>
    <t>r85819</t>
  </si>
  <si>
    <t>1734890</t>
  </si>
  <si>
    <t>Visual Novel Sisters</t>
  </si>
  <si>
    <t>https://store.steampowered.com/app/1734890/</t>
  </si>
  <si>
    <t>https://vndb.org/v32303</t>
  </si>
  <si>
    <t>v32303</t>
  </si>
  <si>
    <t>r83246</t>
  </si>
  <si>
    <t>1746530</t>
  </si>
  <si>
    <t>Confessions at Candlewood Lake</t>
  </si>
  <si>
    <t>https://store.steampowered.com/app/1746530/</t>
  </si>
  <si>
    <t>https://vndb.org/v32123</t>
  </si>
  <si>
    <t>v32123</t>
  </si>
  <si>
    <t>r82637</t>
  </si>
  <si>
    <t>1767030</t>
  </si>
  <si>
    <t>Confessions at Candlewood Lake Adults Only 18+ Patch</t>
  </si>
  <si>
    <t>https://store.steampowered.com/app/1767030/</t>
  </si>
  <si>
    <t>r83284</t>
  </si>
  <si>
    <t>1481400</t>
  </si>
  <si>
    <t>Dagon: by H. P. Lovecraft</t>
  </si>
  <si>
    <t>https://store.steampowered.com/app/1481400/</t>
  </si>
  <si>
    <t>https://vndb.org/v31323</t>
  </si>
  <si>
    <t>v31323</t>
  </si>
  <si>
    <t>r80295</t>
  </si>
  <si>
    <t>1748640</t>
  </si>
  <si>
    <t>Jaksaljabi</t>
  </si>
  <si>
    <t>https://store.steampowered.com/app/1748640/</t>
  </si>
  <si>
    <t>https://vndb.org/v32314</t>
  </si>
  <si>
    <t>v32314</t>
  </si>
  <si>
    <t>r83282</t>
  </si>
  <si>
    <t>1756050</t>
  </si>
  <si>
    <t>Lian'ai Guanxi/Romance - Patch R18</t>
  </si>
  <si>
    <t>https://store.steampowered.com/app/1756050/</t>
  </si>
  <si>
    <t>https://vndb.org/v31381</t>
  </si>
  <si>
    <t>v31381</t>
  </si>
  <si>
    <t>r87265</t>
  </si>
  <si>
    <t>1634950</t>
  </si>
  <si>
    <t>Voronica Cleans House: a Vore Adventure</t>
  </si>
  <si>
    <t>https://store.steampowered.com/app/1634950/</t>
  </si>
  <si>
    <t>https://vndb.org/v31070</t>
  </si>
  <si>
    <t>v31070</t>
  </si>
  <si>
    <t>r79621</t>
  </si>
  <si>
    <t>1618230</t>
  </si>
  <si>
    <t>恋爱关系/Romance</t>
  </si>
  <si>
    <t>https://store.steampowered.com/app/1618230/</t>
  </si>
  <si>
    <t>r80484</t>
  </si>
  <si>
    <t>959880</t>
  </si>
  <si>
    <t>Dungeon Town</t>
  </si>
  <si>
    <t>https://store.steampowered.com/app/959880/</t>
  </si>
  <si>
    <t>https://vndb.org/v22602</t>
  </si>
  <si>
    <t>v22602</t>
  </si>
  <si>
    <t>r83479</t>
  </si>
  <si>
    <t>1630500</t>
  </si>
  <si>
    <t>Would you like to run an idol café? 2</t>
  </si>
  <si>
    <t>https://store.steampowered.com/app/1630500/</t>
  </si>
  <si>
    <t>https://vndb.org/v32143</t>
  </si>
  <si>
    <t>v32143</t>
  </si>
  <si>
    <t>r82698</t>
  </si>
  <si>
    <t>1688580</t>
  </si>
  <si>
    <t>A YEAR OF SPRINGS</t>
  </si>
  <si>
    <t>https://store.steampowered.com/app/1688580/</t>
  </si>
  <si>
    <t>v22619;v25720;v27085;v44706</t>
  </si>
  <si>
    <t>r107542;r88442</t>
  </si>
  <si>
    <t>1748240</t>
  </si>
  <si>
    <t>Rectitude</t>
  </si>
  <si>
    <t>https://store.steampowered.com/app/1748240/</t>
  </si>
  <si>
    <t>https://vndb.org/v32388</t>
  </si>
  <si>
    <t>v32388</t>
  </si>
  <si>
    <t>r83432</t>
  </si>
  <si>
    <t>1754050</t>
  </si>
  <si>
    <t>Big Cat from Hell</t>
  </si>
  <si>
    <t>https://store.steampowered.com/app/1754050/</t>
  </si>
  <si>
    <t>https://vndb.org/v32404</t>
  </si>
  <si>
    <t>v32404</t>
  </si>
  <si>
    <t>r83483</t>
  </si>
  <si>
    <t>1532400</t>
  </si>
  <si>
    <t>4 Witch Seasons &amp; Convenant</t>
  </si>
  <si>
    <t>https://store.steampowered.com/app/1532400/</t>
  </si>
  <si>
    <t>https://vndb.org/v32422</t>
  </si>
  <si>
    <t>v32422</t>
  </si>
  <si>
    <t>r83510</t>
  </si>
  <si>
    <t>1780670</t>
  </si>
  <si>
    <t>Madam's Maid</t>
  </si>
  <si>
    <t>https://store.steampowered.com/app/1780670/</t>
  </si>
  <si>
    <t>https://vndb.org/v32420</t>
  </si>
  <si>
    <t>v32420</t>
  </si>
  <si>
    <t>r83508</t>
  </si>
  <si>
    <t>1742500</t>
  </si>
  <si>
    <t>My Dear Frankenstein -English Edition-</t>
  </si>
  <si>
    <t>https://store.steampowered.com/app/1742500/</t>
  </si>
  <si>
    <t>https://vndb.org/v29698</t>
  </si>
  <si>
    <t>v29698</t>
  </si>
  <si>
    <t>r80360</t>
  </si>
  <si>
    <t>1689000</t>
  </si>
  <si>
    <t>Namaiki Dark Elf Sisters</t>
  </si>
  <si>
    <t>https://store.steampowered.com/app/1689000/</t>
  </si>
  <si>
    <t>https://vndb.org/v22439</t>
  </si>
  <si>
    <t>v22439</t>
  </si>
  <si>
    <t>r81977</t>
  </si>
  <si>
    <t>1547580</t>
  </si>
  <si>
    <t>Welcome To... Chichester 2 - Part II : No Extra Regrets For The Future</t>
  </si>
  <si>
    <t>https://store.steampowered.com/app/1547580/</t>
  </si>
  <si>
    <t>https://vndb.org/v30191</t>
  </si>
  <si>
    <t>v30191</t>
  </si>
  <si>
    <t>r77420</t>
  </si>
  <si>
    <t>1398700</t>
  </si>
  <si>
    <t>Animal Cafe</t>
  </si>
  <si>
    <t>2021-10</t>
  </si>
  <si>
    <t>https://store.steampowered.com/app/1398700/</t>
  </si>
  <si>
    <t>https://vndb.org/v32436</t>
  </si>
  <si>
    <t>v32436</t>
  </si>
  <si>
    <t>r83546</t>
  </si>
  <si>
    <t>1735980</t>
  </si>
  <si>
    <t>Love Flute</t>
  </si>
  <si>
    <t>https://store.steampowered.com/app/1735980/</t>
  </si>
  <si>
    <t>https://vndb.org/v32696</t>
  </si>
  <si>
    <t>v32696</t>
  </si>
  <si>
    <t>r84369</t>
  </si>
  <si>
    <t>1639930</t>
  </si>
  <si>
    <t>Last Days</t>
  </si>
  <si>
    <t>https://store.steampowered.com/app/1639930/</t>
  </si>
  <si>
    <t>https://vndb.org/v31888</t>
  </si>
  <si>
    <t>v31888</t>
  </si>
  <si>
    <t>r94520</t>
  </si>
  <si>
    <t>1700110</t>
  </si>
  <si>
    <t>The Edge Of</t>
  </si>
  <si>
    <t>https://store.steampowered.com/app/1700110/</t>
  </si>
  <si>
    <t>https://vndb.org/v30155</t>
  </si>
  <si>
    <t>v30155</t>
  </si>
  <si>
    <t>r77140</t>
  </si>
  <si>
    <t>1682920</t>
  </si>
  <si>
    <t>Song of Life</t>
  </si>
  <si>
    <t>https://store.steampowered.com/app/1682920/</t>
  </si>
  <si>
    <t>https://vndb.org/v32470</t>
  </si>
  <si>
    <t>v32470</t>
  </si>
  <si>
    <t>r83651</t>
  </si>
  <si>
    <t>1263230</t>
  </si>
  <si>
    <t>Cooking Companions</t>
  </si>
  <si>
    <t>https://store.steampowered.com/app/1263230/</t>
  </si>
  <si>
    <t>https://vndb.org/v28079</t>
  </si>
  <si>
    <t>v28079</t>
  </si>
  <si>
    <t>r112726</t>
  </si>
  <si>
    <t>1601380</t>
  </si>
  <si>
    <t>The Marauder Chronicles: Curse Over Valdria</t>
  </si>
  <si>
    <t>https://store.steampowered.com/app/1601380/</t>
  </si>
  <si>
    <t>https://vndb.org/v32393</t>
  </si>
  <si>
    <t>v32393</t>
  </si>
  <si>
    <t>r83447</t>
  </si>
  <si>
    <t>1757880</t>
  </si>
  <si>
    <t>trip=true</t>
  </si>
  <si>
    <t>https://store.steampowered.com/app/1757880/</t>
  </si>
  <si>
    <t>https://vndb.org/v32482</t>
  </si>
  <si>
    <t>v32482</t>
  </si>
  <si>
    <t>r83694</t>
  </si>
  <si>
    <t>1398710</t>
  </si>
  <si>
    <t>Fairy Glade</t>
  </si>
  <si>
    <t>https://store.steampowered.com/app/1398710/</t>
  </si>
  <si>
    <t>https://vndb.org/v32222</t>
  </si>
  <si>
    <t>v32222</t>
  </si>
  <si>
    <t>r82977</t>
  </si>
  <si>
    <t>1719460</t>
  </si>
  <si>
    <t>My Furry Dictator 🐾</t>
  </si>
  <si>
    <t>https://store.steampowered.com/app/1719460/</t>
  </si>
  <si>
    <t>https://vndb.org/v32075</t>
  </si>
  <si>
    <t>v32075</t>
  </si>
  <si>
    <t>r135667</t>
  </si>
  <si>
    <t>1757750</t>
  </si>
  <si>
    <t>My Stepmom is a Futanari 3</t>
  </si>
  <si>
    <t>https://store.steampowered.com/app/1757750/</t>
  </si>
  <si>
    <t>https://vndb.org/v32487</t>
  </si>
  <si>
    <t>v32487</t>
  </si>
  <si>
    <t>r83715</t>
  </si>
  <si>
    <t>1743840</t>
  </si>
  <si>
    <t>My Furry Dictator - 18+ Adult Only Patch 🐾</t>
  </si>
  <si>
    <t>https://store.steampowered.com/app/1743840/</t>
  </si>
  <si>
    <t>r85153</t>
  </si>
  <si>
    <t>1718900</t>
  </si>
  <si>
    <t>King of the Raft - A LitRPG Visual Novel Apocalypse Adventure</t>
  </si>
  <si>
    <t>https://store.steampowered.com/app/1718900/</t>
  </si>
  <si>
    <t>https://vndb.org/v32505</t>
  </si>
  <si>
    <t>v32505</t>
  </si>
  <si>
    <t>r83782</t>
  </si>
  <si>
    <t>1398730</t>
  </si>
  <si>
    <t>Winter Wonderland</t>
  </si>
  <si>
    <t>https://store.steampowered.com/app/1398730/</t>
  </si>
  <si>
    <t>https://vndb.org/v32504</t>
  </si>
  <si>
    <t>v32504</t>
  </si>
  <si>
    <t>r83781</t>
  </si>
  <si>
    <t>1749300</t>
  </si>
  <si>
    <t>Tails &amp; Titties Hot Spring</t>
  </si>
  <si>
    <t>https://store.steampowered.com/app/1749300/</t>
  </si>
  <si>
    <t>https://vndb.org/v31103</t>
  </si>
  <si>
    <t>v31103</t>
  </si>
  <si>
    <t>r83383;r86126</t>
  </si>
  <si>
    <t>1719770</t>
  </si>
  <si>
    <t>Not It: Spookiest Edition</t>
  </si>
  <si>
    <t>https://store.steampowered.com/app/1719770/</t>
  </si>
  <si>
    <t>https://vndb.org/v30705</t>
  </si>
  <si>
    <t>v30705</t>
  </si>
  <si>
    <t>r83859</t>
  </si>
  <si>
    <t>1745750</t>
  </si>
  <si>
    <t>Occult Crime Police</t>
  </si>
  <si>
    <t>https://store.steampowered.com/app/1745750/</t>
  </si>
  <si>
    <t>https://vndb.org/v24884</t>
  </si>
  <si>
    <t>v24884</t>
  </si>
  <si>
    <t>r119240</t>
  </si>
  <si>
    <t>1738420</t>
  </si>
  <si>
    <t>Sinsations</t>
  </si>
  <si>
    <t>https://store.steampowered.com/app/1738420/</t>
  </si>
  <si>
    <t>https://vndb.org/v28861</t>
  </si>
  <si>
    <t>v28861</t>
  </si>
  <si>
    <t>r83814</t>
  </si>
  <si>
    <t>1801950</t>
  </si>
  <si>
    <t>My Soldiers</t>
  </si>
  <si>
    <t>https://store.steampowered.com/app/1801950/</t>
  </si>
  <si>
    <t>https://vndb.org/v33768</t>
  </si>
  <si>
    <t>v33768</t>
  </si>
  <si>
    <t>r86890</t>
  </si>
  <si>
    <t>1527980</t>
  </si>
  <si>
    <t>Woman's Prison</t>
  </si>
  <si>
    <t>https://store.steampowered.com/app/1527980/</t>
  </si>
  <si>
    <t>https://vndb.org/v32520</t>
  </si>
  <si>
    <t>v32520</t>
  </si>
  <si>
    <t>r83825</t>
  </si>
  <si>
    <t>1449510</t>
  </si>
  <si>
    <t>Henchman Story</t>
  </si>
  <si>
    <t>https://store.steampowered.com/app/1449510/</t>
  </si>
  <si>
    <t>https://vndb.org/v29173</t>
  </si>
  <si>
    <t>v29173</t>
  </si>
  <si>
    <t>r77699</t>
  </si>
  <si>
    <t>1777750</t>
  </si>
  <si>
    <t>Ninki Seiyuu: How to Make a Pop Voice Actress</t>
  </si>
  <si>
    <t>https://store.steampowered.com/app/1777750/</t>
  </si>
  <si>
    <t>https://vndb.org/v20148</t>
  </si>
  <si>
    <t>v20148</t>
  </si>
  <si>
    <t>r83779</t>
  </si>
  <si>
    <t>1741620</t>
  </si>
  <si>
    <t>Spirit and Katana</t>
  </si>
  <si>
    <t>https://store.steampowered.com/app/1741620/</t>
  </si>
  <si>
    <t>https://vndb.org/v32526</t>
  </si>
  <si>
    <t>v32526</t>
  </si>
  <si>
    <t>r83862</t>
  </si>
  <si>
    <t>1729810</t>
  </si>
  <si>
    <t>ボク姫PROJECT</t>
  </si>
  <si>
    <t>https://store.steampowered.com/app/1729810/</t>
  </si>
  <si>
    <t>https://vndb.org/v27452</t>
  </si>
  <si>
    <t>v27452</t>
  </si>
  <si>
    <t>r77586</t>
  </si>
  <si>
    <t>$69.99</t>
  </si>
  <si>
    <t>1512240</t>
  </si>
  <si>
    <t>记得我</t>
  </si>
  <si>
    <t>https://store.steampowered.com/app/1512240/</t>
  </si>
  <si>
    <t>https://vndb.org/v30341</t>
  </si>
  <si>
    <t>v30341</t>
  </si>
  <si>
    <t>r77678</t>
  </si>
  <si>
    <t>1709210</t>
  </si>
  <si>
    <t>Love Duction! The Guide for Galactic Lovers</t>
  </si>
  <si>
    <t>https://store.steampowered.com/app/1709210/</t>
  </si>
  <si>
    <t>https://vndb.org/v15134</t>
  </si>
  <si>
    <t>v15134</t>
  </si>
  <si>
    <t>r53885</t>
  </si>
  <si>
    <t>1173410</t>
  </si>
  <si>
    <t>My Breast Friend Sally</t>
  </si>
  <si>
    <t>https://store.steampowered.com/app/1173410/</t>
  </si>
  <si>
    <t>https://vndb.org/v29287</t>
  </si>
  <si>
    <t>v29287</t>
  </si>
  <si>
    <t>r87674</t>
  </si>
  <si>
    <t>964910</t>
  </si>
  <si>
    <t>Sunshine &amp; Overcast</t>
  </si>
  <si>
    <t>https://store.steampowered.com/app/964910/</t>
  </si>
  <si>
    <t>https://vndb.org/v32534</t>
  </si>
  <si>
    <t>v32534</t>
  </si>
  <si>
    <t>r83888</t>
  </si>
  <si>
    <t>1779840</t>
  </si>
  <si>
    <t>Stardander Revenant</t>
  </si>
  <si>
    <t>https://store.steampowered.com/app/1779840/</t>
  </si>
  <si>
    <t>https://vndb.org/v32419</t>
  </si>
  <si>
    <t>v32419</t>
  </si>
  <si>
    <t>r83507</t>
  </si>
  <si>
    <t>617980</t>
  </si>
  <si>
    <t>Summer In Trigue</t>
  </si>
  <si>
    <t>https://store.steampowered.com/app/617980/</t>
  </si>
  <si>
    <t>https://vndb.org/v16680</t>
  </si>
  <si>
    <t>v16680</t>
  </si>
  <si>
    <t>r38273</t>
  </si>
  <si>
    <t>1695490</t>
  </si>
  <si>
    <t>Summer In Trigue Uncensor DLC</t>
  </si>
  <si>
    <t>https://store.steampowered.com/app/1695490/</t>
  </si>
  <si>
    <t>r83953</t>
  </si>
  <si>
    <t>1539220</t>
  </si>
  <si>
    <t>Abaddon: Princess of the Decay - Censored Edition</t>
  </si>
  <si>
    <t>https://store.steampowered.com/app/1539220/</t>
  </si>
  <si>
    <t>https://vndb.org/v13066</t>
  </si>
  <si>
    <t>v13066</t>
  </si>
  <si>
    <t>r64879</t>
  </si>
  <si>
    <t>1273260</t>
  </si>
  <si>
    <t>Corpse Party (2021)</t>
  </si>
  <si>
    <t>https://store.steampowered.com/app/1273260/</t>
  </si>
  <si>
    <t>https://vndb.org/v2632</t>
  </si>
  <si>
    <t>v2632</t>
  </si>
  <si>
    <t>r83706</t>
  </si>
  <si>
    <t>1639990</t>
  </si>
  <si>
    <t>Dreams of Desire: Definitive Edition</t>
  </si>
  <si>
    <t>https://store.steampowered.com/app/1639990/</t>
  </si>
  <si>
    <t>https://vndb.org/v21072</t>
  </si>
  <si>
    <t>v21072;v22344;v23181</t>
  </si>
  <si>
    <t>r135727;r83986</t>
  </si>
  <si>
    <t>1607980</t>
  </si>
  <si>
    <t>School For The Friendless</t>
  </si>
  <si>
    <t>https://store.steampowered.com/app/1607980/</t>
  </si>
  <si>
    <t>https://vndb.org/v28595</t>
  </si>
  <si>
    <t>v28595</t>
  </si>
  <si>
    <t>r72349</t>
  </si>
  <si>
    <t>1690880</t>
  </si>
  <si>
    <t>Up All Night</t>
  </si>
  <si>
    <t>https://store.steampowered.com/app/1690880/</t>
  </si>
  <si>
    <t>https://vndb.org/v29476</t>
  </si>
  <si>
    <t>v29476</t>
  </si>
  <si>
    <t>r82273</t>
  </si>
  <si>
    <t>1600930</t>
  </si>
  <si>
    <t>Foul Play - Yuri Visual Novel</t>
  </si>
  <si>
    <t>https://store.steampowered.com/app/1600930/</t>
  </si>
  <si>
    <t>https://vndb.org/v29072</t>
  </si>
  <si>
    <t>v29072</t>
  </si>
  <si>
    <t>r80787</t>
  </si>
  <si>
    <t>1506980</t>
  </si>
  <si>
    <t>Lay a Beauty to Rest: The Darkness Peach Blossom Spring</t>
  </si>
  <si>
    <t>https://store.steampowered.com/app/1506980/</t>
  </si>
  <si>
    <t>https://vndb.org/v32598</t>
  </si>
  <si>
    <t>v32598</t>
  </si>
  <si>
    <t>r89135</t>
  </si>
  <si>
    <t>1763110</t>
  </si>
  <si>
    <t>PROJECT: Halloween</t>
  </si>
  <si>
    <t>https://store.steampowered.com/app/1763110/</t>
  </si>
  <si>
    <t>https://vndb.org/v32452</t>
  </si>
  <si>
    <t>v32452</t>
  </si>
  <si>
    <t>r83672</t>
  </si>
  <si>
    <t>1581210</t>
  </si>
  <si>
    <t>Sword Princess Amaltea - The Visual Novel</t>
  </si>
  <si>
    <t>https://store.steampowered.com/app/1581210/</t>
  </si>
  <si>
    <t>https://vndb.org/v30598</t>
  </si>
  <si>
    <t>v30598</t>
  </si>
  <si>
    <t>r78337</t>
  </si>
  <si>
    <t>1788560</t>
  </si>
  <si>
    <t>Dream Of The Hikikomori</t>
  </si>
  <si>
    <t>https://store.steampowered.com/app/1788560/</t>
  </si>
  <si>
    <t>https://vndb.org/v31696</t>
  </si>
  <si>
    <t>v31696</t>
  </si>
  <si>
    <t>r81485</t>
  </si>
  <si>
    <t>1774670</t>
  </si>
  <si>
    <t>Foul Play - 18+ Adult Content DLC</t>
  </si>
  <si>
    <t>https://store.steampowered.com/app/1774670/</t>
  </si>
  <si>
    <t>r84101</t>
  </si>
  <si>
    <t>1468430</t>
  </si>
  <si>
    <t>Freezer Pops</t>
  </si>
  <si>
    <t>https://store.steampowered.com/app/1468430/</t>
  </si>
  <si>
    <t>https://vndb.org/v29766</t>
  </si>
  <si>
    <t>v29766</t>
  </si>
  <si>
    <t>r122932;r84098</t>
  </si>
  <si>
    <t>1468450</t>
  </si>
  <si>
    <t>Freezer Pops - A Hot Bara Business - 18+ DLC</t>
  </si>
  <si>
    <t>https://store.steampowered.com/app/1468450/</t>
  </si>
  <si>
    <t>r84099</t>
  </si>
  <si>
    <t>1973600</t>
  </si>
  <si>
    <t>My Naughty Summer Vacation ~Days in Countryside and Memories of Summer~</t>
  </si>
  <si>
    <t>https://store.steampowered.com/app/1973600/</t>
  </si>
  <si>
    <t>https://vndb.org/v22704</t>
  </si>
  <si>
    <t>v22704</t>
  </si>
  <si>
    <t>r124125;r84387</t>
  </si>
  <si>
    <t>1662850</t>
  </si>
  <si>
    <t>Renai Karichaimashita: Koikari - Love For Hire</t>
  </si>
  <si>
    <t>https://store.steampowered.com/app/1662850/</t>
  </si>
  <si>
    <t>https://vndb.org/v25366</t>
  </si>
  <si>
    <t>v25366</t>
  </si>
  <si>
    <t>r82956</t>
  </si>
  <si>
    <t>1751480</t>
  </si>
  <si>
    <t>Master-Servant Sex with the Beauty from the Orient ~Contract with a Semen-Sucking Demon~</t>
  </si>
  <si>
    <t>https://store.steampowered.com/app/1751480/</t>
  </si>
  <si>
    <t>https://vndb.org/v24675</t>
  </si>
  <si>
    <t>v24675</t>
  </si>
  <si>
    <t>r83652</t>
  </si>
  <si>
    <t>1465050</t>
  </si>
  <si>
    <t>HaremKingdom</t>
  </si>
  <si>
    <t>https://store.steampowered.com/app/1465050/</t>
  </si>
  <si>
    <t>https://vndb.org/v26765</t>
  </si>
  <si>
    <t>v26765</t>
  </si>
  <si>
    <t>r83783</t>
  </si>
  <si>
    <t>1395120</t>
  </si>
  <si>
    <t>At Eve’s Wake Definitive Edition</t>
  </si>
  <si>
    <t>https://store.steampowered.com/app/1395120/</t>
  </si>
  <si>
    <t>https://vndb.org/v30564</t>
  </si>
  <si>
    <t>v30564</t>
  </si>
  <si>
    <t>r78234;r78235</t>
  </si>
  <si>
    <t>1764390</t>
  </si>
  <si>
    <t>BAD END THEATER</t>
  </si>
  <si>
    <t>https://store.steampowered.com/app/1764390/</t>
  </si>
  <si>
    <t>https://vndb.org/v32514</t>
  </si>
  <si>
    <t>v32514</t>
  </si>
  <si>
    <t>r116783;r137620;r94788;r96201</t>
  </si>
  <si>
    <t>1225820</t>
  </si>
  <si>
    <t>Hermitage: Strange Case Files</t>
  </si>
  <si>
    <t>https://store.steampowered.com/app/1225820/</t>
  </si>
  <si>
    <t>https://vndb.org/v24679</t>
  </si>
  <si>
    <t>v24679</t>
  </si>
  <si>
    <t>r69598</t>
  </si>
  <si>
    <t>1757760</t>
  </si>
  <si>
    <t>My Stepsis is a Futanari</t>
  </si>
  <si>
    <t>https://store.steampowered.com/app/1757760/</t>
  </si>
  <si>
    <t>https://vndb.org/v32652</t>
  </si>
  <si>
    <t>v32652</t>
  </si>
  <si>
    <t>r84237</t>
  </si>
  <si>
    <t>898750</t>
  </si>
  <si>
    <t>Super Robot Wars 30</t>
  </si>
  <si>
    <t>https://store.steampowered.com/app/898750/</t>
  </si>
  <si>
    <t>https://vndb.org/v62706</t>
  </si>
  <si>
    <t>v62706</t>
  </si>
  <si>
    <t>r149726</t>
  </si>
  <si>
    <t>1766830</t>
  </si>
  <si>
    <t>Louder Than Words ~The Story of a Field Trip~</t>
  </si>
  <si>
    <t>https://store.steampowered.com/app/1766830/</t>
  </si>
  <si>
    <t>https://vndb.org/v32478</t>
  </si>
  <si>
    <t>v32478</t>
  </si>
  <si>
    <t>r83679</t>
  </si>
  <si>
    <t>603660</t>
  </si>
  <si>
    <t>Women of Xal</t>
  </si>
  <si>
    <t>https://store.steampowered.com/app/603660/</t>
  </si>
  <si>
    <t>https://vndb.org/v20704</t>
  </si>
  <si>
    <t>v20704</t>
  </si>
  <si>
    <t>r50203</t>
  </si>
  <si>
    <t>1647740</t>
  </si>
  <si>
    <t>1f y0u're a gh0st ca11 me here! 幽铃热线</t>
  </si>
  <si>
    <t>2021-11</t>
  </si>
  <si>
    <t>https://store.steampowered.com/app/1647740/</t>
  </si>
  <si>
    <t>https://vndb.org/v46786</t>
  </si>
  <si>
    <t>v46786</t>
  </si>
  <si>
    <t>r112196</t>
  </si>
  <si>
    <t>1715660</t>
  </si>
  <si>
    <t>Angelic Waves</t>
  </si>
  <si>
    <t>https://store.steampowered.com/app/1715660/</t>
  </si>
  <si>
    <t>https://vndb.org/v30498</t>
  </si>
  <si>
    <t>v30498</t>
  </si>
  <si>
    <t>r84344</t>
  </si>
  <si>
    <t>1642480</t>
  </si>
  <si>
    <t>The phenomenon of Edgar Allan Poe 1/2</t>
  </si>
  <si>
    <t>https://store.steampowered.com/app/1642480/</t>
  </si>
  <si>
    <t>https://vndb.org/v32687</t>
  </si>
  <si>
    <t>v32687</t>
  </si>
  <si>
    <t>r84347</t>
  </si>
  <si>
    <t>$1.50</t>
  </si>
  <si>
    <t>1772750</t>
  </si>
  <si>
    <t>知更鸟-The Robin</t>
  </si>
  <si>
    <t>https://store.steampowered.com/app/1772750/</t>
  </si>
  <si>
    <t>https://vndb.org/v32547</t>
  </si>
  <si>
    <t>v32547</t>
  </si>
  <si>
    <t>r83936</t>
  </si>
  <si>
    <t>1719080</t>
  </si>
  <si>
    <t>Kate Don't Wait</t>
  </si>
  <si>
    <t>https://store.steampowered.com/app/1719080/</t>
  </si>
  <si>
    <t>https://vndb.org/v32068</t>
  </si>
  <si>
    <t>v32068</t>
  </si>
  <si>
    <t>r82481</t>
  </si>
  <si>
    <t>1788100</t>
  </si>
  <si>
    <t>Saimin Gakushū: Secret Desire</t>
  </si>
  <si>
    <t>https://store.steampowered.com/app/1788100/</t>
  </si>
  <si>
    <t>https://vndb.org/v29779</t>
  </si>
  <si>
    <t>v29779</t>
  </si>
  <si>
    <t>r84157</t>
  </si>
  <si>
    <t>1737150</t>
  </si>
  <si>
    <t>Scarlet and Blank</t>
  </si>
  <si>
    <t>https://store.steampowered.com/app/1737150/</t>
  </si>
  <si>
    <t>https://vndb.org/v32361</t>
  </si>
  <si>
    <t>v32361</t>
  </si>
  <si>
    <t>r83385</t>
  </si>
  <si>
    <t>1765510</t>
  </si>
  <si>
    <t>The Railway</t>
  </si>
  <si>
    <t>https://store.steampowered.com/app/1765510/</t>
  </si>
  <si>
    <t>https://vndb.org/v32703</t>
  </si>
  <si>
    <t>v32703</t>
  </si>
  <si>
    <t>r84390</t>
  </si>
  <si>
    <t>1631790</t>
  </si>
  <si>
    <t>Dawnbreaker - Aeon's Reach</t>
  </si>
  <si>
    <t>https://store.steampowered.com/app/1631790/</t>
  </si>
  <si>
    <t>https://vndb.org/v31622</t>
  </si>
  <si>
    <t>v31622</t>
  </si>
  <si>
    <t>r81305</t>
  </si>
  <si>
    <t>1745620</t>
  </si>
  <si>
    <t>The Oath of The Dark Magic Queen</t>
  </si>
  <si>
    <t>https://store.steampowered.com/app/1745620/</t>
  </si>
  <si>
    <t>https://vndb.org/v32711</t>
  </si>
  <si>
    <t>v32711</t>
  </si>
  <si>
    <t>r84406</t>
  </si>
  <si>
    <t>1684120</t>
  </si>
  <si>
    <t>4 Alice Magical Autistic Girls</t>
  </si>
  <si>
    <t>https://store.steampowered.com/app/1684120/</t>
  </si>
  <si>
    <t>https://vndb.org/v32719</t>
  </si>
  <si>
    <t>v32719</t>
  </si>
  <si>
    <t>r84420</t>
  </si>
  <si>
    <t>1761040</t>
  </si>
  <si>
    <t>Gear of Glass: Eolarn's war</t>
  </si>
  <si>
    <t>https://store.steampowered.com/app/1761040/</t>
  </si>
  <si>
    <t>https://vndb.org/v28568</t>
  </si>
  <si>
    <t>v28568</t>
  </si>
  <si>
    <t>r87543</t>
  </si>
  <si>
    <t>1432650</t>
  </si>
  <si>
    <t>Max's Big Bust 2 - Max's Bigger Bust</t>
  </si>
  <si>
    <t>https://store.steampowered.com/app/1432650/</t>
  </si>
  <si>
    <t>https://vndb.org/v29465</t>
  </si>
  <si>
    <t>v29465</t>
  </si>
  <si>
    <t>r75352</t>
  </si>
  <si>
    <t>1423370</t>
  </si>
  <si>
    <t>NOeSIS02_羽化</t>
  </si>
  <si>
    <t>https://store.steampowered.com/app/1423370/</t>
  </si>
  <si>
    <t>https://vndb.org/v11858</t>
  </si>
  <si>
    <t>v11858</t>
  </si>
  <si>
    <t>r74535</t>
  </si>
  <si>
    <t>1811290</t>
  </si>
  <si>
    <t>Paradise Beach Girls</t>
  </si>
  <si>
    <t>https://store.steampowered.com/app/1811290/</t>
  </si>
  <si>
    <t>https://vndb.org/v32733</t>
  </si>
  <si>
    <t>v32733</t>
  </si>
  <si>
    <t>r84467</t>
  </si>
  <si>
    <t>1796910</t>
  </si>
  <si>
    <t>Stealing a Monster Girl Harem</t>
  </si>
  <si>
    <t>https://store.steampowered.com/app/1796910/</t>
  </si>
  <si>
    <t>https://vndb.org/v32173</t>
  </si>
  <si>
    <t>v32173</t>
  </si>
  <si>
    <t>r84153;r87263</t>
  </si>
  <si>
    <t>1787840</t>
  </si>
  <si>
    <t>琴覆天下</t>
  </si>
  <si>
    <t>https://store.steampowered.com/app/1787840/</t>
  </si>
  <si>
    <t>https://vndb.org/v32728</t>
  </si>
  <si>
    <t>v32728</t>
  </si>
  <si>
    <t>r84456</t>
  </si>
  <si>
    <t>1444190</t>
  </si>
  <si>
    <t>Death Becomes You - Mystery Visual Novel</t>
  </si>
  <si>
    <t>https://store.steampowered.com/app/1444190/</t>
  </si>
  <si>
    <t>https://vndb.org/v32069</t>
  </si>
  <si>
    <t>v32069</t>
  </si>
  <si>
    <t>r83987</t>
  </si>
  <si>
    <t>1613190</t>
  </si>
  <si>
    <t>The Sin Collector: Repentless</t>
  </si>
  <si>
    <t>https://store.steampowered.com/app/1613190/</t>
  </si>
  <si>
    <t>https://vndb.org/v32735</t>
  </si>
  <si>
    <t>v32735</t>
  </si>
  <si>
    <t>r84469</t>
  </si>
  <si>
    <t>1783510</t>
  </si>
  <si>
    <t>Bobok</t>
  </si>
  <si>
    <t>https://store.steampowered.com/app/1783510/</t>
  </si>
  <si>
    <t>https://vndb.org/v32744</t>
  </si>
  <si>
    <t>v32744</t>
  </si>
  <si>
    <t>r84531</t>
  </si>
  <si>
    <t>1111460</t>
  </si>
  <si>
    <t>小白兔电商~Bunny e-Shop</t>
  </si>
  <si>
    <t>https://store.steampowered.com/app/1111460/</t>
  </si>
  <si>
    <t>https://vndb.org/v32747</t>
  </si>
  <si>
    <t>v32747</t>
  </si>
  <si>
    <t>r113496</t>
  </si>
  <si>
    <t>1630630</t>
  </si>
  <si>
    <t>Run, Kitty! - A Furry Gay Visual Novel</t>
  </si>
  <si>
    <t>https://store.steampowered.com/app/1630630/</t>
  </si>
  <si>
    <t>https://vndb.org/v28206</t>
  </si>
  <si>
    <t>v28206</t>
  </si>
  <si>
    <t>r84555</t>
  </si>
  <si>
    <t>1394100</t>
  </si>
  <si>
    <t>S.H.E.L.T.E.R. - An Apocalyptic Tale</t>
  </si>
  <si>
    <t>https://store.steampowered.com/app/1394100/</t>
  </si>
  <si>
    <t>https://vndb.org/v25489</t>
  </si>
  <si>
    <t>v25489</t>
  </si>
  <si>
    <t>r76301</t>
  </si>
  <si>
    <t>1776020</t>
  </si>
  <si>
    <t>Alpha Hole Prison - Unfinished Business</t>
  </si>
  <si>
    <t>https://store.steampowered.com/app/1776020/</t>
  </si>
  <si>
    <t>r89441</t>
  </si>
  <si>
    <t>1076610</t>
  </si>
  <si>
    <t>Guardian of the future</t>
  </si>
  <si>
    <t>https://store.steampowered.com/app/1076610/</t>
  </si>
  <si>
    <t>https://vndb.org/v30343</t>
  </si>
  <si>
    <t>v30343</t>
  </si>
  <si>
    <t>r77680</t>
  </si>
  <si>
    <t>1802700</t>
  </si>
  <si>
    <t>I Told You So!</t>
  </si>
  <si>
    <t>https://store.steampowered.com/app/1802700/</t>
  </si>
  <si>
    <t>https://vndb.org/v24609</t>
  </si>
  <si>
    <t>v24609</t>
  </si>
  <si>
    <t>r84345</t>
  </si>
  <si>
    <t>939400</t>
  </si>
  <si>
    <t>LoveChoice</t>
  </si>
  <si>
    <t>https://store.steampowered.com/app/939400/</t>
  </si>
  <si>
    <t>https://vndb.org/v24426</t>
  </si>
  <si>
    <t>v24426</t>
  </si>
  <si>
    <t>r59944</t>
  </si>
  <si>
    <t>1665210</t>
  </si>
  <si>
    <t>Sakura Forest Girls 3</t>
  </si>
  <si>
    <t>https://store.steampowered.com/app/1665210/</t>
  </si>
  <si>
    <t>https://vndb.org/v32796</t>
  </si>
  <si>
    <t>v32796</t>
  </si>
  <si>
    <t>r84622</t>
  </si>
  <si>
    <t>1780520</t>
  </si>
  <si>
    <t>The Vellescian Gambit</t>
  </si>
  <si>
    <t>https://store.steampowered.com/app/1780520/</t>
  </si>
  <si>
    <t>https://vndb.org/v32815</t>
  </si>
  <si>
    <t>v32815</t>
  </si>
  <si>
    <t>r84704</t>
  </si>
  <si>
    <t>1831100</t>
  </si>
  <si>
    <t>Foot Fetish Fortress VolTitan Vs. The Jundoh Empire Vol.1</t>
  </si>
  <si>
    <t>https://store.steampowered.com/app/1831100/</t>
  </si>
  <si>
    <t>https://vndb.org/v30707</t>
  </si>
  <si>
    <t>v30707</t>
  </si>
  <si>
    <t>r84639</t>
  </si>
  <si>
    <t>1585450</t>
  </si>
  <si>
    <t>Furry Shakespeare: To Date Or Not To Date Spooky Cat Girls?</t>
  </si>
  <si>
    <t>https://store.steampowered.com/app/1585450/</t>
  </si>
  <si>
    <t>https://vndb.org/v32801</t>
  </si>
  <si>
    <t>v32801</t>
  </si>
  <si>
    <t>r84643</t>
  </si>
  <si>
    <t>1655190</t>
  </si>
  <si>
    <t>AIKAGI</t>
  </si>
  <si>
    <t>https://store.steampowered.com/app/1655190/</t>
  </si>
  <si>
    <t>https://vndb.org/v20232</t>
  </si>
  <si>
    <t>v20232</t>
  </si>
  <si>
    <t>r83937</t>
  </si>
  <si>
    <t>1174640</t>
  </si>
  <si>
    <t>Arcadia Fallen</t>
  </si>
  <si>
    <t>https://store.steampowered.com/app/1174640/</t>
  </si>
  <si>
    <t>https://vndb.org/v26811</t>
  </si>
  <si>
    <t>v26811</t>
  </si>
  <si>
    <t>r98582</t>
  </si>
  <si>
    <t>1805930</t>
  </si>
  <si>
    <t>Pumpkin Eater</t>
  </si>
  <si>
    <t>https://store.steampowered.com/app/1805930/</t>
  </si>
  <si>
    <t>https://vndb.org/v32437</t>
  </si>
  <si>
    <t>v32437</t>
  </si>
  <si>
    <t>r83565;r85555;r87356</t>
  </si>
  <si>
    <t>1644280</t>
  </si>
  <si>
    <t>The Jewel of Monostructure</t>
  </si>
  <si>
    <t>https://store.steampowered.com/app/1644280/</t>
  </si>
  <si>
    <t>https://vndb.org/v32304</t>
  </si>
  <si>
    <t>v32304</t>
  </si>
  <si>
    <t>r83248</t>
  </si>
  <si>
    <t>1743580</t>
  </si>
  <si>
    <t>Horny Elves and a Moral Orc</t>
  </si>
  <si>
    <t>https://store.steampowered.com/app/1743580/</t>
  </si>
  <si>
    <t>https://vndb.org/v24215</t>
  </si>
  <si>
    <t>v24215</t>
  </si>
  <si>
    <t>r78958</t>
  </si>
  <si>
    <t>1501420</t>
  </si>
  <si>
    <t>Novena Diabolos</t>
  </si>
  <si>
    <t>https://store.steampowered.com/app/1501420/</t>
  </si>
  <si>
    <t>r77512</t>
  </si>
  <si>
    <t>1623690</t>
  </si>
  <si>
    <t>异界转生 这次变成了传说中的勇者呢（受）</t>
  </si>
  <si>
    <t>https://store.steampowered.com/app/1623690/</t>
  </si>
  <si>
    <t>https://vndb.org/v30457</t>
  </si>
  <si>
    <t>v30457</t>
  </si>
  <si>
    <t>r84395</t>
  </si>
  <si>
    <t>1642260</t>
  </si>
  <si>
    <t>Kimagure Temptation</t>
  </si>
  <si>
    <t>https://store.steampowered.com/app/1642260/</t>
  </si>
  <si>
    <t>https://vndb.org/v26000</t>
  </si>
  <si>
    <t>v26000</t>
  </si>
  <si>
    <t>r70790</t>
  </si>
  <si>
    <t>1767310</t>
  </si>
  <si>
    <t>Midnight Mahjong</t>
  </si>
  <si>
    <t>https://store.steampowered.com/app/1767310/</t>
  </si>
  <si>
    <t>https://vndb.org/v49187</t>
  </si>
  <si>
    <t>v49187</t>
  </si>
  <si>
    <t>r118418</t>
  </si>
  <si>
    <t>1528000</t>
  </si>
  <si>
    <t>Natsuki's Life In Prison</t>
  </si>
  <si>
    <t>https://store.steampowered.com/app/1528000/</t>
  </si>
  <si>
    <t>https://vndb.org/v32825</t>
  </si>
  <si>
    <t>v32825</t>
  </si>
  <si>
    <t>r84739</t>
  </si>
  <si>
    <t>1502770</t>
  </si>
  <si>
    <t>Re;Lord 2 ~The witch of Cologne and black cat~</t>
  </si>
  <si>
    <t>https://store.steampowered.com/app/1502770/</t>
  </si>
  <si>
    <t>https://vndb.org/v16218</t>
  </si>
  <si>
    <t>v16218</t>
  </si>
  <si>
    <t>r57829</t>
  </si>
  <si>
    <t>1802870</t>
  </si>
  <si>
    <t>Secret Pie (Adult Version)</t>
  </si>
  <si>
    <t>https://store.steampowered.com/app/1802870/</t>
  </si>
  <si>
    <t>https://vndb.org/v32807</t>
  </si>
  <si>
    <t>v32807</t>
  </si>
  <si>
    <t>r84688</t>
  </si>
  <si>
    <t>1777840</t>
  </si>
  <si>
    <t>The Modest Handmaid’s Sex Work ~I will be your partner in place of the young mistress~</t>
  </si>
  <si>
    <t>https://store.steampowered.com/app/1777840/</t>
  </si>
  <si>
    <t>https://vndb.org/v25596</t>
  </si>
  <si>
    <t>v25596</t>
  </si>
  <si>
    <t>r84394</t>
  </si>
  <si>
    <t>1800330</t>
  </si>
  <si>
    <t>Destiny's Plan</t>
  </si>
  <si>
    <t>https://store.steampowered.com/app/1800330/</t>
  </si>
  <si>
    <t>https://vndb.org/v32821</t>
  </si>
  <si>
    <t>v32821</t>
  </si>
  <si>
    <t>r84731</t>
  </si>
  <si>
    <t>1639230</t>
  </si>
  <si>
    <t>MoonFall / Butterfly Lovers</t>
  </si>
  <si>
    <t>https://store.steampowered.com/app/1639230/</t>
  </si>
  <si>
    <t>r84732</t>
  </si>
  <si>
    <t>1766420</t>
  </si>
  <si>
    <t>Zero Chastity: A Sultry Summer Holiday</t>
  </si>
  <si>
    <t>https://store.steampowered.com/app/1766420/</t>
  </si>
  <si>
    <t>https://vndb.org/v18279</t>
  </si>
  <si>
    <t>v18279</t>
  </si>
  <si>
    <t>r86415</t>
  </si>
  <si>
    <t>1714730</t>
  </si>
  <si>
    <t>Every day is more incredible than the previous</t>
  </si>
  <si>
    <t>https://store.steampowered.com/app/1714730/</t>
  </si>
  <si>
    <t>https://vndb.org/v32613</t>
  </si>
  <si>
    <t>v32613</t>
  </si>
  <si>
    <t>r87467</t>
  </si>
  <si>
    <t>657060</t>
  </si>
  <si>
    <t>Himegimi Detective</t>
  </si>
  <si>
    <t>https://store.steampowered.com/app/657060/</t>
  </si>
  <si>
    <t>https://vndb.org/v21456</t>
  </si>
  <si>
    <t>v21456</t>
  </si>
  <si>
    <t>r54930</t>
  </si>
  <si>
    <t>1787790</t>
  </si>
  <si>
    <t>Kirakira Monstars</t>
  </si>
  <si>
    <t>https://store.steampowered.com/app/1787790/</t>
  </si>
  <si>
    <t>https://vndb.org/v24802</t>
  </si>
  <si>
    <t>v24802</t>
  </si>
  <si>
    <t>r84711</t>
  </si>
  <si>
    <t>1807600</t>
  </si>
  <si>
    <t>Fatal Paws</t>
  </si>
  <si>
    <t>https://store.steampowered.com/app/1807600/</t>
  </si>
  <si>
    <t>https://vndb.org/v46864</t>
  </si>
  <si>
    <t>v46864</t>
  </si>
  <si>
    <t>r112461</t>
  </si>
  <si>
    <t>1510650</t>
  </si>
  <si>
    <t>Lens Life After Story</t>
  </si>
  <si>
    <t>https://store.steampowered.com/app/1510650/</t>
  </si>
  <si>
    <t>https://vndb.org/v33188</t>
  </si>
  <si>
    <t>v33188</t>
  </si>
  <si>
    <t>r85720</t>
  </si>
  <si>
    <t>1477810</t>
  </si>
  <si>
    <t>Robolife-Days with Aino</t>
  </si>
  <si>
    <t>https://store.steampowered.com/app/1477810/</t>
  </si>
  <si>
    <t>https://vndb.org/v30079</t>
  </si>
  <si>
    <t>v30079</t>
  </si>
  <si>
    <t>r88382</t>
  </si>
  <si>
    <t>1742880</t>
  </si>
  <si>
    <t>ファントムゾーン クリプトファシア</t>
  </si>
  <si>
    <t>https://store.steampowered.com/app/1742880/</t>
  </si>
  <si>
    <t>https://vndb.org/v32872</t>
  </si>
  <si>
    <t>v32872</t>
  </si>
  <si>
    <t>r84901</t>
  </si>
  <si>
    <t>1716480</t>
  </si>
  <si>
    <t>Tied by your Red</t>
  </si>
  <si>
    <t>https://store.steampowered.com/app/1716480/</t>
  </si>
  <si>
    <t>https://vndb.org/v32885</t>
  </si>
  <si>
    <t>v32885</t>
  </si>
  <si>
    <t>r137636</t>
  </si>
  <si>
    <t>1025960</t>
  </si>
  <si>
    <t>BURIED STARS</t>
  </si>
  <si>
    <t>https://store.steampowered.com/app/1025960/</t>
  </si>
  <si>
    <t>https://vndb.org/v28755</t>
  </si>
  <si>
    <t>v28755</t>
  </si>
  <si>
    <t>r84618</t>
  </si>
  <si>
    <t>1828040</t>
  </si>
  <si>
    <t>Dream/strung - Blossoming Love</t>
  </si>
  <si>
    <t>https://store.steampowered.com/app/1828040/</t>
  </si>
  <si>
    <t>https://vndb.org/v33771</t>
  </si>
  <si>
    <t>v33771</t>
  </si>
  <si>
    <t>r86898</t>
  </si>
  <si>
    <t>1570020</t>
  </si>
  <si>
    <t>World's End Club</t>
  </si>
  <si>
    <t>https://store.steampowered.com/app/1570020/</t>
  </si>
  <si>
    <t>https://vndb.org/v31083</t>
  </si>
  <si>
    <t>v31083</t>
  </si>
  <si>
    <t>r84620</t>
  </si>
  <si>
    <t>1810230</t>
  </si>
  <si>
    <t>The Wheel of Fortune</t>
  </si>
  <si>
    <t>2021-12</t>
  </si>
  <si>
    <t>https://store.steampowered.com/app/1810230/</t>
  </si>
  <si>
    <t>https://vndb.org/v24048</t>
  </si>
  <si>
    <t>v24048</t>
  </si>
  <si>
    <t>r84645</t>
  </si>
  <si>
    <t>1805810</t>
  </si>
  <si>
    <t>Winter Dream</t>
  </si>
  <si>
    <t>https://store.steampowered.com/app/1805810/</t>
  </si>
  <si>
    <t>https://vndb.org/v31320</t>
  </si>
  <si>
    <t>v31320</t>
  </si>
  <si>
    <t>r80280</t>
  </si>
  <si>
    <t>1700550</t>
  </si>
  <si>
    <t>Intruder on the Bridge</t>
  </si>
  <si>
    <t>https://store.steampowered.com/app/1700550/</t>
  </si>
  <si>
    <t>https://vndb.org/v32911</t>
  </si>
  <si>
    <t>v32911</t>
  </si>
  <si>
    <t>r84995</t>
  </si>
  <si>
    <t>1806070</t>
  </si>
  <si>
    <t>畢業生模擬器</t>
  </si>
  <si>
    <t>https://store.steampowered.com/app/1806070/</t>
  </si>
  <si>
    <t>https://vndb.org/v32931</t>
  </si>
  <si>
    <t>v32931</t>
  </si>
  <si>
    <t>r85037</t>
  </si>
  <si>
    <t>1803160</t>
  </si>
  <si>
    <t>CARROT</t>
  </si>
  <si>
    <t>https://store.steampowered.com/app/1803160/</t>
  </si>
  <si>
    <t>https://vndb.org/v54458</t>
  </si>
  <si>
    <t>v54458</t>
  </si>
  <si>
    <t>r131280</t>
  </si>
  <si>
    <t>1795970</t>
  </si>
  <si>
    <t>Icing</t>
  </si>
  <si>
    <t>https://store.steampowered.com/app/1795970/</t>
  </si>
  <si>
    <t>https://vndb.org/v27367</t>
  </si>
  <si>
    <t>v27367</t>
  </si>
  <si>
    <t>r84644</t>
  </si>
  <si>
    <t>1822190</t>
  </si>
  <si>
    <t>Momotype</t>
  </si>
  <si>
    <t>https://store.steampowered.com/app/1822190/</t>
  </si>
  <si>
    <t>https://vndb.org/v32933</t>
  </si>
  <si>
    <t>v32933</t>
  </si>
  <si>
    <t>r85042</t>
  </si>
  <si>
    <t>1779990</t>
  </si>
  <si>
    <t>My Furry Detective 🐾</t>
  </si>
  <si>
    <t>https://store.steampowered.com/app/1779990/</t>
  </si>
  <si>
    <t>https://vndb.org/v32943</t>
  </si>
  <si>
    <t>v32943</t>
  </si>
  <si>
    <t>r135670</t>
  </si>
  <si>
    <t>1820720</t>
  </si>
  <si>
    <t>The Divine Deception</t>
  </si>
  <si>
    <t>https://store.steampowered.com/app/1820720/</t>
  </si>
  <si>
    <t>https://vndb.org/v32934</t>
  </si>
  <si>
    <t>v32934</t>
  </si>
  <si>
    <t>r85041</t>
  </si>
  <si>
    <t>1743940</t>
  </si>
  <si>
    <t>誰是犯案者 Who is the Criminal</t>
  </si>
  <si>
    <t>https://store.steampowered.com/app/1743940/</t>
  </si>
  <si>
    <t>https://vndb.org/v32932</t>
  </si>
  <si>
    <t>v32932</t>
  </si>
  <si>
    <t>r85039</t>
  </si>
  <si>
    <t>1816270</t>
  </si>
  <si>
    <t>Alone With You</t>
  </si>
  <si>
    <t>https://store.steampowered.com/app/1816270/</t>
  </si>
  <si>
    <t>https://vndb.org/v32944</t>
  </si>
  <si>
    <t>v32944</t>
  </si>
  <si>
    <t>r85097</t>
  </si>
  <si>
    <t>1377450</t>
  </si>
  <si>
    <t>Knell of St. Godhrkar</t>
  </si>
  <si>
    <t>https://store.steampowered.com/app/1377450/</t>
  </si>
  <si>
    <t>https://vndb.org/v24484</t>
  </si>
  <si>
    <t>v24484</t>
  </si>
  <si>
    <t>r74982</t>
  </si>
  <si>
    <t>1788530</t>
  </si>
  <si>
    <t>My Furry Detective - 18+ Adult Only Patch 🐾</t>
  </si>
  <si>
    <t>https://store.steampowered.com/app/1788530/</t>
  </si>
  <si>
    <t>r85096</t>
  </si>
  <si>
    <t>1807410</t>
  </si>
  <si>
    <t>Scriptur</t>
  </si>
  <si>
    <t>https://store.steampowered.com/app/1807410/</t>
  </si>
  <si>
    <t>https://vndb.org/v32960</t>
  </si>
  <si>
    <t>v32960</t>
  </si>
  <si>
    <t>r85122</t>
  </si>
  <si>
    <t>1602190</t>
  </si>
  <si>
    <t>Alma</t>
  </si>
  <si>
    <t>https://store.steampowered.com/app/1602190/</t>
  </si>
  <si>
    <t>https://vndb.org/v32970</t>
  </si>
  <si>
    <t>v32970</t>
  </si>
  <si>
    <t>r85154</t>
  </si>
  <si>
    <t>1611350</t>
  </si>
  <si>
    <t>Sunny Cafe</t>
  </si>
  <si>
    <t>https://store.steampowered.com/app/1611350/</t>
  </si>
  <si>
    <t>https://vndb.org/v48113</t>
  </si>
  <si>
    <t>v48113</t>
  </si>
  <si>
    <t>r122918</t>
  </si>
  <si>
    <t>1819120</t>
  </si>
  <si>
    <t>死亡编码-Death Code</t>
  </si>
  <si>
    <t>https://store.steampowered.com/app/1819120/</t>
  </si>
  <si>
    <t>https://vndb.org/v32834</t>
  </si>
  <si>
    <t>v32834</t>
  </si>
  <si>
    <t>r84813</t>
  </si>
  <si>
    <t>1724050</t>
  </si>
  <si>
    <t>Furry Shades of Gay 2: A Shade Gayer</t>
  </si>
  <si>
    <t>https://store.steampowered.com/app/1724050/</t>
  </si>
  <si>
    <t>https://vndb.org/v34704</t>
  </si>
  <si>
    <t>v34704</t>
  </si>
  <si>
    <t>r135921;r135922;r135923;r135924;r89023</t>
  </si>
  <si>
    <t>1330100</t>
  </si>
  <si>
    <t>The Wishing Stone</t>
  </si>
  <si>
    <t>https://store.steampowered.com/app/1330100/</t>
  </si>
  <si>
    <t>https://vndb.org/v30372</t>
  </si>
  <si>
    <t>v30372</t>
  </si>
  <si>
    <t>r77728;r77729</t>
  </si>
  <si>
    <t>1624180</t>
  </si>
  <si>
    <t>VOICE</t>
  </si>
  <si>
    <t>https://store.steampowered.com/app/1624180/</t>
  </si>
  <si>
    <t>https://vndb.org/v29001</t>
  </si>
  <si>
    <t>v29001</t>
  </si>
  <si>
    <t>r100934;r85293</t>
  </si>
  <si>
    <t>1850340</t>
  </si>
  <si>
    <t>Hitozuma Netori Kannrinin</t>
  </si>
  <si>
    <t>https://store.steampowered.com/app/1850340/</t>
  </si>
  <si>
    <t>https://vndb.org/v32909</t>
  </si>
  <si>
    <t>v32909</t>
  </si>
  <si>
    <t>r84989</t>
  </si>
  <si>
    <t>1832560</t>
  </si>
  <si>
    <t>Late photographer</t>
  </si>
  <si>
    <t>https://store.steampowered.com/app/1832560/</t>
  </si>
  <si>
    <t>https://vndb.org/v32994</t>
  </si>
  <si>
    <t>v32994</t>
  </si>
  <si>
    <t>r85239</t>
  </si>
  <si>
    <t>1771430</t>
  </si>
  <si>
    <t>Maid for Pleasure</t>
  </si>
  <si>
    <t>https://store.steampowered.com/app/1771430/</t>
  </si>
  <si>
    <t>https://vndb.org/v31334</t>
  </si>
  <si>
    <t>v31334</t>
  </si>
  <si>
    <t>r84877;r87264</t>
  </si>
  <si>
    <t>1473880</t>
  </si>
  <si>
    <t>The Humbling of a Holy Maiden</t>
  </si>
  <si>
    <t>https://store.steampowered.com/app/1473880/</t>
  </si>
  <si>
    <t>https://vndb.org/v24202</t>
  </si>
  <si>
    <t>v24202</t>
  </si>
  <si>
    <t>r70161</t>
  </si>
  <si>
    <t>1729070</t>
  </si>
  <si>
    <t>Paradise Delight</t>
  </si>
  <si>
    <t>https://store.steampowered.com/app/1729070/</t>
  </si>
  <si>
    <t>https://vndb.org/v33004</t>
  </si>
  <si>
    <t>v33004</t>
  </si>
  <si>
    <t>r85278</t>
  </si>
  <si>
    <t>1578270</t>
  </si>
  <si>
    <t>Love Notes</t>
  </si>
  <si>
    <t>https://store.steampowered.com/app/1578270/</t>
  </si>
  <si>
    <t>https://vndb.org/v33224</t>
  </si>
  <si>
    <t>v33224</t>
  </si>
  <si>
    <t>r85816</t>
  </si>
  <si>
    <t>1776400</t>
  </si>
  <si>
    <t>Shikkoku no Sharnoth</t>
  </si>
  <si>
    <t>https://store.steampowered.com/app/1776400/</t>
  </si>
  <si>
    <t>https://vndb.org/v1027</t>
  </si>
  <si>
    <t>v1027</t>
  </si>
  <si>
    <t>r85315</t>
  </si>
  <si>
    <t>1712020</t>
  </si>
  <si>
    <t>Too Many Santas!</t>
  </si>
  <si>
    <t>https://store.steampowered.com/app/1712020/</t>
  </si>
  <si>
    <t>https://vndb.org/v33022</t>
  </si>
  <si>
    <t>v33022</t>
  </si>
  <si>
    <t>r85314</t>
  </si>
  <si>
    <t>1835810</t>
  </si>
  <si>
    <t>Amelie</t>
  </si>
  <si>
    <t>https://store.steampowered.com/app/1835810/</t>
  </si>
  <si>
    <t>https://vndb.org/v32887</t>
  </si>
  <si>
    <t>v32887</t>
  </si>
  <si>
    <t>r87226</t>
  </si>
  <si>
    <t>1831050</t>
  </si>
  <si>
    <t>LIP! Lewd Idol Project Vol. 1 - Hot Springs and Beach Episodes</t>
  </si>
  <si>
    <t>https://store.steampowered.com/app/1831050/</t>
  </si>
  <si>
    <t>https://vndb.org/v32930</t>
  </si>
  <si>
    <t>v32930</t>
  </si>
  <si>
    <t>r85036</t>
  </si>
  <si>
    <t>1820740</t>
  </si>
  <si>
    <t>Sucker for Love: Prelude</t>
  </si>
  <si>
    <t>https://store.steampowered.com/app/1820740/</t>
  </si>
  <si>
    <t>https://vndb.org/v30662</t>
  </si>
  <si>
    <t>v30662</t>
  </si>
  <si>
    <t>r85353</t>
  </si>
  <si>
    <t>1833360</t>
  </si>
  <si>
    <t>Triclinium</t>
  </si>
  <si>
    <t>https://store.steampowered.com/app/1833360/</t>
  </si>
  <si>
    <t>https://vndb.org/v32663</t>
  </si>
  <si>
    <t>v32663</t>
  </si>
  <si>
    <t>r84279</t>
  </si>
  <si>
    <t>1610060</t>
  </si>
  <si>
    <t>Echoes</t>
  </si>
  <si>
    <t>https://store.steampowered.com/app/1610060/</t>
  </si>
  <si>
    <t>https://vndb.org/v33035</t>
  </si>
  <si>
    <t>v33035</t>
  </si>
  <si>
    <t>r85372</t>
  </si>
  <si>
    <t>1604000</t>
  </si>
  <si>
    <t>Milk outside a bag of milk outside a bag of milk</t>
  </si>
  <si>
    <t>https://store.steampowered.com/app/1604000/</t>
  </si>
  <si>
    <t>https://vndb.org/v31160</t>
  </si>
  <si>
    <t>v31160</t>
  </si>
  <si>
    <t>r93630</t>
  </si>
  <si>
    <t>1560790</t>
  </si>
  <si>
    <t>Romance after dark</t>
  </si>
  <si>
    <t>https://store.steampowered.com/app/1560790/</t>
  </si>
  <si>
    <t>https://vndb.org/v34314</t>
  </si>
  <si>
    <t>v34314</t>
  </si>
  <si>
    <t>r88224</t>
  </si>
  <si>
    <t>1618180</t>
  </si>
  <si>
    <t>ScreamCap</t>
  </si>
  <si>
    <t>https://store.steampowered.com/app/1618180/</t>
  </si>
  <si>
    <t>https://vndb.org/v34147</t>
  </si>
  <si>
    <t>v34147</t>
  </si>
  <si>
    <t>r87806</t>
  </si>
  <si>
    <t>1814260</t>
  </si>
  <si>
    <t>Cold Verdict</t>
  </si>
  <si>
    <t>https://store.steampowered.com/app/1814260/</t>
  </si>
  <si>
    <t>https://vndb.org/v33047</t>
  </si>
  <si>
    <t>v33047</t>
  </si>
  <si>
    <t>r85397</t>
  </si>
  <si>
    <t>1839360</t>
  </si>
  <si>
    <t>Dawn of Kagura: Keika's Story</t>
  </si>
  <si>
    <t>https://store.steampowered.com/app/1839360/</t>
  </si>
  <si>
    <t>https://vndb.org/v30209</t>
  </si>
  <si>
    <t>v30209</t>
  </si>
  <si>
    <t>r85227</t>
  </si>
  <si>
    <t>1487140</t>
  </si>
  <si>
    <t>Ochitsubaki</t>
  </si>
  <si>
    <t>https://store.steampowered.com/app/1487140/</t>
  </si>
  <si>
    <t>https://vndb.org/v31777</t>
  </si>
  <si>
    <t>v31777</t>
  </si>
  <si>
    <t>r85383</t>
  </si>
  <si>
    <t>1680000</t>
  </si>
  <si>
    <t>Rewrite+</t>
  </si>
  <si>
    <t>https://store.steampowered.com/app/1680000/</t>
  </si>
  <si>
    <t>https://vndb.org/v751</t>
  </si>
  <si>
    <t>v751</t>
  </si>
  <si>
    <t>r46419</t>
  </si>
  <si>
    <t>1752150</t>
  </si>
  <si>
    <t>Slobbish Dragon Princess 2</t>
  </si>
  <si>
    <t>https://store.steampowered.com/app/1752150/</t>
  </si>
  <si>
    <t>https://vndb.org/v30649</t>
  </si>
  <si>
    <t>v30649</t>
  </si>
  <si>
    <t>r82238</t>
  </si>
  <si>
    <t>1783960</t>
  </si>
  <si>
    <t>Furry Fetishists</t>
  </si>
  <si>
    <t>https://store.steampowered.com/app/1783960/</t>
  </si>
  <si>
    <t>https://vndb.org/v33086</t>
  </si>
  <si>
    <t>v33086</t>
  </si>
  <si>
    <t>r85470</t>
  </si>
  <si>
    <t>1668720</t>
  </si>
  <si>
    <t>The Cloud Dream of the Nine</t>
  </si>
  <si>
    <t>https://store.steampowered.com/app/1668720/</t>
  </si>
  <si>
    <t>https://vndb.org/v14736</t>
  </si>
  <si>
    <t>v14736</t>
  </si>
  <si>
    <t>r84638</t>
  </si>
  <si>
    <t>1835060</t>
  </si>
  <si>
    <t>Christmas Celebration With Sakuya Izayoi</t>
  </si>
  <si>
    <t>https://store.steampowered.com/app/1835060/</t>
  </si>
  <si>
    <t>https://vndb.org/v32895</t>
  </si>
  <si>
    <t>v32895</t>
  </si>
  <si>
    <t>r123833</t>
  </si>
  <si>
    <t>1806430</t>
  </si>
  <si>
    <t>Injoku Byoutou</t>
  </si>
  <si>
    <t>https://store.steampowered.com/app/1806430/</t>
  </si>
  <si>
    <t>https://vndb.org/v32151</t>
  </si>
  <si>
    <t>v32151</t>
  </si>
  <si>
    <t>r85375</t>
  </si>
  <si>
    <t>2026020</t>
  </si>
  <si>
    <t>The Alchemist</t>
  </si>
  <si>
    <t>https://store.steampowered.com/app/2026020/</t>
  </si>
  <si>
    <t>https://vndb.org/v29693</t>
  </si>
  <si>
    <t>v29693</t>
  </si>
  <si>
    <t>r89341</t>
  </si>
  <si>
    <t>1830490</t>
  </si>
  <si>
    <t>陌生人</t>
  </si>
  <si>
    <t>https://store.steampowered.com/app/1830490/</t>
  </si>
  <si>
    <t>https://vndb.org/v33123</t>
  </si>
  <si>
    <t>v33123</t>
  </si>
  <si>
    <t>r85558</t>
  </si>
  <si>
    <t>936960</t>
  </si>
  <si>
    <t>General Practitioner v2.1 - 2K Remastered</t>
  </si>
  <si>
    <t>https://store.steampowered.com/app/936960/</t>
  </si>
  <si>
    <t>https://vndb.org/v25775</t>
  </si>
  <si>
    <t>v25775</t>
  </si>
  <si>
    <t>r122870</t>
  </si>
  <si>
    <t>1783810</t>
  </si>
  <si>
    <t>In The Line Of My Heart</t>
  </si>
  <si>
    <t>https://store.steampowered.com/app/1783810/</t>
  </si>
  <si>
    <t>https://vndb.org/v28860</t>
  </si>
  <si>
    <t>v28860</t>
  </si>
  <si>
    <t>r85560</t>
  </si>
  <si>
    <t>1840430</t>
  </si>
  <si>
    <t>로스팅 리포트: 대학 교수 살인사건</t>
  </si>
  <si>
    <t>https://store.steampowered.com/app/1840430/</t>
  </si>
  <si>
    <t>https://vndb.org/v33124</t>
  </si>
  <si>
    <t>v33124</t>
  </si>
  <si>
    <t>r85561</t>
  </si>
  <si>
    <t>1841220</t>
  </si>
  <si>
    <t>The Devils - A Visual Novel Of WWII</t>
  </si>
  <si>
    <t>https://store.steampowered.com/app/1841220/</t>
  </si>
  <si>
    <t>https://vndb.org/v32751</t>
  </si>
  <si>
    <t>v32751</t>
  </si>
  <si>
    <t>r84550</t>
  </si>
  <si>
    <t>1806200</t>
  </si>
  <si>
    <t>Scientifically Accurate Dinosaur Mating Simulator 2021</t>
  </si>
  <si>
    <t>https://store.steampowered.com/app/1806200/</t>
  </si>
  <si>
    <t>https://vndb.org/v33156</t>
  </si>
  <si>
    <t>v33156</t>
  </si>
  <si>
    <t>r85634</t>
  </si>
  <si>
    <t>1823320</t>
  </si>
  <si>
    <t>The Voluptuous DEMON QUEEN and our Shoebox Apartment Life</t>
  </si>
  <si>
    <t>https://store.steampowered.com/app/1823320/</t>
  </si>
  <si>
    <t>https://vndb.org/v23157</t>
  </si>
  <si>
    <t>v23157</t>
  </si>
  <si>
    <t>r85241</t>
  </si>
  <si>
    <t>1581700</t>
  </si>
  <si>
    <t>Wild Wet West</t>
  </si>
  <si>
    <t>https://store.steampowered.com/app/1581700/</t>
  </si>
  <si>
    <t>https://vndb.org/v51878</t>
  </si>
  <si>
    <t>v51878</t>
  </si>
  <si>
    <t>r132597</t>
  </si>
  <si>
    <t>1857060</t>
  </si>
  <si>
    <t>S Novym Godom, Zerilija! - Davajte eschjo poguljaem!</t>
  </si>
  <si>
    <t>https://store.steampowered.com/app/1857060/</t>
  </si>
  <si>
    <t>https://vndb.org/v50786</t>
  </si>
  <si>
    <t>v50786</t>
  </si>
  <si>
    <t>r85657</t>
  </si>
  <si>
    <t>562350</t>
  </si>
  <si>
    <t>Maid Mansion</t>
  </si>
  <si>
    <t>https://store.steampowered.com/app/562350/</t>
  </si>
  <si>
    <t>https://vndb.org/v20191</t>
  </si>
  <si>
    <t>v20191</t>
  </si>
  <si>
    <t>r88380</t>
  </si>
  <si>
    <t>1276410</t>
  </si>
  <si>
    <t>Sheltering With You</t>
  </si>
  <si>
    <t>https://store.steampowered.com/app/1276410/</t>
  </si>
  <si>
    <t>https://vndb.org/v30370</t>
  </si>
  <si>
    <t>v30370</t>
  </si>
  <si>
    <t>r77726</t>
  </si>
  <si>
    <t>1840120</t>
  </si>
  <si>
    <t>Devil's Eyes</t>
  </si>
  <si>
    <t>https://store.steampowered.com/app/1840120/</t>
  </si>
  <si>
    <t>https://vndb.org/v33185</t>
  </si>
  <si>
    <t>v33185</t>
  </si>
  <si>
    <t>r85717</t>
  </si>
  <si>
    <t>1801230</t>
  </si>
  <si>
    <t>Cemetery Mary</t>
  </si>
  <si>
    <t>https://store.steampowered.com/app/1801230/</t>
  </si>
  <si>
    <t>https://vndb.org/v30758</t>
  </si>
  <si>
    <t>v30758</t>
  </si>
  <si>
    <t>r78820</t>
  </si>
  <si>
    <t>1804970</t>
  </si>
  <si>
    <t>Crimson Waves on the Emerald Sea</t>
  </si>
  <si>
    <t>https://store.steampowered.com/app/1804970/</t>
  </si>
  <si>
    <t>https://vndb.org/v33208</t>
  </si>
  <si>
    <t>v33208</t>
  </si>
  <si>
    <t>r85768</t>
  </si>
  <si>
    <t>1844860</t>
  </si>
  <si>
    <t>Into the Waves</t>
  </si>
  <si>
    <t>https://store.steampowered.com/app/1844860/</t>
  </si>
  <si>
    <t>https://vndb.org/v31970</t>
  </si>
  <si>
    <t>v31970</t>
  </si>
  <si>
    <t>r85223</t>
  </si>
  <si>
    <t>1737070</t>
  </si>
  <si>
    <t>风起长安：驭骨人</t>
  </si>
  <si>
    <t>https://store.steampowered.com/app/1737070/</t>
  </si>
  <si>
    <t>https://vndb.org/v31665</t>
  </si>
  <si>
    <t>v31665</t>
  </si>
  <si>
    <t>r83097</t>
  </si>
  <si>
    <t>1796180</t>
  </si>
  <si>
    <t>Peculiar Tales of Mid-Lake Pavilion</t>
  </si>
  <si>
    <t>https://store.steampowered.com/app/1796180/</t>
  </si>
  <si>
    <t>https://vndb.org/v33218</t>
  </si>
  <si>
    <t>v33218</t>
  </si>
  <si>
    <t>r85798</t>
  </si>
  <si>
    <t>1839960</t>
  </si>
  <si>
    <t>Dead End Aegis: Gaiden</t>
  </si>
  <si>
    <t>2022-01</t>
  </si>
  <si>
    <t>https://store.steampowered.com/app/1839960/</t>
  </si>
  <si>
    <t>https://vndb.org/v30647</t>
  </si>
  <si>
    <t>v30647</t>
  </si>
  <si>
    <t>r85841</t>
  </si>
  <si>
    <t>1667130</t>
  </si>
  <si>
    <t>Beautiful Mystic Defenders</t>
  </si>
  <si>
    <t>https://store.steampowered.com/app/1667130/</t>
  </si>
  <si>
    <t>https://vndb.org/v48130</t>
  </si>
  <si>
    <t>v48130</t>
  </si>
  <si>
    <t>r115518</t>
  </si>
  <si>
    <t>1725620</t>
  </si>
  <si>
    <t>Love, Death &amp; Veggies</t>
  </si>
  <si>
    <t>https://store.steampowered.com/app/1725620/</t>
  </si>
  <si>
    <t>https://vndb.org/v33273</t>
  </si>
  <si>
    <t>v33273;v58626;v58729;v58730;v58731;v58733</t>
  </si>
  <si>
    <t>r85919</t>
  </si>
  <si>
    <t>1667550</t>
  </si>
  <si>
    <t>Swimmer Admiration</t>
  </si>
  <si>
    <t>https://store.steampowered.com/app/1667550/</t>
  </si>
  <si>
    <t>https://vndb.org/v30459</t>
  </si>
  <si>
    <t>v30459</t>
  </si>
  <si>
    <t>r77947</t>
  </si>
  <si>
    <t>1788780</t>
  </si>
  <si>
    <t>VenusBlood HOLLOW International</t>
  </si>
  <si>
    <t>https://store.steampowered.com/app/1788780/</t>
  </si>
  <si>
    <t>https://vndb.org/v15641</t>
  </si>
  <si>
    <t>v15641</t>
  </si>
  <si>
    <t>r85930</t>
  </si>
  <si>
    <t>1681670</t>
  </si>
  <si>
    <t>人妻痴汉电车</t>
  </si>
  <si>
    <t>https://store.steampowered.com/app/1681670/</t>
  </si>
  <si>
    <t>https://vndb.org/v17940</t>
  </si>
  <si>
    <t>v17940</t>
  </si>
  <si>
    <t>r85606</t>
  </si>
  <si>
    <t>1773460</t>
  </si>
  <si>
    <t>Assassin at Crimson Keep</t>
  </si>
  <si>
    <t>https://store.steampowered.com/app/1773460/</t>
  </si>
  <si>
    <t>https://vndb.org/v33378</t>
  </si>
  <si>
    <t>v33378</t>
  </si>
  <si>
    <t>r86200</t>
  </si>
  <si>
    <t>1835830</t>
  </si>
  <si>
    <t>Dead End Aegis</t>
  </si>
  <si>
    <t>https://store.steampowered.com/app/1835830/</t>
  </si>
  <si>
    <t>https://vndb.org/v29300</t>
  </si>
  <si>
    <t>v29300</t>
  </si>
  <si>
    <t>r85231</t>
  </si>
  <si>
    <t>1840780</t>
  </si>
  <si>
    <t>Love Accident</t>
  </si>
  <si>
    <t>https://store.steampowered.com/app/1840780/</t>
  </si>
  <si>
    <t>https://vndb.org/v33285</t>
  </si>
  <si>
    <t>v33285</t>
  </si>
  <si>
    <t>r85951</t>
  </si>
  <si>
    <t>1835440</t>
  </si>
  <si>
    <t>VOCÊ É UM DEFUNTO MECÂNICO</t>
  </si>
  <si>
    <t>https://store.steampowered.com/app/1835440/</t>
  </si>
  <si>
    <t>https://vndb.org/v33313</t>
  </si>
  <si>
    <t>v33313</t>
  </si>
  <si>
    <t>r86017</t>
  </si>
  <si>
    <t>1592640</t>
  </si>
  <si>
    <t>Sakura Alien</t>
  </si>
  <si>
    <t>https://store.steampowered.com/app/1592640/</t>
  </si>
  <si>
    <t>https://vndb.org/v33314</t>
  </si>
  <si>
    <t>v33314</t>
  </si>
  <si>
    <t>r86018</t>
  </si>
  <si>
    <t>1841520</t>
  </si>
  <si>
    <t>月影待蚀 / The Incomplete Lunar</t>
  </si>
  <si>
    <t>https://store.steampowered.com/app/1841520/</t>
  </si>
  <si>
    <t>https://vndb.org/v33338</t>
  </si>
  <si>
    <t>v33338</t>
  </si>
  <si>
    <t>r96949</t>
  </si>
  <si>
    <t>1846800</t>
  </si>
  <si>
    <t>Fruit Salad Theory</t>
  </si>
  <si>
    <t>https://store.steampowered.com/app/1846800/</t>
  </si>
  <si>
    <t>https://vndb.org/v33311</t>
  </si>
  <si>
    <t>v33311</t>
  </si>
  <si>
    <t>r86008</t>
  </si>
  <si>
    <t>1828740</t>
  </si>
  <si>
    <t>My Nemesis and Hero - Slice of Life Boys Love (BL) Visual Novel</t>
  </si>
  <si>
    <t>https://store.steampowered.com/app/1828740/</t>
  </si>
  <si>
    <t>https://vndb.org/v33339</t>
  </si>
  <si>
    <t>v33339</t>
  </si>
  <si>
    <t>r86054</t>
  </si>
  <si>
    <t>1563150</t>
  </si>
  <si>
    <t>Cataplexy</t>
  </si>
  <si>
    <t>https://store.steampowered.com/app/1563150/</t>
  </si>
  <si>
    <t>https://vndb.org/v33356</t>
  </si>
  <si>
    <t>v33356</t>
  </si>
  <si>
    <t>r86099</t>
  </si>
  <si>
    <t>1496250</t>
  </si>
  <si>
    <t>Mary Skelter 2</t>
  </si>
  <si>
    <t>https://store.steampowered.com/app/1496250/</t>
  </si>
  <si>
    <t>https://vndb.org/v20727</t>
  </si>
  <si>
    <t>v20727;v22703</t>
  </si>
  <si>
    <t>r85361</t>
  </si>
  <si>
    <t>1151530</t>
  </si>
  <si>
    <t>Synthetic Lover</t>
  </si>
  <si>
    <t>https://store.steampowered.com/app/1151530/</t>
  </si>
  <si>
    <t>https://vndb.org/v25819</t>
  </si>
  <si>
    <t>v25819</t>
  </si>
  <si>
    <t>r86175</t>
  </si>
  <si>
    <t>1869910</t>
  </si>
  <si>
    <t>Synthetic Lover - 18+ Adult Only Patch</t>
  </si>
  <si>
    <t>https://store.steampowered.com/app/1869910/</t>
  </si>
  <si>
    <t>r86176</t>
  </si>
  <si>
    <t>1367960</t>
  </si>
  <si>
    <t>百詰怪軼與金魚</t>
  </si>
  <si>
    <t>https://store.steampowered.com/app/1367960/</t>
  </si>
  <si>
    <t>https://vndb.org/v28873</t>
  </si>
  <si>
    <t>v28873</t>
  </si>
  <si>
    <t>r73467</t>
  </si>
  <si>
    <t>1805390</t>
  </si>
  <si>
    <t>Follow the Black Kitten</t>
  </si>
  <si>
    <t>https://store.steampowered.com/app/1805390/</t>
  </si>
  <si>
    <t>https://vndb.org/v33427</t>
  </si>
  <si>
    <t>v33427</t>
  </si>
  <si>
    <t>r86306</t>
  </si>
  <si>
    <t>1826030</t>
  </si>
  <si>
    <t>Dark Reflections - Shiori no Kotoha</t>
  </si>
  <si>
    <t>https://store.steampowered.com/app/1826030/</t>
  </si>
  <si>
    <t>https://vndb.org/v33278</t>
  </si>
  <si>
    <t>v33278</t>
  </si>
  <si>
    <t>r85940</t>
  </si>
  <si>
    <t>1830780</t>
  </si>
  <si>
    <t>Hentai Houseparty: Gyaru Gangbang</t>
  </si>
  <si>
    <t>https://store.steampowered.com/app/1830780/</t>
  </si>
  <si>
    <t>https://vndb.org/v32484</t>
  </si>
  <si>
    <t>v32484</t>
  </si>
  <si>
    <t>r130415;r85897</t>
  </si>
  <si>
    <t>1250600</t>
  </si>
  <si>
    <t>Nekogami-sama to, Nanatsuboshi -Imouto no Ane- Censored Edition</t>
  </si>
  <si>
    <t>https://store.steampowered.com/app/1250600/</t>
  </si>
  <si>
    <t>https://vndb.org/v24564</t>
  </si>
  <si>
    <t>v24564</t>
  </si>
  <si>
    <t>r64747</t>
  </si>
  <si>
    <t>2067970</t>
  </si>
  <si>
    <t>LoveTalks</t>
  </si>
  <si>
    <t>https://store.steampowered.com/app/2067970/</t>
  </si>
  <si>
    <t>https://vndb.org/v40889</t>
  </si>
  <si>
    <t>v40889</t>
  </si>
  <si>
    <t>r100728</t>
  </si>
  <si>
    <t>1698030</t>
  </si>
  <si>
    <t>NinNinDays2</t>
  </si>
  <si>
    <t>https://store.steampowered.com/app/1698030/</t>
  </si>
  <si>
    <t>https://vndb.org/v32805</t>
  </si>
  <si>
    <t>v32805</t>
  </si>
  <si>
    <t>r85902</t>
  </si>
  <si>
    <t>1574270</t>
  </si>
  <si>
    <t>Sucker for Love: First Date</t>
  </si>
  <si>
    <t>https://store.steampowered.com/app/1574270/</t>
  </si>
  <si>
    <t>r93676</t>
  </si>
  <si>
    <t>1820130</t>
  </si>
  <si>
    <t>Tricolour Lovestory -Complete Edition-</t>
  </si>
  <si>
    <t>https://store.steampowered.com/app/1820130/</t>
  </si>
  <si>
    <t>https://vndb.org/v21803</t>
  </si>
  <si>
    <t>v21803</t>
  </si>
  <si>
    <t>r86440</t>
  </si>
  <si>
    <t>984600</t>
  </si>
  <si>
    <t>Trinoline Genesis</t>
  </si>
  <si>
    <t>https://store.steampowered.com/app/984600/</t>
  </si>
  <si>
    <t>https://vndb.org/v21295</t>
  </si>
  <si>
    <t>v21295</t>
  </si>
  <si>
    <t>r86453</t>
  </si>
  <si>
    <t>1770830</t>
  </si>
  <si>
    <t>Virtual Maid Streamer Ramie</t>
  </si>
  <si>
    <t>https://store.steampowered.com/app/1770830/</t>
  </si>
  <si>
    <t>https://vndb.org/v33005</t>
  </si>
  <si>
    <t>v33005</t>
  </si>
  <si>
    <t>r85280</t>
  </si>
  <si>
    <t>1751630</t>
  </si>
  <si>
    <t>Hello Lady! - Complete Edition</t>
  </si>
  <si>
    <t>https://store.steampowered.com/app/1751630/</t>
  </si>
  <si>
    <t>https://vndb.org/v13631</t>
  </si>
  <si>
    <t>v13631;v15892</t>
  </si>
  <si>
    <t>r59177</t>
  </si>
  <si>
    <t>1814930</t>
  </si>
  <si>
    <t>Kurokami-sama's Feast</t>
  </si>
  <si>
    <t>https://store.steampowered.com/app/1814930/</t>
  </si>
  <si>
    <t>https://vndb.org/v33177</t>
  </si>
  <si>
    <t>v33177</t>
  </si>
  <si>
    <t>r85695</t>
  </si>
  <si>
    <t>1831260</t>
  </si>
  <si>
    <t>My Therapist is a Futanari</t>
  </si>
  <si>
    <t>https://store.steampowered.com/app/1831260/</t>
  </si>
  <si>
    <t>https://vndb.org/v33287</t>
  </si>
  <si>
    <t>v33287</t>
  </si>
  <si>
    <t>r85954</t>
  </si>
  <si>
    <t>1788840</t>
  </si>
  <si>
    <t>Porcelana</t>
  </si>
  <si>
    <t>https://store.steampowered.com/app/1788840/</t>
  </si>
  <si>
    <t>https://vndb.org/v32965</t>
  </si>
  <si>
    <t>v32965</t>
  </si>
  <si>
    <t>r85199</t>
  </si>
  <si>
    <t>1862260</t>
  </si>
  <si>
    <t>Ryclaw: Save Yourself</t>
  </si>
  <si>
    <t>https://store.steampowered.com/app/1862260/</t>
  </si>
  <si>
    <t>https://vndb.org/v33501</t>
  </si>
  <si>
    <t>v33501</t>
  </si>
  <si>
    <t>r86475</t>
  </si>
  <si>
    <t>1788380</t>
  </si>
  <si>
    <t>S&amp;M Lessons with the Cute Masochist Maid: I’ll teach you the secret techniques of your clan in place of your father!</t>
  </si>
  <si>
    <t>https://store.steampowered.com/app/1788380/</t>
  </si>
  <si>
    <t>https://vndb.org/v26850</t>
  </si>
  <si>
    <t>v26850</t>
  </si>
  <si>
    <t>r83955</t>
  </si>
  <si>
    <t>1847900</t>
  </si>
  <si>
    <t>Synchronizacja - Visual Novel</t>
  </si>
  <si>
    <t>https://store.steampowered.com/app/1847900/</t>
  </si>
  <si>
    <t>https://vndb.org/v33286</t>
  </si>
  <si>
    <t>v33286</t>
  </si>
  <si>
    <t>r85953</t>
  </si>
  <si>
    <t>1109570</t>
  </si>
  <si>
    <t>Word Game</t>
  </si>
  <si>
    <t>https://store.steampowered.com/app/1109570/</t>
  </si>
  <si>
    <t>https://vndb.org/v51854</t>
  </si>
  <si>
    <t>v51854</t>
  </si>
  <si>
    <t>r125401</t>
  </si>
  <si>
    <t>1849000</t>
  </si>
  <si>
    <t>SEX with HITLER</t>
  </si>
  <si>
    <t>https://store.steampowered.com/app/1849000/</t>
  </si>
  <si>
    <t>https://vndb.org/v33548</t>
  </si>
  <si>
    <t>v33548</t>
  </si>
  <si>
    <t>r86575</t>
  </si>
  <si>
    <t>1869370</t>
  </si>
  <si>
    <t>Sex Adventures - The Secret Club</t>
  </si>
  <si>
    <t>https://store.steampowered.com/app/1869370/</t>
  </si>
  <si>
    <t>https://vndb.org/v49668</t>
  </si>
  <si>
    <t>v49668</t>
  </si>
  <si>
    <t>r119930</t>
  </si>
  <si>
    <t>1768400</t>
  </si>
  <si>
    <t>Archetype Arcadia</t>
  </si>
  <si>
    <t>https://store.steampowered.com/app/1768400/</t>
  </si>
  <si>
    <t>https://vndb.org/v31580</t>
  </si>
  <si>
    <t>v31580</t>
  </si>
  <si>
    <t>r113718;r85489</t>
  </si>
  <si>
    <t>1806130</t>
  </si>
  <si>
    <t>我就是要红</t>
  </si>
  <si>
    <t>https://store.steampowered.com/app/1806130/</t>
  </si>
  <si>
    <t>https://vndb.org/v33254</t>
  </si>
  <si>
    <t>v33254</t>
  </si>
  <si>
    <t>r85875</t>
  </si>
  <si>
    <t>1413980</t>
  </si>
  <si>
    <t>The Demon Lord is New in Town!</t>
  </si>
  <si>
    <t>https://store.steampowered.com/app/1413980/</t>
  </si>
  <si>
    <t>https://vndb.org/v31566</t>
  </si>
  <si>
    <t>v31566</t>
  </si>
  <si>
    <t>r86611</t>
  </si>
  <si>
    <t>1863520</t>
  </si>
  <si>
    <t>Gekko Episode of Minato</t>
  </si>
  <si>
    <t>https://store.steampowered.com/app/1863520/</t>
  </si>
  <si>
    <t>https://vndb.org/v33606</t>
  </si>
  <si>
    <t>v33606</t>
  </si>
  <si>
    <t>r86650</t>
  </si>
  <si>
    <t>1846330</t>
  </si>
  <si>
    <t>Nope Nope Nurses</t>
  </si>
  <si>
    <t>https://store.steampowered.com/app/1846330/</t>
  </si>
  <si>
    <t>https://vndb.org/v30235</t>
  </si>
  <si>
    <t>v30235</t>
  </si>
  <si>
    <t>r85916</t>
  </si>
  <si>
    <t>1867200</t>
  </si>
  <si>
    <t>Sunny Love</t>
  </si>
  <si>
    <t>https://store.steampowered.com/app/1867200/</t>
  </si>
  <si>
    <t>https://vndb.org/v33604</t>
  </si>
  <si>
    <t>v33604</t>
  </si>
  <si>
    <t>r86647</t>
  </si>
  <si>
    <t>1720470</t>
  </si>
  <si>
    <t>The VII Enigma</t>
  </si>
  <si>
    <t>https://store.steampowered.com/app/1720470/</t>
  </si>
  <si>
    <t>https://vndb.org/v32062</t>
  </si>
  <si>
    <t>v32062</t>
  </si>
  <si>
    <t>r82461</t>
  </si>
  <si>
    <t>1683950</t>
  </si>
  <si>
    <t>The Witch's Sexual Prison</t>
  </si>
  <si>
    <t>https://store.steampowered.com/app/1683950/</t>
  </si>
  <si>
    <t>https://vndb.org/v33605</t>
  </si>
  <si>
    <t>v33605</t>
  </si>
  <si>
    <t>r86648</t>
  </si>
  <si>
    <t>942370</t>
  </si>
  <si>
    <t>Offside</t>
  </si>
  <si>
    <t>https://store.steampowered.com/app/942370/</t>
  </si>
  <si>
    <t>https://vndb.org/v24266</t>
  </si>
  <si>
    <t>v24266</t>
  </si>
  <si>
    <t>r59539</t>
  </si>
  <si>
    <t>1883521</t>
  </si>
  <si>
    <t>Offside R 18+ Adults Only Patch</t>
  </si>
  <si>
    <t>https://store.steampowered.com/app/1883521/</t>
  </si>
  <si>
    <t>r148520</t>
  </si>
  <si>
    <t>1799190</t>
  </si>
  <si>
    <t>120 Yen Stories</t>
  </si>
  <si>
    <t>https://store.steampowered.com/app/1799190/</t>
  </si>
  <si>
    <t>https://vndb.org/v2585</t>
  </si>
  <si>
    <t>v2585</t>
  </si>
  <si>
    <t>r85157</t>
  </si>
  <si>
    <t>1827680</t>
  </si>
  <si>
    <t>枝江畔之梦</t>
  </si>
  <si>
    <t>https://store.steampowered.com/app/1827680/</t>
  </si>
  <si>
    <t>https://vndb.org/v33237</t>
  </si>
  <si>
    <t>v33237</t>
  </si>
  <si>
    <t>r85853</t>
  </si>
  <si>
    <t>1864090</t>
  </si>
  <si>
    <t>Difficulty</t>
  </si>
  <si>
    <t>https://store.steampowered.com/app/1864090/</t>
  </si>
  <si>
    <t>https://vndb.org/v33765</t>
  </si>
  <si>
    <t>v33765</t>
  </si>
  <si>
    <t>r86887</t>
  </si>
  <si>
    <t>1882670</t>
  </si>
  <si>
    <t>Sex Adventures - The Job Interview</t>
  </si>
  <si>
    <t>https://store.steampowered.com/app/1882670/</t>
  </si>
  <si>
    <t>https://vndb.org/v49669</t>
  </si>
  <si>
    <t>v49669</t>
  </si>
  <si>
    <t>r119931</t>
  </si>
  <si>
    <t>1880710</t>
  </si>
  <si>
    <t>Tuition Academia</t>
  </si>
  <si>
    <t>https://store.steampowered.com/app/1880710/</t>
  </si>
  <si>
    <t>https://vndb.org/v33905</t>
  </si>
  <si>
    <t>v33905</t>
  </si>
  <si>
    <t>r87182</t>
  </si>
  <si>
    <t>1870580</t>
  </si>
  <si>
    <t>Winter With You</t>
  </si>
  <si>
    <t>https://store.steampowered.com/app/1870580/</t>
  </si>
  <si>
    <t>https://vndb.org/v33803</t>
  </si>
  <si>
    <t>v33803</t>
  </si>
  <si>
    <t>r86956</t>
  </si>
  <si>
    <t>1485010</t>
  </si>
  <si>
    <t>Worshippers Of The Gain</t>
  </si>
  <si>
    <t>https://store.steampowered.com/app/1485010/</t>
  </si>
  <si>
    <t>https://vndb.org/v34152</t>
  </si>
  <si>
    <t>v34152</t>
  </si>
  <si>
    <t>r87853</t>
  </si>
  <si>
    <t>1865680</t>
  </si>
  <si>
    <t>瓔珞事件簿之誰殺了愛情</t>
  </si>
  <si>
    <t>https://store.steampowered.com/app/1865680/</t>
  </si>
  <si>
    <t>https://vndb.org/v33804</t>
  </si>
  <si>
    <t>v33804</t>
  </si>
  <si>
    <t>r86957</t>
  </si>
  <si>
    <t>1550460</t>
  </si>
  <si>
    <t>My Dear Frankenstein</t>
  </si>
  <si>
    <t>https://store.steampowered.com/app/1550460/</t>
  </si>
  <si>
    <t>r87537</t>
  </si>
  <si>
    <t>1811920</t>
  </si>
  <si>
    <t>Planetkillerz: death of a world in five acts.</t>
  </si>
  <si>
    <t>https://store.steampowered.com/app/1811920/</t>
  </si>
  <si>
    <t>https://vndb.org/v33805</t>
  </si>
  <si>
    <t>v33805</t>
  </si>
  <si>
    <t>r86958</t>
  </si>
  <si>
    <t>1873000</t>
  </si>
  <si>
    <t>Bad Girl Confidential - The Pleasure Den</t>
  </si>
  <si>
    <t>2022-02</t>
  </si>
  <si>
    <t>https://store.steampowered.com/app/1873000/</t>
  </si>
  <si>
    <t>https://vndb.org/v49667</t>
  </si>
  <si>
    <t>v49667</t>
  </si>
  <si>
    <t>r119928</t>
  </si>
  <si>
    <t>1813550</t>
  </si>
  <si>
    <t>ARTISAN</t>
  </si>
  <si>
    <t>https://store.steampowered.com/app/1813550/</t>
  </si>
  <si>
    <t>https://vndb.org/v33492</t>
  </si>
  <si>
    <t>v33492</t>
  </si>
  <si>
    <t>r86452</t>
  </si>
  <si>
    <t>1371880</t>
  </si>
  <si>
    <t>Solar Echoes: The Star Legation</t>
  </si>
  <si>
    <t>https://store.steampowered.com/app/1371880/</t>
  </si>
  <si>
    <t>https://vndb.org/v33220</t>
  </si>
  <si>
    <t>v33220</t>
  </si>
  <si>
    <t>r85804</t>
  </si>
  <si>
    <t>1875980</t>
  </si>
  <si>
    <t>A Tale About Flowers</t>
  </si>
  <si>
    <t>https://store.steampowered.com/app/1875980/</t>
  </si>
  <si>
    <t>https://vndb.org/v33490</t>
  </si>
  <si>
    <t>v33490</t>
  </si>
  <si>
    <t>r86448</t>
  </si>
  <si>
    <t>1871790</t>
  </si>
  <si>
    <t>Bad Faith</t>
  </si>
  <si>
    <t>https://store.steampowered.com/app/1871790/</t>
  </si>
  <si>
    <t>https://vndb.org/v32133</t>
  </si>
  <si>
    <t>v32133</t>
  </si>
  <si>
    <t>r85744</t>
  </si>
  <si>
    <t>1854980</t>
  </si>
  <si>
    <t>Madohi Shiroki no Kamikakushi</t>
  </si>
  <si>
    <t>https://store.steampowered.com/app/1854980/</t>
  </si>
  <si>
    <t>https://vndb.org/v29921</t>
  </si>
  <si>
    <t>v29921</t>
  </si>
  <si>
    <t>r79970</t>
  </si>
  <si>
    <t>1874810</t>
  </si>
  <si>
    <t>秋恋物语 Autumn Romance</t>
  </si>
  <si>
    <t>https://store.steampowered.com/app/1874810/</t>
  </si>
  <si>
    <t>https://vndb.org/v33860</t>
  </si>
  <si>
    <t>v33860</t>
  </si>
  <si>
    <t>r87077</t>
  </si>
  <si>
    <t>1876980</t>
  </si>
  <si>
    <t>戛然而止的音符</t>
  </si>
  <si>
    <t>https://store.steampowered.com/app/1876980/</t>
  </si>
  <si>
    <t>https://vndb.org/v33895</t>
  </si>
  <si>
    <t>v33895</t>
  </si>
  <si>
    <t>r87164</t>
  </si>
  <si>
    <t>1877580</t>
  </si>
  <si>
    <t>Panicked and Surrounded by Hot Vampires</t>
  </si>
  <si>
    <t>https://store.steampowered.com/app/1877580/</t>
  </si>
  <si>
    <t>https://vndb.org/v33414</t>
  </si>
  <si>
    <t>v33414</t>
  </si>
  <si>
    <t>r86274</t>
  </si>
  <si>
    <t>1689730</t>
  </si>
  <si>
    <t>20b</t>
  </si>
  <si>
    <t>https://store.steampowered.com/app/1689730/</t>
  </si>
  <si>
    <t>https://vndb.org/v33915</t>
  </si>
  <si>
    <t>v33915</t>
  </si>
  <si>
    <t>r87206</t>
  </si>
  <si>
    <t>1607200</t>
  </si>
  <si>
    <t>Cyanotype Daydream -The Girl Who Dreamed the World-</t>
  </si>
  <si>
    <t>https://store.steampowered.com/app/1607200/</t>
  </si>
  <si>
    <t>https://vndb.org/v26987</t>
  </si>
  <si>
    <t>v26987</t>
  </si>
  <si>
    <t>r78772</t>
  </si>
  <si>
    <t>1879670</t>
  </si>
  <si>
    <t>Futa Spell</t>
  </si>
  <si>
    <t>https://store.steampowered.com/app/1879670/</t>
  </si>
  <si>
    <t>https://vndb.org/v33914</t>
  </si>
  <si>
    <t>v33914</t>
  </si>
  <si>
    <t>r87205</t>
  </si>
  <si>
    <t>1683430</t>
  </si>
  <si>
    <t>Ghost Marriage Matchmaking</t>
  </si>
  <si>
    <t>https://store.steampowered.com/app/1683430/</t>
  </si>
  <si>
    <t>https://vndb.org/v37202</t>
  </si>
  <si>
    <t>v37202</t>
  </si>
  <si>
    <t>r121137;r93869</t>
  </si>
  <si>
    <t>1889710</t>
  </si>
  <si>
    <t>Kamigawa: A Visual Novel</t>
  </si>
  <si>
    <t>https://store.steampowered.com/app/1889710/</t>
  </si>
  <si>
    <t>https://vndb.org/v33993</t>
  </si>
  <si>
    <t>v33993</t>
  </si>
  <si>
    <t>r87478</t>
  </si>
  <si>
    <t>1825050</t>
  </si>
  <si>
    <t>Ultramarine</t>
  </si>
  <si>
    <t>https://store.steampowered.com/app/1825050/</t>
  </si>
  <si>
    <t>https://vndb.org/v34732</t>
  </si>
  <si>
    <t>v34732</t>
  </si>
  <si>
    <t>r89007</t>
  </si>
  <si>
    <t>1600470</t>
  </si>
  <si>
    <t>The Evolving World: Catalyst Wake</t>
  </si>
  <si>
    <t>https://store.steampowered.com/app/1600470/</t>
  </si>
  <si>
    <t>https://vndb.org/v33325</t>
  </si>
  <si>
    <t>v33325</t>
  </si>
  <si>
    <t>r86037</t>
  </si>
  <si>
    <t>1141600</t>
  </si>
  <si>
    <t>Every Day's Different</t>
  </si>
  <si>
    <t>https://store.steampowered.com/app/1141600/</t>
  </si>
  <si>
    <t>https://vndb.org/v25546</t>
  </si>
  <si>
    <t>v25546</t>
  </si>
  <si>
    <t>r71943</t>
  </si>
  <si>
    <t>1881950</t>
  </si>
  <si>
    <t>Reimei no Gakuen - Otome/Visual Novel</t>
  </si>
  <si>
    <t>https://store.steampowered.com/app/1881950/</t>
  </si>
  <si>
    <t>https://vndb.org/v23854</t>
  </si>
  <si>
    <t>v23854</t>
  </si>
  <si>
    <t>r86839</t>
  </si>
  <si>
    <t>1829650</t>
  </si>
  <si>
    <t>Sekai to Sekai no Mannaka de</t>
  </si>
  <si>
    <t>https://store.steampowered.com/app/1829650/</t>
  </si>
  <si>
    <t>https://vndb.org/v13224</t>
  </si>
  <si>
    <t>v13224</t>
  </si>
  <si>
    <t>r65411</t>
  </si>
  <si>
    <t>1879200</t>
  </si>
  <si>
    <t>她曾经活过啊</t>
  </si>
  <si>
    <t>https://store.steampowered.com/app/1879200/</t>
  </si>
  <si>
    <t>https://vndb.org/v33929</t>
  </si>
  <si>
    <t>v33929</t>
  </si>
  <si>
    <t>r87241</t>
  </si>
  <si>
    <t>1889000</t>
  </si>
  <si>
    <t>To Make a Game</t>
  </si>
  <si>
    <t>https://store.steampowered.com/app/1889000/</t>
  </si>
  <si>
    <t>https://vndb.org/v33946</t>
  </si>
  <si>
    <t>v33946</t>
  </si>
  <si>
    <t>r87318</t>
  </si>
  <si>
    <t>1578330</t>
  </si>
  <si>
    <t>Doki Doki Ragnarok</t>
  </si>
  <si>
    <t>https://store.steampowered.com/app/1578330/</t>
  </si>
  <si>
    <t>https://vndb.org/v30418</t>
  </si>
  <si>
    <t>v30418</t>
  </si>
  <si>
    <t>r78757</t>
  </si>
  <si>
    <t>1834820</t>
  </si>
  <si>
    <t>First Bite</t>
  </si>
  <si>
    <t>https://store.steampowered.com/app/1834820/</t>
  </si>
  <si>
    <t>https://vndb.org/v32804</t>
  </si>
  <si>
    <t>v32804</t>
  </si>
  <si>
    <t>r84668</t>
  </si>
  <si>
    <t>1801640</t>
  </si>
  <si>
    <t>精神病大王花 Flowering Abyss</t>
  </si>
  <si>
    <t>https://store.steampowered.com/app/1801640/</t>
  </si>
  <si>
    <t>r85905</t>
  </si>
  <si>
    <t>1913330</t>
  </si>
  <si>
    <t>Dark Waters: Gino and the Witch of the Black Swamp</t>
  </si>
  <si>
    <t>https://store.steampowered.com/app/1913330/</t>
  </si>
  <si>
    <t>https://vndb.org/v33973</t>
  </si>
  <si>
    <t>v33973</t>
  </si>
  <si>
    <t>r87416</t>
  </si>
  <si>
    <t>1916270</t>
  </si>
  <si>
    <t>Deliverance</t>
  </si>
  <si>
    <t>https://store.steampowered.com/app/1916270/</t>
  </si>
  <si>
    <t>https://vndb.org/v26742</t>
  </si>
  <si>
    <t>v26742</t>
  </si>
  <si>
    <t>r66905</t>
  </si>
  <si>
    <t>1035990</t>
  </si>
  <si>
    <t>Dialtown: Phone Dating Sim</t>
  </si>
  <si>
    <t>https://store.steampowered.com/app/1035990/</t>
  </si>
  <si>
    <t>https://vndb.org/v30546</t>
  </si>
  <si>
    <t>v30546</t>
  </si>
  <si>
    <t>r78194</t>
  </si>
  <si>
    <t>1748050</t>
  </si>
  <si>
    <t>A Sinful Camp</t>
  </si>
  <si>
    <t>https://store.steampowered.com/app/1748050/</t>
  </si>
  <si>
    <t>https://vndb.org/v33979</t>
  </si>
  <si>
    <t>v33979</t>
  </si>
  <si>
    <t>r87424</t>
  </si>
  <si>
    <t>1399240</t>
  </si>
  <si>
    <t>Yotsume God -Reunion-</t>
  </si>
  <si>
    <t>https://store.steampowered.com/app/1399240/</t>
  </si>
  <si>
    <t>https://vndb.org/v26812</t>
  </si>
  <si>
    <t>v26812</t>
  </si>
  <si>
    <t>r86938</t>
  </si>
  <si>
    <t>1807460</t>
  </si>
  <si>
    <t>Crown Delights Deli</t>
  </si>
  <si>
    <t>https://store.steampowered.com/app/1807460/</t>
  </si>
  <si>
    <t>https://vndb.org/v34174</t>
  </si>
  <si>
    <t>v34174</t>
  </si>
  <si>
    <t>r87898</t>
  </si>
  <si>
    <t>1839340</t>
  </si>
  <si>
    <t>Dawn of Kagura: Hatsuka's Story</t>
  </si>
  <si>
    <t>https://store.steampowered.com/app/1839340/</t>
  </si>
  <si>
    <t>https://vndb.org/v29006</t>
  </si>
  <si>
    <t>v29006</t>
  </si>
  <si>
    <t>r87490</t>
  </si>
  <si>
    <t>1839350</t>
  </si>
  <si>
    <t>Dawn of Kagura: Natsu's Story</t>
  </si>
  <si>
    <t>https://store.steampowered.com/app/1839350/</t>
  </si>
  <si>
    <t>https://vndb.org/v29733</t>
  </si>
  <si>
    <t>v29733</t>
  </si>
  <si>
    <t>r87492</t>
  </si>
  <si>
    <t>1701660</t>
  </si>
  <si>
    <t>Demons Rise Up!</t>
  </si>
  <si>
    <t>https://store.steampowered.com/app/1701660/</t>
  </si>
  <si>
    <t>https://vndb.org/v30635</t>
  </si>
  <si>
    <t>v30635</t>
  </si>
  <si>
    <t>r87542</t>
  </si>
  <si>
    <t>1859760</t>
  </si>
  <si>
    <t>Elf Wives Cheat to Ride my Meat</t>
  </si>
  <si>
    <t>https://store.steampowered.com/app/1859760/</t>
  </si>
  <si>
    <t>https://vndb.org/v32714</t>
  </si>
  <si>
    <t>v32714</t>
  </si>
  <si>
    <t>r87079</t>
  </si>
  <si>
    <t>1873400</t>
  </si>
  <si>
    <t>SugarKiss!</t>
  </si>
  <si>
    <t>https://store.steampowered.com/app/1873400/</t>
  </si>
  <si>
    <t>https://vndb.org/v26603</t>
  </si>
  <si>
    <t>v26603</t>
  </si>
  <si>
    <t>r87005</t>
  </si>
  <si>
    <t>1562870</t>
  </si>
  <si>
    <t>Mind Rite</t>
  </si>
  <si>
    <t>https://store.steampowered.com/app/1562870/</t>
  </si>
  <si>
    <t>https://vndb.org/v30730</t>
  </si>
  <si>
    <t>v30730</t>
  </si>
  <si>
    <t>r78737</t>
  </si>
  <si>
    <t>1851060</t>
  </si>
  <si>
    <t>Mysteria of the World: The forest of Death</t>
  </si>
  <si>
    <t>https://store.steampowered.com/app/1851060/</t>
  </si>
  <si>
    <t>https://vndb.org/v34015</t>
  </si>
  <si>
    <t>v34015</t>
  </si>
  <si>
    <t>r87544</t>
  </si>
  <si>
    <t>1876690</t>
  </si>
  <si>
    <t>One day after the snow and wind</t>
  </si>
  <si>
    <t>https://store.steampowered.com/app/1876690/</t>
  </si>
  <si>
    <t>https://vndb.org/v35697</t>
  </si>
  <si>
    <t>v35697</t>
  </si>
  <si>
    <t>r157285</t>
  </si>
  <si>
    <t>1800690</t>
  </si>
  <si>
    <t>Sigan-eul Meomchuneun Piano</t>
  </si>
  <si>
    <t>https://store.steampowered.com/app/1800690/</t>
  </si>
  <si>
    <t>https://vndb.org/v34037</t>
  </si>
  <si>
    <t>v34037</t>
  </si>
  <si>
    <t>r87608</t>
  </si>
  <si>
    <t>1800700</t>
  </si>
  <si>
    <t>Sigan-eul Meomchuneun Piano - Demo</t>
  </si>
  <si>
    <t>https://store.steampowered.com/app/1800700/</t>
  </si>
  <si>
    <t>r87609</t>
  </si>
  <si>
    <t>1152200</t>
  </si>
  <si>
    <t>Furry Shakespeare: Love's Lizards Lost</t>
  </si>
  <si>
    <t>https://store.steampowered.com/app/1152200/</t>
  </si>
  <si>
    <t>https://vndb.org/v34048</t>
  </si>
  <si>
    <t>v34048</t>
  </si>
  <si>
    <t>r87631</t>
  </si>
  <si>
    <t>1780370</t>
  </si>
  <si>
    <t>Mr. Rainer's Solve-It Service</t>
  </si>
  <si>
    <t>https://store.steampowered.com/app/1780370/</t>
  </si>
  <si>
    <t>https://vndb.org/v47074</t>
  </si>
  <si>
    <t>v47074</t>
  </si>
  <si>
    <t>r113051</t>
  </si>
  <si>
    <t>1811490</t>
  </si>
  <si>
    <t>Rouge Patrol</t>
  </si>
  <si>
    <t>https://store.steampowered.com/app/1811490/</t>
  </si>
  <si>
    <t>https://vndb.org/v34277</t>
  </si>
  <si>
    <t>v34277</t>
  </si>
  <si>
    <t>r88259;r88260</t>
  </si>
  <si>
    <t>1897720</t>
  </si>
  <si>
    <t>Sex Adventures - The SPA</t>
  </si>
  <si>
    <t>https://store.steampowered.com/app/1897720/</t>
  </si>
  <si>
    <t>https://vndb.org/v49670</t>
  </si>
  <si>
    <t>v49670</t>
  </si>
  <si>
    <t>r119932</t>
  </si>
  <si>
    <t>1855620</t>
  </si>
  <si>
    <t>Intimate Relationship</t>
  </si>
  <si>
    <t>https://store.steampowered.com/app/1855620/</t>
  </si>
  <si>
    <t>https://vndb.org/v34060</t>
  </si>
  <si>
    <t>v34060</t>
  </si>
  <si>
    <t>r87667</t>
  </si>
  <si>
    <t>1897830</t>
  </si>
  <si>
    <t>Sex Diary - Double Trouble Teacher</t>
  </si>
  <si>
    <t>https://store.steampowered.com/app/1897830/</t>
  </si>
  <si>
    <t>https://vndb.org/v49665</t>
  </si>
  <si>
    <t>v49665</t>
  </si>
  <si>
    <t>r119926</t>
  </si>
  <si>
    <t>618000</t>
  </si>
  <si>
    <t>The Curse Of Mantras</t>
  </si>
  <si>
    <t>https://store.steampowered.com/app/618000/</t>
  </si>
  <si>
    <t>https://vndb.org/v20439</t>
  </si>
  <si>
    <t>v20439</t>
  </si>
  <si>
    <t>r49464</t>
  </si>
  <si>
    <t>1899010</t>
  </si>
  <si>
    <t>The Sych story: Human Being</t>
  </si>
  <si>
    <t>https://store.steampowered.com/app/1899010/</t>
  </si>
  <si>
    <t>https://vndb.org/v34075</t>
  </si>
  <si>
    <t>v34075</t>
  </si>
  <si>
    <t>r87685</t>
  </si>
  <si>
    <t>1869980</t>
  </si>
  <si>
    <t>Grisaia Phantom Trigger Vol.8</t>
  </si>
  <si>
    <t>https://store.steampowered.com/app/1869980/</t>
  </si>
  <si>
    <t>https://vndb.org/v32919</t>
  </si>
  <si>
    <t>v32919</t>
  </si>
  <si>
    <t>r90045</t>
  </si>
  <si>
    <t>1854130</t>
  </si>
  <si>
    <t>My Boss is a Futanari</t>
  </si>
  <si>
    <t>https://store.steampowered.com/app/1854130/</t>
  </si>
  <si>
    <t>https://vndb.org/v33920</t>
  </si>
  <si>
    <t>v33920</t>
  </si>
  <si>
    <t>r87228</t>
  </si>
  <si>
    <t>1344120</t>
  </si>
  <si>
    <t>Bistro Days</t>
  </si>
  <si>
    <t>https://store.steampowered.com/app/1344120/</t>
  </si>
  <si>
    <t>https://vndb.org/v29152</t>
  </si>
  <si>
    <t>v29152</t>
  </si>
  <si>
    <t>r82713</t>
  </si>
  <si>
    <t>1854140</t>
  </si>
  <si>
    <t>My Doctor is a Futanari</t>
  </si>
  <si>
    <t>https://store.steampowered.com/app/1854140/</t>
  </si>
  <si>
    <t>https://vndb.org/v33931</t>
  </si>
  <si>
    <t>v33931</t>
  </si>
  <si>
    <t>r87243</t>
  </si>
  <si>
    <t>1818780</t>
  </si>
  <si>
    <t>Tokyo Onmyoji -The Tale of Rei Tengenjibashi-</t>
  </si>
  <si>
    <t>https://store.steampowered.com/app/1818780/</t>
  </si>
  <si>
    <t>https://vndb.org/v11769</t>
  </si>
  <si>
    <t>v11769</t>
  </si>
  <si>
    <t>r80359</t>
  </si>
  <si>
    <t>1883990</t>
  </si>
  <si>
    <t>The Hepatica Spring</t>
  </si>
  <si>
    <t>https://store.steampowered.com/app/1883990/</t>
  </si>
  <si>
    <t>https://vndb.org/v33546</t>
  </si>
  <si>
    <t>v33546</t>
  </si>
  <si>
    <t>r86570</t>
  </si>
  <si>
    <t>1812340</t>
  </si>
  <si>
    <t>Enigmarella</t>
  </si>
  <si>
    <t>https://store.steampowered.com/app/1812340/</t>
  </si>
  <si>
    <t>https://vndb.org/v32986</t>
  </si>
  <si>
    <t>v32986</t>
  </si>
  <si>
    <t>r85221</t>
  </si>
  <si>
    <t>1724160</t>
  </si>
  <si>
    <t>Heart &amp; Soul</t>
  </si>
  <si>
    <t>https://store.steampowered.com/app/1724160/</t>
  </si>
  <si>
    <t>https://vndb.org/v33171</t>
  </si>
  <si>
    <t>v33171</t>
  </si>
  <si>
    <t>r85684</t>
  </si>
  <si>
    <t>1740850</t>
  </si>
  <si>
    <t>角斗士学院（Gladiator School）</t>
  </si>
  <si>
    <t>https://store.steampowered.com/app/1740850/</t>
  </si>
  <si>
    <t>https://vndb.org/v34159</t>
  </si>
  <si>
    <t>v34159</t>
  </si>
  <si>
    <t>r87869</t>
  </si>
  <si>
    <t>1743080</t>
  </si>
  <si>
    <t>Night Cascades</t>
  </si>
  <si>
    <t>2022-03</t>
  </si>
  <si>
    <t>https://store.steampowered.com/app/1743080/</t>
  </si>
  <si>
    <t>https://vndb.org/v31149</t>
  </si>
  <si>
    <t>v31149</t>
  </si>
  <si>
    <t>r79873</t>
  </si>
  <si>
    <t>1899620</t>
  </si>
  <si>
    <t>Outdoor Adventures With Marisa Kirisame</t>
  </si>
  <si>
    <t>https://store.steampowered.com/app/1899620/</t>
  </si>
  <si>
    <t>https://vndb.org/v33922</t>
  </si>
  <si>
    <t>v33922</t>
  </si>
  <si>
    <t>r123834</t>
  </si>
  <si>
    <t>1908790</t>
  </si>
  <si>
    <t>Penny for Your Thoughts</t>
  </si>
  <si>
    <t>https://store.steampowered.com/app/1908790/</t>
  </si>
  <si>
    <t>https://vndb.org/v32950</t>
  </si>
  <si>
    <t>v32950</t>
  </si>
  <si>
    <t>r87870</t>
  </si>
  <si>
    <t>1903370</t>
  </si>
  <si>
    <t>daydream 白日夢</t>
  </si>
  <si>
    <t>https://store.steampowered.com/app/1903370/</t>
  </si>
  <si>
    <t>https://vndb.org/v34176</t>
  </si>
  <si>
    <t>v34176</t>
  </si>
  <si>
    <t>r87902</t>
  </si>
  <si>
    <t>1674240</t>
  </si>
  <si>
    <t>Deliver Us From Evil (DUFE)</t>
  </si>
  <si>
    <t>https://store.steampowered.com/app/1674240/</t>
  </si>
  <si>
    <t>https://vndb.org/v31467</t>
  </si>
  <si>
    <t>v31467</t>
  </si>
  <si>
    <t>r80847</t>
  </si>
  <si>
    <t>1882770</t>
  </si>
  <si>
    <t>Deliver Us From Evil - Cadenza</t>
  </si>
  <si>
    <t>https://store.steampowered.com/app/1882770/</t>
  </si>
  <si>
    <t>r87071</t>
  </si>
  <si>
    <t>1912620</t>
  </si>
  <si>
    <t>Natalia</t>
  </si>
  <si>
    <t>https://store.steampowered.com/app/1912620/</t>
  </si>
  <si>
    <t>https://vndb.org/v18788</t>
  </si>
  <si>
    <t>v18788</t>
  </si>
  <si>
    <t>r87903</t>
  </si>
  <si>
    <t>1796640</t>
  </si>
  <si>
    <t>Homunculus Hotel</t>
  </si>
  <si>
    <t>https://store.steampowered.com/app/1796640/</t>
  </si>
  <si>
    <t>https://vndb.org/v32712</t>
  </si>
  <si>
    <t>v32712</t>
  </si>
  <si>
    <t>r84408</t>
  </si>
  <si>
    <t>1827940</t>
  </si>
  <si>
    <t>Last Lovers 绿洲之爱</t>
  </si>
  <si>
    <t>https://store.steampowered.com/app/1827940/</t>
  </si>
  <si>
    <t>https://vndb.org/v34194</t>
  </si>
  <si>
    <t>v34194</t>
  </si>
  <si>
    <t>r87949</t>
  </si>
  <si>
    <t>1895240</t>
  </si>
  <si>
    <t>Love on Beach</t>
  </si>
  <si>
    <t>https://store.steampowered.com/app/1895240/</t>
  </si>
  <si>
    <t>https://vndb.org/v33874</t>
  </si>
  <si>
    <t>v33874</t>
  </si>
  <si>
    <t>r87115</t>
  </si>
  <si>
    <t>1806120</t>
  </si>
  <si>
    <t>Serena: Dark confessions</t>
  </si>
  <si>
    <t>https://store.steampowered.com/app/1806120/</t>
  </si>
  <si>
    <t>https://vndb.org/v34197</t>
  </si>
  <si>
    <t>v34197</t>
  </si>
  <si>
    <t>r87987</t>
  </si>
  <si>
    <t>1815000</t>
  </si>
  <si>
    <t>Dungeon Alone</t>
  </si>
  <si>
    <t>https://store.steampowered.com/app/1815000/</t>
  </si>
  <si>
    <t>https://vndb.org/v35700</t>
  </si>
  <si>
    <t>v35700</t>
  </si>
  <si>
    <t>r90932</t>
  </si>
  <si>
    <t>1815750</t>
  </si>
  <si>
    <t>How to Take Off Your Mask Remastered</t>
  </si>
  <si>
    <t>https://store.steampowered.com/app/1815750/</t>
  </si>
  <si>
    <t>https://vndb.org/v16788</t>
  </si>
  <si>
    <t>v16788</t>
  </si>
  <si>
    <t>r122761</t>
  </si>
  <si>
    <t>1925230</t>
  </si>
  <si>
    <t>Sex Adventures - Mile High Club</t>
  </si>
  <si>
    <t>https://store.steampowered.com/app/1925230/</t>
  </si>
  <si>
    <t>https://vndb.org/v50997</t>
  </si>
  <si>
    <t>v50997</t>
  </si>
  <si>
    <t>r123483</t>
  </si>
  <si>
    <t>1772810</t>
  </si>
  <si>
    <t>Tails and Pines</t>
  </si>
  <si>
    <t>https://store.steampowered.com/app/1772810/</t>
  </si>
  <si>
    <t>https://vndb.org/v34214</t>
  </si>
  <si>
    <t>v34214</t>
  </si>
  <si>
    <t>r88006</t>
  </si>
  <si>
    <t>1854230</t>
  </si>
  <si>
    <t>Tails and Pines - 18+ Extra Scenes</t>
  </si>
  <si>
    <t>https://store.steampowered.com/app/1854230/</t>
  </si>
  <si>
    <t>r88007</t>
  </si>
  <si>
    <t>1916660</t>
  </si>
  <si>
    <t>WTC : Recruitment Day</t>
  </si>
  <si>
    <t>https://store.steampowered.com/app/1916660/</t>
  </si>
  <si>
    <t>https://vndb.org/v33923</t>
  </si>
  <si>
    <t>v33923</t>
  </si>
  <si>
    <t>r87232</t>
  </si>
  <si>
    <t>1898670</t>
  </si>
  <si>
    <t>All the Words She Wrote</t>
  </si>
  <si>
    <t>https://store.steampowered.com/app/1898670/</t>
  </si>
  <si>
    <t>https://vndb.org/v33896</t>
  </si>
  <si>
    <t>v33896</t>
  </si>
  <si>
    <t>r87165</t>
  </si>
  <si>
    <t>1817250</t>
  </si>
  <si>
    <t>Ghostwire: Tokyo - Prelude</t>
  </si>
  <si>
    <t>https://store.steampowered.com/app/1817250/</t>
  </si>
  <si>
    <t>https://vndb.org/v34160</t>
  </si>
  <si>
    <t>v34160</t>
  </si>
  <si>
    <t>r87908</t>
  </si>
  <si>
    <t>1871590</t>
  </si>
  <si>
    <t>Snips &amp; Snails</t>
  </si>
  <si>
    <t>https://store.steampowered.com/app/1871590/</t>
  </si>
  <si>
    <t>https://vndb.org/v29595</t>
  </si>
  <si>
    <t>v29595</t>
  </si>
  <si>
    <t>r92770</t>
  </si>
  <si>
    <t>1892770</t>
  </si>
  <si>
    <t>Goth Dating Sim 2022</t>
  </si>
  <si>
    <t>https://store.steampowered.com/app/1892770/</t>
  </si>
  <si>
    <t>https://vndb.org/v34278</t>
  </si>
  <si>
    <t>v34278</t>
  </si>
  <si>
    <t>r88153</t>
  </si>
  <si>
    <t>1928100</t>
  </si>
  <si>
    <t>Sex Diary - A Slutty Anniversary</t>
  </si>
  <si>
    <t>https://store.steampowered.com/app/1928100/</t>
  </si>
  <si>
    <t>https://vndb.org/v49666</t>
  </si>
  <si>
    <t>v49666</t>
  </si>
  <si>
    <t>r119927</t>
  </si>
  <si>
    <t>987480</t>
  </si>
  <si>
    <t>花落冬陽 Snowdreams -lost in winter-</t>
  </si>
  <si>
    <t>https://store.steampowered.com/app/987480/</t>
  </si>
  <si>
    <t>https://vndb.org/v20625</t>
  </si>
  <si>
    <t>v20625</t>
  </si>
  <si>
    <t>r79561</t>
  </si>
  <si>
    <t>1907170</t>
  </si>
  <si>
    <t>Adventure in My Head</t>
  </si>
  <si>
    <t>https://store.steampowered.com/app/1907170/</t>
  </si>
  <si>
    <t>https://vndb.org/v34289</t>
  </si>
  <si>
    <t>v34289</t>
  </si>
  <si>
    <t>r88179</t>
  </si>
  <si>
    <t>1901410</t>
  </si>
  <si>
    <t>Alternative Punishment</t>
  </si>
  <si>
    <t>https://store.steampowered.com/app/1901410/</t>
  </si>
  <si>
    <t>https://vndb.org/v34961</t>
  </si>
  <si>
    <t>v34961</t>
  </si>
  <si>
    <t>r89414</t>
  </si>
  <si>
    <t>511270</t>
  </si>
  <si>
    <t>Bounce Paradise</t>
  </si>
  <si>
    <t>https://store.steampowered.com/app/511270/</t>
  </si>
  <si>
    <t>https://vndb.org/v34309</t>
  </si>
  <si>
    <t>v34309</t>
  </si>
  <si>
    <t>r88212</t>
  </si>
  <si>
    <t>1224840</t>
  </si>
  <si>
    <t>Frozen Memories</t>
  </si>
  <si>
    <t>https://store.steampowered.com/app/1224840/</t>
  </si>
  <si>
    <t>https://vndb.org/v34310</t>
  </si>
  <si>
    <t>v34310</t>
  </si>
  <si>
    <t>r88213</t>
  </si>
  <si>
    <t>1671510</t>
  </si>
  <si>
    <t>Like an Angel</t>
  </si>
  <si>
    <t>https://store.steampowered.com/app/1671510/</t>
  </si>
  <si>
    <t>https://vndb.org/v34290</t>
  </si>
  <si>
    <t>v34290</t>
  </si>
  <si>
    <t>r88180</t>
  </si>
  <si>
    <t>1897820</t>
  </si>
  <si>
    <t>Pirate Booty and the Bukkake Buccaneer</t>
  </si>
  <si>
    <t>https://store.steampowered.com/app/1897820/</t>
  </si>
  <si>
    <t>https://vndb.org/v32987</t>
  </si>
  <si>
    <t>v32987</t>
  </si>
  <si>
    <t>r87751</t>
  </si>
  <si>
    <t>1895530</t>
  </si>
  <si>
    <t>Meet Cute: Cafe - 18+ Adult Only Patch</t>
  </si>
  <si>
    <t>https://store.steampowered.com/app/1895530/</t>
  </si>
  <si>
    <t>https://vndb.org/v33503</t>
  </si>
  <si>
    <t>v33503</t>
  </si>
  <si>
    <t>r88256</t>
  </si>
  <si>
    <t>1879190</t>
  </si>
  <si>
    <t>Meet Cute: Cafe 🐾</t>
  </si>
  <si>
    <t>https://store.steampowered.com/app/1879190/</t>
  </si>
  <si>
    <t>r86478</t>
  </si>
  <si>
    <t>3029340</t>
  </si>
  <si>
    <t>The Photographer (Nymphs)</t>
  </si>
  <si>
    <t>https://store.steampowered.com/app/3029340/</t>
  </si>
  <si>
    <t>https://vndb.org/v30914</t>
  </si>
  <si>
    <t>v30914</t>
  </si>
  <si>
    <t>r79191</t>
  </si>
  <si>
    <t>1904220</t>
  </si>
  <si>
    <t>我死后的那些天-After Death</t>
  </si>
  <si>
    <t>https://store.steampowered.com/app/1904220/</t>
  </si>
  <si>
    <t>https://vndb.org/v34039</t>
  </si>
  <si>
    <t>v34039</t>
  </si>
  <si>
    <t>r87611</t>
  </si>
  <si>
    <t>1921200</t>
  </si>
  <si>
    <t>A List Of People Who Went Missing In The Scheleirland National Forest</t>
  </si>
  <si>
    <t>https://store.steampowered.com/app/1921200/</t>
  </si>
  <si>
    <t>https://vndb.org/v34373</t>
  </si>
  <si>
    <t>v34373</t>
  </si>
  <si>
    <t>r88322</t>
  </si>
  <si>
    <t>1465640</t>
  </si>
  <si>
    <t>Dead Man's Rest</t>
  </si>
  <si>
    <t>https://store.steampowered.com/app/1465640/</t>
  </si>
  <si>
    <t>https://vndb.org/v28471</t>
  </si>
  <si>
    <t>v28471</t>
  </si>
  <si>
    <t>r71856</t>
  </si>
  <si>
    <t>1887250</t>
  </si>
  <si>
    <t>Sand Castle</t>
  </si>
  <si>
    <t>https://store.steampowered.com/app/1887250/</t>
  </si>
  <si>
    <t>https://vndb.org/v34372</t>
  </si>
  <si>
    <t>v34372</t>
  </si>
  <si>
    <t>r88321</t>
  </si>
  <si>
    <t>1094640</t>
  </si>
  <si>
    <t>True Love '95</t>
  </si>
  <si>
    <t>https://store.steampowered.com/app/1094640/</t>
  </si>
  <si>
    <t>https://vndb.org/v241</t>
  </si>
  <si>
    <t>v241</t>
  </si>
  <si>
    <t>r99200</t>
  </si>
  <si>
    <t>1931830</t>
  </si>
  <si>
    <t>Full Service - Healthy Alternative (Doctor Ken) Pack</t>
  </si>
  <si>
    <t>https://store.steampowered.com/app/1931830/</t>
  </si>
  <si>
    <t>r88389</t>
  </si>
  <si>
    <t>1602010</t>
  </si>
  <si>
    <t>Persona 4 Arena Ultimax</t>
  </si>
  <si>
    <t>https://store.steampowered.com/app/1602010/</t>
  </si>
  <si>
    <t>https://vndb.org/v19951</t>
  </si>
  <si>
    <t>v19951;v20164</t>
  </si>
  <si>
    <t>r85214</t>
  </si>
  <si>
    <t>1890120</t>
  </si>
  <si>
    <t>9-nine-:NewEpisode</t>
  </si>
  <si>
    <t>https://store.steampowered.com/app/1890120/</t>
  </si>
  <si>
    <t>https://vndb.org/v29724</t>
  </si>
  <si>
    <t>v29724</t>
  </si>
  <si>
    <t>r87961</t>
  </si>
  <si>
    <t>1815970</t>
  </si>
  <si>
    <t>A Clockwork Ley-Line: Daybreak of Remnants Shadow</t>
  </si>
  <si>
    <t>https://store.steampowered.com/app/1815970/</t>
  </si>
  <si>
    <t>https://vndb.org/v11093</t>
  </si>
  <si>
    <t>v11093</t>
  </si>
  <si>
    <t>r50473</t>
  </si>
  <si>
    <t>1931680</t>
  </si>
  <si>
    <t>Sex Adventures - Futanari Doctor</t>
  </si>
  <si>
    <t>https://store.steampowered.com/app/1931680/</t>
  </si>
  <si>
    <t>https://vndb.org/v57047</t>
  </si>
  <si>
    <t>v57047</t>
  </si>
  <si>
    <t>r137217</t>
  </si>
  <si>
    <t>1607130</t>
  </si>
  <si>
    <t>Lust Theory - Season 1</t>
  </si>
  <si>
    <t>https://store.steampowered.com/app/1607130/</t>
  </si>
  <si>
    <t>https://vndb.org/v27641</t>
  </si>
  <si>
    <t>v27641</t>
  </si>
  <si>
    <t>r88414</t>
  </si>
  <si>
    <t>1862150</t>
  </si>
  <si>
    <t>My Furry Teacher - 18+ Adult Only Patch</t>
  </si>
  <si>
    <t>https://store.steampowered.com/app/1862150/</t>
  </si>
  <si>
    <t>https://vndb.org/v34433</t>
  </si>
  <si>
    <t>v34433</t>
  </si>
  <si>
    <t>r88437</t>
  </si>
  <si>
    <t>1861490</t>
  </si>
  <si>
    <t>My Furry Teacher 🐾</t>
  </si>
  <si>
    <t>https://store.steampowered.com/app/1861490/</t>
  </si>
  <si>
    <t>r135671</t>
  </si>
  <si>
    <t>1865280</t>
  </si>
  <si>
    <t>Novalie</t>
  </si>
  <si>
    <t>https://store.steampowered.com/app/1865280/</t>
  </si>
  <si>
    <t>https://vndb.org/v34016</t>
  </si>
  <si>
    <t>v34016</t>
  </si>
  <si>
    <t>r87545</t>
  </si>
  <si>
    <t>1923470</t>
  </si>
  <si>
    <t>The Ambassador's Coterie</t>
  </si>
  <si>
    <t>https://store.steampowered.com/app/1923470/</t>
  </si>
  <si>
    <t>https://vndb.org/v34193</t>
  </si>
  <si>
    <t>v34193</t>
  </si>
  <si>
    <t>r87934</t>
  </si>
  <si>
    <t>2205630</t>
  </si>
  <si>
    <t>Lotus: The Self-Made Witch</t>
  </si>
  <si>
    <t>https://store.steampowered.com/app/2205630/</t>
  </si>
  <si>
    <t>https://vndb.org/v34474</t>
  </si>
  <si>
    <t>v34474</t>
  </si>
  <si>
    <t>r88537</t>
  </si>
  <si>
    <t>1474120</t>
  </si>
  <si>
    <t>NIGHT/SHADE: You're The Drug</t>
  </si>
  <si>
    <t>https://store.steampowered.com/app/1474120/</t>
  </si>
  <si>
    <t>https://vndb.org/v29563</t>
  </si>
  <si>
    <t>v29563</t>
  </si>
  <si>
    <t>r103574</t>
  </si>
  <si>
    <t>2013440</t>
  </si>
  <si>
    <t>Playing with My Brother's Wife</t>
  </si>
  <si>
    <t>https://store.steampowered.com/app/2013440/</t>
  </si>
  <si>
    <t>https://vndb.org/v2556</t>
  </si>
  <si>
    <t>v2556</t>
  </si>
  <si>
    <t>r88499</t>
  </si>
  <si>
    <t>1917600</t>
  </si>
  <si>
    <t>牝喰いダンジョン - MeguiDungeon -</t>
  </si>
  <si>
    <t>https://store.steampowered.com/app/1917600/</t>
  </si>
  <si>
    <t>https://vndb.org/v21365</t>
  </si>
  <si>
    <t>v21365</t>
  </si>
  <si>
    <t>r88104</t>
  </si>
  <si>
    <t>1616280</t>
  </si>
  <si>
    <t>Chronicles of Taldun: The Remainder</t>
  </si>
  <si>
    <t>https://store.steampowered.com/app/1616280/</t>
  </si>
  <si>
    <t>https://vndb.org/v30194</t>
  </si>
  <si>
    <t>v30194</t>
  </si>
  <si>
    <t>r129242;r79511</t>
  </si>
  <si>
    <t>$27.99</t>
  </si>
  <si>
    <t>1745310</t>
  </si>
  <si>
    <t>Idol Hands</t>
  </si>
  <si>
    <t>https://store.steampowered.com/app/1745310/</t>
  </si>
  <si>
    <t>https://vndb.org/v48805</t>
  </si>
  <si>
    <t>v48805</t>
  </si>
  <si>
    <t>r117366</t>
  </si>
  <si>
    <t>1755530</t>
  </si>
  <si>
    <t>Days with Ophelia: The Girl From Wind City</t>
  </si>
  <si>
    <t>https://store.steampowered.com/app/1755530/</t>
  </si>
  <si>
    <t>https://vndb.org/v34527</t>
  </si>
  <si>
    <t>v34527</t>
  </si>
  <si>
    <t>r88622</t>
  </si>
  <si>
    <t>1732310</t>
  </si>
  <si>
    <t>Her Jentle Hi-ness</t>
  </si>
  <si>
    <t>https://store.steampowered.com/app/1732310/</t>
  </si>
  <si>
    <t>https://vndb.org/v34528</t>
  </si>
  <si>
    <t>v34528</t>
  </si>
  <si>
    <t>r88624</t>
  </si>
  <si>
    <t>1840770</t>
  </si>
  <si>
    <t>Last Threshold</t>
  </si>
  <si>
    <t>https://store.steampowered.com/app/1840770/</t>
  </si>
  <si>
    <t>https://vndb.org/v34529</t>
  </si>
  <si>
    <t>v34529</t>
  </si>
  <si>
    <t>r98637</t>
  </si>
  <si>
    <t>1900400</t>
  </si>
  <si>
    <t>Mixed Feelings: While You Were Away</t>
  </si>
  <si>
    <t>https://store.steampowered.com/app/1900400/</t>
  </si>
  <si>
    <t>https://vndb.org/v33921</t>
  </si>
  <si>
    <t>v33921</t>
  </si>
  <si>
    <t>r87229</t>
  </si>
  <si>
    <t>1909800</t>
  </si>
  <si>
    <t>UuultraC</t>
  </si>
  <si>
    <t>https://store.steampowered.com/app/1909800/</t>
  </si>
  <si>
    <t>https://vndb.org/v23393</t>
  </si>
  <si>
    <t>v23393</t>
  </si>
  <si>
    <t>r84730</t>
  </si>
  <si>
    <t>1829980</t>
  </si>
  <si>
    <t>Café Stella and the Reaper's Butterflies</t>
  </si>
  <si>
    <t>https://store.steampowered.com/app/1829980/</t>
  </si>
  <si>
    <t>https://vndb.org/v26414</t>
  </si>
  <si>
    <t>v26414</t>
  </si>
  <si>
    <t>r87729</t>
  </si>
  <si>
    <t>1935710</t>
  </si>
  <si>
    <t>Sex Diary - Futanari Jail</t>
  </si>
  <si>
    <t>https://store.steampowered.com/app/1935710/</t>
  </si>
  <si>
    <t>https://vndb.org/v58348</t>
  </si>
  <si>
    <t>v58348</t>
  </si>
  <si>
    <t>r139671</t>
  </si>
  <si>
    <t>1922030</t>
  </si>
  <si>
    <t>XXX Talent</t>
  </si>
  <si>
    <t>https://store.steampowered.com/app/1922030/</t>
  </si>
  <si>
    <t>https://vndb.org/v34545</t>
  </si>
  <si>
    <t>v34545</t>
  </si>
  <si>
    <t>r88652</t>
  </si>
  <si>
    <t>1920660</t>
  </si>
  <si>
    <t>YiYi</t>
  </si>
  <si>
    <t>https://store.steampowered.com/app/1920660/</t>
  </si>
  <si>
    <t>https://vndb.org/v34261</t>
  </si>
  <si>
    <t>v34261</t>
  </si>
  <si>
    <t>r88131</t>
  </si>
  <si>
    <t>2027360</t>
  </si>
  <si>
    <t>After the Inferno</t>
  </si>
  <si>
    <t>https://store.steampowered.com/app/2027360/</t>
  </si>
  <si>
    <t>https://vndb.org/v33061</t>
  </si>
  <si>
    <t>v33061</t>
  </si>
  <si>
    <t>r85420</t>
  </si>
  <si>
    <t>1932100</t>
  </si>
  <si>
    <t>Love and Guillotines</t>
  </si>
  <si>
    <t>https://store.steampowered.com/app/1932100/</t>
  </si>
  <si>
    <t>https://vndb.org/v34566</t>
  </si>
  <si>
    <t>v34566</t>
  </si>
  <si>
    <t>r88708</t>
  </si>
  <si>
    <t>1933640</t>
  </si>
  <si>
    <t>原灵·深海遗梦 Medusa the Origin ~ Lost Dream of the Deep</t>
  </si>
  <si>
    <t>https://store.steampowered.com/app/1933640/</t>
  </si>
  <si>
    <t>https://vndb.org/v34563</t>
  </si>
  <si>
    <t>v34563</t>
  </si>
  <si>
    <t>r88706</t>
  </si>
  <si>
    <t>1952260</t>
  </si>
  <si>
    <t>Forget-me-not</t>
  </si>
  <si>
    <t>https://store.steampowered.com/app/1952260/</t>
  </si>
  <si>
    <t>https://vndb.org/v34777</t>
  </si>
  <si>
    <t>v34777</t>
  </si>
  <si>
    <t>r89070</t>
  </si>
  <si>
    <t>1251640</t>
  </si>
  <si>
    <t>Sakuya Izayoi Gives You Advice And Dabs: Nitori Kawashiro Offers You Advice In Exchange For Cucumbers And Eats The Cucumbers</t>
  </si>
  <si>
    <t>https://store.steampowered.com/app/1251640/</t>
  </si>
  <si>
    <t>https://vndb.org/v28809</t>
  </si>
  <si>
    <t>v28809</t>
  </si>
  <si>
    <t>r123941</t>
  </si>
  <si>
    <t>1849570</t>
  </si>
  <si>
    <t>Love Stories: When Pastel Meets Grotesque</t>
  </si>
  <si>
    <t>https://store.steampowered.com/app/1849570/</t>
  </si>
  <si>
    <t>https://vndb.org/v34609</t>
  </si>
  <si>
    <t>v34609</t>
  </si>
  <si>
    <t>r88790</t>
  </si>
  <si>
    <t>1742470</t>
  </si>
  <si>
    <t>My Newborn Life In A Harem</t>
  </si>
  <si>
    <t>https://store.steampowered.com/app/1742470/</t>
  </si>
  <si>
    <t>https://vndb.org/v35432</t>
  </si>
  <si>
    <t>v35432</t>
  </si>
  <si>
    <t>r90265</t>
  </si>
  <si>
    <t>1798980</t>
  </si>
  <si>
    <t>Pulse Cage (The full game) contains 4 games in one</t>
  </si>
  <si>
    <t>https://store.steampowered.com/app/1798980/</t>
  </si>
  <si>
    <t>https://vndb.org/v20046</t>
  </si>
  <si>
    <t>v20046</t>
  </si>
  <si>
    <t>r79238</t>
  </si>
  <si>
    <t>1224160</t>
  </si>
  <si>
    <t>Sisterly Lust</t>
  </si>
  <si>
    <t>https://store.steampowered.com/app/1224160/</t>
  </si>
  <si>
    <t>https://vndb.org/v22299</t>
  </si>
  <si>
    <t>v22299</t>
  </si>
  <si>
    <t>r88990</t>
  </si>
  <si>
    <t>1927160</t>
  </si>
  <si>
    <t>Tongju Chuangzuo Ren</t>
  </si>
  <si>
    <t>https://store.steampowered.com/app/1927160/</t>
  </si>
  <si>
    <t>https://vndb.org/v34607</t>
  </si>
  <si>
    <t>v34607</t>
  </si>
  <si>
    <t>r88786</t>
  </si>
  <si>
    <t>2173750</t>
  </si>
  <si>
    <t>A Potion For Chamomile</t>
  </si>
  <si>
    <t>https://store.steampowered.com/app/2173750/</t>
  </si>
  <si>
    <t>https://vndb.org/v34776</t>
  </si>
  <si>
    <t>v34776</t>
  </si>
  <si>
    <t>r89069</t>
  </si>
  <si>
    <t>1770820</t>
  </si>
  <si>
    <t>COSPLAY LOVE! : Enchanted princess</t>
  </si>
  <si>
    <t>https://store.steampowered.com/app/1770820/</t>
  </si>
  <si>
    <t>https://vndb.org/v34407</t>
  </si>
  <si>
    <t>v34407</t>
  </si>
  <si>
    <t>r88384</t>
  </si>
  <si>
    <t>1909921</t>
  </si>
  <si>
    <t>Lian ~Yixie Xiao Qingxin de Lieqi Gushi~Weilai Gengxin De Suoyou Gushi</t>
  </si>
  <si>
    <t>https://store.steampowered.com/app/1909921/</t>
  </si>
  <si>
    <t>r96187</t>
  </si>
  <si>
    <t>1373950</t>
  </si>
  <si>
    <t>The Divine Speaker</t>
  </si>
  <si>
    <t>https://store.steampowered.com/app/1373950/</t>
  </si>
  <si>
    <t>https://vndb.org/v24649</t>
  </si>
  <si>
    <t>v24649</t>
  </si>
  <si>
    <t>r60530;r96952</t>
  </si>
  <si>
    <t>1925310</t>
  </si>
  <si>
    <t>Locked Up</t>
  </si>
  <si>
    <t>https://store.steampowered.com/app/1925310/</t>
  </si>
  <si>
    <t>https://vndb.org/v34596</t>
  </si>
  <si>
    <t>v34596</t>
  </si>
  <si>
    <t>r88864</t>
  </si>
  <si>
    <t>1909810</t>
  </si>
  <si>
    <t>Seventh Lair</t>
  </si>
  <si>
    <t>https://store.steampowered.com/app/1909810/</t>
  </si>
  <si>
    <t>https://vndb.org/v14878</t>
  </si>
  <si>
    <t>v14878</t>
  </si>
  <si>
    <t>r81976</t>
  </si>
  <si>
    <t>1927140</t>
  </si>
  <si>
    <t>start;again</t>
  </si>
  <si>
    <t>https://store.steampowered.com/app/1927140/</t>
  </si>
  <si>
    <t>https://vndb.org/v34254</t>
  </si>
  <si>
    <t>v34254</t>
  </si>
  <si>
    <t>r88102</t>
  </si>
  <si>
    <t>1968430</t>
  </si>
  <si>
    <t>Camp Buddy: Scoutmaster Season</t>
  </si>
  <si>
    <t>2022-04</t>
  </si>
  <si>
    <t>https://store.steampowered.com/app/1968430/</t>
  </si>
  <si>
    <t>https://vndb.org/v29882</t>
  </si>
  <si>
    <t>v29882</t>
  </si>
  <si>
    <t>r76481</t>
  </si>
  <si>
    <t>2016640</t>
  </si>
  <si>
    <t>Lover's Anonymous: Rehab for Romantics!</t>
  </si>
  <si>
    <t>https://store.steampowered.com/app/2016640/</t>
  </si>
  <si>
    <t>https://vndb.org/v34686</t>
  </si>
  <si>
    <t>v34686</t>
  </si>
  <si>
    <t>r88919</t>
  </si>
  <si>
    <t>2830870</t>
  </si>
  <si>
    <t>un/FRAGMENT.</t>
  </si>
  <si>
    <t>https://store.steampowered.com/app/2830870/</t>
  </si>
  <si>
    <t>https://vndb.org/v34667</t>
  </si>
  <si>
    <t>v34667</t>
  </si>
  <si>
    <t>r88891</t>
  </si>
  <si>
    <t>1876120</t>
  </si>
  <si>
    <t>Ejaculation Time - Mommy Play with a Super-Sexy Fox Girl -</t>
  </si>
  <si>
    <t>https://store.steampowered.com/app/1876120/</t>
  </si>
  <si>
    <t>https://vndb.org/v29928</t>
  </si>
  <si>
    <t>v29928</t>
  </si>
  <si>
    <t>r87114</t>
  </si>
  <si>
    <t>1876470</t>
  </si>
  <si>
    <t>MAFIA: Sex Noir</t>
  </si>
  <si>
    <t>https://store.steampowered.com/app/1876470/</t>
  </si>
  <si>
    <t>https://vndb.org/v34712</t>
  </si>
  <si>
    <t>v34712</t>
  </si>
  <si>
    <t>r88966</t>
  </si>
  <si>
    <t>2343630</t>
  </si>
  <si>
    <t>華触の典</t>
  </si>
  <si>
    <t>https://store.steampowered.com/app/2343630/</t>
  </si>
  <si>
    <t>https://vndb.org/v32730</t>
  </si>
  <si>
    <t>v32730</t>
  </si>
  <si>
    <t>r84463</t>
  </si>
  <si>
    <t>1810000</t>
  </si>
  <si>
    <t>Kuroi Tsubasa</t>
  </si>
  <si>
    <t>https://store.steampowered.com/app/1810000/</t>
  </si>
  <si>
    <t>https://vndb.org/v34456</t>
  </si>
  <si>
    <t>v34456</t>
  </si>
  <si>
    <t>r88501</t>
  </si>
  <si>
    <t>1854800</t>
  </si>
  <si>
    <t>My Yandere is a Futanari</t>
  </si>
  <si>
    <t>https://store.steampowered.com/app/1854800/</t>
  </si>
  <si>
    <t>https://vndb.org/v34455</t>
  </si>
  <si>
    <t>v34455</t>
  </si>
  <si>
    <t>r88500</t>
  </si>
  <si>
    <t>1795430</t>
  </si>
  <si>
    <t>Sakura Succubus 5</t>
  </si>
  <si>
    <t>https://store.steampowered.com/app/1795430/</t>
  </si>
  <si>
    <t>https://vndb.org/v33725</t>
  </si>
  <si>
    <t>v33725</t>
  </si>
  <si>
    <t>r86840</t>
  </si>
  <si>
    <t>1829640</t>
  </si>
  <si>
    <t>Sigh of the Abyss: Shadow Bonds</t>
  </si>
  <si>
    <t>https://store.steampowered.com/app/1829640/</t>
  </si>
  <si>
    <t>https://vndb.org/v34642</t>
  </si>
  <si>
    <t>v34642</t>
  </si>
  <si>
    <t>r88850</t>
  </si>
  <si>
    <t>1133760</t>
  </si>
  <si>
    <t>CHRONO CROSS: THE RADICAL DREAMERS EDITION</t>
  </si>
  <si>
    <t>https://store.steampowered.com/app/1133760/</t>
  </si>
  <si>
    <t>https://vndb.org/v48</t>
  </si>
  <si>
    <t>v48</t>
  </si>
  <si>
    <t>r87200</t>
  </si>
  <si>
    <t>1824590</t>
  </si>
  <si>
    <t>Furry Shakespeare: Two Incredibly Ripped, Absolutely Shredded Noble Kinsmen</t>
  </si>
  <si>
    <t>https://store.steampowered.com/app/1824590/</t>
  </si>
  <si>
    <t>https://vndb.org/v34836</t>
  </si>
  <si>
    <t>v34836</t>
  </si>
  <si>
    <t>r89168</t>
  </si>
  <si>
    <t>1815800</t>
  </si>
  <si>
    <t>How to Fool a Liar King Remastered</t>
  </si>
  <si>
    <t>https://store.steampowered.com/app/1815800/</t>
  </si>
  <si>
    <t>https://vndb.org/v21075</t>
  </si>
  <si>
    <t>v21075</t>
  </si>
  <si>
    <t>r122764</t>
  </si>
  <si>
    <t>1789650</t>
  </si>
  <si>
    <t>NEKO-MIMI SWEET HOUSEMATES Vol. 1</t>
  </si>
  <si>
    <t>https://store.steampowered.com/app/1789650/</t>
  </si>
  <si>
    <t>https://vndb.org/v34004</t>
  </si>
  <si>
    <t>v34004</t>
  </si>
  <si>
    <t>r87516</t>
  </si>
  <si>
    <t>1639210</t>
  </si>
  <si>
    <t>Retrieving The Past Steam EDITION</t>
  </si>
  <si>
    <t>https://store.steampowered.com/app/1639210/</t>
  </si>
  <si>
    <t>https://vndb.org/v24145</t>
  </si>
  <si>
    <t>v24145;v25710;v27215</t>
  </si>
  <si>
    <t>r89199</t>
  </si>
  <si>
    <t>1943930</t>
  </si>
  <si>
    <t>Sex Adventures - Futanari BDSM</t>
  </si>
  <si>
    <t>https://store.steampowered.com/app/1943930/</t>
  </si>
  <si>
    <t>https://vndb.org/v51093</t>
  </si>
  <si>
    <t>v51093</t>
  </si>
  <si>
    <t>r123672</t>
  </si>
  <si>
    <t>1571910</t>
  </si>
  <si>
    <t>Dear Althea</t>
  </si>
  <si>
    <t>https://store.steampowered.com/app/1571910/</t>
  </si>
  <si>
    <t>https://vndb.org/v34885</t>
  </si>
  <si>
    <t>v34885</t>
  </si>
  <si>
    <t>r89272</t>
  </si>
  <si>
    <t>1951880</t>
  </si>
  <si>
    <t>Sex Diary - Futanari Massage</t>
  </si>
  <si>
    <t>https://store.steampowered.com/app/1951880/</t>
  </si>
  <si>
    <t>https://vndb.org/v58432</t>
  </si>
  <si>
    <t>v58432</t>
  </si>
  <si>
    <t>r139871</t>
  </si>
  <si>
    <t>1945000</t>
  </si>
  <si>
    <t>The Ducksuckers</t>
  </si>
  <si>
    <t>https://store.steampowered.com/app/1945000/</t>
  </si>
  <si>
    <t>https://vndb.org/v34531</t>
  </si>
  <si>
    <t>v34531</t>
  </si>
  <si>
    <t>r88627</t>
  </si>
  <si>
    <t>1948100</t>
  </si>
  <si>
    <t>Lustful Ponies</t>
  </si>
  <si>
    <t>https://store.steampowered.com/app/1948100/</t>
  </si>
  <si>
    <t>https://vndb.org/v34611</t>
  </si>
  <si>
    <t>v34611</t>
  </si>
  <si>
    <t>r88794</t>
  </si>
  <si>
    <t>1929350</t>
  </si>
  <si>
    <t>Ubel</t>
  </si>
  <si>
    <t>https://store.steampowered.com/app/1929350/</t>
  </si>
  <si>
    <t>https://vndb.org/v35071</t>
  </si>
  <si>
    <t>v35071</t>
  </si>
  <si>
    <t>r89597;r89598</t>
  </si>
  <si>
    <t>1846920</t>
  </si>
  <si>
    <t>Lust Academy - Season 1</t>
  </si>
  <si>
    <t>https://store.steampowered.com/app/1846920/</t>
  </si>
  <si>
    <t>https://vndb.org/v31973</t>
  </si>
  <si>
    <t>v31973</t>
  </si>
  <si>
    <t>r89416</t>
  </si>
  <si>
    <t>1769320</t>
  </si>
  <si>
    <t>Athanasy</t>
  </si>
  <si>
    <t>https://store.steampowered.com/app/1769320/</t>
  </si>
  <si>
    <t>https://vndb.org/v33498</t>
  </si>
  <si>
    <t>v33498</t>
  </si>
  <si>
    <t>r86468</t>
  </si>
  <si>
    <t>1679700</t>
  </si>
  <si>
    <t>Suhoshin</t>
  </si>
  <si>
    <t>https://store.steampowered.com/app/1679700/</t>
  </si>
  <si>
    <t>https://vndb.org/v31479</t>
  </si>
  <si>
    <t>v31479</t>
  </si>
  <si>
    <t>r80881</t>
  </si>
  <si>
    <t>1916480</t>
  </si>
  <si>
    <t>Dungeon of Delights</t>
  </si>
  <si>
    <t>https://store.steampowered.com/app/1916480/</t>
  </si>
  <si>
    <t>https://vndb.org/v35014</t>
  </si>
  <si>
    <t>v35014</t>
  </si>
  <si>
    <t>r89490</t>
  </si>
  <si>
    <t>1689910</t>
  </si>
  <si>
    <t>Dōkyūsei: Bangin' Summer</t>
  </si>
  <si>
    <t>https://store.steampowered.com/app/1689910/</t>
  </si>
  <si>
    <t>https://vndb.org/v34136</t>
  </si>
  <si>
    <t>v34136</t>
  </si>
  <si>
    <t>r87479</t>
  </si>
  <si>
    <t>1949980</t>
  </si>
  <si>
    <t>FILF</t>
  </si>
  <si>
    <t>https://store.steampowered.com/app/1949980/</t>
  </si>
  <si>
    <t>https://vndb.org/v34140</t>
  </si>
  <si>
    <t>v34140</t>
  </si>
  <si>
    <t>r87882</t>
  </si>
  <si>
    <t>1851000</t>
  </si>
  <si>
    <t>Netorious Neighbor Cumming for their Wives!</t>
  </si>
  <si>
    <t>https://store.steampowered.com/app/1851000/</t>
  </si>
  <si>
    <t>https://vndb.org/v22469</t>
  </si>
  <si>
    <t>v22469</t>
  </si>
  <si>
    <t>r88916</t>
  </si>
  <si>
    <t>1915740</t>
  </si>
  <si>
    <t>Siren's Call: Free Beta Edition</t>
  </si>
  <si>
    <t>https://store.steampowered.com/app/1915740/</t>
  </si>
  <si>
    <t>https://vndb.org/v34778</t>
  </si>
  <si>
    <t>v34778</t>
  </si>
  <si>
    <t>r89071</t>
  </si>
  <si>
    <t>1899150</t>
  </si>
  <si>
    <t>灵异爱情.冷</t>
  </si>
  <si>
    <t>https://store.steampowered.com/app/1899150/</t>
  </si>
  <si>
    <t>https://vndb.org/v35077</t>
  </si>
  <si>
    <t>v35077</t>
  </si>
  <si>
    <t>r89613</t>
  </si>
  <si>
    <t>1962840</t>
  </si>
  <si>
    <t>Hentai Girls - Neko Pastry</t>
  </si>
  <si>
    <t>https://store.steampowered.com/app/1962840/</t>
  </si>
  <si>
    <t>https://vndb.org/v50993</t>
  </si>
  <si>
    <t>v50993</t>
  </si>
  <si>
    <t>r123478</t>
  </si>
  <si>
    <t>2538730</t>
  </si>
  <si>
    <t>Lover's Trophy</t>
  </si>
  <si>
    <t>https://store.steampowered.com/app/2538730/</t>
  </si>
  <si>
    <t>https://vndb.org/v34996</t>
  </si>
  <si>
    <t>v34996</t>
  </si>
  <si>
    <t>r89467</t>
  </si>
  <si>
    <t>1957060</t>
  </si>
  <si>
    <t>NTR Dream</t>
  </si>
  <si>
    <t>https://store.steampowered.com/app/1957060/</t>
  </si>
  <si>
    <t>https://vndb.org/v35293</t>
  </si>
  <si>
    <t>v35293</t>
  </si>
  <si>
    <t>r90029</t>
  </si>
  <si>
    <t>1944020</t>
  </si>
  <si>
    <t>Object Ward. ~April Fools' Collection~</t>
  </si>
  <si>
    <t>https://store.steampowered.com/app/1944020/</t>
  </si>
  <si>
    <t>https://vndb.org/v31208</t>
  </si>
  <si>
    <t>v31208;v34670</t>
  </si>
  <si>
    <t>r89170</t>
  </si>
  <si>
    <t>1936480</t>
  </si>
  <si>
    <t>Dickie A Cumming: The Prequel (Part I)</t>
  </si>
  <si>
    <t>https://store.steampowered.com/app/1936480/</t>
  </si>
  <si>
    <t>https://vndb.org/v35242</t>
  </si>
  <si>
    <t>v35242</t>
  </si>
  <si>
    <t>r89912</t>
  </si>
  <si>
    <t>1880860</t>
  </si>
  <si>
    <t>Hot wife Tara</t>
  </si>
  <si>
    <t>https://store.steampowered.com/app/1880860/</t>
  </si>
  <si>
    <t>https://vndb.org/v21331</t>
  </si>
  <si>
    <t>v21331</t>
  </si>
  <si>
    <t>r89929</t>
  </si>
  <si>
    <t>1944250</t>
  </si>
  <si>
    <t>Hana no No ni Saku Utakata no</t>
  </si>
  <si>
    <t>https://store.steampowered.com/app/1944250/</t>
  </si>
  <si>
    <t>https://vndb.org/v16193</t>
  </si>
  <si>
    <t>v16193</t>
  </si>
  <si>
    <t>r87121</t>
  </si>
  <si>
    <t>1539680</t>
  </si>
  <si>
    <t>Project Kuragava</t>
  </si>
  <si>
    <t>https://store.steampowered.com/app/1539680/</t>
  </si>
  <si>
    <t>https://vndb.org/v35289</t>
  </si>
  <si>
    <t>v35289</t>
  </si>
  <si>
    <t>r90024</t>
  </si>
  <si>
    <t>1951540</t>
  </si>
  <si>
    <t>The Tennis Master</t>
  </si>
  <si>
    <t>https://store.steampowered.com/app/1951540/</t>
  </si>
  <si>
    <t>https://vndb.org/v35288</t>
  </si>
  <si>
    <t>v35288</t>
  </si>
  <si>
    <t>r90023</t>
  </si>
  <si>
    <t>1423080</t>
  </si>
  <si>
    <t>Yi Shijie Wulitou Shenghuo 2</t>
  </si>
  <si>
    <t>https://store.steampowered.com/app/1423080/</t>
  </si>
  <si>
    <t>https://vndb.org/v35287</t>
  </si>
  <si>
    <t>v35287</t>
  </si>
  <si>
    <t>r90021</t>
  </si>
  <si>
    <t>1968560</t>
  </si>
  <si>
    <t>Yi Shijie Wulitou Shenghuo 2 - Expansion Pack</t>
  </si>
  <si>
    <t>https://store.steampowered.com/app/1968560/</t>
  </si>
  <si>
    <t>r90022</t>
  </si>
  <si>
    <t>1841250</t>
  </si>
  <si>
    <t>Hard Times at Sequoia State Park</t>
  </si>
  <si>
    <t>https://store.steampowered.com/app/1841250/</t>
  </si>
  <si>
    <t>https://vndb.org/v35349</t>
  </si>
  <si>
    <t>v35349</t>
  </si>
  <si>
    <t>r90120</t>
  </si>
  <si>
    <t>1839180</t>
  </si>
  <si>
    <t>Curtain Call</t>
  </si>
  <si>
    <t>https://store.steampowered.com/app/1839180/</t>
  </si>
  <si>
    <t>https://vndb.org/v35382</t>
  </si>
  <si>
    <t>v35382</t>
  </si>
  <si>
    <t>r90172</t>
  </si>
  <si>
    <t>1846630</t>
  </si>
  <si>
    <t>花都之恋</t>
  </si>
  <si>
    <t>https://store.steampowered.com/app/1846630/</t>
  </si>
  <si>
    <t>https://vndb.org/v35383</t>
  </si>
  <si>
    <t>VNDB minage=18; has_ero=false/true; uncensored=true</t>
  </si>
  <si>
    <t>v35383</t>
  </si>
  <si>
    <t>r125138;r90173</t>
  </si>
  <si>
    <t>1963440</t>
  </si>
  <si>
    <t>Ijiaru Oneesann No Otsumami 2</t>
  </si>
  <si>
    <t>https://store.steampowered.com/app/1963440/</t>
  </si>
  <si>
    <t>https://vndb.org/v33585</t>
  </si>
  <si>
    <t>v33585</t>
  </si>
  <si>
    <t>r90176</t>
  </si>
  <si>
    <t>1966160</t>
  </si>
  <si>
    <t>Ijiaru Oneesann No Otsumami 2 - Deluxe Pack</t>
  </si>
  <si>
    <t>https://store.steampowered.com/app/1966160/</t>
  </si>
  <si>
    <t>r90177</t>
  </si>
  <si>
    <t>1963410</t>
  </si>
  <si>
    <t>Ohupako Tyoukyou Haisinn</t>
  </si>
  <si>
    <t>https://store.steampowered.com/app/1963410/</t>
  </si>
  <si>
    <t>https://vndb.org/v33908</t>
  </si>
  <si>
    <t>v33908</t>
  </si>
  <si>
    <t>r90174</t>
  </si>
  <si>
    <t>1966150</t>
  </si>
  <si>
    <t>Ohupako Tyoukyou Haisinn - Deluxe Pack</t>
  </si>
  <si>
    <t>https://store.steampowered.com/app/1966150/</t>
  </si>
  <si>
    <t>r90175</t>
  </si>
  <si>
    <t>1728700</t>
  </si>
  <si>
    <t>Terranova</t>
  </si>
  <si>
    <t>https://store.steampowered.com/app/1728700/</t>
  </si>
  <si>
    <t>https://vndb.org/v38102</t>
  </si>
  <si>
    <t>v38102</t>
  </si>
  <si>
    <t>r95457</t>
  </si>
  <si>
    <t>$20.04</t>
  </si>
  <si>
    <t>1947460</t>
  </si>
  <si>
    <t>Angel Perversion</t>
  </si>
  <si>
    <t>https://store.steampowered.com/app/1947460/</t>
  </si>
  <si>
    <t>https://vndb.org/v38412</t>
  </si>
  <si>
    <t>v38412</t>
  </si>
  <si>
    <t>r96125</t>
  </si>
  <si>
    <t>1920540</t>
  </si>
  <si>
    <t>Dreamin' Her - 僕は、彼女の夢を見る。-</t>
  </si>
  <si>
    <t>https://store.steampowered.com/app/1920540/</t>
  </si>
  <si>
    <t>https://vndb.org/v28915</t>
  </si>
  <si>
    <t>v28915</t>
  </si>
  <si>
    <t>r73609</t>
  </si>
  <si>
    <t>1783190</t>
  </si>
  <si>
    <t>Hatsumira -from the future undying-</t>
  </si>
  <si>
    <t>https://store.steampowered.com/app/1783190/</t>
  </si>
  <si>
    <t>https://vndb.org/v15080</t>
  </si>
  <si>
    <t>v15080</t>
  </si>
  <si>
    <t>r88178</t>
  </si>
  <si>
    <t>1951300</t>
  </si>
  <si>
    <t>My Girlfriend is a Musician</t>
  </si>
  <si>
    <t>https://store.steampowered.com/app/1951300/</t>
  </si>
  <si>
    <t>https://vndb.org/v34648</t>
  </si>
  <si>
    <t>v34648</t>
  </si>
  <si>
    <t>r88868</t>
  </si>
  <si>
    <t>1970710</t>
  </si>
  <si>
    <t>Sex Diary - Swingers Yacht</t>
  </si>
  <si>
    <t>https://store.steampowered.com/app/1970710/</t>
  </si>
  <si>
    <t>https://vndb.org/v50424</t>
  </si>
  <si>
    <t>v50424</t>
  </si>
  <si>
    <t>r121880</t>
  </si>
  <si>
    <t>1837230</t>
  </si>
  <si>
    <t>Jerez's Arena Ⅱ</t>
  </si>
  <si>
    <t>https://store.steampowered.com/app/1837230/</t>
  </si>
  <si>
    <t>https://vndb.org/v35476</t>
  </si>
  <si>
    <t>v35476</t>
  </si>
  <si>
    <t>r90350</t>
  </si>
  <si>
    <t>1908250</t>
  </si>
  <si>
    <t>雪之本境S Conspiracy Field: Snow Trap</t>
  </si>
  <si>
    <t>https://store.steampowered.com/app/1908250/</t>
  </si>
  <si>
    <t>https://vndb.org/v11244</t>
  </si>
  <si>
    <t>v11244;v11245</t>
  </si>
  <si>
    <t>r89172</t>
  </si>
  <si>
    <t>1976000</t>
  </si>
  <si>
    <t>Sex Adventures - Futanari Mistress</t>
  </si>
  <si>
    <t>2022-05</t>
  </si>
  <si>
    <t>https://store.steampowered.com/app/1976000/</t>
  </si>
  <si>
    <t>https://vndb.org/v57200</t>
  </si>
  <si>
    <t>v57200</t>
  </si>
  <si>
    <t>r137520</t>
  </si>
  <si>
    <t>1940040</t>
  </si>
  <si>
    <t>The Price Of Flesh</t>
  </si>
  <si>
    <t>https://store.steampowered.com/app/1940040/</t>
  </si>
  <si>
    <t>https://vndb.org/v34467</t>
  </si>
  <si>
    <t>v34467</t>
  </si>
  <si>
    <t>r88525</t>
  </si>
  <si>
    <t>1895920</t>
  </si>
  <si>
    <t>白晓</t>
  </si>
  <si>
    <t>https://store.steampowered.com/app/1895920/</t>
  </si>
  <si>
    <t>https://vndb.org/v35540</t>
  </si>
  <si>
    <t>v35540</t>
  </si>
  <si>
    <t>r90509</t>
  </si>
  <si>
    <t>1849300</t>
  </si>
  <si>
    <t>La Jetée</t>
  </si>
  <si>
    <t>https://store.steampowered.com/app/1849300/</t>
  </si>
  <si>
    <t>https://vndb.org/v35595</t>
  </si>
  <si>
    <t>v35595</t>
  </si>
  <si>
    <t>r90634</t>
  </si>
  <si>
    <t>1914740</t>
  </si>
  <si>
    <t>A HERO AND A GARDEN</t>
  </si>
  <si>
    <t>https://store.steampowered.com/app/1914740/</t>
  </si>
  <si>
    <t>https://vndb.org/v25557</t>
  </si>
  <si>
    <t>v25557</t>
  </si>
  <si>
    <t>r140901;r88770</t>
  </si>
  <si>
    <t>1976980</t>
  </si>
  <si>
    <t>Denos City: Complete Game</t>
  </si>
  <si>
    <t>https://store.steampowered.com/app/1976980/</t>
  </si>
  <si>
    <t>https://vndb.org/v32015</t>
  </si>
  <si>
    <t>v32015</t>
  </si>
  <si>
    <t>r90720</t>
  </si>
  <si>
    <t>1815820</t>
  </si>
  <si>
    <t>How to Sing to Open Your Heart Remastered</t>
  </si>
  <si>
    <t>https://store.steampowered.com/app/1815820/</t>
  </si>
  <si>
    <t>r122769</t>
  </si>
  <si>
    <t>1770840</t>
  </si>
  <si>
    <t>The medical examination diary: the exciting days of me and my senpai</t>
  </si>
  <si>
    <t>https://store.steampowered.com/app/1770840/</t>
  </si>
  <si>
    <t>https://vndb.org/v24916</t>
  </si>
  <si>
    <t>v24916</t>
  </si>
  <si>
    <t>r89919</t>
  </si>
  <si>
    <t>1936230</t>
  </si>
  <si>
    <t>별에게 소원을 (When you wish upon a star)</t>
  </si>
  <si>
    <t>https://store.steampowered.com/app/1936230/</t>
  </si>
  <si>
    <t>https://vndb.org/v35635</t>
  </si>
  <si>
    <t>v35635</t>
  </si>
  <si>
    <t>r90790</t>
  </si>
  <si>
    <t>1918460</t>
  </si>
  <si>
    <t>Nagori Rokudo Striving to be her ideal self -The inexperienced love life of a hard-to-get psychology lecturer-</t>
  </si>
  <si>
    <t>https://store.steampowered.com/app/1918460/</t>
  </si>
  <si>
    <t>https://vndb.org/v27069</t>
  </si>
  <si>
    <t>v27069</t>
  </si>
  <si>
    <t>r89754</t>
  </si>
  <si>
    <t>1744570</t>
  </si>
  <si>
    <t>U-ena -Far fireworks-</t>
  </si>
  <si>
    <t>https://store.steampowered.com/app/1744570/</t>
  </si>
  <si>
    <t>https://vndb.org/v30922</t>
  </si>
  <si>
    <t>v30922</t>
  </si>
  <si>
    <t>r79208;r91050</t>
  </si>
  <si>
    <t>1920790</t>
  </si>
  <si>
    <t>生人症候群</t>
  </si>
  <si>
    <t>https://store.steampowered.com/app/1920790/</t>
  </si>
  <si>
    <t>https://vndb.org/v35727</t>
  </si>
  <si>
    <t>v35727</t>
  </si>
  <si>
    <t>r90976</t>
  </si>
  <si>
    <t>1850790</t>
  </si>
  <si>
    <t>Would you like to run an idol café? 3</t>
  </si>
  <si>
    <t>https://store.steampowered.com/app/1850790/</t>
  </si>
  <si>
    <t>https://vndb.org/v33577</t>
  </si>
  <si>
    <t>v33577</t>
  </si>
  <si>
    <t>r86609</t>
  </si>
  <si>
    <t>1778270</t>
  </si>
  <si>
    <t>Dark Secrets of Showbiz</t>
  </si>
  <si>
    <t>https://store.steampowered.com/app/1778270/</t>
  </si>
  <si>
    <t>https://vndb.org/v37204</t>
  </si>
  <si>
    <t>v37204</t>
  </si>
  <si>
    <t>r93871</t>
  </si>
  <si>
    <t>1990190</t>
  </si>
  <si>
    <t>Futanari Sex - BDSM Room</t>
  </si>
  <si>
    <t>https://store.steampowered.com/app/1990190/</t>
  </si>
  <si>
    <t>https://vndb.org/v51447</t>
  </si>
  <si>
    <t>v51447</t>
  </si>
  <si>
    <t>r124570</t>
  </si>
  <si>
    <t>1983010</t>
  </si>
  <si>
    <t>Furry Hentai Isekai</t>
  </si>
  <si>
    <t>https://store.steampowered.com/app/1983010/</t>
  </si>
  <si>
    <t>https://vndb.org/v35449</t>
  </si>
  <si>
    <t>v35449</t>
  </si>
  <si>
    <t>r90287</t>
  </si>
  <si>
    <t>1916450</t>
  </si>
  <si>
    <t>Summer With You</t>
  </si>
  <si>
    <t>https://store.steampowered.com/app/1916450/</t>
  </si>
  <si>
    <t>https://vndb.org/v34177</t>
  </si>
  <si>
    <t>v34177</t>
  </si>
  <si>
    <t>r87906</t>
  </si>
  <si>
    <t>1579300</t>
  </si>
  <si>
    <t>Birb Café</t>
  </si>
  <si>
    <t>https://store.steampowered.com/app/1579300/</t>
  </si>
  <si>
    <t>https://vndb.org/v31128</t>
  </si>
  <si>
    <t>v31128</t>
  </si>
  <si>
    <t>r80366</t>
  </si>
  <si>
    <t>1707120</t>
  </si>
  <si>
    <t>Cepheus Protocol Anthology Season 1</t>
  </si>
  <si>
    <t>https://store.steampowered.com/app/1707120/</t>
  </si>
  <si>
    <t>https://vndb.org/v35890</t>
  </si>
  <si>
    <t>v35890</t>
  </si>
  <si>
    <t>r91267</t>
  </si>
  <si>
    <t>1991990</t>
  </si>
  <si>
    <t>Futanari Sex - The Fertility Doctor</t>
  </si>
  <si>
    <t>https://store.steampowered.com/app/1991990/</t>
  </si>
  <si>
    <t>https://vndb.org/v51177</t>
  </si>
  <si>
    <t>v51177</t>
  </si>
  <si>
    <t>r123904</t>
  </si>
  <si>
    <t>1875950</t>
  </si>
  <si>
    <t>Gilded Shadows</t>
  </si>
  <si>
    <t>https://store.steampowered.com/app/1875950/</t>
  </si>
  <si>
    <t>https://vndb.org/v26578</t>
  </si>
  <si>
    <t>v26578</t>
  </si>
  <si>
    <t>r84321</t>
  </si>
  <si>
    <t>1714660</t>
  </si>
  <si>
    <t>Camellia Train</t>
  </si>
  <si>
    <t>https://store.steampowered.com/app/1714660/</t>
  </si>
  <si>
    <t>https://vndb.org/v35462</t>
  </si>
  <si>
    <t>v35462</t>
  </si>
  <si>
    <t>r90322</t>
  </si>
  <si>
    <t>1080700</t>
  </si>
  <si>
    <t>Swordbreaker: Origins</t>
  </si>
  <si>
    <t>https://store.steampowered.com/app/1080700/</t>
  </si>
  <si>
    <t>https://vndb.org/v35479</t>
  </si>
  <si>
    <t>v35479</t>
  </si>
  <si>
    <t>r90357</t>
  </si>
  <si>
    <t>1888560</t>
  </si>
  <si>
    <t>Sky Resort - Delphi &amp; Jessy</t>
  </si>
  <si>
    <t>https://store.steampowered.com/app/1888560/</t>
  </si>
  <si>
    <t>https://vndb.org/v36172</t>
  </si>
  <si>
    <t>v36172</t>
  </si>
  <si>
    <t>r91878</t>
  </si>
  <si>
    <t>1862660</t>
  </si>
  <si>
    <t>garage:VAMP</t>
  </si>
  <si>
    <t>https://store.steampowered.com/app/1862660/</t>
  </si>
  <si>
    <t>https://vndb.org/v35480</t>
  </si>
  <si>
    <t>v35480</t>
  </si>
  <si>
    <t>r90360</t>
  </si>
  <si>
    <t>1976800</t>
  </si>
  <si>
    <t>不可能犯罪事件簿-Impossible Crime Book</t>
  </si>
  <si>
    <t>https://store.steampowered.com/app/1976800/</t>
  </si>
  <si>
    <t>https://vndb.org/v35514</t>
  </si>
  <si>
    <t>v35514</t>
  </si>
  <si>
    <t>r90453</t>
  </si>
  <si>
    <t>1980400</t>
  </si>
  <si>
    <t>Aletta - Visual Novel</t>
  </si>
  <si>
    <t>https://store.steampowered.com/app/1980400/</t>
  </si>
  <si>
    <t>https://vndb.org/v38305</t>
  </si>
  <si>
    <t>v38305</t>
  </si>
  <si>
    <t>r95902</t>
  </si>
  <si>
    <t>1047320</t>
  </si>
  <si>
    <t>Beauty Paradise</t>
  </si>
  <si>
    <t>https://store.steampowered.com/app/1047320/</t>
  </si>
  <si>
    <t>https://vndb.org/v35757</t>
  </si>
  <si>
    <t>v35757</t>
  </si>
  <si>
    <t>r91049</t>
  </si>
  <si>
    <t>1966780</t>
  </si>
  <si>
    <t>My Ass Pass to Succubus Sexland!</t>
  </si>
  <si>
    <t>https://store.steampowered.com/app/1966780/</t>
  </si>
  <si>
    <t>https://vndb.org/v33844</t>
  </si>
  <si>
    <t>v33844</t>
  </si>
  <si>
    <t>r91118</t>
  </si>
  <si>
    <t>1957080</t>
  </si>
  <si>
    <t>Our Fate Forsaken - Boys Love (BL) Visual Novel</t>
  </si>
  <si>
    <t>https://store.steampowered.com/app/1957080/</t>
  </si>
  <si>
    <t>https://vndb.org/v34805</t>
  </si>
  <si>
    <t>v34805</t>
  </si>
  <si>
    <t>r89114</t>
  </si>
  <si>
    <t>1985500</t>
  </si>
  <si>
    <t>집착의 망자 - 집으로부터의 탈출</t>
  </si>
  <si>
    <t>https://store.steampowered.com/app/1985500/</t>
  </si>
  <si>
    <t>https://vndb.org/v40198</t>
  </si>
  <si>
    <t>v40198</t>
  </si>
  <si>
    <t>r99363</t>
  </si>
  <si>
    <t>1854910</t>
  </si>
  <si>
    <t>The Soul Box</t>
  </si>
  <si>
    <t>https://store.steampowered.com/app/1854910/</t>
  </si>
  <si>
    <t>https://vndb.org/v36055</t>
  </si>
  <si>
    <t>v36055</t>
  </si>
  <si>
    <t>r91621</t>
  </si>
  <si>
    <t>1961860</t>
  </si>
  <si>
    <t>- Doki Doki Family - 特異体質者のドキドキ家族生活</t>
  </si>
  <si>
    <t>https://store.steampowered.com/app/1961860/</t>
  </si>
  <si>
    <t>https://vndb.org/v22176</t>
  </si>
  <si>
    <t>v22176</t>
  </si>
  <si>
    <t>r91055</t>
  </si>
  <si>
    <t>1961870</t>
  </si>
  <si>
    <t>- Mischief Dungeon Life - 異世界転生した俺のイタズラダンジョンライフ</t>
  </si>
  <si>
    <t>https://store.steampowered.com/app/1961870/</t>
  </si>
  <si>
    <t>https://vndb.org/v28543</t>
  </si>
  <si>
    <t>v28543</t>
  </si>
  <si>
    <t>r91061</t>
  </si>
  <si>
    <t>1484620</t>
  </si>
  <si>
    <t>Arcade Spirits: The New Challengers</t>
  </si>
  <si>
    <t>https://store.steampowered.com/app/1484620/</t>
  </si>
  <si>
    <t>https://vndb.org/v30803</t>
  </si>
  <si>
    <t>v30803</t>
  </si>
  <si>
    <t>r78919</t>
  </si>
  <si>
    <t>1966590</t>
  </si>
  <si>
    <t>Nectar</t>
  </si>
  <si>
    <t>https://store.steampowered.com/app/1966590/</t>
  </si>
  <si>
    <t>https://vndb.org/v35500</t>
  </si>
  <si>
    <t>v35500</t>
  </si>
  <si>
    <t>r90412</t>
  </si>
  <si>
    <t>1409770</t>
  </si>
  <si>
    <t>Cat's Kiss</t>
  </si>
  <si>
    <t>https://store.steampowered.com/app/1409770/</t>
  </si>
  <si>
    <t>https://vndb.org/v30709</t>
  </si>
  <si>
    <t>v30709</t>
  </si>
  <si>
    <t>r78680</t>
  </si>
  <si>
    <t>1854810</t>
  </si>
  <si>
    <t>My Pet Sitter is a Futanari</t>
  </si>
  <si>
    <t>https://store.steampowered.com/app/1854810/</t>
  </si>
  <si>
    <t>https://vndb.org/v35892</t>
  </si>
  <si>
    <t>v35892</t>
  </si>
  <si>
    <t>r91269</t>
  </si>
  <si>
    <t>1917450</t>
  </si>
  <si>
    <t>fault - StP - LIGHTKRAVTE</t>
  </si>
  <si>
    <t>https://store.steampowered.com/app/1917450/</t>
  </si>
  <si>
    <t>https://vndb.org/v36650</t>
  </si>
  <si>
    <t>v36650</t>
  </si>
  <si>
    <t>r92800</t>
  </si>
  <si>
    <t>1992370</t>
  </si>
  <si>
    <t>FURRY HITLER</t>
  </si>
  <si>
    <t>https://store.steampowered.com/app/1992370/</t>
  </si>
  <si>
    <t>https://vndb.org/v36169</t>
  </si>
  <si>
    <t>v36169</t>
  </si>
  <si>
    <t>r91873</t>
  </si>
  <si>
    <t>1817940</t>
  </si>
  <si>
    <t>Love Delivery</t>
  </si>
  <si>
    <t>https://store.steampowered.com/app/1817940/</t>
  </si>
  <si>
    <t>https://vndb.org/v32945</t>
  </si>
  <si>
    <t>v32945</t>
  </si>
  <si>
    <t>r123151</t>
  </si>
  <si>
    <t>1975290</t>
  </si>
  <si>
    <t>Tomorrow for Mar</t>
  </si>
  <si>
    <t>https://store.steampowered.com/app/1975290/</t>
  </si>
  <si>
    <t>https://vndb.org/v34468</t>
  </si>
  <si>
    <t>v34468</t>
  </si>
  <si>
    <t>r144678</t>
  </si>
  <si>
    <t>1414250</t>
  </si>
  <si>
    <t>CORPSE FACTORY</t>
  </si>
  <si>
    <t>https://store.steampowered.com/app/1414250/</t>
  </si>
  <si>
    <t>https://vndb.org/v30999</t>
  </si>
  <si>
    <t>v30999</t>
  </si>
  <si>
    <t>r79383</t>
  </si>
  <si>
    <t>1428570</t>
  </si>
  <si>
    <t>Godland : The Fire Quest</t>
  </si>
  <si>
    <t>https://store.steampowered.com/app/1428570/</t>
  </si>
  <si>
    <t>https://vndb.org/v36211</t>
  </si>
  <si>
    <t>v36211</t>
  </si>
  <si>
    <t>r91952</t>
  </si>
  <si>
    <t>1893960</t>
  </si>
  <si>
    <t>Re: Collector</t>
  </si>
  <si>
    <t>https://store.steampowered.com/app/1893960/</t>
  </si>
  <si>
    <t>https://vndb.org/v42313</t>
  </si>
  <si>
    <t>v42313</t>
  </si>
  <si>
    <t>r103081</t>
  </si>
  <si>
    <t>1840060</t>
  </si>
  <si>
    <t>Shinogi Chess Club</t>
  </si>
  <si>
    <t>https://store.steampowered.com/app/1840060/</t>
  </si>
  <si>
    <t>https://vndb.org/v45726</t>
  </si>
  <si>
    <t>v45726</t>
  </si>
  <si>
    <t>r110000</t>
  </si>
  <si>
    <t>1999700</t>
  </si>
  <si>
    <t>Something Strange</t>
  </si>
  <si>
    <t>https://store.steampowered.com/app/1999700/</t>
  </si>
  <si>
    <t>https://vndb.org/v36210</t>
  </si>
  <si>
    <t>v36210</t>
  </si>
  <si>
    <t>r146370</t>
  </si>
  <si>
    <t>1879640</t>
  </si>
  <si>
    <t>甜點王子2 典藏版</t>
  </si>
  <si>
    <t>https://store.steampowered.com/app/1879640/</t>
  </si>
  <si>
    <t>https://vndb.org/v54146</t>
  </si>
  <si>
    <t>v54146</t>
  </si>
  <si>
    <t>r130621</t>
  </si>
  <si>
    <t>1979210</t>
  </si>
  <si>
    <t>Dissent</t>
  </si>
  <si>
    <t>2022-06</t>
  </si>
  <si>
    <t>https://store.steampowered.com/app/1979210/</t>
  </si>
  <si>
    <t>https://vndb.org/v36241</t>
  </si>
  <si>
    <t>v36241</t>
  </si>
  <si>
    <t>r92010</t>
  </si>
  <si>
    <t>2005640</t>
  </si>
  <si>
    <t>Fucking Hell</t>
  </si>
  <si>
    <t>https://store.steampowered.com/app/2005640/</t>
  </si>
  <si>
    <t>https://vndb.org/v36016</t>
  </si>
  <si>
    <t>v36016</t>
  </si>
  <si>
    <t>r91525</t>
  </si>
  <si>
    <t>1941110</t>
  </si>
  <si>
    <t>Higurashi When They Cry Hou - Rei</t>
  </si>
  <si>
    <t>https://store.steampowered.com/app/1941110/</t>
  </si>
  <si>
    <t>https://vndb.org/v69</t>
  </si>
  <si>
    <t>v69</t>
  </si>
  <si>
    <t>r86483</t>
  </si>
  <si>
    <t>1985250</t>
  </si>
  <si>
    <t>Memoir</t>
  </si>
  <si>
    <t>https://store.steampowered.com/app/1985250/</t>
  </si>
  <si>
    <t>https://vndb.org/v36253</t>
  </si>
  <si>
    <t>v36253</t>
  </si>
  <si>
    <t>r93640</t>
  </si>
  <si>
    <t>2002450</t>
  </si>
  <si>
    <t>停留此刻 Stay in the moment</t>
  </si>
  <si>
    <t>https://store.steampowered.com/app/2002450/</t>
  </si>
  <si>
    <t>https://vndb.org/v36076</t>
  </si>
  <si>
    <t>v36076</t>
  </si>
  <si>
    <t>r91666</t>
  </si>
  <si>
    <t>1995420</t>
  </si>
  <si>
    <t>Flora &amp; Sauna</t>
  </si>
  <si>
    <t>https://store.steampowered.com/app/1995420/</t>
  </si>
  <si>
    <t>https://vndb.org/v36298</t>
  </si>
  <si>
    <t>v36298</t>
  </si>
  <si>
    <t>r92115</t>
  </si>
  <si>
    <t>1882820</t>
  </si>
  <si>
    <t>My Little Dictator</t>
  </si>
  <si>
    <t>https://store.steampowered.com/app/1882820/</t>
  </si>
  <si>
    <t>https://vndb.org/v17243</t>
  </si>
  <si>
    <t>v17243</t>
  </si>
  <si>
    <t>r39745</t>
  </si>
  <si>
    <t>1819160</t>
  </si>
  <si>
    <t>Meteor World Actor: Badge &amp; Dagger</t>
  </si>
  <si>
    <t>https://store.steampowered.com/app/1819160/</t>
  </si>
  <si>
    <t>https://vndb.org/v30726</t>
  </si>
  <si>
    <t>v30726</t>
  </si>
  <si>
    <t>r85515</t>
  </si>
  <si>
    <t>2003620</t>
  </si>
  <si>
    <t>The Office</t>
  </si>
  <si>
    <t>https://store.steampowered.com/app/2003620/</t>
  </si>
  <si>
    <t>https://vndb.org/v36365</t>
  </si>
  <si>
    <t>v36365</t>
  </si>
  <si>
    <t>r92212</t>
  </si>
  <si>
    <t>1981250</t>
  </si>
  <si>
    <t>Date Ariane Remastered</t>
  </si>
  <si>
    <t>https://store.steampowered.com/app/1981250/</t>
  </si>
  <si>
    <t>https://vndb.org/v19406</t>
  </si>
  <si>
    <t>v19406</t>
  </si>
  <si>
    <t>r92278</t>
  </si>
  <si>
    <t>1991480</t>
  </si>
  <si>
    <t>Lewd Life with my Doggy Wife</t>
  </si>
  <si>
    <t>https://store.steampowered.com/app/1991480/</t>
  </si>
  <si>
    <t>https://vndb.org/v26702</t>
  </si>
  <si>
    <t>v26702</t>
  </si>
  <si>
    <t>r91815</t>
  </si>
  <si>
    <t>1969800</t>
  </si>
  <si>
    <t>Meet Cute: Delivery - 18+ Adult Only Patch</t>
  </si>
  <si>
    <t>https://store.steampowered.com/app/1969800/</t>
  </si>
  <si>
    <t>https://vndb.org/v33861</t>
  </si>
  <si>
    <t>v33861</t>
  </si>
  <si>
    <t>r92305</t>
  </si>
  <si>
    <t>1897960</t>
  </si>
  <si>
    <t>Meet Cute: Delivery 🐾</t>
  </si>
  <si>
    <t>https://store.steampowered.com/app/1897960/</t>
  </si>
  <si>
    <t>r87080</t>
  </si>
  <si>
    <t>1992930</t>
  </si>
  <si>
    <t>It's Time</t>
  </si>
  <si>
    <t>https://store.steampowered.com/app/1992930/</t>
  </si>
  <si>
    <t>https://vndb.org/v35947</t>
  </si>
  <si>
    <t>v35947</t>
  </si>
  <si>
    <t>r91367</t>
  </si>
  <si>
    <t>1736850</t>
  </si>
  <si>
    <t>Camp Palut</t>
  </si>
  <si>
    <t>https://store.steampowered.com/app/1736850/</t>
  </si>
  <si>
    <t>https://vndb.org/v29467</t>
  </si>
  <si>
    <t>v29467</t>
  </si>
  <si>
    <t>r84320</t>
  </si>
  <si>
    <t>2012290</t>
  </si>
  <si>
    <t>Juicy Futa</t>
  </si>
  <si>
    <t>https://store.steampowered.com/app/2012290/</t>
  </si>
  <si>
    <t>https://vndb.org/v53508</t>
  </si>
  <si>
    <t>v53508</t>
  </si>
  <si>
    <t>r129185;r129187</t>
  </si>
  <si>
    <t>1137100</t>
  </si>
  <si>
    <t>Twice Reborn: a vampire visual novel</t>
  </si>
  <si>
    <t>https://store.steampowered.com/app/1137100/</t>
  </si>
  <si>
    <t>https://vndb.org/v25042</t>
  </si>
  <si>
    <t>v25042</t>
  </si>
  <si>
    <t>r61455</t>
  </si>
  <si>
    <t>1961740</t>
  </si>
  <si>
    <t>Charmareians</t>
  </si>
  <si>
    <t>https://store.steampowered.com/app/1961740/</t>
  </si>
  <si>
    <t>https://vndb.org/v36572</t>
  </si>
  <si>
    <t>v36572</t>
  </si>
  <si>
    <t>r92584</t>
  </si>
  <si>
    <t>1776970</t>
  </si>
  <si>
    <t>月に寄りそう乙女の作法</t>
  </si>
  <si>
    <t>https://store.steampowered.com/app/1776970/</t>
  </si>
  <si>
    <t>https://vndb.org/v10680</t>
  </si>
  <si>
    <t>v10680</t>
  </si>
  <si>
    <t>r77230</t>
  </si>
  <si>
    <t>-55%</t>
  </si>
  <si>
    <t>1921560</t>
  </si>
  <si>
    <t>Flowers -Le volume sur hiver-</t>
  </si>
  <si>
    <t>https://store.steampowered.com/app/1921560/</t>
  </si>
  <si>
    <t>https://vndb.org/v19545</t>
  </si>
  <si>
    <t>v19545</t>
  </si>
  <si>
    <t>r82704</t>
  </si>
  <si>
    <t>1881010</t>
  </si>
  <si>
    <t>Gaikokujin No Sensei (Foreigner Teacher)</t>
  </si>
  <si>
    <t>https://store.steampowered.com/app/1881010/</t>
  </si>
  <si>
    <t>https://vndb.org/v29397</t>
  </si>
  <si>
    <t>v29397</t>
  </si>
  <si>
    <t>r75138</t>
  </si>
  <si>
    <t>1971750</t>
  </si>
  <si>
    <t>New Year's Eve Miracle</t>
  </si>
  <si>
    <t>https://store.steampowered.com/app/1971750/</t>
  </si>
  <si>
    <t>https://vndb.org/v36531</t>
  </si>
  <si>
    <t>v36531</t>
  </si>
  <si>
    <t>r92508</t>
  </si>
  <si>
    <t>2011640</t>
  </si>
  <si>
    <t>死亡旅店Ⅱ亡者归来-Death Inn Ⅱ The Immortal Is Coming</t>
  </si>
  <si>
    <t>https://store.steampowered.com/app/2011640/</t>
  </si>
  <si>
    <t>https://vndb.org/v36278</t>
  </si>
  <si>
    <t>v36278</t>
  </si>
  <si>
    <t>r92084</t>
  </si>
  <si>
    <t>1732180</t>
  </si>
  <si>
    <t>Kaiju Princess</t>
  </si>
  <si>
    <t>https://store.steampowered.com/app/1732180/</t>
  </si>
  <si>
    <t>https://vndb.org/v38191</t>
  </si>
  <si>
    <t>v38191</t>
  </si>
  <si>
    <t>r117689;r95655</t>
  </si>
  <si>
    <t>2027390</t>
  </si>
  <si>
    <t>Sexy Sharks</t>
  </si>
  <si>
    <t>https://store.steampowered.com/app/2027390/</t>
  </si>
  <si>
    <t>https://vndb.org/v36315</t>
  </si>
  <si>
    <t>v36315</t>
  </si>
  <si>
    <t>r92145</t>
  </si>
  <si>
    <t>1891440</t>
  </si>
  <si>
    <t>No other cure</t>
  </si>
  <si>
    <t>https://store.steampowered.com/app/1891440/</t>
  </si>
  <si>
    <t>https://vndb.org/v36649</t>
  </si>
  <si>
    <t>v36649</t>
  </si>
  <si>
    <t>r92798</t>
  </si>
  <si>
    <t>1081370</t>
  </si>
  <si>
    <t>BornWild • Versus Season 1, Vol.1</t>
  </si>
  <si>
    <t>https://store.steampowered.com/app/1081370/</t>
  </si>
  <si>
    <t>https://vndb.org/v27740</t>
  </si>
  <si>
    <t>v27740</t>
  </si>
  <si>
    <t>r123806</t>
  </si>
  <si>
    <t>1778280</t>
  </si>
  <si>
    <t>Rescuing You in the Infinite Loop</t>
  </si>
  <si>
    <t>https://store.steampowered.com/app/1778280/</t>
  </si>
  <si>
    <t>https://vndb.org/v36658</t>
  </si>
  <si>
    <t>v36658</t>
  </si>
  <si>
    <t>r92816</t>
  </si>
  <si>
    <t>1730190</t>
  </si>
  <si>
    <t>The Patient S Remedy</t>
  </si>
  <si>
    <t>https://store.steampowered.com/app/1730190/</t>
  </si>
  <si>
    <t>https://vndb.org/v19535</t>
  </si>
  <si>
    <t>v19535</t>
  </si>
  <si>
    <t>r92821</t>
  </si>
  <si>
    <t>1534630</t>
  </si>
  <si>
    <t>The Sound of Fireworks: The Haiku</t>
  </si>
  <si>
    <t>https://store.steampowered.com/app/1534630/</t>
  </si>
  <si>
    <t>https://vndb.org/v30540</t>
  </si>
  <si>
    <t>v30540</t>
  </si>
  <si>
    <t>r78180;r78181</t>
  </si>
  <si>
    <t>1832030</t>
  </si>
  <si>
    <t>Yonder World: Interview with the Void</t>
  </si>
  <si>
    <t>https://store.steampowered.com/app/1832030/</t>
  </si>
  <si>
    <t>https://vndb.org/v33810</t>
  </si>
  <si>
    <t>v33810</t>
  </si>
  <si>
    <t>r88004</t>
  </si>
  <si>
    <t>1449200</t>
  </si>
  <si>
    <t>AI: THE SOMNIUM FILES - nirvanA Initiative</t>
  </si>
  <si>
    <t>https://store.steampowered.com/app/1449200/</t>
  </si>
  <si>
    <t>https://vndb.org/v31469</t>
  </si>
  <si>
    <t>v31469</t>
  </si>
  <si>
    <t>r80852</t>
  </si>
  <si>
    <t>2003600</t>
  </si>
  <si>
    <t>Don't Stop the Camera! ~Hidden Desires of a Young Wife~</t>
  </si>
  <si>
    <t>https://store.steampowered.com/app/2003600/</t>
  </si>
  <si>
    <t>https://vndb.org/v27149</t>
  </si>
  <si>
    <t>v27149</t>
  </si>
  <si>
    <t>r92356</t>
  </si>
  <si>
    <t>2009950</t>
  </si>
  <si>
    <t>Occult Rewrite</t>
  </si>
  <si>
    <t>https://store.steampowered.com/app/2009950/</t>
  </si>
  <si>
    <t>https://vndb.org/v33981</t>
  </si>
  <si>
    <t>v33981</t>
  </si>
  <si>
    <t>r92854</t>
  </si>
  <si>
    <t>1944200</t>
  </si>
  <si>
    <t>Take me in and I'll love and serve you ~Sweet and sexy life with a demi-human girl~</t>
  </si>
  <si>
    <t>https://store.steampowered.com/app/1944200/</t>
  </si>
  <si>
    <t>https://vndb.org/v29927</t>
  </si>
  <si>
    <t>v29927</t>
  </si>
  <si>
    <t>r92359</t>
  </si>
  <si>
    <t>2003590</t>
  </si>
  <si>
    <t>The Invisible Man's Stealth NTR: Convincing and Inseminating the New Announcer with an Invisible Boner</t>
  </si>
  <si>
    <t>https://store.steampowered.com/app/2003590/</t>
  </si>
  <si>
    <t>https://vndb.org/v30788</t>
  </si>
  <si>
    <t>v30788</t>
  </si>
  <si>
    <t>r92357</t>
  </si>
  <si>
    <t>2053750</t>
  </si>
  <si>
    <t>你与选择 You and Choice</t>
  </si>
  <si>
    <t>https://store.steampowered.com/app/2053750/</t>
  </si>
  <si>
    <t>https://vndb.org/v36386</t>
  </si>
  <si>
    <t>v36386</t>
  </si>
  <si>
    <t>r92279</t>
  </si>
  <si>
    <t>2643310</t>
  </si>
  <si>
    <t>Summer of Love (Captain Kitty)</t>
  </si>
  <si>
    <t>https://store.steampowered.com/app/2643310/</t>
  </si>
  <si>
    <t>https://vndb.org/v29701</t>
  </si>
  <si>
    <t>v29701</t>
  </si>
  <si>
    <t>r75995</t>
  </si>
  <si>
    <t>1748290</t>
  </si>
  <si>
    <t>Hardcore Cruising: A Sci-Fi Gay Sex Cruise!</t>
  </si>
  <si>
    <t>https://store.steampowered.com/app/1748290/</t>
  </si>
  <si>
    <t>https://vndb.org/v32507</t>
  </si>
  <si>
    <t>v32507</t>
  </si>
  <si>
    <t>r91940</t>
  </si>
  <si>
    <t>1684750</t>
  </si>
  <si>
    <t>I deserve a happy ending</t>
  </si>
  <si>
    <t>https://store.steampowered.com/app/1684750/</t>
  </si>
  <si>
    <t>https://vndb.org/v32251</t>
  </si>
  <si>
    <t>v32251</t>
  </si>
  <si>
    <t>r97519</t>
  </si>
  <si>
    <t>664130</t>
  </si>
  <si>
    <t>僕と彼の危険な同居生活</t>
  </si>
  <si>
    <t>https://store.steampowered.com/app/664130/</t>
  </si>
  <si>
    <t>r91485</t>
  </si>
  <si>
    <t>2178860</t>
  </si>
  <si>
    <t>Building our Futature</t>
  </si>
  <si>
    <t>https://store.steampowered.com/app/2178860/</t>
  </si>
  <si>
    <t>https://vndb.org/v26541</t>
  </si>
  <si>
    <t>v26541</t>
  </si>
  <si>
    <t>r67643</t>
  </si>
  <si>
    <t>1954250</t>
  </si>
  <si>
    <t>Dragon's Dilemma</t>
  </si>
  <si>
    <t>https://store.steampowered.com/app/1954250/</t>
  </si>
  <si>
    <t>https://vndb.org/v36811</t>
  </si>
  <si>
    <t>v36811</t>
  </si>
  <si>
    <t>r93112</t>
  </si>
  <si>
    <t>1221250</t>
  </si>
  <si>
    <t>NORCO</t>
  </si>
  <si>
    <t>https://store.steampowered.com/app/1221250/</t>
  </si>
  <si>
    <t>https://vndb.org/v20992</t>
  </si>
  <si>
    <t>v20992</t>
  </si>
  <si>
    <t>r123583</t>
  </si>
  <si>
    <t>1766400</t>
  </si>
  <si>
    <t>qingping Bookstore</t>
  </si>
  <si>
    <t>https://store.steampowered.com/app/1766400/</t>
  </si>
  <si>
    <t>https://vndb.org/v50675</t>
  </si>
  <si>
    <t>v50675</t>
  </si>
  <si>
    <t>r122620</t>
  </si>
  <si>
    <t>1970300</t>
  </si>
  <si>
    <t>Whisper Books</t>
  </si>
  <si>
    <t>2022-07</t>
  </si>
  <si>
    <t>https://store.steampowered.com/app/1970300/</t>
  </si>
  <si>
    <t>https://vndb.org/v36812</t>
  </si>
  <si>
    <t>v36812;v36813</t>
  </si>
  <si>
    <t>r93115</t>
  </si>
  <si>
    <t>2061260</t>
  </si>
  <si>
    <t>发现姐姐是妹控的我今后该如何是好</t>
  </si>
  <si>
    <t>https://store.steampowered.com/app/2061260/</t>
  </si>
  <si>
    <t>https://vndb.org/v36814</t>
  </si>
  <si>
    <t>v36814</t>
  </si>
  <si>
    <t>r93116</t>
  </si>
  <si>
    <t>446530</t>
  </si>
  <si>
    <t>One Last Crane</t>
  </si>
  <si>
    <t>https://store.steampowered.com/app/446530/</t>
  </si>
  <si>
    <t>https://vndb.org/v22855</t>
  </si>
  <si>
    <t>v22855</t>
  </si>
  <si>
    <t>r56480</t>
  </si>
  <si>
    <t>1493730</t>
  </si>
  <si>
    <t>Secret Summer</t>
  </si>
  <si>
    <t>https://store.steampowered.com/app/1493730/</t>
  </si>
  <si>
    <t>https://vndb.org/v34444</t>
  </si>
  <si>
    <t>v34444</t>
  </si>
  <si>
    <t>r88474</t>
  </si>
  <si>
    <t>1745690</t>
  </si>
  <si>
    <t>Deluge: Threnody of Crashing Waves</t>
  </si>
  <si>
    <t>https://store.steampowered.com/app/1745690/</t>
  </si>
  <si>
    <t>https://vndb.org/v33283</t>
  </si>
  <si>
    <t>v33283</t>
  </si>
  <si>
    <t>r155269</t>
  </si>
  <si>
    <t>1953490</t>
  </si>
  <si>
    <t>Seven Deadly Dates</t>
  </si>
  <si>
    <t>https://store.steampowered.com/app/1953490/</t>
  </si>
  <si>
    <t>https://vndb.org/v36907</t>
  </si>
  <si>
    <t>v36907</t>
  </si>
  <si>
    <t>r93323</t>
  </si>
  <si>
    <t>1916860</t>
  </si>
  <si>
    <t>『絵話 -kaiwa-』</t>
  </si>
  <si>
    <t>https://store.steampowered.com/app/1916860/</t>
  </si>
  <si>
    <t>https://vndb.org/v36972</t>
  </si>
  <si>
    <t>v36972;v36973;v36974;v36975;v36976</t>
  </si>
  <si>
    <t>r93452;r93453</t>
  </si>
  <si>
    <t>2011310</t>
  </si>
  <si>
    <t>Entropic Float: This World Will Decay And Disappear</t>
  </si>
  <si>
    <t>https://store.steampowered.com/app/2011310/</t>
  </si>
  <si>
    <t>https://vndb.org/v32782</t>
  </si>
  <si>
    <t>v32782</t>
  </si>
  <si>
    <t>r84692</t>
  </si>
  <si>
    <t>1733840</t>
  </si>
  <si>
    <t>Yurukill: The Calumniation Games</t>
  </si>
  <si>
    <t>https://store.steampowered.com/app/1733840/</t>
  </si>
  <si>
    <t>https://vndb.org/v36067</t>
  </si>
  <si>
    <t>v36067</t>
  </si>
  <si>
    <t>r91683</t>
  </si>
  <si>
    <t>1653050</t>
  </si>
  <si>
    <t>长明火计划 Project: Eternal Flame</t>
  </si>
  <si>
    <t>https://store.steampowered.com/app/1653050/</t>
  </si>
  <si>
    <t>https://vndb.org/v36660</t>
  </si>
  <si>
    <t>v36660</t>
  </si>
  <si>
    <t>r92819</t>
  </si>
  <si>
    <t>1854250</t>
  </si>
  <si>
    <t>Demon Speakeasy</t>
  </si>
  <si>
    <t>https://store.steampowered.com/app/1854250/</t>
  </si>
  <si>
    <t>https://vndb.org/v37674</t>
  </si>
  <si>
    <t>v37674</t>
  </si>
  <si>
    <t>r94687</t>
  </si>
  <si>
    <t>2066170</t>
  </si>
  <si>
    <t>Furry Pet Dog Yiff Hentai</t>
  </si>
  <si>
    <t>https://store.steampowered.com/app/2066170/</t>
  </si>
  <si>
    <t>https://vndb.org/v36683</t>
  </si>
  <si>
    <t>v36683</t>
  </si>
  <si>
    <t>r92862</t>
  </si>
  <si>
    <t>2060510</t>
  </si>
  <si>
    <t>Lustful Professor</t>
  </si>
  <si>
    <t>https://store.steampowered.com/app/2060510/</t>
  </si>
  <si>
    <t>https://vndb.org/v36633</t>
  </si>
  <si>
    <t>v36633</t>
  </si>
  <si>
    <t>r92760</t>
  </si>
  <si>
    <t>2017010</t>
  </si>
  <si>
    <t>Office Harasser</t>
  </si>
  <si>
    <t>https://store.steampowered.com/app/2017010/</t>
  </si>
  <si>
    <t>https://vndb.org/v36963</t>
  </si>
  <si>
    <t>v36963</t>
  </si>
  <si>
    <t>r93426</t>
  </si>
  <si>
    <t>1961390</t>
  </si>
  <si>
    <t>Sakura Succubus 6</t>
  </si>
  <si>
    <t>https://store.steampowered.com/app/1961390/</t>
  </si>
  <si>
    <t>https://vndb.org/v35291</t>
  </si>
  <si>
    <t>v35291</t>
  </si>
  <si>
    <t>r90026</t>
  </si>
  <si>
    <t>2066780</t>
  </si>
  <si>
    <t>洛神见月</t>
  </si>
  <si>
    <t>https://store.steampowered.com/app/2066780/</t>
  </si>
  <si>
    <t>https://vndb.org/v36964</t>
  </si>
  <si>
    <t>v36964</t>
  </si>
  <si>
    <t>r93427</t>
  </si>
  <si>
    <t>1954640</t>
  </si>
  <si>
    <t>真空战姬</t>
  </si>
  <si>
    <t>https://store.steampowered.com/app/1954640/</t>
  </si>
  <si>
    <t>https://vndb.org/v36065</t>
  </si>
  <si>
    <t>v36065</t>
  </si>
  <si>
    <t>r91643</t>
  </si>
  <si>
    <t>1920800</t>
  </si>
  <si>
    <t>Project Angels - Visual Novel</t>
  </si>
  <si>
    <t>https://store.steampowered.com/app/1920800/</t>
  </si>
  <si>
    <t>https://vndb.org/v37012</t>
  </si>
  <si>
    <t>v37012</t>
  </si>
  <si>
    <t>r93520</t>
  </si>
  <si>
    <t>2050820</t>
  </si>
  <si>
    <t>SENGOKU Princess ～天下統一は姫武将と共に～</t>
  </si>
  <si>
    <t>https://store.steampowered.com/app/2050820/</t>
  </si>
  <si>
    <t>https://vndb.org/v28353</t>
  </si>
  <si>
    <t>v28353</t>
  </si>
  <si>
    <t>r92995</t>
  </si>
  <si>
    <t>2060760</t>
  </si>
  <si>
    <t>First Sexy Night</t>
  </si>
  <si>
    <t>https://store.steampowered.com/app/2060760/</t>
  </si>
  <si>
    <t>https://vndb.org/v38830</t>
  </si>
  <si>
    <t>v38830</t>
  </si>
  <si>
    <t>r96900</t>
  </si>
  <si>
    <t>1755030</t>
  </si>
  <si>
    <t>Mothmen 1966</t>
  </si>
  <si>
    <t>https://store.steampowered.com/app/1755030/</t>
  </si>
  <si>
    <t>https://vndb.org/v32827</t>
  </si>
  <si>
    <t>v32827</t>
  </si>
  <si>
    <t>r84742</t>
  </si>
  <si>
    <t>1788850</t>
  </si>
  <si>
    <t>你已经猜到结局了吗</t>
  </si>
  <si>
    <t>https://store.steampowered.com/app/1788850/</t>
  </si>
  <si>
    <t>https://vndb.org/v37528</t>
  </si>
  <si>
    <t>v37528</t>
  </si>
  <si>
    <t>r94409</t>
  </si>
  <si>
    <t>1967870</t>
  </si>
  <si>
    <t>Ballads at Midnight</t>
  </si>
  <si>
    <t>https://store.steampowered.com/app/1967870/</t>
  </si>
  <si>
    <t>https://vndb.org/v34660</t>
  </si>
  <si>
    <t>v34660</t>
  </si>
  <si>
    <t>r88883</t>
  </si>
  <si>
    <t>2061290</t>
  </si>
  <si>
    <t>Hauling Away</t>
  </si>
  <si>
    <t>https://store.steampowered.com/app/2061290/</t>
  </si>
  <si>
    <t>https://vndb.org/v37033</t>
  </si>
  <si>
    <t>v37033</t>
  </si>
  <si>
    <t>r139786</t>
  </si>
  <si>
    <t>1985260</t>
  </si>
  <si>
    <t>Kinkoi: Golden Time</t>
  </si>
  <si>
    <t>https://store.steampowered.com/app/1985260/</t>
  </si>
  <si>
    <t>https://vndb.org/v24717</t>
  </si>
  <si>
    <t>v24717</t>
  </si>
  <si>
    <t>r78787</t>
  </si>
  <si>
    <t>3591680</t>
  </si>
  <si>
    <t>Nursing Back to Pleasure</t>
  </si>
  <si>
    <t>https://store.steampowered.com/app/3591680/</t>
  </si>
  <si>
    <t>https://vndb.org/v31678</t>
  </si>
  <si>
    <t>v31678</t>
  </si>
  <si>
    <t>r81423</t>
  </si>
  <si>
    <t>1778320</t>
  </si>
  <si>
    <t>Yiyuan Cuimian Hougong</t>
  </si>
  <si>
    <t>https://store.steampowered.com/app/1778320/</t>
  </si>
  <si>
    <t>https://vndb.org/v37032</t>
  </si>
  <si>
    <t>v37032</t>
  </si>
  <si>
    <t>r93568</t>
  </si>
  <si>
    <t>2012630</t>
  </si>
  <si>
    <t>A Pact With Me - Boys Love (BL) Visual Novel</t>
  </si>
  <si>
    <t>https://store.steampowered.com/app/2012630/</t>
  </si>
  <si>
    <t>https://vndb.org/v36139</t>
  </si>
  <si>
    <t>v36139</t>
  </si>
  <si>
    <t>r91814</t>
  </si>
  <si>
    <t>1950460</t>
  </si>
  <si>
    <t>My Trainer is a Futanari</t>
  </si>
  <si>
    <t>https://store.steampowered.com/app/1950460/</t>
  </si>
  <si>
    <t>https://vndb.org/v36752</t>
  </si>
  <si>
    <t>v36752</t>
  </si>
  <si>
    <t>r92994</t>
  </si>
  <si>
    <t>1918250</t>
  </si>
  <si>
    <t>Iku Iku Succubus</t>
  </si>
  <si>
    <t>https://store.steampowered.com/app/1918250/</t>
  </si>
  <si>
    <t>https://vndb.org/v30227</t>
  </si>
  <si>
    <t>v30227</t>
  </si>
  <si>
    <t>r90194</t>
  </si>
  <si>
    <t>2072780</t>
  </si>
  <si>
    <t>Sex Adventures - The Office Slut</t>
  </si>
  <si>
    <t>https://store.steampowered.com/app/2072780/</t>
  </si>
  <si>
    <t>https://vndb.org/v59565</t>
  </si>
  <si>
    <t>v59565</t>
  </si>
  <si>
    <t>r142502</t>
  </si>
  <si>
    <t>2074780</t>
  </si>
  <si>
    <t>焰色方糖 flamed sugar</t>
  </si>
  <si>
    <t>https://store.steampowered.com/app/2074780/</t>
  </si>
  <si>
    <t>https://vndb.org/v37080</t>
  </si>
  <si>
    <t>v37080</t>
  </si>
  <si>
    <t>r93656</t>
  </si>
  <si>
    <t>2050840</t>
  </si>
  <si>
    <t>- Am I kind-hearted? - ワタシのココロは綺麗ですか？</t>
  </si>
  <si>
    <t>https://store.steampowered.com/app/2050840/</t>
  </si>
  <si>
    <t>https://vndb.org/v22413</t>
  </si>
  <si>
    <t>v22413</t>
  </si>
  <si>
    <t>r92996</t>
  </si>
  <si>
    <t>787510</t>
  </si>
  <si>
    <t>Muv-Luv Alternative Total Eclipse Remastered</t>
  </si>
  <si>
    <t>https://store.steampowered.com/app/787510/</t>
  </si>
  <si>
    <t>https://vndb.org/v7052</t>
  </si>
  <si>
    <t>v7052</t>
  </si>
  <si>
    <t>r80707</t>
  </si>
  <si>
    <t>1878110</t>
  </si>
  <si>
    <t>Victorian Debutante</t>
  </si>
  <si>
    <t>https://store.steampowered.com/app/1878110/</t>
  </si>
  <si>
    <t>https://vndb.org/v37096</t>
  </si>
  <si>
    <t>v37096</t>
  </si>
  <si>
    <t>r93680</t>
  </si>
  <si>
    <t>1833040</t>
  </si>
  <si>
    <t>晴末置雨</t>
  </si>
  <si>
    <t>https://store.steampowered.com/app/1833040/</t>
  </si>
  <si>
    <t>https://vndb.org/v37109</t>
  </si>
  <si>
    <t>v37109</t>
  </si>
  <si>
    <t>r93725</t>
  </si>
  <si>
    <t>1932690</t>
  </si>
  <si>
    <t>Liar Moon Shangri-La</t>
  </si>
  <si>
    <t>https://store.steampowered.com/app/1932690/</t>
  </si>
  <si>
    <t>https://vndb.org/v20634</t>
  </si>
  <si>
    <t>v20634</t>
  </si>
  <si>
    <t>r93324</t>
  </si>
  <si>
    <t>2055730</t>
  </si>
  <si>
    <t>미연시 시뮬레이터 : 미소녀 게임의 주인공을 조종하는 게임</t>
  </si>
  <si>
    <t>https://store.steampowered.com/app/2055730/</t>
  </si>
  <si>
    <t>https://vndb.org/v36540</t>
  </si>
  <si>
    <t>v36540</t>
  </si>
  <si>
    <t>r92519</t>
  </si>
  <si>
    <t>2017700</t>
  </si>
  <si>
    <t>Aristocunts II Re:ERECTION</t>
  </si>
  <si>
    <t>https://store.steampowered.com/app/2017700/</t>
  </si>
  <si>
    <t>https://vndb.org/v29834</t>
  </si>
  <si>
    <t>v29834</t>
  </si>
  <si>
    <t>r92861</t>
  </si>
  <si>
    <t>1674180</t>
  </si>
  <si>
    <t>Euryale's Gambit</t>
  </si>
  <si>
    <t>https://store.steampowered.com/app/1674180/</t>
  </si>
  <si>
    <t>https://vndb.org/v31999</t>
  </si>
  <si>
    <t>v31999</t>
  </si>
  <si>
    <t>r82271</t>
  </si>
  <si>
    <t>1980890</t>
  </si>
  <si>
    <t>Sky in your eyes</t>
  </si>
  <si>
    <t>https://store.steampowered.com/app/1980890/</t>
  </si>
  <si>
    <t>https://vndb.org/v36193</t>
  </si>
  <si>
    <t>v36193</t>
  </si>
  <si>
    <t>r91913</t>
  </si>
  <si>
    <t>1883320</t>
  </si>
  <si>
    <t>剑与桃花 the sword and peachblossom</t>
  </si>
  <si>
    <t>https://store.steampowered.com/app/1883320/</t>
  </si>
  <si>
    <t>https://vndb.org/v37133</t>
  </si>
  <si>
    <t>v37133</t>
  </si>
  <si>
    <t>r93754</t>
  </si>
  <si>
    <t>1763150</t>
  </si>
  <si>
    <t>Everglow</t>
  </si>
  <si>
    <t>https://store.steampowered.com/app/1763150/</t>
  </si>
  <si>
    <t>https://vndb.org/v37166</t>
  </si>
  <si>
    <t>v37166</t>
  </si>
  <si>
    <t>r93802</t>
  </si>
  <si>
    <t>2922580</t>
  </si>
  <si>
    <t>Wrong Number</t>
  </si>
  <si>
    <t>https://store.steampowered.com/app/2922580/</t>
  </si>
  <si>
    <t>https://vndb.org/v30674</t>
  </si>
  <si>
    <t>v30674</t>
  </si>
  <si>
    <t>r78571</t>
  </si>
  <si>
    <t>1051350</t>
  </si>
  <si>
    <t>Dead Forest</t>
  </si>
  <si>
    <t>https://store.steampowered.com/app/1051350/</t>
  </si>
  <si>
    <t>https://vndb.org/v35301</t>
  </si>
  <si>
    <t>v35301</t>
  </si>
  <si>
    <t>r93855</t>
  </si>
  <si>
    <t>2066550</t>
  </si>
  <si>
    <t>ERROR143</t>
  </si>
  <si>
    <t>https://store.steampowered.com/app/2066550/</t>
  </si>
  <si>
    <t>https://vndb.org/v36837</t>
  </si>
  <si>
    <t>v36837</t>
  </si>
  <si>
    <t>r110444</t>
  </si>
  <si>
    <t>1609010</t>
  </si>
  <si>
    <t>Forever to you!</t>
  </si>
  <si>
    <t>https://store.steampowered.com/app/1609010/</t>
  </si>
  <si>
    <t>https://vndb.org/v63166</t>
  </si>
  <si>
    <t>v63166</t>
  </si>
  <si>
    <t>r150905</t>
  </si>
  <si>
    <t>2090790</t>
  </si>
  <si>
    <t>Mjortvyj les - 18+ Adult Only Content</t>
  </si>
  <si>
    <t>https://store.steampowered.com/app/2090790/</t>
  </si>
  <si>
    <t>r93858</t>
  </si>
  <si>
    <t>1956840</t>
  </si>
  <si>
    <t>P R I S M - A Visual Novel</t>
  </si>
  <si>
    <t>https://store.steampowered.com/app/1956840/</t>
  </si>
  <si>
    <t>https://vndb.org/v36727</t>
  </si>
  <si>
    <t>v36727</t>
  </si>
  <si>
    <t>r92948</t>
  </si>
  <si>
    <t>1861230</t>
  </si>
  <si>
    <t>TAISHO x ALICE: HEADS &amp; TAILS</t>
  </si>
  <si>
    <t>https://store.steampowered.com/app/1861230/</t>
  </si>
  <si>
    <t>https://vndb.org/v20277</t>
  </si>
  <si>
    <t>v20277</t>
  </si>
  <si>
    <t>r90775</t>
  </si>
  <si>
    <t>2079800</t>
  </si>
  <si>
    <t>你与月光同罪-As Guilty As the Moon</t>
  </si>
  <si>
    <t>https://store.steampowered.com/app/2079800/</t>
  </si>
  <si>
    <t>https://vndb.org/v36993</t>
  </si>
  <si>
    <t>v36993</t>
  </si>
  <si>
    <t>r93474</t>
  </si>
  <si>
    <t>2052460</t>
  </si>
  <si>
    <t>ENF Novels: Cold Night</t>
  </si>
  <si>
    <t>https://store.steampowered.com/app/2052460/</t>
  </si>
  <si>
    <t>https://vndb.org/v37745</t>
  </si>
  <si>
    <t>v37745</t>
  </si>
  <si>
    <t>r94807</t>
  </si>
  <si>
    <t>2083920</t>
  </si>
  <si>
    <t>Myth of Mirka</t>
  </si>
  <si>
    <t>https://store.steampowered.com/app/2083920/</t>
  </si>
  <si>
    <t>https://vndb.org/v37235</t>
  </si>
  <si>
    <t>v37235</t>
  </si>
  <si>
    <t>r93920</t>
  </si>
  <si>
    <t>871980</t>
  </si>
  <si>
    <t>Digimon Survive</t>
  </si>
  <si>
    <t>https://store.steampowered.com/app/871980/</t>
  </si>
  <si>
    <t>https://vndb.org/v35280</t>
  </si>
  <si>
    <t>v35280</t>
  </si>
  <si>
    <t>r90008</t>
  </si>
  <si>
    <t>1937360</t>
  </si>
  <si>
    <t>Findme ～３０才の夢追い人～</t>
  </si>
  <si>
    <t>https://store.steampowered.com/app/1937360/</t>
  </si>
  <si>
    <t>https://vndb.org/v37241</t>
  </si>
  <si>
    <t>v37241</t>
  </si>
  <si>
    <t>r93932</t>
  </si>
  <si>
    <t>1858500</t>
  </si>
  <si>
    <t>Tales From The Unending Void: Season 1</t>
  </si>
  <si>
    <t>https://store.steampowered.com/app/1858500/</t>
  </si>
  <si>
    <t>https://vndb.org/v27458</t>
  </si>
  <si>
    <t>v27458</t>
  </si>
  <si>
    <t>r95068</t>
  </si>
  <si>
    <t>2027440</t>
  </si>
  <si>
    <t>피랍 일지 - 그 남자로부터의 탈출</t>
  </si>
  <si>
    <t>https://store.steampowered.com/app/2027440/</t>
  </si>
  <si>
    <t>https://vndb.org/v36316</t>
  </si>
  <si>
    <t>v36316</t>
  </si>
  <si>
    <t>r92146</t>
  </si>
  <si>
    <t>1777000</t>
  </si>
  <si>
    <t>Cut to the Core</t>
  </si>
  <si>
    <t>https://store.steampowered.com/app/1777000/</t>
  </si>
  <si>
    <t>https://vndb.org/v36200</t>
  </si>
  <si>
    <t>v36200</t>
  </si>
  <si>
    <t>r146037;r161384</t>
  </si>
  <si>
    <t>1947940</t>
  </si>
  <si>
    <t>beat refle</t>
  </si>
  <si>
    <t>https://store.steampowered.com/app/1947940/</t>
  </si>
  <si>
    <t>https://vndb.org/v37412</t>
  </si>
  <si>
    <t>v37412</t>
  </si>
  <si>
    <t>r94188</t>
  </si>
  <si>
    <t>1787500</t>
  </si>
  <si>
    <t>山：临界幸存者</t>
  </si>
  <si>
    <t>https://store.steampowered.com/app/1787500/</t>
  </si>
  <si>
    <t>https://vndb.org/v32697</t>
  </si>
  <si>
    <t>v32697</t>
  </si>
  <si>
    <t>r84371</t>
  </si>
  <si>
    <t>2084040</t>
  </si>
  <si>
    <t>Furry Android Hentai</t>
  </si>
  <si>
    <t>2022-08</t>
  </si>
  <si>
    <t>https://store.steampowered.com/app/2084040/</t>
  </si>
  <si>
    <t>https://vndb.org/v37013</t>
  </si>
  <si>
    <t>v37013</t>
  </si>
  <si>
    <t>r93522</t>
  </si>
  <si>
    <t>1912490</t>
  </si>
  <si>
    <t>Koncolos</t>
  </si>
  <si>
    <t>https://store.steampowered.com/app/1912490/</t>
  </si>
  <si>
    <t>https://vndb.org/v34195</t>
  </si>
  <si>
    <t>v34195</t>
  </si>
  <si>
    <t>r87969</t>
  </si>
  <si>
    <t>2078600</t>
  </si>
  <si>
    <t>Afterslave</t>
  </si>
  <si>
    <t>https://store.steampowered.com/app/2078600/</t>
  </si>
  <si>
    <t>https://vndb.org/v37454</t>
  </si>
  <si>
    <t>v37454</t>
  </si>
  <si>
    <t>r94248</t>
  </si>
  <si>
    <t>1673020</t>
  </si>
  <si>
    <t>All Ashes and Illusions</t>
  </si>
  <si>
    <t>https://store.steampowered.com/app/1673020/</t>
  </si>
  <si>
    <t>https://vndb.org/v32194</t>
  </si>
  <si>
    <t>v32194</t>
  </si>
  <si>
    <t>r82884</t>
  </si>
  <si>
    <t>1734710</t>
  </si>
  <si>
    <t>All Ashes and Illusions - 18+ Patch</t>
  </si>
  <si>
    <t>https://store.steampowered.com/app/1734710/</t>
  </si>
  <si>
    <t>r82885</t>
  </si>
  <si>
    <t>1866180</t>
  </si>
  <si>
    <t>Hooked on You: A Dead by Daylight Dating Sim™</t>
  </si>
  <si>
    <t>https://store.steampowered.com/app/1866180/</t>
  </si>
  <si>
    <t>https://vndb.org/v36630</t>
  </si>
  <si>
    <t>v36630</t>
  </si>
  <si>
    <t>r92757</t>
  </si>
  <si>
    <t>2060000</t>
  </si>
  <si>
    <t>Great Deceiver</t>
  </si>
  <si>
    <t>https://store.steampowered.com/app/2060000/</t>
  </si>
  <si>
    <t>https://vndb.org/v25784</t>
  </si>
  <si>
    <t>v25784</t>
  </si>
  <si>
    <t>r93911</t>
  </si>
  <si>
    <t>615530</t>
  </si>
  <si>
    <t>Love, Money, Rock'n'Roll</t>
  </si>
  <si>
    <t>https://store.steampowered.com/app/615530/</t>
  </si>
  <si>
    <t>https://vndb.org/v18809</t>
  </si>
  <si>
    <t>v18809</t>
  </si>
  <si>
    <t>r138771</t>
  </si>
  <si>
    <t>1949440</t>
  </si>
  <si>
    <t>Burrow of the Fallen Bear: A Gay Furry Visual Novel</t>
  </si>
  <si>
    <t>https://store.steampowered.com/app/1949440/</t>
  </si>
  <si>
    <t>https://vndb.org/v35243</t>
  </si>
  <si>
    <t>v35243</t>
  </si>
  <si>
    <t>r89913</t>
  </si>
  <si>
    <t>1959300</t>
  </si>
  <si>
    <t>Burrow of the Fallen Bear: A Gay Furry Visual Novel - NSFW Edition</t>
  </si>
  <si>
    <t>https://store.steampowered.com/app/1959300/</t>
  </si>
  <si>
    <t>r94296</t>
  </si>
  <si>
    <t>1931440</t>
  </si>
  <si>
    <t>Miko no Kanata: Curious Tales from Oguni Shrine -Cycles-</t>
  </si>
  <si>
    <t>https://store.steampowered.com/app/1931440/</t>
  </si>
  <si>
    <t>https://vndb.org/v17272</t>
  </si>
  <si>
    <t>v17272</t>
  </si>
  <si>
    <t>r52378</t>
  </si>
  <si>
    <t>2080240</t>
  </si>
  <si>
    <t>Summer Pleasure</t>
  </si>
  <si>
    <t>https://store.steampowered.com/app/2080240/</t>
  </si>
  <si>
    <t>https://vndb.org/v37478</t>
  </si>
  <si>
    <t>v37478</t>
  </si>
  <si>
    <t>r94295</t>
  </si>
  <si>
    <t>2088680</t>
  </si>
  <si>
    <t>天香与小百合 - Tinheung &amp; Sayuri</t>
  </si>
  <si>
    <t>https://store.steampowered.com/app/2088680/</t>
  </si>
  <si>
    <t>https://vndb.org/v54200</t>
  </si>
  <si>
    <t>v54200</t>
  </si>
  <si>
    <t>r137797</t>
  </si>
  <si>
    <t>2002430</t>
  </si>
  <si>
    <t>♡beAt! -After the Summer-</t>
  </si>
  <si>
    <t>https://store.steampowered.com/app/2002430/</t>
  </si>
  <si>
    <t>https://vndb.org/v34650</t>
  </si>
  <si>
    <t>v34650</t>
  </si>
  <si>
    <t>r102634;r91448</t>
  </si>
  <si>
    <t>1874080</t>
  </si>
  <si>
    <t>ファントムゾーン・タロン・フィクションズ phantom Zone Talon Fictions</t>
  </si>
  <si>
    <t>https://store.steampowered.com/app/1874080/</t>
  </si>
  <si>
    <t>https://vndb.org/v34902</t>
  </si>
  <si>
    <t>v34902</t>
  </si>
  <si>
    <t>r89309</t>
  </si>
  <si>
    <t>2077040</t>
  </si>
  <si>
    <t>明日、初めて彼女と❤</t>
  </si>
  <si>
    <t>https://store.steampowered.com/app/2077040/</t>
  </si>
  <si>
    <t>https://vndb.org/v37560</t>
  </si>
  <si>
    <t>v37560</t>
  </si>
  <si>
    <t>r94488</t>
  </si>
  <si>
    <t>1983740</t>
  </si>
  <si>
    <t>Cryptid Coffeehouse</t>
  </si>
  <si>
    <t>https://store.steampowered.com/app/1983740/</t>
  </si>
  <si>
    <t>https://vndb.org/v36276</t>
  </si>
  <si>
    <t>v36276</t>
  </si>
  <si>
    <t>r118352;r94550</t>
  </si>
  <si>
    <t>1729340</t>
  </si>
  <si>
    <t>Midnight School Walk 真夜中学園さんぽ</t>
  </si>
  <si>
    <t>https://store.steampowered.com/app/1729340/</t>
  </si>
  <si>
    <t>https://vndb.org/v37582</t>
  </si>
  <si>
    <t>v37582</t>
  </si>
  <si>
    <t>r94532</t>
  </si>
  <si>
    <t>2076740</t>
  </si>
  <si>
    <t>My Stepbro is a Femboy</t>
  </si>
  <si>
    <t>https://store.steampowered.com/app/2076740/</t>
  </si>
  <si>
    <t>https://vndb.org/v37212</t>
  </si>
  <si>
    <t>v37212</t>
  </si>
  <si>
    <t>r93882</t>
  </si>
  <si>
    <t>2004980</t>
  </si>
  <si>
    <t>Revenge of the Orcs: Flag of Conquest</t>
  </si>
  <si>
    <t>https://store.steampowered.com/app/2004980/</t>
  </si>
  <si>
    <t>https://vndb.org/v24333</t>
  </si>
  <si>
    <t>v24333</t>
  </si>
  <si>
    <t>r93072</t>
  </si>
  <si>
    <t>1972190</t>
  </si>
  <si>
    <t>Animal Trail ☆ Girlish Square</t>
  </si>
  <si>
    <t>https://store.steampowered.com/app/1972190/</t>
  </si>
  <si>
    <t>https://vndb.org/v31669</t>
  </si>
  <si>
    <t>v31669</t>
  </si>
  <si>
    <t>r84283</t>
  </si>
  <si>
    <t>2057400</t>
  </si>
  <si>
    <t>Ferrule Instincts</t>
  </si>
  <si>
    <t>https://store.steampowered.com/app/2057400/</t>
  </si>
  <si>
    <t>https://vndb.org/v37593</t>
  </si>
  <si>
    <t>v37593</t>
  </si>
  <si>
    <t>r94552</t>
  </si>
  <si>
    <t>1846270</t>
  </si>
  <si>
    <t>Re;quartz零度</t>
  </si>
  <si>
    <t>https://store.steampowered.com/app/1846270/</t>
  </si>
  <si>
    <t>https://vndb.org/v25005</t>
  </si>
  <si>
    <t>v25005</t>
  </si>
  <si>
    <t>r115154;r66790</t>
  </si>
  <si>
    <t>2098470</t>
  </si>
  <si>
    <t>What if George Washington was a Girl?</t>
  </si>
  <si>
    <t>https://store.steampowered.com/app/2098470/</t>
  </si>
  <si>
    <t>https://vndb.org/v37594</t>
  </si>
  <si>
    <t>v37594</t>
  </si>
  <si>
    <t>r94553</t>
  </si>
  <si>
    <t>2060730</t>
  </si>
  <si>
    <t>Yandere Goddess: A Snatch Made in Heaven</t>
  </si>
  <si>
    <t>https://store.steampowered.com/app/2060730/</t>
  </si>
  <si>
    <t>https://vndb.org/v17939</t>
  </si>
  <si>
    <t>v17939</t>
  </si>
  <si>
    <t>r93993</t>
  </si>
  <si>
    <t>2066360</t>
  </si>
  <si>
    <t>Yumahorome ~Toki o Tometa Yakata de Asu o Sagasu Maigo-tachi~</t>
  </si>
  <si>
    <t>https://store.steampowered.com/app/2066360/</t>
  </si>
  <si>
    <t>https://vndb.org/v33996</t>
  </si>
  <si>
    <t>v33996</t>
  </si>
  <si>
    <t>r92847</t>
  </si>
  <si>
    <t>2187060</t>
  </si>
  <si>
    <t>Princess Cage</t>
  </si>
  <si>
    <t>https://store.steampowered.com/app/2187060/</t>
  </si>
  <si>
    <t>https://vndb.org/v37168</t>
  </si>
  <si>
    <t>v37168</t>
  </si>
  <si>
    <t>r93805</t>
  </si>
  <si>
    <t>2111520</t>
  </si>
  <si>
    <t>Sex Adventures - Swingers Gym</t>
  </si>
  <si>
    <t>https://store.steampowered.com/app/2111520/</t>
  </si>
  <si>
    <t>https://vndb.org/v50937</t>
  </si>
  <si>
    <t>v50937</t>
  </si>
  <si>
    <t>r123360</t>
  </si>
  <si>
    <t>2018640</t>
  </si>
  <si>
    <t>My Cat Girl Lover</t>
  </si>
  <si>
    <t>https://store.steampowered.com/app/2018640/</t>
  </si>
  <si>
    <t>https://vndb.org/v36885</t>
  </si>
  <si>
    <t>v36885</t>
  </si>
  <si>
    <t>r122132</t>
  </si>
  <si>
    <t>1930440</t>
  </si>
  <si>
    <t>Who Is The Red Queen?</t>
  </si>
  <si>
    <t>https://store.steampowered.com/app/1930440/</t>
  </si>
  <si>
    <t>https://vndb.org/v32168</t>
  </si>
  <si>
    <t>v32168</t>
  </si>
  <si>
    <t>r91363</t>
  </si>
  <si>
    <t>2014180</t>
  </si>
  <si>
    <t>大分・別府ミステリー案内 歪んだ竹灯篭</t>
  </si>
  <si>
    <t>https://store.steampowered.com/app/2014180/</t>
  </si>
  <si>
    <t>https://vndb.org/v37410</t>
  </si>
  <si>
    <t>v37410</t>
  </si>
  <si>
    <t>r94183</t>
  </si>
  <si>
    <t>1652040</t>
  </si>
  <si>
    <t>魔女低语时</t>
  </si>
  <si>
    <t>https://store.steampowered.com/app/1652040/</t>
  </si>
  <si>
    <t>https://vndb.org/v37411</t>
  </si>
  <si>
    <t>v37411</t>
  </si>
  <si>
    <t>r94184</t>
  </si>
  <si>
    <t>1412890</t>
  </si>
  <si>
    <t>Frail Hearts: Versicorae Domlion</t>
  </si>
  <si>
    <t>https://store.steampowered.com/app/1412890/</t>
  </si>
  <si>
    <t>https://vndb.org/v35981</t>
  </si>
  <si>
    <t>v35981</t>
  </si>
  <si>
    <t>r95294</t>
  </si>
  <si>
    <t>-85%</t>
  </si>
  <si>
    <t>1751590</t>
  </si>
  <si>
    <t>Dagon - The Little Glass Bottle</t>
  </si>
  <si>
    <t>https://store.steampowered.com/app/1751590/</t>
  </si>
  <si>
    <t>https://vndb.org/v38174</t>
  </si>
  <si>
    <t>v38174</t>
  </si>
  <si>
    <t>r95601</t>
  </si>
  <si>
    <t>1684660</t>
  </si>
  <si>
    <t>natsuno-kanata - beyond the summer</t>
  </si>
  <si>
    <t>https://store.steampowered.com/app/1684660/</t>
  </si>
  <si>
    <t>https://vndb.org/v31854</t>
  </si>
  <si>
    <t>v31854</t>
  </si>
  <si>
    <t>r81900</t>
  </si>
  <si>
    <t>1947690</t>
  </si>
  <si>
    <t>B.I.N.D.</t>
  </si>
  <si>
    <t>https://store.steampowered.com/app/1947690/</t>
  </si>
  <si>
    <t>https://vndb.org/v37348</t>
  </si>
  <si>
    <t>v37348</t>
  </si>
  <si>
    <t>r94093</t>
  </si>
  <si>
    <t>2074330</t>
  </si>
  <si>
    <t>Femboys &amp; Fries</t>
  </si>
  <si>
    <t>https://store.steampowered.com/app/2074330/</t>
  </si>
  <si>
    <t>https://vndb.org/v37408</t>
  </si>
  <si>
    <t>v37408</t>
  </si>
  <si>
    <t>r94181</t>
  </si>
  <si>
    <t>795160</t>
  </si>
  <si>
    <t>Tsundere Idol</t>
  </si>
  <si>
    <t>https://store.steampowered.com/app/795160/</t>
  </si>
  <si>
    <t>https://vndb.org/v19427</t>
  </si>
  <si>
    <t>v19427</t>
  </si>
  <si>
    <t>r96453</t>
  </si>
  <si>
    <t>1646350</t>
  </si>
  <si>
    <t>夏恋幻梦</t>
  </si>
  <si>
    <t>https://store.steampowered.com/app/1646350/</t>
  </si>
  <si>
    <t>https://vndb.org/v37731</t>
  </si>
  <si>
    <t>v37731</t>
  </si>
  <si>
    <t>r94790</t>
  </si>
  <si>
    <t>1677890</t>
  </si>
  <si>
    <t>Soul Light</t>
  </si>
  <si>
    <t>https://store.steampowered.com/app/1677890/</t>
  </si>
  <si>
    <t>https://vndb.org/v37733</t>
  </si>
  <si>
    <t>v37733</t>
  </si>
  <si>
    <t>r94792</t>
  </si>
  <si>
    <t>1950570</t>
  </si>
  <si>
    <t>Tales from Toyotoki: Arrival of the Witch (The witch of the Ihanashi)</t>
  </si>
  <si>
    <t>https://store.steampowered.com/app/1950570/</t>
  </si>
  <si>
    <t>https://vndb.org/v32758</t>
  </si>
  <si>
    <t>v32758</t>
  </si>
  <si>
    <t>r111509;r121318</t>
  </si>
  <si>
    <t>$24.98</t>
  </si>
  <si>
    <t>2002410</t>
  </si>
  <si>
    <t>The Robot Girl Meets The Human!</t>
  </si>
  <si>
    <t>https://store.steampowered.com/app/2002410/</t>
  </si>
  <si>
    <t>https://vndb.org/v38101</t>
  </si>
  <si>
    <t>v38101</t>
  </si>
  <si>
    <t>r95455</t>
  </si>
  <si>
    <t>2010830</t>
  </si>
  <si>
    <t>Your Love Story 被你忘记的那个夏天</t>
  </si>
  <si>
    <t>https://store.steampowered.com/app/2010830/</t>
  </si>
  <si>
    <t>https://vndb.org/v37732</t>
  </si>
  <si>
    <t>v37732</t>
  </si>
  <si>
    <t>r104521</t>
  </si>
  <si>
    <t>2070760</t>
  </si>
  <si>
    <t>Hush Hush - 18+ Uncensored DLC</t>
  </si>
  <si>
    <t>https://store.steampowered.com/app/2070760/</t>
  </si>
  <si>
    <t>https://vndb.org/v24239</t>
  </si>
  <si>
    <t>v24239</t>
  </si>
  <si>
    <t>r59476</t>
  </si>
  <si>
    <t>1787070</t>
  </si>
  <si>
    <t>Roommate</t>
  </si>
  <si>
    <t>https://store.steampowered.com/app/1787070/</t>
  </si>
  <si>
    <t>https://vndb.org/v27275</t>
  </si>
  <si>
    <t>v27275</t>
  </si>
  <si>
    <t>r94910</t>
  </si>
  <si>
    <t>2104600</t>
  </si>
  <si>
    <t>Sex Adventures - The Pool Party</t>
  </si>
  <si>
    <t>https://store.steampowered.com/app/2104600/</t>
  </si>
  <si>
    <t>https://vndb.org/v59732</t>
  </si>
  <si>
    <t>v59732</t>
  </si>
  <si>
    <t>r142820</t>
  </si>
  <si>
    <t>2110740</t>
  </si>
  <si>
    <t>Space</t>
  </si>
  <si>
    <t>https://store.steampowered.com/app/2110740/</t>
  </si>
  <si>
    <t>https://vndb.org/v44276</t>
  </si>
  <si>
    <t>v44276</t>
  </si>
  <si>
    <t>r106771</t>
  </si>
  <si>
    <t>2095070</t>
  </si>
  <si>
    <t>外道催眠術師と囚われのマリオネット - The Savage Hypnotist's Puppets -</t>
  </si>
  <si>
    <t>https://store.steampowered.com/app/2095070/</t>
  </si>
  <si>
    <t>https://vndb.org/v22322</t>
  </si>
  <si>
    <t>v22322</t>
  </si>
  <si>
    <t>r94456</t>
  </si>
  <si>
    <t>2113000</t>
  </si>
  <si>
    <t>Cats in Heat</t>
  </si>
  <si>
    <t>https://store.steampowered.com/app/2113000/</t>
  </si>
  <si>
    <t>https://vndb.org/v37584</t>
  </si>
  <si>
    <t>v37584</t>
  </si>
  <si>
    <t>r94534</t>
  </si>
  <si>
    <t>1148760</t>
  </si>
  <si>
    <t>I Was a Teenage Exocolonist</t>
  </si>
  <si>
    <t>https://store.steampowered.com/app/1148760/</t>
  </si>
  <si>
    <t>https://vndb.org/v37868</t>
  </si>
  <si>
    <t>v37868</t>
  </si>
  <si>
    <t>r94990</t>
  </si>
  <si>
    <t>2097540</t>
  </si>
  <si>
    <t>My First Femboy Date</t>
  </si>
  <si>
    <t>https://store.steampowered.com/app/2097540/</t>
  </si>
  <si>
    <t>https://vndb.org/v37549</t>
  </si>
  <si>
    <t>v37549</t>
  </si>
  <si>
    <t>r94446</t>
  </si>
  <si>
    <t>2096400</t>
  </si>
  <si>
    <t>TAMAKAGURA: Tales of Turmoil</t>
  </si>
  <si>
    <t>https://store.steampowered.com/app/2096400/</t>
  </si>
  <si>
    <t>https://vndb.org/v28839</t>
  </si>
  <si>
    <t>v28839</t>
  </si>
  <si>
    <t>r95002</t>
  </si>
  <si>
    <t>1983270</t>
  </si>
  <si>
    <t>The Days Without Gods</t>
  </si>
  <si>
    <t>https://store.steampowered.com/app/1983270/</t>
  </si>
  <si>
    <t>https://vndb.org/v37845</t>
  </si>
  <si>
    <t>v37845</t>
  </si>
  <si>
    <t>r94948</t>
  </si>
  <si>
    <t>2098540</t>
  </si>
  <si>
    <t>슬픈 가족사 - 산장으로부터의 탈출</t>
  </si>
  <si>
    <t>https://store.steampowered.com/app/2098540/</t>
  </si>
  <si>
    <t>https://vndb.org/v37242</t>
  </si>
  <si>
    <t>v37242</t>
  </si>
  <si>
    <t>r93937</t>
  </si>
  <si>
    <t>1198850</t>
  </si>
  <si>
    <t>How to Build a Magnificent Kingdom</t>
  </si>
  <si>
    <t>https://store.steampowered.com/app/1198850/</t>
  </si>
  <si>
    <t>https://vndb.org/v37921</t>
  </si>
  <si>
    <t>v37921</t>
  </si>
  <si>
    <t>r95103</t>
  </si>
  <si>
    <t>2115510</t>
  </si>
  <si>
    <t>Interquel幕間折</t>
  </si>
  <si>
    <t>https://store.steampowered.com/app/2115510/</t>
  </si>
  <si>
    <t>https://vndb.org/v37896</t>
  </si>
  <si>
    <t>v37896</t>
  </si>
  <si>
    <t>r95046</t>
  </si>
  <si>
    <t>2093420</t>
  </si>
  <si>
    <t>Making Lovers After Stories</t>
  </si>
  <si>
    <t>https://store.steampowered.com/app/2093420/</t>
  </si>
  <si>
    <t>https://vndb.org/v22594</t>
  </si>
  <si>
    <t>v22594</t>
  </si>
  <si>
    <t>r61619</t>
  </si>
  <si>
    <t>1367490</t>
  </si>
  <si>
    <t>a completely normal dating simulation that is definitely completely sweet, innnocent and normal: SOMETHINGETH ANIVERSARY EDITION</t>
  </si>
  <si>
    <t>https://store.steampowered.com/app/1367490/</t>
  </si>
  <si>
    <t>https://vndb.org/v37893</t>
  </si>
  <si>
    <t>v37893</t>
  </si>
  <si>
    <t>r95042</t>
  </si>
  <si>
    <t>1499690</t>
  </si>
  <si>
    <t>夢游仙境ロマネスク: Chronicles of Refugia</t>
  </si>
  <si>
    <t>https://store.steampowered.com/app/1499690/</t>
  </si>
  <si>
    <t>https://vndb.org/v32810</t>
  </si>
  <si>
    <t>v32810</t>
  </si>
  <si>
    <t>r84696</t>
  </si>
  <si>
    <t>2116600</t>
  </si>
  <si>
    <t>럭키 스태미나</t>
  </si>
  <si>
    <t>https://store.steampowered.com/app/2116600/</t>
  </si>
  <si>
    <t>https://vndb.org/v37608</t>
  </si>
  <si>
    <t>v37608</t>
  </si>
  <si>
    <t>r94581</t>
  </si>
  <si>
    <t>1938040</t>
  </si>
  <si>
    <t>Royal Duality</t>
  </si>
  <si>
    <t>https://store.steampowered.com/app/1938040/</t>
  </si>
  <si>
    <t>https://vndb.org/v37936</t>
  </si>
  <si>
    <t>v37936</t>
  </si>
  <si>
    <t>r95178</t>
  </si>
  <si>
    <t>2096710</t>
  </si>
  <si>
    <t>I Can't Hear Your Words, So I Want To Listen To Your Heart</t>
  </si>
  <si>
    <t>https://store.steampowered.com/app/2096710/</t>
  </si>
  <si>
    <t>https://vndb.org/v37916</t>
  </si>
  <si>
    <t>v37916</t>
  </si>
  <si>
    <t>r95092</t>
  </si>
  <si>
    <t>1965580</t>
  </si>
  <si>
    <t>The Last Secret</t>
  </si>
  <si>
    <t>https://store.steampowered.com/app/1965580/</t>
  </si>
  <si>
    <t>https://vndb.org/v37962</t>
  </si>
  <si>
    <t>v37962</t>
  </si>
  <si>
    <t>r95205</t>
  </si>
  <si>
    <t>1934800</t>
  </si>
  <si>
    <t>a pet shop after dark</t>
  </si>
  <si>
    <t>https://store.steampowered.com/app/1934800/</t>
  </si>
  <si>
    <t>https://vndb.org/v29582</t>
  </si>
  <si>
    <t>v29582</t>
  </si>
  <si>
    <t>r112457;r92388</t>
  </si>
  <si>
    <t>1997680</t>
  </si>
  <si>
    <t>REFLEXIA Prototype ver.</t>
  </si>
  <si>
    <t>https://store.steampowered.com/app/1997680/</t>
  </si>
  <si>
    <t>https://vndb.org/v38013</t>
  </si>
  <si>
    <t>v38013</t>
  </si>
  <si>
    <t>r122562</t>
  </si>
  <si>
    <t>2003550</t>
  </si>
  <si>
    <t>Alice's Warped Wonderland:REcollection</t>
  </si>
  <si>
    <t>2022-09</t>
  </si>
  <si>
    <t>https://store.steampowered.com/app/2003550/</t>
  </si>
  <si>
    <t>https://vndb.org/v38033</t>
  </si>
  <si>
    <t>v38033</t>
  </si>
  <si>
    <t>r95310</t>
  </si>
  <si>
    <t>2096820</t>
  </si>
  <si>
    <t>Dama Hame Tosatsu Nikki</t>
  </si>
  <si>
    <t>https://store.steampowered.com/app/2096820/</t>
  </si>
  <si>
    <t>https://vndb.org/v36185</t>
  </si>
  <si>
    <t>v36185</t>
  </si>
  <si>
    <t>r95272</t>
  </si>
  <si>
    <t>2105740</t>
  </si>
  <si>
    <t>Dama Hame Tousatsu Nikki - Deluxe Pack</t>
  </si>
  <si>
    <t>https://store.steampowered.com/app/2105740/</t>
  </si>
  <si>
    <t>r95274</t>
  </si>
  <si>
    <t>1934180</t>
  </si>
  <si>
    <t>Hot“Sento Girls”and love</t>
  </si>
  <si>
    <t>https://store.steampowered.com/app/1934180/</t>
  </si>
  <si>
    <t>https://vndb.org/v37219</t>
  </si>
  <si>
    <t>v37219</t>
  </si>
  <si>
    <t>r93933</t>
  </si>
  <si>
    <t>2124870</t>
  </si>
  <si>
    <t>Lustful Ponies 2</t>
  </si>
  <si>
    <t>https://store.steampowered.com/app/2124870/</t>
  </si>
  <si>
    <t>https://vndb.org/v37734</t>
  </si>
  <si>
    <t>v37734</t>
  </si>
  <si>
    <t>r94793</t>
  </si>
  <si>
    <t>2084660</t>
  </si>
  <si>
    <t>Master of The Earth: Chapter 1</t>
  </si>
  <si>
    <t>https://store.steampowered.com/app/2084660/</t>
  </si>
  <si>
    <t>https://vndb.org/v38883</t>
  </si>
  <si>
    <t>v38883</t>
  </si>
  <si>
    <t>r96990</t>
  </si>
  <si>
    <t>2068360</t>
  </si>
  <si>
    <t>The Futanati</t>
  </si>
  <si>
    <t>https://store.steampowered.com/app/2068360/</t>
  </si>
  <si>
    <t>https://vndb.org/v37562</t>
  </si>
  <si>
    <t>v37562</t>
  </si>
  <si>
    <t>r94490</t>
  </si>
  <si>
    <t>1950310</t>
  </si>
  <si>
    <t>Until The End</t>
  </si>
  <si>
    <t>https://store.steampowered.com/app/1950310/</t>
  </si>
  <si>
    <t>https://vndb.org/v36081</t>
  </si>
  <si>
    <t>VNDB minage=3; has_ero=false</t>
  </si>
  <si>
    <t>v36081</t>
  </si>
  <si>
    <t>r91854</t>
  </si>
  <si>
    <t>1500280</t>
  </si>
  <si>
    <t>Spellbound : The Magic Within</t>
  </si>
  <si>
    <t>https://store.steampowered.com/app/1500280/</t>
  </si>
  <si>
    <t>https://vndb.org/v36514</t>
  </si>
  <si>
    <t>v36514</t>
  </si>
  <si>
    <t>r92483</t>
  </si>
  <si>
    <t>2118600</t>
  </si>
  <si>
    <t>Prison</t>
  </si>
  <si>
    <t>https://store.steampowered.com/app/2118600/</t>
  </si>
  <si>
    <t>https://vndb.org/v46942</t>
  </si>
  <si>
    <t>v46942</t>
  </si>
  <si>
    <t>r112688</t>
  </si>
  <si>
    <t>2133930</t>
  </si>
  <si>
    <t>Stillwater</t>
  </si>
  <si>
    <t>https://store.steampowered.com/app/2133930/</t>
  </si>
  <si>
    <t>https://vndb.org/v32456</t>
  </si>
  <si>
    <t>v32456</t>
  </si>
  <si>
    <t>r115952</t>
  </si>
  <si>
    <t>2126870</t>
  </si>
  <si>
    <t>HimeYoku: A Sacrifice of Lust and Grace</t>
  </si>
  <si>
    <t>https://store.steampowered.com/app/2126870/</t>
  </si>
  <si>
    <t>https://vndb.org/v25838</t>
  </si>
  <si>
    <t>v25838</t>
  </si>
  <si>
    <t>r95300</t>
  </si>
  <si>
    <t>1964470</t>
  </si>
  <si>
    <t>My Stepmom is a Futanari Chemist</t>
  </si>
  <si>
    <t>https://store.steampowered.com/app/1964470/</t>
  </si>
  <si>
    <t>https://vndb.org/v37832</t>
  </si>
  <si>
    <t>v37832</t>
  </si>
  <si>
    <t>r94922</t>
  </si>
  <si>
    <t>2099400</t>
  </si>
  <si>
    <t>Odd Guy Meets Odd Farmers - Comedy Boys Love (BL) Visual Novel</t>
  </si>
  <si>
    <t>https://store.steampowered.com/app/2099400/</t>
  </si>
  <si>
    <t>https://vndb.org/v37213</t>
  </si>
  <si>
    <t>v37213</t>
  </si>
  <si>
    <t>r93883</t>
  </si>
  <si>
    <t>1750200</t>
  </si>
  <si>
    <t>Sex and the Furry Titty 2: Sins of the City</t>
  </si>
  <si>
    <t>https://store.steampowered.com/app/1750200/</t>
  </si>
  <si>
    <t>https://vndb.org/v38127</t>
  </si>
  <si>
    <t>v38127</t>
  </si>
  <si>
    <t>r135907;r135908;r135909;r135910;r135911;r135912;r95516</t>
  </si>
  <si>
    <t>2108560</t>
  </si>
  <si>
    <t>Harem King: Peasant to Princess Gotta Breed 'Em All!</t>
  </si>
  <si>
    <t>https://store.steampowered.com/app/2108560/</t>
  </si>
  <si>
    <t>https://vndb.org/v35882</t>
  </si>
  <si>
    <t>v35882</t>
  </si>
  <si>
    <t>r95048</t>
  </si>
  <si>
    <t>1768640</t>
  </si>
  <si>
    <t>Leap of Faith</t>
  </si>
  <si>
    <t>https://store.steampowered.com/app/1768640/</t>
  </si>
  <si>
    <t>https://vndb.org/v28200</t>
  </si>
  <si>
    <t>v28200</t>
  </si>
  <si>
    <t>r70610</t>
  </si>
  <si>
    <t>2118610</t>
  </si>
  <si>
    <t>Wild West</t>
  </si>
  <si>
    <t>https://store.steampowered.com/app/2118610/</t>
  </si>
  <si>
    <t>https://vndb.org/v61313</t>
  </si>
  <si>
    <t>v61313</t>
  </si>
  <si>
    <t>r146465</t>
  </si>
  <si>
    <t>2123840</t>
  </si>
  <si>
    <t>回忆画册~MemoriesAlbum~</t>
  </si>
  <si>
    <t>https://store.steampowered.com/app/2123840/</t>
  </si>
  <si>
    <t>https://vndb.org/v38173</t>
  </si>
  <si>
    <t>v38173</t>
  </si>
  <si>
    <t>r95585</t>
  </si>
  <si>
    <t>2129910</t>
  </si>
  <si>
    <t>Chris Isn't Alone</t>
  </si>
  <si>
    <t>https://store.steampowered.com/app/2129910/</t>
  </si>
  <si>
    <t>https://vndb.org/v38251</t>
  </si>
  <si>
    <t>v38251</t>
  </si>
  <si>
    <t>r95747</t>
  </si>
  <si>
    <t>1959530</t>
  </si>
  <si>
    <t>Extra Case: My Girlfriend's Secrets</t>
  </si>
  <si>
    <t>https://store.steampowered.com/app/1959530/</t>
  </si>
  <si>
    <t>https://vndb.org/v40461</t>
  </si>
  <si>
    <t>v40461</t>
  </si>
  <si>
    <t>r99723</t>
  </si>
  <si>
    <t>1155970</t>
  </si>
  <si>
    <t>Roadwarden</t>
  </si>
  <si>
    <t>https://store.steampowered.com/app/1155970/</t>
  </si>
  <si>
    <t>https://vndb.org/v36551</t>
  </si>
  <si>
    <t>v36551</t>
  </si>
  <si>
    <t>r92556</t>
  </si>
  <si>
    <t>2116800</t>
  </si>
  <si>
    <t>モノマギア・カンタービレ</t>
  </si>
  <si>
    <t>https://store.steampowered.com/app/2116800/</t>
  </si>
  <si>
    <t>https://vndb.org/v37852</t>
  </si>
  <si>
    <t>v37852</t>
  </si>
  <si>
    <t>r109270;r94959</t>
  </si>
  <si>
    <t>1937720</t>
  </si>
  <si>
    <t>Kamifuda</t>
  </si>
  <si>
    <t>https://store.steampowered.com/app/1937720/</t>
  </si>
  <si>
    <t>https://vndb.org/v38302</t>
  </si>
  <si>
    <t>v38302</t>
  </si>
  <si>
    <t>r95892</t>
  </si>
  <si>
    <t>2095040</t>
  </si>
  <si>
    <t>猟奇リスナー ～ 狙われた姫配信者 ～ Lunatic Viewer - Streamer Girl at Risk -</t>
  </si>
  <si>
    <t>https://store.steampowered.com/app/2095040/</t>
  </si>
  <si>
    <t>https://vndb.org/v23300</t>
  </si>
  <si>
    <t>v23300</t>
  </si>
  <si>
    <t>r95335</t>
  </si>
  <si>
    <t>2101350</t>
  </si>
  <si>
    <t>BLACK SHEEP TOWN</t>
  </si>
  <si>
    <t>https://store.steampowered.com/app/2101350/</t>
  </si>
  <si>
    <t>https://vndb.org/v21069</t>
  </si>
  <si>
    <t>v21069</t>
  </si>
  <si>
    <t>r51140</t>
  </si>
  <si>
    <t>2135630</t>
  </si>
  <si>
    <t>Best Friend</t>
  </si>
  <si>
    <t>https://store.steampowered.com/app/2135630/</t>
  </si>
  <si>
    <t>https://vndb.org/v46131</t>
  </si>
  <si>
    <t>v46131</t>
  </si>
  <si>
    <t>r110885</t>
  </si>
  <si>
    <t>1792890</t>
  </si>
  <si>
    <t>Dreamy Planet</t>
  </si>
  <si>
    <t>https://store.steampowered.com/app/1792890/</t>
  </si>
  <si>
    <t>https://vndb.org/v32853</t>
  </si>
  <si>
    <t>v32853</t>
  </si>
  <si>
    <t>r148622</t>
  </si>
  <si>
    <t>2068350</t>
  </si>
  <si>
    <t>My Sugar Mommy is a Futanari</t>
  </si>
  <si>
    <t>https://store.steampowered.com/app/2068350/</t>
  </si>
  <si>
    <t>https://vndb.org/v37770</t>
  </si>
  <si>
    <t>v37770</t>
  </si>
  <si>
    <t>r94839</t>
  </si>
  <si>
    <t>2148610</t>
  </si>
  <si>
    <t>Sex Adventures - Modeling Audition</t>
  </si>
  <si>
    <t>https://store.steampowered.com/app/2148610/</t>
  </si>
  <si>
    <t>https://vndb.org/v50991</t>
  </si>
  <si>
    <t>v50991</t>
  </si>
  <si>
    <t>r123476</t>
  </si>
  <si>
    <t>2111540</t>
  </si>
  <si>
    <t>Lovelust: Project Stockholm</t>
  </si>
  <si>
    <t>https://store.steampowered.com/app/2111540/</t>
  </si>
  <si>
    <t>https://vndb.org/v42770</t>
  </si>
  <si>
    <t>v42770</t>
  </si>
  <si>
    <t>r103883</t>
  </si>
  <si>
    <t>1790330</t>
  </si>
  <si>
    <t>The Spanish Privateer</t>
  </si>
  <si>
    <t>https://store.steampowered.com/app/1790330/</t>
  </si>
  <si>
    <t>https://vndb.org/v29427</t>
  </si>
  <si>
    <t>v29427</t>
  </si>
  <si>
    <t>r95959</t>
  </si>
  <si>
    <t>1187190</t>
  </si>
  <si>
    <t>The Knight of the Crimson Tower</t>
  </si>
  <si>
    <t>https://store.steampowered.com/app/1187190/</t>
  </si>
  <si>
    <t>https://vndb.org/v26972</t>
  </si>
  <si>
    <t>v26972</t>
  </si>
  <si>
    <t>r96138</t>
  </si>
  <si>
    <t>2140000</t>
  </si>
  <si>
    <t>Cage of Etha</t>
  </si>
  <si>
    <t>https://store.steampowered.com/app/2140000/</t>
  </si>
  <si>
    <t>https://vndb.org/v38366</t>
  </si>
  <si>
    <t>v38366</t>
  </si>
  <si>
    <t>r96040</t>
  </si>
  <si>
    <t>2021690</t>
  </si>
  <si>
    <t>Sakura Alien 2</t>
  </si>
  <si>
    <t>https://store.steampowered.com/app/2021690/</t>
  </si>
  <si>
    <t>https://vndb.org/v38108</t>
  </si>
  <si>
    <t>v38108</t>
  </si>
  <si>
    <t>r95464</t>
  </si>
  <si>
    <t>1806630</t>
  </si>
  <si>
    <t>Usagi Health Club</t>
  </si>
  <si>
    <t>https://store.steampowered.com/app/1806630/</t>
  </si>
  <si>
    <t>https://vndb.org/v32700</t>
  </si>
  <si>
    <t>v32700</t>
  </si>
  <si>
    <t>r84384</t>
  </si>
  <si>
    <t>2113300</t>
  </si>
  <si>
    <t>Holiday with Gwen</t>
  </si>
  <si>
    <t>https://store.steampowered.com/app/2113300/</t>
  </si>
  <si>
    <t>https://vndb.org/v37561</t>
  </si>
  <si>
    <t>v37561</t>
  </si>
  <si>
    <t>r94489</t>
  </si>
  <si>
    <t>2135640</t>
  </si>
  <si>
    <t>Hot Mom</t>
  </si>
  <si>
    <t>https://store.steampowered.com/app/2135640/</t>
  </si>
  <si>
    <t>https://vndb.org/v44236</t>
  </si>
  <si>
    <t>v44236</t>
  </si>
  <si>
    <t>r106708</t>
  </si>
  <si>
    <t>1885660</t>
  </si>
  <si>
    <t>ManServant: Gay Visual Novel</t>
  </si>
  <si>
    <t>https://store.steampowered.com/app/1885660/</t>
  </si>
  <si>
    <t>https://vndb.org/v34980</t>
  </si>
  <si>
    <t>v34980</t>
  </si>
  <si>
    <t>r89443</t>
  </si>
  <si>
    <t>2156290</t>
  </si>
  <si>
    <t>Needy Dragons</t>
  </si>
  <si>
    <t>https://store.steampowered.com/app/2156290/</t>
  </si>
  <si>
    <t>https://vndb.org/v38411</t>
  </si>
  <si>
    <t>v38411</t>
  </si>
  <si>
    <t>r96121;r96122</t>
  </si>
  <si>
    <t>2156880</t>
  </si>
  <si>
    <t>Sex Adventures - The Bar Hookup</t>
  </si>
  <si>
    <t>https://store.steampowered.com/app/2156880/</t>
  </si>
  <si>
    <t>https://vndb.org/v50990</t>
  </si>
  <si>
    <t>v50990</t>
  </si>
  <si>
    <t>r123475</t>
  </si>
  <si>
    <t>2121210</t>
  </si>
  <si>
    <t>Femboy Bangers 2</t>
  </si>
  <si>
    <t>https://store.steampowered.com/app/2121210/</t>
  </si>
  <si>
    <t>https://vndb.org/v38113</t>
  </si>
  <si>
    <t>v38113</t>
  </si>
  <si>
    <t>r95493</t>
  </si>
  <si>
    <t>2140770</t>
  </si>
  <si>
    <t>千灵大陆-Qianling Mainland</t>
  </si>
  <si>
    <t>https://store.steampowered.com/app/2140770/</t>
  </si>
  <si>
    <t>https://vndb.org/v38151</t>
  </si>
  <si>
    <t>v38151</t>
  </si>
  <si>
    <t>r95546</t>
  </si>
  <si>
    <t>2109640</t>
  </si>
  <si>
    <t>Cross Concerto</t>
  </si>
  <si>
    <t>https://store.steampowered.com/app/2109640/</t>
  </si>
  <si>
    <t>https://vndb.org/v21647</t>
  </si>
  <si>
    <t>v21647</t>
  </si>
  <si>
    <t>r87326</t>
  </si>
  <si>
    <t>2027490</t>
  </si>
  <si>
    <t>Paramnesia</t>
  </si>
  <si>
    <t>https://store.steampowered.com/app/2027490/</t>
  </si>
  <si>
    <t>https://vndb.org/v38425</t>
  </si>
  <si>
    <t>v38425</t>
  </si>
  <si>
    <t>r96159</t>
  </si>
  <si>
    <t>2062210</t>
  </si>
  <si>
    <t>Watamari Part1 - A Match Made in Heaven</t>
  </si>
  <si>
    <t>https://store.steampowered.com/app/2062210/</t>
  </si>
  <si>
    <t>https://vndb.org/v35499</t>
  </si>
  <si>
    <t>v35499</t>
  </si>
  <si>
    <t>r90408</t>
  </si>
  <si>
    <t>1876730</t>
  </si>
  <si>
    <t>蔚蓝月下的回忆~SAPPHIRE MOON-FOREVER MEMORIES</t>
  </si>
  <si>
    <t>https://store.steampowered.com/app/1876730/</t>
  </si>
  <si>
    <t>https://vndb.org/v33528</t>
  </si>
  <si>
    <t>v33528</t>
  </si>
  <si>
    <t>r86547</t>
  </si>
  <si>
    <t>2053760</t>
  </si>
  <si>
    <t>Haunted Girls</t>
  </si>
  <si>
    <t>https://store.steampowered.com/app/2053760/</t>
  </si>
  <si>
    <t>https://vndb.org/v36338</t>
  </si>
  <si>
    <t>v36338</t>
  </si>
  <si>
    <t>r92179</t>
  </si>
  <si>
    <t>2068370</t>
  </si>
  <si>
    <t>My Agent is a Futanari</t>
  </si>
  <si>
    <t>https://store.steampowered.com/app/2068370/</t>
  </si>
  <si>
    <t>https://vndb.org/v38107</t>
  </si>
  <si>
    <t>v38107</t>
  </si>
  <si>
    <t>r95463</t>
  </si>
  <si>
    <t>1275670</t>
  </si>
  <si>
    <t>Outcore: Desktop Adventure</t>
  </si>
  <si>
    <t>https://store.steampowered.com/app/1275670/</t>
  </si>
  <si>
    <t>https://vndb.org/v40686</t>
  </si>
  <si>
    <t>v40686</t>
  </si>
  <si>
    <t>r101739</t>
  </si>
  <si>
    <t>1319850</t>
  </si>
  <si>
    <t>ValiDate: Struggling Singles in your Area</t>
  </si>
  <si>
    <t>https://store.steampowered.com/app/1319850/</t>
  </si>
  <si>
    <t>https://vndb.org/v30561</t>
  </si>
  <si>
    <t>v30561</t>
  </si>
  <si>
    <t>r78227;r90700</t>
  </si>
  <si>
    <t>1385500</t>
  </si>
  <si>
    <t>WTC : Relentless Protagonist [SxS]</t>
  </si>
  <si>
    <t>https://store.steampowered.com/app/1385500/</t>
  </si>
  <si>
    <t>https://vndb.org/v29896</t>
  </si>
  <si>
    <t>v29896</t>
  </si>
  <si>
    <t>r76549;r87373</t>
  </si>
  <si>
    <t>2112520</t>
  </si>
  <si>
    <t>her tears were my light</t>
  </si>
  <si>
    <t>https://store.steampowered.com/app/2112520/</t>
  </si>
  <si>
    <t>https://vndb.org/v19234</t>
  </si>
  <si>
    <t>v19234</t>
  </si>
  <si>
    <t>r111723;r159746</t>
  </si>
  <si>
    <t>2085230</t>
  </si>
  <si>
    <t>Dawn of Kagura: Maika's Story - The Dragon's Wrath</t>
  </si>
  <si>
    <t>https://store.steampowered.com/app/2085230/</t>
  </si>
  <si>
    <t>https://vndb.org/v27118</t>
  </si>
  <si>
    <t>v27118</t>
  </si>
  <si>
    <t>r93069</t>
  </si>
  <si>
    <t>1978350</t>
  </si>
  <si>
    <t>Friendly Blonding</t>
  </si>
  <si>
    <t>https://store.steampowered.com/app/1978350/</t>
  </si>
  <si>
    <t>https://vndb.org/v32741</t>
  </si>
  <si>
    <t>v32741</t>
  </si>
  <si>
    <t>r94356</t>
  </si>
  <si>
    <t>1897120</t>
  </si>
  <si>
    <t>Happiness Double Room</t>
  </si>
  <si>
    <t>https://store.steampowered.com/app/1897120/</t>
  </si>
  <si>
    <t>https://vndb.org/v34041</t>
  </si>
  <si>
    <t>v34041</t>
  </si>
  <si>
    <t>r87614</t>
  </si>
  <si>
    <t>2026520</t>
  </si>
  <si>
    <t>东方异乡录 ~the Apocryphal Gensoukyou</t>
  </si>
  <si>
    <t>https://store.steampowered.com/app/2026520/</t>
  </si>
  <si>
    <t>https://vndb.org/v36589</t>
  </si>
  <si>
    <t>v36589</t>
  </si>
  <si>
    <t>r92624</t>
  </si>
  <si>
    <t>1979220</t>
  </si>
  <si>
    <t>Coalescence</t>
  </si>
  <si>
    <t>https://store.steampowered.com/app/1979220/</t>
  </si>
  <si>
    <t>https://vndb.org/v38327</t>
  </si>
  <si>
    <t>v38327</t>
  </si>
  <si>
    <t>r95971</t>
  </si>
  <si>
    <t>2055540</t>
  </si>
  <si>
    <t>Graveyard Girls</t>
  </si>
  <si>
    <t>https://store.steampowered.com/app/2055540/</t>
  </si>
  <si>
    <t>https://vndb.org/v32431</t>
  </si>
  <si>
    <t>v32431</t>
  </si>
  <si>
    <t>r95584</t>
  </si>
  <si>
    <t>1604380</t>
  </si>
  <si>
    <t>Hamidashi Creative</t>
  </si>
  <si>
    <t>https://store.steampowered.com/app/1604380/</t>
  </si>
  <si>
    <t>https://vndb.org/v27449</t>
  </si>
  <si>
    <t>v27449</t>
  </si>
  <si>
    <t>r93140;r94751</t>
  </si>
  <si>
    <t>2128560</t>
  </si>
  <si>
    <t>Mycorrhiza</t>
  </si>
  <si>
    <t>https://store.steampowered.com/app/2128560/</t>
  </si>
  <si>
    <t>https://vndb.org/v30960</t>
  </si>
  <si>
    <t>v30960</t>
  </si>
  <si>
    <t>r79309</t>
  </si>
  <si>
    <t>2122430</t>
  </si>
  <si>
    <t>Renai X Royale - Love's a Battle</t>
  </si>
  <si>
    <t>https://store.steampowered.com/app/2122430/</t>
  </si>
  <si>
    <t>https://vndb.org/v28633</t>
  </si>
  <si>
    <t>v28633</t>
  </si>
  <si>
    <t>r91529</t>
  </si>
  <si>
    <t>1653180</t>
  </si>
  <si>
    <t>What Is Love? Anime Visual Novel Vol. 1</t>
  </si>
  <si>
    <t>https://store.steampowered.com/app/1653180/</t>
  </si>
  <si>
    <t>https://vndb.org/v38541</t>
  </si>
  <si>
    <t>v38541</t>
  </si>
  <si>
    <t>r96402</t>
  </si>
  <si>
    <t>1427340</t>
  </si>
  <si>
    <t>Witchy Life Story</t>
  </si>
  <si>
    <t>https://store.steampowered.com/app/1427340/</t>
  </si>
  <si>
    <t>https://vndb.org/v36574</t>
  </si>
  <si>
    <t>v36574</t>
  </si>
  <si>
    <t>r92588</t>
  </si>
  <si>
    <t>1956600</t>
  </si>
  <si>
    <t>Yusetsu</t>
  </si>
  <si>
    <t>https://store.steampowered.com/app/1956600/</t>
  </si>
  <si>
    <t>https://vndb.org/v38520</t>
  </si>
  <si>
    <t>v38520</t>
  </si>
  <si>
    <t>r96370</t>
  </si>
  <si>
    <t>2095530</t>
  </si>
  <si>
    <t>Yusetsu-Patch</t>
  </si>
  <si>
    <t>https://store.steampowered.com/app/2095530/</t>
  </si>
  <si>
    <t>r96405</t>
  </si>
  <si>
    <t>2165550</t>
  </si>
  <si>
    <t>Sex Adventures - BDSM Dungeon</t>
  </si>
  <si>
    <t>2022-10</t>
  </si>
  <si>
    <t>https://store.steampowered.com/app/2165550/</t>
  </si>
  <si>
    <t>https://vndb.org/v45674</t>
  </si>
  <si>
    <t>v45674</t>
  </si>
  <si>
    <t>r109871</t>
  </si>
  <si>
    <t>2025610</t>
  </si>
  <si>
    <t>Once Again</t>
  </si>
  <si>
    <t>https://store.steampowered.com/app/2025610/</t>
  </si>
  <si>
    <t>https://vndb.org/v55889</t>
  </si>
  <si>
    <t>v55889</t>
  </si>
  <si>
    <t>r134640</t>
  </si>
  <si>
    <t>2021080</t>
  </si>
  <si>
    <t>Godland : The Fire Quest 2</t>
  </si>
  <si>
    <t>https://store.steampowered.com/app/2021080/</t>
  </si>
  <si>
    <t>https://vndb.org/v38388</t>
  </si>
  <si>
    <t>v38388</t>
  </si>
  <si>
    <t>r96074</t>
  </si>
  <si>
    <t>2155970</t>
  </si>
  <si>
    <t>Slave Of Lust</t>
  </si>
  <si>
    <t>https://store.steampowered.com/app/2155970/</t>
  </si>
  <si>
    <t>https://vndb.org/v46799</t>
  </si>
  <si>
    <t>v46799</t>
  </si>
  <si>
    <t>r112254</t>
  </si>
  <si>
    <t>1297340</t>
  </si>
  <si>
    <t>Ryclaw: Hope</t>
  </si>
  <si>
    <t>https://store.steampowered.com/app/1297340/</t>
  </si>
  <si>
    <t>https://vndb.org/v38653</t>
  </si>
  <si>
    <t>v38653</t>
  </si>
  <si>
    <t>r96597</t>
  </si>
  <si>
    <t>2119940</t>
  </si>
  <si>
    <t>Her World</t>
  </si>
  <si>
    <t>https://store.steampowered.com/app/2119940/</t>
  </si>
  <si>
    <t>https://vndb.org/v39613</t>
  </si>
  <si>
    <t>v39613</t>
  </si>
  <si>
    <t>r98290</t>
  </si>
  <si>
    <t>2138150</t>
  </si>
  <si>
    <t>My Stepsis is a Furry Futa Fox</t>
  </si>
  <si>
    <t>https://store.steampowered.com/app/2138150/</t>
  </si>
  <si>
    <t>https://vndb.org/v38389</t>
  </si>
  <si>
    <t>v38389</t>
  </si>
  <si>
    <t>r96075</t>
  </si>
  <si>
    <t>2142860</t>
  </si>
  <si>
    <t>Neuro Horror</t>
  </si>
  <si>
    <t>https://store.steampowered.com/app/2142860/</t>
  </si>
  <si>
    <t>https://vndb.org/v38676</t>
  </si>
  <si>
    <t>v38676</t>
  </si>
  <si>
    <t>r96645</t>
  </si>
  <si>
    <t>1961950</t>
  </si>
  <si>
    <t>CHAOS;HEAD NOAH</t>
  </si>
  <si>
    <t>https://store.steampowered.com/app/1961950/</t>
  </si>
  <si>
    <t>https://vndb.org/v22505</t>
  </si>
  <si>
    <t>v22505</t>
  </si>
  <si>
    <t>r93152</t>
  </si>
  <si>
    <t>2142780</t>
  </si>
  <si>
    <t>Hentai Heaven's Slutty Salvation</t>
  </si>
  <si>
    <t>https://store.steampowered.com/app/2142780/</t>
  </si>
  <si>
    <t>https://vndb.org/v36364</t>
  </si>
  <si>
    <t>v36364</t>
  </si>
  <si>
    <t>r96161</t>
  </si>
  <si>
    <t>1816710</t>
  </si>
  <si>
    <t>Tales From The Under-Realm: After Midnight</t>
  </si>
  <si>
    <t>https://store.steampowered.com/app/1816710/</t>
  </si>
  <si>
    <t>https://vndb.org/v34991</t>
  </si>
  <si>
    <t>v34991</t>
  </si>
  <si>
    <t>r89457</t>
  </si>
  <si>
    <t>2189470</t>
  </si>
  <si>
    <t>Welcome to Levy</t>
  </si>
  <si>
    <t>https://store.steampowered.com/app/2189470/</t>
  </si>
  <si>
    <t>https://vndb.org/v43017</t>
  </si>
  <si>
    <t>v43017</t>
  </si>
  <si>
    <t>r104318</t>
  </si>
  <si>
    <t>1652030</t>
  </si>
  <si>
    <t>Flowering Nightshade</t>
  </si>
  <si>
    <t>https://store.steampowered.com/app/1652030/</t>
  </si>
  <si>
    <t>https://vndb.org/v26736</t>
  </si>
  <si>
    <t>v26736</t>
  </si>
  <si>
    <t>r96756</t>
  </si>
  <si>
    <t>1840350</t>
  </si>
  <si>
    <t>Koi-Koi VR: Love Blossoms</t>
  </si>
  <si>
    <t>https://store.steampowered.com/app/1840350/</t>
  </si>
  <si>
    <t>https://vndb.org/v44489</t>
  </si>
  <si>
    <t>v44489</t>
  </si>
  <si>
    <t>r107108</t>
  </si>
  <si>
    <t>2160000</t>
  </si>
  <si>
    <t>Trapped with Jester</t>
  </si>
  <si>
    <t>https://store.steampowered.com/app/2160000/</t>
  </si>
  <si>
    <t>https://vndb.org/v37308</t>
  </si>
  <si>
    <t>v37308</t>
  </si>
  <si>
    <t>r104889;r132144</t>
  </si>
  <si>
    <t>2095930</t>
  </si>
  <si>
    <t>Horny Witch: Hunt</t>
  </si>
  <si>
    <t>https://store.steampowered.com/app/2095930/</t>
  </si>
  <si>
    <t>https://vndb.org/v38827</t>
  </si>
  <si>
    <t>v38827</t>
  </si>
  <si>
    <t>r96898</t>
  </si>
  <si>
    <t>2155980</t>
  </si>
  <si>
    <t>Love Formula</t>
  </si>
  <si>
    <t>https://store.steampowered.com/app/2155980/</t>
  </si>
  <si>
    <t>https://vndb.org/v46885</t>
  </si>
  <si>
    <t>v46885</t>
  </si>
  <si>
    <t>r112527</t>
  </si>
  <si>
    <t>1953780</t>
  </si>
  <si>
    <t>Purrrfect Love</t>
  </si>
  <si>
    <t>https://store.steampowered.com/app/1953780/</t>
  </si>
  <si>
    <t>https://vndb.org/v38825</t>
  </si>
  <si>
    <t>v38825</t>
  </si>
  <si>
    <t>r96895</t>
  </si>
  <si>
    <t>2175390</t>
  </si>
  <si>
    <t>Going Rogue</t>
  </si>
  <si>
    <t>https://store.steampowered.com/app/2175390/</t>
  </si>
  <si>
    <t>https://vndb.org/v33233</t>
  </si>
  <si>
    <t>v33233</t>
  </si>
  <si>
    <t>r85838</t>
  </si>
  <si>
    <t>2172110</t>
  </si>
  <si>
    <t>Sex Adventures - GangBang Surprise</t>
  </si>
  <si>
    <t>https://store.steampowered.com/app/2172110/</t>
  </si>
  <si>
    <t>https://vndb.org/v50936</t>
  </si>
  <si>
    <t>v50936</t>
  </si>
  <si>
    <t>r123359</t>
  </si>
  <si>
    <t>2168610</t>
  </si>
  <si>
    <t>Absent in the Rain</t>
  </si>
  <si>
    <t>https://store.steampowered.com/app/2168610/</t>
  </si>
  <si>
    <t>https://vndb.org/v32855</t>
  </si>
  <si>
    <t>v32855</t>
  </si>
  <si>
    <t>r106308;r110475;r113701;r120925;r143502;r84870</t>
  </si>
  <si>
    <t>2125100</t>
  </si>
  <si>
    <t>Be My Loyal Subject - Historical Boys Love (BL) Visual Novel</t>
  </si>
  <si>
    <t>https://store.steampowered.com/app/2125100/</t>
  </si>
  <si>
    <t>https://vndb.org/v37711</t>
  </si>
  <si>
    <t>v37711</t>
  </si>
  <si>
    <t>r94745</t>
  </si>
  <si>
    <t>2150510</t>
  </si>
  <si>
    <t>Fantasia Medieval</t>
  </si>
  <si>
    <t>https://store.steampowered.com/app/2150510/</t>
  </si>
  <si>
    <t>https://vndb.org/v38888</t>
  </si>
  <si>
    <t>v38888</t>
  </si>
  <si>
    <t>r97003</t>
  </si>
  <si>
    <t>2077080</t>
  </si>
  <si>
    <t>Pitstop in Purgatory</t>
  </si>
  <si>
    <t>https://store.steampowered.com/app/2077080/</t>
  </si>
  <si>
    <t>https://vndb.org/v36791</t>
  </si>
  <si>
    <t>v36791</t>
  </si>
  <si>
    <t>r94117</t>
  </si>
  <si>
    <t>1978970</t>
  </si>
  <si>
    <t>Heart is Muscle</t>
  </si>
  <si>
    <t>https://store.steampowered.com/app/1978970/</t>
  </si>
  <si>
    <t>https://vndb.org/v34907</t>
  </si>
  <si>
    <t>v34907</t>
  </si>
  <si>
    <t>r89316</t>
  </si>
  <si>
    <t>1498120</t>
  </si>
  <si>
    <t>Lewd Island</t>
  </si>
  <si>
    <t>https://store.steampowered.com/app/1498120/</t>
  </si>
  <si>
    <t>https://vndb.org/v29011</t>
  </si>
  <si>
    <t>v29011</t>
  </si>
  <si>
    <t>r75021</t>
  </si>
  <si>
    <t>2095860</t>
  </si>
  <si>
    <t>Yi Jie Shuangzi -Twin Souls-</t>
  </si>
  <si>
    <t>https://store.steampowered.com/app/2095860/</t>
  </si>
  <si>
    <t>https://vndb.org/v38869</t>
  </si>
  <si>
    <t>v38869</t>
  </si>
  <si>
    <t>r96962</t>
  </si>
  <si>
    <t>2006570</t>
  </si>
  <si>
    <t>カテゴリーI -死線上のサバイバー-</t>
  </si>
  <si>
    <t>https://store.steampowered.com/app/2006570/</t>
  </si>
  <si>
    <t>https://vndb.org/v36199</t>
  </si>
  <si>
    <t>v36199</t>
  </si>
  <si>
    <t>r96963</t>
  </si>
  <si>
    <t>2149580</t>
  </si>
  <si>
    <t>Crush Penguin</t>
  </si>
  <si>
    <t>https://store.steampowered.com/app/2149580/</t>
  </si>
  <si>
    <t>https://vndb.org/v38907</t>
  </si>
  <si>
    <t>v38907</t>
  </si>
  <si>
    <t>r97039</t>
  </si>
  <si>
    <t>2163590</t>
  </si>
  <si>
    <t>Hot Pussy College 🍓🔞</t>
  </si>
  <si>
    <t>https://store.steampowered.com/app/2163590/</t>
  </si>
  <si>
    <t>https://vndb.org/v42292</t>
  </si>
  <si>
    <t>v42292</t>
  </si>
  <si>
    <t>r103024</t>
  </si>
  <si>
    <t>2162960</t>
  </si>
  <si>
    <t>For Mother Matron</t>
  </si>
  <si>
    <t>https://store.steampowered.com/app/2162960/</t>
  </si>
  <si>
    <t>https://vndb.org/v38493</t>
  </si>
  <si>
    <t>v38493</t>
  </si>
  <si>
    <t>r96285</t>
  </si>
  <si>
    <t>1959260</t>
  </si>
  <si>
    <t>My Therapist is a Futanari 2</t>
  </si>
  <si>
    <t>https://store.steampowered.com/app/1959260/</t>
  </si>
  <si>
    <t>https://vndb.org/v38646</t>
  </si>
  <si>
    <t>v38646</t>
  </si>
  <si>
    <t>r96576</t>
  </si>
  <si>
    <t>1008230</t>
  </si>
  <si>
    <t>Witches Brew</t>
  </si>
  <si>
    <t>https://store.steampowered.com/app/1008230/</t>
  </si>
  <si>
    <t>https://vndb.org/v38948</t>
  </si>
  <si>
    <t>v38948</t>
  </si>
  <si>
    <t>r97120</t>
  </si>
  <si>
    <t>1965920</t>
  </si>
  <si>
    <t>Cthulhu Mythos ADV Lunatic Whispers</t>
  </si>
  <si>
    <t>https://store.steampowered.com/app/1965920/</t>
  </si>
  <si>
    <t>https://vndb.org/v61059</t>
  </si>
  <si>
    <t>v61059</t>
  </si>
  <si>
    <t>r160131</t>
  </si>
  <si>
    <t>1466350</t>
  </si>
  <si>
    <t>Jennifer Wilde: Unlikely Revolutionaries</t>
  </si>
  <si>
    <t>https://store.steampowered.com/app/1466350/</t>
  </si>
  <si>
    <t>https://vndb.org/v45248</t>
  </si>
  <si>
    <t>v45248</t>
  </si>
  <si>
    <t>r108888</t>
  </si>
  <si>
    <t>1985510</t>
  </si>
  <si>
    <t>Ukraine War Stories</t>
  </si>
  <si>
    <t>https://store.steampowered.com/app/1985510/</t>
  </si>
  <si>
    <t>https://vndb.org/v38091</t>
  </si>
  <si>
    <t>v38091</t>
  </si>
  <si>
    <t>r95424</t>
  </si>
  <si>
    <t>2172420</t>
  </si>
  <si>
    <t>Wolfskin's Curse</t>
  </si>
  <si>
    <t>https://store.steampowered.com/app/2172420/</t>
  </si>
  <si>
    <t>https://vndb.org/v32476</t>
  </si>
  <si>
    <t>v32476</t>
  </si>
  <si>
    <t>r89298</t>
  </si>
  <si>
    <t>2170580</t>
  </si>
  <si>
    <t>Glass Hearts</t>
  </si>
  <si>
    <t>https://store.steampowered.com/app/2170580/</t>
  </si>
  <si>
    <t>https://vndb.org/v34304</t>
  </si>
  <si>
    <t>v34304</t>
  </si>
  <si>
    <t>r96517</t>
  </si>
  <si>
    <t>2131780</t>
  </si>
  <si>
    <t>Pure-hearted Gyaru and the Shape of Happiness</t>
  </si>
  <si>
    <t>https://store.steampowered.com/app/2131780/</t>
  </si>
  <si>
    <t>https://vndb.org/v22595</t>
  </si>
  <si>
    <t>v22595</t>
  </si>
  <si>
    <t>r96582</t>
  </si>
  <si>
    <t>2132900</t>
  </si>
  <si>
    <t>/Conspiracy/ Girls &gt;The Madness of Madison Delaroux</t>
  </si>
  <si>
    <t>https://store.steampowered.com/app/2132900/</t>
  </si>
  <si>
    <t>https://vndb.org/v38150</t>
  </si>
  <si>
    <t>v38150</t>
  </si>
  <si>
    <t>r95544</t>
  </si>
  <si>
    <t>$17.76</t>
  </si>
  <si>
    <t>2152090</t>
  </si>
  <si>
    <t>My Futanari Stepmom Impregnated Me</t>
  </si>
  <si>
    <t>https://store.steampowered.com/app/2152090/</t>
  </si>
  <si>
    <t>https://vndb.org/v38645</t>
  </si>
  <si>
    <t>v38645</t>
  </si>
  <si>
    <t>r96575</t>
  </si>
  <si>
    <t>2177290</t>
  </si>
  <si>
    <t>Sticky Honey</t>
  </si>
  <si>
    <t>https://store.steampowered.com/app/2177290/</t>
  </si>
  <si>
    <t>https://vndb.org/v38677</t>
  </si>
  <si>
    <t>v38677</t>
  </si>
  <si>
    <t>r96647</t>
  </si>
  <si>
    <t>1903720</t>
  </si>
  <si>
    <t>With Good Intentions</t>
  </si>
  <si>
    <t>https://store.steampowered.com/app/1903720/</t>
  </si>
  <si>
    <t>https://vndb.org/v36586</t>
  </si>
  <si>
    <t>v36586</t>
  </si>
  <si>
    <t>r92617</t>
  </si>
  <si>
    <t>2177800</t>
  </si>
  <si>
    <t>Forgive My Sins &amp; Desires, Father - Boys Love (BL) Visual Novel</t>
  </si>
  <si>
    <t>https://store.steampowered.com/app/2177800/</t>
  </si>
  <si>
    <t>https://vndb.org/v38723</t>
  </si>
  <si>
    <t>v38723</t>
  </si>
  <si>
    <t>r96717</t>
  </si>
  <si>
    <t>1911590</t>
  </si>
  <si>
    <t>Set Sail</t>
  </si>
  <si>
    <t>https://store.steampowered.com/app/1911590/</t>
  </si>
  <si>
    <t>https://vndb.org/v34049</t>
  </si>
  <si>
    <t>v34049</t>
  </si>
  <si>
    <t>r87633</t>
  </si>
  <si>
    <t>2190690</t>
  </si>
  <si>
    <t>Sex Adventures - Office Affairs</t>
  </si>
  <si>
    <t>https://store.steampowered.com/app/2190690/</t>
  </si>
  <si>
    <t>https://vndb.org/v50989</t>
  </si>
  <si>
    <t>v50989</t>
  </si>
  <si>
    <t>r123474</t>
  </si>
  <si>
    <t>2017580</t>
  </si>
  <si>
    <t>Pathmaster</t>
  </si>
  <si>
    <t>https://store.steampowered.com/app/2017580/</t>
  </si>
  <si>
    <t>https://vndb.org/v39017</t>
  </si>
  <si>
    <t>v39017</t>
  </si>
  <si>
    <t>r97837</t>
  </si>
  <si>
    <t>2178620</t>
  </si>
  <si>
    <t>Final Boss</t>
  </si>
  <si>
    <t>https://store.steampowered.com/app/2178620/</t>
  </si>
  <si>
    <t>https://vndb.org/v67728</t>
  </si>
  <si>
    <t>v67728</t>
  </si>
  <si>
    <t>r162547</t>
  </si>
  <si>
    <t>2149660</t>
  </si>
  <si>
    <t>Personal Chef to the Stars</t>
  </si>
  <si>
    <t>https://store.steampowered.com/app/2149660/</t>
  </si>
  <si>
    <t>https://vndb.org/v38286</t>
  </si>
  <si>
    <t>v38286</t>
  </si>
  <si>
    <t>r95802</t>
  </si>
  <si>
    <t>2171420</t>
  </si>
  <si>
    <t>Platonically Mauled by a Magic Cougar</t>
  </si>
  <si>
    <t>https://store.steampowered.com/app/2171420/</t>
  </si>
  <si>
    <t>https://vndb.org/v28596</t>
  </si>
  <si>
    <t>v28596</t>
  </si>
  <si>
    <t>r96887</t>
  </si>
  <si>
    <t>1050130</t>
  </si>
  <si>
    <t>Sakura Melody</t>
  </si>
  <si>
    <t>https://store.steampowered.com/app/1050130/</t>
  </si>
  <si>
    <t>https://vndb.org/v49537</t>
  </si>
  <si>
    <t>v49537</t>
  </si>
  <si>
    <t>r119582</t>
  </si>
  <si>
    <t>2174930</t>
  </si>
  <si>
    <t>Slippery Richard! ~ He's Taller Than My Husband ~</t>
  </si>
  <si>
    <t>https://store.steampowered.com/app/2174930/</t>
  </si>
  <si>
    <t>https://vndb.org/v28719</t>
  </si>
  <si>
    <t>v28719</t>
  </si>
  <si>
    <t>r96888</t>
  </si>
  <si>
    <t>2180010</t>
  </si>
  <si>
    <t>Wheel of Innocence</t>
  </si>
  <si>
    <t>https://store.steampowered.com/app/2180010/</t>
  </si>
  <si>
    <t>https://vndb.org/v38057</t>
  </si>
  <si>
    <t>v38057</t>
  </si>
  <si>
    <t>r95375</t>
  </si>
  <si>
    <t>2187020</t>
  </si>
  <si>
    <t>Personal Chef to the Stars - Adults Only 18+ Patch</t>
  </si>
  <si>
    <t>https://store.steampowered.com/app/2187020/</t>
  </si>
  <si>
    <t>r97365</t>
  </si>
  <si>
    <t>1925970</t>
  </si>
  <si>
    <t>SIMULACRA 3</t>
  </si>
  <si>
    <t>https://store.steampowered.com/app/1925970/</t>
  </si>
  <si>
    <t>https://vndb.org/v57039</t>
  </si>
  <si>
    <t>v57039</t>
  </si>
  <si>
    <t>r137196</t>
  </si>
  <si>
    <t>2190760</t>
  </si>
  <si>
    <t>Sex Adventures - Vampire Express Train</t>
  </si>
  <si>
    <t>https://store.steampowered.com/app/2190760/</t>
  </si>
  <si>
    <t>https://vndb.org/v50988</t>
  </si>
  <si>
    <t>v50988</t>
  </si>
  <si>
    <t>r123473</t>
  </si>
  <si>
    <t>2051100</t>
  </si>
  <si>
    <t>ALPHA-NIGHTHAWK</t>
  </si>
  <si>
    <t>https://store.steampowered.com/app/2051100/</t>
  </si>
  <si>
    <t>https://vndb.org/v24470</t>
  </si>
  <si>
    <t>v24470</t>
  </si>
  <si>
    <t>r96957</t>
  </si>
  <si>
    <t>2181990</t>
  </si>
  <si>
    <t>Good Night, Peregrine</t>
  </si>
  <si>
    <t>https://store.steampowered.com/app/2181990/</t>
  </si>
  <si>
    <t>https://vndb.org/v39196</t>
  </si>
  <si>
    <t>v39196</t>
  </si>
  <si>
    <t>r97561</t>
  </si>
  <si>
    <t>2318390</t>
  </si>
  <si>
    <t>I deserve a happy ending restricted section edition</t>
  </si>
  <si>
    <t>https://store.steampowered.com/app/2318390/</t>
  </si>
  <si>
    <t>r97522</t>
  </si>
  <si>
    <t>2175040</t>
  </si>
  <si>
    <t>Loser's Romance</t>
  </si>
  <si>
    <t>https://store.steampowered.com/app/2175040/</t>
  </si>
  <si>
    <t>https://vndb.org/v39195</t>
  </si>
  <si>
    <t>v39195</t>
  </si>
  <si>
    <t>r97557</t>
  </si>
  <si>
    <t>2151430</t>
  </si>
  <si>
    <t>NSG</t>
  </si>
  <si>
    <t>https://store.steampowered.com/app/2151430/</t>
  </si>
  <si>
    <t>https://vndb.org/v30290</t>
  </si>
  <si>
    <t>v30290</t>
  </si>
  <si>
    <t>r96315</t>
  </si>
  <si>
    <t>2721150</t>
  </si>
  <si>
    <t>Seeds of Paradise</t>
  </si>
  <si>
    <t>https://store.steampowered.com/app/2721150/</t>
  </si>
  <si>
    <t>https://vndb.org/v39386</t>
  </si>
  <si>
    <t>v39386</t>
  </si>
  <si>
    <t>r97934</t>
  </si>
  <si>
    <t>1787120</t>
  </si>
  <si>
    <t>Sparkling Memories</t>
  </si>
  <si>
    <t>https://store.steampowered.com/app/1787120/</t>
  </si>
  <si>
    <t>https://vndb.org/v36842</t>
  </si>
  <si>
    <t>v36842</t>
  </si>
  <si>
    <t>r93214</t>
  </si>
  <si>
    <t>1777430</t>
  </si>
  <si>
    <t>恋爱绮谭 不存在的真相</t>
  </si>
  <si>
    <t>https://store.steampowered.com/app/1777430/</t>
  </si>
  <si>
    <t>https://vndb.org/v36674</t>
  </si>
  <si>
    <t>v36674</t>
  </si>
  <si>
    <t>r92845</t>
  </si>
  <si>
    <t>2173950</t>
  </si>
  <si>
    <t>When the Night Comes: Living Dead Girl</t>
  </si>
  <si>
    <t>https://store.steampowered.com/app/2173950/</t>
  </si>
  <si>
    <t>https://vndb.org/v38599</t>
  </si>
  <si>
    <t>v38599</t>
  </si>
  <si>
    <t>r96502</t>
  </si>
  <si>
    <t>1863670</t>
  </si>
  <si>
    <t>Mystwood Manor</t>
  </si>
  <si>
    <t>https://store.steampowered.com/app/1863670/</t>
  </si>
  <si>
    <t>https://vndb.org/v48188</t>
  </si>
  <si>
    <t>v48188</t>
  </si>
  <si>
    <t>r115595</t>
  </si>
  <si>
    <t>2143340</t>
  </si>
  <si>
    <t>Dark Nights</t>
  </si>
  <si>
    <t>https://store.steampowered.com/app/2143340/</t>
  </si>
  <si>
    <t>https://vndb.org/v23714</t>
  </si>
  <si>
    <t>v23714</t>
  </si>
  <si>
    <t>r65563</t>
  </si>
  <si>
    <t>1963990</t>
  </si>
  <si>
    <t>Deliver Us From Evil (DUFE) - Masquerade</t>
  </si>
  <si>
    <t>https://store.steampowered.com/app/1963990/</t>
  </si>
  <si>
    <t>https://vndb.org/v32434</t>
  </si>
  <si>
    <t>v32434</t>
  </si>
  <si>
    <t>r92385</t>
  </si>
  <si>
    <t>2105660</t>
  </si>
  <si>
    <t>I live under your house.</t>
  </si>
  <si>
    <t>https://store.steampowered.com/app/2105660/</t>
  </si>
  <si>
    <t>https://vndb.org/v60056</t>
  </si>
  <si>
    <t>v60056</t>
  </si>
  <si>
    <t>r143508</t>
  </si>
  <si>
    <t>1834000</t>
  </si>
  <si>
    <t>KaRu</t>
  </si>
  <si>
    <t>https://store.steampowered.com/app/1834000/</t>
  </si>
  <si>
    <t>https://vndb.org/v43182</t>
  </si>
  <si>
    <t>v43182</t>
  </si>
  <si>
    <t>r104637</t>
  </si>
  <si>
    <t>2121480</t>
  </si>
  <si>
    <t>The Silent Huntress</t>
  </si>
  <si>
    <t>https://store.steampowered.com/app/2121480/</t>
  </si>
  <si>
    <t>https://vndb.org/v39308</t>
  </si>
  <si>
    <t>v39308</t>
  </si>
  <si>
    <t>r97773</t>
  </si>
  <si>
    <t>1610220</t>
  </si>
  <si>
    <t>Zhainan de Renjian Maoxian: Shijie Zhishi Yizhi Zai Xuanzhuan</t>
  </si>
  <si>
    <t>https://store.steampowered.com/app/1610220/</t>
  </si>
  <si>
    <t>https://vndb.org/v61483</t>
  </si>
  <si>
    <t>v61483</t>
  </si>
  <si>
    <t>r122064</t>
  </si>
  <si>
    <t>2159720</t>
  </si>
  <si>
    <t>キミもvtuberにならないか？</t>
  </si>
  <si>
    <t>https://store.steampowered.com/app/2159720/</t>
  </si>
  <si>
    <t>https://vndb.org/v39307</t>
  </si>
  <si>
    <t>v39307</t>
  </si>
  <si>
    <t>r97766</t>
  </si>
  <si>
    <t>2142810</t>
  </si>
  <si>
    <t>Nameless - The Departed Cycle</t>
  </si>
  <si>
    <t>2022-11</t>
  </si>
  <si>
    <t>https://store.steampowered.com/app/2142810/</t>
  </si>
  <si>
    <t>https://vndb.org/v38724</t>
  </si>
  <si>
    <t>v38724</t>
  </si>
  <si>
    <t>r96719</t>
  </si>
  <si>
    <t>2058530</t>
  </si>
  <si>
    <t>St. Yariman's Little Black Book ~Complete~</t>
  </si>
  <si>
    <t>https://store.steampowered.com/app/2058530/</t>
  </si>
  <si>
    <t>https://vndb.org/v32157</t>
  </si>
  <si>
    <t>v32157</t>
  </si>
  <si>
    <t>r82747</t>
  </si>
  <si>
    <t>2146520</t>
  </si>
  <si>
    <t>Love Spell: Aslan's Story</t>
  </si>
  <si>
    <t>https://store.steampowered.com/app/2146520/</t>
  </si>
  <si>
    <t>https://vndb.org/v38542</t>
  </si>
  <si>
    <t>v38542</t>
  </si>
  <si>
    <t>r96403</t>
  </si>
  <si>
    <t>2188630</t>
  </si>
  <si>
    <t>Dear Diary</t>
  </si>
  <si>
    <t>https://store.steampowered.com/app/2188630/</t>
  </si>
  <si>
    <t>https://vndb.org/v47019</t>
  </si>
  <si>
    <t>v47019</t>
  </si>
  <si>
    <t>r112900</t>
  </si>
  <si>
    <t>1704250</t>
  </si>
  <si>
    <t>Pirated Code: Admin Edition</t>
  </si>
  <si>
    <t>https://store.steampowered.com/app/1704250/</t>
  </si>
  <si>
    <t>https://vndb.org/v30828</t>
  </si>
  <si>
    <t>v30828</t>
  </si>
  <si>
    <t>r89115</t>
  </si>
  <si>
    <t>1398070</t>
  </si>
  <si>
    <t>The Book of Bondmaids</t>
  </si>
  <si>
    <t>https://store.steampowered.com/app/1398070/</t>
  </si>
  <si>
    <t>https://vndb.org/v32342</t>
  </si>
  <si>
    <t>v32342</t>
  </si>
  <si>
    <t>r111171</t>
  </si>
  <si>
    <t>2152940</t>
  </si>
  <si>
    <t>Hypno Mama</t>
  </si>
  <si>
    <t>https://store.steampowered.com/app/2152940/</t>
  </si>
  <si>
    <t>https://vndb.org/v29399</t>
  </si>
  <si>
    <t>v29399</t>
  </si>
  <si>
    <t>r97255</t>
  </si>
  <si>
    <t>1994670</t>
  </si>
  <si>
    <t>Neon Nights 2</t>
  </si>
  <si>
    <t>https://store.steampowered.com/app/1994670/</t>
  </si>
  <si>
    <t>https://vndb.org/v39823</t>
  </si>
  <si>
    <t>v39823</t>
  </si>
  <si>
    <t>r98687</t>
  </si>
  <si>
    <t>2099030</t>
  </si>
  <si>
    <t>No men in this house</t>
  </si>
  <si>
    <t>https://store.steampowered.com/app/2099030/</t>
  </si>
  <si>
    <t>https://vndb.org/v38572</t>
  </si>
  <si>
    <t>v38572</t>
  </si>
  <si>
    <t>r96447</t>
  </si>
  <si>
    <t>2001970</t>
  </si>
  <si>
    <t>Raspberry Cube</t>
  </si>
  <si>
    <t>https://store.steampowered.com/app/2001970/</t>
  </si>
  <si>
    <t>https://vndb.org/v22847</t>
  </si>
  <si>
    <t>v22847</t>
  </si>
  <si>
    <t>r93139;r97485</t>
  </si>
  <si>
    <t>1875380</t>
  </si>
  <si>
    <t>Shrine of Tails</t>
  </si>
  <si>
    <t>https://store.steampowered.com/app/1875380/</t>
  </si>
  <si>
    <t>https://vndb.org/v39487</t>
  </si>
  <si>
    <t>v39487</t>
  </si>
  <si>
    <t>r98079</t>
  </si>
  <si>
    <t>2135500</t>
  </si>
  <si>
    <t>Sora no Ao to Shiro to</t>
  </si>
  <si>
    <t>https://store.steampowered.com/app/2135500/</t>
  </si>
  <si>
    <t>https://vndb.org/v34291</t>
  </si>
  <si>
    <t>v34291</t>
  </si>
  <si>
    <t>r97565</t>
  </si>
  <si>
    <t>2201190</t>
  </si>
  <si>
    <t>Futanari Sex - Locker Room Affair</t>
  </si>
  <si>
    <t>https://store.steampowered.com/app/2201190/</t>
  </si>
  <si>
    <t>https://vndb.org/v51354</t>
  </si>
  <si>
    <t>v51354</t>
  </si>
  <si>
    <t>r124329</t>
  </si>
  <si>
    <t>490270</t>
  </si>
  <si>
    <t>Highway Blossoms: Next Exit</t>
  </si>
  <si>
    <t>https://store.steampowered.com/app/490270/</t>
  </si>
  <si>
    <t>https://vndb.org/v26819</t>
  </si>
  <si>
    <t>v26819</t>
  </si>
  <si>
    <t>r99945</t>
  </si>
  <si>
    <t>2175490</t>
  </si>
  <si>
    <t>Lost Between the Lines</t>
  </si>
  <si>
    <t>https://store.steampowered.com/app/2175490/</t>
  </si>
  <si>
    <t>https://vndb.org/v39068</t>
  </si>
  <si>
    <t>v39068</t>
  </si>
  <si>
    <t>r146550;r97368</t>
  </si>
  <si>
    <t>2142710</t>
  </si>
  <si>
    <t>Emi - New Beginning</t>
  </si>
  <si>
    <t>https://store.steampowered.com/app/2142710/</t>
  </si>
  <si>
    <t>https://vndb.org/v39597</t>
  </si>
  <si>
    <t>v39597</t>
  </si>
  <si>
    <t>r98251</t>
  </si>
  <si>
    <t>2738730</t>
  </si>
  <si>
    <t>Video Call Sex w/ Micah Yujin</t>
  </si>
  <si>
    <t>https://store.steampowered.com/app/2738730/</t>
  </si>
  <si>
    <t>https://vndb.org/v39546</t>
  </si>
  <si>
    <t>v39546</t>
  </si>
  <si>
    <t>r98161</t>
  </si>
  <si>
    <t>2188640</t>
  </si>
  <si>
    <t>Lustful Assistant</t>
  </si>
  <si>
    <t>https://store.steampowered.com/app/2188640/</t>
  </si>
  <si>
    <t>https://vndb.org/v67729</t>
  </si>
  <si>
    <t>v67729</t>
  </si>
  <si>
    <t>r162548</t>
  </si>
  <si>
    <t>2100460</t>
  </si>
  <si>
    <t>Rainbow Heights Academy: Year 1</t>
  </si>
  <si>
    <t>https://store.steampowered.com/app/2100460/</t>
  </si>
  <si>
    <t>https://vndb.org/v39637</t>
  </si>
  <si>
    <t>v39637</t>
  </si>
  <si>
    <t>r98338</t>
  </si>
  <si>
    <t>2201240</t>
  </si>
  <si>
    <t>Sex Adventures - The Naughty Maid</t>
  </si>
  <si>
    <t>https://store.steampowered.com/app/2201240/</t>
  </si>
  <si>
    <t>https://vndb.org/v50987</t>
  </si>
  <si>
    <t>v50987</t>
  </si>
  <si>
    <t>r123472</t>
  </si>
  <si>
    <t>2190160</t>
  </si>
  <si>
    <t>未然探偵 The Protea Cases</t>
  </si>
  <si>
    <t>https://store.steampowered.com/app/2190160/</t>
  </si>
  <si>
    <t>https://vndb.org/v37108</t>
  </si>
  <si>
    <t>v37108</t>
  </si>
  <si>
    <t>r97558</t>
  </si>
  <si>
    <t>2138010</t>
  </si>
  <si>
    <t>A Clockwork Ley-Line: Flowers Falling in the Morning Mist</t>
  </si>
  <si>
    <t>https://store.steampowered.com/app/2138010/</t>
  </si>
  <si>
    <t>https://vndb.org/v16212</t>
  </si>
  <si>
    <t>v16212</t>
  </si>
  <si>
    <t>r50475</t>
  </si>
  <si>
    <t>2126820</t>
  </si>
  <si>
    <t>Kuzhu Jiuzhu Zhongxin I - Patch</t>
  </si>
  <si>
    <t>https://store.steampowered.com/app/2126820/</t>
  </si>
  <si>
    <t>https://vndb.org/v41641</t>
  </si>
  <si>
    <t>v41641</t>
  </si>
  <si>
    <t>r107138</t>
  </si>
  <si>
    <t>2169800</t>
  </si>
  <si>
    <t>Lam Lam</t>
  </si>
  <si>
    <t>https://store.steampowered.com/app/2169800/</t>
  </si>
  <si>
    <t>https://vndb.org/v39659</t>
  </si>
  <si>
    <t>v39659</t>
  </si>
  <si>
    <t>r129148</t>
  </si>
  <si>
    <t>2078780</t>
  </si>
  <si>
    <t>Lovelorn sanatoriumⅠ</t>
  </si>
  <si>
    <t>https://store.steampowered.com/app/2078780/</t>
  </si>
  <si>
    <t>r101791</t>
  </si>
  <si>
    <t>2152070</t>
  </si>
  <si>
    <t>My Girlfriend is a Futanari</t>
  </si>
  <si>
    <t>https://store.steampowered.com/app/2152070/</t>
  </si>
  <si>
    <t>https://vndb.org/v39069</t>
  </si>
  <si>
    <t>v39069</t>
  </si>
  <si>
    <t>r97369</t>
  </si>
  <si>
    <t>1641250</t>
  </si>
  <si>
    <t>Silver Blue</t>
  </si>
  <si>
    <t>https://store.steampowered.com/app/1641250/</t>
  </si>
  <si>
    <t>https://vndb.org/v28831</t>
  </si>
  <si>
    <t>v28831</t>
  </si>
  <si>
    <t>r98356</t>
  </si>
  <si>
    <t>2169730</t>
  </si>
  <si>
    <t>The Archipelago</t>
  </si>
  <si>
    <t>https://store.steampowered.com/app/2169730/</t>
  </si>
  <si>
    <t>https://vndb.org/v39661</t>
  </si>
  <si>
    <t>v39661</t>
  </si>
  <si>
    <t>r98375</t>
  </si>
  <si>
    <t>2052140</t>
  </si>
  <si>
    <t>AN IOU</t>
  </si>
  <si>
    <t>https://store.steampowered.com/app/2052140/</t>
  </si>
  <si>
    <t>https://vndb.org/v39688</t>
  </si>
  <si>
    <t>v39688</t>
  </si>
  <si>
    <t>r98424</t>
  </si>
  <si>
    <t>2172470</t>
  </si>
  <si>
    <t>姬恋~缚羽的欠片 纯净中文版</t>
  </si>
  <si>
    <t>https://store.steampowered.com/app/2172470/</t>
  </si>
  <si>
    <t>https://vndb.org/v30160</t>
  </si>
  <si>
    <t>v30160</t>
  </si>
  <si>
    <t>r77155</t>
  </si>
  <si>
    <t>1711620</t>
  </si>
  <si>
    <t>Demonheart: The Ice Demon</t>
  </si>
  <si>
    <t>https://store.steampowered.com/app/1711620/</t>
  </si>
  <si>
    <t>https://vndb.org/v33002</t>
  </si>
  <si>
    <t>v33002</t>
  </si>
  <si>
    <t>r85274</t>
  </si>
  <si>
    <t>1667320</t>
  </si>
  <si>
    <t>PRODUCER 2021</t>
  </si>
  <si>
    <t>https://store.steampowered.com/app/1667320/</t>
  </si>
  <si>
    <t>https://vndb.org/v31453</t>
  </si>
  <si>
    <t>v31453</t>
  </si>
  <si>
    <t>r80778</t>
  </si>
  <si>
    <t>1876240</t>
  </si>
  <si>
    <t>Watashi Suzume</t>
  </si>
  <si>
    <t>https://store.steampowered.com/app/1876240/</t>
  </si>
  <si>
    <t>https://vndb.org/v28837</t>
  </si>
  <si>
    <t>v28837</t>
  </si>
  <si>
    <t>r95494</t>
  </si>
  <si>
    <t>2201840</t>
  </si>
  <si>
    <t>그녀가 다시 노래할 때까지.</t>
  </si>
  <si>
    <t>https://store.steampowered.com/app/2201840/</t>
  </si>
  <si>
    <t>https://vndb.org/v39751</t>
  </si>
  <si>
    <t>v39751</t>
  </si>
  <si>
    <t>r98516</t>
  </si>
  <si>
    <t>2170240</t>
  </si>
  <si>
    <t>I'll save the world of harem - Isekai Harem Saver -</t>
  </si>
  <si>
    <t>https://store.steampowered.com/app/2170240/</t>
  </si>
  <si>
    <t>https://vndb.org/v24911</t>
  </si>
  <si>
    <t>v24911</t>
  </si>
  <si>
    <t>r97851</t>
  </si>
  <si>
    <t>2108290</t>
  </si>
  <si>
    <t>The Impregnation of the Elves: Conquest of the Arrogant Fairies by Impregnation</t>
  </si>
  <si>
    <t>https://store.steampowered.com/app/2108290/</t>
  </si>
  <si>
    <t>https://vndb.org/v48587</t>
  </si>
  <si>
    <t>v48587</t>
  </si>
  <si>
    <t>r116816</t>
  </si>
  <si>
    <t>2142930</t>
  </si>
  <si>
    <t>꿈을 빼앗긴 남자 - Dream invader</t>
  </si>
  <si>
    <t>https://store.steampowered.com/app/2142930/</t>
  </si>
  <si>
    <t>https://vndb.org/v38304</t>
  </si>
  <si>
    <t>v38304</t>
  </si>
  <si>
    <t>r95898</t>
  </si>
  <si>
    <t>1632750</t>
  </si>
  <si>
    <t>Her Heart's Desire: A Landlord Epic</t>
  </si>
  <si>
    <t>https://store.steampowered.com/app/1632750/</t>
  </si>
  <si>
    <t>https://vndb.org/v47101</t>
  </si>
  <si>
    <t>v47101</t>
  </si>
  <si>
    <t>r113116</t>
  </si>
  <si>
    <t>2144530</t>
  </si>
  <si>
    <t>No Random Novels</t>
  </si>
  <si>
    <t>https://store.steampowered.com/app/2144530/</t>
  </si>
  <si>
    <t>https://vndb.org/v39817</t>
  </si>
  <si>
    <t>v39817</t>
  </si>
  <si>
    <t>r98677</t>
  </si>
  <si>
    <t>1943230</t>
  </si>
  <si>
    <t>Asmodeus's Hell: Devil in the Sunshine State</t>
  </si>
  <si>
    <t>https://store.steampowered.com/app/1943230/</t>
  </si>
  <si>
    <t>https://vndb.org/v32648</t>
  </si>
  <si>
    <t>v32648</t>
  </si>
  <si>
    <t>r84226</t>
  </si>
  <si>
    <t>1708990</t>
  </si>
  <si>
    <t>Bingus: My Beloved</t>
  </si>
  <si>
    <t>https://store.steampowered.com/app/1708990/</t>
  </si>
  <si>
    <t>https://vndb.org/v38428</t>
  </si>
  <si>
    <t>v38428</t>
  </si>
  <si>
    <t>r96165</t>
  </si>
  <si>
    <t>2138000</t>
  </si>
  <si>
    <t>Hoshizora no Memoria -Eternal Heart- HD</t>
  </si>
  <si>
    <t>https://store.steampowered.com/app/2138000/</t>
  </si>
  <si>
    <t>https://vndb.org/v2959</t>
  </si>
  <si>
    <t>v2959</t>
  </si>
  <si>
    <t>r52201</t>
  </si>
  <si>
    <t>2203770</t>
  </si>
  <si>
    <t>Sex Teacher</t>
  </si>
  <si>
    <t>https://store.steampowered.com/app/2203770/</t>
  </si>
  <si>
    <t>https://vndb.org/v67731</t>
  </si>
  <si>
    <t>v67731</t>
  </si>
  <si>
    <t>r162551</t>
  </si>
  <si>
    <t>1809740</t>
  </si>
  <si>
    <t>FurstDate: A Furry Dating Simulator 🐾</t>
  </si>
  <si>
    <t>https://store.steampowered.com/app/1809740/</t>
  </si>
  <si>
    <t>https://vndb.org/v39842</t>
  </si>
  <si>
    <t>v39842</t>
  </si>
  <si>
    <t>r98737</t>
  </si>
  <si>
    <t>1984750</t>
  </si>
  <si>
    <t>My Furry Maid - 18+ Adult Only Patch 🐾</t>
  </si>
  <si>
    <t>https://store.steampowered.com/app/1984750/</t>
  </si>
  <si>
    <t>https://vndb.org/v35414</t>
  </si>
  <si>
    <t>v35414</t>
  </si>
  <si>
    <t>r105010</t>
  </si>
  <si>
    <t>1977050</t>
  </si>
  <si>
    <t>My Furry Maid 🐾</t>
  </si>
  <si>
    <t>https://store.steampowered.com/app/1977050/</t>
  </si>
  <si>
    <t>r135672</t>
  </si>
  <si>
    <t>2218800</t>
  </si>
  <si>
    <t>Sex Adventures - Kinky Bondage</t>
  </si>
  <si>
    <t>https://store.steampowered.com/app/2218800/</t>
  </si>
  <si>
    <t>https://vndb.org/v50897</t>
  </si>
  <si>
    <t>v50897</t>
  </si>
  <si>
    <t>r123265</t>
  </si>
  <si>
    <t>844670</t>
  </si>
  <si>
    <t>Please Be Happy</t>
  </si>
  <si>
    <t>https://store.steampowered.com/app/844670/</t>
  </si>
  <si>
    <t>https://vndb.org/v28716</t>
  </si>
  <si>
    <t>v28716</t>
  </si>
  <si>
    <t>r160106;r72924</t>
  </si>
  <si>
    <t>2185290</t>
  </si>
  <si>
    <t>VTuber Connect</t>
  </si>
  <si>
    <t>https://store.steampowered.com/app/2185290/</t>
  </si>
  <si>
    <t>https://vndb.org/v39675</t>
  </si>
  <si>
    <t>v39675</t>
  </si>
  <si>
    <t>r98527</t>
  </si>
  <si>
    <t>2192290</t>
  </si>
  <si>
    <t>さらば劇薬 -encore-</t>
  </si>
  <si>
    <t>https://store.steampowered.com/app/2192290/</t>
  </si>
  <si>
    <t>https://vndb.org/v30024</t>
  </si>
  <si>
    <t>v30024</t>
  </si>
  <si>
    <t>r98798</t>
  </si>
  <si>
    <t>2244100</t>
  </si>
  <si>
    <t>Stolen Wife ~Cucked On A Hot Spring Company Trip~</t>
  </si>
  <si>
    <t>https://store.steampowered.com/app/2244100/</t>
  </si>
  <si>
    <t>https://vndb.org/v23000</t>
  </si>
  <si>
    <t>v23000</t>
  </si>
  <si>
    <t>r98897</t>
  </si>
  <si>
    <t>2199230</t>
  </si>
  <si>
    <t>The Winter Tower</t>
  </si>
  <si>
    <t>https://store.steampowered.com/app/2199230/</t>
  </si>
  <si>
    <t>https://vndb.org/v39899</t>
  </si>
  <si>
    <t>v39899</t>
  </si>
  <si>
    <t>r98858</t>
  </si>
  <si>
    <t>2210910</t>
  </si>
  <si>
    <t>The Winter Tower Fan Pack</t>
  </si>
  <si>
    <t>https://store.steampowered.com/app/2210910/</t>
  </si>
  <si>
    <t>r98859</t>
  </si>
  <si>
    <t>2203780</t>
  </si>
  <si>
    <t>Alien</t>
  </si>
  <si>
    <t>https://store.steampowered.com/app/2203780/</t>
  </si>
  <si>
    <t>https://vndb.org/v67733</t>
  </si>
  <si>
    <t>v67733</t>
  </si>
  <si>
    <t>r162552</t>
  </si>
  <si>
    <t>2176760</t>
  </si>
  <si>
    <t>Maid for Loving You</t>
  </si>
  <si>
    <t>https://store.steampowered.com/app/2176760/</t>
  </si>
  <si>
    <t>https://vndb.org/v24620</t>
  </si>
  <si>
    <t>v24620</t>
  </si>
  <si>
    <t>r89074</t>
  </si>
  <si>
    <t>2315830</t>
  </si>
  <si>
    <t>人妻学園　～営み指導で調教ッ！？ハメ堕ちする清純妻～</t>
  </si>
  <si>
    <t>https://store.steampowered.com/app/2315830/</t>
  </si>
  <si>
    <t>https://vndb.org/v38021</t>
  </si>
  <si>
    <t>v38021</t>
  </si>
  <si>
    <t>r98988</t>
  </si>
  <si>
    <t>2217980</t>
  </si>
  <si>
    <t>Sex Adventures - Cuckold Gym</t>
  </si>
  <si>
    <t>https://store.steampowered.com/app/2217980/</t>
  </si>
  <si>
    <t>https://vndb.org/v45689</t>
  </si>
  <si>
    <t>v45689</t>
  </si>
  <si>
    <t>r109891</t>
  </si>
  <si>
    <t>2130540</t>
  </si>
  <si>
    <t>目盲/Blind</t>
  </si>
  <si>
    <t>https://store.steampowered.com/app/2130540/</t>
  </si>
  <si>
    <t>https://vndb.org/v40048</t>
  </si>
  <si>
    <t>v40048</t>
  </si>
  <si>
    <t>r99126</t>
  </si>
  <si>
    <t>1165230</t>
  </si>
  <si>
    <t>Elevenses: The Flask</t>
  </si>
  <si>
    <t>https://store.steampowered.com/app/1165230/</t>
  </si>
  <si>
    <t>https://vndb.org/v26625</t>
  </si>
  <si>
    <t>v26625</t>
  </si>
  <si>
    <t>r66566</t>
  </si>
  <si>
    <t>2209880</t>
  </si>
  <si>
    <t>Nightmare Inside</t>
  </si>
  <si>
    <t>https://store.steampowered.com/app/2209880/</t>
  </si>
  <si>
    <t>https://vndb.org/v40137</t>
  </si>
  <si>
    <t>v40137</t>
  </si>
  <si>
    <t>r99239</t>
  </si>
  <si>
    <t>2648870</t>
  </si>
  <si>
    <t>Courtin' Cowboys</t>
  </si>
  <si>
    <t>https://store.steampowered.com/app/2648870/</t>
  </si>
  <si>
    <t>https://vndb.org/v40847</t>
  </si>
  <si>
    <t>v40847</t>
  </si>
  <si>
    <t>r100593</t>
  </si>
  <si>
    <t>2074320</t>
  </si>
  <si>
    <t>My Stepsis is a Futanari 2</t>
  </si>
  <si>
    <t>https://store.steampowered.com/app/2074320/</t>
  </si>
  <si>
    <t>https://vndb.org/v39775</t>
  </si>
  <si>
    <t>v39775</t>
  </si>
  <si>
    <t>r98554</t>
  </si>
  <si>
    <t>2211970</t>
  </si>
  <si>
    <t>Mindworks: The Great Division</t>
  </si>
  <si>
    <t>https://store.steampowered.com/app/2211970/</t>
  </si>
  <si>
    <t>https://vndb.org/v40194</t>
  </si>
  <si>
    <t>v40194</t>
  </si>
  <si>
    <t>r99358</t>
  </si>
  <si>
    <t>2154960</t>
  </si>
  <si>
    <t>俺が私に変わった日…～Becoming a She～</t>
  </si>
  <si>
    <t>https://store.steampowered.com/app/2154960/</t>
  </si>
  <si>
    <t>https://vndb.org/v20629</t>
  </si>
  <si>
    <t>v20629</t>
  </si>
  <si>
    <t>r98981</t>
  </si>
  <si>
    <t>1968610</t>
  </si>
  <si>
    <t>Adrianne and Oliver</t>
  </si>
  <si>
    <t>2022-12</t>
  </si>
  <si>
    <t>https://store.steampowered.com/app/1968610/</t>
  </si>
  <si>
    <t>https://vndb.org/v51879</t>
  </si>
  <si>
    <t>v51879</t>
  </si>
  <si>
    <t>r125473</t>
  </si>
  <si>
    <t>1895950</t>
  </si>
  <si>
    <t>Doki Doki House</t>
  </si>
  <si>
    <t>https://store.steampowered.com/app/1895950/</t>
  </si>
  <si>
    <t>https://vndb.org/v37440</t>
  </si>
  <si>
    <t>v37440</t>
  </si>
  <si>
    <t>r94228</t>
  </si>
  <si>
    <t>2076510</t>
  </si>
  <si>
    <t>Dorm Days</t>
  </si>
  <si>
    <t>https://store.steampowered.com/app/2076510/</t>
  </si>
  <si>
    <t>https://vndb.org/v47944</t>
  </si>
  <si>
    <t>v47944</t>
  </si>
  <si>
    <t>r115164</t>
  </si>
  <si>
    <t>2220450</t>
  </si>
  <si>
    <t>Embracing Darkness</t>
  </si>
  <si>
    <t>https://store.steampowered.com/app/2220450/</t>
  </si>
  <si>
    <t>https://vndb.org/v36289</t>
  </si>
  <si>
    <t>v36289</t>
  </si>
  <si>
    <t>r99391</t>
  </si>
  <si>
    <t>2098600</t>
  </si>
  <si>
    <t>Kiss the Demiurge</t>
  </si>
  <si>
    <t>https://store.steampowered.com/app/2098600/</t>
  </si>
  <si>
    <t>https://vndb.org/v38436</t>
  </si>
  <si>
    <t>v38436</t>
  </si>
  <si>
    <t>r96287</t>
  </si>
  <si>
    <t>1793800</t>
  </si>
  <si>
    <t>Lillian Night: Exclusive Contract of Succubus</t>
  </si>
  <si>
    <t>https://store.steampowered.com/app/1793800/</t>
  </si>
  <si>
    <t>https://vndb.org/v44310</t>
  </si>
  <si>
    <t>v44310</t>
  </si>
  <si>
    <t>r106944;r106945</t>
  </si>
  <si>
    <t>2270320</t>
  </si>
  <si>
    <t>My Gym Mommy Treats Me Like A Kid</t>
  </si>
  <si>
    <t>https://store.steampowered.com/app/2270320/</t>
  </si>
  <si>
    <t>https://vndb.org/v40202</t>
  </si>
  <si>
    <t>v40202</t>
  </si>
  <si>
    <t>r99374</t>
  </si>
  <si>
    <t>2194510</t>
  </si>
  <si>
    <t>Retired Hero Gets Slaves</t>
  </si>
  <si>
    <t>https://store.steampowered.com/app/2194510/</t>
  </si>
  <si>
    <t>https://vndb.org/v39612</t>
  </si>
  <si>
    <t>v39612</t>
  </si>
  <si>
    <t>r98282</t>
  </si>
  <si>
    <t>2025790</t>
  </si>
  <si>
    <t>Sweetest Monster Refrain</t>
  </si>
  <si>
    <t>https://store.steampowered.com/app/2025790/</t>
  </si>
  <si>
    <t>https://vndb.org/v36965</t>
  </si>
  <si>
    <t>v36965</t>
  </si>
  <si>
    <t>r93428</t>
  </si>
  <si>
    <t>2181450</t>
  </si>
  <si>
    <t>幻境恋人-Fairy tale plan</t>
  </si>
  <si>
    <t>https://store.steampowered.com/app/2181450/</t>
  </si>
  <si>
    <t>https://vndb.org/v23794</t>
  </si>
  <si>
    <t>v23794</t>
  </si>
  <si>
    <t>r97625</t>
  </si>
  <si>
    <t>2185770</t>
  </si>
  <si>
    <t>Aonatsu Line</t>
  </si>
  <si>
    <t>https://store.steampowered.com/app/2185770/</t>
  </si>
  <si>
    <t>https://vndb.org/v24702</t>
  </si>
  <si>
    <t>v24702</t>
  </si>
  <si>
    <t>r93733</t>
  </si>
  <si>
    <t>1798750</t>
  </si>
  <si>
    <t>十三月のふたり姫／The 13th month</t>
  </si>
  <si>
    <t>https://store.steampowered.com/app/1798750/</t>
  </si>
  <si>
    <t>https://vndb.org/v24621</t>
  </si>
  <si>
    <t>v24621</t>
  </si>
  <si>
    <t>r60446</t>
  </si>
  <si>
    <t>2203790</t>
  </si>
  <si>
    <t>性感的金发女郎</t>
  </si>
  <si>
    <t>https://store.steampowered.com/app/2203790/</t>
  </si>
  <si>
    <t>https://vndb.org/v67735</t>
  </si>
  <si>
    <t>v67735</t>
  </si>
  <si>
    <t>r162556</t>
  </si>
  <si>
    <t>2063370</t>
  </si>
  <si>
    <t>Once in Yaissor 3</t>
  </si>
  <si>
    <t>https://store.steampowered.com/app/2063370/</t>
  </si>
  <si>
    <t>https://vndb.org/v37135</t>
  </si>
  <si>
    <t>v37135</t>
  </si>
  <si>
    <t>r93756</t>
  </si>
  <si>
    <t>2183080</t>
  </si>
  <si>
    <t>Princess Dating Sim</t>
  </si>
  <si>
    <t>https://store.steampowered.com/app/2183080/</t>
  </si>
  <si>
    <t>https://vndb.org/v38889</t>
  </si>
  <si>
    <t>v38889</t>
  </si>
  <si>
    <t>r97006</t>
  </si>
  <si>
    <t>2018930</t>
  </si>
  <si>
    <t>Sakura Gym Girls: Prologue</t>
  </si>
  <si>
    <t>https://store.steampowered.com/app/2018930/</t>
  </si>
  <si>
    <t>https://vndb.org/v40788</t>
  </si>
  <si>
    <t>v40788</t>
  </si>
  <si>
    <t>r99741</t>
  </si>
  <si>
    <t>1924680</t>
  </si>
  <si>
    <t>MILF Conditioning</t>
  </si>
  <si>
    <t>https://store.steampowered.com/app/1924680/</t>
  </si>
  <si>
    <t>https://vndb.org/v34199</t>
  </si>
  <si>
    <t>v34199</t>
  </si>
  <si>
    <t>r87970</t>
  </si>
  <si>
    <t>2129970</t>
  </si>
  <si>
    <t>My Loving Wife</t>
  </si>
  <si>
    <t>https://store.steampowered.com/app/2129970/</t>
  </si>
  <si>
    <t>https://vndb.org/v30913</t>
  </si>
  <si>
    <t>v30913</t>
  </si>
  <si>
    <t>r79190</t>
  </si>
  <si>
    <t>2232810</t>
  </si>
  <si>
    <t>Sex Adventures - Swingers Cabin</t>
  </si>
  <si>
    <t>https://store.steampowered.com/app/2232810/</t>
  </si>
  <si>
    <t>https://vndb.org/v50914</t>
  </si>
  <si>
    <t>v50914</t>
  </si>
  <si>
    <t>r123327</t>
  </si>
  <si>
    <t>2209190</t>
  </si>
  <si>
    <t>The Princess of the Tower Wants a Hero</t>
  </si>
  <si>
    <t>https://store.steampowered.com/app/2209190/</t>
  </si>
  <si>
    <t>https://vndb.org/v33826</t>
  </si>
  <si>
    <t>v33826</t>
  </si>
  <si>
    <t>r107162;r129529</t>
  </si>
  <si>
    <t>1932400</t>
  </si>
  <si>
    <t>Heavenly Heroes of Antidomi - Censored Edition</t>
  </si>
  <si>
    <t>https://store.steampowered.com/app/1932400/</t>
  </si>
  <si>
    <t>https://vndb.org/v52494</t>
  </si>
  <si>
    <t>v52494</t>
  </si>
  <si>
    <t>r135036</t>
  </si>
  <si>
    <t>2208060</t>
  </si>
  <si>
    <t>Seaberry Holiday</t>
  </si>
  <si>
    <t>https://store.steampowered.com/app/2208060/</t>
  </si>
  <si>
    <t>https://vndb.org/v40586</t>
  </si>
  <si>
    <t>v40586</t>
  </si>
  <si>
    <t>r99971</t>
  </si>
  <si>
    <t>2152080</t>
  </si>
  <si>
    <t>Futanari of the Apocalypse</t>
  </si>
  <si>
    <t>https://store.steampowered.com/app/2152080/</t>
  </si>
  <si>
    <t>https://vndb.org/v39871</t>
  </si>
  <si>
    <t>v39871</t>
  </si>
  <si>
    <t>r98799</t>
  </si>
  <si>
    <t>1754860</t>
  </si>
  <si>
    <t>Inside Jennifer</t>
  </si>
  <si>
    <t>https://store.steampowered.com/app/1754860/</t>
  </si>
  <si>
    <t>https://vndb.org/v31046</t>
  </si>
  <si>
    <t>v31046</t>
  </si>
  <si>
    <t>r106068</t>
  </si>
  <si>
    <t>2164760</t>
  </si>
  <si>
    <t>Touchdown Girls</t>
  </si>
  <si>
    <t>https://store.steampowered.com/app/2164760/</t>
  </si>
  <si>
    <t>https://vndb.org/v40482</t>
  </si>
  <si>
    <t>v40482</t>
  </si>
  <si>
    <t>r99757</t>
  </si>
  <si>
    <t>2229020</t>
  </si>
  <si>
    <t>Your Otherworldly Harem</t>
  </si>
  <si>
    <t>https://store.steampowered.com/app/2229020/</t>
  </si>
  <si>
    <t>https://vndb.org/v40533</t>
  </si>
  <si>
    <t>v40533</t>
  </si>
  <si>
    <t>r99878</t>
  </si>
  <si>
    <t>1797380</t>
  </si>
  <si>
    <t>7 Days Of Rose</t>
  </si>
  <si>
    <t>https://store.steampowered.com/app/1797380/</t>
  </si>
  <si>
    <t>https://vndb.org/v39161</t>
  </si>
  <si>
    <t>v39161</t>
  </si>
  <si>
    <t>r99943</t>
  </si>
  <si>
    <t>2159300</t>
  </si>
  <si>
    <t>Aroma</t>
  </si>
  <si>
    <t>https://store.steampowered.com/app/2159300/</t>
  </si>
  <si>
    <t>https://vndb.org/v35968</t>
  </si>
  <si>
    <t>v35968</t>
  </si>
  <si>
    <t>r135317;r98281</t>
  </si>
  <si>
    <t>2232200</t>
  </si>
  <si>
    <t>https://store.steampowered.com/app/2232200/</t>
  </si>
  <si>
    <t>https://vndb.org/v40051</t>
  </si>
  <si>
    <t>v40051</t>
  </si>
  <si>
    <t>r99128</t>
  </si>
  <si>
    <t>2222370</t>
  </si>
  <si>
    <t>Knocking Up my Nympho Neighbors</t>
  </si>
  <si>
    <t>https://store.steampowered.com/app/2222370/</t>
  </si>
  <si>
    <t>https://vndb.org/v28080</t>
  </si>
  <si>
    <t>v28080</t>
  </si>
  <si>
    <t>r99080</t>
  </si>
  <si>
    <t>1599700</t>
  </si>
  <si>
    <t>Magic Exposure – Yuri Visual Novel</t>
  </si>
  <si>
    <t>https://store.steampowered.com/app/1599700/</t>
  </si>
  <si>
    <t>https://vndb.org/v40573</t>
  </si>
  <si>
    <t>v40573</t>
  </si>
  <si>
    <t>r99941</t>
  </si>
  <si>
    <t>2190290</t>
  </si>
  <si>
    <t>To Be or Not to Be</t>
  </si>
  <si>
    <t>https://store.steampowered.com/app/2190290/</t>
  </si>
  <si>
    <t>https://vndb.org/v49494</t>
  </si>
  <si>
    <t>v49494</t>
  </si>
  <si>
    <t>r119450</t>
  </si>
  <si>
    <t>2208180</t>
  </si>
  <si>
    <t>To Be or Not to Be-Patch</t>
  </si>
  <si>
    <t>https://store.steampowered.com/app/2208180/</t>
  </si>
  <si>
    <t>r119451</t>
  </si>
  <si>
    <t>2209670</t>
  </si>
  <si>
    <t>University Love Affair</t>
  </si>
  <si>
    <t>https://store.steampowered.com/app/2209670/</t>
  </si>
  <si>
    <t>https://vndb.org/v40574</t>
  </si>
  <si>
    <t>v40574</t>
  </si>
  <si>
    <t>r99942</t>
  </si>
  <si>
    <t>2244930</t>
  </si>
  <si>
    <t>Sex Adventures - Hot Sauna</t>
  </si>
  <si>
    <t>https://store.steampowered.com/app/2244930/</t>
  </si>
  <si>
    <t>https://vndb.org/v50913</t>
  </si>
  <si>
    <t>v50913</t>
  </si>
  <si>
    <t>r123326</t>
  </si>
  <si>
    <t>1067210</t>
  </si>
  <si>
    <t>The Language of Love - Adult Patch</t>
  </si>
  <si>
    <t>https://store.steampowered.com/app/1067210/</t>
  </si>
  <si>
    <t>https://vndb.org/v25832</t>
  </si>
  <si>
    <t>v25832</t>
  </si>
  <si>
    <t>r157528</t>
  </si>
  <si>
    <t>2182130</t>
  </si>
  <si>
    <t>Wrapped With a Kiss</t>
  </si>
  <si>
    <t>https://store.steampowered.com/app/2182130/</t>
  </si>
  <si>
    <t>https://vndb.org/v33110</t>
  </si>
  <si>
    <t>v33110</t>
  </si>
  <si>
    <t>r85538</t>
  </si>
  <si>
    <t>2203800</t>
  </si>
  <si>
    <t>Bad Santa</t>
  </si>
  <si>
    <t>https://store.steampowered.com/app/2203800/</t>
  </si>
  <si>
    <t>https://vndb.org/v67736</t>
  </si>
  <si>
    <t>v67736</t>
  </si>
  <si>
    <t>r162557</t>
  </si>
  <si>
    <t>1603500</t>
  </si>
  <si>
    <t>The Elevator Game with Catgirls</t>
  </si>
  <si>
    <t>https://store.steampowered.com/app/1603500/</t>
  </si>
  <si>
    <t>https://vndb.org/v29942</t>
  </si>
  <si>
    <t>v29942</t>
  </si>
  <si>
    <t>r151448</t>
  </si>
  <si>
    <t>1968400</t>
  </si>
  <si>
    <t>Where The Stars Brought Us</t>
  </si>
  <si>
    <t>https://store.steampowered.com/app/1968400/</t>
  </si>
  <si>
    <t>https://vndb.org/v29511</t>
  </si>
  <si>
    <t>v29511</t>
  </si>
  <si>
    <t>r100309</t>
  </si>
  <si>
    <t>2152100</t>
  </si>
  <si>
    <t>Big Bad Futanari Wolf</t>
  </si>
  <si>
    <t>https://store.steampowered.com/app/2152100/</t>
  </si>
  <si>
    <t>https://vndb.org/v40211</t>
  </si>
  <si>
    <t>v40211</t>
  </si>
  <si>
    <t>r99392</t>
  </si>
  <si>
    <t>2232260</t>
  </si>
  <si>
    <t>Daring Detectives - A new life!</t>
  </si>
  <si>
    <t>https://store.steampowered.com/app/2232260/</t>
  </si>
  <si>
    <t>https://vndb.org/v48626</t>
  </si>
  <si>
    <t>v48626</t>
  </si>
  <si>
    <t>r116873</t>
  </si>
  <si>
    <t>2083060</t>
  </si>
  <si>
    <t>Furry Femmes: Making an Obedient Bitch</t>
  </si>
  <si>
    <t>https://store.steampowered.com/app/2083060/</t>
  </si>
  <si>
    <t>https://vndb.org/v40166</t>
  </si>
  <si>
    <t>v40166</t>
  </si>
  <si>
    <t>r99295</t>
  </si>
  <si>
    <t>1887630</t>
  </si>
  <si>
    <t>LIP! Lewd Idol Project Vol. 2</t>
  </si>
  <si>
    <t>https://store.steampowered.com/app/1887630/</t>
  </si>
  <si>
    <t>https://vndb.org/v33647</t>
  </si>
  <si>
    <t>v33647</t>
  </si>
  <si>
    <t>r86700</t>
  </si>
  <si>
    <t>2231960</t>
  </si>
  <si>
    <t>Lustful Vampire</t>
  </si>
  <si>
    <t>https://store.steampowered.com/app/2231960/</t>
  </si>
  <si>
    <t>https://vndb.org/v67737</t>
  </si>
  <si>
    <t>v67737</t>
  </si>
  <si>
    <t>r162558</t>
  </si>
  <si>
    <t>2401460</t>
  </si>
  <si>
    <t>Tamas Awakening</t>
  </si>
  <si>
    <t>https://store.steampowered.com/app/2401460/</t>
  </si>
  <si>
    <t>https://vndb.org/v28950</t>
  </si>
  <si>
    <t>v28950</t>
  </si>
  <si>
    <t>r73712</t>
  </si>
  <si>
    <t>2106520</t>
  </si>
  <si>
    <t>私のリアルは充実しすぎている フルボイス版</t>
  </si>
  <si>
    <t>https://store.steampowered.com/app/2106520/</t>
  </si>
  <si>
    <t>https://vndb.org/v13321</t>
  </si>
  <si>
    <t>v13321</t>
  </si>
  <si>
    <t>r95118</t>
  </si>
  <si>
    <t>2206980</t>
  </si>
  <si>
    <t>與魔共舞</t>
  </si>
  <si>
    <t>https://store.steampowered.com/app/2206980/</t>
  </si>
  <si>
    <t>https://vndb.org/v18432</t>
  </si>
  <si>
    <t>v18432</t>
  </si>
  <si>
    <t>r98431</t>
  </si>
  <si>
    <t>2206340</t>
  </si>
  <si>
    <t>Aokana - Four Rhythms Across the Blue - EXTRA2</t>
  </si>
  <si>
    <t>https://store.steampowered.com/app/2206340/</t>
  </si>
  <si>
    <t>https://vndb.org/v21438</t>
  </si>
  <si>
    <t>v21438</t>
  </si>
  <si>
    <t>r94766</t>
  </si>
  <si>
    <t>2064080</t>
  </si>
  <si>
    <t>BOMJTOWN</t>
  </si>
  <si>
    <t>https://store.steampowered.com/app/2064080/</t>
  </si>
  <si>
    <t>https://vndb.org/v40695</t>
  </si>
  <si>
    <t>v40695</t>
  </si>
  <si>
    <t>r100332</t>
  </si>
  <si>
    <t>2194000</t>
  </si>
  <si>
    <t>Fates: Determination</t>
  </si>
  <si>
    <t>https://store.steampowered.com/app/2194000/</t>
  </si>
  <si>
    <t>https://vndb.org/v35177</t>
  </si>
  <si>
    <t>v35177</t>
  </si>
  <si>
    <t>r89804</t>
  </si>
  <si>
    <t>2232780</t>
  </si>
  <si>
    <t>First Sexy Night 2: Second Date</t>
  </si>
  <si>
    <t>https://store.steampowered.com/app/2232780/</t>
  </si>
  <si>
    <t>https://vndb.org/v40025</t>
  </si>
  <si>
    <t>v40025</t>
  </si>
  <si>
    <t>r99079</t>
  </si>
  <si>
    <t>2235800</t>
  </si>
  <si>
    <t>Futapunk 2069</t>
  </si>
  <si>
    <t>https://store.steampowered.com/app/2235800/</t>
  </si>
  <si>
    <t>https://vndb.org/v40677</t>
  </si>
  <si>
    <t>v40677</t>
  </si>
  <si>
    <t>r100267</t>
  </si>
  <si>
    <t>2093850</t>
  </si>
  <si>
    <t>Knocking up my brother's wife: My sister-in-law can't resist my seed</t>
  </si>
  <si>
    <t>https://store.steampowered.com/app/2093850/</t>
  </si>
  <si>
    <t>https://vndb.org/v32175</t>
  </si>
  <si>
    <t>v32175</t>
  </si>
  <si>
    <t>r95683</t>
  </si>
  <si>
    <t>1018640</t>
  </si>
  <si>
    <t>Pixel Happy Game Girls</t>
  </si>
  <si>
    <t>https://store.steampowered.com/app/1018640/</t>
  </si>
  <si>
    <t>https://vndb.org/v23691</t>
  </si>
  <si>
    <t>v23691</t>
  </si>
  <si>
    <t>r100337</t>
  </si>
  <si>
    <t>2245960</t>
  </si>
  <si>
    <t>Sex Adventures - Swingers Resort</t>
  </si>
  <si>
    <t>https://store.steampowered.com/app/2245960/</t>
  </si>
  <si>
    <t>https://vndb.org/v50980</t>
  </si>
  <si>
    <t>v50980</t>
  </si>
  <si>
    <t>r123461</t>
  </si>
  <si>
    <t>2235690</t>
  </si>
  <si>
    <t>Crochet Cavalcade</t>
  </si>
  <si>
    <t>https://store.steampowered.com/app/2235690/</t>
  </si>
  <si>
    <t>https://vndb.org/v40722</t>
  </si>
  <si>
    <t>v40722</t>
  </si>
  <si>
    <t>r100406</t>
  </si>
  <si>
    <t>2235250</t>
  </si>
  <si>
    <t>Crystal Winter</t>
  </si>
  <si>
    <t>https://store.steampowered.com/app/2235250/</t>
  </si>
  <si>
    <t>r100412</t>
  </si>
  <si>
    <t>1261220</t>
  </si>
  <si>
    <t>The Neverland of the Mountain and Sea</t>
  </si>
  <si>
    <t>https://store.steampowered.com/app/1261220/</t>
  </si>
  <si>
    <t>https://vndb.org/v35575</t>
  </si>
  <si>
    <t>v35575</t>
  </si>
  <si>
    <t>r118406</t>
  </si>
  <si>
    <t>2103630</t>
  </si>
  <si>
    <t>77 Oleander Avenue</t>
  </si>
  <si>
    <t>https://store.steampowered.com/app/2103630/</t>
  </si>
  <si>
    <t>https://vndb.org/v33828</t>
  </si>
  <si>
    <t>v33828</t>
  </si>
  <si>
    <t>r93747</t>
  </si>
  <si>
    <t>2235390</t>
  </si>
  <si>
    <t>Detective Rosie Morgan: Death at a Dinner Party</t>
  </si>
  <si>
    <t>https://store.steampowered.com/app/2235390/</t>
  </si>
  <si>
    <t>https://vndb.org/v40297</t>
  </si>
  <si>
    <t>v40297</t>
  </si>
  <si>
    <t>r99514</t>
  </si>
  <si>
    <t>2017640</t>
  </si>
  <si>
    <t>Sakura Gym Girls</t>
  </si>
  <si>
    <t>https://store.steampowered.com/app/2017640/</t>
  </si>
  <si>
    <t>https://vndb.org/v40197</t>
  </si>
  <si>
    <t>v40197</t>
  </si>
  <si>
    <t>r99361</t>
  </si>
  <si>
    <t>2252400</t>
  </si>
  <si>
    <t>Detective Rosie Morgan: Death at a Dinner Party - 18+ DLC</t>
  </si>
  <si>
    <t>https://store.steampowered.com/app/2252400/</t>
  </si>
  <si>
    <t>r100494</t>
  </si>
  <si>
    <t>2222860</t>
  </si>
  <si>
    <t>Forbidden Love with My Wife's Sister</t>
  </si>
  <si>
    <t>https://store.steampowered.com/app/2222860/</t>
  </si>
  <si>
    <t>https://vndb.org/v8310</t>
  </si>
  <si>
    <t>v8310</t>
  </si>
  <si>
    <t>r100510</t>
  </si>
  <si>
    <t>2222870</t>
  </si>
  <si>
    <t>My Boss' Wife is My Ex ~Reluctantly Drowning in Sex Deals After Hours~</t>
  </si>
  <si>
    <t>https://store.steampowered.com/app/2222870/</t>
  </si>
  <si>
    <t>https://vndb.org/v14825</t>
  </si>
  <si>
    <t>v14825</t>
  </si>
  <si>
    <t>r100497</t>
  </si>
  <si>
    <t>2222890</t>
  </si>
  <si>
    <t>Obscene Medical Records of a Married Nurse</t>
  </si>
  <si>
    <t>https://store.steampowered.com/app/2222890/</t>
  </si>
  <si>
    <t>https://vndb.org/v4120</t>
  </si>
  <si>
    <t>v4120</t>
  </si>
  <si>
    <t>r100495</t>
  </si>
  <si>
    <t>2231970</t>
  </si>
  <si>
    <t>Sex on the beach</t>
  </si>
  <si>
    <t>https://store.steampowered.com/app/2231970/</t>
  </si>
  <si>
    <t>https://vndb.org/v67739</t>
  </si>
  <si>
    <t>v67739</t>
  </si>
  <si>
    <t>r162561</t>
  </si>
  <si>
    <t>2230080</t>
  </si>
  <si>
    <t>Ballads and Romances</t>
  </si>
  <si>
    <t>https://store.steampowered.com/app/2230080/</t>
  </si>
  <si>
    <t>https://vndb.org/v40514</t>
  </si>
  <si>
    <t>v40514</t>
  </si>
  <si>
    <t>r99823</t>
  </si>
  <si>
    <t>2218290</t>
  </si>
  <si>
    <t>I'll be your ideal lover! - My Dream Lover -</t>
  </si>
  <si>
    <t>https://store.steampowered.com/app/2218290/</t>
  </si>
  <si>
    <t>https://vndb.org/v25360</t>
  </si>
  <si>
    <t>v25360</t>
  </si>
  <si>
    <t>r100596</t>
  </si>
  <si>
    <t>2282850</t>
  </si>
  <si>
    <t>SuccuSeka ~Yuuwaku ni Makenaide: Succubus ni Kanri Sareta Sekai de~ - Global Deluxe DLC</t>
  </si>
  <si>
    <t>https://store.steampowered.com/app/2282850/</t>
  </si>
  <si>
    <t>https://vndb.org/v31007</t>
  </si>
  <si>
    <t>v31007</t>
  </si>
  <si>
    <t>r100551</t>
  </si>
  <si>
    <t>2274460</t>
  </si>
  <si>
    <t>SuccuSeka: Resist Succubus Temptation</t>
  </si>
  <si>
    <t>https://store.steampowered.com/app/2274460/</t>
  </si>
  <si>
    <t>r100550</t>
  </si>
  <si>
    <t>2238810</t>
  </si>
  <si>
    <t>《乱步馆》-断崖 -Precipice</t>
  </si>
  <si>
    <t>https://store.steampowered.com/app/2238810/</t>
  </si>
  <si>
    <t>https://vndb.org/v40848</t>
  </si>
  <si>
    <t>v40848</t>
  </si>
  <si>
    <t>r100595</t>
  </si>
  <si>
    <t>2210980</t>
  </si>
  <si>
    <t>Cloudy Days</t>
  </si>
  <si>
    <t>https://store.steampowered.com/app/2210980/</t>
  </si>
  <si>
    <t>https://vndb.org/v37890</t>
  </si>
  <si>
    <t>v37890</t>
  </si>
  <si>
    <t>r99883</t>
  </si>
  <si>
    <t>2137190</t>
  </si>
  <si>
    <t>Harami Oni ~Kichiku Igyou ni Juurin Sareru Kyonyuu Oni Musume~</t>
  </si>
  <si>
    <t>https://store.steampowered.com/app/2137190/</t>
  </si>
  <si>
    <t>https://vndb.org/v26547</t>
  </si>
  <si>
    <t>v26547</t>
  </si>
  <si>
    <t>r98980</t>
  </si>
  <si>
    <t>2201420</t>
  </si>
  <si>
    <t>Lust Colony</t>
  </si>
  <si>
    <t>https://store.steampowered.com/app/2201420/</t>
  </si>
  <si>
    <t>https://vndb.org/v40196</t>
  </si>
  <si>
    <t>v40196</t>
  </si>
  <si>
    <t>r99360</t>
  </si>
  <si>
    <t>2111710</t>
  </si>
  <si>
    <t>The older chick said to be a dom is actually a sub!? I took her home and trained her!</t>
  </si>
  <si>
    <t>https://store.steampowered.com/app/2111710/</t>
  </si>
  <si>
    <t>https://vndb.org/v32318</t>
  </si>
  <si>
    <t>v32318</t>
  </si>
  <si>
    <t>r96577</t>
  </si>
  <si>
    <t>1160950</t>
  </si>
  <si>
    <t>Star Alliance</t>
  </si>
  <si>
    <t>https://store.steampowered.com/app/1160950/</t>
  </si>
  <si>
    <t>https://vndb.org/v34736</t>
  </si>
  <si>
    <t>v34736</t>
  </si>
  <si>
    <t>r122871</t>
  </si>
  <si>
    <t>2495960</t>
  </si>
  <si>
    <t>The Divine Speaker: A Bounty Hunter's First Christmas</t>
  </si>
  <si>
    <t>https://store.steampowered.com/app/2495960/</t>
  </si>
  <si>
    <t>https://vndb.org/v45500</t>
  </si>
  <si>
    <t>v45500</t>
  </si>
  <si>
    <t>r109559</t>
  </si>
  <si>
    <t>2257900</t>
  </si>
  <si>
    <t>When All Guys Turned into Girls</t>
  </si>
  <si>
    <t>https://store.steampowered.com/app/2257900/</t>
  </si>
  <si>
    <t>https://vndb.org/v41050</t>
  </si>
  <si>
    <t>v41050</t>
  </si>
  <si>
    <t>r100955</t>
  </si>
  <si>
    <t>2449820</t>
  </si>
  <si>
    <t>My GF doesn't know what I'm into v2.2</t>
  </si>
  <si>
    <t>https://store.steampowered.com/app/2449820/</t>
  </si>
  <si>
    <t>https://vndb.org/v32148</t>
  </si>
  <si>
    <t>v32148</t>
  </si>
  <si>
    <t>r106954</t>
  </si>
  <si>
    <t>1877410</t>
  </si>
  <si>
    <t>Fairy Deer</t>
  </si>
  <si>
    <t>https://store.steampowered.com/app/1877410/</t>
  </si>
  <si>
    <t>https://vndb.org/v33481</t>
  </si>
  <si>
    <t>v33481</t>
  </si>
  <si>
    <t>r87481</t>
  </si>
  <si>
    <t>2247880</t>
  </si>
  <si>
    <t>游戏策划面试模拟器</t>
  </si>
  <si>
    <t>https://store.steampowered.com/app/2247880/</t>
  </si>
  <si>
    <t>https://vndb.org/v41411</t>
  </si>
  <si>
    <t>v41411</t>
  </si>
  <si>
    <t>r101438</t>
  </si>
  <si>
    <t>2069800</t>
  </si>
  <si>
    <t>The Apple Tree</t>
  </si>
  <si>
    <t>https://store.steampowered.com/app/2069800/</t>
  </si>
  <si>
    <t>https://vndb.org/v36884</t>
  </si>
  <si>
    <t>v36884</t>
  </si>
  <si>
    <t>r101439</t>
  </si>
  <si>
    <t>3837750</t>
  </si>
  <si>
    <t>Gingerbread Holiday</t>
  </si>
  <si>
    <t>https://store.steampowered.com/app/3837750/</t>
  </si>
  <si>
    <t>https://vndb.org/v41443</t>
  </si>
  <si>
    <t>v41443</t>
  </si>
  <si>
    <t>r101490</t>
  </si>
  <si>
    <t>1909880</t>
  </si>
  <si>
    <t>サイコロサイコ セブンスヘブン</t>
  </si>
  <si>
    <t>https://store.steampowered.com/app/1909880/</t>
  </si>
  <si>
    <t>r98800</t>
  </si>
  <si>
    <t>1975080</t>
  </si>
  <si>
    <t>여동생 ♡ 만들기 : 당신이 바라는 소녀의 모습 - Teen version</t>
  </si>
  <si>
    <t>https://store.steampowered.com/app/1975080/</t>
  </si>
  <si>
    <t>https://vndb.org/v35180</t>
  </si>
  <si>
    <t>v35180</t>
  </si>
  <si>
    <t>r94923</t>
  </si>
  <si>
    <t>2222480</t>
  </si>
  <si>
    <t>Clash: Robot Detective - Complete Edition</t>
  </si>
  <si>
    <t>2023-01</t>
  </si>
  <si>
    <t>https://store.steampowered.com/app/2222480/</t>
  </si>
  <si>
    <t>https://vndb.org/v39803</t>
  </si>
  <si>
    <t>v39803</t>
  </si>
  <si>
    <t>r98639</t>
  </si>
  <si>
    <t>2241220</t>
  </si>
  <si>
    <t>Beneath Her Starry Sky</t>
  </si>
  <si>
    <t>https://store.steampowered.com/app/2241220/</t>
  </si>
  <si>
    <t>https://vndb.org/v41727</t>
  </si>
  <si>
    <t>v41727</t>
  </si>
  <si>
    <t>r101925</t>
  </si>
  <si>
    <t>2257360</t>
  </si>
  <si>
    <t>Sacred Earth - Alternative</t>
  </si>
  <si>
    <t>https://store.steampowered.com/app/2257360/</t>
  </si>
  <si>
    <t>https://vndb.org/v60655</t>
  </si>
  <si>
    <t>v60655</t>
  </si>
  <si>
    <t>r145213</t>
  </si>
  <si>
    <t>1825930</t>
  </si>
  <si>
    <t>孤岛海妖 The Sea-demon</t>
  </si>
  <si>
    <t>https://store.steampowered.com/app/1825930/</t>
  </si>
  <si>
    <t>https://vndb.org/v41343</t>
  </si>
  <si>
    <t>v41343</t>
  </si>
  <si>
    <t>r101356</t>
  </si>
  <si>
    <t>2233740</t>
  </si>
  <si>
    <t>Caladria Chronicles Volume 2</t>
  </si>
  <si>
    <t>https://store.steampowered.com/app/2233740/</t>
  </si>
  <si>
    <t>https://vndb.org/v39947</t>
  </si>
  <si>
    <t>v39947</t>
  </si>
  <si>
    <t>r98948</t>
  </si>
  <si>
    <t>2234000</t>
  </si>
  <si>
    <t>Dawn of Griseo</t>
  </si>
  <si>
    <t>https://store.steampowered.com/app/2234000/</t>
  </si>
  <si>
    <t>https://vndb.org/v41678</t>
  </si>
  <si>
    <t>v41678</t>
  </si>
  <si>
    <t>r107724</t>
  </si>
  <si>
    <t>2205290</t>
  </si>
  <si>
    <t>流光易逝的夏末 - Fleeting Summer's End</t>
  </si>
  <si>
    <t>https://store.steampowered.com/app/2205290/</t>
  </si>
  <si>
    <t>https://vndb.org/v54201</t>
  </si>
  <si>
    <t>v54201</t>
  </si>
  <si>
    <t>r130710;r137935;r138129</t>
  </si>
  <si>
    <t>2256780</t>
  </si>
  <si>
    <t>Gachi: Christmas Party 🎄</t>
  </si>
  <si>
    <t>https://store.steampowered.com/app/2256780/</t>
  </si>
  <si>
    <t>https://vndb.org/v42293</t>
  </si>
  <si>
    <t>v42293</t>
  </si>
  <si>
    <t>r103025</t>
  </si>
  <si>
    <t>2148230</t>
  </si>
  <si>
    <t>E-GIRL Next Door: Exposed</t>
  </si>
  <si>
    <t>https://store.steampowered.com/app/2148230/</t>
  </si>
  <si>
    <t>https://vndb.org/v38832</t>
  </si>
  <si>
    <t>v38832</t>
  </si>
  <si>
    <t>r96902</t>
  </si>
  <si>
    <t>2121360</t>
  </si>
  <si>
    <t>东北之夏</t>
  </si>
  <si>
    <t>https://store.steampowered.com/app/2121360/</t>
  </si>
  <si>
    <t>https://vndb.org/v39926</t>
  </si>
  <si>
    <t>v39926</t>
  </si>
  <si>
    <t>r98919</t>
  </si>
  <si>
    <t>1870310</t>
  </si>
  <si>
    <t>Doomsday Robot Girl</t>
  </si>
  <si>
    <t>https://store.steampowered.com/app/1870310/</t>
  </si>
  <si>
    <t>https://vndb.org/v49445</t>
  </si>
  <si>
    <t>v49445</t>
  </si>
  <si>
    <t>r119423</t>
  </si>
  <si>
    <t>1938630</t>
  </si>
  <si>
    <t>Training Lucie</t>
  </si>
  <si>
    <t>https://store.steampowered.com/app/1938630/</t>
  </si>
  <si>
    <t>https://vndb.org/v33783</t>
  </si>
  <si>
    <t>v33783</t>
  </si>
  <si>
    <t>r97172</t>
  </si>
  <si>
    <t>1765350</t>
  </si>
  <si>
    <t>候鸟</t>
  </si>
  <si>
    <t>https://store.steampowered.com/app/1765350/</t>
  </si>
  <si>
    <t>https://vndb.org/v29908</t>
  </si>
  <si>
    <t>v29908</t>
  </si>
  <si>
    <t>r105963;r76600</t>
  </si>
  <si>
    <t>2075410</t>
  </si>
  <si>
    <t>初夏倾语 - Summer Whisper</t>
  </si>
  <si>
    <t>https://store.steampowered.com/app/2075410/</t>
  </si>
  <si>
    <t>https://vndb.org/v41959</t>
  </si>
  <si>
    <t>v41959</t>
  </si>
  <si>
    <t>r102324</t>
  </si>
  <si>
    <t>2255420</t>
  </si>
  <si>
    <t>Kinky Cosplay: Gyarus Gone Wild</t>
  </si>
  <si>
    <t>https://store.steampowered.com/app/2255420/</t>
  </si>
  <si>
    <t>https://vndb.org/v38152</t>
  </si>
  <si>
    <t>v38152</t>
  </si>
  <si>
    <t>r101535</t>
  </si>
  <si>
    <t>2005130</t>
  </si>
  <si>
    <t>Jibchag-ui Mangja - Jib-eulobuteoui Talchul - Visual edition</t>
  </si>
  <si>
    <t>https://store.steampowered.com/app/2005130/</t>
  </si>
  <si>
    <t>r102571</t>
  </si>
  <si>
    <t>2279350</t>
  </si>
  <si>
    <t>Sex Adventures - Love Yacht</t>
  </si>
  <si>
    <t>https://store.steampowered.com/app/2279350/</t>
  </si>
  <si>
    <t>https://vndb.org/v50986</t>
  </si>
  <si>
    <t>v50986</t>
  </si>
  <si>
    <t>r123471</t>
  </si>
  <si>
    <t>2210210</t>
  </si>
  <si>
    <t>A Matter of Principle</t>
  </si>
  <si>
    <t>https://store.steampowered.com/app/2210210/</t>
  </si>
  <si>
    <t>https://vndb.org/v42023</t>
  </si>
  <si>
    <t>v42023</t>
  </si>
  <si>
    <t>r102453</t>
  </si>
  <si>
    <t>-81%</t>
  </si>
  <si>
    <t>1928280</t>
  </si>
  <si>
    <t>Harakiri! Geisha Girls</t>
  </si>
  <si>
    <t>https://store.steampowered.com/app/1928280/</t>
  </si>
  <si>
    <t>https://vndb.org/v34409</t>
  </si>
  <si>
    <t>v34409</t>
  </si>
  <si>
    <t>r88391</t>
  </si>
  <si>
    <t>2261240</t>
  </si>
  <si>
    <t>Nope Nope Nope Nurses</t>
  </si>
  <si>
    <t>https://store.steampowered.com/app/2261240/</t>
  </si>
  <si>
    <t>https://vndb.org/v32706</t>
  </si>
  <si>
    <t>v32706</t>
  </si>
  <si>
    <t>r101803</t>
  </si>
  <si>
    <t>2078290</t>
  </si>
  <si>
    <t>Queen Beast</t>
  </si>
  <si>
    <t>https://store.steampowered.com/app/2078290/</t>
  </si>
  <si>
    <t>https://vndb.org/v40472</t>
  </si>
  <si>
    <t>v40472</t>
  </si>
  <si>
    <t>r102615;r144477;r145531</t>
  </si>
  <si>
    <t>2202500</t>
  </si>
  <si>
    <t>Rapscallions On Deck - Friendship Otome</t>
  </si>
  <si>
    <t>https://store.steampowered.com/app/2202500/</t>
  </si>
  <si>
    <t>https://vndb.org/v42086</t>
  </si>
  <si>
    <t>v42086</t>
  </si>
  <si>
    <t>r102643</t>
  </si>
  <si>
    <t>1247740</t>
  </si>
  <si>
    <t>Your Story</t>
  </si>
  <si>
    <t>https://store.steampowered.com/app/1247740/</t>
  </si>
  <si>
    <t>https://vndb.org/v30389</t>
  </si>
  <si>
    <t>v30389</t>
  </si>
  <si>
    <t>r77772</t>
  </si>
  <si>
    <t>2220980</t>
  </si>
  <si>
    <t>错误之事</t>
  </si>
  <si>
    <t>https://store.steampowered.com/app/2220980/</t>
  </si>
  <si>
    <t>https://vndb.org/v42088</t>
  </si>
  <si>
    <t>v42088</t>
  </si>
  <si>
    <t>r102651</t>
  </si>
  <si>
    <t>2224400</t>
  </si>
  <si>
    <t>BBirthday - Visual Novel</t>
  </si>
  <si>
    <t>https://store.steampowered.com/app/2224400/</t>
  </si>
  <si>
    <t>https://vndb.org/v50744</t>
  </si>
  <si>
    <t>v50744</t>
  </si>
  <si>
    <t>r122830</t>
  </si>
  <si>
    <t>2091630</t>
  </si>
  <si>
    <t>EXS2～EthnologySister2：Structuralism of kinship system</t>
  </si>
  <si>
    <t>https://store.steampowered.com/app/2091630/</t>
  </si>
  <si>
    <t>https://vndb.org/v37098</t>
  </si>
  <si>
    <t>v37098</t>
  </si>
  <si>
    <t>r93684</t>
  </si>
  <si>
    <t>2098070</t>
  </si>
  <si>
    <t>Star Ring</t>
  </si>
  <si>
    <t>https://store.steampowered.com/app/2098070/</t>
  </si>
  <si>
    <t>https://vndb.org/v46505</t>
  </si>
  <si>
    <t>v46505</t>
  </si>
  <si>
    <t>r111537</t>
  </si>
  <si>
    <t>2268040</t>
  </si>
  <si>
    <t>Tracadie Bird Shit</t>
  </si>
  <si>
    <t>https://store.steampowered.com/app/2268040/</t>
  </si>
  <si>
    <t>https://vndb.org/v42098</t>
  </si>
  <si>
    <t>v42098</t>
  </si>
  <si>
    <t>r102682</t>
  </si>
  <si>
    <t>2244160</t>
  </si>
  <si>
    <t>Tristia:legacy</t>
  </si>
  <si>
    <t>https://store.steampowered.com/app/2244160/</t>
  </si>
  <si>
    <t>https://vndb.org/v799</t>
  </si>
  <si>
    <t>v799</t>
  </si>
  <si>
    <t>r102618;r161254</t>
  </si>
  <si>
    <t>2244150</t>
  </si>
  <si>
    <t>Tristia:restore</t>
  </si>
  <si>
    <t>https://store.steampowered.com/app/2244150/</t>
  </si>
  <si>
    <t>https://vndb.org/v38314</t>
  </si>
  <si>
    <t>v38314</t>
  </si>
  <si>
    <t>r102622</t>
  </si>
  <si>
    <t>2245090</t>
  </si>
  <si>
    <t>Cuckold Life Simulator 😳🔞</t>
  </si>
  <si>
    <t>https://store.steampowered.com/app/2245090/</t>
  </si>
  <si>
    <t>https://vndb.org/v42294</t>
  </si>
  <si>
    <t>v42294</t>
  </si>
  <si>
    <t>r103026</t>
  </si>
  <si>
    <t>2267810</t>
  </si>
  <si>
    <t>Locke(d)</t>
  </si>
  <si>
    <t>https://store.steampowered.com/app/2267810/</t>
  </si>
  <si>
    <t>https://vndb.org/v30198</t>
  </si>
  <si>
    <t>v30198</t>
  </si>
  <si>
    <t>r121951</t>
  </si>
  <si>
    <t>2218300</t>
  </si>
  <si>
    <t>Menhera Girls Ensemble - Needy Girlfriends -</t>
  </si>
  <si>
    <t>https://store.steampowered.com/app/2218300/</t>
  </si>
  <si>
    <t>https://vndb.org/v21303</t>
  </si>
  <si>
    <t>v21303</t>
  </si>
  <si>
    <t>r102192</t>
  </si>
  <si>
    <t>2244420</t>
  </si>
  <si>
    <t>情人泪</t>
  </si>
  <si>
    <t>https://store.steampowered.com/app/2244420/</t>
  </si>
  <si>
    <t>https://vndb.org/v42205</t>
  </si>
  <si>
    <t>v42205</t>
  </si>
  <si>
    <t>r102867</t>
  </si>
  <si>
    <t>2162950</t>
  </si>
  <si>
    <t>A Maiden Astrologer Divines the Future</t>
  </si>
  <si>
    <t>https://store.steampowered.com/app/2162950/</t>
  </si>
  <si>
    <t>https://vndb.org/v40195</t>
  </si>
  <si>
    <t>v40195</t>
  </si>
  <si>
    <t>r99359</t>
  </si>
  <si>
    <t>1975100</t>
  </si>
  <si>
    <t>Playback Trauma®: In Sickness</t>
  </si>
  <si>
    <t>https://store.steampowered.com/app/1975100/</t>
  </si>
  <si>
    <t>https://vndb.org/v42266</t>
  </si>
  <si>
    <t>v42266</t>
  </si>
  <si>
    <t>r102962</t>
  </si>
  <si>
    <t>2164490</t>
  </si>
  <si>
    <t>Emberfate: Tempest of Elements</t>
  </si>
  <si>
    <t>https://store.steampowered.com/app/2164490/</t>
  </si>
  <si>
    <t>https://vndb.org/v35512</t>
  </si>
  <si>
    <t>v35512</t>
  </si>
  <si>
    <t>r90448</t>
  </si>
  <si>
    <t>2278380</t>
  </si>
  <si>
    <t>Haunting of the Evil Spirit - Horror Choose your own adventure Novel</t>
  </si>
  <si>
    <t>https://store.steampowered.com/app/2278380/</t>
  </si>
  <si>
    <t>https://vndb.org/v42267</t>
  </si>
  <si>
    <t>v42267</t>
  </si>
  <si>
    <t>r102964</t>
  </si>
  <si>
    <t>2265010</t>
  </si>
  <si>
    <t>草食系男子の言いなり入院生活- A passive boy at the Huntress clinic -</t>
  </si>
  <si>
    <t>https://store.steampowered.com/app/2265010/</t>
  </si>
  <si>
    <t>https://vndb.org/v22723</t>
  </si>
  <si>
    <t>v22723</t>
  </si>
  <si>
    <t>r102325</t>
  </si>
  <si>
    <t>2296270</t>
  </si>
  <si>
    <t>Sex Adventures - The Job Promotion</t>
  </si>
  <si>
    <t>https://store.steampowered.com/app/2296270/</t>
  </si>
  <si>
    <t>https://vndb.org/v50994</t>
  </si>
  <si>
    <t>v50994</t>
  </si>
  <si>
    <t>r123479</t>
  </si>
  <si>
    <t>937770</t>
  </si>
  <si>
    <t>BlackHoopS</t>
  </si>
  <si>
    <t>https://store.steampowered.com/app/937770/</t>
  </si>
  <si>
    <t>https://vndb.org/v19998</t>
  </si>
  <si>
    <t>v19998</t>
  </si>
  <si>
    <t>r50176</t>
  </si>
  <si>
    <t>2280260</t>
  </si>
  <si>
    <t>Kori's Fable Visual Novel</t>
  </si>
  <si>
    <t>https://store.steampowered.com/app/2280260/</t>
  </si>
  <si>
    <t>https://vndb.org/v42347</t>
  </si>
  <si>
    <t>v42347</t>
  </si>
  <si>
    <t>r103132</t>
  </si>
  <si>
    <t>2266580</t>
  </si>
  <si>
    <t>Package</t>
  </si>
  <si>
    <t>2023-02</t>
  </si>
  <si>
    <t>https://store.steampowered.com/app/2266580/</t>
  </si>
  <si>
    <t>https://vndb.org/v42380</t>
  </si>
  <si>
    <t>v42380</t>
  </si>
  <si>
    <t>r103189</t>
  </si>
  <si>
    <t>2243920</t>
  </si>
  <si>
    <t>The 2nd page of the medical examination diary: Another story of exciting days of me and my senpai</t>
  </si>
  <si>
    <t>https://store.steampowered.com/app/2243920/</t>
  </si>
  <si>
    <t>https://vndb.org/v22445</t>
  </si>
  <si>
    <t>v22445</t>
  </si>
  <si>
    <t>r102668</t>
  </si>
  <si>
    <t>1814240</t>
  </si>
  <si>
    <t>The Thing from Nowhere</t>
  </si>
  <si>
    <t>https://store.steampowered.com/app/1814240/</t>
  </si>
  <si>
    <t>https://vndb.org/v42381</t>
  </si>
  <si>
    <t>v42381</t>
  </si>
  <si>
    <t>r103190</t>
  </si>
  <si>
    <t>2278780</t>
  </si>
  <si>
    <t>Cats in Heat - Summer Fling</t>
  </si>
  <si>
    <t>https://store.steampowered.com/app/2278780/</t>
  </si>
  <si>
    <t>https://vndb.org/v41980</t>
  </si>
  <si>
    <t>v41980</t>
  </si>
  <si>
    <t>r102373</t>
  </si>
  <si>
    <t>2282690</t>
  </si>
  <si>
    <t>Pattaya</t>
  </si>
  <si>
    <t>https://store.steampowered.com/app/2282690/</t>
  </si>
  <si>
    <t>https://vndb.org/v42415</t>
  </si>
  <si>
    <t>v42415</t>
  </si>
  <si>
    <t>r116947</t>
  </si>
  <si>
    <t>2265650</t>
  </si>
  <si>
    <t>Slippery Flippers: Episode One - Amulet of the Gods</t>
  </si>
  <si>
    <t>https://store.steampowered.com/app/2265650/</t>
  </si>
  <si>
    <t>https://vndb.org/v41235</t>
  </si>
  <si>
    <t>v41235</t>
  </si>
  <si>
    <t>r101209</t>
  </si>
  <si>
    <t>1883090</t>
  </si>
  <si>
    <t>The Symbiant</t>
  </si>
  <si>
    <t>https://store.steampowered.com/app/1883090/</t>
  </si>
  <si>
    <t>https://vndb.org/v34248</t>
  </si>
  <si>
    <t>v34248</t>
  </si>
  <si>
    <t>r88103</t>
  </si>
  <si>
    <t>2261480</t>
  </si>
  <si>
    <t>The Symbiant - 18+ Patch</t>
  </si>
  <si>
    <t>https://store.steampowered.com/app/2261480/</t>
  </si>
  <si>
    <t>r101630</t>
  </si>
  <si>
    <t>2219470</t>
  </si>
  <si>
    <t>memories</t>
  </si>
  <si>
    <t>https://store.steampowered.com/app/2219470/</t>
  </si>
  <si>
    <t>https://vndb.org/v42414</t>
  </si>
  <si>
    <t>v42414</t>
  </si>
  <si>
    <t>r103252</t>
  </si>
  <si>
    <t>2007930</t>
  </si>
  <si>
    <t>Fallen Bride Mege</t>
  </si>
  <si>
    <t>https://store.steampowered.com/app/2007930/</t>
  </si>
  <si>
    <t>https://vndb.org/v36909</t>
  </si>
  <si>
    <t>v36909</t>
  </si>
  <si>
    <t>r114934</t>
  </si>
  <si>
    <t>2223020</t>
  </si>
  <si>
    <t>Glass Heart</t>
  </si>
  <si>
    <t>https://store.steampowered.com/app/2223020/</t>
  </si>
  <si>
    <t>https://vndb.org/v42416</t>
  </si>
  <si>
    <t>v42416</t>
  </si>
  <si>
    <t>r103255</t>
  </si>
  <si>
    <t>2288840</t>
  </si>
  <si>
    <t>Halloween in Hollywood</t>
  </si>
  <si>
    <t>https://store.steampowered.com/app/2288840/</t>
  </si>
  <si>
    <t>https://vndb.org/v42417</t>
  </si>
  <si>
    <t>v42417</t>
  </si>
  <si>
    <t>r103256</t>
  </si>
  <si>
    <t>1938120</t>
  </si>
  <si>
    <t>QUALIA ~The Path of Promise~</t>
  </si>
  <si>
    <t>https://store.steampowered.com/app/1938120/</t>
  </si>
  <si>
    <t>https://vndb.org/v28093</t>
  </si>
  <si>
    <t>v28093</t>
  </si>
  <si>
    <t>r80943</t>
  </si>
  <si>
    <t>2168660</t>
  </si>
  <si>
    <t>さくらいろプリズム</t>
  </si>
  <si>
    <t>https://store.steampowered.com/app/2168660/</t>
  </si>
  <si>
    <t>https://vndb.org/v41791</t>
  </si>
  <si>
    <t>v41791</t>
  </si>
  <si>
    <t>r102029</t>
  </si>
  <si>
    <t>2128490</t>
  </si>
  <si>
    <t>Niizuma Megu ga Ochiru Toki - R18 DLC</t>
  </si>
  <si>
    <t>https://store.steampowered.com/app/2128490/</t>
  </si>
  <si>
    <t>r123325</t>
  </si>
  <si>
    <t>2271530</t>
  </si>
  <si>
    <t>PROTOTYPE原型</t>
  </si>
  <si>
    <t>https://store.steampowered.com/app/2271530/</t>
  </si>
  <si>
    <t>https://vndb.org/v41417</t>
  </si>
  <si>
    <t>v41417</t>
  </si>
  <si>
    <t>r103270</t>
  </si>
  <si>
    <t>2240600</t>
  </si>
  <si>
    <t>シンセティック・デイズ</t>
  </si>
  <si>
    <t>https://store.steampowered.com/app/2240600/</t>
  </si>
  <si>
    <t>https://vndb.org/v42206</t>
  </si>
  <si>
    <t>v42206</t>
  </si>
  <si>
    <t>r103337</t>
  </si>
  <si>
    <t>1994760</t>
  </si>
  <si>
    <t>The Fairy's Secret</t>
  </si>
  <si>
    <t>https://store.steampowered.com/app/1994760/</t>
  </si>
  <si>
    <t>https://vndb.org/v37768</t>
  </si>
  <si>
    <t>v37768</t>
  </si>
  <si>
    <t>r119894</t>
  </si>
  <si>
    <t>2121490</t>
  </si>
  <si>
    <t>Otome Legends</t>
  </si>
  <si>
    <t>https://store.steampowered.com/app/2121490/</t>
  </si>
  <si>
    <t>https://vndb.org/v35303</t>
  </si>
  <si>
    <t>v35303</t>
  </si>
  <si>
    <t>r99973</t>
  </si>
  <si>
    <t>2051110</t>
  </si>
  <si>
    <t>BETA-SIXDOUZE</t>
  </si>
  <si>
    <t>https://store.steampowered.com/app/2051110/</t>
  </si>
  <si>
    <t>https://vndb.org/v28326</t>
  </si>
  <si>
    <t>v28326</t>
  </si>
  <si>
    <t>r102976</t>
  </si>
  <si>
    <t>1822530</t>
  </si>
  <si>
    <t>The Missing Parts of Maria Gwozdek</t>
  </si>
  <si>
    <t>https://store.steampowered.com/app/1822530/</t>
  </si>
  <si>
    <t>https://vndb.org/v20412</t>
  </si>
  <si>
    <t>v20412</t>
  </si>
  <si>
    <t>r103594</t>
  </si>
  <si>
    <t>2203030</t>
  </si>
  <si>
    <t>Yu Mei Huanxiang</t>
  </si>
  <si>
    <t>https://store.steampowered.com/app/2203030/</t>
  </si>
  <si>
    <t>https://vndb.org/v42597</t>
  </si>
  <si>
    <t>v42597</t>
  </si>
  <si>
    <t>r103578</t>
  </si>
  <si>
    <t>2212980</t>
  </si>
  <si>
    <t>Yu Mei Huanxiang - Patch</t>
  </si>
  <si>
    <t>https://store.steampowered.com/app/2212980/</t>
  </si>
  <si>
    <t>r103679</t>
  </si>
  <si>
    <t>2262040</t>
  </si>
  <si>
    <t>姉恋ごっこ - Siblings Role-play -</t>
  </si>
  <si>
    <t>https://store.steampowered.com/app/2262040/</t>
  </si>
  <si>
    <t>https://vndb.org/v24891</t>
  </si>
  <si>
    <t>v24891</t>
  </si>
  <si>
    <t>r103058</t>
  </si>
  <si>
    <t>2258530</t>
  </si>
  <si>
    <t>没落陰陽絵巻 - Tale of the fallen Onmyoji -</t>
  </si>
  <si>
    <t>https://store.steampowered.com/app/2258530/</t>
  </si>
  <si>
    <t>https://vndb.org/v31359</t>
  </si>
  <si>
    <t>v31359</t>
  </si>
  <si>
    <t>r103059</t>
  </si>
  <si>
    <t>2154380</t>
  </si>
  <si>
    <t>A Traveler to unknown Thule</t>
  </si>
  <si>
    <t>https://store.steampowered.com/app/2154380/</t>
  </si>
  <si>
    <t>https://vndb.org/v42413</t>
  </si>
  <si>
    <t>v42413</t>
  </si>
  <si>
    <t>r103247</t>
  </si>
  <si>
    <t>1579920</t>
  </si>
  <si>
    <t>Opportunity: A Sugar Baby Story</t>
  </si>
  <si>
    <t>https://store.steampowered.com/app/1579920/</t>
  </si>
  <si>
    <t>https://vndb.org/v30514</t>
  </si>
  <si>
    <t>v30514</t>
  </si>
  <si>
    <t>r88082</t>
  </si>
  <si>
    <t>1888470</t>
  </si>
  <si>
    <t>Tyrant Quest - Gold Edition 🔞</t>
  </si>
  <si>
    <t>https://store.steampowered.com/app/1888470/</t>
  </si>
  <si>
    <t>https://vndb.org/v28144</t>
  </si>
  <si>
    <t>v28144</t>
  </si>
  <si>
    <t>r92786</t>
  </si>
  <si>
    <t>1082690</t>
  </si>
  <si>
    <t>Army of Tentacles: (Not) A Cthulhu Dating Sim 2</t>
  </si>
  <si>
    <t>https://store.steampowered.com/app/1082690/</t>
  </si>
  <si>
    <t>https://vndb.org/v30558</t>
  </si>
  <si>
    <t>v30558</t>
  </si>
  <si>
    <t>r78223</t>
  </si>
  <si>
    <t>2157000</t>
  </si>
  <si>
    <t>First Bite: Bad Blood</t>
  </si>
  <si>
    <t>https://store.steampowered.com/app/2157000/</t>
  </si>
  <si>
    <t>https://vndb.org/v38181</t>
  </si>
  <si>
    <t>v38181</t>
  </si>
  <si>
    <t>r95625</t>
  </si>
  <si>
    <t>1998340</t>
  </si>
  <si>
    <t>Labyrinth of Galleria: The Moon Society</t>
  </si>
  <si>
    <t>https://store.steampowered.com/app/1998340/</t>
  </si>
  <si>
    <t>https://vndb.org/v33504</t>
  </si>
  <si>
    <t>v33504</t>
  </si>
  <si>
    <t>r92472</t>
  </si>
  <si>
    <t>2278910</t>
  </si>
  <si>
    <t>Rich Uncle: A Gay Adventure</t>
  </si>
  <si>
    <t>https://store.steampowered.com/app/2278910/</t>
  </si>
  <si>
    <t>https://vndb.org/v42059</t>
  </si>
  <si>
    <t>v42059</t>
  </si>
  <si>
    <t>r102577</t>
  </si>
  <si>
    <t>2234600</t>
  </si>
  <si>
    <t>See You Later</t>
  </si>
  <si>
    <t>https://store.steampowered.com/app/2234600/</t>
  </si>
  <si>
    <t>https://vndb.org/v42281</t>
  </si>
  <si>
    <t>v42281</t>
  </si>
  <si>
    <t>r116953</t>
  </si>
  <si>
    <t>2274430</t>
  </si>
  <si>
    <t>Under Maintenance</t>
  </si>
  <si>
    <t>https://store.steampowered.com/app/2274430/</t>
  </si>
  <si>
    <t>https://vndb.org/v36646</t>
  </si>
  <si>
    <t>v36646</t>
  </si>
  <si>
    <t>r92796</t>
  </si>
  <si>
    <t>2319110</t>
  </si>
  <si>
    <t>Wholesome Monster Girl Academia;Wholesome Monster Girl Academia - Demo</t>
  </si>
  <si>
    <t>https://store.steampowered.com/app/2319110/</t>
  </si>
  <si>
    <t>https://vndb.org/v41701</t>
  </si>
  <si>
    <t>v41701</t>
  </si>
  <si>
    <t>r101887;r118895</t>
  </si>
  <si>
    <t>2283710</t>
  </si>
  <si>
    <t>アパシー学校であった怖い話 極</t>
  </si>
  <si>
    <t>https://store.steampowered.com/app/2283710/</t>
  </si>
  <si>
    <t>https://vndb.org/v34143</t>
  </si>
  <si>
    <t>v34143</t>
  </si>
  <si>
    <t>r87795</t>
  </si>
  <si>
    <t>1834420</t>
  </si>
  <si>
    <t>Keiko-san (47) my co-worker, is a single mother</t>
  </si>
  <si>
    <t>https://store.steampowered.com/app/1834420/</t>
  </si>
  <si>
    <t>https://vndb.org/v42672</t>
  </si>
  <si>
    <t>v42672</t>
  </si>
  <si>
    <t>r103745</t>
  </si>
  <si>
    <t>2292590</t>
  </si>
  <si>
    <t>Sexy Valentine 🍆 💜</t>
  </si>
  <si>
    <t>https://store.steampowered.com/app/2292590/</t>
  </si>
  <si>
    <t>https://vndb.org/v42295</t>
  </si>
  <si>
    <t>v42295</t>
  </si>
  <si>
    <t>r103027</t>
  </si>
  <si>
    <t>3261030</t>
  </si>
  <si>
    <t>Teen Zombie In Your Cabin</t>
  </si>
  <si>
    <t>https://store.steampowered.com/app/3261030/</t>
  </si>
  <si>
    <t>https://vndb.org/v49339</t>
  </si>
  <si>
    <t>v49339</t>
  </si>
  <si>
    <t>r118900</t>
  </si>
  <si>
    <t>1935470</t>
  </si>
  <si>
    <t>The Tales of Bayun</t>
  </si>
  <si>
    <t>https://store.steampowered.com/app/1935470/</t>
  </si>
  <si>
    <t>https://vndb.org/v42733</t>
  </si>
  <si>
    <t>v42733</t>
  </si>
  <si>
    <t>r103839;r116629</t>
  </si>
  <si>
    <t>1928650</t>
  </si>
  <si>
    <t>Niflhel's Fables: The Book of Gypsies</t>
  </si>
  <si>
    <t>https://store.steampowered.com/app/1928650/</t>
  </si>
  <si>
    <t>https://vndb.org/v34903</t>
  </si>
  <si>
    <t>v34903</t>
  </si>
  <si>
    <t>r89310</t>
  </si>
  <si>
    <t>2265680</t>
  </si>
  <si>
    <t>The King of Cats</t>
  </si>
  <si>
    <t>https://store.steampowered.com/app/2265680/</t>
  </si>
  <si>
    <t>https://vndb.org/v38505</t>
  </si>
  <si>
    <t>v38505</t>
  </si>
  <si>
    <t>r103799</t>
  </si>
  <si>
    <t>2290250</t>
  </si>
  <si>
    <t>Astronomic Date</t>
  </si>
  <si>
    <t>https://store.steampowered.com/app/2290250/</t>
  </si>
  <si>
    <t>https://vndb.org/v42430</t>
  </si>
  <si>
    <t>v42430</t>
  </si>
  <si>
    <t>r103275</t>
  </si>
  <si>
    <t>2299990</t>
  </si>
  <si>
    <t>Into the Wonderland</t>
  </si>
  <si>
    <t>https://store.steampowered.com/app/2299990/</t>
  </si>
  <si>
    <t>https://vndb.org/v42315</t>
  </si>
  <si>
    <t>v42315</t>
  </si>
  <si>
    <t>r103084</t>
  </si>
  <si>
    <t>2291810</t>
  </si>
  <si>
    <t>Manga Maker's Mega Milkers</t>
  </si>
  <si>
    <t>https://store.steampowered.com/app/2291810/</t>
  </si>
  <si>
    <t>https://vndb.org/v28255</t>
  </si>
  <si>
    <t>v28255</t>
  </si>
  <si>
    <t>r103481</t>
  </si>
  <si>
    <t>1398210</t>
  </si>
  <si>
    <t>Selene ~Apoptosis~</t>
  </si>
  <si>
    <t>https://store.steampowered.com/app/1398210/</t>
  </si>
  <si>
    <t>https://vndb.org/v29814</t>
  </si>
  <si>
    <t>v29814</t>
  </si>
  <si>
    <t>r76297</t>
  </si>
  <si>
    <t>1398260</t>
  </si>
  <si>
    <t>Selene ~Apoptosis~ 18+ Adult Only Patch</t>
  </si>
  <si>
    <t>https://store.steampowered.com/app/1398260/</t>
  </si>
  <si>
    <t>r103856</t>
  </si>
  <si>
    <t>2156620</t>
  </si>
  <si>
    <t>The Future Radio and the Artificial Pigeons</t>
  </si>
  <si>
    <t>https://store.steampowered.com/app/2156620/</t>
  </si>
  <si>
    <t>https://vndb.org/v22603</t>
  </si>
  <si>
    <t>v22603</t>
  </si>
  <si>
    <t>r60367</t>
  </si>
  <si>
    <t>2191020</t>
  </si>
  <si>
    <t>Neko Dating Sim</t>
  </si>
  <si>
    <t>https://store.steampowered.com/app/2191020/</t>
  </si>
  <si>
    <t>https://vndb.org/v38994</t>
  </si>
  <si>
    <t>v38994</t>
  </si>
  <si>
    <t>r97232</t>
  </si>
  <si>
    <t>2281790</t>
  </si>
  <si>
    <t>視靈</t>
  </si>
  <si>
    <t>https://store.steampowered.com/app/2281790/</t>
  </si>
  <si>
    <t>https://vndb.org/v40652</t>
  </si>
  <si>
    <t>v40652</t>
  </si>
  <si>
    <t>r104054</t>
  </si>
  <si>
    <t>2231890</t>
  </si>
  <si>
    <t>The Test: Secrets of the Soul</t>
  </si>
  <si>
    <t>https://store.steampowered.com/app/2231890/</t>
  </si>
  <si>
    <t>https://vndb.org/v40516</t>
  </si>
  <si>
    <t>v40516</t>
  </si>
  <si>
    <t>r99825</t>
  </si>
  <si>
    <t>2216270</t>
  </si>
  <si>
    <t>Traveler - The AI Story</t>
  </si>
  <si>
    <t>https://store.steampowered.com/app/2216270/</t>
  </si>
  <si>
    <t>https://vndb.org/v42711</t>
  </si>
  <si>
    <t>v42711</t>
  </si>
  <si>
    <t>r103800</t>
  </si>
  <si>
    <t>2012440</t>
  </si>
  <si>
    <t>Gachi-Natsu/ガチムチでドスケベな家庭教師のお兄さんと過ごす夏</t>
  </si>
  <si>
    <t>https://store.steampowered.com/app/2012440/</t>
  </si>
  <si>
    <t>https://vndb.org/v39001</t>
  </si>
  <si>
    <t>v39001</t>
  </si>
  <si>
    <t>r104417</t>
  </si>
  <si>
    <t>2246130</t>
  </si>
  <si>
    <t>HIYOKU NO TORI</t>
  </si>
  <si>
    <t>https://store.steampowered.com/app/2246130/</t>
  </si>
  <si>
    <t>https://vndb.org/v42091</t>
  </si>
  <si>
    <t>v42091</t>
  </si>
  <si>
    <t>r102664</t>
  </si>
  <si>
    <t>1785300</t>
  </si>
  <si>
    <t>Saint Maker - Horror Visual Novel</t>
  </si>
  <si>
    <t>https://store.steampowered.com/app/1785300/</t>
  </si>
  <si>
    <t>https://vndb.org/v32678</t>
  </si>
  <si>
    <t>v32678</t>
  </si>
  <si>
    <t>r84331</t>
  </si>
  <si>
    <t>2085410</t>
  </si>
  <si>
    <t>Women's Prison</t>
  </si>
  <si>
    <t>https://store.steampowered.com/app/2085410/</t>
  </si>
  <si>
    <t>https://vndb.org/v42804</t>
  </si>
  <si>
    <t>v42804</t>
  </si>
  <si>
    <t>r107337</t>
  </si>
  <si>
    <t>1999920</t>
  </si>
  <si>
    <t>Red List Girls. -Andean Flamingo-</t>
  </si>
  <si>
    <t>https://store.steampowered.com/app/1999920/</t>
  </si>
  <si>
    <t>https://vndb.org/v42188</t>
  </si>
  <si>
    <t>v42188</t>
  </si>
  <si>
    <t>r102817</t>
  </si>
  <si>
    <t>2297180</t>
  </si>
  <si>
    <t>Remembering/Not remembering Sin</t>
  </si>
  <si>
    <t>https://store.steampowered.com/app/2297180/</t>
  </si>
  <si>
    <t>https://vndb.org/v42888</t>
  </si>
  <si>
    <t>v42888</t>
  </si>
  <si>
    <t>r104080</t>
  </si>
  <si>
    <t>2264050</t>
  </si>
  <si>
    <t>海伦的神迹</t>
  </si>
  <si>
    <t>https://store.steampowered.com/app/2264050/</t>
  </si>
  <si>
    <t>https://vndb.org/v23802</t>
  </si>
  <si>
    <t>v23802</t>
  </si>
  <si>
    <t>r103528</t>
  </si>
  <si>
    <t>2302870</t>
  </si>
  <si>
    <t>Class Reunion Chat Room</t>
  </si>
  <si>
    <t>https://store.steampowered.com/app/2302870/</t>
  </si>
  <si>
    <t>https://vndb.org/v48614</t>
  </si>
  <si>
    <t>v48614</t>
  </si>
  <si>
    <t>r116853</t>
  </si>
  <si>
    <t>2167430</t>
  </si>
  <si>
    <t>Puss in Combat Boots</t>
  </si>
  <si>
    <t>https://store.steampowered.com/app/2167430/</t>
  </si>
  <si>
    <t>https://vndb.org/v22122</t>
  </si>
  <si>
    <t>v22122</t>
  </si>
  <si>
    <t>r98559</t>
  </si>
  <si>
    <t>1625230</t>
  </si>
  <si>
    <t>NOeSIS Ⅱ-人间无常「重置版」</t>
  </si>
  <si>
    <t>https://store.steampowered.com/app/1625230/</t>
  </si>
  <si>
    <t>https://vndb.org/v31281</t>
  </si>
  <si>
    <t>v31281</t>
  </si>
  <si>
    <t>r154394;r80197</t>
  </si>
  <si>
    <t>2274630</t>
  </si>
  <si>
    <t>Xiao Baitu Dianshang  - Fuqi Dian Juqing Bao</t>
  </si>
  <si>
    <t>https://store.steampowered.com/app/2274630/</t>
  </si>
  <si>
    <t>r103809</t>
  </si>
  <si>
    <t>2302140</t>
  </si>
  <si>
    <t>q.u.q.</t>
  </si>
  <si>
    <t>https://store.steampowered.com/app/2302140/</t>
  </si>
  <si>
    <t>https://vndb.org/v42944</t>
  </si>
  <si>
    <t>v42944</t>
  </si>
  <si>
    <t>r110001</t>
  </si>
  <si>
    <t>2231900</t>
  </si>
  <si>
    <t>Fateweaver: The Alchemist's Quandary</t>
  </si>
  <si>
    <t>https://store.steampowered.com/app/2231900/</t>
  </si>
  <si>
    <t>https://vndb.org/v40515</t>
  </si>
  <si>
    <t>v40515</t>
  </si>
  <si>
    <t>r99824</t>
  </si>
  <si>
    <t>2278020</t>
  </si>
  <si>
    <t>Mister Versatile: Brotherhunks</t>
  </si>
  <si>
    <t>https://store.steampowered.com/app/2278020/</t>
  </si>
  <si>
    <t>r104209</t>
  </si>
  <si>
    <t>2262010</t>
  </si>
  <si>
    <t>催眠スクールデイズ - Hypnotic School Days -</t>
  </si>
  <si>
    <t>https://store.steampowered.com/app/2262010/</t>
  </si>
  <si>
    <t>https://vndb.org/v22724</t>
  </si>
  <si>
    <t>v22724</t>
  </si>
  <si>
    <t>r103746</t>
  </si>
  <si>
    <t>2305320</t>
  </si>
  <si>
    <t>平凡的我與幽靈的同居生活</t>
  </si>
  <si>
    <t>https://store.steampowered.com/app/2305320/</t>
  </si>
  <si>
    <t>https://vndb.org/v49047</t>
  </si>
  <si>
    <t>v49047</t>
  </si>
  <si>
    <t>r118061</t>
  </si>
  <si>
    <t>1698480</t>
  </si>
  <si>
    <t>A Sex Slave's  Love Story</t>
  </si>
  <si>
    <t>https://store.steampowered.com/app/1698480/</t>
  </si>
  <si>
    <t>https://vndb.org/v32215</t>
  </si>
  <si>
    <t>v32215</t>
  </si>
  <si>
    <t>r82957</t>
  </si>
  <si>
    <t>1148730</t>
  </si>
  <si>
    <t>Errant Kingdom</t>
  </si>
  <si>
    <t>https://store.steampowered.com/app/1148730/</t>
  </si>
  <si>
    <t>https://vndb.org/v26425</t>
  </si>
  <si>
    <t>v26425</t>
  </si>
  <si>
    <t>r100633;r66640</t>
  </si>
  <si>
    <t>2238980</t>
  </si>
  <si>
    <t>Hacker's Restart</t>
  </si>
  <si>
    <t>https://store.steampowered.com/app/2238980/</t>
  </si>
  <si>
    <t>https://vndb.org/v49850</t>
  </si>
  <si>
    <t>v49850</t>
  </si>
  <si>
    <t>r120396</t>
  </si>
  <si>
    <t>1896010</t>
  </si>
  <si>
    <t>It's Hasegawa-san!?</t>
  </si>
  <si>
    <t>https://store.steampowered.com/app/1896010/</t>
  </si>
  <si>
    <t>https://vndb.org/v43002</t>
  </si>
  <si>
    <t>v43002</t>
  </si>
  <si>
    <t>r104287</t>
  </si>
  <si>
    <t>2022740</t>
  </si>
  <si>
    <t>My Landlord is a Futanari</t>
  </si>
  <si>
    <t>https://store.steampowered.com/app/2022740/</t>
  </si>
  <si>
    <t>https://vndb.org/v43001</t>
  </si>
  <si>
    <t>v43001</t>
  </si>
  <si>
    <t>r104285</t>
  </si>
  <si>
    <t>1764700</t>
  </si>
  <si>
    <t>ふりかけ☆スペイシー</t>
  </si>
  <si>
    <t>https://store.steampowered.com/app/1764700/</t>
  </si>
  <si>
    <t>https://vndb.org/v37548</t>
  </si>
  <si>
    <t>v37548</t>
  </si>
  <si>
    <t>r94444</t>
  </si>
  <si>
    <t>2150020</t>
  </si>
  <si>
    <t>The Beastmaster Princess</t>
  </si>
  <si>
    <t>2023-03</t>
  </si>
  <si>
    <t>https://store.steampowered.com/app/2150020/</t>
  </si>
  <si>
    <t>https://vndb.org/v38390</t>
  </si>
  <si>
    <t>v38390</t>
  </si>
  <si>
    <t>r96076</t>
  </si>
  <si>
    <t>2309270</t>
  </si>
  <si>
    <t>UC Love</t>
  </si>
  <si>
    <t>https://store.steampowered.com/app/2309270/</t>
  </si>
  <si>
    <t>https://vndb.org/v36168</t>
  </si>
  <si>
    <t>v36168</t>
  </si>
  <si>
    <t>r91869</t>
  </si>
  <si>
    <t>2293750</t>
  </si>
  <si>
    <t>我的拿汀學姐</t>
  </si>
  <si>
    <t>https://store.steampowered.com/app/2293750/</t>
  </si>
  <si>
    <t>https://vndb.org/v43016</t>
  </si>
  <si>
    <t>v43016</t>
  </si>
  <si>
    <t>r104317</t>
  </si>
  <si>
    <t>1918170</t>
  </si>
  <si>
    <t>Arclight of City</t>
  </si>
  <si>
    <t>https://store.steampowered.com/app/1918170/</t>
  </si>
  <si>
    <t>https://vndb.org/v43052</t>
  </si>
  <si>
    <t>v43052</t>
  </si>
  <si>
    <t>r104379</t>
  </si>
  <si>
    <t>2315610</t>
  </si>
  <si>
    <t>Muscle MILF</t>
  </si>
  <si>
    <t>https://store.steampowered.com/app/2315610/</t>
  </si>
  <si>
    <t>https://vndb.org/v21147</t>
  </si>
  <si>
    <t>v21147</t>
  </si>
  <si>
    <t>r104380</t>
  </si>
  <si>
    <t>2322850</t>
  </si>
  <si>
    <t>GOOD LUCK BABY!</t>
  </si>
  <si>
    <t>https://store.steampowered.com/app/2322850/</t>
  </si>
  <si>
    <t>https://vndb.org/v37929</t>
  </si>
  <si>
    <t>v37929</t>
  </si>
  <si>
    <t>r95136</t>
  </si>
  <si>
    <t>2021710</t>
  </si>
  <si>
    <t>Sakura Succubus 7</t>
  </si>
  <si>
    <t>https://store.steampowered.com/app/2021710/</t>
  </si>
  <si>
    <t>https://vndb.org/v43053</t>
  </si>
  <si>
    <t>v43053</t>
  </si>
  <si>
    <t>r104381</t>
  </si>
  <si>
    <t>2191090</t>
  </si>
  <si>
    <t>Fair Princess Under Futa Curse</t>
  </si>
  <si>
    <t>https://store.steampowered.com/app/2191090/</t>
  </si>
  <si>
    <t>https://vndb.org/v39013</t>
  </si>
  <si>
    <t>v39013</t>
  </si>
  <si>
    <t>r97280</t>
  </si>
  <si>
    <t>2320030</t>
  </si>
  <si>
    <t>Game Collecting Simulator</t>
  </si>
  <si>
    <t>https://store.steampowered.com/app/2320030/</t>
  </si>
  <si>
    <t>https://vndb.org/v43107</t>
  </si>
  <si>
    <t>v43107</t>
  </si>
  <si>
    <t>r104475</t>
  </si>
  <si>
    <t>2308430</t>
  </si>
  <si>
    <t>G-MODEアーカイブス+ 探偵・癸生川凌介事件譚 Vol.10「永劫会事件」</t>
  </si>
  <si>
    <t>https://store.steampowered.com/app/2308430/</t>
  </si>
  <si>
    <t>https://vndb.org/v44476</t>
  </si>
  <si>
    <t>v44476</t>
  </si>
  <si>
    <t>r107082</t>
  </si>
  <si>
    <t>2307050</t>
  </si>
  <si>
    <t>G-MODEアーカイブス+ 探偵・癸生川凌介事件譚 Vol.1「仮面幻想殺人事件」</t>
  </si>
  <si>
    <t>https://store.steampowered.com/app/2307050/</t>
  </si>
  <si>
    <t>https://vndb.org/v44463</t>
  </si>
  <si>
    <t>v44463</t>
  </si>
  <si>
    <t>r107052</t>
  </si>
  <si>
    <t>2307060</t>
  </si>
  <si>
    <t>G-MODEアーカイブス+ 探偵・癸生川凌介事件譚 Vol.2「海楼館殺人事件」</t>
  </si>
  <si>
    <t>https://store.steampowered.com/app/2307060/</t>
  </si>
  <si>
    <t>https://vndb.org/v44468</t>
  </si>
  <si>
    <t>v44468</t>
  </si>
  <si>
    <t>r107060</t>
  </si>
  <si>
    <t>2307090</t>
  </si>
  <si>
    <t>G-MODEアーカイブス+ 探偵・癸生川凌介事件譚 Vol.4「白鷺に紅の羽」</t>
  </si>
  <si>
    <t>https://store.steampowered.com/app/2307090/</t>
  </si>
  <si>
    <t>https://vndb.org/v44470</t>
  </si>
  <si>
    <t>v44470</t>
  </si>
  <si>
    <t>r107066</t>
  </si>
  <si>
    <t>2307100</t>
  </si>
  <si>
    <t>G-MODEアーカイブス+ 探偵・癸生川凌介事件譚 Vol.5「昏い匣の上」</t>
  </si>
  <si>
    <t>https://store.steampowered.com/app/2307100/</t>
  </si>
  <si>
    <t>https://vndb.org/v44472</t>
  </si>
  <si>
    <t>v44472</t>
  </si>
  <si>
    <t>r107070</t>
  </si>
  <si>
    <t>2307320</t>
  </si>
  <si>
    <t>G-MODEアーカイブス+ 探偵・癸生川凌介事件譚 Vol.6「対交錯事件」</t>
  </si>
  <si>
    <t>https://store.steampowered.com/app/2307320/</t>
  </si>
  <si>
    <t>https://vndb.org/v44473</t>
  </si>
  <si>
    <t>v44473</t>
  </si>
  <si>
    <t>r107073</t>
  </si>
  <si>
    <t>2307330</t>
  </si>
  <si>
    <t>G-MODEアーカイブス+ 探偵・癸生川凌介事件譚 Vol.7「音成刑事の捜査メモ」</t>
  </si>
  <si>
    <t>https://store.steampowered.com/app/2307330/</t>
  </si>
  <si>
    <t>https://vndb.org/v44474</t>
  </si>
  <si>
    <t>v44474</t>
  </si>
  <si>
    <t>r107076</t>
  </si>
  <si>
    <t>2307410</t>
  </si>
  <si>
    <t>G-MODEアーカイブス+ 探偵・癸生川凌介事件譚 Vol.8「仮面幻影殺人事件」</t>
  </si>
  <si>
    <t>https://store.steampowered.com/app/2307410/</t>
  </si>
  <si>
    <t>https://vndb.org/v16371</t>
  </si>
  <si>
    <t>v16371</t>
  </si>
  <si>
    <t>r104918</t>
  </si>
  <si>
    <t>2307420</t>
  </si>
  <si>
    <t>G-MODEアーカイブス+ 探偵・癸生川凌介事件譚 Vol.9「五月雨は鈍色の調べ」</t>
  </si>
  <si>
    <t>https://store.steampowered.com/app/2307420/</t>
  </si>
  <si>
    <t>https://vndb.org/v44475</t>
  </si>
  <si>
    <t>v44475</t>
  </si>
  <si>
    <t>r107079</t>
  </si>
  <si>
    <t>2106840</t>
  </si>
  <si>
    <t>PARANORMASIGHT: The Seven Mysteries of Honjo</t>
  </si>
  <si>
    <t>https://store.steampowered.com/app/2106840/</t>
  </si>
  <si>
    <t>https://vndb.org/v42561</t>
  </si>
  <si>
    <t>v42561</t>
  </si>
  <si>
    <t>r103501;r120347</t>
  </si>
  <si>
    <t>2326460</t>
  </si>
  <si>
    <t>The Magical Land of Canada</t>
  </si>
  <si>
    <t>https://store.steampowered.com/app/2326460/</t>
  </si>
  <si>
    <t>https://vndb.org/v43121</t>
  </si>
  <si>
    <t>v43121</t>
  </si>
  <si>
    <t>r104497</t>
  </si>
  <si>
    <t>2184880</t>
  </si>
  <si>
    <t>The Widow's Boutique</t>
  </si>
  <si>
    <t>https://store.steampowered.com/app/2184880/</t>
  </si>
  <si>
    <t>https://vndb.org/v39630</t>
  </si>
  <si>
    <t>v39630</t>
  </si>
  <si>
    <t>r104496</t>
  </si>
  <si>
    <t>1742930</t>
  </si>
  <si>
    <t>Looking Up I See Only A Ceiling</t>
  </si>
  <si>
    <t>https://store.steampowered.com/app/1742930/</t>
  </si>
  <si>
    <t>https://vndb.org/v44312</t>
  </si>
  <si>
    <t>v44312</t>
  </si>
  <si>
    <t>r106814;r120202;r120203;r120204;r120205;r130294;r130295;r130296;r130298;r130299;r130301;r130303;r130304;r130305;r130306</t>
  </si>
  <si>
    <t>2268470</t>
  </si>
  <si>
    <t>HOPE LEFT ME</t>
  </si>
  <si>
    <t>https://store.steampowered.com/app/2268470/</t>
  </si>
  <si>
    <t>https://vndb.org/v39827</t>
  </si>
  <si>
    <t>v39827</t>
  </si>
  <si>
    <t>r105379</t>
  </si>
  <si>
    <t>1885570</t>
  </si>
  <si>
    <t>Happy Live,Show Up!</t>
  </si>
  <si>
    <t>https://store.steampowered.com/app/1885570/</t>
  </si>
  <si>
    <t>https://vndb.org/v29884</t>
  </si>
  <si>
    <t>v29884</t>
  </si>
  <si>
    <t>r93951</t>
  </si>
  <si>
    <t>2309120</t>
  </si>
  <si>
    <t>My Fake Goblin Wife</t>
  </si>
  <si>
    <t>https://store.steampowered.com/app/2309120/</t>
  </si>
  <si>
    <t>https://vndb.org/v43134</t>
  </si>
  <si>
    <t>v43134</t>
  </si>
  <si>
    <t>r104522</t>
  </si>
  <si>
    <t>2321180</t>
  </si>
  <si>
    <t>SHUFFLE! Episode 2 ~Kami ni mo Akuma ni mo Nerawareteiru Otoko~</t>
  </si>
  <si>
    <t>https://store.steampowered.com/app/2321180/</t>
  </si>
  <si>
    <t>https://vndb.org/v25725</t>
  </si>
  <si>
    <t>v25725</t>
  </si>
  <si>
    <t>r77063</t>
  </si>
  <si>
    <t>-58%</t>
  </si>
  <si>
    <t>2317410</t>
  </si>
  <si>
    <t>Kuzhu Jiuzhu Zhongxin III-Patch</t>
  </si>
  <si>
    <t>https://store.steampowered.com/app/2317410/</t>
  </si>
  <si>
    <t>https://vndb.org/v44495</t>
  </si>
  <si>
    <t>v44495</t>
  </si>
  <si>
    <t>r107136</t>
  </si>
  <si>
    <t>2307120</t>
  </si>
  <si>
    <t>Lovelorn sanatorium Ⅲ</t>
  </si>
  <si>
    <t>https://store.steampowered.com/app/2307120/</t>
  </si>
  <si>
    <t>r107135</t>
  </si>
  <si>
    <t>2308580</t>
  </si>
  <si>
    <t>Disaster Detective Saiga: An Indescribable Mystery</t>
  </si>
  <si>
    <t>https://store.steampowered.com/app/2308580/</t>
  </si>
  <si>
    <t>https://vndb.org/v42945</t>
  </si>
  <si>
    <t>v42945</t>
  </si>
  <si>
    <t>r104208</t>
  </si>
  <si>
    <t>2053940</t>
  </si>
  <si>
    <t>Idol Hands 2</t>
  </si>
  <si>
    <t>https://store.steampowered.com/app/2053940/</t>
  </si>
  <si>
    <t>https://vndb.org/v50198</t>
  </si>
  <si>
    <t>v50198</t>
  </si>
  <si>
    <t>r121387</t>
  </si>
  <si>
    <t>2122360</t>
  </si>
  <si>
    <t>Giant Wishes</t>
  </si>
  <si>
    <t>https://store.steampowered.com/app/2122360/</t>
  </si>
  <si>
    <t>https://vndb.org/v39636</t>
  </si>
  <si>
    <t>v39636</t>
  </si>
  <si>
    <t>r111038</t>
  </si>
  <si>
    <t>1961760</t>
  </si>
  <si>
    <t>My Girlfriend’s Special Place</t>
  </si>
  <si>
    <t>https://store.steampowered.com/app/1961760/</t>
  </si>
  <si>
    <t>https://vndb.org/v16150</t>
  </si>
  <si>
    <t>v16150</t>
  </si>
  <si>
    <t>r64792</t>
  </si>
  <si>
    <t>2023990</t>
  </si>
  <si>
    <t>Triopticon三昧</t>
  </si>
  <si>
    <t>https://store.steampowered.com/app/2023990/</t>
  </si>
  <si>
    <t>https://vndb.org/v37898</t>
  </si>
  <si>
    <t>v37898</t>
  </si>
  <si>
    <t>r121686</t>
  </si>
  <si>
    <t>2146500</t>
  </si>
  <si>
    <t>Unluckily in Love</t>
  </si>
  <si>
    <t>https://store.steampowered.com/app/2146500/</t>
  </si>
  <si>
    <t>https://vndb.org/v38891</t>
  </si>
  <si>
    <t>v38891</t>
  </si>
  <si>
    <t>r121602</t>
  </si>
  <si>
    <t>2225250</t>
  </si>
  <si>
    <t>Slobbish Dragon Princess 3</t>
  </si>
  <si>
    <t>https://store.steampowered.com/app/2225250/</t>
  </si>
  <si>
    <t>https://vndb.org/v37055</t>
  </si>
  <si>
    <t>v37055</t>
  </si>
  <si>
    <t>r104374</t>
  </si>
  <si>
    <t>1687960</t>
  </si>
  <si>
    <t>The Wreck</t>
  </si>
  <si>
    <t>https://store.steampowered.com/app/1687960/</t>
  </si>
  <si>
    <t>https://vndb.org/v40588</t>
  </si>
  <si>
    <t>v40588</t>
  </si>
  <si>
    <t>r99978</t>
  </si>
  <si>
    <t>2301870</t>
  </si>
  <si>
    <t>星空骑士</t>
  </si>
  <si>
    <t>https://store.steampowered.com/app/2301870/</t>
  </si>
  <si>
    <t>https://vndb.org/v42431</t>
  </si>
  <si>
    <t>v42431</t>
  </si>
  <si>
    <t>r103276</t>
  </si>
  <si>
    <t>1998450</t>
  </si>
  <si>
    <t>Black &amp; White</t>
  </si>
  <si>
    <t>https://store.steampowered.com/app/1998450/</t>
  </si>
  <si>
    <t>https://vndb.org/v36064</t>
  </si>
  <si>
    <t>v36064</t>
  </si>
  <si>
    <t>r91642</t>
  </si>
  <si>
    <t>2191660</t>
  </si>
  <si>
    <t>Conquering Married Women through Sex</t>
  </si>
  <si>
    <t>https://store.steampowered.com/app/2191660/</t>
  </si>
  <si>
    <t>https://vndb.org/v29189</t>
  </si>
  <si>
    <t>v29189</t>
  </si>
  <si>
    <t>r104364</t>
  </si>
  <si>
    <t>2124070</t>
  </si>
  <si>
    <t>No:Worse</t>
  </si>
  <si>
    <t>https://store.steampowered.com/app/2124070/</t>
  </si>
  <si>
    <t>https://vndb.org/v37963</t>
  </si>
  <si>
    <t>v37963</t>
  </si>
  <si>
    <t>r95206</t>
  </si>
  <si>
    <t>1925010</t>
  </si>
  <si>
    <t>Rich Lady's Slave Role Play</t>
  </si>
  <si>
    <t>https://store.steampowered.com/app/1925010/</t>
  </si>
  <si>
    <t>https://vndb.org/v49465</t>
  </si>
  <si>
    <t>v49465</t>
  </si>
  <si>
    <t>r121773</t>
  </si>
  <si>
    <t>2294080</t>
  </si>
  <si>
    <t>My sister-in-law won't let go of my cock ~Seduced by a widowed proprietress~</t>
  </si>
  <si>
    <t>https://store.steampowered.com/app/2294080/</t>
  </si>
  <si>
    <t>https://vndb.org/v27248</t>
  </si>
  <si>
    <t>v27248</t>
  </si>
  <si>
    <t>r103483</t>
  </si>
  <si>
    <t>2334030</t>
  </si>
  <si>
    <t>Camera Anima;Camera Anima - Prologue Demo</t>
  </si>
  <si>
    <t>https://store.steampowered.com/app/2334030/</t>
  </si>
  <si>
    <t>https://vndb.org/v47624</t>
  </si>
  <si>
    <t>v47624</t>
  </si>
  <si>
    <t>r114424;r114445</t>
  </si>
  <si>
    <t>2220110</t>
  </si>
  <si>
    <t>Zoe the Exhibitionist</t>
  </si>
  <si>
    <t>https://store.steampowered.com/app/2220110/</t>
  </si>
  <si>
    <t>https://vndb.org/v43161</t>
  </si>
  <si>
    <t>v43161</t>
  </si>
  <si>
    <t>r104587</t>
  </si>
  <si>
    <t>2309520</t>
  </si>
  <si>
    <t>雷雨漫漫Endless Thunder</t>
  </si>
  <si>
    <t>https://store.steampowered.com/app/2309520/</t>
  </si>
  <si>
    <t>https://vndb.org/v43291</t>
  </si>
  <si>
    <t>v43291</t>
  </si>
  <si>
    <t>r104866</t>
  </si>
  <si>
    <t>2258350</t>
  </si>
  <si>
    <t>Alive</t>
  </si>
  <si>
    <t>https://store.steampowered.com/app/2258350/</t>
  </si>
  <si>
    <t>https://vndb.org/v35818</t>
  </si>
  <si>
    <t>v35818</t>
  </si>
  <si>
    <t>r106100</t>
  </si>
  <si>
    <t>2322690</t>
  </si>
  <si>
    <t>Bloodshell: Conviction</t>
  </si>
  <si>
    <t>https://store.steampowered.com/app/2322690/</t>
  </si>
  <si>
    <t>https://vndb.org/v43309</t>
  </si>
  <si>
    <t>v43309</t>
  </si>
  <si>
    <t>r104942</t>
  </si>
  <si>
    <t>2332130</t>
  </si>
  <si>
    <t>Life After Magic</t>
  </si>
  <si>
    <t>https://store.steampowered.com/app/2332130/</t>
  </si>
  <si>
    <t>https://vndb.org/v38053</t>
  </si>
  <si>
    <t>v38053</t>
  </si>
  <si>
    <t>r104926</t>
  </si>
  <si>
    <t>1708110</t>
  </si>
  <si>
    <t>Misericorde: Volume One</t>
  </si>
  <si>
    <t>https://store.steampowered.com/app/1708110/</t>
  </si>
  <si>
    <t>https://vndb.org/v31805</t>
  </si>
  <si>
    <t>v31805</t>
  </si>
  <si>
    <t>r81767</t>
  </si>
  <si>
    <t>2307160</t>
  </si>
  <si>
    <t>Yukiiro Sign</t>
  </si>
  <si>
    <t>https://store.steampowered.com/app/2307160/</t>
  </si>
  <si>
    <t>https://vndb.org/v29662</t>
  </si>
  <si>
    <t>v29662</t>
  </si>
  <si>
    <t>r104075</t>
  </si>
  <si>
    <t>2144280</t>
  </si>
  <si>
    <t>龙栖</t>
  </si>
  <si>
    <t>https://store.steampowered.com/app/2144280/</t>
  </si>
  <si>
    <t>https://vndb.org/v43310</t>
  </si>
  <si>
    <t>v43310</t>
  </si>
  <si>
    <t>r104943</t>
  </si>
  <si>
    <t>2319470</t>
  </si>
  <si>
    <t>A TAVERN FOR TEA</t>
  </si>
  <si>
    <t>https://store.steampowered.com/app/2319470/</t>
  </si>
  <si>
    <t>https://vndb.org/v26438</t>
  </si>
  <si>
    <t>v26438</t>
  </si>
  <si>
    <t>r104243</t>
  </si>
  <si>
    <t>2303800</t>
  </si>
  <si>
    <t>My Life as a Cult Leader</t>
  </si>
  <si>
    <t>https://store.steampowered.com/app/2303800/</t>
  </si>
  <si>
    <t>https://vndb.org/v21690</t>
  </si>
  <si>
    <t>v21690</t>
  </si>
  <si>
    <t>r105000</t>
  </si>
  <si>
    <t>2287790</t>
  </si>
  <si>
    <t>Tide Girl: Phenomena</t>
  </si>
  <si>
    <t>https://store.steampowered.com/app/2287790/</t>
  </si>
  <si>
    <t>https://vndb.org/v43802</t>
  </si>
  <si>
    <t>v43802</t>
  </si>
  <si>
    <t>r122564</t>
  </si>
  <si>
    <t>2215290</t>
  </si>
  <si>
    <t>我在终点线等你</t>
  </si>
  <si>
    <t>https://store.steampowered.com/app/2215290/</t>
  </si>
  <si>
    <t>https://vndb.org/v41645</t>
  </si>
  <si>
    <t>v41645</t>
  </si>
  <si>
    <t>r101804</t>
  </si>
  <si>
    <t>1927270</t>
  </si>
  <si>
    <t>Administrators</t>
  </si>
  <si>
    <t>https://store.steampowered.com/app/1927270/</t>
  </si>
  <si>
    <t>https://vndb.org/v35290</t>
  </si>
  <si>
    <t>v35290</t>
  </si>
  <si>
    <t>r90025</t>
  </si>
  <si>
    <t>2145530</t>
  </si>
  <si>
    <t>Moonflower</t>
  </si>
  <si>
    <t>https://store.steampowered.com/app/2145530/</t>
  </si>
  <si>
    <t>https://vndb.org/v42783</t>
  </si>
  <si>
    <t>v42783</t>
  </si>
  <si>
    <t>r103902</t>
  </si>
  <si>
    <t>1820970</t>
  </si>
  <si>
    <t>My Furry Dragon - 18+ Adult Only Patch 🐾</t>
  </si>
  <si>
    <t>https://store.steampowered.com/app/1820970/</t>
  </si>
  <si>
    <t>https://vndb.org/v34435</t>
  </si>
  <si>
    <t>v34435</t>
  </si>
  <si>
    <t>r88440</t>
  </si>
  <si>
    <t>1818370</t>
  </si>
  <si>
    <t>My Furry Dragon 🐾</t>
  </si>
  <si>
    <t>https://store.steampowered.com/app/1818370/</t>
  </si>
  <si>
    <t>r135673</t>
  </si>
  <si>
    <t>2285610</t>
  </si>
  <si>
    <t>Scar of the Doll: A Psycho-Horror Story about the Mystery of an Older Sister</t>
  </si>
  <si>
    <t>https://store.steampowered.com/app/2285610/</t>
  </si>
  <si>
    <t>https://vndb.org/v8306</t>
  </si>
  <si>
    <t>v8306</t>
  </si>
  <si>
    <t>r94266</t>
  </si>
  <si>
    <t>2549960</t>
  </si>
  <si>
    <t>Making Memories</t>
  </si>
  <si>
    <t>https://store.steampowered.com/app/2549960/</t>
  </si>
  <si>
    <t>https://vndb.org/v35848</t>
  </si>
  <si>
    <t>v35848</t>
  </si>
  <si>
    <t>r91182</t>
  </si>
  <si>
    <t>2325440</t>
  </si>
  <si>
    <t>Bitter-Sweet Cohabitation</t>
  </si>
  <si>
    <t>https://store.steampowered.com/app/2325440/</t>
  </si>
  <si>
    <t>https://vndb.org/v21954</t>
  </si>
  <si>
    <t>v21954</t>
  </si>
  <si>
    <t>r105156</t>
  </si>
  <si>
    <t>2344040</t>
  </si>
  <si>
    <t>Lovers in Playa Rosa</t>
  </si>
  <si>
    <t>https://store.steampowered.com/app/2344040/</t>
  </si>
  <si>
    <t>https://vndb.org/v43084</t>
  </si>
  <si>
    <t>v43084</t>
  </si>
  <si>
    <t>r104442</t>
  </si>
  <si>
    <t>2291980</t>
  </si>
  <si>
    <t>Pencil Plus: The Wrath of The Spankster</t>
  </si>
  <si>
    <t>https://store.steampowered.com/app/2291980/</t>
  </si>
  <si>
    <t>https://vndb.org/v43176</t>
  </si>
  <si>
    <t>v43176</t>
  </si>
  <si>
    <t>r104615</t>
  </si>
  <si>
    <t>2244200</t>
  </si>
  <si>
    <t>Random Chat</t>
  </si>
  <si>
    <t>https://store.steampowered.com/app/2244200/</t>
  </si>
  <si>
    <t>https://vndb.org/v44141</t>
  </si>
  <si>
    <t>v44141</t>
  </si>
  <si>
    <t>r106458</t>
  </si>
  <si>
    <t>2120060</t>
  </si>
  <si>
    <t>Socrates Jones: Pro Philosopher</t>
  </si>
  <si>
    <t>https://store.steampowered.com/app/2120060/</t>
  </si>
  <si>
    <t>https://vndb.org/v13357</t>
  </si>
  <si>
    <t>v13357</t>
  </si>
  <si>
    <t>r105157</t>
  </si>
  <si>
    <t>1139490</t>
  </si>
  <si>
    <t>Summer Daze: Tilly's Tale</t>
  </si>
  <si>
    <t>https://store.steampowered.com/app/1139490/</t>
  </si>
  <si>
    <t>https://vndb.org/v30445</t>
  </si>
  <si>
    <t>v30445</t>
  </si>
  <si>
    <t>r77895</t>
  </si>
  <si>
    <t>2369720</t>
  </si>
  <si>
    <t>Lovers in Playa Rosa - Adults Only 18+ Patch</t>
  </si>
  <si>
    <t>https://store.steampowered.com/app/2369720/</t>
  </si>
  <si>
    <t>r105158</t>
  </si>
  <si>
    <t>2085390</t>
  </si>
  <si>
    <t>Yijiusan Ling Langman Tan</t>
  </si>
  <si>
    <t>https://store.steampowered.com/app/2085390/</t>
  </si>
  <si>
    <t>https://vndb.org/v37649</t>
  </si>
  <si>
    <t>v37649</t>
  </si>
  <si>
    <t>r94647</t>
  </si>
  <si>
    <t>2013120</t>
  </si>
  <si>
    <t>https://store.steampowered.com/app/2013120/</t>
  </si>
  <si>
    <t>https://vndb.org/v43458</t>
  </si>
  <si>
    <t>v43458</t>
  </si>
  <si>
    <t>r105206</t>
  </si>
  <si>
    <t>2199180</t>
  </si>
  <si>
    <t>Kan'ochi x Netorare Kazoku ~Anata, Yurushite. Watakushi-tachi, Uwaki Sex ni Honki de Hamacchatta no~</t>
  </si>
  <si>
    <t>https://store.steampowered.com/app/2199180/</t>
  </si>
  <si>
    <t>https://vndb.org/v39971</t>
  </si>
  <si>
    <t>v39971</t>
  </si>
  <si>
    <t>r103857</t>
  </si>
  <si>
    <t>2341790</t>
  </si>
  <si>
    <t>Some Spring Days</t>
  </si>
  <si>
    <t>https://store.steampowered.com/app/2341790/</t>
  </si>
  <si>
    <t>https://vndb.org/v43457</t>
  </si>
  <si>
    <t>v43457</t>
  </si>
  <si>
    <t>r105205</t>
  </si>
  <si>
    <t>1509140</t>
  </si>
  <si>
    <t>Crosswalks</t>
  </si>
  <si>
    <t>https://store.steampowered.com/app/1509140/</t>
  </si>
  <si>
    <t>https://vndb.org/v43493</t>
  </si>
  <si>
    <t>v43493</t>
  </si>
  <si>
    <t>r105267</t>
  </si>
  <si>
    <t>2356160</t>
  </si>
  <si>
    <t>Fashion Contract</t>
  </si>
  <si>
    <t>https://store.steampowered.com/app/2356160/</t>
  </si>
  <si>
    <t>https://vndb.org/v43245</t>
  </si>
  <si>
    <t>v43245</t>
  </si>
  <si>
    <t>r104758</t>
  </si>
  <si>
    <t>2070280</t>
  </si>
  <si>
    <t>Ghosts over the Water: Changing the Tides of Japan's Future</t>
  </si>
  <si>
    <t>https://store.steampowered.com/app/2070280/</t>
  </si>
  <si>
    <t>https://vndb.org/v37571</t>
  </si>
  <si>
    <t>v37571</t>
  </si>
  <si>
    <t>r94510</t>
  </si>
  <si>
    <t>1506930</t>
  </si>
  <si>
    <t>Hana's Campus Life!</t>
  </si>
  <si>
    <t>https://store.steampowered.com/app/1506930/</t>
  </si>
  <si>
    <t>https://vndb.org/v30084</t>
  </si>
  <si>
    <t>v30084</t>
  </si>
  <si>
    <t>r104960</t>
  </si>
  <si>
    <t>2316400</t>
  </si>
  <si>
    <t>Hot Pussy College 2 🍓🔞</t>
  </si>
  <si>
    <t>https://store.steampowered.com/app/2316400/</t>
  </si>
  <si>
    <t>https://vndb.org/v42889</t>
  </si>
  <si>
    <t>v42889</t>
  </si>
  <si>
    <t>r104081</t>
  </si>
  <si>
    <t>2354300</t>
  </si>
  <si>
    <t>SEX × HEX</t>
  </si>
  <si>
    <t>https://store.steampowered.com/app/2354300/</t>
  </si>
  <si>
    <t>https://vndb.org/v39954</t>
  </si>
  <si>
    <t>v39954</t>
  </si>
  <si>
    <t>r104764</t>
  </si>
  <si>
    <t>2328240</t>
  </si>
  <si>
    <t>The Alchemist of Ars Magna</t>
  </si>
  <si>
    <t>https://store.steampowered.com/app/2328240/</t>
  </si>
  <si>
    <t>https://vndb.org/v26098</t>
  </si>
  <si>
    <t>v26098</t>
  </si>
  <si>
    <t>r104613</t>
  </si>
  <si>
    <t>2324650</t>
  </si>
  <si>
    <t>The Murder of Sonic the Hedgehog</t>
  </si>
  <si>
    <t>https://store.steampowered.com/app/2324650/</t>
  </si>
  <si>
    <t>https://vndb.org/v43470</t>
  </si>
  <si>
    <t>v43470</t>
  </si>
  <si>
    <t>r105232</t>
  </si>
  <si>
    <t>2406550</t>
  </si>
  <si>
    <t>A Heart of Butterblue</t>
  </si>
  <si>
    <t>2023-04</t>
  </si>
  <si>
    <t>https://store.steampowered.com/app/2406550/</t>
  </si>
  <si>
    <t>https://vndb.org/v35989</t>
  </si>
  <si>
    <t>v35989</t>
  </si>
  <si>
    <t>r106956</t>
  </si>
  <si>
    <t>2361930</t>
  </si>
  <si>
    <t>Gekko Episode of Amelia</t>
  </si>
  <si>
    <t>https://store.steampowered.com/app/2361930/</t>
  </si>
  <si>
    <t>https://vndb.org/v43540</t>
  </si>
  <si>
    <t>v43540</t>
  </si>
  <si>
    <t>r105354</t>
  </si>
  <si>
    <t>2186300</t>
  </si>
  <si>
    <t>Tragedy of Medusa</t>
  </si>
  <si>
    <t>https://store.steampowered.com/app/2186300/</t>
  </si>
  <si>
    <t>https://vndb.org/v39070</t>
  </si>
  <si>
    <t>v39070</t>
  </si>
  <si>
    <t>r97370</t>
  </si>
  <si>
    <t>2175190</t>
  </si>
  <si>
    <t>Forgotten Souls</t>
  </si>
  <si>
    <t>https://store.steampowered.com/app/2175190/</t>
  </si>
  <si>
    <t>https://vndb.org/v38521</t>
  </si>
  <si>
    <t>v38521</t>
  </si>
  <si>
    <t>r96371</t>
  </si>
  <si>
    <t>717870</t>
  </si>
  <si>
    <t>An Adventurer's Gallantry</t>
  </si>
  <si>
    <t>https://store.steampowered.com/app/717870/</t>
  </si>
  <si>
    <t>https://vndb.org/v42429</t>
  </si>
  <si>
    <t>v42429</t>
  </si>
  <si>
    <t>r103273</t>
  </si>
  <si>
    <t>1525580</t>
  </si>
  <si>
    <t>Kabaret</t>
  </si>
  <si>
    <t>https://store.steampowered.com/app/1525580/</t>
  </si>
  <si>
    <t>https://vndb.org/v29172</t>
  </si>
  <si>
    <t>v29172</t>
  </si>
  <si>
    <t>r78294</t>
  </si>
  <si>
    <t>2058090</t>
  </si>
  <si>
    <t>The Game of Fourtune</t>
  </si>
  <si>
    <t>https://store.steampowered.com/app/2058090/</t>
  </si>
  <si>
    <t>https://vndb.org/v36336</t>
  </si>
  <si>
    <t>v36336</t>
  </si>
  <si>
    <t>r105597</t>
  </si>
  <si>
    <t>2184220</t>
  </si>
  <si>
    <t>The Wolf of Derevnya</t>
  </si>
  <si>
    <t>https://store.steampowered.com/app/2184220/</t>
  </si>
  <si>
    <t>https://vndb.org/v43740</t>
  </si>
  <si>
    <t>v43740</t>
  </si>
  <si>
    <t>r105624</t>
  </si>
  <si>
    <t>2359570</t>
  </si>
  <si>
    <t>Hard to make a romantic cartoon!</t>
  </si>
  <si>
    <t>https://store.steampowered.com/app/2359570/</t>
  </si>
  <si>
    <t>https://vndb.org/v43766</t>
  </si>
  <si>
    <t>v43766</t>
  </si>
  <si>
    <t>r105671</t>
  </si>
  <si>
    <t>2356730</t>
  </si>
  <si>
    <t>스쿨라이프</t>
  </si>
  <si>
    <t>https://store.steampowered.com/app/2356730/</t>
  </si>
  <si>
    <t>https://vndb.org/v43767</t>
  </si>
  <si>
    <t>v43767</t>
  </si>
  <si>
    <t>r105672</t>
  </si>
  <si>
    <t>2106600</t>
  </si>
  <si>
    <t>Adventures of Skye the Slime Maid</t>
  </si>
  <si>
    <t>https://store.steampowered.com/app/2106600/</t>
  </si>
  <si>
    <t>https://vndb.org/v31314</t>
  </si>
  <si>
    <t>v31314</t>
  </si>
  <si>
    <t>r91119</t>
  </si>
  <si>
    <t>534250</t>
  </si>
  <si>
    <t>Getting Freaky With Fujiki</t>
  </si>
  <si>
    <t>https://store.steampowered.com/app/534250/</t>
  </si>
  <si>
    <t>https://vndb.org/v36839</t>
  </si>
  <si>
    <t>v36839</t>
  </si>
  <si>
    <t>r93200</t>
  </si>
  <si>
    <t>2264880</t>
  </si>
  <si>
    <t>My MILF Stepmom💋</t>
  </si>
  <si>
    <t>https://store.steampowered.com/app/2264880/</t>
  </si>
  <si>
    <t>https://vndb.org/v48819</t>
  </si>
  <si>
    <t>v48819</t>
  </si>
  <si>
    <t>r117408</t>
  </si>
  <si>
    <t>2393450</t>
  </si>
  <si>
    <t>NTR Mousou Sareru Fujiki-san - 18+ Patch</t>
  </si>
  <si>
    <t>https://store.steampowered.com/app/2393450/</t>
  </si>
  <si>
    <t>r105756</t>
  </si>
  <si>
    <t>2347380</t>
  </si>
  <si>
    <t>Witch's Garden</t>
  </si>
  <si>
    <t>https://store.steampowered.com/app/2347380/</t>
  </si>
  <si>
    <t>https://vndb.org/v8438</t>
  </si>
  <si>
    <t>v8438</t>
  </si>
  <si>
    <t>r104727</t>
  </si>
  <si>
    <t>-61%</t>
  </si>
  <si>
    <t>2308540</t>
  </si>
  <si>
    <t>Sinful soul</t>
  </si>
  <si>
    <t>https://store.steampowered.com/app/2308540/</t>
  </si>
  <si>
    <t>https://vndb.org/v43106</t>
  </si>
  <si>
    <t>v43106</t>
  </si>
  <si>
    <t>r104474</t>
  </si>
  <si>
    <t>2328680</t>
  </si>
  <si>
    <t>Karpov</t>
  </si>
  <si>
    <t>https://store.steampowered.com/app/2328680/</t>
  </si>
  <si>
    <t>https://vndb.org/v43922</t>
  </si>
  <si>
    <t>v43922</t>
  </si>
  <si>
    <t>r105906</t>
  </si>
  <si>
    <t>2299240</t>
  </si>
  <si>
    <t>Fateweaver: Smash or Pass</t>
  </si>
  <si>
    <t>https://store.steampowered.com/app/2299240/</t>
  </si>
  <si>
    <t>https://vndb.org/v43949</t>
  </si>
  <si>
    <t>v43949</t>
  </si>
  <si>
    <t>r105952</t>
  </si>
  <si>
    <t>2349550</t>
  </si>
  <si>
    <t>The Test: Secrets of the Soul 2</t>
  </si>
  <si>
    <t>https://store.steampowered.com/app/2349550/</t>
  </si>
  <si>
    <t>https://vndb.org/v43221</t>
  </si>
  <si>
    <t>v43221</t>
  </si>
  <si>
    <t>r104706</t>
  </si>
  <si>
    <t>2355710</t>
  </si>
  <si>
    <t>inziva</t>
  </si>
  <si>
    <t>https://store.steampowered.com/app/2355710/</t>
  </si>
  <si>
    <t>https://vndb.org/v43950</t>
  </si>
  <si>
    <t>v43950</t>
  </si>
  <si>
    <t>r105953</t>
  </si>
  <si>
    <t>2109430</t>
  </si>
  <si>
    <t>Tron: Identity</t>
  </si>
  <si>
    <t>https://store.steampowered.com/app/2109430/</t>
  </si>
  <si>
    <t>https://vndb.org/v38165</t>
  </si>
  <si>
    <t>v38165</t>
  </si>
  <si>
    <t>r95580</t>
  </si>
  <si>
    <t>2158650</t>
  </si>
  <si>
    <t>I Did Not Buy This Ticket</t>
  </si>
  <si>
    <t>https://store.steampowered.com/app/2158650/</t>
  </si>
  <si>
    <t>https://vndb.org/v43981</t>
  </si>
  <si>
    <t>v43981</t>
  </si>
  <si>
    <t>r114105</t>
  </si>
  <si>
    <t>2310360</t>
  </si>
  <si>
    <t>Up All Night: Daybreak</t>
  </si>
  <si>
    <t>https://store.steampowered.com/app/2310360/</t>
  </si>
  <si>
    <t>https://vndb.org/v43151</t>
  </si>
  <si>
    <t>v43151</t>
  </si>
  <si>
    <t>r104569</t>
  </si>
  <si>
    <t>2367680</t>
  </si>
  <si>
    <t>Countryside Dating</t>
  </si>
  <si>
    <t>https://store.steampowered.com/app/2367680/</t>
  </si>
  <si>
    <t>https://vndb.org/v44006</t>
  </si>
  <si>
    <t>v44006</t>
  </si>
  <si>
    <t>r106097</t>
  </si>
  <si>
    <t>2325150</t>
  </si>
  <si>
    <t>Luxaren Allure</t>
  </si>
  <si>
    <t>https://store.steampowered.com/app/2325150/</t>
  </si>
  <si>
    <t>https://vndb.org/v61045</t>
  </si>
  <si>
    <t>v61045</t>
  </si>
  <si>
    <t>r145913</t>
  </si>
  <si>
    <t>2178090</t>
  </si>
  <si>
    <t>The Kinky Kitsune and The Tantalizing Tanuki</t>
  </si>
  <si>
    <t>https://store.steampowered.com/app/2178090/</t>
  </si>
  <si>
    <t>https://vndb.org/v31336</t>
  </si>
  <si>
    <t>v31336</t>
  </si>
  <si>
    <t>r103956</t>
  </si>
  <si>
    <t>2367980</t>
  </si>
  <si>
    <t>The Witch, Wife, &amp; the Wish</t>
  </si>
  <si>
    <t>https://store.steampowered.com/app/2367980/</t>
  </si>
  <si>
    <t>https://vndb.org/v43542</t>
  </si>
  <si>
    <t>v43542</t>
  </si>
  <si>
    <t>r105358</t>
  </si>
  <si>
    <t>2094190</t>
  </si>
  <si>
    <t>苍白花树繁茂之时Blood Flowers</t>
  </si>
  <si>
    <t>https://store.steampowered.com/app/2094190/</t>
  </si>
  <si>
    <t>https://vndb.org/v39779</t>
  </si>
  <si>
    <t>v39779</t>
  </si>
  <si>
    <t>r98561</t>
  </si>
  <si>
    <t>2353910</t>
  </si>
  <si>
    <t>三千零一页 3001 Pages : a fairy tale for 33</t>
  </si>
  <si>
    <t>https://store.steampowered.com/app/2353910/</t>
  </si>
  <si>
    <t>https://vndb.org/v44050</t>
  </si>
  <si>
    <t>v44050</t>
  </si>
  <si>
    <t>r106267</t>
  </si>
  <si>
    <t>2376550</t>
  </si>
  <si>
    <t>Haunted Heye Apartment</t>
  </si>
  <si>
    <t>https://store.steampowered.com/app/2376550/</t>
  </si>
  <si>
    <t>https://vndb.org/v44051</t>
  </si>
  <si>
    <t>v44051</t>
  </si>
  <si>
    <t>r106268</t>
  </si>
  <si>
    <t>1217410</t>
  </si>
  <si>
    <t>孟德大小姐与自爆少年THREE KINGDOM FANTASY</t>
  </si>
  <si>
    <t>https://store.steampowered.com/app/1217410/</t>
  </si>
  <si>
    <t>https://vndb.org/v44083</t>
  </si>
  <si>
    <t>v44083</t>
  </si>
  <si>
    <t>r106316</t>
  </si>
  <si>
    <t>1663220</t>
  </si>
  <si>
    <t>Coffee Talk Episode 2: Hibiscus &amp; Butterfly</t>
  </si>
  <si>
    <t>https://store.steampowered.com/app/1663220/</t>
  </si>
  <si>
    <t>https://vndb.org/v38812</t>
  </si>
  <si>
    <t>v38812</t>
  </si>
  <si>
    <t>r118713;r118714;r96869</t>
  </si>
  <si>
    <t>2358750</t>
  </si>
  <si>
    <t>Forsaken Woods</t>
  </si>
  <si>
    <t>https://store.steampowered.com/app/2358750/</t>
  </si>
  <si>
    <t>https://vndb.org/v44100</t>
  </si>
  <si>
    <t>v44100</t>
  </si>
  <si>
    <t>r106376</t>
  </si>
  <si>
    <t>782250</t>
  </si>
  <si>
    <t>Hush Hush - Only Your Love Can Save Them</t>
  </si>
  <si>
    <t>https://store.steampowered.com/app/782250/</t>
  </si>
  <si>
    <t>r59479</t>
  </si>
  <si>
    <t>2368670</t>
  </si>
  <si>
    <t>Koi-Koi: Love Blossoms Non-VR Edition</t>
  </si>
  <si>
    <t>https://store.steampowered.com/app/2368670/</t>
  </si>
  <si>
    <t>r107110</t>
  </si>
  <si>
    <t>2337450</t>
  </si>
  <si>
    <t>Lkyt.</t>
  </si>
  <si>
    <t>https://store.steampowered.com/app/2337450/</t>
  </si>
  <si>
    <t>https://vndb.org/v27032</t>
  </si>
  <si>
    <t>v27032</t>
  </si>
  <si>
    <t>r131703;r145153;r93216</t>
  </si>
  <si>
    <t>1669980</t>
  </si>
  <si>
    <t>Volcano Princess</t>
  </si>
  <si>
    <t>https://store.steampowered.com/app/1669980/</t>
  </si>
  <si>
    <t>https://vndb.org/v45553</t>
  </si>
  <si>
    <t>v45553</t>
  </si>
  <si>
    <t>r109673;r160985</t>
  </si>
  <si>
    <t>2265270</t>
  </si>
  <si>
    <t>Every Summer Holiday - BL (Boys Love) Visual Novel</t>
  </si>
  <si>
    <t>https://store.steampowered.com/app/2265270/</t>
  </si>
  <si>
    <t>https://vndb.org/v41459</t>
  </si>
  <si>
    <t>v41459</t>
  </si>
  <si>
    <t>r101529</t>
  </si>
  <si>
    <t>2251180</t>
  </si>
  <si>
    <t>Fort Valen</t>
  </si>
  <si>
    <t>https://store.steampowered.com/app/2251180/</t>
  </si>
  <si>
    <t>https://vndb.org/v44122</t>
  </si>
  <si>
    <t>v44122</t>
  </si>
  <si>
    <t>r106433</t>
  </si>
  <si>
    <t>2325470</t>
  </si>
  <si>
    <t>Sorcerer's Choice: Angel or Demon?</t>
  </si>
  <si>
    <t>https://store.steampowered.com/app/2325470/</t>
  </si>
  <si>
    <t>https://vndb.org/v21661</t>
  </si>
  <si>
    <t>v21661</t>
  </si>
  <si>
    <t>r99098</t>
  </si>
  <si>
    <t>2385320</t>
  </si>
  <si>
    <t>Virgin Knight is my Onahole Tonight</t>
  </si>
  <si>
    <t>https://store.steampowered.com/app/2385320/</t>
  </si>
  <si>
    <t>https://vndb.org/v41943</t>
  </si>
  <si>
    <t>v41943</t>
  </si>
  <si>
    <t>r105979</t>
  </si>
  <si>
    <t>2233840</t>
  </si>
  <si>
    <t>Lewd Delivery</t>
  </si>
  <si>
    <t>https://store.steampowered.com/app/2233840/</t>
  </si>
  <si>
    <t>https://vndb.org/v44142</t>
  </si>
  <si>
    <t>v44142</t>
  </si>
  <si>
    <t>r106459</t>
  </si>
  <si>
    <t>2237600</t>
  </si>
  <si>
    <t>Lewd Delivery 18+ Scenes</t>
  </si>
  <si>
    <t>https://store.steampowered.com/app/2237600/</t>
  </si>
  <si>
    <t>r106460</t>
  </si>
  <si>
    <t>2280000</t>
  </si>
  <si>
    <t>SQUARE ENIX AI Tech Preview: THE PORTOPIA SERIAL MURDER CASE</t>
  </si>
  <si>
    <t>https://store.steampowered.com/app/2280000/</t>
  </si>
  <si>
    <t>https://vndb.org/v4511</t>
  </si>
  <si>
    <t>Very Negative</t>
  </si>
  <si>
    <t>v4511</t>
  </si>
  <si>
    <t>r106379</t>
  </si>
  <si>
    <t>2375180</t>
  </si>
  <si>
    <t>Hypno-Mart</t>
  </si>
  <si>
    <t>https://store.steampowered.com/app/2375180/</t>
  </si>
  <si>
    <t>https://vndb.org/v29139</t>
  </si>
  <si>
    <t>v29139</t>
  </si>
  <si>
    <t>r105950</t>
  </si>
  <si>
    <t>1777390</t>
  </si>
  <si>
    <t>Robolife2 - Nova Duty</t>
  </si>
  <si>
    <t>https://store.steampowered.com/app/1777390/</t>
  </si>
  <si>
    <t>https://vndb.org/v44588</t>
  </si>
  <si>
    <t>v44588</t>
  </si>
  <si>
    <t>r123311</t>
  </si>
  <si>
    <t>2418940</t>
  </si>
  <si>
    <t>Reconnecting</t>
  </si>
  <si>
    <t>https://store.steampowered.com/app/2418940/</t>
  </si>
  <si>
    <t>https://vndb.org/v44226</t>
  </si>
  <si>
    <t>v44226</t>
  </si>
  <si>
    <t>r106693</t>
  </si>
  <si>
    <t>2348740</t>
  </si>
  <si>
    <t>Casino Heist</t>
  </si>
  <si>
    <t>https://store.steampowered.com/app/2348740/</t>
  </si>
  <si>
    <t>https://vndb.org/v43175</t>
  </si>
  <si>
    <t>v43175</t>
  </si>
  <si>
    <t>r112686</t>
  </si>
  <si>
    <t>2235810</t>
  </si>
  <si>
    <t>异世界的雪与奇迹</t>
  </si>
  <si>
    <t>https://store.steampowered.com/app/2235810/</t>
  </si>
  <si>
    <t>https://vndb.org/v44206</t>
  </si>
  <si>
    <t>v44206</t>
  </si>
  <si>
    <t>r106650</t>
  </si>
  <si>
    <t>2179300</t>
  </si>
  <si>
    <t>Blades of Jianghu: Ballad of Wind and Dust</t>
  </si>
  <si>
    <t>https://store.steampowered.com/app/2179300/</t>
  </si>
  <si>
    <t>https://vndb.org/v49538</t>
  </si>
  <si>
    <t>v49538</t>
  </si>
  <si>
    <t>r119584</t>
  </si>
  <si>
    <t>2299730</t>
  </si>
  <si>
    <t>Dual Chroma: Academy Carols</t>
  </si>
  <si>
    <t>https://store.steampowered.com/app/2299730/</t>
  </si>
  <si>
    <t>https://vndb.org/v41584</t>
  </si>
  <si>
    <t>v41584</t>
  </si>
  <si>
    <t>r104343</t>
  </si>
  <si>
    <t>1977660</t>
  </si>
  <si>
    <t>ELEGIES: Aya</t>
  </si>
  <si>
    <t>https://store.steampowered.com/app/1977660/</t>
  </si>
  <si>
    <t>https://vndb.org/v35717</t>
  </si>
  <si>
    <t>v35717</t>
  </si>
  <si>
    <t>r90959</t>
  </si>
  <si>
    <t>2183310</t>
  </si>
  <si>
    <t>Jian Xia, Fengchen Lianqu - R18 DLC -</t>
  </si>
  <si>
    <t>https://store.steampowered.com/app/2183310/</t>
  </si>
  <si>
    <t>r119585</t>
  </si>
  <si>
    <t>2108950</t>
  </si>
  <si>
    <t>Mice Tea</t>
  </si>
  <si>
    <t>https://store.steampowered.com/app/2108950/</t>
  </si>
  <si>
    <t>https://vndb.org/v25438</t>
  </si>
  <si>
    <t>v25438</t>
  </si>
  <si>
    <t>r62551</t>
  </si>
  <si>
    <t>2211250</t>
  </si>
  <si>
    <t>Of Frost and Flowers</t>
  </si>
  <si>
    <t>https://store.steampowered.com/app/2211250/</t>
  </si>
  <si>
    <t>https://vndb.org/v36742</t>
  </si>
  <si>
    <t>v36742</t>
  </si>
  <si>
    <t>r98391</t>
  </si>
  <si>
    <t>1933180</t>
  </si>
  <si>
    <t>Varney Lake</t>
  </si>
  <si>
    <t>https://store.steampowered.com/app/1933180/</t>
  </si>
  <si>
    <t>https://vndb.org/v37014</t>
  </si>
  <si>
    <t>v37014</t>
  </si>
  <si>
    <t>r93526</t>
  </si>
  <si>
    <t>2385090</t>
  </si>
  <si>
    <t>アパシー学校であった怖い話1995特別編</t>
  </si>
  <si>
    <t>https://store.steampowered.com/app/2385090/</t>
  </si>
  <si>
    <t>https://vndb.org/v746</t>
  </si>
  <si>
    <t>v746</t>
  </si>
  <si>
    <t>r106635</t>
  </si>
  <si>
    <t>2365500</t>
  </si>
  <si>
    <t>不被忘记的你</t>
  </si>
  <si>
    <t>https://store.steampowered.com/app/2365500/</t>
  </si>
  <si>
    <t>https://vndb.org/v43923</t>
  </si>
  <si>
    <t>v43923</t>
  </si>
  <si>
    <t>r105907</t>
  </si>
  <si>
    <t>2336540</t>
  </si>
  <si>
    <t>Don't Beg for Help</t>
  </si>
  <si>
    <t>https://store.steampowered.com/app/2336540/</t>
  </si>
  <si>
    <t>https://vndb.org/v43819</t>
  </si>
  <si>
    <t>v43819</t>
  </si>
  <si>
    <t>r105760</t>
  </si>
  <si>
    <t>3385520</t>
  </si>
  <si>
    <t>Our Winding Road</t>
  </si>
  <si>
    <t>https://store.steampowered.com/app/3385520/</t>
  </si>
  <si>
    <t>https://vndb.org/v44293</t>
  </si>
  <si>
    <t>v44293</t>
  </si>
  <si>
    <t>r106788</t>
  </si>
  <si>
    <t>2128480</t>
  </si>
  <si>
    <t>Staffer Case: A Supernatural Mystery Adventure</t>
  </si>
  <si>
    <t>https://store.steampowered.com/app/2128480/</t>
  </si>
  <si>
    <t>https://vndb.org/v50735</t>
  </si>
  <si>
    <t>v50735</t>
  </si>
  <si>
    <t>r122788;r122789</t>
  </si>
  <si>
    <t>2377990</t>
  </si>
  <si>
    <t>渡灵师-Demon Subduing Master</t>
  </si>
  <si>
    <t>https://store.steampowered.com/app/2377990/</t>
  </si>
  <si>
    <t>https://vndb.org/v44052</t>
  </si>
  <si>
    <t>v44052</t>
  </si>
  <si>
    <t>r106273</t>
  </si>
  <si>
    <t>2404680</t>
  </si>
  <si>
    <t>Casino Heist - Adults Only Patch</t>
  </si>
  <si>
    <t>2023-05</t>
  </si>
  <si>
    <t>https://store.steampowered.com/app/2404680/</t>
  </si>
  <si>
    <t>r123566</t>
  </si>
  <si>
    <t>2378460</t>
  </si>
  <si>
    <t>Piano at 5 a.m.</t>
  </si>
  <si>
    <t>https://store.steampowered.com/app/2378460/</t>
  </si>
  <si>
    <t>https://vndb.org/v44144</t>
  </si>
  <si>
    <t>v44144</t>
  </si>
  <si>
    <t>r106463</t>
  </si>
  <si>
    <t>2094580</t>
  </si>
  <si>
    <t>We. The Refugees: Ticket to Europe</t>
  </si>
  <si>
    <t>https://store.steampowered.com/app/2094580/</t>
  </si>
  <si>
    <t>https://vndb.org/v48533</t>
  </si>
  <si>
    <t>v48533</t>
  </si>
  <si>
    <t>r116705;r116709;r116710;r156556</t>
  </si>
  <si>
    <t>2384390</t>
  </si>
  <si>
    <t>Coffee Dates</t>
  </si>
  <si>
    <t>https://store.steampowered.com/app/2384390/</t>
  </si>
  <si>
    <t>https://vndb.org/v44256</t>
  </si>
  <si>
    <t>v44256</t>
  </si>
  <si>
    <t>r106741</t>
  </si>
  <si>
    <t>2137400</t>
  </si>
  <si>
    <t>EmyLiveShow: S&amp;M story</t>
  </si>
  <si>
    <t>https://store.steampowered.com/app/2137400/</t>
  </si>
  <si>
    <t>https://vndb.org/v44255</t>
  </si>
  <si>
    <t>v44255</t>
  </si>
  <si>
    <t>r106740</t>
  </si>
  <si>
    <t>2383700</t>
  </si>
  <si>
    <t>Fursona Festival</t>
  </si>
  <si>
    <t>https://store.steampowered.com/app/2383700/</t>
  </si>
  <si>
    <t>https://vndb.org/v44315</t>
  </si>
  <si>
    <t>v44315</t>
  </si>
  <si>
    <t>r106820</t>
  </si>
  <si>
    <t>2262610</t>
  </si>
  <si>
    <t>Endless Monday: Dreams and Deadlines</t>
  </si>
  <si>
    <t>https://store.steampowered.com/app/2262610/</t>
  </si>
  <si>
    <t>https://vndb.org/v42019</t>
  </si>
  <si>
    <t>v42019</t>
  </si>
  <si>
    <t>r102445;r120814</t>
  </si>
  <si>
    <t>1423000</t>
  </si>
  <si>
    <t>NeuroNet: Mendax Proxy</t>
  </si>
  <si>
    <t>https://store.steampowered.com/app/1423000/</t>
  </si>
  <si>
    <t>https://vndb.org/v31213</t>
  </si>
  <si>
    <t>v31213</t>
  </si>
  <si>
    <t>r80069</t>
  </si>
  <si>
    <t>1952820</t>
  </si>
  <si>
    <t>Open Spaces SE</t>
  </si>
  <si>
    <t>https://store.steampowered.com/app/1952820/</t>
  </si>
  <si>
    <t>https://vndb.org/v36774</t>
  </si>
  <si>
    <t>v36774</t>
  </si>
  <si>
    <t>r93031</t>
  </si>
  <si>
    <t>2398530</t>
  </si>
  <si>
    <t>Top PUA</t>
  </si>
  <si>
    <t>https://store.steampowered.com/app/2398530/</t>
  </si>
  <si>
    <t>https://vndb.org/v44123</t>
  </si>
  <si>
    <t>v44123</t>
  </si>
  <si>
    <t>r106434</t>
  </si>
  <si>
    <t>2025720</t>
  </si>
  <si>
    <t>All Idleness and Ephemera</t>
  </si>
  <si>
    <t>https://store.steampowered.com/app/2025720/</t>
  </si>
  <si>
    <t>https://vndb.org/v36751</t>
  </si>
  <si>
    <t>v36751</t>
  </si>
  <si>
    <t>r92993</t>
  </si>
  <si>
    <t>2270900</t>
  </si>
  <si>
    <t>Retrocausality</t>
  </si>
  <si>
    <t>https://store.steampowered.com/app/2270900/</t>
  </si>
  <si>
    <t>https://vndb.org/v43337</t>
  </si>
  <si>
    <t>v43337</t>
  </si>
  <si>
    <t>r105008</t>
  </si>
  <si>
    <t>2114770</t>
  </si>
  <si>
    <t>零岁的星光</t>
  </si>
  <si>
    <t>https://store.steampowered.com/app/2114770/</t>
  </si>
  <si>
    <t>https://vndb.org/v41945</t>
  </si>
  <si>
    <t>v41945</t>
  </si>
  <si>
    <t>r102300</t>
  </si>
  <si>
    <t>2228340</t>
  </si>
  <si>
    <t>Burning Secrets - A Bara Visual Novel</t>
  </si>
  <si>
    <t>https://store.steampowered.com/app/2228340/</t>
  </si>
  <si>
    <t>https://vndb.org/v40095</t>
  </si>
  <si>
    <t>v40095</t>
  </si>
  <si>
    <t>r99179</t>
  </si>
  <si>
    <t>2401360</t>
  </si>
  <si>
    <t>Burning Secrets: NSFW Edition</t>
  </si>
  <si>
    <t>https://store.steampowered.com/app/2401360/</t>
  </si>
  <si>
    <t>r107048</t>
  </si>
  <si>
    <t>2148850</t>
  </si>
  <si>
    <t>Jenni's DONG has got it GOIN' ON: The Jenni Trilogy</t>
  </si>
  <si>
    <t>https://store.steampowered.com/app/2148850/</t>
  </si>
  <si>
    <t>https://vndb.org/v66685</t>
  </si>
  <si>
    <t>v66685</t>
  </si>
  <si>
    <t>r160045</t>
  </si>
  <si>
    <t>2400740</t>
  </si>
  <si>
    <t>PIGBLUE</t>
  </si>
  <si>
    <t>https://store.steampowered.com/app/2400740/</t>
  </si>
  <si>
    <t>https://vndb.org/v44412</t>
  </si>
  <si>
    <t>v44412</t>
  </si>
  <si>
    <t>r106980</t>
  </si>
  <si>
    <t>2329380</t>
  </si>
  <si>
    <t>狂信ちゃん</t>
  </si>
  <si>
    <t>https://store.steampowered.com/app/2329380/</t>
  </si>
  <si>
    <t>https://vndb.org/v44461</t>
  </si>
  <si>
    <t>v44461</t>
  </si>
  <si>
    <t>r107047</t>
  </si>
  <si>
    <t>2365870</t>
  </si>
  <si>
    <t>G-MODEアーカイブス+ 探偵・癸生川凌介事件譚 Vol.11「あねの壁」</t>
  </si>
  <si>
    <t>https://store.steampowered.com/app/2365870/</t>
  </si>
  <si>
    <t>https://vndb.org/v44477</t>
  </si>
  <si>
    <t>v44477</t>
  </si>
  <si>
    <t>r107085</t>
  </si>
  <si>
    <t>2126680</t>
  </si>
  <si>
    <t>Lust Academy - Season 2</t>
  </si>
  <si>
    <t>https://store.steampowered.com/app/2126680/</t>
  </si>
  <si>
    <t>https://vndb.org/v36229</t>
  </si>
  <si>
    <t>v36229</t>
  </si>
  <si>
    <t>r107130</t>
  </si>
  <si>
    <t>2419080</t>
  </si>
  <si>
    <t>Bafangtai Jimi Dang'an</t>
  </si>
  <si>
    <t>https://store.steampowered.com/app/2419080/</t>
  </si>
  <si>
    <t>r107174</t>
  </si>
  <si>
    <t>2371470</t>
  </si>
  <si>
    <t>美少女ストリーマーの秘密恋愛 - Secret romance with streamer girls -</t>
  </si>
  <si>
    <t>https://store.steampowered.com/app/2371470/</t>
  </si>
  <si>
    <t>https://vndb.org/v34102</t>
  </si>
  <si>
    <t>v34102</t>
  </si>
  <si>
    <t>r106674</t>
  </si>
  <si>
    <t>1972050</t>
  </si>
  <si>
    <t>Band Camp Boyfriend</t>
  </si>
  <si>
    <t>https://store.steampowered.com/app/1972050/</t>
  </si>
  <si>
    <t>https://vndb.org/v23749</t>
  </si>
  <si>
    <t>v23749</t>
  </si>
  <si>
    <t>r60197</t>
  </si>
  <si>
    <t>2169830</t>
  </si>
  <si>
    <t>How a Retired Strategist Saved the Country</t>
  </si>
  <si>
    <t>https://store.steampowered.com/app/2169830/</t>
  </si>
  <si>
    <t>https://vndb.org/v40541</t>
  </si>
  <si>
    <t>v40541</t>
  </si>
  <si>
    <t>r116152</t>
  </si>
  <si>
    <t>2197870</t>
  </si>
  <si>
    <t>Married Woman Cosplay Life</t>
  </si>
  <si>
    <t>https://store.steampowered.com/app/2197870/</t>
  </si>
  <si>
    <t>https://vndb.org/v29190</t>
  </si>
  <si>
    <t>v29190</t>
  </si>
  <si>
    <t>r106555</t>
  </si>
  <si>
    <t>2191100</t>
  </si>
  <si>
    <t>Crimson Song - Yuri Visual Novel</t>
  </si>
  <si>
    <t>https://store.steampowered.com/app/2191100/</t>
  </si>
  <si>
    <t>https://vndb.org/v43300</t>
  </si>
  <si>
    <t>v43300</t>
  </si>
  <si>
    <t>r104903</t>
  </si>
  <si>
    <t>1239470</t>
  </si>
  <si>
    <t>Raid</t>
  </si>
  <si>
    <t>https://store.steampowered.com/app/1239470/</t>
  </si>
  <si>
    <t>https://vndb.org/v24483</t>
  </si>
  <si>
    <t>v24483</t>
  </si>
  <si>
    <t>r123731</t>
  </si>
  <si>
    <t>2370110</t>
  </si>
  <si>
    <t>定時制の人妻JK - Married Girls' Night School -</t>
  </si>
  <si>
    <t>https://store.steampowered.com/app/2370110/</t>
  </si>
  <si>
    <t>https://vndb.org/v22835</t>
  </si>
  <si>
    <t>v22835</t>
  </si>
  <si>
    <t>r107408</t>
  </si>
  <si>
    <t>1988150</t>
  </si>
  <si>
    <t>Harem of Monster Girls</t>
  </si>
  <si>
    <t>https://store.steampowered.com/app/1988150/</t>
  </si>
  <si>
    <t>https://vndb.org/v38451</t>
  </si>
  <si>
    <t>v38451</t>
  </si>
  <si>
    <t>r96205</t>
  </si>
  <si>
    <t>2392140</t>
  </si>
  <si>
    <t>Eye of Saccharine</t>
  </si>
  <si>
    <t>https://store.steampowered.com/app/2392140/</t>
  </si>
  <si>
    <t>https://vndb.org/v43593</t>
  </si>
  <si>
    <t>v43593</t>
  </si>
  <si>
    <t>r125275</t>
  </si>
  <si>
    <t>2384280</t>
  </si>
  <si>
    <t>Love Love Joe Biden: The Joe Biden Dating Simulator</t>
  </si>
  <si>
    <t>https://store.steampowered.com/app/2384280/</t>
  </si>
  <si>
    <t>https://vndb.org/v44672</t>
  </si>
  <si>
    <t>v44672</t>
  </si>
  <si>
    <t>r107472</t>
  </si>
  <si>
    <t>2278640</t>
  </si>
  <si>
    <t>Love on Leave</t>
  </si>
  <si>
    <t>https://store.steampowered.com/app/2278640/</t>
  </si>
  <si>
    <t>https://vndb.org/v44235</t>
  </si>
  <si>
    <t>v44235</t>
  </si>
  <si>
    <t>r106706</t>
  </si>
  <si>
    <t>2059310</t>
  </si>
  <si>
    <t>Daily life with my succubus boss</t>
  </si>
  <si>
    <t>https://store.steampowered.com/app/2059310/</t>
  </si>
  <si>
    <t>https://vndb.org/v53507</t>
  </si>
  <si>
    <t>v53507</t>
  </si>
  <si>
    <t>r129184</t>
  </si>
  <si>
    <t>2413310</t>
  </si>
  <si>
    <t>J-Town: A Visual Novel</t>
  </si>
  <si>
    <t>https://store.steampowered.com/app/2413310/</t>
  </si>
  <si>
    <t>https://vndb.org/v44703</t>
  </si>
  <si>
    <t>v44703</t>
  </si>
  <si>
    <t>r107534</t>
  </si>
  <si>
    <t>2171980</t>
  </si>
  <si>
    <t>Romancing The Kingdom</t>
  </si>
  <si>
    <t>https://store.steampowered.com/app/2171980/</t>
  </si>
  <si>
    <t>https://vndb.org/v22490</t>
  </si>
  <si>
    <t>v22490</t>
  </si>
  <si>
    <t>r135369</t>
  </si>
  <si>
    <t>2403570</t>
  </si>
  <si>
    <t>malViolence - Definitive Edition</t>
  </si>
  <si>
    <t>https://store.steampowered.com/app/2403570/</t>
  </si>
  <si>
    <t>https://vndb.org/v43582</t>
  </si>
  <si>
    <t>v43582</t>
  </si>
  <si>
    <t>r106705</t>
  </si>
  <si>
    <t>2197750</t>
  </si>
  <si>
    <t>CAFE 0 ~The Sleeping Beast~ REMASTERED</t>
  </si>
  <si>
    <t>https://store.steampowered.com/app/2197750/</t>
  </si>
  <si>
    <t>https://vndb.org/v18793</t>
  </si>
  <si>
    <t>v18793</t>
  </si>
  <si>
    <t>r106270</t>
  </si>
  <si>
    <t>1012900</t>
  </si>
  <si>
    <t>Deviant Dungeon</t>
  </si>
  <si>
    <t>https://store.steampowered.com/app/1012900/</t>
  </si>
  <si>
    <t>https://vndb.org/v21355</t>
  </si>
  <si>
    <t>v21355</t>
  </si>
  <si>
    <t>r121363</t>
  </si>
  <si>
    <t>2011410</t>
  </si>
  <si>
    <t>Monstrous Love</t>
  </si>
  <si>
    <t>https://store.steampowered.com/app/2011410/</t>
  </si>
  <si>
    <t>https://vndb.org/v42565</t>
  </si>
  <si>
    <t>v42565</t>
  </si>
  <si>
    <t>r103524</t>
  </si>
  <si>
    <t>2354520</t>
  </si>
  <si>
    <t>Roommate Corruption 😈</t>
  </si>
  <si>
    <t>https://store.steampowered.com/app/2354520/</t>
  </si>
  <si>
    <t>https://vndb.org/v44726</t>
  </si>
  <si>
    <t>v44726</t>
  </si>
  <si>
    <t>r107604</t>
  </si>
  <si>
    <t>2398800</t>
  </si>
  <si>
    <t>Wings of Angels</t>
  </si>
  <si>
    <t>https://store.steampowered.com/app/2398800/</t>
  </si>
  <si>
    <t>https://vndb.org/v42794</t>
  </si>
  <si>
    <t>v42794</t>
  </si>
  <si>
    <t>r106348</t>
  </si>
  <si>
    <t>2413090</t>
  </si>
  <si>
    <t>Oppai Samurai: Knocked up by a No Name Novice</t>
  </si>
  <si>
    <t>https://store.steampowered.com/app/2413090/</t>
  </si>
  <si>
    <t>https://vndb.org/v27823</t>
  </si>
  <si>
    <t>v27823</t>
  </si>
  <si>
    <t>r106901</t>
  </si>
  <si>
    <t>2395630</t>
  </si>
  <si>
    <t>Uchikano - Living With My Lovers</t>
  </si>
  <si>
    <t>https://store.steampowered.com/app/2395630/</t>
  </si>
  <si>
    <t>https://vndb.org/v22726</t>
  </si>
  <si>
    <t>v22726</t>
  </si>
  <si>
    <t>r107577</t>
  </si>
  <si>
    <t>2416370</t>
  </si>
  <si>
    <t>Cruel Reality: A horrible dream</t>
  </si>
  <si>
    <t>https://store.steampowered.com/app/2416370/</t>
  </si>
  <si>
    <t>https://vndb.org/v44807</t>
  </si>
  <si>
    <t>v44807</t>
  </si>
  <si>
    <t>r107745</t>
  </si>
  <si>
    <t>2274610</t>
  </si>
  <si>
    <t>桃の華は鮮血に染まる</t>
  </si>
  <si>
    <t>https://store.steampowered.com/app/2274610/</t>
  </si>
  <si>
    <t>https://vndb.org/v44806</t>
  </si>
  <si>
    <t>v44806</t>
  </si>
  <si>
    <t>r107744</t>
  </si>
  <si>
    <t>1727790</t>
  </si>
  <si>
    <t>Tentacle Prawn: (Actually) A Cthulhu Dating Sim</t>
  </si>
  <si>
    <t>https://store.steampowered.com/app/1727790/</t>
  </si>
  <si>
    <t>https://vndb.org/v44848</t>
  </si>
  <si>
    <t>v44848</t>
  </si>
  <si>
    <t>r107802</t>
  </si>
  <si>
    <t>2097740</t>
  </si>
  <si>
    <t>AKAIITO HD REMASTER</t>
  </si>
  <si>
    <t>https://store.steampowered.com/app/2097740/</t>
  </si>
  <si>
    <t>https://vndb.org/v98</t>
  </si>
  <si>
    <t>v98</t>
  </si>
  <si>
    <t>r95895</t>
  </si>
  <si>
    <t>2097750</t>
  </si>
  <si>
    <t>AOISHIRO HD REMASTER</t>
  </si>
  <si>
    <t>https://store.steampowered.com/app/2097750/</t>
  </si>
  <si>
    <t>https://vndb.org/v710</t>
  </si>
  <si>
    <t>v710</t>
  </si>
  <si>
    <t>r95903</t>
  </si>
  <si>
    <t>2387720</t>
  </si>
  <si>
    <t>おいでませ、こくりさん - Welcome Kokurisan -</t>
  </si>
  <si>
    <t>https://store.steampowered.com/app/2387720/</t>
  </si>
  <si>
    <t>https://vndb.org/v40138</t>
  </si>
  <si>
    <t>v40138</t>
  </si>
  <si>
    <t>r106516</t>
  </si>
  <si>
    <t>2396620</t>
  </si>
  <si>
    <t>A Hint of Purple</t>
  </si>
  <si>
    <t>https://store.steampowered.com/app/2396620/</t>
  </si>
  <si>
    <t>https://vndb.org/v44708</t>
  </si>
  <si>
    <t>v44708</t>
  </si>
  <si>
    <t>r123500</t>
  </si>
  <si>
    <t>1658960</t>
  </si>
  <si>
    <t>End of Lines</t>
  </si>
  <si>
    <t>https://store.steampowered.com/app/1658960/</t>
  </si>
  <si>
    <t>https://vndb.org/v38382</t>
  </si>
  <si>
    <t>v38382</t>
  </si>
  <si>
    <t>r96064</t>
  </si>
  <si>
    <t>2386250</t>
  </si>
  <si>
    <t>It gets so lonely here</t>
  </si>
  <si>
    <t>https://store.steampowered.com/app/2386250/</t>
  </si>
  <si>
    <t>https://vndb.org/v42912</t>
  </si>
  <si>
    <t>v42912</t>
  </si>
  <si>
    <t>r132874</t>
  </si>
  <si>
    <t>2998690</t>
  </si>
  <si>
    <t>Motto! Haramase! Honoo no Oppai Chou Ero Appli Gakuen - 18+ DLC</t>
  </si>
  <si>
    <t>https://store.steampowered.com/app/2998690/</t>
  </si>
  <si>
    <t>https://vndb.org/v25964</t>
  </si>
  <si>
    <t>v25964</t>
  </si>
  <si>
    <t>r107859</t>
  </si>
  <si>
    <t>2313140</t>
  </si>
  <si>
    <t>OPPAI Ero App Academy Bigger, Better, Electric Boobaloo!</t>
  </si>
  <si>
    <t>https://store.steampowered.com/app/2313140/</t>
  </si>
  <si>
    <t>r105691</t>
  </si>
  <si>
    <t>2410480</t>
  </si>
  <si>
    <t>Magic Charge Duet</t>
  </si>
  <si>
    <t>https://store.steampowered.com/app/2410480/</t>
  </si>
  <si>
    <t>https://vndb.org/v34352</t>
  </si>
  <si>
    <t>v34352</t>
  </si>
  <si>
    <t>r107226</t>
  </si>
  <si>
    <t>1933680</t>
  </si>
  <si>
    <t>Spiral Dystopia</t>
  </si>
  <si>
    <t>https://store.steampowered.com/app/1933680/</t>
  </si>
  <si>
    <t>https://vndb.org/v15699</t>
  </si>
  <si>
    <t>v15699</t>
  </si>
  <si>
    <t>r102296</t>
  </si>
  <si>
    <t>945720</t>
  </si>
  <si>
    <t>eden* PLUS＋MOSAIC</t>
  </si>
  <si>
    <t>https://store.steampowered.com/app/945720/</t>
  </si>
  <si>
    <t>https://vndb.org/v1286</t>
  </si>
  <si>
    <t>v1286</t>
  </si>
  <si>
    <t>r107883</t>
  </si>
  <si>
    <t>2417840</t>
  </si>
  <si>
    <t>이세계메이드</t>
  </si>
  <si>
    <t>https://store.steampowered.com/app/2417840/</t>
  </si>
  <si>
    <t>https://vndb.org/v38308</t>
  </si>
  <si>
    <t>v38308</t>
  </si>
  <si>
    <t>r95919</t>
  </si>
  <si>
    <t>2382080</t>
  </si>
  <si>
    <t>Vivian Carmine</t>
  </si>
  <si>
    <t>https://store.steampowered.com/app/2382080/</t>
  </si>
  <si>
    <t>https://vndb.org/v45091</t>
  </si>
  <si>
    <t>v45091</t>
  </si>
  <si>
    <t>r108326</t>
  </si>
  <si>
    <t>2512370</t>
  </si>
  <si>
    <t>A Date for the Ages</t>
  </si>
  <si>
    <t>https://store.steampowered.com/app/2512370/</t>
  </si>
  <si>
    <t>https://vndb.org/v46537</t>
  </si>
  <si>
    <t>v46537</t>
  </si>
  <si>
    <t>r111611</t>
  </si>
  <si>
    <t>2409130</t>
  </si>
  <si>
    <t>Heavenly Badonkers: Angel Bitches</t>
  </si>
  <si>
    <t>https://store.steampowered.com/app/2409130/</t>
  </si>
  <si>
    <t>https://vndb.org/v48440</t>
  </si>
  <si>
    <t>v48440</t>
  </si>
  <si>
    <t>r161873</t>
  </si>
  <si>
    <t>1948470</t>
  </si>
  <si>
    <t>Ghost Girl Lasling</t>
  </si>
  <si>
    <t>https://store.steampowered.com/app/1948470/</t>
  </si>
  <si>
    <t>https://vndb.org/v34656</t>
  </si>
  <si>
    <t>v34656</t>
  </si>
  <si>
    <t>r88867</t>
  </si>
  <si>
    <t>1546060</t>
  </si>
  <si>
    <t>My Summer Adventure: Memories of Another Life</t>
  </si>
  <si>
    <t>https://store.steampowered.com/app/1546060/</t>
  </si>
  <si>
    <t>https://vndb.org/v42930</t>
  </si>
  <si>
    <t>v42930</t>
  </si>
  <si>
    <t>r104173</t>
  </si>
  <si>
    <t>2336180</t>
  </si>
  <si>
    <t>Midnight Witch</t>
  </si>
  <si>
    <t>https://store.steampowered.com/app/2336180/</t>
  </si>
  <si>
    <t>https://vndb.org/v45052</t>
  </si>
  <si>
    <t>v45052</t>
  </si>
  <si>
    <t>r108197</t>
  </si>
  <si>
    <t>2411430</t>
  </si>
  <si>
    <t>不和我推谈恋爱就会死？！</t>
  </si>
  <si>
    <t>https://store.steampowered.com/app/2411430/</t>
  </si>
  <si>
    <t>https://vndb.org/v45053</t>
  </si>
  <si>
    <t>v45053</t>
  </si>
  <si>
    <t>r108199</t>
  </si>
  <si>
    <t>2318310</t>
  </si>
  <si>
    <t>Class of '09: The Re-Up</t>
  </si>
  <si>
    <t>2023-06</t>
  </si>
  <si>
    <t>https://store.steampowered.com/app/2318310/</t>
  </si>
  <si>
    <t>https://vndb.org/v44358</t>
  </si>
  <si>
    <t>v44358</t>
  </si>
  <si>
    <t>r106900</t>
  </si>
  <si>
    <t>2375040</t>
  </si>
  <si>
    <t>Dangerous Fellows: Otome Game</t>
  </si>
  <si>
    <t>https://store.steampowered.com/app/2375040/</t>
  </si>
  <si>
    <t>https://vndb.org/v25151</t>
  </si>
  <si>
    <t>v25151</t>
  </si>
  <si>
    <t>r108001</t>
  </si>
  <si>
    <t>2365890</t>
  </si>
  <si>
    <t>G-MODEアーカイブス+ 探偵・癸生川凌介事件譚 Vol.12「泣かない依頼人」</t>
  </si>
  <si>
    <t>https://store.steampowered.com/app/2365890/</t>
  </si>
  <si>
    <t>https://vndb.org/v44478</t>
  </si>
  <si>
    <t>v44478</t>
  </si>
  <si>
    <t>r107088</t>
  </si>
  <si>
    <t>2144260</t>
  </si>
  <si>
    <t>Mobius’ Radio Waves</t>
  </si>
  <si>
    <t>https://store.steampowered.com/app/2144260/</t>
  </si>
  <si>
    <t>https://vndb.org/v45099</t>
  </si>
  <si>
    <t>v45099</t>
  </si>
  <si>
    <t>r108338</t>
  </si>
  <si>
    <t>3106830</t>
  </si>
  <si>
    <t>Research And Development 1</t>
  </si>
  <si>
    <t>https://store.steampowered.com/app/3106830/</t>
  </si>
  <si>
    <t>https://vndb.org/v50171</t>
  </si>
  <si>
    <t>v50171</t>
  </si>
  <si>
    <t>r121324</t>
  </si>
  <si>
    <t>2280370</t>
  </si>
  <si>
    <t>Save The World</t>
  </si>
  <si>
    <t>https://store.steampowered.com/app/2280370/</t>
  </si>
  <si>
    <t>https://vndb.org/v42869</t>
  </si>
  <si>
    <t>v42869</t>
  </si>
  <si>
    <t>r104043</t>
  </si>
  <si>
    <t>-32%</t>
  </si>
  <si>
    <t>2433590</t>
  </si>
  <si>
    <t>Save The World - Uncensor Patch</t>
  </si>
  <si>
    <t>https://store.steampowered.com/app/2433590/</t>
  </si>
  <si>
    <t>r108253</t>
  </si>
  <si>
    <t>2428190</t>
  </si>
  <si>
    <t>Town of Dusk</t>
  </si>
  <si>
    <t>https://store.steampowered.com/app/2428190/</t>
  </si>
  <si>
    <t>https://vndb.org/v45022</t>
  </si>
  <si>
    <t>v45022</t>
  </si>
  <si>
    <t>r108100</t>
  </si>
  <si>
    <t>2403320</t>
  </si>
  <si>
    <t>冬日树下的回忆</t>
  </si>
  <si>
    <t>https://store.steampowered.com/app/2403320/</t>
  </si>
  <si>
    <t>https://vndb.org/v40813</t>
  </si>
  <si>
    <t>v40813</t>
  </si>
  <si>
    <t>r107742</t>
  </si>
  <si>
    <t>3425450</t>
  </si>
  <si>
    <t>Hotwives on Holiday</t>
  </si>
  <si>
    <t>https://store.steampowered.com/app/3425450/</t>
  </si>
  <si>
    <t>https://vndb.org/v46723</t>
  </si>
  <si>
    <t>v46723</t>
  </si>
  <si>
    <t>r112014</t>
  </si>
  <si>
    <t>2406970</t>
  </si>
  <si>
    <t>The doll</t>
  </si>
  <si>
    <t>https://store.steampowered.com/app/2406970/</t>
  </si>
  <si>
    <t>https://vndb.org/v44360</t>
  </si>
  <si>
    <t>v44360</t>
  </si>
  <si>
    <t>r106904</t>
  </si>
  <si>
    <t>2179520</t>
  </si>
  <si>
    <t>クラブ・スーサイド</t>
  </si>
  <si>
    <t>https://store.steampowered.com/app/2179520/</t>
  </si>
  <si>
    <t>https://vndb.org/v28398</t>
  </si>
  <si>
    <t>v28398</t>
  </si>
  <si>
    <t>r74497</t>
  </si>
  <si>
    <t>2428460</t>
  </si>
  <si>
    <t>怪才俱乐部2-The Immortal Beloved2</t>
  </si>
  <si>
    <t>https://store.steampowered.com/app/2428460/</t>
  </si>
  <si>
    <t>https://vndb.org/v44849</t>
  </si>
  <si>
    <t>v44849</t>
  </si>
  <si>
    <t>r107807</t>
  </si>
  <si>
    <t>2425420</t>
  </si>
  <si>
    <t>Starlights / 별빛 아래</t>
  </si>
  <si>
    <t>https://store.steampowered.com/app/2425420/</t>
  </si>
  <si>
    <t>https://vndb.org/v45184</t>
  </si>
  <si>
    <t>v45184</t>
  </si>
  <si>
    <t>r108773</t>
  </si>
  <si>
    <t>2168530</t>
  </si>
  <si>
    <t>The Crimson Flower that Divides: Lunar Coupling</t>
  </si>
  <si>
    <t>https://store.steampowered.com/app/2168530/</t>
  </si>
  <si>
    <t>https://vndb.org/v10051</t>
  </si>
  <si>
    <t>v10051</t>
  </si>
  <si>
    <t>r95749</t>
  </si>
  <si>
    <t>2396860</t>
  </si>
  <si>
    <t>～ Innocent Stuck-up Girls! ～ 肉食ギャルは清純派！？</t>
  </si>
  <si>
    <t>https://store.steampowered.com/app/2396860/</t>
  </si>
  <si>
    <t>https://vndb.org/v21536</t>
  </si>
  <si>
    <t>v21536</t>
  </si>
  <si>
    <t>r108776</t>
  </si>
  <si>
    <t>1966420</t>
  </si>
  <si>
    <t>Harmony: The Fall of Reverie</t>
  </si>
  <si>
    <t>https://store.steampowered.com/app/1966420/</t>
  </si>
  <si>
    <t>https://vndb.org/v44482</t>
  </si>
  <si>
    <t>v44482</t>
  </si>
  <si>
    <t>r107093</t>
  </si>
  <si>
    <t>1769980</t>
  </si>
  <si>
    <t>Mask of the Rose</t>
  </si>
  <si>
    <t>https://store.steampowered.com/app/1769980/</t>
  </si>
  <si>
    <t>https://vndb.org/v29791</t>
  </si>
  <si>
    <t>v29791</t>
  </si>
  <si>
    <t>r76222</t>
  </si>
  <si>
    <t>1973640</t>
  </si>
  <si>
    <t>The Divine Speaker: The Sun and the Moon</t>
  </si>
  <si>
    <t>https://store.steampowered.com/app/1973640/</t>
  </si>
  <si>
    <t>https://vndb.org/v35154</t>
  </si>
  <si>
    <t>v35154</t>
  </si>
  <si>
    <t>r89756</t>
  </si>
  <si>
    <t>2343910</t>
  </si>
  <si>
    <t>Brageskålen</t>
  </si>
  <si>
    <t>https://store.steampowered.com/app/2343910/</t>
  </si>
  <si>
    <t>https://vndb.org/v39631</t>
  </si>
  <si>
    <t>v39631</t>
  </si>
  <si>
    <t>r98326</t>
  </si>
  <si>
    <t>1684170</t>
  </si>
  <si>
    <t>Fetish Locator Week Two</t>
  </si>
  <si>
    <t>https://store.steampowered.com/app/1684170/</t>
  </si>
  <si>
    <t>https://vndb.org/v32646</t>
  </si>
  <si>
    <t>v32646</t>
  </si>
  <si>
    <t>r111848</t>
  </si>
  <si>
    <t>2295110</t>
  </si>
  <si>
    <t>I want to have your babies! ~Long-awaited reunion! My childhood friend got sexy and horny~</t>
  </si>
  <si>
    <t>https://store.steampowered.com/app/2295110/</t>
  </si>
  <si>
    <t>https://vndb.org/v35347</t>
  </si>
  <si>
    <t>v35347</t>
  </si>
  <si>
    <t>r103484</t>
  </si>
  <si>
    <t>2443400</t>
  </si>
  <si>
    <t>Stellar Version 1.0</t>
  </si>
  <si>
    <t>https://store.steampowered.com/app/2443400/</t>
  </si>
  <si>
    <t>https://vndb.org/v45262</t>
  </si>
  <si>
    <t>v45262</t>
  </si>
  <si>
    <t>r108920</t>
  </si>
  <si>
    <t>2366700</t>
  </si>
  <si>
    <t>Isekai Slave</t>
  </si>
  <si>
    <t>https://store.steampowered.com/app/2366700/</t>
  </si>
  <si>
    <t>https://vndb.org/v45294</t>
  </si>
  <si>
    <t>v45294</t>
  </si>
  <si>
    <t>r108970</t>
  </si>
  <si>
    <t>1892400</t>
  </si>
  <si>
    <t>Augma II - Arc I</t>
  </si>
  <si>
    <t>https://store.steampowered.com/app/1892400/</t>
  </si>
  <si>
    <t>https://vndb.org/v27610</t>
  </si>
  <si>
    <t>v27610</t>
  </si>
  <si>
    <t>r109057</t>
  </si>
  <si>
    <t>2358490</t>
  </si>
  <si>
    <t>Goblin Down</t>
  </si>
  <si>
    <t>https://store.steampowered.com/app/2358490/</t>
  </si>
  <si>
    <t>https://vndb.org/v44145</t>
  </si>
  <si>
    <t>v44145</t>
  </si>
  <si>
    <t>r106471</t>
  </si>
  <si>
    <t>2441070</t>
  </si>
  <si>
    <t>酒，音乐和虚无论</t>
  </si>
  <si>
    <t>https://store.steampowered.com/app/2441070/</t>
  </si>
  <si>
    <t>https://vndb.org/v45319</t>
  </si>
  <si>
    <t>v45319</t>
  </si>
  <si>
    <t>r109096</t>
  </si>
  <si>
    <t>2249450</t>
  </si>
  <si>
    <t>Butterfly's Poison; Blood Chains</t>
  </si>
  <si>
    <t>https://store.steampowered.com/app/2249450/</t>
  </si>
  <si>
    <t>https://vndb.org/v5127</t>
  </si>
  <si>
    <t>v5127</t>
  </si>
  <si>
    <t>r108105</t>
  </si>
  <si>
    <t>2444230</t>
  </si>
  <si>
    <t>Exchange Student</t>
  </si>
  <si>
    <t>https://store.steampowered.com/app/2444230/</t>
  </si>
  <si>
    <t>https://vndb.org/v45334</t>
  </si>
  <si>
    <t>v45334</t>
  </si>
  <si>
    <t>r109144</t>
  </si>
  <si>
    <t>2399670</t>
  </si>
  <si>
    <t>Slave Lord: Elven Conquest</t>
  </si>
  <si>
    <t>https://store.steampowered.com/app/2399670/</t>
  </si>
  <si>
    <t>https://vndb.org/v30567</t>
  </si>
  <si>
    <t>v30567</t>
  </si>
  <si>
    <t>r116983;r133542</t>
  </si>
  <si>
    <t>2440810</t>
  </si>
  <si>
    <t>Murder at Mystic High</t>
  </si>
  <si>
    <t>https://store.steampowered.com/app/2440810/</t>
  </si>
  <si>
    <t>https://vndb.org/v45380</t>
  </si>
  <si>
    <t>v45380</t>
  </si>
  <si>
    <t>r109233</t>
  </si>
  <si>
    <t>2442670</t>
  </si>
  <si>
    <t>SS.Archives</t>
  </si>
  <si>
    <t>https://store.steampowered.com/app/2442670/</t>
  </si>
  <si>
    <t>https://vndb.org/v45378</t>
  </si>
  <si>
    <t>v45378</t>
  </si>
  <si>
    <t>r109231</t>
  </si>
  <si>
    <t>2409570</t>
  </si>
  <si>
    <t>Вий: Визуальная новелла</t>
  </si>
  <si>
    <t>https://store.steampowered.com/app/2409570/</t>
  </si>
  <si>
    <t>https://vndb.org/v45263</t>
  </si>
  <si>
    <t>v45263</t>
  </si>
  <si>
    <t>r108925</t>
  </si>
  <si>
    <t>2443910</t>
  </si>
  <si>
    <t>The Ultimate Death Clock</t>
  </si>
  <si>
    <t>https://store.steampowered.com/app/2443910/</t>
  </si>
  <si>
    <t>https://vndb.org/v45385</t>
  </si>
  <si>
    <t>v45385</t>
  </si>
  <si>
    <t>r109255</t>
  </si>
  <si>
    <t>2311320</t>
  </si>
  <si>
    <t>失与寻 ~ The Awaited ReCollection ~</t>
  </si>
  <si>
    <t>https://store.steampowered.com/app/2311320/</t>
  </si>
  <si>
    <t>https://vndb.org/v45402</t>
  </si>
  <si>
    <t>v45402</t>
  </si>
  <si>
    <t>r109309</t>
  </si>
  <si>
    <t>2488090</t>
  </si>
  <si>
    <t>Moving Down</t>
  </si>
  <si>
    <t>https://store.steampowered.com/app/2488090/</t>
  </si>
  <si>
    <t>https://vndb.org/v34400</t>
  </si>
  <si>
    <t>v34400</t>
  </si>
  <si>
    <t>r88363</t>
  </si>
  <si>
    <t>1920120</t>
  </si>
  <si>
    <t>Tasty Love</t>
  </si>
  <si>
    <t>https://store.steampowered.com/app/1920120/</t>
  </si>
  <si>
    <t>https://vndb.org/v35459</t>
  </si>
  <si>
    <t>v35459</t>
  </si>
  <si>
    <t>r90317</t>
  </si>
  <si>
    <t>2434670</t>
  </si>
  <si>
    <t>Mommy Sensei: Horny Homework</t>
  </si>
  <si>
    <t>https://store.steampowered.com/app/2434670/</t>
  </si>
  <si>
    <t>https://vndb.org/v15826</t>
  </si>
  <si>
    <t>v15826</t>
  </si>
  <si>
    <t>r108714</t>
  </si>
  <si>
    <t>2091580</t>
  </si>
  <si>
    <t>SYNESTHESIA</t>
  </si>
  <si>
    <t>https://store.steampowered.com/app/2091580/</t>
  </si>
  <si>
    <t>https://vndb.org/v37279</t>
  </si>
  <si>
    <t>v37279</t>
  </si>
  <si>
    <t>r93992</t>
  </si>
  <si>
    <t>2460000</t>
  </si>
  <si>
    <t>Sakura in Paris</t>
  </si>
  <si>
    <t>https://store.steampowered.com/app/2460000/</t>
  </si>
  <si>
    <t>https://vndb.org/v45102</t>
  </si>
  <si>
    <t>v45102</t>
  </si>
  <si>
    <t>r108351</t>
  </si>
  <si>
    <t>2425410</t>
  </si>
  <si>
    <t>Alia's Carnival! Flowering Sky</t>
  </si>
  <si>
    <t>https://store.steampowered.com/app/2425410/</t>
  </si>
  <si>
    <t>https://vndb.org/v16483</t>
  </si>
  <si>
    <t>v16483</t>
  </si>
  <si>
    <t>r78746</t>
  </si>
  <si>
    <t>2414730</t>
  </si>
  <si>
    <t>Elf of Era! Idols Project</t>
  </si>
  <si>
    <t>https://store.steampowered.com/app/2414730/</t>
  </si>
  <si>
    <t>https://vndb.org/v45484</t>
  </si>
  <si>
    <t>v45484</t>
  </si>
  <si>
    <t>r109489</t>
  </si>
  <si>
    <t>2384240</t>
  </si>
  <si>
    <t>Never Meet Your Heroes</t>
  </si>
  <si>
    <t>https://store.steampowered.com/app/2384240/</t>
  </si>
  <si>
    <t>https://vndb.org/v45497</t>
  </si>
  <si>
    <t>v45497</t>
  </si>
  <si>
    <t>r109554</t>
  </si>
  <si>
    <t>1452020</t>
  </si>
  <si>
    <t>Yuri Dating Agency</t>
  </si>
  <si>
    <t>https://store.steampowered.com/app/1452020/</t>
  </si>
  <si>
    <t>https://vndb.org/v30527</t>
  </si>
  <si>
    <t>v30527</t>
  </si>
  <si>
    <t>r78125</t>
  </si>
  <si>
    <t>2325570</t>
  </si>
  <si>
    <t>LIP! Lewd Idol Project Vol. 2 - Hot Springs and Beach Episodes</t>
  </si>
  <si>
    <t>https://store.steampowered.com/app/2325570/</t>
  </si>
  <si>
    <t>https://vndb.org/v45456</t>
  </si>
  <si>
    <t>v45456</t>
  </si>
  <si>
    <t>r109417</t>
  </si>
  <si>
    <t>1590230</t>
  </si>
  <si>
    <t>Tyrion Cuthbert: Attorney of the Arcane</t>
  </si>
  <si>
    <t>https://store.steampowered.com/app/1590230/</t>
  </si>
  <si>
    <t>https://vndb.org/v45489</t>
  </si>
  <si>
    <t>v45489</t>
  </si>
  <si>
    <t>r142371</t>
  </si>
  <si>
    <t>2355830</t>
  </si>
  <si>
    <t>With Eyes of Ice</t>
  </si>
  <si>
    <t>https://store.steampowered.com/app/2355830/</t>
  </si>
  <si>
    <t>https://vndb.org/v44881</t>
  </si>
  <si>
    <t>v44881</t>
  </si>
  <si>
    <t>r107856</t>
  </si>
  <si>
    <t>2466230</t>
  </si>
  <si>
    <t>愚人之夜</t>
  </si>
  <si>
    <t>https://store.steampowered.com/app/2466230/</t>
  </si>
  <si>
    <t>https://vndb.org/v45295</t>
  </si>
  <si>
    <t>v45295</t>
  </si>
  <si>
    <t>r108971</t>
  </si>
  <si>
    <t>2255950</t>
  </si>
  <si>
    <t>Max Massacre</t>
  </si>
  <si>
    <t>https://store.steampowered.com/app/2255950/</t>
  </si>
  <si>
    <t>https://vndb.org/v20398</t>
  </si>
  <si>
    <t>v20398</t>
  </si>
  <si>
    <t>r49284</t>
  </si>
  <si>
    <t>1941100</t>
  </si>
  <si>
    <t>Amarantus</t>
  </si>
  <si>
    <t>https://store.steampowered.com/app/1941100/</t>
  </si>
  <si>
    <t>https://vndb.org/v35856</t>
  </si>
  <si>
    <t>v35856</t>
  </si>
  <si>
    <t>r91204</t>
  </si>
  <si>
    <t>1811500</t>
  </si>
  <si>
    <t>LOOPERS</t>
  </si>
  <si>
    <t>https://store.steampowered.com/app/1811500/</t>
  </si>
  <si>
    <t>https://vndb.org/v29445</t>
  </si>
  <si>
    <t>v29445</t>
  </si>
  <si>
    <t>r91840</t>
  </si>
  <si>
    <t>2426660</t>
  </si>
  <si>
    <t>Magic Potion Stories</t>
  </si>
  <si>
    <t>https://store.steampowered.com/app/2426660/</t>
  </si>
  <si>
    <t>https://vndb.org/v15227</t>
  </si>
  <si>
    <t>v15227</t>
  </si>
  <si>
    <t>r34007</t>
  </si>
  <si>
    <t>1977740</t>
  </si>
  <si>
    <t>My Little Sister's Special Place</t>
  </si>
  <si>
    <t>https://store.steampowered.com/app/1977740/</t>
  </si>
  <si>
    <t>https://vndb.org/v16845</t>
  </si>
  <si>
    <t>v16845</t>
  </si>
  <si>
    <t>r109252</t>
  </si>
  <si>
    <t>2213660</t>
  </si>
  <si>
    <t>Succubus Summon</t>
  </si>
  <si>
    <t>https://store.steampowered.com/app/2213660/</t>
  </si>
  <si>
    <t>https://vndb.org/v54854</t>
  </si>
  <si>
    <t>v54854</t>
  </si>
  <si>
    <t>r132206</t>
  </si>
  <si>
    <t>2400590</t>
  </si>
  <si>
    <t>彗星战团</t>
  </si>
  <si>
    <t>https://store.steampowered.com/app/2400590/</t>
  </si>
  <si>
    <t>https://vndb.org/v45517</t>
  </si>
  <si>
    <t>v45517</t>
  </si>
  <si>
    <t>r109598</t>
  </si>
  <si>
    <t>2286520</t>
  </si>
  <si>
    <t>Garden of Roses: Summerset</t>
  </si>
  <si>
    <t>https://store.steampowered.com/app/2286520/</t>
  </si>
  <si>
    <t>https://vndb.org/v44767</t>
  </si>
  <si>
    <t>v44767</t>
  </si>
  <si>
    <t>r107694</t>
  </si>
  <si>
    <t>2107820</t>
  </si>
  <si>
    <t>NULL [Remastered]</t>
  </si>
  <si>
    <t>https://store.steampowered.com/app/2107820/</t>
  </si>
  <si>
    <t>https://vndb.org/v38166</t>
  </si>
  <si>
    <t>v38166</t>
  </si>
  <si>
    <t>r109138</t>
  </si>
  <si>
    <t>2481050</t>
  </si>
  <si>
    <t>Prince or Villain</t>
  </si>
  <si>
    <t>https://store.steampowered.com/app/2481050/</t>
  </si>
  <si>
    <t>https://vndb.org/v45523</t>
  </si>
  <si>
    <t>v45523</t>
  </si>
  <si>
    <t>r109609</t>
  </si>
  <si>
    <t>2022290</t>
  </si>
  <si>
    <t>Amairo Chocolate 2</t>
  </si>
  <si>
    <t>https://store.steampowered.com/app/2022290/</t>
  </si>
  <si>
    <t>https://vndb.org/v30228</t>
  </si>
  <si>
    <t>v30228</t>
  </si>
  <si>
    <t>r82237</t>
  </si>
  <si>
    <t>2353420</t>
  </si>
  <si>
    <t>Court, Connect, Capture</t>
  </si>
  <si>
    <t>https://store.steampowered.com/app/2353420/</t>
  </si>
  <si>
    <t>https://vndb.org/v45550</t>
  </si>
  <si>
    <t>v45550</t>
  </si>
  <si>
    <t>r109667</t>
  </si>
  <si>
    <t>2428660</t>
  </si>
  <si>
    <t>OpenFlower</t>
  </si>
  <si>
    <t>https://store.steampowered.com/app/2428660/</t>
  </si>
  <si>
    <t>https://vndb.org/v45549</t>
  </si>
  <si>
    <t>v45549</t>
  </si>
  <si>
    <t>r109665</t>
  </si>
  <si>
    <t>2442620</t>
  </si>
  <si>
    <t>あまあま人妻包囲網 - Stuck With Naughty Housewives -</t>
  </si>
  <si>
    <t>https://store.steampowered.com/app/2442620/</t>
  </si>
  <si>
    <t>https://vndb.org/v22240</t>
  </si>
  <si>
    <t>v22240</t>
  </si>
  <si>
    <t>r109176</t>
  </si>
  <si>
    <t>2498940</t>
  </si>
  <si>
    <t>Amare Inversus</t>
  </si>
  <si>
    <t>https://store.steampowered.com/app/2498940/</t>
  </si>
  <si>
    <t>https://vndb.org/v45657</t>
  </si>
  <si>
    <t>v45657</t>
  </si>
  <si>
    <t>r109833;r122516</t>
  </si>
  <si>
    <t>2374820</t>
  </si>
  <si>
    <t>I’ll KILL HER</t>
  </si>
  <si>
    <t>https://store.steampowered.com/app/2374820/</t>
  </si>
  <si>
    <t>https://vndb.org/v45574</t>
  </si>
  <si>
    <t>v45574</t>
  </si>
  <si>
    <t>r109710</t>
  </si>
  <si>
    <t>2471780</t>
  </si>
  <si>
    <t>Lost Connections</t>
  </si>
  <si>
    <t>https://store.steampowered.com/app/2471780/</t>
  </si>
  <si>
    <t>https://vndb.org/v45577</t>
  </si>
  <si>
    <t>v45577</t>
  </si>
  <si>
    <t>r109713</t>
  </si>
  <si>
    <t>2395530</t>
  </si>
  <si>
    <t>Sexual Massage Shop - AKARI -</t>
  </si>
  <si>
    <t>https://store.steampowered.com/app/2395530/</t>
  </si>
  <si>
    <t>https://vndb.org/v44014</t>
  </si>
  <si>
    <t>v44014</t>
  </si>
  <si>
    <t>r106140</t>
  </si>
  <si>
    <t>2516730</t>
  </si>
  <si>
    <t>Choukyou Katei ~Sei Kaihatsu Sareta Shitai wa Moto Kare o Wasurerarenai~ Kakuchou Kit Edition</t>
  </si>
  <si>
    <t>https://store.steampowered.com/app/2516730/</t>
  </si>
  <si>
    <t>https://vndb.org/v43541</t>
  </si>
  <si>
    <t>v43541</t>
  </si>
  <si>
    <t>r112627</t>
  </si>
  <si>
    <t>1410330</t>
  </si>
  <si>
    <t>Love Shore</t>
  </si>
  <si>
    <t>https://store.steampowered.com/app/1410330/</t>
  </si>
  <si>
    <t>https://vndb.org/v25453</t>
  </si>
  <si>
    <t>v25453</t>
  </si>
  <si>
    <t>r63412</t>
  </si>
  <si>
    <t>2515180</t>
  </si>
  <si>
    <t>調教カテイ～性開発された肢体は元カレを忘れられない～</t>
  </si>
  <si>
    <t>https://store.steampowered.com/app/2515180/</t>
  </si>
  <si>
    <t>r112626</t>
  </si>
  <si>
    <t>2496850</t>
  </si>
  <si>
    <t>Bombshell Barista: Speed Dating</t>
  </si>
  <si>
    <t>2023-07</t>
  </si>
  <si>
    <t>https://store.steampowered.com/app/2496850/</t>
  </si>
  <si>
    <t>https://vndb.org/v47219</t>
  </si>
  <si>
    <t>v47219</t>
  </si>
  <si>
    <t>r113536</t>
  </si>
  <si>
    <t>2112680</t>
  </si>
  <si>
    <t>Darkness Revenge</t>
  </si>
  <si>
    <t>https://store.steampowered.com/app/2112680/</t>
  </si>
  <si>
    <t>https://vndb.org/v46039</t>
  </si>
  <si>
    <t>v46039</t>
  </si>
  <si>
    <t>r110695</t>
  </si>
  <si>
    <t>2476600</t>
  </si>
  <si>
    <t>Kami in my House</t>
  </si>
  <si>
    <t>https://store.steampowered.com/app/2476600/</t>
  </si>
  <si>
    <t>https://vndb.org/v45424</t>
  </si>
  <si>
    <t>v45424</t>
  </si>
  <si>
    <t>r109361</t>
  </si>
  <si>
    <t>2388430</t>
  </si>
  <si>
    <t>The Interview - Chapter One</t>
  </si>
  <si>
    <t>https://store.steampowered.com/app/2388430/</t>
  </si>
  <si>
    <t>https://vndb.org/v30864</t>
  </si>
  <si>
    <t>v30864</t>
  </si>
  <si>
    <t>r109933</t>
  </si>
  <si>
    <t>2442610</t>
  </si>
  <si>
    <t>美人姉妹と入れ替わり生活 -Becoming Your Beautiful Cousin-</t>
  </si>
  <si>
    <t>https://store.steampowered.com/app/2442610/</t>
  </si>
  <si>
    <t>https://vndb.org/v20656</t>
  </si>
  <si>
    <t>v20656</t>
  </si>
  <si>
    <t>r109380</t>
  </si>
  <si>
    <t>2423480</t>
  </si>
  <si>
    <t>Pussy Cum with me</t>
  </si>
  <si>
    <t>https://store.steampowered.com/app/2423480/</t>
  </si>
  <si>
    <t>https://vndb.org/v46987</t>
  </si>
  <si>
    <t>v46987</t>
  </si>
  <si>
    <t>r112812</t>
  </si>
  <si>
    <t>2414020</t>
  </si>
  <si>
    <t>The Picture of Café au lait</t>
  </si>
  <si>
    <t>https://store.steampowered.com/app/2414020/</t>
  </si>
  <si>
    <t>https://vndb.org/v44359</t>
  </si>
  <si>
    <t>v44359</t>
  </si>
  <si>
    <t>r106903</t>
  </si>
  <si>
    <t>2451860</t>
  </si>
  <si>
    <t>Fantastic Dream</t>
  </si>
  <si>
    <t>https://store.steampowered.com/app/2451860/</t>
  </si>
  <si>
    <t>https://vndb.org/v45519</t>
  </si>
  <si>
    <t>v45519</t>
  </si>
  <si>
    <t>r109605</t>
  </si>
  <si>
    <t>2484520</t>
  </si>
  <si>
    <t>Heart of Iona</t>
  </si>
  <si>
    <t>https://store.steampowered.com/app/2484520/</t>
  </si>
  <si>
    <t>https://vndb.org/v45760</t>
  </si>
  <si>
    <t>v45760</t>
  </si>
  <si>
    <t>r110488</t>
  </si>
  <si>
    <t>2446590</t>
  </si>
  <si>
    <t>Mask - Beyond Lies;Mask - Beyond Lies (Demo)</t>
  </si>
  <si>
    <t>https://store.steampowered.com/app/2446590/</t>
  </si>
  <si>
    <t>https://vndb.org/v45757</t>
  </si>
  <si>
    <t>v45757</t>
  </si>
  <si>
    <t>r110076;r110077</t>
  </si>
  <si>
    <t>2470230</t>
  </si>
  <si>
    <t>东方梦想终点~Touhou Fantasy destination</t>
  </si>
  <si>
    <t>https://store.steampowered.com/app/2470230/</t>
  </si>
  <si>
    <t>https://vndb.org/v45768</t>
  </si>
  <si>
    <t>v45768</t>
  </si>
  <si>
    <t>r110108</t>
  </si>
  <si>
    <t>2484030</t>
  </si>
  <si>
    <t>年上お姉さんの恋愛トレーニング ～Elder Sister's Love Training～</t>
  </si>
  <si>
    <t>https://store.steampowered.com/app/2484030/</t>
  </si>
  <si>
    <t>https://vndb.org/v21531</t>
  </si>
  <si>
    <t>v21531</t>
  </si>
  <si>
    <t>r109635</t>
  </si>
  <si>
    <t>1985680</t>
  </si>
  <si>
    <t>CHARMING HEART</t>
  </si>
  <si>
    <t>https://store.steampowered.com/app/1985680/</t>
  </si>
  <si>
    <t>https://vndb.org/v44758</t>
  </si>
  <si>
    <t>v44758</t>
  </si>
  <si>
    <t>r107659</t>
  </si>
  <si>
    <t>2210700</t>
  </si>
  <si>
    <t>Pechka: Historical Story Adventure</t>
  </si>
  <si>
    <t>https://store.steampowered.com/app/2210700/</t>
  </si>
  <si>
    <t>https://vndb.org/v28848</t>
  </si>
  <si>
    <t>v28848</t>
  </si>
  <si>
    <t>r129980</t>
  </si>
  <si>
    <t>1954520</t>
  </si>
  <si>
    <t>Dullpain</t>
  </si>
  <si>
    <t>https://store.steampowered.com/app/1954520/</t>
  </si>
  <si>
    <t>https://vndb.org/v36673</t>
  </si>
  <si>
    <t>v36673</t>
  </si>
  <si>
    <t>r92841</t>
  </si>
  <si>
    <t>2435560</t>
  </si>
  <si>
    <t>The Escort (Special Edition)</t>
  </si>
  <si>
    <t>https://store.steampowered.com/app/2435560/</t>
  </si>
  <si>
    <t>https://vndb.org/v45862</t>
  </si>
  <si>
    <t>v45862</t>
  </si>
  <si>
    <t>r110320</t>
  </si>
  <si>
    <t>1477130</t>
  </si>
  <si>
    <t>Trouble Comes Twice</t>
  </si>
  <si>
    <t>https://store.steampowered.com/app/1477130/</t>
  </si>
  <si>
    <t>https://vndb.org/v30190</t>
  </si>
  <si>
    <t>v30190</t>
  </si>
  <si>
    <t>r101546</t>
  </si>
  <si>
    <t>$15.00</t>
  </si>
  <si>
    <t>2243600</t>
  </si>
  <si>
    <t>My Furry Stepmom - 18+ Adult Only Patch</t>
  </si>
  <si>
    <t>https://store.steampowered.com/app/2243600/</t>
  </si>
  <si>
    <t>https://vndb.org/v40534</t>
  </si>
  <si>
    <t>v40534</t>
  </si>
  <si>
    <t>r110256</t>
  </si>
  <si>
    <t>2082060</t>
  </si>
  <si>
    <t>My Furry Stepmom 🐾</t>
  </si>
  <si>
    <t>https://store.steampowered.com/app/2082060/</t>
  </si>
  <si>
    <t>r99879</t>
  </si>
  <si>
    <t>1955490</t>
  </si>
  <si>
    <t>CaveFiction</t>
  </si>
  <si>
    <t>https://store.steampowered.com/app/1955490/</t>
  </si>
  <si>
    <t>https://vndb.org/v38956</t>
  </si>
  <si>
    <t>v38956</t>
  </si>
  <si>
    <t>r110697</t>
  </si>
  <si>
    <t>2101130</t>
  </si>
  <si>
    <t>From Madness with Love</t>
  </si>
  <si>
    <t>https://store.steampowered.com/app/2101130/</t>
  </si>
  <si>
    <t>https://vndb.org/v38742</t>
  </si>
  <si>
    <t>v38742</t>
  </si>
  <si>
    <t>r96753</t>
  </si>
  <si>
    <t>2375190</t>
  </si>
  <si>
    <t>Queen of the Otaku: THERE CAN ONLY BE ONE</t>
  </si>
  <si>
    <t>https://store.steampowered.com/app/2375190/</t>
  </si>
  <si>
    <t>https://vndb.org/v28695</t>
  </si>
  <si>
    <t>v28695</t>
  </si>
  <si>
    <t>r107470</t>
  </si>
  <si>
    <t>1820050</t>
  </si>
  <si>
    <t>Border Conqueror</t>
  </si>
  <si>
    <t>https://store.steampowered.com/app/1820050/</t>
  </si>
  <si>
    <t>https://vndb.org/v49159</t>
  </si>
  <si>
    <t>v49159</t>
  </si>
  <si>
    <t>r118379</t>
  </si>
  <si>
    <t>2234770</t>
  </si>
  <si>
    <t>Lachesis or Atropos</t>
  </si>
  <si>
    <t>https://store.steampowered.com/app/2234770/</t>
  </si>
  <si>
    <t>https://vndb.org/v38532</t>
  </si>
  <si>
    <t>v38532</t>
  </si>
  <si>
    <t>r104039</t>
  </si>
  <si>
    <t>1973080</t>
  </si>
  <si>
    <t>Incubus</t>
  </si>
  <si>
    <t>https://store.steampowered.com/app/1973080/</t>
  </si>
  <si>
    <t>https://vndb.org/v53617</t>
  </si>
  <si>
    <t>v53617</t>
  </si>
  <si>
    <t>r129420</t>
  </si>
  <si>
    <t>2254860</t>
  </si>
  <si>
    <t>Inexplicable Geeks #RestoreTheMillerCut</t>
  </si>
  <si>
    <t>https://store.steampowered.com/app/2254860/</t>
  </si>
  <si>
    <t>https://vndb.org/v45100</t>
  </si>
  <si>
    <t>v45100</t>
  </si>
  <si>
    <t>r108339</t>
  </si>
  <si>
    <t>2196490</t>
  </si>
  <si>
    <t>Lust Element - Season 1</t>
  </si>
  <si>
    <t>https://store.steampowered.com/app/2196490/</t>
  </si>
  <si>
    <t>https://vndb.org/v46088</t>
  </si>
  <si>
    <t>v46088</t>
  </si>
  <si>
    <t>r110797</t>
  </si>
  <si>
    <t>2136180</t>
  </si>
  <si>
    <t>The Many Deaths of Lily Kosen</t>
  </si>
  <si>
    <t>https://store.steampowered.com/app/2136180/</t>
  </si>
  <si>
    <t>https://vndb.org/v45843</t>
  </si>
  <si>
    <t>v45843</t>
  </si>
  <si>
    <t>r143868</t>
  </si>
  <si>
    <t>1708340</t>
  </si>
  <si>
    <t>BlazingAngel Mistletear</t>
  </si>
  <si>
    <t>https://store.steampowered.com/app/1708340/</t>
  </si>
  <si>
    <t>https://vndb.org/v28966</t>
  </si>
  <si>
    <t>v28966</t>
  </si>
  <si>
    <t>r121356</t>
  </si>
  <si>
    <t>2370540</t>
  </si>
  <si>
    <t>My Klutzy Cupid</t>
  </si>
  <si>
    <t>https://store.steampowered.com/app/2370540/</t>
  </si>
  <si>
    <t>https://vndb.org/v31002</t>
  </si>
  <si>
    <t>v31002</t>
  </si>
  <si>
    <t>r106533</t>
  </si>
  <si>
    <t>2484020</t>
  </si>
  <si>
    <t>メンヘラオタ姫サークル - Needy Princess Nerd Club -</t>
  </si>
  <si>
    <t>https://store.steampowered.com/app/2484020/</t>
  </si>
  <si>
    <t>https://vndb.org/v19678</t>
  </si>
  <si>
    <t>v19678</t>
  </si>
  <si>
    <t>r110170</t>
  </si>
  <si>
    <t>2458530</t>
  </si>
  <si>
    <t>魔女的夜宴</t>
  </si>
  <si>
    <t>https://store.steampowered.com/app/2458530/</t>
  </si>
  <si>
    <t>https://vndb.org/v16044</t>
  </si>
  <si>
    <t>v16044</t>
  </si>
  <si>
    <t>r81584</t>
  </si>
  <si>
    <t>2450110</t>
  </si>
  <si>
    <t>Sex Campus Story 🔞</t>
  </si>
  <si>
    <t>https://store.steampowered.com/app/2450110/</t>
  </si>
  <si>
    <t>https://vndb.org/v45426</t>
  </si>
  <si>
    <t>v45426</t>
  </si>
  <si>
    <t>r109364</t>
  </si>
  <si>
    <t>1851470</t>
  </si>
  <si>
    <t>Ikkarus and the Prince of Sin</t>
  </si>
  <si>
    <t>https://store.steampowered.com/app/1851470/</t>
  </si>
  <si>
    <t>https://vndb.org/v45153</t>
  </si>
  <si>
    <t>v45153</t>
  </si>
  <si>
    <t>r108711</t>
  </si>
  <si>
    <t>2232240</t>
  </si>
  <si>
    <t>Office Girls and Games</t>
  </si>
  <si>
    <t>https://store.steampowered.com/app/2232240/</t>
  </si>
  <si>
    <t>https://vndb.org/v41467</t>
  </si>
  <si>
    <t>v41467</t>
  </si>
  <si>
    <t>r101539;r110353</t>
  </si>
  <si>
    <t>2375080</t>
  </si>
  <si>
    <t>Sakura Bunny Girls</t>
  </si>
  <si>
    <t>https://store.steampowered.com/app/2375080/</t>
  </si>
  <si>
    <t>https://vndb.org/v44733</t>
  </si>
  <si>
    <t>v44733</t>
  </si>
  <si>
    <t>r107619</t>
  </si>
  <si>
    <t>2489660</t>
  </si>
  <si>
    <t>The Way of Wine</t>
  </si>
  <si>
    <t>https://store.steampowered.com/app/2489660/</t>
  </si>
  <si>
    <t>https://vndb.org/v46054</t>
  </si>
  <si>
    <t>v46054</t>
  </si>
  <si>
    <t>r110720</t>
  </si>
  <si>
    <t>2450160</t>
  </si>
  <si>
    <t>Conscience</t>
  </si>
  <si>
    <t>https://store.steampowered.com/app/2450160/</t>
  </si>
  <si>
    <t>https://vndb.org/v46074</t>
  </si>
  <si>
    <t>v46074</t>
  </si>
  <si>
    <t>r110759</t>
  </si>
  <si>
    <t>2478310</t>
  </si>
  <si>
    <t>DERE. Some Answers Before I...</t>
  </si>
  <si>
    <t>https://store.steampowered.com/app/2478310/</t>
  </si>
  <si>
    <t>https://vndb.org/v30289</t>
  </si>
  <si>
    <t>v30289</t>
  </si>
  <si>
    <t>r109976</t>
  </si>
  <si>
    <t>1853680</t>
  </si>
  <si>
    <t>Forbidden Fruit</t>
  </si>
  <si>
    <t>https://store.steampowered.com/app/1853680/</t>
  </si>
  <si>
    <t>https://vndb.org/v49389</t>
  </si>
  <si>
    <t>v49389</t>
  </si>
  <si>
    <t>r119060</t>
  </si>
  <si>
    <t>2348360</t>
  </si>
  <si>
    <t>Grisaia Chronos Rebellion</t>
  </si>
  <si>
    <t>https://store.steampowered.com/app/2348360/</t>
  </si>
  <si>
    <t>https://vndb.org/v32101</t>
  </si>
  <si>
    <t>v32101</t>
  </si>
  <si>
    <t>r107880</t>
  </si>
  <si>
    <t>1805130</t>
  </si>
  <si>
    <t>Komorebi</t>
  </si>
  <si>
    <t>https://store.steampowered.com/app/1805130/</t>
  </si>
  <si>
    <t>https://vndb.org/v34825</t>
  </si>
  <si>
    <t>v34825</t>
  </si>
  <si>
    <t>r89155</t>
  </si>
  <si>
    <t>2097910</t>
  </si>
  <si>
    <t>My Sexual Hospitalization</t>
  </si>
  <si>
    <t>https://store.steampowered.com/app/2097910/</t>
  </si>
  <si>
    <t>https://vndb.org/v28131</t>
  </si>
  <si>
    <t>v28131</t>
  </si>
  <si>
    <t>r95000</t>
  </si>
  <si>
    <t>2397950</t>
  </si>
  <si>
    <t>蒼い夏休み</t>
  </si>
  <si>
    <t>https://store.steampowered.com/app/2397950/</t>
  </si>
  <si>
    <t>https://vndb.org/v67384</t>
  </si>
  <si>
    <t>v67384</t>
  </si>
  <si>
    <t>r161644</t>
  </si>
  <si>
    <t>1880370</t>
  </si>
  <si>
    <t>Civic Story</t>
  </si>
  <si>
    <t>https://store.steampowered.com/app/1880370/</t>
  </si>
  <si>
    <t>https://vndb.org/v46138</t>
  </si>
  <si>
    <t>v46138</t>
  </si>
  <si>
    <t>r110898</t>
  </si>
  <si>
    <t>2403000</t>
  </si>
  <si>
    <t>Fantasy Amusement Park</t>
  </si>
  <si>
    <t>https://store.steampowered.com/app/2403000/</t>
  </si>
  <si>
    <t>https://vndb.org/v46240</t>
  </si>
  <si>
    <t>v46240</t>
  </si>
  <si>
    <t>r111050</t>
  </si>
  <si>
    <t>2357430</t>
  </si>
  <si>
    <t>Fingernail Floss</t>
  </si>
  <si>
    <t>https://store.steampowered.com/app/2357430/</t>
  </si>
  <si>
    <t>https://vndb.org/v42968</t>
  </si>
  <si>
    <t>v42968</t>
  </si>
  <si>
    <t>r110196</t>
  </si>
  <si>
    <t>2473050</t>
  </si>
  <si>
    <t>Manbikishita Osanazuma ni Namahame Nakadashi</t>
  </si>
  <si>
    <t>https://store.steampowered.com/app/2473050/</t>
  </si>
  <si>
    <t>https://vndb.org/v16635</t>
  </si>
  <si>
    <t>v16635</t>
  </si>
  <si>
    <t>r110956</t>
  </si>
  <si>
    <t>2495570</t>
  </si>
  <si>
    <t>Shinjuku Hearts</t>
  </si>
  <si>
    <t>https://store.steampowered.com/app/2495570/</t>
  </si>
  <si>
    <t>https://vndb.org/v45817</t>
  </si>
  <si>
    <t>v45817</t>
  </si>
  <si>
    <t>r110220</t>
  </si>
  <si>
    <t>2232970</t>
  </si>
  <si>
    <t>Sisters hypnosis sex</t>
  </si>
  <si>
    <t>https://store.steampowered.com/app/2232970/</t>
  </si>
  <si>
    <t>https://vndb.org/v22819</t>
  </si>
  <si>
    <t>VNDB minage=18; has_ero=true; uncensored=false/true</t>
  </si>
  <si>
    <t>v22819</t>
  </si>
  <si>
    <t>r110124;r111435</t>
  </si>
  <si>
    <t>2374590</t>
  </si>
  <si>
    <t>Sugar Sweet Temptation</t>
  </si>
  <si>
    <t>https://store.steampowered.com/app/2374590/</t>
  </si>
  <si>
    <t>https://vndb.org/v20196</t>
  </si>
  <si>
    <t>v20196</t>
  </si>
  <si>
    <t>r91508</t>
  </si>
  <si>
    <t>2496270</t>
  </si>
  <si>
    <t>Super Smash Gals: Ultimate Orgy</t>
  </si>
  <si>
    <t>https://store.steampowered.com/app/2496270/</t>
  </si>
  <si>
    <t>https://vndb.org/v43131</t>
  </si>
  <si>
    <t>v43131</t>
  </si>
  <si>
    <t>r110391</t>
  </si>
  <si>
    <t>2448710</t>
  </si>
  <si>
    <t>You're My Penguin</t>
  </si>
  <si>
    <t>https://store.steampowered.com/app/2448710/</t>
  </si>
  <si>
    <t>https://vndb.org/v46136</t>
  </si>
  <si>
    <t>v46136</t>
  </si>
  <si>
    <t>r110894</t>
  </si>
  <si>
    <t>1982200</t>
  </si>
  <si>
    <t>Neko Night</t>
  </si>
  <si>
    <t>https://store.steampowered.com/app/1982200/</t>
  </si>
  <si>
    <t>https://vndb.org/v30544</t>
  </si>
  <si>
    <t>v30544</t>
  </si>
  <si>
    <t>r109771</t>
  </si>
  <si>
    <t>2014210</t>
  </si>
  <si>
    <t>Every Hue of You</t>
  </si>
  <si>
    <t>https://store.steampowered.com/app/2014210/</t>
  </si>
  <si>
    <t>https://vndb.org/v45429</t>
  </si>
  <si>
    <t>v45429</t>
  </si>
  <si>
    <t>r109375</t>
  </si>
  <si>
    <t>2478140</t>
  </si>
  <si>
    <t>Twisted Lovestruck</t>
  </si>
  <si>
    <t>https://store.steampowered.com/app/2478140/</t>
  </si>
  <si>
    <t>https://vndb.org/v42557</t>
  </si>
  <si>
    <t>v42557</t>
  </si>
  <si>
    <t>r110322</t>
  </si>
  <si>
    <t>2336980</t>
  </si>
  <si>
    <t>Enjoy the Diner</t>
  </si>
  <si>
    <t>https://store.steampowered.com/app/2336980/</t>
  </si>
  <si>
    <t>https://vndb.org/v46374</t>
  </si>
  <si>
    <t>v46374</t>
  </si>
  <si>
    <t>r111309</t>
  </si>
  <si>
    <t>2518420</t>
  </si>
  <si>
    <t>Mortie College</t>
  </si>
  <si>
    <t>https://store.steampowered.com/app/2518420/</t>
  </si>
  <si>
    <t>https://vndb.org/v65566</t>
  </si>
  <si>
    <t>v65566</t>
  </si>
  <si>
    <t>r156999;r160077</t>
  </si>
  <si>
    <t>2609500</t>
  </si>
  <si>
    <t>My Boss Leidi</t>
  </si>
  <si>
    <t>https://store.steampowered.com/app/2609500/</t>
  </si>
  <si>
    <t>https://vndb.org/v46062</t>
  </si>
  <si>
    <t>v46062</t>
  </si>
  <si>
    <t>r113726</t>
  </si>
  <si>
    <t>2461550</t>
  </si>
  <si>
    <t>Pulse of Love</t>
  </si>
  <si>
    <t>https://store.steampowered.com/app/2461550/</t>
  </si>
  <si>
    <t>https://vndb.org/v46247</t>
  </si>
  <si>
    <t>v46247</t>
  </si>
  <si>
    <t>r111061</t>
  </si>
  <si>
    <t>1566070</t>
  </si>
  <si>
    <t>The Radiants</t>
  </si>
  <si>
    <t>https://store.steampowered.com/app/1566070/</t>
  </si>
  <si>
    <t>https://vndb.org/v30420</t>
  </si>
  <si>
    <t>v30420</t>
  </si>
  <si>
    <t>r85463</t>
  </si>
  <si>
    <t>2208620</t>
  </si>
  <si>
    <t>LustyVerse: ShackBang</t>
  </si>
  <si>
    <t>2023-08</t>
  </si>
  <si>
    <t>https://store.steampowered.com/app/2208620/</t>
  </si>
  <si>
    <t>https://vndb.org/v52036</t>
  </si>
  <si>
    <t>v52036</t>
  </si>
  <si>
    <t>r125824</t>
  </si>
  <si>
    <t>2497610</t>
  </si>
  <si>
    <t>Mandemon</t>
  </si>
  <si>
    <t>https://store.steampowered.com/app/2497610/</t>
  </si>
  <si>
    <t>https://vndb.org/v45879</t>
  </si>
  <si>
    <t>v45879</t>
  </si>
  <si>
    <t>r110372</t>
  </si>
  <si>
    <t>2463660</t>
  </si>
  <si>
    <t>Sweet Girl Gurumelo</t>
  </si>
  <si>
    <t>https://store.steampowered.com/app/2463660/</t>
  </si>
  <si>
    <t>https://vndb.org/v46284</t>
  </si>
  <si>
    <t>v46284</t>
  </si>
  <si>
    <t>r111130</t>
  </si>
  <si>
    <t>2518660</t>
  </si>
  <si>
    <t>Pet</t>
  </si>
  <si>
    <t>https://store.steampowered.com/app/2518660/</t>
  </si>
  <si>
    <t>https://vndb.org/v43011</t>
  </si>
  <si>
    <t>v43011</t>
  </si>
  <si>
    <t>r111189</t>
  </si>
  <si>
    <t>2456280</t>
  </si>
  <si>
    <t>this morning I decided to die</t>
  </si>
  <si>
    <t>https://store.steampowered.com/app/2456280/</t>
  </si>
  <si>
    <t>https://vndb.org/v45332</t>
  </si>
  <si>
    <t>v45332</t>
  </si>
  <si>
    <t>r135506</t>
  </si>
  <si>
    <t>2432110</t>
  </si>
  <si>
    <t>WHITE ALBUM: Memories like Falling Snow</t>
  </si>
  <si>
    <t>https://store.steampowered.com/app/2432110/</t>
  </si>
  <si>
    <t>https://vndb.org/v236</t>
  </si>
  <si>
    <t>v236</t>
  </si>
  <si>
    <t>r108248</t>
  </si>
  <si>
    <t>2519970</t>
  </si>
  <si>
    <t>Jaden &amp; Jasmine II: Lost Memories</t>
  </si>
  <si>
    <t>https://store.steampowered.com/app/2519970/</t>
  </si>
  <si>
    <t>https://vndb.org/v45913</t>
  </si>
  <si>
    <t>v45913</t>
  </si>
  <si>
    <t>r110462</t>
  </si>
  <si>
    <t>2056700</t>
  </si>
  <si>
    <t>KAGITORI -BIRD IN THE CAGE HIDING THE KEY-</t>
  </si>
  <si>
    <t>https://store.steampowered.com/app/2056700/</t>
  </si>
  <si>
    <t>https://vndb.org/v25670</t>
  </si>
  <si>
    <t>v25670</t>
  </si>
  <si>
    <t>r109178</t>
  </si>
  <si>
    <t>2242710</t>
  </si>
  <si>
    <t>Koi x Shin Ai Kanojo</t>
  </si>
  <si>
    <t>https://store.steampowered.com/app/2242710/</t>
  </si>
  <si>
    <t>https://vndb.org/v17516</t>
  </si>
  <si>
    <t>v17516</t>
  </si>
  <si>
    <t>r100672</t>
  </si>
  <si>
    <t>2259230</t>
  </si>
  <si>
    <t>Sym.BIOS: Torn Asunder</t>
  </si>
  <si>
    <t>https://store.steampowered.com/app/2259230/</t>
  </si>
  <si>
    <t>https://vndb.org/v46338</t>
  </si>
  <si>
    <t>v46338</t>
  </si>
  <si>
    <t>r118536</t>
  </si>
  <si>
    <t>2498300</t>
  </si>
  <si>
    <t>The Witch Knight Anna -The Black Serpent and the Golden Wind-</t>
  </si>
  <si>
    <t>https://store.steampowered.com/app/2498300/</t>
  </si>
  <si>
    <t>https://vndb.org/v31951</t>
  </si>
  <si>
    <t>v31951</t>
  </si>
  <si>
    <t>r110525</t>
  </si>
  <si>
    <t>2519670</t>
  </si>
  <si>
    <t>Wind Love</t>
  </si>
  <si>
    <t>https://store.steampowered.com/app/2519670/</t>
  </si>
  <si>
    <t>r111290</t>
  </si>
  <si>
    <t>2206870</t>
  </si>
  <si>
    <t>Star-Crosst</t>
  </si>
  <si>
    <t>https://store.steampowered.com/app/2206870/</t>
  </si>
  <si>
    <t>https://vndb.org/v46330</t>
  </si>
  <si>
    <t>v46330</t>
  </si>
  <si>
    <t>r111246</t>
  </si>
  <si>
    <t>2474320</t>
  </si>
  <si>
    <t>A Risen Heart</t>
  </si>
  <si>
    <t>https://store.steampowered.com/app/2474320/</t>
  </si>
  <si>
    <t>https://vndb.org/v46486</t>
  </si>
  <si>
    <t>v46486</t>
  </si>
  <si>
    <t>r111503</t>
  </si>
  <si>
    <t>2520190</t>
  </si>
  <si>
    <t>Cats in Heat - Convenience Coworkers</t>
  </si>
  <si>
    <t>https://store.steampowered.com/app/2520190/</t>
  </si>
  <si>
    <t>https://vndb.org/v45997</t>
  </si>
  <si>
    <t>v45997</t>
  </si>
  <si>
    <t>r110615</t>
  </si>
  <si>
    <t>2383620</t>
  </si>
  <si>
    <t>Jolly Roger</t>
  </si>
  <si>
    <t>https://store.steampowered.com/app/2383620/</t>
  </si>
  <si>
    <t>https://vndb.org/v34967</t>
  </si>
  <si>
    <t>v34967</t>
  </si>
  <si>
    <t>r111429</t>
  </si>
  <si>
    <t>2227030</t>
  </si>
  <si>
    <t>Penny Larceny: Gig Economy Supervillain</t>
  </si>
  <si>
    <t>https://store.steampowered.com/app/2227030/</t>
  </si>
  <si>
    <t>https://vndb.org/v45387</t>
  </si>
  <si>
    <t>v45387</t>
  </si>
  <si>
    <t>r109260</t>
  </si>
  <si>
    <t>2283350</t>
  </si>
  <si>
    <t>Reborn A Zombie!</t>
  </si>
  <si>
    <t>https://store.steampowered.com/app/2283350/</t>
  </si>
  <si>
    <t>https://vndb.org/v44568</t>
  </si>
  <si>
    <t>v44568</t>
  </si>
  <si>
    <t>r107303</t>
  </si>
  <si>
    <t>1895970</t>
  </si>
  <si>
    <t>Robotherapy</t>
  </si>
  <si>
    <t>https://store.steampowered.com/app/1895970/</t>
  </si>
  <si>
    <t>https://vndb.org/v64824</t>
  </si>
  <si>
    <t>v64824</t>
  </si>
  <si>
    <t>r155599</t>
  </si>
  <si>
    <t>2516040</t>
  </si>
  <si>
    <t>Soluble Dream</t>
  </si>
  <si>
    <t>https://store.steampowered.com/app/2516040/</t>
  </si>
  <si>
    <t>https://vndb.org/v45939</t>
  </si>
  <si>
    <t>v45939</t>
  </si>
  <si>
    <t>r110518</t>
  </si>
  <si>
    <t>2079180</t>
  </si>
  <si>
    <t>VIDEOVERSE</t>
  </si>
  <si>
    <t>https://store.steampowered.com/app/2079180/</t>
  </si>
  <si>
    <t>https://vndb.org/v44966</t>
  </si>
  <si>
    <t>v44966</t>
  </si>
  <si>
    <t>r107994;r144924</t>
  </si>
  <si>
    <t>-33%</t>
  </si>
  <si>
    <t>2305970</t>
  </si>
  <si>
    <t>Королевская ночь</t>
  </si>
  <si>
    <t>https://store.steampowered.com/app/2305970/</t>
  </si>
  <si>
    <t>https://vndb.org/v46497</t>
  </si>
  <si>
    <t>v46497</t>
  </si>
  <si>
    <t>r111518</t>
  </si>
  <si>
    <t>2499710</t>
  </si>
  <si>
    <t>アパシー学校であった怖い話 Visual Novel Version</t>
  </si>
  <si>
    <t>https://store.steampowered.com/app/2499710/</t>
  </si>
  <si>
    <t>r110454</t>
  </si>
  <si>
    <t>632800</t>
  </si>
  <si>
    <t>Beyond Eden</t>
  </si>
  <si>
    <t>https://store.steampowered.com/app/632800/</t>
  </si>
  <si>
    <t>https://vndb.org/v19726</t>
  </si>
  <si>
    <t>v19726</t>
  </si>
  <si>
    <t>r146915;r87340</t>
  </si>
  <si>
    <t>1360980</t>
  </si>
  <si>
    <t>Fetish Locator Week One</t>
  </si>
  <si>
    <t>https://store.steampowered.com/app/1360980/</t>
  </si>
  <si>
    <t>https://vndb.org/v26678</t>
  </si>
  <si>
    <t>v26678</t>
  </si>
  <si>
    <t>r111853</t>
  </si>
  <si>
    <t>2231010</t>
  </si>
  <si>
    <t>Fetish Locator Week Three</t>
  </si>
  <si>
    <t>https://store.steampowered.com/app/2231010/</t>
  </si>
  <si>
    <t>https://vndb.org/v32647</t>
  </si>
  <si>
    <t>v32647</t>
  </si>
  <si>
    <t>r111845;r128879;r128880</t>
  </si>
  <si>
    <t>1768880</t>
  </si>
  <si>
    <t>KAMIMAHOU 神之国的魔法使</t>
  </si>
  <si>
    <t>https://store.steampowered.com/app/1768880/</t>
  </si>
  <si>
    <t>https://vndb.org/v29932</t>
  </si>
  <si>
    <t>v29932</t>
  </si>
  <si>
    <t>r76688</t>
  </si>
  <si>
    <t>2266820</t>
  </si>
  <si>
    <t>Lilith Wants to Buy Your Soul</t>
  </si>
  <si>
    <t>https://store.steampowered.com/app/2266820/</t>
  </si>
  <si>
    <t>https://vndb.org/v41550</t>
  </si>
  <si>
    <t>v41550</t>
  </si>
  <si>
    <t>r101671</t>
  </si>
  <si>
    <t>2527230</t>
  </si>
  <si>
    <t>Josei Kokka Nottori Keikaku - Touzoku no Ore ga Ou ni Naru - Female Nation Takeover-</t>
  </si>
  <si>
    <t>https://store.steampowered.com/app/2527230/</t>
  </si>
  <si>
    <t>https://vndb.org/v20385</t>
  </si>
  <si>
    <t>v20385</t>
  </si>
  <si>
    <t>r111070</t>
  </si>
  <si>
    <t>2022550</t>
  </si>
  <si>
    <t>My Furry Protogen - 18+ Adult Only Patch</t>
  </si>
  <si>
    <t>https://store.steampowered.com/app/2022550/</t>
  </si>
  <si>
    <t>https://vndb.org/v36192</t>
  </si>
  <si>
    <t>v36192</t>
  </si>
  <si>
    <t>r111588</t>
  </si>
  <si>
    <t>2009010</t>
  </si>
  <si>
    <t>My Furry Protogen 🐾</t>
  </si>
  <si>
    <t>https://store.steampowered.com/app/2009010/</t>
  </si>
  <si>
    <t>r91912</t>
  </si>
  <si>
    <t>2503780</t>
  </si>
  <si>
    <t>Lunar maiden, River-side Angel, and the Godlike moment</t>
  </si>
  <si>
    <t>https://store.steampowered.com/app/2503780/</t>
  </si>
  <si>
    <t>https://vndb.org/v41412</t>
  </si>
  <si>
    <t>v41412</t>
  </si>
  <si>
    <t>r104862;r113048</t>
  </si>
  <si>
    <t>2318430</t>
  </si>
  <si>
    <t>Forbidden Dojo</t>
  </si>
  <si>
    <t>https://store.steampowered.com/app/2318430/</t>
  </si>
  <si>
    <t>https://vndb.org/v46591</t>
  </si>
  <si>
    <t>v46591</t>
  </si>
  <si>
    <t>r111709</t>
  </si>
  <si>
    <t>2351810</t>
  </si>
  <si>
    <t>Netorare Wife -Yukiko- 20 Years After Marriage</t>
  </si>
  <si>
    <t>https://store.steampowered.com/app/2351810/</t>
  </si>
  <si>
    <t>https://vndb.org/v46592</t>
  </si>
  <si>
    <t>v46592</t>
  </si>
  <si>
    <t>r111710</t>
  </si>
  <si>
    <t>2392730</t>
  </si>
  <si>
    <t>Notes of my silence</t>
  </si>
  <si>
    <t>https://store.steampowered.com/app/2392730/</t>
  </si>
  <si>
    <t>https://vndb.org/v42678</t>
  </si>
  <si>
    <t>v42678</t>
  </si>
  <si>
    <t>r106271</t>
  </si>
  <si>
    <t>1571820</t>
  </si>
  <si>
    <t>Life With a College Girl</t>
  </si>
  <si>
    <t>https://store.steampowered.com/app/1571820/</t>
  </si>
  <si>
    <t>https://vndb.org/v47803</t>
  </si>
  <si>
    <t>v47803</t>
  </si>
  <si>
    <t>r114835</t>
  </si>
  <si>
    <t>1340480</t>
  </si>
  <si>
    <t>The Cosmic Wheel Sisterhood</t>
  </si>
  <si>
    <t>https://store.steampowered.com/app/1340480/</t>
  </si>
  <si>
    <t>https://vndb.org/v45427</t>
  </si>
  <si>
    <t>v45427</t>
  </si>
  <si>
    <t>r109370</t>
  </si>
  <si>
    <t>2535060</t>
  </si>
  <si>
    <t>A World of Wishes</t>
  </si>
  <si>
    <t>https://store.steampowered.com/app/2535060/</t>
  </si>
  <si>
    <t>https://vndb.org/v67723</t>
  </si>
  <si>
    <t>v67723</t>
  </si>
  <si>
    <t>r162539</t>
  </si>
  <si>
    <t>2446510</t>
  </si>
  <si>
    <t>Untold Atlas: otome sim inspired by expedition adventures</t>
  </si>
  <si>
    <t>https://store.steampowered.com/app/2446510/</t>
  </si>
  <si>
    <t>https://vndb.org/v43758</t>
  </si>
  <si>
    <t>v43758</t>
  </si>
  <si>
    <t>r108716</t>
  </si>
  <si>
    <t>2524610</t>
  </si>
  <si>
    <t>Кукуево / Kukuevo</t>
  </si>
  <si>
    <t>https://store.steampowered.com/app/2524610/</t>
  </si>
  <si>
    <t>https://vndb.org/v46675</t>
  </si>
  <si>
    <t>v46675</t>
  </si>
  <si>
    <t>r111912</t>
  </si>
  <si>
    <t>2439760</t>
  </si>
  <si>
    <t>要来点百合吗 Love Yuri</t>
  </si>
  <si>
    <t>https://store.steampowered.com/app/2439760/</t>
  </si>
  <si>
    <t>https://vndb.org/v45863</t>
  </si>
  <si>
    <t>v45863</t>
  </si>
  <si>
    <t>r116675</t>
  </si>
  <si>
    <t>2528880</t>
  </si>
  <si>
    <t>Dirty Texts - Are You Sure?</t>
  </si>
  <si>
    <t>https://store.steampowered.com/app/2528880/</t>
  </si>
  <si>
    <t>https://vndb.org/v46815</t>
  </si>
  <si>
    <t>v46815</t>
  </si>
  <si>
    <t>r112306</t>
  </si>
  <si>
    <t>2528860</t>
  </si>
  <si>
    <t>Dirty Texts - Melissa's Secret</t>
  </si>
  <si>
    <t>https://store.steampowered.com/app/2528860/</t>
  </si>
  <si>
    <t>https://vndb.org/v46816</t>
  </si>
  <si>
    <t>v46816</t>
  </si>
  <si>
    <t>r112307</t>
  </si>
  <si>
    <t>2528870</t>
  </si>
  <si>
    <t>Dirty Texts - New Intern</t>
  </si>
  <si>
    <t>https://store.steampowered.com/app/2528870/</t>
  </si>
  <si>
    <t>https://vndb.org/v46827</t>
  </si>
  <si>
    <t>v46827</t>
  </si>
  <si>
    <t>r112319</t>
  </si>
  <si>
    <t>2196560</t>
  </si>
  <si>
    <t>My Little Sister Fiona</t>
  </si>
  <si>
    <t>https://store.steampowered.com/app/2196560/</t>
  </si>
  <si>
    <t>https://vndb.org/v46761</t>
  </si>
  <si>
    <t>v46761</t>
  </si>
  <si>
    <t>r112091</t>
  </si>
  <si>
    <t>2429140</t>
  </si>
  <si>
    <t>Procambarus fallax</t>
  </si>
  <si>
    <t>https://store.steampowered.com/app/2429140/</t>
  </si>
  <si>
    <t>https://vndb.org/v46772</t>
  </si>
  <si>
    <t>v46772</t>
  </si>
  <si>
    <t>r112112</t>
  </si>
  <si>
    <t>2516050</t>
  </si>
  <si>
    <t>The Island</t>
  </si>
  <si>
    <t>https://store.steampowered.com/app/2516050/</t>
  </si>
  <si>
    <t>https://vndb.org/v46763</t>
  </si>
  <si>
    <t>v46763</t>
  </si>
  <si>
    <t>r112093</t>
  </si>
  <si>
    <t>2070220</t>
  </si>
  <si>
    <t>Yukar From The Abyss</t>
  </si>
  <si>
    <t>https://store.steampowered.com/app/2070220/</t>
  </si>
  <si>
    <t>https://vndb.org/v39593</t>
  </si>
  <si>
    <t>v39593</t>
  </si>
  <si>
    <t>r98246</t>
  </si>
  <si>
    <t>2079610</t>
  </si>
  <si>
    <t>Wand Out - A 3D Magical Gay Novel</t>
  </si>
  <si>
    <t>https://store.steampowered.com/app/2079610/</t>
  </si>
  <si>
    <t>https://vndb.org/v38626</t>
  </si>
  <si>
    <t>v38626</t>
  </si>
  <si>
    <t>r112178</t>
  </si>
  <si>
    <t>2541470</t>
  </si>
  <si>
    <t>年上お姉さんを独り占めしたい！ - Possessing My Older Sister -</t>
  </si>
  <si>
    <t>https://store.steampowered.com/app/2541470/</t>
  </si>
  <si>
    <t>https://vndb.org/v21709</t>
  </si>
  <si>
    <t>v21709</t>
  </si>
  <si>
    <t>r111506</t>
  </si>
  <si>
    <t>2259690</t>
  </si>
  <si>
    <t>AIKAGI After Days</t>
  </si>
  <si>
    <t>https://store.steampowered.com/app/2259690/</t>
  </si>
  <si>
    <t>https://vndb.org/v22037</t>
  </si>
  <si>
    <t>v22037</t>
  </si>
  <si>
    <t>r109250</t>
  </si>
  <si>
    <t>2103680</t>
  </si>
  <si>
    <t>Mediterranea Inferno</t>
  </si>
  <si>
    <t>https://store.steampowered.com/app/2103680/</t>
  </si>
  <si>
    <t>https://vndb.org/v45507</t>
  </si>
  <si>
    <t>v45507</t>
  </si>
  <si>
    <t>r120114</t>
  </si>
  <si>
    <t>2537450</t>
  </si>
  <si>
    <t>My Little Career</t>
  </si>
  <si>
    <t>https://store.steampowered.com/app/2537450/</t>
  </si>
  <si>
    <t>https://vndb.org/v48497</t>
  </si>
  <si>
    <t>v48497</t>
  </si>
  <si>
    <t>r116610</t>
  </si>
  <si>
    <t>2265440</t>
  </si>
  <si>
    <t>Retro Mystery Club Vol.1: The Ise-Shima Case</t>
  </si>
  <si>
    <t>https://store.steampowered.com/app/2265440/</t>
  </si>
  <si>
    <t>https://vndb.org/v30116</t>
  </si>
  <si>
    <t>v30116</t>
  </si>
  <si>
    <t>r110668</t>
  </si>
  <si>
    <t>2461370</t>
  </si>
  <si>
    <t>Shimai x Saimin 2 ~Zettai Fukujuu, Celeb Tsuma to Hiyake JK ga Ochiru Seikan Massage~;Sisters hypnosis sex2</t>
  </si>
  <si>
    <t>https://store.steampowered.com/app/2461370/</t>
  </si>
  <si>
    <t>https://vndb.org/v25560</t>
  </si>
  <si>
    <t>v25560</t>
  </si>
  <si>
    <t>r111425;r112704</t>
  </si>
  <si>
    <t>2478580</t>
  </si>
  <si>
    <t>絶体絶命少女 虚空の方程式</t>
  </si>
  <si>
    <t>https://store.steampowered.com/app/2478580/</t>
  </si>
  <si>
    <t>https://vndb.org/v46790</t>
  </si>
  <si>
    <t>v46790</t>
  </si>
  <si>
    <t>r112206</t>
  </si>
  <si>
    <t>2540420</t>
  </si>
  <si>
    <t>Alibi: The Dinner Party</t>
  </si>
  <si>
    <t>https://store.steampowered.com/app/2540420/</t>
  </si>
  <si>
    <t>https://vndb.org/v46813</t>
  </si>
  <si>
    <t>v46813</t>
  </si>
  <si>
    <t>r112284</t>
  </si>
  <si>
    <t>2517870</t>
  </si>
  <si>
    <t>Experimentation</t>
  </si>
  <si>
    <t>https://store.steampowered.com/app/2517870/</t>
  </si>
  <si>
    <t>https://vndb.org/v46812</t>
  </si>
  <si>
    <t>v46812</t>
  </si>
  <si>
    <t>r124338</t>
  </si>
  <si>
    <t>2552100</t>
  </si>
  <si>
    <t>License to Breed</t>
  </si>
  <si>
    <t>https://store.steampowered.com/app/2552100/</t>
  </si>
  <si>
    <t>https://vndb.org/v37475</t>
  </si>
  <si>
    <t>v37475</t>
  </si>
  <si>
    <t>r112107</t>
  </si>
  <si>
    <t>423640</t>
  </si>
  <si>
    <t>Maid Cafe</t>
  </si>
  <si>
    <t>https://store.steampowered.com/app/423640/</t>
  </si>
  <si>
    <t>https://vndb.org/v32499</t>
  </si>
  <si>
    <t>v32499</t>
  </si>
  <si>
    <t>r83764</t>
  </si>
  <si>
    <t>1936820</t>
  </si>
  <si>
    <t>Maid Café - Maid Love</t>
  </si>
  <si>
    <t>https://store.steampowered.com/app/1936820/</t>
  </si>
  <si>
    <t>r112265</t>
  </si>
  <si>
    <t>1936822</t>
  </si>
  <si>
    <t>Maid Café - Sexy Secrets</t>
  </si>
  <si>
    <t>https://store.steampowered.com/app/1936822/</t>
  </si>
  <si>
    <t>r112266</t>
  </si>
  <si>
    <t>2667450</t>
  </si>
  <si>
    <t>Shinnyuu Shain wa Moto AV Joyuu - Do M na Kanojo wa Midara ni Ochiteiku - Kakuchou KIT Edition</t>
  </si>
  <si>
    <t>https://store.steampowered.com/app/2667450/</t>
  </si>
  <si>
    <t>https://vndb.org/v45463</t>
  </si>
  <si>
    <t>v45463</t>
  </si>
  <si>
    <t>r114633</t>
  </si>
  <si>
    <t>2495380</t>
  </si>
  <si>
    <t>Three Days to Chicago</t>
  </si>
  <si>
    <t>https://store.steampowered.com/app/2495380/</t>
  </si>
  <si>
    <t>https://vndb.org/v46803</t>
  </si>
  <si>
    <t>v46803</t>
  </si>
  <si>
    <t>r112262</t>
  </si>
  <si>
    <t>2490020</t>
  </si>
  <si>
    <t>さよならナイト・キャップ</t>
  </si>
  <si>
    <t>https://store.steampowered.com/app/2490020/</t>
  </si>
  <si>
    <t>https://vndb.org/v46807</t>
  </si>
  <si>
    <t>v46807</t>
  </si>
  <si>
    <t>r112273</t>
  </si>
  <si>
    <t>2667380</t>
  </si>
  <si>
    <t>新入社員は元ＡＶ女優 ～ドＭな彼女は淫らに堕ちていく～</t>
  </si>
  <si>
    <t>https://store.steampowered.com/app/2667380/</t>
  </si>
  <si>
    <t>r112336</t>
  </si>
  <si>
    <t>1551670</t>
  </si>
  <si>
    <t>Samurai Vandalism</t>
  </si>
  <si>
    <t>https://store.steampowered.com/app/1551670/</t>
  </si>
  <si>
    <t>https://vndb.org/v39679</t>
  </si>
  <si>
    <t>v39679</t>
  </si>
  <si>
    <t>r98411</t>
  </si>
  <si>
    <t>2523910</t>
  </si>
  <si>
    <t>The Entrepreneur</t>
  </si>
  <si>
    <t>https://store.steampowered.com/app/2523910/</t>
  </si>
  <si>
    <t>https://vndb.org/v46880</t>
  </si>
  <si>
    <t>v46880</t>
  </si>
  <si>
    <t>r112517</t>
  </si>
  <si>
    <t>1165790</t>
  </si>
  <si>
    <t>Answer Campus</t>
  </si>
  <si>
    <t>https://store.steampowered.com/app/1165790/</t>
  </si>
  <si>
    <t>https://vndb.org/v46848</t>
  </si>
  <si>
    <t>v46848</t>
  </si>
  <si>
    <t>r112382</t>
  </si>
  <si>
    <t>2535810</t>
  </si>
  <si>
    <t>Last Resort</t>
  </si>
  <si>
    <t>https://store.steampowered.com/app/2535810/</t>
  </si>
  <si>
    <t>https://vndb.org/v46249</t>
  </si>
  <si>
    <t>v46249</t>
  </si>
  <si>
    <t>r111063</t>
  </si>
  <si>
    <t>2542950</t>
  </si>
  <si>
    <t>破月执行-The Broken Moon</t>
  </si>
  <si>
    <t>https://store.steampowered.com/app/2542950/</t>
  </si>
  <si>
    <t>https://vndb.org/v46633</t>
  </si>
  <si>
    <t>v46633</t>
  </si>
  <si>
    <t>r111780</t>
  </si>
  <si>
    <t>2534630</t>
  </si>
  <si>
    <t>Falling Ever</t>
  </si>
  <si>
    <t>https://store.steampowered.com/app/2534630/</t>
  </si>
  <si>
    <t>https://vndb.org/v46856</t>
  </si>
  <si>
    <t>v46856</t>
  </si>
  <si>
    <t>r112417;r131798</t>
  </si>
  <si>
    <t>1310330</t>
  </si>
  <si>
    <t>Goodbye Volcano High</t>
  </si>
  <si>
    <t>https://store.steampowered.com/app/1310330/</t>
  </si>
  <si>
    <t>https://vndb.org/v46861</t>
  </si>
  <si>
    <t>v46861</t>
  </si>
  <si>
    <t>r112425</t>
  </si>
  <si>
    <t>2460980</t>
  </si>
  <si>
    <t>Tide—1927—</t>
  </si>
  <si>
    <t>https://store.steampowered.com/app/2460980/</t>
  </si>
  <si>
    <t>https://vndb.org/v45027</t>
  </si>
  <si>
    <t>v45027</t>
  </si>
  <si>
    <t>r110141</t>
  </si>
  <si>
    <t>1724810</t>
  </si>
  <si>
    <t>House of Maids</t>
  </si>
  <si>
    <t>https://store.steampowered.com/app/1724810/</t>
  </si>
  <si>
    <t>https://vndb.org/v23022</t>
  </si>
  <si>
    <t>v23022</t>
  </si>
  <si>
    <t>r112449</t>
  </si>
  <si>
    <t>2548920</t>
  </si>
  <si>
    <t>Dark Lovers - Extended Edition</t>
  </si>
  <si>
    <t>https://store.steampowered.com/app/2548920/</t>
  </si>
  <si>
    <t>https://vndb.org/v42714</t>
  </si>
  <si>
    <t>v42714</t>
  </si>
  <si>
    <t>r111791</t>
  </si>
  <si>
    <t>2483780</t>
  </si>
  <si>
    <t>Helping the Hotties - 4K / HiFi Upgrade</t>
  </si>
  <si>
    <t>https://store.steampowered.com/app/2483780/</t>
  </si>
  <si>
    <t>https://vndb.org/v34247</t>
  </si>
  <si>
    <t>v34247</t>
  </si>
  <si>
    <t>r112466</t>
  </si>
  <si>
    <t>2544590</t>
  </si>
  <si>
    <t>리프 인 부트스트랩 - LEAP IN BOOTSTRAP</t>
  </si>
  <si>
    <t>https://store.steampowered.com/app/2544590/</t>
  </si>
  <si>
    <t>https://vndb.org/v46892</t>
  </si>
  <si>
    <t>v46892</t>
  </si>
  <si>
    <t>r112541</t>
  </si>
  <si>
    <t>2523550</t>
  </si>
  <si>
    <t>SEXWIFE: NO LIMIT</t>
  </si>
  <si>
    <t>2023-09</t>
  </si>
  <si>
    <t>https://store.steampowered.com/app/2523550/</t>
  </si>
  <si>
    <t>https://vndb.org/v46988</t>
  </si>
  <si>
    <t>v46988</t>
  </si>
  <si>
    <t>r112813</t>
  </si>
  <si>
    <t>2498350</t>
  </si>
  <si>
    <t>The Legend of Ogorets #1: Wrat</t>
  </si>
  <si>
    <t>https://store.steampowered.com/app/2498350/</t>
  </si>
  <si>
    <t>https://vndb.org/v46893</t>
  </si>
  <si>
    <t>v46893</t>
  </si>
  <si>
    <t>r112543</t>
  </si>
  <si>
    <t>2525230</t>
  </si>
  <si>
    <t>My Lovely Stepsister</t>
  </si>
  <si>
    <t>https://store.steampowered.com/app/2525230/</t>
  </si>
  <si>
    <t>https://vndb.org/v46925</t>
  </si>
  <si>
    <t>v46925</t>
  </si>
  <si>
    <t>r112641</t>
  </si>
  <si>
    <t>2534650</t>
  </si>
  <si>
    <t>Meet Her There</t>
  </si>
  <si>
    <t>https://store.steampowered.com/app/2534650/</t>
  </si>
  <si>
    <t>https://vndb.org/v36934</t>
  </si>
  <si>
    <t>v36934</t>
  </si>
  <si>
    <t>r111916</t>
  </si>
  <si>
    <t>2562580</t>
  </si>
  <si>
    <t>Shine of Fullmoon</t>
  </si>
  <si>
    <t>https://store.steampowered.com/app/2562580/</t>
  </si>
  <si>
    <t>https://vndb.org/v46955</t>
  </si>
  <si>
    <t>v46955</t>
  </si>
  <si>
    <t>r112728</t>
  </si>
  <si>
    <t>2467030</t>
  </si>
  <si>
    <t>The Castle</t>
  </si>
  <si>
    <t>https://store.steampowered.com/app/2467030/</t>
  </si>
  <si>
    <t>https://vndb.org/v46956</t>
  </si>
  <si>
    <t>v46956</t>
  </si>
  <si>
    <t>r112729</t>
  </si>
  <si>
    <t>2490950</t>
  </si>
  <si>
    <t>Lies as a Starting Point</t>
  </si>
  <si>
    <t>https://store.steampowered.com/app/2490950/</t>
  </si>
  <si>
    <t>https://vndb.org/v45738</t>
  </si>
  <si>
    <t>v45738</t>
  </si>
  <si>
    <t>r110021</t>
  </si>
  <si>
    <t>2564330</t>
  </si>
  <si>
    <t>Sweet Neighbors</t>
  </si>
  <si>
    <t>https://store.steampowered.com/app/2564330/</t>
  </si>
  <si>
    <t>https://vndb.org/v48496</t>
  </si>
  <si>
    <t>v48496</t>
  </si>
  <si>
    <t>r116609</t>
  </si>
  <si>
    <t>2558980</t>
  </si>
  <si>
    <t>The Hero gives up! ... Wait, what!?</t>
  </si>
  <si>
    <t>https://store.steampowered.com/app/2558980/</t>
  </si>
  <si>
    <t>https://vndb.org/v46990</t>
  </si>
  <si>
    <t>v46990</t>
  </si>
  <si>
    <t>r112821</t>
  </si>
  <si>
    <t>2291020</t>
  </si>
  <si>
    <t>ANONYMOUS;CODE</t>
  </si>
  <si>
    <t>https://store.steampowered.com/app/2291020/</t>
  </si>
  <si>
    <t>https://vndb.org/v17101</t>
  </si>
  <si>
    <t>v17101</t>
  </si>
  <si>
    <t>r93156</t>
  </si>
  <si>
    <t>2499420</t>
  </si>
  <si>
    <t>Broken Hearts Island</t>
  </si>
  <si>
    <t>https://store.steampowered.com/app/2499420/</t>
  </si>
  <si>
    <t>https://vndb.org/v45794</t>
  </si>
  <si>
    <t>v45794</t>
  </si>
  <si>
    <t>r110165</t>
  </si>
  <si>
    <t>2498730</t>
  </si>
  <si>
    <t>Cold Verdict 2</t>
  </si>
  <si>
    <t>https://store.steampowered.com/app/2498730/</t>
  </si>
  <si>
    <t>https://vndb.org/v46828</t>
  </si>
  <si>
    <t>v46828</t>
  </si>
  <si>
    <t>r112325</t>
  </si>
  <si>
    <t>2544550</t>
  </si>
  <si>
    <t>Guidelicious</t>
  </si>
  <si>
    <t>https://store.steampowered.com/app/2544550/</t>
  </si>
  <si>
    <t>https://vndb.org/v46191</t>
  </si>
  <si>
    <t>v46191</t>
  </si>
  <si>
    <t>r110979</t>
  </si>
  <si>
    <t>2348680</t>
  </si>
  <si>
    <t>The Lust City</t>
  </si>
  <si>
    <t>https://store.steampowered.com/app/2348680/</t>
  </si>
  <si>
    <t>https://vndb.org/v48955</t>
  </si>
  <si>
    <t>v48955</t>
  </si>
  <si>
    <t>r117749</t>
  </si>
  <si>
    <t>2531360</t>
  </si>
  <si>
    <t>Something's In The Air Redux</t>
  </si>
  <si>
    <t>https://store.steampowered.com/app/2531360/</t>
  </si>
  <si>
    <t>https://vndb.org/v13429</t>
  </si>
  <si>
    <t>v13429;v28263</t>
  </si>
  <si>
    <t>r112898</t>
  </si>
  <si>
    <t>2410880</t>
  </si>
  <si>
    <t>The Garden of silvergrass</t>
  </si>
  <si>
    <t>https://store.steampowered.com/app/2410880/</t>
  </si>
  <si>
    <t>https://vndb.org/v38307</t>
  </si>
  <si>
    <t>v38307</t>
  </si>
  <si>
    <t>r95917</t>
  </si>
  <si>
    <t>1443470</t>
  </si>
  <si>
    <t>Hauma - A Detective Noir Story</t>
  </si>
  <si>
    <t>https://store.steampowered.com/app/1443470/</t>
  </si>
  <si>
    <t>https://vndb.org/v47006</t>
  </si>
  <si>
    <t>v47006</t>
  </si>
  <si>
    <t>r112854</t>
  </si>
  <si>
    <t>$12.49</t>
  </si>
  <si>
    <t>2509460</t>
  </si>
  <si>
    <t>这是生活</t>
  </si>
  <si>
    <t>https://store.steampowered.com/app/2509460/</t>
  </si>
  <si>
    <t>https://vndb.org/v47029</t>
  </si>
  <si>
    <t>v47029</t>
  </si>
  <si>
    <t>r112922</t>
  </si>
  <si>
    <t>2316290</t>
  </si>
  <si>
    <t>Cerulean Days</t>
  </si>
  <si>
    <t>https://store.steampowered.com/app/2316290/</t>
  </si>
  <si>
    <t>https://vndb.org/v26318</t>
  </si>
  <si>
    <t>v26318</t>
  </si>
  <si>
    <t>r108950</t>
  </si>
  <si>
    <t>2357400</t>
  </si>
  <si>
    <t>Mary Skelter Finale</t>
  </si>
  <si>
    <t>https://store.steampowered.com/app/2357400/</t>
  </si>
  <si>
    <t>https://vndb.org/v28533</t>
  </si>
  <si>
    <t>v28533;v28742;v29120</t>
  </si>
  <si>
    <t>r112798</t>
  </si>
  <si>
    <t>1892220</t>
  </si>
  <si>
    <t>My Ex Sister in Law</t>
  </si>
  <si>
    <t>https://store.steampowered.com/app/1892220/</t>
  </si>
  <si>
    <t>https://vndb.org/v46373</t>
  </si>
  <si>
    <t>v46373</t>
  </si>
  <si>
    <t>r111307</t>
  </si>
  <si>
    <t>2470980</t>
  </si>
  <si>
    <t>BUNNY BOND</t>
  </si>
  <si>
    <t>https://store.steampowered.com/app/2470980/</t>
  </si>
  <si>
    <t>https://vndb.org/v46660</t>
  </si>
  <si>
    <t>v46660</t>
  </si>
  <si>
    <t>r111866</t>
  </si>
  <si>
    <t>2574840</t>
  </si>
  <si>
    <t>Go For A Punch! Saki Sanobashi</t>
  </si>
  <si>
    <t>https://store.steampowered.com/app/2574840/</t>
  </si>
  <si>
    <t>https://vndb.org/v46844</t>
  </si>
  <si>
    <t>v46844</t>
  </si>
  <si>
    <t>r112797</t>
  </si>
  <si>
    <t>2480290</t>
  </si>
  <si>
    <t>Just The Two Of Us</t>
  </si>
  <si>
    <t>https://store.steampowered.com/app/2480290/</t>
  </si>
  <si>
    <t>https://vndb.org/v46878</t>
  </si>
  <si>
    <t>v46878</t>
  </si>
  <si>
    <t>r112515</t>
  </si>
  <si>
    <t>2391870</t>
  </si>
  <si>
    <t>MareQuest: An Interactive Tail</t>
  </si>
  <si>
    <t>https://store.steampowered.com/app/2391870/</t>
  </si>
  <si>
    <t>https://vndb.org/v47008</t>
  </si>
  <si>
    <t>v47008</t>
  </si>
  <si>
    <t>r112862</t>
  </si>
  <si>
    <t>2420520</t>
  </si>
  <si>
    <t>Office Affairs</t>
  </si>
  <si>
    <t>https://store.steampowered.com/app/2420520/</t>
  </si>
  <si>
    <t>https://vndb.org/v45773</t>
  </si>
  <si>
    <t>v45773</t>
  </si>
  <si>
    <t>r110123</t>
  </si>
  <si>
    <t>928000</t>
  </si>
  <si>
    <t>Solace State: Emotional Cyberpunk Stories</t>
  </si>
  <si>
    <t>https://store.steampowered.com/app/928000/</t>
  </si>
  <si>
    <t>https://vndb.org/v30536</t>
  </si>
  <si>
    <t>v30536</t>
  </si>
  <si>
    <t>r78174</t>
  </si>
  <si>
    <t>2527700</t>
  </si>
  <si>
    <t>내 여동생과 친구의 여동생을 교환해 보았다</t>
  </si>
  <si>
    <t>https://store.steampowered.com/app/2527700/</t>
  </si>
  <si>
    <t>https://vndb.org/v46501</t>
  </si>
  <si>
    <t>v46501</t>
  </si>
  <si>
    <t>r111528</t>
  </si>
  <si>
    <t>1953540</t>
  </si>
  <si>
    <t>Furry Shades of Gay 3: Still Gayer</t>
  </si>
  <si>
    <t>https://store.steampowered.com/app/1953540/</t>
  </si>
  <si>
    <t>https://vndb.org/v47004</t>
  </si>
  <si>
    <t>v47004</t>
  </si>
  <si>
    <t>r112852;r135926;r135927;r135928;r135929</t>
  </si>
  <si>
    <t>2560650</t>
  </si>
  <si>
    <t>College Sex Party 🔞</t>
  </si>
  <si>
    <t>https://store.steampowered.com/app/2560650/</t>
  </si>
  <si>
    <t>https://vndb.org/v46965</t>
  </si>
  <si>
    <t>v46965</t>
  </si>
  <si>
    <t>r112770</t>
  </si>
  <si>
    <t>2512250</t>
  </si>
  <si>
    <t>Potions &amp; Emotions</t>
  </si>
  <si>
    <t>https://store.steampowered.com/app/2512250/</t>
  </si>
  <si>
    <t>https://vndb.org/v47078</t>
  </si>
  <si>
    <t>v47078</t>
  </si>
  <si>
    <t>r113058</t>
  </si>
  <si>
    <t>1646300</t>
  </si>
  <si>
    <t>행불행 : 행복의 시작은 지금부터 리메이크</t>
  </si>
  <si>
    <t>https://store.steampowered.com/app/1646300/</t>
  </si>
  <si>
    <t>https://vndb.org/v47077</t>
  </si>
  <si>
    <t>v47077</t>
  </si>
  <si>
    <t>r113055</t>
  </si>
  <si>
    <t>2105700</t>
  </si>
  <si>
    <t>Guilded Hearts</t>
  </si>
  <si>
    <t>https://store.steampowered.com/app/2105700/</t>
  </si>
  <si>
    <t>https://vndb.org/v37698</t>
  </si>
  <si>
    <t>v37698</t>
  </si>
  <si>
    <t>r94721</t>
  </si>
  <si>
    <t>2544010</t>
  </si>
  <si>
    <t>Shadows of the past</t>
  </si>
  <si>
    <t>https://store.steampowered.com/app/2544010/</t>
  </si>
  <si>
    <t>https://vndb.org/v46834</t>
  </si>
  <si>
    <t>v46834</t>
  </si>
  <si>
    <t>r112344</t>
  </si>
  <si>
    <t>2128070</t>
  </si>
  <si>
    <t>Particles of Reality</t>
  </si>
  <si>
    <t>https://store.steampowered.com/app/2128070/</t>
  </si>
  <si>
    <t>https://vndb.org/v42936</t>
  </si>
  <si>
    <t>v42936</t>
  </si>
  <si>
    <t>r104283</t>
  </si>
  <si>
    <t>2450430</t>
  </si>
  <si>
    <t>探しものは、夏ですか。</t>
  </si>
  <si>
    <t>https://store.steampowered.com/app/2450430/</t>
  </si>
  <si>
    <t>https://vndb.org/v35853</t>
  </si>
  <si>
    <t>v35853</t>
  </si>
  <si>
    <t>r112203</t>
  </si>
  <si>
    <t>2530100</t>
  </si>
  <si>
    <t>Horny Spy: Secret Mission</t>
  </si>
  <si>
    <t>https://store.steampowered.com/app/2530100/</t>
  </si>
  <si>
    <t>https://vndb.org/v46986</t>
  </si>
  <si>
    <t>v46986</t>
  </si>
  <si>
    <t>r112811</t>
  </si>
  <si>
    <t>2581530</t>
  </si>
  <si>
    <t>ハッピーパパサポート！～Sugar Daddy Support～</t>
  </si>
  <si>
    <t>https://store.steampowered.com/app/2581530/</t>
  </si>
  <si>
    <t>https://vndb.org/v20266</t>
  </si>
  <si>
    <t>v20266</t>
  </si>
  <si>
    <t>r113174</t>
  </si>
  <si>
    <t>2449900</t>
  </si>
  <si>
    <t>Selfish Cupid - BL Dating Sim</t>
  </si>
  <si>
    <t>https://store.steampowered.com/app/2449900/</t>
  </si>
  <si>
    <t>https://vndb.org/v44999</t>
  </si>
  <si>
    <t>v44999</t>
  </si>
  <si>
    <t>r108058</t>
  </si>
  <si>
    <t>2576000</t>
  </si>
  <si>
    <t>おためし契約彼女 -Probationary Girlfriend-</t>
  </si>
  <si>
    <t>https://store.steampowered.com/app/2576000/</t>
  </si>
  <si>
    <t>https://vndb.org/v21271</t>
  </si>
  <si>
    <t>v21271</t>
  </si>
  <si>
    <t>r112897</t>
  </si>
  <si>
    <t>2578860</t>
  </si>
  <si>
    <t>逝去的群星</t>
  </si>
  <si>
    <t>https://store.steampowered.com/app/2578860/</t>
  </si>
  <si>
    <t>https://vndb.org/v47135</t>
  </si>
  <si>
    <t>v47135</t>
  </si>
  <si>
    <t>r113242</t>
  </si>
  <si>
    <t>2527460</t>
  </si>
  <si>
    <t>Arcana Alchemia</t>
  </si>
  <si>
    <t>https://store.steampowered.com/app/2527460/</t>
  </si>
  <si>
    <t>https://vndb.org/v37808</t>
  </si>
  <si>
    <t>v37808</t>
  </si>
  <si>
    <t>r110856</t>
  </si>
  <si>
    <t>2587390</t>
  </si>
  <si>
    <t>Cuckies &amp; Cream: Maids for Milking</t>
  </si>
  <si>
    <t>https://store.steampowered.com/app/2587390/</t>
  </si>
  <si>
    <t>https://vndb.org/v11412</t>
  </si>
  <si>
    <t>v11412</t>
  </si>
  <si>
    <t>r113042;r125998</t>
  </si>
  <si>
    <t>2243980</t>
  </si>
  <si>
    <t>Marshmallow Imouto Succubus</t>
  </si>
  <si>
    <t>https://store.steampowered.com/app/2243980/</t>
  </si>
  <si>
    <t>https://vndb.org/v17849</t>
  </si>
  <si>
    <t>v17849</t>
  </si>
  <si>
    <t>r87422</t>
  </si>
  <si>
    <t>2490820</t>
  </si>
  <si>
    <t>Ovine Replica</t>
  </si>
  <si>
    <t>https://store.steampowered.com/app/2490820/</t>
  </si>
  <si>
    <t>https://vndb.org/v24953</t>
  </si>
  <si>
    <t>v24953</t>
  </si>
  <si>
    <t>r101788</t>
  </si>
  <si>
    <t>2505180</t>
  </si>
  <si>
    <t>Ursine Science</t>
  </si>
  <si>
    <t>https://store.steampowered.com/app/2505180/</t>
  </si>
  <si>
    <t>https://vndb.org/v32748</t>
  </si>
  <si>
    <t>v32748</t>
  </si>
  <si>
    <t>r84541</t>
  </si>
  <si>
    <t>1838300</t>
  </si>
  <si>
    <t>Glam Pursuit;Glam Pursuit - Demo</t>
  </si>
  <si>
    <t>https://store.steampowered.com/app/1838300/</t>
  </si>
  <si>
    <t>https://vndb.org/v31110</t>
  </si>
  <si>
    <t>v31110</t>
  </si>
  <si>
    <t>r113292;r79735</t>
  </si>
  <si>
    <t>2351020</t>
  </si>
  <si>
    <t>Xissai: the Snake Temple</t>
  </si>
  <si>
    <t>https://store.steampowered.com/app/2351020/</t>
  </si>
  <si>
    <t>https://vndb.org/v40830</t>
  </si>
  <si>
    <t>v40830</t>
  </si>
  <si>
    <t>r104634</t>
  </si>
  <si>
    <t>2513080</t>
  </si>
  <si>
    <t>To Have and to Hold</t>
  </si>
  <si>
    <t>https://store.steampowered.com/app/2513080/</t>
  </si>
  <si>
    <t>https://vndb.org/v45953</t>
  </si>
  <si>
    <t>v45953</t>
  </si>
  <si>
    <t>r113307</t>
  </si>
  <si>
    <t>2510770</t>
  </si>
  <si>
    <t>Stella of The End</t>
  </si>
  <si>
    <t>https://store.steampowered.com/app/2510770/</t>
  </si>
  <si>
    <t>https://vndb.org/v29443</t>
  </si>
  <si>
    <t>v29443</t>
  </si>
  <si>
    <t>r102262</t>
  </si>
  <si>
    <t>2347740</t>
  </si>
  <si>
    <t>VenusBlood GAIA International</t>
  </si>
  <si>
    <t>https://store.steampowered.com/app/2347740/</t>
  </si>
  <si>
    <t>https://vndb.org/v12986</t>
  </si>
  <si>
    <t>v12986</t>
  </si>
  <si>
    <t>r114474</t>
  </si>
  <si>
    <t>2392430</t>
  </si>
  <si>
    <t>CARROT: The First Seed</t>
  </si>
  <si>
    <t>https://store.steampowered.com/app/2392430/</t>
  </si>
  <si>
    <t>https://vndb.org/v54462</t>
  </si>
  <si>
    <t>v54462</t>
  </si>
  <si>
    <t>r131294</t>
  </si>
  <si>
    <t>2204030</t>
  </si>
  <si>
    <t>Sword of Wonder: It's Good to be a King</t>
  </si>
  <si>
    <t>https://store.steampowered.com/app/2204030/</t>
  </si>
  <si>
    <t>https://vndb.org/v39310</t>
  </si>
  <si>
    <t>v39310</t>
  </si>
  <si>
    <t>r135367</t>
  </si>
  <si>
    <t>2532050</t>
  </si>
  <si>
    <t>Vampires' Melody 2</t>
  </si>
  <si>
    <t>https://store.steampowered.com/app/2532050/</t>
  </si>
  <si>
    <t>https://vndb.org/v47003</t>
  </si>
  <si>
    <t>v47003</t>
  </si>
  <si>
    <t>r112850</t>
  </si>
  <si>
    <t>2522560</t>
  </si>
  <si>
    <t>Shimai x Choukyou ~Zettai Fukujuu, Celeb Shimai to Mainichi Nakadashi Seikatsu~ Download Edition</t>
  </si>
  <si>
    <t>https://store.steampowered.com/app/2522560/</t>
  </si>
  <si>
    <t>https://vndb.org/v44890</t>
  </si>
  <si>
    <t>v44890</t>
  </si>
  <si>
    <t>r111225</t>
  </si>
  <si>
    <t>2066380</t>
  </si>
  <si>
    <t>The Paracelsian Project</t>
  </si>
  <si>
    <t>https://store.steampowered.com/app/2066380/</t>
  </si>
  <si>
    <t>https://vndb.org/v47218</t>
  </si>
  <si>
    <t>v47218</t>
  </si>
  <si>
    <t>r113535</t>
  </si>
  <si>
    <t>2542060</t>
  </si>
  <si>
    <t>天のゆくるる</t>
  </si>
  <si>
    <t>https://store.steampowered.com/app/2542060/</t>
  </si>
  <si>
    <t>https://vndb.org/v46901</t>
  </si>
  <si>
    <t>v46901</t>
  </si>
  <si>
    <t>r112563</t>
  </si>
  <si>
    <t>2505800</t>
  </si>
  <si>
    <t>廃遊園地のメメントメモリア</t>
  </si>
  <si>
    <t>https://store.steampowered.com/app/2505800/</t>
  </si>
  <si>
    <t>https://vndb.org/v44700</t>
  </si>
  <si>
    <t>v44700</t>
  </si>
  <si>
    <t>r110168</t>
  </si>
  <si>
    <t>1748300</t>
  </si>
  <si>
    <t>Dear Monster</t>
  </si>
  <si>
    <t>https://store.steampowered.com/app/1748300/</t>
  </si>
  <si>
    <t>https://vndb.org/v24395</t>
  </si>
  <si>
    <t>v24395</t>
  </si>
  <si>
    <t>r59843</t>
  </si>
  <si>
    <t>2279530</t>
  </si>
  <si>
    <t>Myriad Hotel</t>
  </si>
  <si>
    <t>https://store.steampowered.com/app/2279530/</t>
  </si>
  <si>
    <t>https://vndb.org/v46989</t>
  </si>
  <si>
    <t>v46989</t>
  </si>
  <si>
    <t>r112820</t>
  </si>
  <si>
    <t>2434160</t>
  </si>
  <si>
    <t>Office Is My Harem🔞</t>
  </si>
  <si>
    <t>https://store.steampowered.com/app/2434160/</t>
  </si>
  <si>
    <t>https://vndb.org/v47346</t>
  </si>
  <si>
    <t>v47346</t>
  </si>
  <si>
    <t>r113747</t>
  </si>
  <si>
    <t>2569500</t>
  </si>
  <si>
    <t>Office Life</t>
  </si>
  <si>
    <t>https://store.steampowered.com/app/2569500/</t>
  </si>
  <si>
    <t>https://vndb.org/v48495</t>
  </si>
  <si>
    <t>v48495</t>
  </si>
  <si>
    <t>r116608</t>
  </si>
  <si>
    <t>2434490</t>
  </si>
  <si>
    <t>Queen of Moths</t>
  </si>
  <si>
    <t>https://store.steampowered.com/app/2434490/</t>
  </si>
  <si>
    <t>https://vndb.org/v42231</t>
  </si>
  <si>
    <t>v42231</t>
  </si>
  <si>
    <t>r113539</t>
  </si>
  <si>
    <t>2467540</t>
  </si>
  <si>
    <t>Secret Agent</t>
  </si>
  <si>
    <t>https://store.steampowered.com/app/2467540/</t>
  </si>
  <si>
    <t>https://vndb.org/v27227</t>
  </si>
  <si>
    <t>v27227</t>
  </si>
  <si>
    <t>r112413</t>
  </si>
  <si>
    <t>2599620</t>
  </si>
  <si>
    <t>Zarie: The Story of Sin</t>
  </si>
  <si>
    <t>https://store.steampowered.com/app/2599620/</t>
  </si>
  <si>
    <t>https://vndb.org/v47247</t>
  </si>
  <si>
    <t>v47247</t>
  </si>
  <si>
    <t>r113584</t>
  </si>
  <si>
    <t>1554010</t>
  </si>
  <si>
    <t>我的变色龙女友My Chameleon Girlfriend</t>
  </si>
  <si>
    <t>https://store.steampowered.com/app/1554010/</t>
  </si>
  <si>
    <t>https://vndb.org/v40936</t>
  </si>
  <si>
    <t>v40936</t>
  </si>
  <si>
    <t>r155806</t>
  </si>
  <si>
    <t>2392230</t>
  </si>
  <si>
    <t>The Groom of Gallagher Mansion</t>
  </si>
  <si>
    <t>https://store.steampowered.com/app/2392230/</t>
  </si>
  <si>
    <t>https://vndb.org/v44183</t>
  </si>
  <si>
    <t>v44183</t>
  </si>
  <si>
    <t>r106551</t>
  </si>
  <si>
    <t>2128680</t>
  </si>
  <si>
    <t>ファントムゾーン ダイモンズ Phantom Zone DAIMONS</t>
  </si>
  <si>
    <t>2023-10</t>
  </si>
  <si>
    <t>https://store.steampowered.com/app/2128680/</t>
  </si>
  <si>
    <t>https://vndb.org/v40576</t>
  </si>
  <si>
    <t>v40576</t>
  </si>
  <si>
    <t>r99947</t>
  </si>
  <si>
    <t>$15.60</t>
  </si>
  <si>
    <t>2219000</t>
  </si>
  <si>
    <t>A Promise Best Left Unkept</t>
  </si>
  <si>
    <t>https://store.steampowered.com/app/2219000/</t>
  </si>
  <si>
    <t>https://vndb.org/v32699</t>
  </si>
  <si>
    <t>v32699</t>
  </si>
  <si>
    <t>r113756</t>
  </si>
  <si>
    <t>2608440</t>
  </si>
  <si>
    <t>Sunlight Scream</t>
  </si>
  <si>
    <t>https://store.steampowered.com/app/2608440/</t>
  </si>
  <si>
    <t>https://vndb.org/v47109</t>
  </si>
  <si>
    <t>v47109</t>
  </si>
  <si>
    <t>r124336</t>
  </si>
  <si>
    <t>2536310</t>
  </si>
  <si>
    <t>The Legend of Ogorets #2: Tsundere</t>
  </si>
  <si>
    <t>https://store.steampowered.com/app/2536310/</t>
  </si>
  <si>
    <t>https://vndb.org/v46894</t>
  </si>
  <si>
    <t>v46894</t>
  </si>
  <si>
    <t>r112544</t>
  </si>
  <si>
    <t>1926650</t>
  </si>
  <si>
    <t>Garden of Seif: Chronicles of an Assassin</t>
  </si>
  <si>
    <t>https://store.steampowered.com/app/1926650/</t>
  </si>
  <si>
    <t>https://vndb.org/v28552</t>
  </si>
  <si>
    <t>v28552</t>
  </si>
  <si>
    <t>r72193</t>
  </si>
  <si>
    <t>2597220</t>
  </si>
  <si>
    <t>The night of erosion (prequel)</t>
  </si>
  <si>
    <t>https://store.steampowered.com/app/2597220/</t>
  </si>
  <si>
    <t>https://vndb.org/v47377</t>
  </si>
  <si>
    <t>v47377</t>
  </si>
  <si>
    <t>r113815</t>
  </si>
  <si>
    <t>2205230</t>
  </si>
  <si>
    <t>True Colours</t>
  </si>
  <si>
    <t>https://store.steampowered.com/app/2205230/</t>
  </si>
  <si>
    <t>https://vndb.org/v42076</t>
  </si>
  <si>
    <t>v42076</t>
  </si>
  <si>
    <t>r102610;r113682</t>
  </si>
  <si>
    <t>2278630</t>
  </si>
  <si>
    <t>Livestream 2: Escape from Togaezuka Happy Place</t>
  </si>
  <si>
    <t>https://store.steampowered.com/app/2278630/</t>
  </si>
  <si>
    <t>https://vndb.org/v46967</t>
  </si>
  <si>
    <t>v46967</t>
  </si>
  <si>
    <t>r112784</t>
  </si>
  <si>
    <t>2479010</t>
  </si>
  <si>
    <t>The Coming End: Fresh Force Frustrations (A Gay Superhero Visual Novel)</t>
  </si>
  <si>
    <t>https://store.steampowered.com/app/2479010/</t>
  </si>
  <si>
    <t>https://vndb.org/v45747</t>
  </si>
  <si>
    <t>v45747</t>
  </si>
  <si>
    <t>r110055</t>
  </si>
  <si>
    <t>2612460</t>
  </si>
  <si>
    <t>A Promise Best Left Unkept - Bonus Scenes [Season 1]</t>
  </si>
  <si>
    <t>https://store.steampowered.com/app/2612460/</t>
  </si>
  <si>
    <t>https://vndb.org/v52015</t>
  </si>
  <si>
    <t>v52015</t>
  </si>
  <si>
    <t>r125768</t>
  </si>
  <si>
    <t>2518550</t>
  </si>
  <si>
    <t>Triplets Trouble!!!</t>
  </si>
  <si>
    <t>https://store.steampowered.com/app/2518550/</t>
  </si>
  <si>
    <t>https://vndb.org/v43668</t>
  </si>
  <si>
    <t>v43668</t>
  </si>
  <si>
    <t>r105506</t>
  </si>
  <si>
    <t>2523440</t>
  </si>
  <si>
    <t>Vogvhathos</t>
  </si>
  <si>
    <t>https://store.steampowered.com/app/2523440/</t>
  </si>
  <si>
    <t>https://vndb.org/v61920</t>
  </si>
  <si>
    <t>v61920</t>
  </si>
  <si>
    <t>r147885</t>
  </si>
  <si>
    <t>2583500</t>
  </si>
  <si>
    <t>Стены</t>
  </si>
  <si>
    <t>https://store.steampowered.com/app/2583500/</t>
  </si>
  <si>
    <t>https://vndb.org/v47437</t>
  </si>
  <si>
    <t>v47437</t>
  </si>
  <si>
    <t>r113919</t>
  </si>
  <si>
    <t>2291520</t>
  </si>
  <si>
    <t>Dagon - The Railway Horror DLC</t>
  </si>
  <si>
    <t>https://store.steampowered.com/app/2291520/</t>
  </si>
  <si>
    <t>r112865</t>
  </si>
  <si>
    <t>2585560</t>
  </si>
  <si>
    <t>笼中困兽</t>
  </si>
  <si>
    <t>https://store.steampowered.com/app/2585560/</t>
  </si>
  <si>
    <t>https://vndb.org/v47443</t>
  </si>
  <si>
    <t>v47443</t>
  </si>
  <si>
    <t>r113950</t>
  </si>
  <si>
    <t>2464260</t>
  </si>
  <si>
    <t>Sapphic Space</t>
  </si>
  <si>
    <t>https://store.steampowered.com/app/2464260/</t>
  </si>
  <si>
    <t>https://vndb.org/v45623</t>
  </si>
  <si>
    <t>v45623</t>
  </si>
  <si>
    <t>r109772</t>
  </si>
  <si>
    <t>2300730</t>
  </si>
  <si>
    <t>Superspy Steve</t>
  </si>
  <si>
    <t>https://store.steampowered.com/app/2300730/</t>
  </si>
  <si>
    <t>https://vndb.org/v47089</t>
  </si>
  <si>
    <t>v47089</t>
  </si>
  <si>
    <t>r135371</t>
  </si>
  <si>
    <t>3074700</t>
  </si>
  <si>
    <t>The Lewd Deal (Full Version)</t>
  </si>
  <si>
    <t>https://store.steampowered.com/app/3074700/</t>
  </si>
  <si>
    <t>https://vndb.org/v49246</t>
  </si>
  <si>
    <t>v49246</t>
  </si>
  <si>
    <t>r118556</t>
  </si>
  <si>
    <t>2597520</t>
  </si>
  <si>
    <t>Animalia</t>
  </si>
  <si>
    <t>https://store.steampowered.com/app/2597520/</t>
  </si>
  <si>
    <t>https://vndb.org/v47453</t>
  </si>
  <si>
    <t>v47453</t>
  </si>
  <si>
    <t>r113973</t>
  </si>
  <si>
    <t>2025700</t>
  </si>
  <si>
    <t>Fragile Feelings</t>
  </si>
  <si>
    <t>https://store.steampowered.com/app/2025700/</t>
  </si>
  <si>
    <t>https://vndb.org/v42855</t>
  </si>
  <si>
    <t>v42855</t>
  </si>
  <si>
    <t>r104000</t>
  </si>
  <si>
    <t>2469050</t>
  </si>
  <si>
    <t>Kittengumi: The Sakabato's Thief</t>
  </si>
  <si>
    <t>https://store.steampowered.com/app/2469050/</t>
  </si>
  <si>
    <t>https://vndb.org/v47097</t>
  </si>
  <si>
    <t>v47097</t>
  </si>
  <si>
    <t>r113107</t>
  </si>
  <si>
    <t>2474940</t>
  </si>
  <si>
    <t>Nope Nope Nope Nope Nurses</t>
  </si>
  <si>
    <t>https://store.steampowered.com/app/2474940/</t>
  </si>
  <si>
    <t>https://vndb.org/v36663</t>
  </si>
  <si>
    <t>v36663</t>
  </si>
  <si>
    <t>r111009</t>
  </si>
  <si>
    <t>2611200</t>
  </si>
  <si>
    <t>Totum</t>
  </si>
  <si>
    <t>https://store.steampowered.com/app/2611200/</t>
  </si>
  <si>
    <t>https://vndb.org/v47475</t>
  </si>
  <si>
    <t>v47475</t>
  </si>
  <si>
    <t>r114052</t>
  </si>
  <si>
    <t>1667530</t>
  </si>
  <si>
    <t>Chronotopia: Second Skin</t>
  </si>
  <si>
    <t>https://store.steampowered.com/app/1667530/</t>
  </si>
  <si>
    <t>https://vndb.org/v19971</t>
  </si>
  <si>
    <t>v19971</t>
  </si>
  <si>
    <t>r47942</t>
  </si>
  <si>
    <t>2585160</t>
  </si>
  <si>
    <t>Our Little Secret! Heart-Pounding Idol Sex! Forbidden Lessons with the Manager</t>
  </si>
  <si>
    <t>https://store.steampowered.com/app/2585160/</t>
  </si>
  <si>
    <t>https://vndb.org/v18654</t>
  </si>
  <si>
    <t>v18654</t>
  </si>
  <si>
    <t>r112789</t>
  </si>
  <si>
    <t>2433470</t>
  </si>
  <si>
    <t>Romance Club - Stories I Play</t>
  </si>
  <si>
    <t>https://store.steampowered.com/app/2433470/</t>
  </si>
  <si>
    <t>https://vndb.org/v35005</t>
  </si>
  <si>
    <t>v35005;v35018;v35019;v35020;v35111;v59283;v59284;v59285;v59286;v59287;v59288;v59289;v59290;v59291;v59295;v59296;v59298;v59299;v59300;v59301;v59302;v59303;v59304;v59305;v59306;v59307;v59308;v59309;v59310;v59311;v59314;v59315;v59316;v59317;v59318;v59319;v59320;v59321;v59324;v59334;v59338;v59339;v59344;v59347;v59348;v59349;v59360;v59361;v59364;v59365;v60234</t>
  </si>
  <si>
    <t>r141673;r141677;r141682;r141684;r141686;r141690;r141692;r141696;r141701;r141705;r141715;r141719;r141723;r141733;r141736;r141745;r141750;r141754;r141758;r141764;r141769;r141773;r141778;r141781;r141783;r141788;r141792;r141796;r141803;r141807;r141815;r141818;r141822;r141826;r141828;r141832;r141839;r141843;r141872;r141883;r141887;r141896;r141900;r141905;r141909;r141911;r141937;r141939;r141944;r141950;r141959;r144076</t>
  </si>
  <si>
    <t>2287970</t>
  </si>
  <si>
    <t>Dungeon's Legion</t>
  </si>
  <si>
    <t>https://store.steampowered.com/app/2287970/</t>
  </si>
  <si>
    <t>https://vndb.org/v28673</t>
  </si>
  <si>
    <t>v28673</t>
  </si>
  <si>
    <t>r104434</t>
  </si>
  <si>
    <t>1894860</t>
  </si>
  <si>
    <t>R is for Rachel</t>
  </si>
  <si>
    <t>https://store.steampowered.com/app/1894860/</t>
  </si>
  <si>
    <t>https://vndb.org/v36445</t>
  </si>
  <si>
    <t>v36445</t>
  </si>
  <si>
    <t>r92397</t>
  </si>
  <si>
    <t>2598690</t>
  </si>
  <si>
    <t>10:16</t>
  </si>
  <si>
    <t>https://store.steampowered.com/app/2598690/</t>
  </si>
  <si>
    <t>https://vndb.org/v42395</t>
  </si>
  <si>
    <t>v42395</t>
  </si>
  <si>
    <t>r114971</t>
  </si>
  <si>
    <t>1629210</t>
  </si>
  <si>
    <t>Tales Of Aravorn: An Elven Marriage</t>
  </si>
  <si>
    <t>https://store.steampowered.com/app/1629210/</t>
  </si>
  <si>
    <t>https://vndb.org/v36585</t>
  </si>
  <si>
    <t>v36585</t>
  </si>
  <si>
    <t>r92608</t>
  </si>
  <si>
    <t>2626460</t>
  </si>
  <si>
    <t>Tales Of Aravorn: An Elven Marriage - Uncensor Patch</t>
  </si>
  <si>
    <t>https://store.steampowered.com/app/2626460/</t>
  </si>
  <si>
    <t>r114152</t>
  </si>
  <si>
    <t>2366430</t>
  </si>
  <si>
    <t>Windy Meadow - A Roadwarden Tale</t>
  </si>
  <si>
    <t>https://store.steampowered.com/app/2366430/</t>
  </si>
  <si>
    <t>https://vndb.org/v24871</t>
  </si>
  <si>
    <t>v24871</t>
  </si>
  <si>
    <t>r106083</t>
  </si>
  <si>
    <t>2618830</t>
  </si>
  <si>
    <t>Layover Lovers</t>
  </si>
  <si>
    <t>https://store.steampowered.com/app/2618830/</t>
  </si>
  <si>
    <t>https://vndb.org/v47344</t>
  </si>
  <si>
    <t>v47344</t>
  </si>
  <si>
    <t>r113736</t>
  </si>
  <si>
    <t>1778290</t>
  </si>
  <si>
    <t>Qi Luo’s Erotic Life</t>
  </si>
  <si>
    <t>https://store.steampowered.com/app/1778290/</t>
  </si>
  <si>
    <t>https://vndb.org/v47518</t>
  </si>
  <si>
    <t>v47518</t>
  </si>
  <si>
    <t>r114177</t>
  </si>
  <si>
    <t>2562430</t>
  </si>
  <si>
    <t>Sweetcore Brews - an otome game inspired by witchy sitcoms</t>
  </si>
  <si>
    <t>https://store.steampowered.com/app/2562430/</t>
  </si>
  <si>
    <t>https://vndb.org/v45544</t>
  </si>
  <si>
    <t>has_ero=true</t>
  </si>
  <si>
    <t>v45544</t>
  </si>
  <si>
    <t>r112921</t>
  </si>
  <si>
    <t>2286940</t>
  </si>
  <si>
    <t>Faculty</t>
  </si>
  <si>
    <t>https://store.steampowered.com/app/2286940/</t>
  </si>
  <si>
    <t>https://vndb.org/v43577</t>
  </si>
  <si>
    <t>v43577</t>
  </si>
  <si>
    <t>r105406</t>
  </si>
  <si>
    <t>2612780</t>
  </si>
  <si>
    <t>鬼鎮村の危険な因襲 - Dangerous Village Tradition -</t>
  </si>
  <si>
    <t>https://store.steampowered.com/app/2612780/</t>
  </si>
  <si>
    <t>https://vndb.org/v20384</t>
  </si>
  <si>
    <t>v20384</t>
  </si>
  <si>
    <t>r113763</t>
  </si>
  <si>
    <t>2434340</t>
  </si>
  <si>
    <t>BLACK BOX LSS - The Shining Immortal</t>
  </si>
  <si>
    <t>https://store.steampowered.com/app/2434340/</t>
  </si>
  <si>
    <t>https://vndb.org/v37501</t>
  </si>
  <si>
    <t>v37501</t>
  </si>
  <si>
    <t>r114270</t>
  </si>
  <si>
    <t>2170520</t>
  </si>
  <si>
    <t>Inescapable: No Rules, No Rescue</t>
  </si>
  <si>
    <t>https://store.steampowered.com/app/2170520/</t>
  </si>
  <si>
    <t>https://vndb.org/v36834</t>
  </si>
  <si>
    <t>v36834</t>
  </si>
  <si>
    <t>r93185</t>
  </si>
  <si>
    <t>2186570</t>
  </si>
  <si>
    <t>TELEFORUM</t>
  </si>
  <si>
    <t>https://store.steampowered.com/app/2186570/</t>
  </si>
  <si>
    <t>https://vndb.org/v47635</t>
  </si>
  <si>
    <t>v47635</t>
  </si>
  <si>
    <t>r114441</t>
  </si>
  <si>
    <t>2194530</t>
  </si>
  <si>
    <t>Yog-Sothoth’s Yard</t>
  </si>
  <si>
    <t>https://store.steampowered.com/app/2194530/</t>
  </si>
  <si>
    <t>https://vndb.org/v51102</t>
  </si>
  <si>
    <t>v51102</t>
  </si>
  <si>
    <t>r123691</t>
  </si>
  <si>
    <t>2584680</t>
  </si>
  <si>
    <t>Black Heaven: A Necromantic Dating Sim</t>
  </si>
  <si>
    <t>https://store.steampowered.com/app/2584680/</t>
  </si>
  <si>
    <t>https://vndb.org/v30566</t>
  </si>
  <si>
    <t>v30566</t>
  </si>
  <si>
    <t>r113235</t>
  </si>
  <si>
    <t>2623750</t>
  </si>
  <si>
    <t>Ghost Girl Ghussy: XXXL Edition</t>
  </si>
  <si>
    <t>https://store.steampowered.com/app/2623750/</t>
  </si>
  <si>
    <t>https://vndb.org/v44518</t>
  </si>
  <si>
    <t>v44518</t>
  </si>
  <si>
    <t>r113836</t>
  </si>
  <si>
    <t>1840450</t>
  </si>
  <si>
    <t>Good Bones</t>
  </si>
  <si>
    <t>https://store.steampowered.com/app/1840450/</t>
  </si>
  <si>
    <t>https://vndb.org/v47886</t>
  </si>
  <si>
    <t>v47886</t>
  </si>
  <si>
    <t>r115021</t>
  </si>
  <si>
    <t>2317310</t>
  </si>
  <si>
    <t>Hentai　HOTLADY</t>
  </si>
  <si>
    <t>https://store.steampowered.com/app/2317310/</t>
  </si>
  <si>
    <t>https://vndb.org/v28890</t>
  </si>
  <si>
    <t>v28890</t>
  </si>
  <si>
    <t>r113723</t>
  </si>
  <si>
    <t>2579580</t>
  </si>
  <si>
    <t>SAKAZAMURANO INMATSURI KEGASARETA MIKOSHIMAI</t>
  </si>
  <si>
    <t>https://store.steampowered.com/app/2579580/</t>
  </si>
  <si>
    <t>https://vndb.org/v20092</t>
  </si>
  <si>
    <t>v20092</t>
  </si>
  <si>
    <t>r113681</t>
  </si>
  <si>
    <t>2405800</t>
  </si>
  <si>
    <t>DREAMING CITY</t>
  </si>
  <si>
    <t>https://store.steampowered.com/app/2405800/</t>
  </si>
  <si>
    <t>https://vndb.org/v47564</t>
  </si>
  <si>
    <t>v47564</t>
  </si>
  <si>
    <t>r114296</t>
  </si>
  <si>
    <t>2689010</t>
  </si>
  <si>
    <t>Meiyou Ren Xiang Chengwei omega de Lian'ai Xiju</t>
  </si>
  <si>
    <t>https://store.steampowered.com/app/2689010/</t>
  </si>
  <si>
    <t>https://vndb.org/v49798</t>
  </si>
  <si>
    <t>v49798</t>
  </si>
  <si>
    <t>r120262</t>
  </si>
  <si>
    <t>2597580</t>
  </si>
  <si>
    <t>Porno Empire [18+]</t>
  </si>
  <si>
    <t>https://store.steampowered.com/app/2597580/</t>
  </si>
  <si>
    <t>https://vndb.org/v47366</t>
  </si>
  <si>
    <t>v47366</t>
  </si>
  <si>
    <t>r113784</t>
  </si>
  <si>
    <t>1931940</t>
  </si>
  <si>
    <t>Black Lily's Tale</t>
  </si>
  <si>
    <t>https://store.steampowered.com/app/1931940/</t>
  </si>
  <si>
    <t>https://vndb.org/v34121</t>
  </si>
  <si>
    <t>v34121</t>
  </si>
  <si>
    <t>r130963;r87766</t>
  </si>
  <si>
    <t>1999870</t>
  </si>
  <si>
    <t>Gears of Dragoon: Fragments of a New Era</t>
  </si>
  <si>
    <t>https://store.steampowered.com/app/1999870/</t>
  </si>
  <si>
    <t>https://vndb.org/v17988</t>
  </si>
  <si>
    <t>v17988</t>
  </si>
  <si>
    <t>r111389</t>
  </si>
  <si>
    <t>2621950</t>
  </si>
  <si>
    <t>Reaplaced</t>
  </si>
  <si>
    <t>https://store.steampowered.com/app/2621950/</t>
  </si>
  <si>
    <t>https://vndb.org/v47242</t>
  </si>
  <si>
    <t>v47242</t>
  </si>
  <si>
    <t>r113578</t>
  </si>
  <si>
    <t>1989270</t>
  </si>
  <si>
    <t>Slay the Princess — The Pristine Cut</t>
  </si>
  <si>
    <t>https://store.steampowered.com/app/1989270/</t>
  </si>
  <si>
    <t>https://vndb.org/v37179</t>
  </si>
  <si>
    <t>v37179</t>
  </si>
  <si>
    <t>r124020</t>
  </si>
  <si>
    <t>2578980</t>
  </si>
  <si>
    <t>Whispers of an Elven Captor</t>
  </si>
  <si>
    <t>https://store.steampowered.com/app/2578980/</t>
  </si>
  <si>
    <t>https://vndb.org/v46975</t>
  </si>
  <si>
    <t>v46975</t>
  </si>
  <si>
    <t>r112790</t>
  </si>
  <si>
    <t>2639780</t>
  </si>
  <si>
    <t>Goblet of Mercy</t>
  </si>
  <si>
    <t>https://store.steampowered.com/app/2639780/</t>
  </si>
  <si>
    <t>https://vndb.org/v47184</t>
  </si>
  <si>
    <t>v47184</t>
  </si>
  <si>
    <t>r115672</t>
  </si>
  <si>
    <t>2602310</t>
  </si>
  <si>
    <t>铲屎官兼侦探-Cat Detective</t>
  </si>
  <si>
    <t>https://store.steampowered.com/app/2602310/</t>
  </si>
  <si>
    <t>https://vndb.org/v47484</t>
  </si>
  <si>
    <t>v47484</t>
  </si>
  <si>
    <t>r114085</t>
  </si>
  <si>
    <t>2515070</t>
  </si>
  <si>
    <t>AQUARIUM</t>
  </si>
  <si>
    <t>https://store.steampowered.com/app/2515070/</t>
  </si>
  <si>
    <t>https://vndb.org/v36375</t>
  </si>
  <si>
    <t>v36375</t>
  </si>
  <si>
    <t>r113353</t>
  </si>
  <si>
    <t>$20.46</t>
  </si>
  <si>
    <t>2536840</t>
  </si>
  <si>
    <t>GINKA</t>
  </si>
  <si>
    <t>https://store.steampowered.com/app/2536840/</t>
  </si>
  <si>
    <t>https://vndb.org/v38430</t>
  </si>
  <si>
    <t>v38430</t>
  </si>
  <si>
    <t>r113443;r124281;r96167</t>
  </si>
  <si>
    <t>$22.99</t>
  </si>
  <si>
    <t>2074370</t>
  </si>
  <si>
    <t>REPLAY BOYS</t>
  </si>
  <si>
    <t>https://store.steampowered.com/app/2074370/</t>
  </si>
  <si>
    <t>https://vndb.org/v45376</t>
  </si>
  <si>
    <t>v45376</t>
  </si>
  <si>
    <t>r109228</t>
  </si>
  <si>
    <t>2095090</t>
  </si>
  <si>
    <t>ウーマンコミュニケーション</t>
  </si>
  <si>
    <t>https://store.steampowered.com/app/2095090/</t>
  </si>
  <si>
    <t>https://vndb.org/v47652</t>
  </si>
  <si>
    <t>v47652</t>
  </si>
  <si>
    <t>r114479</t>
  </si>
  <si>
    <t>2614220</t>
  </si>
  <si>
    <t>滴るあの娘 ～Drenched Girls～</t>
  </si>
  <si>
    <t>https://store.steampowered.com/app/2614220/</t>
  </si>
  <si>
    <t>https://vndb.org/v21579</t>
  </si>
  <si>
    <t>v21579</t>
  </si>
  <si>
    <t>r114412</t>
  </si>
  <si>
    <t>2593680</t>
  </si>
  <si>
    <t>與魔共舞 我的頌歌</t>
  </si>
  <si>
    <t>https://store.steampowered.com/app/2593680/</t>
  </si>
  <si>
    <t>https://vndb.org/v22114</t>
  </si>
  <si>
    <t>v22114</t>
  </si>
  <si>
    <t>r113995</t>
  </si>
  <si>
    <t>2623400</t>
  </si>
  <si>
    <t>Surrogate</t>
  </si>
  <si>
    <t>https://store.steampowered.com/app/2623400/</t>
  </si>
  <si>
    <t>https://vndb.org/v47644</t>
  </si>
  <si>
    <t>v47644</t>
  </si>
  <si>
    <t>r114459</t>
  </si>
  <si>
    <t>2430160</t>
  </si>
  <si>
    <t>Taimanin Asagi</t>
  </si>
  <si>
    <t>https://store.steampowered.com/app/2430160/</t>
  </si>
  <si>
    <t>https://vndb.org/v731</t>
  </si>
  <si>
    <t>v731</t>
  </si>
  <si>
    <t>r111187</t>
  </si>
  <si>
    <t>2585280</t>
  </si>
  <si>
    <t>The Witches Story</t>
  </si>
  <si>
    <t>https://store.steampowered.com/app/2585280/</t>
  </si>
  <si>
    <t>https://vndb.org/v47374</t>
  </si>
  <si>
    <t>v47374</t>
  </si>
  <si>
    <t>r113810</t>
  </si>
  <si>
    <t>2051080</t>
  </si>
  <si>
    <t>Dream Girlfriend: Doomer Girl</t>
  </si>
  <si>
    <t>https://store.steampowered.com/app/2051080/</t>
  </si>
  <si>
    <t>https://vndb.org/v47469</t>
  </si>
  <si>
    <t>v47469</t>
  </si>
  <si>
    <t>r114032</t>
  </si>
  <si>
    <t>2291130</t>
  </si>
  <si>
    <t>Long Time No See</t>
  </si>
  <si>
    <t>https://store.steampowered.com/app/2291130/</t>
  </si>
  <si>
    <t>https://vndb.org/v47385</t>
  </si>
  <si>
    <t>v47385</t>
  </si>
  <si>
    <t>r113834</t>
  </si>
  <si>
    <t>2193070</t>
  </si>
  <si>
    <t>Returning To Mia</t>
  </si>
  <si>
    <t>https://store.steampowered.com/app/2193070/</t>
  </si>
  <si>
    <t>https://vndb.org/v47968</t>
  </si>
  <si>
    <t>v47968</t>
  </si>
  <si>
    <t>r115217</t>
  </si>
  <si>
    <t>1749770</t>
  </si>
  <si>
    <t>Twofold</t>
  </si>
  <si>
    <t>https://store.steampowered.com/app/1749770/</t>
  </si>
  <si>
    <t>https://vndb.org/v15469</t>
  </si>
  <si>
    <t>v15469</t>
  </si>
  <si>
    <t>r91362</t>
  </si>
  <si>
    <t>2552420</t>
  </si>
  <si>
    <t>Tenioha! feat. Mami</t>
  </si>
  <si>
    <t>https://store.steampowered.com/app/2552420/</t>
  </si>
  <si>
    <t>https://vndb.org/v36246</t>
  </si>
  <si>
    <t>v36246</t>
  </si>
  <si>
    <t>r112176</t>
  </si>
  <si>
    <t>2532190</t>
  </si>
  <si>
    <t>NVDA - Cara, cadê o Tales?</t>
  </si>
  <si>
    <t>https://store.steampowered.com/app/2532190/</t>
  </si>
  <si>
    <t>r115982</t>
  </si>
  <si>
    <t>2562510</t>
  </si>
  <si>
    <t>On Air Island : Survival Chat</t>
  </si>
  <si>
    <t>https://store.steampowered.com/app/2562510/</t>
  </si>
  <si>
    <t>https://vndb.org/v47754</t>
  </si>
  <si>
    <t>v47754</t>
  </si>
  <si>
    <t>r114726</t>
  </si>
  <si>
    <t>2604450</t>
  </si>
  <si>
    <t>com__et</t>
  </si>
  <si>
    <t>https://store.steampowered.com/app/2604450/</t>
  </si>
  <si>
    <t>https://vndb.org/v45659</t>
  </si>
  <si>
    <t>v45659</t>
  </si>
  <si>
    <t>r109840;r123300;r128542</t>
  </si>
  <si>
    <t>2401080</t>
  </si>
  <si>
    <t>Alien Breeding Program: First Contact</t>
  </si>
  <si>
    <t>2023-11</t>
  </si>
  <si>
    <t>https://store.steampowered.com/app/2401080/</t>
  </si>
  <si>
    <t>https://vndb.org/v45155</t>
  </si>
  <si>
    <t>v45155</t>
  </si>
  <si>
    <t>r108713</t>
  </si>
  <si>
    <t>2593660</t>
  </si>
  <si>
    <t>Halloween Naughty Girls</t>
  </si>
  <si>
    <t>https://store.steampowered.com/app/2593660/</t>
  </si>
  <si>
    <t>https://vndb.org/v46985</t>
  </si>
  <si>
    <t>v46985</t>
  </si>
  <si>
    <t>r112810</t>
  </si>
  <si>
    <t>2571280</t>
  </si>
  <si>
    <t>梦染深秋</t>
  </si>
  <si>
    <t>https://store.steampowered.com/app/2571280/</t>
  </si>
  <si>
    <t>https://vndb.org/v47396</t>
  </si>
  <si>
    <t>v47396</t>
  </si>
  <si>
    <t>r113851</t>
  </si>
  <si>
    <t>2544090</t>
  </si>
  <si>
    <t>Milfy City - Final Edition</t>
  </si>
  <si>
    <t>https://store.steampowered.com/app/2544090/</t>
  </si>
  <si>
    <t>https://vndb.org/v46960</t>
  </si>
  <si>
    <t>v46960</t>
  </si>
  <si>
    <t>r112743</t>
  </si>
  <si>
    <t>1575980</t>
  </si>
  <si>
    <t>UsoNatsu ~The Summer Romance Bloomed From A Lie~</t>
  </si>
  <si>
    <t>https://store.steampowered.com/app/1575980/</t>
  </si>
  <si>
    <t>https://vndb.org/v34151</t>
  </si>
  <si>
    <t>v34151</t>
  </si>
  <si>
    <t>r87845</t>
  </si>
  <si>
    <t>2624740</t>
  </si>
  <si>
    <t>Sex Lens: A Porn Story 🍓🎥</t>
  </si>
  <si>
    <t>https://store.steampowered.com/app/2624740/</t>
  </si>
  <si>
    <t>https://vndb.org/v47391</t>
  </si>
  <si>
    <t>v47391</t>
  </si>
  <si>
    <t>r113842</t>
  </si>
  <si>
    <t>2645190</t>
  </si>
  <si>
    <t>Agnostic Requiem</t>
  </si>
  <si>
    <t>https://store.steampowered.com/app/2645190/</t>
  </si>
  <si>
    <t>https://vndb.org/v47804</t>
  </si>
  <si>
    <t>v47804</t>
  </si>
  <si>
    <t>r114838</t>
  </si>
  <si>
    <t>2451630</t>
  </si>
  <si>
    <t>A Tale of Two Lovers</t>
  </si>
  <si>
    <t>https://store.steampowered.com/app/2451630/</t>
  </si>
  <si>
    <t>https://vndb.org/v52004</t>
  </si>
  <si>
    <t>v52004</t>
  </si>
  <si>
    <t>r125737</t>
  </si>
  <si>
    <t>2027960</t>
  </si>
  <si>
    <t>Concealed</t>
  </si>
  <si>
    <t>https://store.steampowered.com/app/2027960/</t>
  </si>
  <si>
    <t>https://vndb.org/v47819</t>
  </si>
  <si>
    <t>v47819</t>
  </si>
  <si>
    <t>r145043</t>
  </si>
  <si>
    <t>2652710</t>
  </si>
  <si>
    <t>Lucky One</t>
  </si>
  <si>
    <t>https://store.steampowered.com/app/2652710/</t>
  </si>
  <si>
    <t>https://vndb.org/v48494</t>
  </si>
  <si>
    <t>v48494</t>
  </si>
  <si>
    <t>r116607</t>
  </si>
  <si>
    <t>2664270</t>
  </si>
  <si>
    <t>Pretty Overseer - 18+ Adult Only Content</t>
  </si>
  <si>
    <t>https://store.steampowered.com/app/2664270/</t>
  </si>
  <si>
    <t>https://vndb.org/v46923</t>
  </si>
  <si>
    <t>v46923</t>
  </si>
  <si>
    <t>r114498</t>
  </si>
  <si>
    <t>2140080</t>
  </si>
  <si>
    <t>Pretty Overseer - Dating Sim</t>
  </si>
  <si>
    <t>https://store.steampowered.com/app/2140080/</t>
  </si>
  <si>
    <t>r112631</t>
  </si>
  <si>
    <t>2660930</t>
  </si>
  <si>
    <t>Aliya's Ascent</t>
  </si>
  <si>
    <t>https://store.steampowered.com/app/2660930/</t>
  </si>
  <si>
    <t>https://vndb.org/v47850</t>
  </si>
  <si>
    <t>v47850</t>
  </si>
  <si>
    <t>r114943</t>
  </si>
  <si>
    <t>1583240</t>
  </si>
  <si>
    <t>Best Elf</t>
  </si>
  <si>
    <t>https://store.steampowered.com/app/1583240/</t>
  </si>
  <si>
    <t>https://vndb.org/v47851</t>
  </si>
  <si>
    <t>v47851</t>
  </si>
  <si>
    <t>r114944</t>
  </si>
  <si>
    <t>2491040</t>
  </si>
  <si>
    <t>Higurashi When They Cry Hou+</t>
  </si>
  <si>
    <t>https://store.steampowered.com/app/2491040/</t>
  </si>
  <si>
    <t>https://vndb.org/v15523</t>
  </si>
  <si>
    <t>v15523;v67;v68;v69</t>
  </si>
  <si>
    <t>r86484</t>
  </si>
  <si>
    <t>2654420</t>
  </si>
  <si>
    <t>求婚失败了，我还不知道她的名字</t>
  </si>
  <si>
    <t>https://store.steampowered.com/app/2654420/</t>
  </si>
  <si>
    <t>https://vndb.org/v47626</t>
  </si>
  <si>
    <t>v47626</t>
  </si>
  <si>
    <t>r114426</t>
  </si>
  <si>
    <t>2398940</t>
  </si>
  <si>
    <t>Ceiba</t>
  </si>
  <si>
    <t>https://store.steampowered.com/app/2398940/</t>
  </si>
  <si>
    <t>https://vndb.org/v44171</t>
  </si>
  <si>
    <t>v44171</t>
  </si>
  <si>
    <t>r106525</t>
  </si>
  <si>
    <t>2624690</t>
  </si>
  <si>
    <t>Do I Know You?</t>
  </si>
  <si>
    <t>https://store.steampowered.com/app/2624690/</t>
  </si>
  <si>
    <t>https://vndb.org/v47884</t>
  </si>
  <si>
    <t>v47884</t>
  </si>
  <si>
    <t>r123601</t>
  </si>
  <si>
    <t>2539120</t>
  </si>
  <si>
    <t>Erotic Justice</t>
  </si>
  <si>
    <t>https://store.steampowered.com/app/2539120/</t>
  </si>
  <si>
    <t>https://vndb.org/v47343</t>
  </si>
  <si>
    <t>v47343</t>
  </si>
  <si>
    <t>r113730</t>
  </si>
  <si>
    <t>1353920</t>
  </si>
  <si>
    <t>High School Odyssey</t>
  </si>
  <si>
    <t>https://store.steampowered.com/app/1353920/</t>
  </si>
  <si>
    <t>https://vndb.org/v35576</t>
  </si>
  <si>
    <t>v35576</t>
  </si>
  <si>
    <t>r90597</t>
  </si>
  <si>
    <t>2622770</t>
  </si>
  <si>
    <t>In Fair Spirits</t>
  </si>
  <si>
    <t>https://store.steampowered.com/app/2622770/</t>
  </si>
  <si>
    <t>https://vndb.org/v47348</t>
  </si>
  <si>
    <t>v47348</t>
  </si>
  <si>
    <t>r113754</t>
  </si>
  <si>
    <t>2570910</t>
  </si>
  <si>
    <t>Netorare Princess - Episode Elen -</t>
  </si>
  <si>
    <t>https://store.steampowered.com/app/2570910/</t>
  </si>
  <si>
    <t>https://vndb.org/v33849</t>
  </si>
  <si>
    <t>v33849</t>
  </si>
  <si>
    <t>r114385</t>
  </si>
  <si>
    <t>2570930</t>
  </si>
  <si>
    <t>Netorare Princess - Episode Iris -</t>
  </si>
  <si>
    <t>https://store.steampowered.com/app/2570930/</t>
  </si>
  <si>
    <t>r114386</t>
  </si>
  <si>
    <t>2570920</t>
  </si>
  <si>
    <t>Netorare Princess - Episode Nadia -</t>
  </si>
  <si>
    <t>https://store.steampowered.com/app/2570920/</t>
  </si>
  <si>
    <t>r114387</t>
  </si>
  <si>
    <t>2101460</t>
  </si>
  <si>
    <t>Netorare Princess ~Hime mo Joou mo Onna Kishi mo, Kizuita Toki ni wa Netorare Zumi~</t>
  </si>
  <si>
    <t>https://store.steampowered.com/app/2101460/</t>
  </si>
  <si>
    <t>r114384</t>
  </si>
  <si>
    <t>2469290</t>
  </si>
  <si>
    <t>Adverse Effects</t>
  </si>
  <si>
    <t>https://store.steampowered.com/app/2469290/</t>
  </si>
  <si>
    <t>https://vndb.org/v45820</t>
  </si>
  <si>
    <t>v45820</t>
  </si>
  <si>
    <t>r110230</t>
  </si>
  <si>
    <t>1455070</t>
  </si>
  <si>
    <t>Countess in Crimson</t>
  </si>
  <si>
    <t>https://store.steampowered.com/app/1455070/</t>
  </si>
  <si>
    <t>https://vndb.org/v32444</t>
  </si>
  <si>
    <t>v32444</t>
  </si>
  <si>
    <t>r83575</t>
  </si>
  <si>
    <t>2670900</t>
  </si>
  <si>
    <t>Dungeon Core Master</t>
  </si>
  <si>
    <t>https://store.steampowered.com/app/2670900/</t>
  </si>
  <si>
    <t>https://vndb.org/v47926</t>
  </si>
  <si>
    <t>v47926</t>
  </si>
  <si>
    <t>r115107</t>
  </si>
  <si>
    <t>2645220</t>
  </si>
  <si>
    <t>The Bunker</t>
  </si>
  <si>
    <t>https://store.steampowered.com/app/2645220/</t>
  </si>
  <si>
    <t>https://vndb.org/v47723</t>
  </si>
  <si>
    <t>v47723</t>
  </si>
  <si>
    <t>r115108</t>
  </si>
  <si>
    <t>2687600</t>
  </si>
  <si>
    <t>Doppelgänger</t>
  </si>
  <si>
    <t>https://store.steampowered.com/app/2687600/</t>
  </si>
  <si>
    <t>https://vndb.org/v47844</t>
  </si>
  <si>
    <t>v47844</t>
  </si>
  <si>
    <t>r114933</t>
  </si>
  <si>
    <t>2060870</t>
  </si>
  <si>
    <t>Invincible Presents: Atom Eve</t>
  </si>
  <si>
    <t>https://store.steampowered.com/app/2060870/</t>
  </si>
  <si>
    <t>https://vndb.org/v50682</t>
  </si>
  <si>
    <t>v50682</t>
  </si>
  <si>
    <t>r122638</t>
  </si>
  <si>
    <t>2211400</t>
  </si>
  <si>
    <t>Love's Crescendo</t>
  </si>
  <si>
    <t>https://store.steampowered.com/app/2211400/</t>
  </si>
  <si>
    <t>https://vndb.org/v40837</t>
  </si>
  <si>
    <t>v40837</t>
  </si>
  <si>
    <t>r100577</t>
  </si>
  <si>
    <t>1988090</t>
  </si>
  <si>
    <t>My intimate love with the devil king</t>
  </si>
  <si>
    <t>https://store.steampowered.com/app/1988090/</t>
  </si>
  <si>
    <t>https://vndb.org/v41464</t>
  </si>
  <si>
    <t>v41464</t>
  </si>
  <si>
    <t>r101536</t>
  </si>
  <si>
    <t>2630300</t>
  </si>
  <si>
    <t>The Imperial Capital Burns - Muv-Luv Alternative Total Eclipse</t>
  </si>
  <si>
    <t>https://store.steampowered.com/app/2630300/</t>
  </si>
  <si>
    <t>https://vndb.org/v47936</t>
  </si>
  <si>
    <t>v47936</t>
  </si>
  <si>
    <t>r114285</t>
  </si>
  <si>
    <t>2304710</t>
  </si>
  <si>
    <t>Hands Of Gold</t>
  </si>
  <si>
    <t>https://store.steampowered.com/app/2304710/</t>
  </si>
  <si>
    <t>https://vndb.org/v48014</t>
  </si>
  <si>
    <t>v48014</t>
  </si>
  <si>
    <t>r115288</t>
  </si>
  <si>
    <t>2314820</t>
  </si>
  <si>
    <t>Hira Hira Hihiru</t>
  </si>
  <si>
    <t>https://store.steampowered.com/app/2314820/</t>
  </si>
  <si>
    <t>https://vndb.org/v38429</t>
  </si>
  <si>
    <t>v38429</t>
  </si>
  <si>
    <t>r96166</t>
  </si>
  <si>
    <t>2582240</t>
  </si>
  <si>
    <t>My Douchey Boss Has a Gentle Twin Brother?! - BL Visual Novel</t>
  </si>
  <si>
    <t>https://store.steampowered.com/app/2582240/</t>
  </si>
  <si>
    <t>https://vndb.org/v46877</t>
  </si>
  <si>
    <t>v46877</t>
  </si>
  <si>
    <t>r112514</t>
  </si>
  <si>
    <t>1923530</t>
  </si>
  <si>
    <t>Scarecrows of Illyria</t>
  </si>
  <si>
    <t>https://store.steampowered.com/app/1923530/</t>
  </si>
  <si>
    <t>https://vndb.org/v37072</t>
  </si>
  <si>
    <t>v37072</t>
  </si>
  <si>
    <t>r93641</t>
  </si>
  <si>
    <t>2299430</t>
  </si>
  <si>
    <t>Shinogi Chess Club 2: Resistance</t>
  </si>
  <si>
    <t>https://store.steampowered.com/app/2299430/</t>
  </si>
  <si>
    <t>https://vndb.org/v47883</t>
  </si>
  <si>
    <t>v47883</t>
  </si>
  <si>
    <t>r115017</t>
  </si>
  <si>
    <t>2628080</t>
  </si>
  <si>
    <t>コスプレリラクゼーション - Cosplay Relaxation -</t>
  </si>
  <si>
    <t>https://store.steampowered.com/app/2628080/</t>
  </si>
  <si>
    <t>https://vndb.org/v20423</t>
  </si>
  <si>
    <t>v20423</t>
  </si>
  <si>
    <t>r114721</t>
  </si>
  <si>
    <t>1497250</t>
  </si>
  <si>
    <t>执谕者：坠月之兆（Archenemy: Lunafall）</t>
  </si>
  <si>
    <t>https://store.steampowered.com/app/1497250/</t>
  </si>
  <si>
    <t>https://vndb.org/v35539</t>
  </si>
  <si>
    <t>v35539</t>
  </si>
  <si>
    <t>r90505</t>
  </si>
  <si>
    <t>2601700</t>
  </si>
  <si>
    <t>Animal Trail ☆ Girlish Square LOVE+PLUS</t>
  </si>
  <si>
    <t>https://store.steampowered.com/app/2601700/</t>
  </si>
  <si>
    <t>https://vndb.org/v36773</t>
  </si>
  <si>
    <t>v36773</t>
  </si>
  <si>
    <t>r107553</t>
  </si>
  <si>
    <t>2668170</t>
  </si>
  <si>
    <t>Lust Bunker [18+]</t>
  </si>
  <si>
    <t>https://store.steampowered.com/app/2668170/</t>
  </si>
  <si>
    <t>https://vndb.org/v47737</t>
  </si>
  <si>
    <t>v47737</t>
  </si>
  <si>
    <t>r114689</t>
  </si>
  <si>
    <t>2668050</t>
  </si>
  <si>
    <t>Quickie: Fantasy Adventure</t>
  </si>
  <si>
    <t>https://store.steampowered.com/app/2668050/</t>
  </si>
  <si>
    <t>https://vndb.org/v28781</t>
  </si>
  <si>
    <t>v28781</t>
  </si>
  <si>
    <t>r114783</t>
  </si>
  <si>
    <t>2445900</t>
  </si>
  <si>
    <t>Succubuzz APP</t>
  </si>
  <si>
    <t>https://store.steampowered.com/app/2445900/</t>
  </si>
  <si>
    <t>https://vndb.org/v46865</t>
  </si>
  <si>
    <t>v46865</t>
  </si>
  <si>
    <t>r112475</t>
  </si>
  <si>
    <t>2417260</t>
  </si>
  <si>
    <t>Deceived by the Host</t>
  </si>
  <si>
    <t>https://store.steampowered.com/app/2417260/</t>
  </si>
  <si>
    <t>https://vndb.org/v42190</t>
  </si>
  <si>
    <t>v42190</t>
  </si>
  <si>
    <t>r108951;r118950</t>
  </si>
  <si>
    <t>2452270</t>
  </si>
  <si>
    <t>Seed of the Dead: Charm Song - Censored Edition</t>
  </si>
  <si>
    <t>https://store.steampowered.com/app/2452270/</t>
  </si>
  <si>
    <t>r142603</t>
  </si>
  <si>
    <t>2019680</t>
  </si>
  <si>
    <t>Lewd Gym</t>
  </si>
  <si>
    <t>https://store.steampowered.com/app/2019680/</t>
  </si>
  <si>
    <t>https://vndb.org/v48026</t>
  </si>
  <si>
    <t>v48026</t>
  </si>
  <si>
    <t>r115318</t>
  </si>
  <si>
    <t>2680050</t>
  </si>
  <si>
    <t>New Earth (MiZtyl)</t>
  </si>
  <si>
    <t>https://store.steampowered.com/app/2680050/</t>
  </si>
  <si>
    <t>https://vndb.org/v29440</t>
  </si>
  <si>
    <t>v29440</t>
  </si>
  <si>
    <t>r115352</t>
  </si>
  <si>
    <t>2670920</t>
  </si>
  <si>
    <t>Nut City Blues</t>
  </si>
  <si>
    <t>https://store.steampowered.com/app/2670920/</t>
  </si>
  <si>
    <t>https://vndb.org/v36401</t>
  </si>
  <si>
    <t>v36401</t>
  </si>
  <si>
    <t>r114717</t>
  </si>
  <si>
    <t>2547180</t>
  </si>
  <si>
    <t>On Call</t>
  </si>
  <si>
    <t>https://store.steampowered.com/app/2547180/</t>
  </si>
  <si>
    <t>https://vndb.org/v48181</t>
  </si>
  <si>
    <t>v48181</t>
  </si>
  <si>
    <t>r115584</t>
  </si>
  <si>
    <t>2143680</t>
  </si>
  <si>
    <t>Noctuary</t>
  </si>
  <si>
    <t>https://store.steampowered.com/app/2143680/</t>
  </si>
  <si>
    <t>https://vndb.org/v38886</t>
  </si>
  <si>
    <t>v38886</t>
  </si>
  <si>
    <t>r96995</t>
  </si>
  <si>
    <t>2177170</t>
  </si>
  <si>
    <t>All of Us Are Dead...</t>
  </si>
  <si>
    <t>https://store.steampowered.com/app/2177170/</t>
  </si>
  <si>
    <t>https://vndb.org/v47938</t>
  </si>
  <si>
    <t>v47938</t>
  </si>
  <si>
    <t>r115758</t>
  </si>
  <si>
    <t>2017590</t>
  </si>
  <si>
    <t>三毫子大冒險</t>
  </si>
  <si>
    <t>https://store.steampowered.com/app/2017590/</t>
  </si>
  <si>
    <t>https://vndb.org/v36539</t>
  </si>
  <si>
    <t>v36539</t>
  </si>
  <si>
    <t>r92518</t>
  </si>
  <si>
    <t>2688390</t>
  </si>
  <si>
    <t>今、私たちの学校は...</t>
  </si>
  <si>
    <t>https://store.steampowered.com/app/2688390/</t>
  </si>
  <si>
    <t>r115142</t>
  </si>
  <si>
    <t>2668660</t>
  </si>
  <si>
    <t>Manwhore Merchant: Breeding in Bulk</t>
  </si>
  <si>
    <t>https://store.steampowered.com/app/2668660/</t>
  </si>
  <si>
    <t>https://vndb.org/v46112</t>
  </si>
  <si>
    <t>v46112</t>
  </si>
  <si>
    <t>r115570</t>
  </si>
  <si>
    <t>2489850</t>
  </si>
  <si>
    <t>Slave Lords Of The Galaxy</t>
  </si>
  <si>
    <t>https://store.steampowered.com/app/2489850/</t>
  </si>
  <si>
    <t>https://vndb.org/v28097</t>
  </si>
  <si>
    <t>v28097</t>
  </si>
  <si>
    <t>r118097</t>
  </si>
  <si>
    <t>2361690</t>
  </si>
  <si>
    <t>Succubus Sessions: Mami Mamiya's Sweet Slice of Hell</t>
  </si>
  <si>
    <t>https://store.steampowered.com/app/2361690/</t>
  </si>
  <si>
    <t>https://vndb.org/v33130</t>
  </si>
  <si>
    <t>v33130</t>
  </si>
  <si>
    <t>r106718</t>
  </si>
  <si>
    <t>2535800</t>
  </si>
  <si>
    <t>V恋</t>
  </si>
  <si>
    <t>https://store.steampowered.com/app/2535800/</t>
  </si>
  <si>
    <t>https://vndb.org/v46874</t>
  </si>
  <si>
    <t>v46874</t>
  </si>
  <si>
    <t>r112505</t>
  </si>
  <si>
    <t>2646260</t>
  </si>
  <si>
    <t>数学と親友とネタ帳 - Math, BFF, and Notes -</t>
  </si>
  <si>
    <t>https://store.steampowered.com/app/2646260/</t>
  </si>
  <si>
    <t>https://vndb.org/v21305</t>
  </si>
  <si>
    <t>v21305</t>
  </si>
  <si>
    <t>r115160</t>
  </si>
  <si>
    <t>2721880</t>
  </si>
  <si>
    <t>Aegis Dilemma: Veritas Omnia Vincit</t>
  </si>
  <si>
    <t>2023-12</t>
  </si>
  <si>
    <t>https://store.steampowered.com/app/2721880/</t>
  </si>
  <si>
    <t>https://vndb.org/v48396</t>
  </si>
  <si>
    <t>v48396</t>
  </si>
  <si>
    <t>r116047</t>
  </si>
  <si>
    <t>2297600</t>
  </si>
  <si>
    <t>Dreamwalker</t>
  </si>
  <si>
    <t>https://store.steampowered.com/app/2297600/</t>
  </si>
  <si>
    <t>https://vndb.org/v41625</t>
  </si>
  <si>
    <t>v41625</t>
  </si>
  <si>
    <t>r101773</t>
  </si>
  <si>
    <t>2687080</t>
  </si>
  <si>
    <t>Gentle Female Boss 温柔女上司</t>
  </si>
  <si>
    <t>https://store.steampowered.com/app/2687080/</t>
  </si>
  <si>
    <t>https://vndb.org/v47942</t>
  </si>
  <si>
    <t>v47942</t>
  </si>
  <si>
    <t>r115157</t>
  </si>
  <si>
    <t>2486020</t>
  </si>
  <si>
    <t>Late Night Delivery: The Bewitched Collection</t>
  </si>
  <si>
    <t>https://store.steampowered.com/app/2486020/</t>
  </si>
  <si>
    <t>https://vndb.org/v29952</t>
  </si>
  <si>
    <t>v29952</t>
  </si>
  <si>
    <t>r115715</t>
  </si>
  <si>
    <t>2681310</t>
  </si>
  <si>
    <t>My Tsundere Femboy</t>
  </si>
  <si>
    <t>https://store.steampowered.com/app/2681310/</t>
  </si>
  <si>
    <t>https://vndb.org/v47964</t>
  </si>
  <si>
    <t>v47964</t>
  </si>
  <si>
    <t>r115211</t>
  </si>
  <si>
    <t>2097960</t>
  </si>
  <si>
    <t>OMG! Not Another Isekai</t>
  </si>
  <si>
    <t>https://store.steampowered.com/app/2097960/</t>
  </si>
  <si>
    <t>https://vndb.org/v47537</t>
  </si>
  <si>
    <t>v47537</t>
  </si>
  <si>
    <t>r114217</t>
  </si>
  <si>
    <t>2629200</t>
  </si>
  <si>
    <t>Project Subtrahend</t>
  </si>
  <si>
    <t>https://store.steampowered.com/app/2629200/</t>
  </si>
  <si>
    <t>https://vndb.org/v47752</t>
  </si>
  <si>
    <t>v47752</t>
  </si>
  <si>
    <t>r114720</t>
  </si>
  <si>
    <t>2666490</t>
  </si>
  <si>
    <t>Savanna Story Diamond Edition</t>
  </si>
  <si>
    <t>https://store.steampowered.com/app/2666490/</t>
  </si>
  <si>
    <t>https://vndb.org/v47777</t>
  </si>
  <si>
    <t>v47777</t>
  </si>
  <si>
    <t>r114787</t>
  </si>
  <si>
    <t>2577090</t>
  </si>
  <si>
    <t>The Legend of Ogorets #3: Kikimora</t>
  </si>
  <si>
    <t>https://store.steampowered.com/app/2577090/</t>
  </si>
  <si>
    <t>https://vndb.org/v48279</t>
  </si>
  <si>
    <t>v48279</t>
  </si>
  <si>
    <t>r115811</t>
  </si>
  <si>
    <t>2203040</t>
  </si>
  <si>
    <t>マーダーミステリーパラドクス このひと夏の十五年</t>
  </si>
  <si>
    <t>https://store.steampowered.com/app/2203040/</t>
  </si>
  <si>
    <t>https://vndb.org/v44202</t>
  </si>
  <si>
    <t>v44202</t>
  </si>
  <si>
    <t>r106629</t>
  </si>
  <si>
    <t>2091440</t>
  </si>
  <si>
    <t>Furry Boss - 18+ Adult Only Patch</t>
  </si>
  <si>
    <t>https://store.steampowered.com/app/2091440/</t>
  </si>
  <si>
    <t>https://vndb.org/v37874</t>
  </si>
  <si>
    <t>v37874</t>
  </si>
  <si>
    <t>r94999</t>
  </si>
  <si>
    <t>2089060</t>
  </si>
  <si>
    <t>Furry Boss 💼</t>
  </si>
  <si>
    <t>https://store.steampowered.com/app/2089060/</t>
  </si>
  <si>
    <t>r135674</t>
  </si>
  <si>
    <t>2666200</t>
  </si>
  <si>
    <t>SEX Massage 🔞</t>
  </si>
  <si>
    <t>https://store.steampowered.com/app/2666200/</t>
  </si>
  <si>
    <t>https://vndb.org/v48204</t>
  </si>
  <si>
    <t>v48204</t>
  </si>
  <si>
    <t>r115617</t>
  </si>
  <si>
    <t>2435050</t>
  </si>
  <si>
    <t>月蝕</t>
  </si>
  <si>
    <t>https://store.steampowered.com/app/2435050/</t>
  </si>
  <si>
    <t>https://vndb.org/v47628</t>
  </si>
  <si>
    <t>v47628</t>
  </si>
  <si>
    <t>r114428</t>
  </si>
  <si>
    <t>2640370</t>
  </si>
  <si>
    <t>Survival Circle</t>
  </si>
  <si>
    <t>https://store.steampowered.com/app/2640370/</t>
  </si>
  <si>
    <t>https://vndb.org/v48353</t>
  </si>
  <si>
    <t>v48353</t>
  </si>
  <si>
    <t>r132713</t>
  </si>
  <si>
    <t>$5.41</t>
  </si>
  <si>
    <t>2671730</t>
  </si>
  <si>
    <t>Hans</t>
  </si>
  <si>
    <t>https://store.steampowered.com/app/2671730/</t>
  </si>
  <si>
    <t>https://vndb.org/v47951</t>
  </si>
  <si>
    <t>v47951</t>
  </si>
  <si>
    <t>r115183</t>
  </si>
  <si>
    <t>2677670</t>
  </si>
  <si>
    <t>Horny Holiday</t>
  </si>
  <si>
    <t>https://store.steampowered.com/app/2677670/</t>
  </si>
  <si>
    <t>https://vndb.org/v47954</t>
  </si>
  <si>
    <t>v47954</t>
  </si>
  <si>
    <t>r115188;r133040</t>
  </si>
  <si>
    <t>2663600</t>
  </si>
  <si>
    <t>溢爱~fragile love</t>
  </si>
  <si>
    <t>https://store.steampowered.com/app/2663600/</t>
  </si>
  <si>
    <t>https://vndb.org/v48407</t>
  </si>
  <si>
    <t>v48407</t>
  </si>
  <si>
    <t>r116081</t>
  </si>
  <si>
    <t>2415010</t>
  </si>
  <si>
    <t>A Date with Death</t>
  </si>
  <si>
    <t>https://store.steampowered.com/app/2415010/</t>
  </si>
  <si>
    <t>https://vndb.org/v45706</t>
  </si>
  <si>
    <t>v45706</t>
  </si>
  <si>
    <t>r109938;r141545;r153472</t>
  </si>
  <si>
    <t>2696090</t>
  </si>
  <si>
    <t>A Date with Death - Expansion DLC;A Date with Death - Expansion DLC - Voiced Edition</t>
  </si>
  <si>
    <t>https://store.steampowered.com/app/2696090/</t>
  </si>
  <si>
    <t>r114980;r143535;r153473</t>
  </si>
  <si>
    <t>1268200</t>
  </si>
  <si>
    <t>Espresso For The Demon</t>
  </si>
  <si>
    <t>https://store.steampowered.com/app/1268200/</t>
  </si>
  <si>
    <t>https://vndb.org/v30562</t>
  </si>
  <si>
    <t>v30562</t>
  </si>
  <si>
    <t>r78228</t>
  </si>
  <si>
    <t>2656690</t>
  </si>
  <si>
    <t>Sona-Nyl of the Violet Shadows Refrain</t>
  </si>
  <si>
    <t>https://store.steampowered.com/app/2656690/</t>
  </si>
  <si>
    <t>https://vndb.org/v4936</t>
  </si>
  <si>
    <t>v4936</t>
  </si>
  <si>
    <t>r114924</t>
  </si>
  <si>
    <t>2640100</t>
  </si>
  <si>
    <t>Grandma's House: College Days</t>
  </si>
  <si>
    <t>https://store.steampowered.com/app/2640100/</t>
  </si>
  <si>
    <t>https://vndb.org/v47751</t>
  </si>
  <si>
    <t>v47751</t>
  </si>
  <si>
    <t>r114719</t>
  </si>
  <si>
    <t>2677890</t>
  </si>
  <si>
    <t>HOT MOM WANTS SEX</t>
  </si>
  <si>
    <t>https://store.steampowered.com/app/2677890/</t>
  </si>
  <si>
    <t>https://vndb.org/v53740</t>
  </si>
  <si>
    <t>v53740</t>
  </si>
  <si>
    <t>r129716</t>
  </si>
  <si>
    <t>2681240</t>
  </si>
  <si>
    <t>In Her Head</t>
  </si>
  <si>
    <t>https://store.steampowered.com/app/2681240/</t>
  </si>
  <si>
    <t>https://vndb.org/v52300</t>
  </si>
  <si>
    <t>v52300</t>
  </si>
  <si>
    <t>r126406</t>
  </si>
  <si>
    <t>2505330</t>
  </si>
  <si>
    <t>令和罕见物语</t>
  </si>
  <si>
    <t>https://store.steampowered.com/app/2505330/</t>
  </si>
  <si>
    <t>https://vndb.org/v48427</t>
  </si>
  <si>
    <t>v48427</t>
  </si>
  <si>
    <t>r116396</t>
  </si>
  <si>
    <t>2709900</t>
  </si>
  <si>
    <t>My Faithful and Loyal Wife Would Never Cheat on Me</t>
  </si>
  <si>
    <t>https://store.steampowered.com/app/2709900/</t>
  </si>
  <si>
    <t>https://vndb.org/v48477</t>
  </si>
  <si>
    <t>v48477</t>
  </si>
  <si>
    <t>r116570;r116572</t>
  </si>
  <si>
    <t>2624760</t>
  </si>
  <si>
    <t>PIMP Life: Sex Simulator 🔞</t>
  </si>
  <si>
    <t>https://store.steampowered.com/app/2624760/</t>
  </si>
  <si>
    <t>https://vndb.org/v47390</t>
  </si>
  <si>
    <t>v47390</t>
  </si>
  <si>
    <t>r113841</t>
  </si>
  <si>
    <t>2651800</t>
  </si>
  <si>
    <t>52헤르츠</t>
  </si>
  <si>
    <t>https://store.steampowered.com/app/2651800/</t>
  </si>
  <si>
    <t>https://vndb.org/v48474</t>
  </si>
  <si>
    <t>v48474</t>
  </si>
  <si>
    <t>r116566</t>
  </si>
  <si>
    <t>2203970</t>
  </si>
  <si>
    <t>My Incubi Harem</t>
  </si>
  <si>
    <t>https://store.steampowered.com/app/2203970/</t>
  </si>
  <si>
    <t>https://vndb.org/v40214</t>
  </si>
  <si>
    <t>v40214</t>
  </si>
  <si>
    <t>r99398</t>
  </si>
  <si>
    <t>2647790</t>
  </si>
  <si>
    <t>My Incubi Harem - NSFW Edition</t>
  </si>
  <si>
    <t>https://store.steampowered.com/app/2647790/</t>
  </si>
  <si>
    <t>r116515</t>
  </si>
  <si>
    <t>2451730</t>
  </si>
  <si>
    <t>The Case of the Serialized Killer</t>
  </si>
  <si>
    <t>https://store.steampowered.com/app/2451730/</t>
  </si>
  <si>
    <t>https://vndb.org/v32421</t>
  </si>
  <si>
    <t>v32421</t>
  </si>
  <si>
    <t>r83509</t>
  </si>
  <si>
    <t>2656640</t>
  </si>
  <si>
    <t>Our Two Bedroom Story</t>
  </si>
  <si>
    <t>https://store.steampowered.com/app/2656640/</t>
  </si>
  <si>
    <t>https://vndb.org/v14501</t>
  </si>
  <si>
    <t>v14501</t>
  </si>
  <si>
    <t>r115686</t>
  </si>
  <si>
    <t>2361700</t>
  </si>
  <si>
    <t>Destiny Star Girlfriend</t>
  </si>
  <si>
    <t>https://store.steampowered.com/app/2361700/</t>
  </si>
  <si>
    <t>https://vndb.org/v22880</t>
  </si>
  <si>
    <t>v22880</t>
  </si>
  <si>
    <t>r112087</t>
  </si>
  <si>
    <t>2079430</t>
  </si>
  <si>
    <t>Garden of Seif: Curse of Gravehollow Peaks</t>
  </si>
  <si>
    <t>https://store.steampowered.com/app/2079430/</t>
  </si>
  <si>
    <t>https://vndb.org/v33412</t>
  </si>
  <si>
    <t>v33412</t>
  </si>
  <si>
    <t>r116643;r86270;r93523</t>
  </si>
  <si>
    <t>2486280</t>
  </si>
  <si>
    <t>Quinn &amp; Flynn</t>
  </si>
  <si>
    <t>https://store.steampowered.com/app/2486280/</t>
  </si>
  <si>
    <t>https://vndb.org/v47565</t>
  </si>
  <si>
    <t>v47565</t>
  </si>
  <si>
    <t>r114300</t>
  </si>
  <si>
    <t>2686720</t>
  </si>
  <si>
    <t>宿主ガードマン - Host Security Guard -</t>
  </si>
  <si>
    <t>https://store.steampowered.com/app/2686720/</t>
  </si>
  <si>
    <t>https://vndb.org/v18846</t>
  </si>
  <si>
    <t>v18846</t>
  </si>
  <si>
    <t>r115777</t>
  </si>
  <si>
    <t>1933190</t>
  </si>
  <si>
    <t>Bahnsen Knights</t>
  </si>
  <si>
    <t>https://store.steampowered.com/app/1933190/</t>
  </si>
  <si>
    <t>https://vndb.org/v39819</t>
  </si>
  <si>
    <t>v39819</t>
  </si>
  <si>
    <t>r98681</t>
  </si>
  <si>
    <t>1934900</t>
  </si>
  <si>
    <t>My Slow Life with the Princess Knight and Her Devoted Handmaiden</t>
  </si>
  <si>
    <t>https://store.steampowered.com/app/1934900/</t>
  </si>
  <si>
    <t>https://vndb.org/v30998</t>
  </si>
  <si>
    <t>v30998</t>
  </si>
  <si>
    <t>r113947</t>
  </si>
  <si>
    <t>2686590</t>
  </si>
  <si>
    <t>Speak of the Devil I: A Deathly Proposition</t>
  </si>
  <si>
    <t>https://store.steampowered.com/app/2686590/</t>
  </si>
  <si>
    <t>https://vndb.org/v48118</t>
  </si>
  <si>
    <t>v48118</t>
  </si>
  <si>
    <t>r115495</t>
  </si>
  <si>
    <t>2052410</t>
  </si>
  <si>
    <t>WITCH ON THE HOLY NIGHT</t>
  </si>
  <si>
    <t>https://store.steampowered.com/app/2052410/</t>
  </si>
  <si>
    <t>https://vndb.org/v777</t>
  </si>
  <si>
    <t>v777</t>
  </si>
  <si>
    <t>r112866</t>
  </si>
  <si>
    <t>2685610</t>
  </si>
  <si>
    <t>Wanting Wings</t>
  </si>
  <si>
    <t>https://store.steampowered.com/app/2685610/</t>
  </si>
  <si>
    <t>https://vndb.org/v16377</t>
  </si>
  <si>
    <t>v16377;v20444</t>
  </si>
  <si>
    <t>r115756</t>
  </si>
  <si>
    <t>2230570</t>
  </si>
  <si>
    <t>ERROR143 Day 5</t>
  </si>
  <si>
    <t>https://store.steampowered.com/app/2230570/</t>
  </si>
  <si>
    <t>r110410</t>
  </si>
  <si>
    <t>2709990</t>
  </si>
  <si>
    <t>Good Morning Cruel City</t>
  </si>
  <si>
    <t>https://store.steampowered.com/app/2709990/</t>
  </si>
  <si>
    <t>https://vndb.org/v48247</t>
  </si>
  <si>
    <t>v48247</t>
  </si>
  <si>
    <t>r115719</t>
  </si>
  <si>
    <t>2002010</t>
  </si>
  <si>
    <t>My Academy's Special Place</t>
  </si>
  <si>
    <t>https://store.steampowered.com/app/2002010/</t>
  </si>
  <si>
    <t>https://vndb.org/v19302</t>
  </si>
  <si>
    <t>v19302</t>
  </si>
  <si>
    <t>r114175</t>
  </si>
  <si>
    <t>2567190</t>
  </si>
  <si>
    <t>Otome Riron to Sono Shuuhen -École de Paris-</t>
  </si>
  <si>
    <t>https://store.steampowered.com/app/2567190/</t>
  </si>
  <si>
    <t>https://vndb.org/v12246</t>
  </si>
  <si>
    <t>v12246</t>
  </si>
  <si>
    <t>r112220</t>
  </si>
  <si>
    <t>-48%</t>
  </si>
  <si>
    <t>2293860</t>
  </si>
  <si>
    <t>The Voice from the Well: The Velessar Saga</t>
  </si>
  <si>
    <t>https://store.steampowered.com/app/2293860/</t>
  </si>
  <si>
    <t>https://vndb.org/v48995</t>
  </si>
  <si>
    <t>v48995</t>
  </si>
  <si>
    <t>r117852</t>
  </si>
  <si>
    <t>2411370</t>
  </si>
  <si>
    <t>Mature Comedy Visual Novel</t>
  </si>
  <si>
    <t>https://store.steampowered.com/app/2411370/</t>
  </si>
  <si>
    <t>https://vndb.org/v48571</t>
  </si>
  <si>
    <t>v48571</t>
  </si>
  <si>
    <t>r116778</t>
  </si>
  <si>
    <t>2453310</t>
  </si>
  <si>
    <t>Kon's Lesson!</t>
  </si>
  <si>
    <t>https://store.steampowered.com/app/2453310/</t>
  </si>
  <si>
    <t>https://vndb.org/v46867</t>
  </si>
  <si>
    <t>v46867</t>
  </si>
  <si>
    <t>r112476</t>
  </si>
  <si>
    <t>2601750</t>
  </si>
  <si>
    <t>Animal Trail ☆ Girlish Square 2</t>
  </si>
  <si>
    <t>https://store.steampowered.com/app/2601750/</t>
  </si>
  <si>
    <t>https://vndb.org/v40507</t>
  </si>
  <si>
    <t>v40507</t>
  </si>
  <si>
    <t>r107554</t>
  </si>
  <si>
    <t>2458490</t>
  </si>
  <si>
    <t>Fallen Shinobi SS</t>
  </si>
  <si>
    <t>https://store.steampowered.com/app/2458490/</t>
  </si>
  <si>
    <t>https://vndb.org/v48598</t>
  </si>
  <si>
    <t>v48598</t>
  </si>
  <si>
    <t>r116829</t>
  </si>
  <si>
    <t>2449910</t>
  </si>
  <si>
    <t>MyGF: Another</t>
  </si>
  <si>
    <t>https://store.steampowered.com/app/2449910/</t>
  </si>
  <si>
    <t>https://vndb.org/v44567</t>
  </si>
  <si>
    <t>v44567</t>
  </si>
  <si>
    <t>r117288</t>
  </si>
  <si>
    <t>2546970</t>
  </si>
  <si>
    <t>冬日树下的回忆AFTER</t>
  </si>
  <si>
    <t>https://store.steampowered.com/app/2546970/</t>
  </si>
  <si>
    <t>https://vndb.org/v46502</t>
  </si>
  <si>
    <t>v46502</t>
  </si>
  <si>
    <t>r111529</t>
  </si>
  <si>
    <t>2633350</t>
  </si>
  <si>
    <t>Sexy Santa</t>
  </si>
  <si>
    <t>https://store.steampowered.com/app/2633350/</t>
  </si>
  <si>
    <t>https://vndb.org/v53731</t>
  </si>
  <si>
    <t>v53731</t>
  </si>
  <si>
    <t>r129697</t>
  </si>
  <si>
    <t>1983880</t>
  </si>
  <si>
    <t>Short Sad Stories</t>
  </si>
  <si>
    <t>https://store.steampowered.com/app/1983880/</t>
  </si>
  <si>
    <t>https://vndb.org/v54343</t>
  </si>
  <si>
    <t>v54343</t>
  </si>
  <si>
    <t>r131027</t>
  </si>
  <si>
    <t>2720090</t>
  </si>
  <si>
    <t>The Resort</t>
  </si>
  <si>
    <t>https://store.steampowered.com/app/2720090/</t>
  </si>
  <si>
    <t>https://vndb.org/v48479</t>
  </si>
  <si>
    <t>v48479</t>
  </si>
  <si>
    <t>r116574</t>
  </si>
  <si>
    <t>2686780</t>
  </si>
  <si>
    <t>G-MODEアーカイブス+ 探偵・癸生川凌介事件譚 Vol.13「黄昏は瑠璃の追憶」</t>
  </si>
  <si>
    <t>https://store.steampowered.com/app/2686780/</t>
  </si>
  <si>
    <t>https://vndb.org/v44479</t>
  </si>
  <si>
    <t>v44479</t>
  </si>
  <si>
    <t>r115928</t>
  </si>
  <si>
    <t>2432100</t>
  </si>
  <si>
    <t>ONE.</t>
  </si>
  <si>
    <t>https://store.steampowered.com/app/2432100/</t>
  </si>
  <si>
    <t>https://vndb.org/v51</t>
  </si>
  <si>
    <t>v51</t>
  </si>
  <si>
    <t>r107886</t>
  </si>
  <si>
    <t>2486030</t>
  </si>
  <si>
    <t>Pandemommyum! Hot Single Moms in My Area</t>
  </si>
  <si>
    <t>https://store.steampowered.com/app/2486030/</t>
  </si>
  <si>
    <t>https://vndb.org/v48408</t>
  </si>
  <si>
    <t>v48408</t>
  </si>
  <si>
    <t>r116083</t>
  </si>
  <si>
    <t>2291680</t>
  </si>
  <si>
    <t>The Arrogant Kaiju Princess and The Detective Servant</t>
  </si>
  <si>
    <t>https://store.steampowered.com/app/2291680/</t>
  </si>
  <si>
    <t>https://vndb.org/v47054</t>
  </si>
  <si>
    <t>v47054</t>
  </si>
  <si>
    <t>r113002;r127929</t>
  </si>
  <si>
    <t>2400700</t>
  </si>
  <si>
    <t>Beginning of the Rain</t>
  </si>
  <si>
    <t>https://store.steampowered.com/app/2400700/</t>
  </si>
  <si>
    <t>https://vndb.org/v48775</t>
  </si>
  <si>
    <t>v48775</t>
  </si>
  <si>
    <t>r143241</t>
  </si>
  <si>
    <t>1232870</t>
  </si>
  <si>
    <t>Changeling Tale</t>
  </si>
  <si>
    <t>https://store.steampowered.com/app/1232870/</t>
  </si>
  <si>
    <t>https://vndb.org/v21616</t>
  </si>
  <si>
    <t>v21616</t>
  </si>
  <si>
    <t>r52886;r78188</t>
  </si>
  <si>
    <t>2619180</t>
  </si>
  <si>
    <t>小夜怪奇物语</t>
  </si>
  <si>
    <t>https://store.steampowered.com/app/2619180/</t>
  </si>
  <si>
    <t>https://vndb.org/v49348</t>
  </si>
  <si>
    <t>v49348</t>
  </si>
  <si>
    <t>r118926</t>
  </si>
  <si>
    <t>2677040</t>
  </si>
  <si>
    <t>真夜的居所 - Chanye's Home</t>
  </si>
  <si>
    <t>https://store.steampowered.com/app/2677040/</t>
  </si>
  <si>
    <t>https://vndb.org/v49008</t>
  </si>
  <si>
    <t>v49008</t>
  </si>
  <si>
    <t>r117875;r137799;r138130</t>
  </si>
  <si>
    <t>2555930</t>
  </si>
  <si>
    <t>Prelude to Nuss Jump</t>
  </si>
  <si>
    <t>https://store.steampowered.com/app/2555930/</t>
  </si>
  <si>
    <t>https://vndb.org/v48816</t>
  </si>
  <si>
    <t>v48816</t>
  </si>
  <si>
    <t>r117406;r120354</t>
  </si>
  <si>
    <t>2717950</t>
  </si>
  <si>
    <t>Melia Keys In... Quantum Decade</t>
  </si>
  <si>
    <t>https://store.steampowered.com/app/2717950/</t>
  </si>
  <si>
    <t>https://vndb.org/v48574</t>
  </si>
  <si>
    <t>v48574</t>
  </si>
  <si>
    <t>r116782</t>
  </si>
  <si>
    <t>1862430</t>
  </si>
  <si>
    <t>Repurpose</t>
  </si>
  <si>
    <t>https://store.steampowered.com/app/1862430/</t>
  </si>
  <si>
    <t>https://vndb.org/v28741</t>
  </si>
  <si>
    <t>v28741</t>
  </si>
  <si>
    <t>r116646</t>
  </si>
  <si>
    <t>2624950</t>
  </si>
  <si>
    <t>Welcome to the Karoshi Club</t>
  </si>
  <si>
    <t>https://store.steampowered.com/app/2624950/</t>
  </si>
  <si>
    <t>https://vndb.org/v48889</t>
  </si>
  <si>
    <t>v48889</t>
  </si>
  <si>
    <t>r117533;r119303</t>
  </si>
  <si>
    <t>2730890</t>
  </si>
  <si>
    <t>Bread around bread around bread around bread</t>
  </si>
  <si>
    <t>https://store.steampowered.com/app/2730890/</t>
  </si>
  <si>
    <t>https://vndb.org/v48928</t>
  </si>
  <si>
    <t>v48928</t>
  </si>
  <si>
    <t>r117693</t>
  </si>
  <si>
    <t>2650850</t>
  </si>
  <si>
    <t>Do you like having sex with your colleague? I'll strip her down and make her a porn star!</t>
  </si>
  <si>
    <t>https://store.steampowered.com/app/2650850/</t>
  </si>
  <si>
    <t>https://vndb.org/v42100</t>
  </si>
  <si>
    <t>v42100</t>
  </si>
  <si>
    <t>r116545</t>
  </si>
  <si>
    <t>2728750</t>
  </si>
  <si>
    <t>Gozenyojinomanimani</t>
  </si>
  <si>
    <t>https://store.steampowered.com/app/2728750/</t>
  </si>
  <si>
    <t>https://vndb.org/v48291</t>
  </si>
  <si>
    <t>v48291</t>
  </si>
  <si>
    <t>r115837</t>
  </si>
  <si>
    <t>2123380</t>
  </si>
  <si>
    <t>MOBIUS BAND*</t>
  </si>
  <si>
    <t>https://store.steampowered.com/app/2123380/</t>
  </si>
  <si>
    <t>https://vndb.org/v43327</t>
  </si>
  <si>
    <t>v43327</t>
  </si>
  <si>
    <t>r104988</t>
  </si>
  <si>
    <t>2699610</t>
  </si>
  <si>
    <t>My oshi vtuber jumped through the screen and now we're living together: Chill and vibey beast girl game streamer</t>
  </si>
  <si>
    <t>https://store.steampowered.com/app/2699610/</t>
  </si>
  <si>
    <t>https://vndb.org/v40058</t>
  </si>
  <si>
    <t>v40058</t>
  </si>
  <si>
    <t>r115671</t>
  </si>
  <si>
    <t>2699600</t>
  </si>
  <si>
    <t>My oshi vtuber jumped through the screen and now we're living together: I want to make a contract with the lady vampire</t>
  </si>
  <si>
    <t>https://store.steampowered.com/app/2699600/</t>
  </si>
  <si>
    <t>https://vndb.org/v42883</t>
  </si>
  <si>
    <t>v42883</t>
  </si>
  <si>
    <t>r115750</t>
  </si>
  <si>
    <t>2699620</t>
  </si>
  <si>
    <t>My oshi vtuber jumped through the screen and now we're living together: Slightly psycho succubus ASMR streamer</t>
  </si>
  <si>
    <t>https://store.steampowered.com/app/2699620/</t>
  </si>
  <si>
    <t>https://vndb.org/v44092</t>
  </si>
  <si>
    <t>v44092</t>
  </si>
  <si>
    <t>r115751</t>
  </si>
  <si>
    <t>1650290</t>
  </si>
  <si>
    <t>The Married Manager's Scandalous Services - The Pleasures of the Night Shift</t>
  </si>
  <si>
    <t>https://store.steampowered.com/app/1650290/</t>
  </si>
  <si>
    <t>https://vndb.org/v19959</t>
  </si>
  <si>
    <t>v19959</t>
  </si>
  <si>
    <t>r122463</t>
  </si>
  <si>
    <t>2748500</t>
  </si>
  <si>
    <t>Goblins on the March</t>
  </si>
  <si>
    <t>https://store.steampowered.com/app/2748500/</t>
  </si>
  <si>
    <t>https://vndb.org/v33447</t>
  </si>
  <si>
    <t>v33447</t>
  </si>
  <si>
    <t>r109829</t>
  </si>
  <si>
    <t>2707580</t>
  </si>
  <si>
    <t>Safe House</t>
  </si>
  <si>
    <t>https://store.steampowered.com/app/2707580/</t>
  </si>
  <si>
    <t>https://vndb.org/v48950</t>
  </si>
  <si>
    <t>v48950</t>
  </si>
  <si>
    <t>r117743</t>
  </si>
  <si>
    <t>2639280</t>
  </si>
  <si>
    <t>𣸩</t>
  </si>
  <si>
    <t>https://store.steampowered.com/app/2639280/</t>
  </si>
  <si>
    <t>https://vndb.org/v47691</t>
  </si>
  <si>
    <t>v47691</t>
  </si>
  <si>
    <t>r117844</t>
  </si>
  <si>
    <t>2423070</t>
  </si>
  <si>
    <t>Speakeasy</t>
  </si>
  <si>
    <t>https://store.steampowered.com/app/2423070/</t>
  </si>
  <si>
    <t>https://vndb.org/v45049</t>
  </si>
  <si>
    <t>v45049</t>
  </si>
  <si>
    <t>r110097;r129078</t>
  </si>
  <si>
    <t>2559470</t>
  </si>
  <si>
    <t>Ghost Road Awakening</t>
  </si>
  <si>
    <t>https://store.steampowered.com/app/2559470/</t>
  </si>
  <si>
    <t>https://vndb.org/v47629</t>
  </si>
  <si>
    <t>v47629</t>
  </si>
  <si>
    <t>r114429</t>
  </si>
  <si>
    <t>$2.59</t>
  </si>
  <si>
    <t>2145700</t>
  </si>
  <si>
    <t>Tead</t>
  </si>
  <si>
    <t>https://store.steampowered.com/app/2145700/</t>
  </si>
  <si>
    <t>https://vndb.org/v49009</t>
  </si>
  <si>
    <t>v49009</t>
  </si>
  <si>
    <t>r117878</t>
  </si>
  <si>
    <t>2701340</t>
  </si>
  <si>
    <t>The Last 66 Days</t>
  </si>
  <si>
    <t>https://store.steampowered.com/app/2701340/</t>
  </si>
  <si>
    <t>https://vndb.org/v48991</t>
  </si>
  <si>
    <t>v48991</t>
  </si>
  <si>
    <t>r117843</t>
  </si>
  <si>
    <t>2701560</t>
  </si>
  <si>
    <t>My Thai Boyfriend</t>
  </si>
  <si>
    <t>2024-01</t>
  </si>
  <si>
    <t>https://store.steampowered.com/app/2701560/</t>
  </si>
  <si>
    <t>https://vndb.org/v48648</t>
  </si>
  <si>
    <t>v48648</t>
  </si>
  <si>
    <t>r116948</t>
  </si>
  <si>
    <t>2703030</t>
  </si>
  <si>
    <t>The Legend of Ogorets #4: Warren</t>
  </si>
  <si>
    <t>https://store.steampowered.com/app/2703030/</t>
  </si>
  <si>
    <t>https://vndb.org/v48280</t>
  </si>
  <si>
    <t>v48280</t>
  </si>
  <si>
    <t>r115812</t>
  </si>
  <si>
    <t>1189070</t>
  </si>
  <si>
    <t>Slimy Sextet</t>
  </si>
  <si>
    <t>https://store.steampowered.com/app/1189070/</t>
  </si>
  <si>
    <t>https://vndb.org/v31361</t>
  </si>
  <si>
    <t>v31361</t>
  </si>
  <si>
    <t>r123305</t>
  </si>
  <si>
    <t>2728990</t>
  </si>
  <si>
    <t>Trail of the Wretched</t>
  </si>
  <si>
    <t>https://store.steampowered.com/app/2728990/</t>
  </si>
  <si>
    <t>https://vndb.org/v52193</t>
  </si>
  <si>
    <t>v52193</t>
  </si>
  <si>
    <t>r126167</t>
  </si>
  <si>
    <t>2664280</t>
  </si>
  <si>
    <t>Alpha Male, Play With My Milf Housemaid</t>
  </si>
  <si>
    <t>https://store.steampowered.com/app/2664280/</t>
  </si>
  <si>
    <t>https://vndb.org/v49052</t>
  </si>
  <si>
    <t>v49052</t>
  </si>
  <si>
    <t>r118069</t>
  </si>
  <si>
    <t>2234690</t>
  </si>
  <si>
    <t>The Day Before You Gone</t>
  </si>
  <si>
    <t>https://store.steampowered.com/app/2234690/</t>
  </si>
  <si>
    <t>https://vndb.org/v49051</t>
  </si>
  <si>
    <t>v49051</t>
  </si>
  <si>
    <t>r118067</t>
  </si>
  <si>
    <t>2738840</t>
  </si>
  <si>
    <t>The Night Heist</t>
  </si>
  <si>
    <t>https://store.steampowered.com/app/2738840/</t>
  </si>
  <si>
    <t>https://vndb.org/v48776</t>
  </si>
  <si>
    <t>v48776</t>
  </si>
  <si>
    <t>r117281</t>
  </si>
  <si>
    <t>2219410</t>
  </si>
  <si>
    <t>Warlord</t>
  </si>
  <si>
    <t>https://store.steampowered.com/app/2219410/</t>
  </si>
  <si>
    <t>https://vndb.org/v40026</t>
  </si>
  <si>
    <t>v40026</t>
  </si>
  <si>
    <t>r99081</t>
  </si>
  <si>
    <t>2483250</t>
  </si>
  <si>
    <t>Where the Music Dies</t>
  </si>
  <si>
    <t>https://store.steampowered.com/app/2483250/</t>
  </si>
  <si>
    <t>https://vndb.org/v48024</t>
  </si>
  <si>
    <t>v48024</t>
  </si>
  <si>
    <t>r115310</t>
  </si>
  <si>
    <t>2495450</t>
  </si>
  <si>
    <t>Winter Memories</t>
  </si>
  <si>
    <t>https://store.steampowered.com/app/2495450/</t>
  </si>
  <si>
    <t>https://vndb.org/v44101</t>
  </si>
  <si>
    <t>v44101</t>
  </si>
  <si>
    <t>r110544</t>
  </si>
  <si>
    <t>2668160</t>
  </si>
  <si>
    <t>Escort's Secrets 18+</t>
  </si>
  <si>
    <t>https://store.steampowered.com/app/2668160/</t>
  </si>
  <si>
    <t>https://vndb.org/v48205</t>
  </si>
  <si>
    <t>v48205</t>
  </si>
  <si>
    <t>r115619</t>
  </si>
  <si>
    <t>2742040</t>
  </si>
  <si>
    <t>Sunflower Pie</t>
  </si>
  <si>
    <t>https://store.steampowered.com/app/2742040/</t>
  </si>
  <si>
    <t>https://vndb.org/v48573</t>
  </si>
  <si>
    <t>v48573</t>
  </si>
  <si>
    <t>r125023</t>
  </si>
  <si>
    <t>2487390</t>
  </si>
  <si>
    <t>For the GHOSTs</t>
  </si>
  <si>
    <t>https://store.steampowered.com/app/2487390/</t>
  </si>
  <si>
    <t>https://vndb.org/v49096</t>
  </si>
  <si>
    <t>v49096</t>
  </si>
  <si>
    <t>r118179;r120592</t>
  </si>
  <si>
    <t>2725430</t>
  </si>
  <si>
    <t>Yokai City</t>
  </si>
  <si>
    <t>https://store.steampowered.com/app/2725430/</t>
  </si>
  <si>
    <t>https://vndb.org/v48817</t>
  </si>
  <si>
    <t>v48817</t>
  </si>
  <si>
    <t>r117407</t>
  </si>
  <si>
    <t>2183430</t>
  </si>
  <si>
    <t>My Lovey-Dovey Demon</t>
  </si>
  <si>
    <t>https://store.steampowered.com/app/2183430/</t>
  </si>
  <si>
    <t>https://vndb.org/v39311</t>
  </si>
  <si>
    <t>v39311</t>
  </si>
  <si>
    <t>r97780</t>
  </si>
  <si>
    <t>2744590</t>
  </si>
  <si>
    <t>My Lovey-Dovey Demon - Adult Patch</t>
  </si>
  <si>
    <t>https://store.steampowered.com/app/2744590/</t>
  </si>
  <si>
    <t>r118217</t>
  </si>
  <si>
    <t>2376540</t>
  </si>
  <si>
    <t>The Haunted Building</t>
  </si>
  <si>
    <t>https://store.steampowered.com/app/2376540/</t>
  </si>
  <si>
    <t>https://vndb.org/v61694</t>
  </si>
  <si>
    <t>v61694</t>
  </si>
  <si>
    <t>r147433</t>
  </si>
  <si>
    <t>2741060</t>
  </si>
  <si>
    <t>Vampires and Afternoon Tea</t>
  </si>
  <si>
    <t>https://store.steampowered.com/app/2741060/</t>
  </si>
  <si>
    <t>https://vndb.org/v48646</t>
  </si>
  <si>
    <t>v48646</t>
  </si>
  <si>
    <t>r116950</t>
  </si>
  <si>
    <t>$2.00</t>
  </si>
  <si>
    <t>2460270</t>
  </si>
  <si>
    <t>When The Rumors Become Real</t>
  </si>
  <si>
    <t>https://store.steampowered.com/app/2460270/</t>
  </si>
  <si>
    <t>https://vndb.org/v49130</t>
  </si>
  <si>
    <t>v49130</t>
  </si>
  <si>
    <t>r118288</t>
  </si>
  <si>
    <t>2691220</t>
  </si>
  <si>
    <t>Ara Ara Auntie Incest</t>
  </si>
  <si>
    <t>https://store.steampowered.com/app/2691220/</t>
  </si>
  <si>
    <t>https://vndb.org/v46875</t>
  </si>
  <si>
    <t>v46875</t>
  </si>
  <si>
    <t>r116731</t>
  </si>
  <si>
    <t>2700910</t>
  </si>
  <si>
    <t>Emi - Christmas Special</t>
  </si>
  <si>
    <t>https://store.steampowered.com/app/2700910/</t>
  </si>
  <si>
    <t>https://vndb.org/v48096</t>
  </si>
  <si>
    <t>v48096</t>
  </si>
  <si>
    <t>r115441</t>
  </si>
  <si>
    <t>2713990</t>
  </si>
  <si>
    <t>I keep Dying in Another World -What the hell, Goddess!-</t>
  </si>
  <si>
    <t>https://store.steampowered.com/app/2713990/</t>
  </si>
  <si>
    <t>https://vndb.org/v48341</t>
  </si>
  <si>
    <t>v48341</t>
  </si>
  <si>
    <t>r115931</t>
  </si>
  <si>
    <t>2739620</t>
  </si>
  <si>
    <t>Sleeping With Sakuya Izayoi</t>
  </si>
  <si>
    <t>https://store.steampowered.com/app/2739620/</t>
  </si>
  <si>
    <t>https://vndb.org/v48620</t>
  </si>
  <si>
    <t>v48620</t>
  </si>
  <si>
    <t>r116860</t>
  </si>
  <si>
    <t>2703300</t>
  </si>
  <si>
    <t>ANGEL WHISPER - The Suspense Visual Novel Left Behind by a Game Creator.</t>
  </si>
  <si>
    <t>https://store.steampowered.com/app/2703300/</t>
  </si>
  <si>
    <t>https://vndb.org/v46513</t>
  </si>
  <si>
    <t>v46513</t>
  </si>
  <si>
    <t>r117671</t>
  </si>
  <si>
    <t>2682690</t>
  </si>
  <si>
    <t>White Lilies Code</t>
  </si>
  <si>
    <t>https://store.steampowered.com/app/2682690/</t>
  </si>
  <si>
    <t>https://vndb.org/v48473</t>
  </si>
  <si>
    <t>v48473</t>
  </si>
  <si>
    <t>r116564</t>
  </si>
  <si>
    <t>2655570</t>
  </si>
  <si>
    <t>Dreamscape of Delights</t>
  </si>
  <si>
    <t>https://store.steampowered.com/app/2655570/</t>
  </si>
  <si>
    <t>https://vndb.org/v47826</t>
  </si>
  <si>
    <t>v47826</t>
  </si>
  <si>
    <t>r114896</t>
  </si>
  <si>
    <t>2670400</t>
  </si>
  <si>
    <t>Omurice Next Time</t>
  </si>
  <si>
    <t>https://store.steampowered.com/app/2670400/</t>
  </si>
  <si>
    <t>https://vndb.org/v47924</t>
  </si>
  <si>
    <t>v47924</t>
  </si>
  <si>
    <t>r115103</t>
  </si>
  <si>
    <t>2487490</t>
  </si>
  <si>
    <t>Sakura Succubus 8</t>
  </si>
  <si>
    <t>https://store.steampowered.com/app/2487490/</t>
  </si>
  <si>
    <t>https://vndb.org/v48444</t>
  </si>
  <si>
    <t>v48444</t>
  </si>
  <si>
    <t>r116504</t>
  </si>
  <si>
    <t>2747560</t>
  </si>
  <si>
    <t>Spellbound Hearts</t>
  </si>
  <si>
    <t>https://store.steampowered.com/app/2747560/</t>
  </si>
  <si>
    <t>https://vndb.org/v46703</t>
  </si>
  <si>
    <t>v46703</t>
  </si>
  <si>
    <t>r129705</t>
  </si>
  <si>
    <t>$1.60</t>
  </si>
  <si>
    <t>2726080</t>
  </si>
  <si>
    <t>The Bard for Her</t>
  </si>
  <si>
    <t>https://store.steampowered.com/app/2726080/</t>
  </si>
  <si>
    <t>https://vndb.org/v48418</t>
  </si>
  <si>
    <t>v48418</t>
  </si>
  <si>
    <t>r116112</t>
  </si>
  <si>
    <t>2749650</t>
  </si>
  <si>
    <t>The Lament of a Lifeless Star</t>
  </si>
  <si>
    <t>https://store.steampowered.com/app/2749650/</t>
  </si>
  <si>
    <t>https://vndb.org/v20131</t>
  </si>
  <si>
    <t>v20131</t>
  </si>
  <si>
    <t>r113208</t>
  </si>
  <si>
    <t>2604760</t>
  </si>
  <si>
    <t>The Muscle Bunny Girls Caught Me Cheatin'!!!</t>
  </si>
  <si>
    <t>https://store.steampowered.com/app/2604760/</t>
  </si>
  <si>
    <t>https://vndb.org/v47787</t>
  </si>
  <si>
    <t>v47787</t>
  </si>
  <si>
    <t>r116622</t>
  </si>
  <si>
    <t>2749660</t>
  </si>
  <si>
    <t>The Spiritless Shaman</t>
  </si>
  <si>
    <t>https://store.steampowered.com/app/2749660/</t>
  </si>
  <si>
    <t>https://vndb.org/v24887</t>
  </si>
  <si>
    <t>v24887</t>
  </si>
  <si>
    <t>r113207</t>
  </si>
  <si>
    <t>2427160</t>
  </si>
  <si>
    <t>小学生はませている。</t>
  </si>
  <si>
    <t>https://store.steampowered.com/app/2427160/</t>
  </si>
  <si>
    <t>https://vndb.org/v49175</t>
  </si>
  <si>
    <t>v49175</t>
  </si>
  <si>
    <t>r118395</t>
  </si>
  <si>
    <t>1988080</t>
  </si>
  <si>
    <t>Elf boss's dog training</t>
  </si>
  <si>
    <t>https://store.steampowered.com/app/1988080/</t>
  </si>
  <si>
    <t>https://vndb.org/v41458</t>
  </si>
  <si>
    <t>v41458</t>
  </si>
  <si>
    <t>r101528</t>
  </si>
  <si>
    <t>2398950</t>
  </si>
  <si>
    <t>Guncade;Guncade (Demo)</t>
  </si>
  <si>
    <t>https://store.steampowered.com/app/2398950/</t>
  </si>
  <si>
    <t>https://vndb.org/v49183</t>
  </si>
  <si>
    <t>v49183</t>
  </si>
  <si>
    <t>r118410;r136198</t>
  </si>
  <si>
    <t>2462830</t>
  </si>
  <si>
    <t>Autumn Spirit</t>
  </si>
  <si>
    <t>https://store.steampowered.com/app/2462830/</t>
  </si>
  <si>
    <t>https://vndb.org/v38652</t>
  </si>
  <si>
    <t>v38652</t>
  </si>
  <si>
    <t>r138825</t>
  </si>
  <si>
    <t>2676840</t>
  </si>
  <si>
    <t>No Case Should Remain Unsolved</t>
  </si>
  <si>
    <t>https://store.steampowered.com/app/2676840/</t>
  </si>
  <si>
    <t>https://vndb.org/v49324</t>
  </si>
  <si>
    <t>v49324</t>
  </si>
  <si>
    <t>r118817;r119304;r124567;r135224;r135225;r135226;r135227;r135228</t>
  </si>
  <si>
    <t>2615810</t>
  </si>
  <si>
    <t>One Night in Kawami</t>
  </si>
  <si>
    <t>https://store.steampowered.com/app/2615810/</t>
  </si>
  <si>
    <t>https://vndb.org/v36726</t>
  </si>
  <si>
    <t>v36726</t>
  </si>
  <si>
    <t>r114415</t>
  </si>
  <si>
    <t>2757590</t>
  </si>
  <si>
    <t>Educational Enamours</t>
  </si>
  <si>
    <t>https://store.steampowered.com/app/2757590/</t>
  </si>
  <si>
    <t>https://vndb.org/v49595</t>
  </si>
  <si>
    <t>v49595</t>
  </si>
  <si>
    <t>r119747</t>
  </si>
  <si>
    <t>2724440</t>
  </si>
  <si>
    <t>Weekend Romance</t>
  </si>
  <si>
    <t>https://store.steampowered.com/app/2724440/</t>
  </si>
  <si>
    <t>https://vndb.org/v49249</t>
  </si>
  <si>
    <t>v49249</t>
  </si>
  <si>
    <t>r118574</t>
  </si>
  <si>
    <t>2757490</t>
  </si>
  <si>
    <t>Petit Game Collection vol.1</t>
  </si>
  <si>
    <t>https://store.steampowered.com/app/2757490/</t>
  </si>
  <si>
    <t>https://vndb.org/v45658</t>
  </si>
  <si>
    <t>v45658</t>
  </si>
  <si>
    <t>r111830</t>
  </si>
  <si>
    <t>1749420</t>
  </si>
  <si>
    <t>Sand Story</t>
  </si>
  <si>
    <t>https://store.steampowered.com/app/1749420/</t>
  </si>
  <si>
    <t>https://vndb.org/v32660</t>
  </si>
  <si>
    <t>v32660</t>
  </si>
  <si>
    <t>r129648</t>
  </si>
  <si>
    <t>2625900</t>
  </si>
  <si>
    <t>Hakuba School ! Hunting Prey</t>
  </si>
  <si>
    <t>https://store.steampowered.com/app/2625900/</t>
  </si>
  <si>
    <t>https://vndb.org/v49259</t>
  </si>
  <si>
    <t>v49259</t>
  </si>
  <si>
    <t>r118586</t>
  </si>
  <si>
    <t>3141490</t>
  </si>
  <si>
    <t>Asphodelium</t>
  </si>
  <si>
    <t>https://store.steampowered.com/app/3141490/</t>
  </si>
  <si>
    <t>https://vndb.org/v49001</t>
  </si>
  <si>
    <t>v49001</t>
  </si>
  <si>
    <t>r118285</t>
  </si>
  <si>
    <t>2461130</t>
  </si>
  <si>
    <t>沈める楽園</t>
  </si>
  <si>
    <t>https://store.steampowered.com/app/2461130/</t>
  </si>
  <si>
    <t>https://vndb.org/v46961</t>
  </si>
  <si>
    <t>v46961</t>
  </si>
  <si>
    <t>r112745</t>
  </si>
  <si>
    <t>2622260</t>
  </si>
  <si>
    <t>TASOKARE HOTEL Re:newal</t>
  </si>
  <si>
    <t>https://store.steampowered.com/app/2622260/</t>
  </si>
  <si>
    <t>https://vndb.org/v25616</t>
  </si>
  <si>
    <t>v25616</t>
  </si>
  <si>
    <t>r117404</t>
  </si>
  <si>
    <t>2576040</t>
  </si>
  <si>
    <t>Goblin Gangbang 🧟🍆👩</t>
  </si>
  <si>
    <t>https://store.steampowered.com/app/2576040/</t>
  </si>
  <si>
    <t>https://vndb.org/v49109</t>
  </si>
  <si>
    <t>v49109</t>
  </si>
  <si>
    <t>r118207</t>
  </si>
  <si>
    <t>2409700</t>
  </si>
  <si>
    <t>The Source</t>
  </si>
  <si>
    <t>https://store.steampowered.com/app/2409700/</t>
  </si>
  <si>
    <t>https://vndb.org/v49285</t>
  </si>
  <si>
    <t>v49285</t>
  </si>
  <si>
    <t>r118687</t>
  </si>
  <si>
    <t>2187220</t>
  </si>
  <si>
    <t>Apollo Justice: Ace Attorney Trilogy</t>
  </si>
  <si>
    <t>https://store.steampowered.com/app/2187220/</t>
  </si>
  <si>
    <t>https://vndb.org/v18267</t>
  </si>
  <si>
    <t>v18267;v717;v9889</t>
  </si>
  <si>
    <t>r113183</t>
  </si>
  <si>
    <t>2464330</t>
  </si>
  <si>
    <t>Impasse Journey ~ Kaohsiung Chapter ~</t>
  </si>
  <si>
    <t>https://store.steampowered.com/app/2464330/</t>
  </si>
  <si>
    <t>https://vndb.org/v49050</t>
  </si>
  <si>
    <t>v49050</t>
  </si>
  <si>
    <t>r118065</t>
  </si>
  <si>
    <t>2668840</t>
  </si>
  <si>
    <t>Kagura Genesis: Kuon's Story</t>
  </si>
  <si>
    <t>https://store.steampowered.com/app/2668840/</t>
  </si>
  <si>
    <t>https://vndb.org/v47955</t>
  </si>
  <si>
    <t>v47955</t>
  </si>
  <si>
    <t>r115194</t>
  </si>
  <si>
    <t>2754340</t>
  </si>
  <si>
    <t>Lagoon Lounge 2 : The Secret Roommate</t>
  </si>
  <si>
    <t>https://store.steampowered.com/app/2754340/</t>
  </si>
  <si>
    <t>https://vndb.org/v61070</t>
  </si>
  <si>
    <t>v61070</t>
  </si>
  <si>
    <t>r123010</t>
  </si>
  <si>
    <t>2591910</t>
  </si>
  <si>
    <t>My Furry Protogen 2 🐾</t>
  </si>
  <si>
    <t>https://store.steampowered.com/app/2591910/</t>
  </si>
  <si>
    <t>https://vndb.org/v47072</t>
  </si>
  <si>
    <t>v47072</t>
  </si>
  <si>
    <t>r113038</t>
  </si>
  <si>
    <t>2819310</t>
  </si>
  <si>
    <t>Netorare Ren'ai Jijou ~Joushi ni Karametorareta Otomegokoro~ Kakuchou KIT Edition</t>
  </si>
  <si>
    <t>https://store.steampowered.com/app/2819310/</t>
  </si>
  <si>
    <t>https://vndb.org/v47887</t>
  </si>
  <si>
    <t>v47887</t>
  </si>
  <si>
    <t>r115028</t>
  </si>
  <si>
    <t>2640970</t>
  </si>
  <si>
    <t>Strah i nenavist' v samarskoj shavushnoj - Demo</t>
  </si>
  <si>
    <t>https://store.steampowered.com/app/2640970/</t>
  </si>
  <si>
    <t>https://vndb.org/v41469</t>
  </si>
  <si>
    <t>v41469;v47299</t>
  </si>
  <si>
    <t>r118894</t>
  </si>
  <si>
    <t>2816750</t>
  </si>
  <si>
    <t>寝取られ恋愛事情～上司に絡め取られた乙女心～</t>
  </si>
  <si>
    <t>https://store.steampowered.com/app/2816750/</t>
  </si>
  <si>
    <t>r115025</t>
  </si>
  <si>
    <t>2721240</t>
  </si>
  <si>
    <t>Brothel Secrets 🔞</t>
  </si>
  <si>
    <t>https://store.steampowered.com/app/2721240/</t>
  </si>
  <si>
    <t>https://vndb.org/v48518</t>
  </si>
  <si>
    <t>v48518</t>
  </si>
  <si>
    <t>r116647</t>
  </si>
  <si>
    <t>2612260</t>
  </si>
  <si>
    <t>My Furry Protogen 2 🐾 - 18+ Adult Only Patch</t>
  </si>
  <si>
    <t>https://store.steampowered.com/app/2612260/</t>
  </si>
  <si>
    <t>r113039</t>
  </si>
  <si>
    <t>2681060</t>
  </si>
  <si>
    <t>荆棘落尘埃 Dust On Thorn</t>
  </si>
  <si>
    <t>https://store.steampowered.com/app/2681060/</t>
  </si>
  <si>
    <t>https://vndb.org/v49330</t>
  </si>
  <si>
    <t>v49330</t>
  </si>
  <si>
    <t>r118846</t>
  </si>
  <si>
    <t>2776530</t>
  </si>
  <si>
    <t>小坂さん。 - Remaster</t>
  </si>
  <si>
    <t>https://store.steampowered.com/app/2776530/</t>
  </si>
  <si>
    <t>https://vndb.org/v24634</t>
  </si>
  <si>
    <t>v24634</t>
  </si>
  <si>
    <t>r78545</t>
  </si>
  <si>
    <t>3041500</t>
  </si>
  <si>
    <t>A Whore New Ball Game</t>
  </si>
  <si>
    <t>https://store.steampowered.com/app/3041500/</t>
  </si>
  <si>
    <t>https://vndb.org/v35755</t>
  </si>
  <si>
    <t>v35755</t>
  </si>
  <si>
    <t>r94982</t>
  </si>
  <si>
    <t>2564880</t>
  </si>
  <si>
    <t>Departed Away</t>
  </si>
  <si>
    <t>https://store.steampowered.com/app/2564880/</t>
  </si>
  <si>
    <t>https://vndb.org/v47031</t>
  </si>
  <si>
    <t>v47031</t>
  </si>
  <si>
    <t>r112924;r144992;r144993</t>
  </si>
  <si>
    <t>2439580</t>
  </si>
  <si>
    <t>Hawaii Detective: Killing of a Krypto King</t>
  </si>
  <si>
    <t>https://store.steampowered.com/app/2439580/</t>
  </si>
  <si>
    <t>https://vndb.org/v44759</t>
  </si>
  <si>
    <t>v44759</t>
  </si>
  <si>
    <t>r110892</t>
  </si>
  <si>
    <t>2355140</t>
  </si>
  <si>
    <t>The Symbiant Re:Union</t>
  </si>
  <si>
    <t>https://store.steampowered.com/app/2355140/</t>
  </si>
  <si>
    <t>https://vndb.org/v45308</t>
  </si>
  <si>
    <t>v45308</t>
  </si>
  <si>
    <t>r109050</t>
  </si>
  <si>
    <t>2758890</t>
  </si>
  <si>
    <t>The Symbiant Re:Union - Adult Patch</t>
  </si>
  <si>
    <t>https://store.steampowered.com/app/2758890/</t>
  </si>
  <si>
    <t>r116742</t>
  </si>
  <si>
    <t>1746030</t>
  </si>
  <si>
    <t>Murders on the Yangtze River</t>
  </si>
  <si>
    <t>https://store.steampowered.com/app/1746030/</t>
  </si>
  <si>
    <t>https://vndb.org/v49909</t>
  </si>
  <si>
    <t>v49909</t>
  </si>
  <si>
    <t>r120555;r120556;r125510</t>
  </si>
  <si>
    <t>2635530</t>
  </si>
  <si>
    <t>Tidal Therapy</t>
  </si>
  <si>
    <t>https://store.steampowered.com/app/2635530/</t>
  </si>
  <si>
    <t>https://vndb.org/v49341</t>
  </si>
  <si>
    <t>v49341</t>
  </si>
  <si>
    <t>r118907;r128864</t>
  </si>
  <si>
    <t>2777720</t>
  </si>
  <si>
    <t>DR3AMy</t>
  </si>
  <si>
    <t>https://store.steampowered.com/app/2777720/</t>
  </si>
  <si>
    <t>https://vndb.org/v49358</t>
  </si>
  <si>
    <t>v49358</t>
  </si>
  <si>
    <t>r118952</t>
  </si>
  <si>
    <t>2445340</t>
  </si>
  <si>
    <t>Love n Life: Lucky Teacher</t>
  </si>
  <si>
    <t>https://store.steampowered.com/app/2445340/</t>
  </si>
  <si>
    <t>https://vndb.org/v63705</t>
  </si>
  <si>
    <t>v63705</t>
  </si>
  <si>
    <t>r152553</t>
  </si>
  <si>
    <t>675610</t>
  </si>
  <si>
    <t>Memories Off</t>
  </si>
  <si>
    <t>https://store.steampowered.com/app/675610/</t>
  </si>
  <si>
    <t>https://vndb.org/v1152</t>
  </si>
  <si>
    <t>v1152;v1284</t>
  </si>
  <si>
    <t>r118484</t>
  </si>
  <si>
    <t>2184570</t>
  </si>
  <si>
    <t>Memories Off #5 Togireta Film</t>
  </si>
  <si>
    <t>https://store.steampowered.com/app/2184570/</t>
  </si>
  <si>
    <t>https://vndb.org/v1325</t>
  </si>
  <si>
    <t>v1325</t>
  </si>
  <si>
    <t>r118495</t>
  </si>
  <si>
    <t>679520</t>
  </si>
  <si>
    <t>Memories Off 2nd</t>
  </si>
  <si>
    <t>https://store.steampowered.com/app/679520/</t>
  </si>
  <si>
    <t>https://vndb.org/v1153</t>
  </si>
  <si>
    <t>v1153;v48916</t>
  </si>
  <si>
    <t>r118492</t>
  </si>
  <si>
    <t>960730</t>
  </si>
  <si>
    <t>Memories Off Sorekara</t>
  </si>
  <si>
    <t>https://store.steampowered.com/app/960730/</t>
  </si>
  <si>
    <t>https://vndb.org/v1171</t>
  </si>
  <si>
    <t>v1171</t>
  </si>
  <si>
    <t>r118494</t>
  </si>
  <si>
    <t>2184590</t>
  </si>
  <si>
    <t>Memories Off Yubikiri No Kioku</t>
  </si>
  <si>
    <t>https://store.steampowered.com/app/2184590/</t>
  </si>
  <si>
    <t>https://vndb.org/v5690</t>
  </si>
  <si>
    <t>v5690</t>
  </si>
  <si>
    <t>r118497</t>
  </si>
  <si>
    <t>2184580</t>
  </si>
  <si>
    <t>Memories Off6 T-wave</t>
  </si>
  <si>
    <t>https://store.steampowered.com/app/2184580/</t>
  </si>
  <si>
    <t>https://vndb.org/v1646</t>
  </si>
  <si>
    <t>v1646</t>
  </si>
  <si>
    <t>r118496</t>
  </si>
  <si>
    <t>743910</t>
  </si>
  <si>
    <t>Omoide Ni Kawaru Kimi Memories Off</t>
  </si>
  <si>
    <t>https://store.steampowered.com/app/743910/</t>
  </si>
  <si>
    <t>https://vndb.org/v1170</t>
  </si>
  <si>
    <t>v1170</t>
  </si>
  <si>
    <t>r118493</t>
  </si>
  <si>
    <t>1725910</t>
  </si>
  <si>
    <t>Shards of Chaos</t>
  </si>
  <si>
    <t>https://store.steampowered.com/app/1725910/</t>
  </si>
  <si>
    <t>https://vndb.org/v49242</t>
  </si>
  <si>
    <t>v49242</t>
  </si>
  <si>
    <t>r118540</t>
  </si>
  <si>
    <t>2781400</t>
  </si>
  <si>
    <t>Dawn of Gray</t>
  </si>
  <si>
    <t>2024-02</t>
  </si>
  <si>
    <t>https://store.steampowered.com/app/2781400/</t>
  </si>
  <si>
    <t>https://vndb.org/v49185</t>
  </si>
  <si>
    <t>v49185</t>
  </si>
  <si>
    <t>r118414</t>
  </si>
  <si>
    <t>2814780</t>
  </si>
  <si>
    <t>Hawaii Detective: Killing of a Krypto King - Adults Only 18+ Patch</t>
  </si>
  <si>
    <t>https://store.steampowered.com/app/2814780/</t>
  </si>
  <si>
    <t>r123567</t>
  </si>
  <si>
    <t>1521020</t>
  </si>
  <si>
    <t>The Clinic of Depravity - A Wife Reveals Her True Nature in Front of Her Husband -</t>
  </si>
  <si>
    <t>https://store.steampowered.com/app/1521020/</t>
  </si>
  <si>
    <t>https://vndb.org/v18584</t>
  </si>
  <si>
    <t>v18584</t>
  </si>
  <si>
    <t>r118985</t>
  </si>
  <si>
    <t>2464980</t>
  </si>
  <si>
    <t>inFINIte Robotics</t>
  </si>
  <si>
    <t>https://store.steampowered.com/app/2464980/</t>
  </si>
  <si>
    <t>https://vndb.org/v45097</t>
  </si>
  <si>
    <t>v45097</t>
  </si>
  <si>
    <t>r115984</t>
  </si>
  <si>
    <t>2644840</t>
  </si>
  <si>
    <t>Abandoned Village Walking Group</t>
  </si>
  <si>
    <t>https://store.steampowered.com/app/2644840/</t>
  </si>
  <si>
    <t>https://vndb.org/v47627</t>
  </si>
  <si>
    <t>v47627</t>
  </si>
  <si>
    <t>r114427</t>
  </si>
  <si>
    <t>2791140</t>
  </si>
  <si>
    <t>DEEPER CREEPER LUST🐙😱</t>
  </si>
  <si>
    <t>https://store.steampowered.com/app/2791140/</t>
  </si>
  <si>
    <t>https://vndb.org/v50771</t>
  </si>
  <si>
    <t>v50771</t>
  </si>
  <si>
    <t>r122976</t>
  </si>
  <si>
    <t>1039940</t>
  </si>
  <si>
    <t>Hashihime of the Old Book Town</t>
  </si>
  <si>
    <t>https://store.steampowered.com/app/1039940/</t>
  </si>
  <si>
    <t>https://vndb.org/v17018</t>
  </si>
  <si>
    <t>v17018</t>
  </si>
  <si>
    <t>r119159</t>
  </si>
  <si>
    <t>2742620</t>
  </si>
  <si>
    <t>Memary: Memory of the nameless one</t>
  </si>
  <si>
    <t>https://store.steampowered.com/app/2742620/</t>
  </si>
  <si>
    <t>https://vndb.org/v49382</t>
  </si>
  <si>
    <t>v49382</t>
  </si>
  <si>
    <t>r119037</t>
  </si>
  <si>
    <t>2725150</t>
  </si>
  <si>
    <t>NTR with hypnosis application</t>
  </si>
  <si>
    <t>https://store.steampowered.com/app/2725150/</t>
  </si>
  <si>
    <t>https://vndb.org/v22771</t>
  </si>
  <si>
    <t>v22771</t>
  </si>
  <si>
    <t>r118482</t>
  </si>
  <si>
    <t>2778730</t>
  </si>
  <si>
    <t>夏之幻形</t>
  </si>
  <si>
    <t>https://store.steampowered.com/app/2778730/</t>
  </si>
  <si>
    <t>https://vndb.org/v49381</t>
  </si>
  <si>
    <t>v49381</t>
  </si>
  <si>
    <t>r119033</t>
  </si>
  <si>
    <t>2714270</t>
  </si>
  <si>
    <t>MY ANIMA BOY</t>
  </si>
  <si>
    <t>https://store.steampowered.com/app/2714270/</t>
  </si>
  <si>
    <t>https://vndb.org/v48284</t>
  </si>
  <si>
    <t>v48284</t>
  </si>
  <si>
    <t>r115818</t>
  </si>
  <si>
    <t>2804640</t>
  </si>
  <si>
    <t>Huixing Zhan Tuan - Beiqing Chengshi</t>
  </si>
  <si>
    <t>https://store.steampowered.com/app/2804640/</t>
  </si>
  <si>
    <t>r123663</t>
  </si>
  <si>
    <t>2349140</t>
  </si>
  <si>
    <t>KONOSUBA - God's Blessing on this Wonderful World! Love For These Clothes Of Desire!</t>
  </si>
  <si>
    <t>https://store.steampowered.com/app/2349140/</t>
  </si>
  <si>
    <t>https://vndb.org/v28730</t>
  </si>
  <si>
    <t>v28730</t>
  </si>
  <si>
    <t>r109120</t>
  </si>
  <si>
    <t>2792680</t>
  </si>
  <si>
    <t>RADS The Radioactive Apocalypse Dating Simulator</t>
  </si>
  <si>
    <t>https://store.steampowered.com/app/2792680/</t>
  </si>
  <si>
    <t>https://vndb.org/v49287</t>
  </si>
  <si>
    <t>v49287</t>
  </si>
  <si>
    <t>r118690</t>
  </si>
  <si>
    <t>1323830</t>
  </si>
  <si>
    <t>Shanghai Summer</t>
  </si>
  <si>
    <t>https://store.steampowered.com/app/1323830/</t>
  </si>
  <si>
    <t>https://vndb.org/v48548</t>
  </si>
  <si>
    <t>v48548</t>
  </si>
  <si>
    <t>r116743</t>
  </si>
  <si>
    <t>2753810</t>
  </si>
  <si>
    <t>ぐうたら娘更生計画 ～Neet Girl Rehabilitation Plan～</t>
  </si>
  <si>
    <t>https://store.steampowered.com/app/2753810/</t>
  </si>
  <si>
    <t>https://vndb.org/v32110</t>
  </si>
  <si>
    <t>v32110</t>
  </si>
  <si>
    <t>r119078</t>
  </si>
  <si>
    <t>2793150</t>
  </si>
  <si>
    <t>仿 Imitate</t>
  </si>
  <si>
    <t>https://store.steampowered.com/app/2793150/</t>
  </si>
  <si>
    <t>https://vndb.org/v49322</t>
  </si>
  <si>
    <t>v49322</t>
  </si>
  <si>
    <t>r118814</t>
  </si>
  <si>
    <t>2748450</t>
  </si>
  <si>
    <t>Conor Origins - T Trilogy</t>
  </si>
  <si>
    <t>https://store.steampowered.com/app/2748450/</t>
  </si>
  <si>
    <t>https://vndb.org/v25035</t>
  </si>
  <si>
    <t>v25035;v26481;v26482</t>
  </si>
  <si>
    <t>r118774</t>
  </si>
  <si>
    <t>2724600</t>
  </si>
  <si>
    <t>I keep Dying in Another World</t>
  </si>
  <si>
    <t>https://store.steampowered.com/app/2724600/</t>
  </si>
  <si>
    <t>r116553</t>
  </si>
  <si>
    <t>2335050</t>
  </si>
  <si>
    <t>LIP! Lewd Idol Project Vol. 3</t>
  </si>
  <si>
    <t>https://store.steampowered.com/app/2335050/</t>
  </si>
  <si>
    <t>https://vndb.org/v45468</t>
  </si>
  <si>
    <t>v45468</t>
  </si>
  <si>
    <t>r109443</t>
  </si>
  <si>
    <t>2801620</t>
  </si>
  <si>
    <t>Look Inside</t>
  </si>
  <si>
    <t>https://store.steampowered.com/app/2801620/</t>
  </si>
  <si>
    <t>https://vndb.org/v49305</t>
  </si>
  <si>
    <t>v49305</t>
  </si>
  <si>
    <t>r118776</t>
  </si>
  <si>
    <t>2763820</t>
  </si>
  <si>
    <t>Stellar Reflections</t>
  </si>
  <si>
    <t>https://store.steampowered.com/app/2763820/</t>
  </si>
  <si>
    <t>https://vndb.org/v48426</t>
  </si>
  <si>
    <t>v48426</t>
  </si>
  <si>
    <t>r116159</t>
  </si>
  <si>
    <t>762010</t>
  </si>
  <si>
    <t>Echo Tokyo: Reaper</t>
  </si>
  <si>
    <t>https://store.steampowered.com/app/762010/</t>
  </si>
  <si>
    <t>https://vndb.org/v30512</t>
  </si>
  <si>
    <t>v30512</t>
  </si>
  <si>
    <t>r78082</t>
  </si>
  <si>
    <t>2802790</t>
  </si>
  <si>
    <t>Why do you love me?</t>
  </si>
  <si>
    <t>https://store.steampowered.com/app/2802790/</t>
  </si>
  <si>
    <t>https://vndb.org/v49331</t>
  </si>
  <si>
    <t>v49331</t>
  </si>
  <si>
    <t>r118847</t>
  </si>
  <si>
    <t>2727810</t>
  </si>
  <si>
    <t>Alice49 EP.0『ダイヤモンドとシュークリーム』</t>
  </si>
  <si>
    <t>https://store.steampowered.com/app/2727810/</t>
  </si>
  <si>
    <t>https://vndb.org/v49416</t>
  </si>
  <si>
    <t>v49416</t>
  </si>
  <si>
    <t>r126853</t>
  </si>
  <si>
    <t>2752230</t>
  </si>
  <si>
    <t>Pookie has a Fantasy!</t>
  </si>
  <si>
    <t>https://store.steampowered.com/app/2752230/</t>
  </si>
  <si>
    <t>https://vndb.org/v49177</t>
  </si>
  <si>
    <t>v49177</t>
  </si>
  <si>
    <t>r118399</t>
  </si>
  <si>
    <t>2699780</t>
  </si>
  <si>
    <t>Synthetic Fantasy;</t>
  </si>
  <si>
    <t>https://store.steampowered.com/app/2699780/</t>
  </si>
  <si>
    <t>https://vndb.org/v48041</t>
  </si>
  <si>
    <t>v48041</t>
  </si>
  <si>
    <t>r115440</t>
  </si>
  <si>
    <t>2698190</t>
  </si>
  <si>
    <t>Trajectory of summer flower Ⅱ</t>
  </si>
  <si>
    <t>https://store.steampowered.com/app/2698190/</t>
  </si>
  <si>
    <t>https://vndb.org/v23214</t>
  </si>
  <si>
    <t>v23214</t>
  </si>
  <si>
    <t>r118812</t>
  </si>
  <si>
    <t>2796140</t>
  </si>
  <si>
    <t>Uncanny Valley: Machine</t>
  </si>
  <si>
    <t>https://store.steampowered.com/app/2796140/</t>
  </si>
  <si>
    <t>https://vndb.org/v49484</t>
  </si>
  <si>
    <t>v49484</t>
  </si>
  <si>
    <t>r119392</t>
  </si>
  <si>
    <t>$1.20</t>
  </si>
  <si>
    <t>2706900</t>
  </si>
  <si>
    <t>花母</t>
  </si>
  <si>
    <t>https://store.steampowered.com/app/2706900/</t>
  </si>
  <si>
    <t>https://vndb.org/v47468</t>
  </si>
  <si>
    <t>v47468</t>
  </si>
  <si>
    <t>r119439</t>
  </si>
  <si>
    <t>2414750</t>
  </si>
  <si>
    <t>风岬-The Everlasting lovestory at the Windcap</t>
  </si>
  <si>
    <t>https://store.steampowered.com/app/2414750/</t>
  </si>
  <si>
    <t>https://vndb.org/v47963</t>
  </si>
  <si>
    <t>v47963</t>
  </si>
  <si>
    <t>r115207</t>
  </si>
  <si>
    <t>2555910</t>
  </si>
  <si>
    <t>A Nutritious Boyfriend</t>
  </si>
  <si>
    <t>https://store.steampowered.com/app/2555910/</t>
  </si>
  <si>
    <t>https://vndb.org/v46676</t>
  </si>
  <si>
    <t>v46676</t>
  </si>
  <si>
    <t>r111913</t>
  </si>
  <si>
    <t>2597480</t>
  </si>
  <si>
    <t>Bardic: Quest for Love</t>
  </si>
  <si>
    <t>https://store.steampowered.com/app/2597480/</t>
  </si>
  <si>
    <t>https://vndb.org/v49468</t>
  </si>
  <si>
    <t>v49468</t>
  </si>
  <si>
    <t>r119337</t>
  </si>
  <si>
    <t>1895350</t>
  </si>
  <si>
    <t>I Wani Hug that Gator!</t>
  </si>
  <si>
    <t>https://store.steampowered.com/app/1895350/</t>
  </si>
  <si>
    <t>https://vndb.org/v36845</t>
  </si>
  <si>
    <t>v36845</t>
  </si>
  <si>
    <t>r155398</t>
  </si>
  <si>
    <t>2772390</t>
  </si>
  <si>
    <t>My VALENTINE is a FEMBOY</t>
  </si>
  <si>
    <t>https://store.steampowered.com/app/2772390/</t>
  </si>
  <si>
    <t>https://vndb.org/v49148</t>
  </si>
  <si>
    <t>v49148</t>
  </si>
  <si>
    <t>r118335</t>
  </si>
  <si>
    <t>2652740</t>
  </si>
  <si>
    <t>Telvoikai</t>
  </si>
  <si>
    <t>https://store.steampowered.com/app/2652740/</t>
  </si>
  <si>
    <t>https://vndb.org/v61921</t>
  </si>
  <si>
    <t>v61921</t>
  </si>
  <si>
    <t>r147888</t>
  </si>
  <si>
    <t>2507840</t>
  </si>
  <si>
    <t>Whispered Promises ~ 14 Days of Love with Anna</t>
  </si>
  <si>
    <t>https://store.steampowered.com/app/2507840/</t>
  </si>
  <si>
    <t>https://vndb.org/v52903</t>
  </si>
  <si>
    <t>v52903</t>
  </si>
  <si>
    <t>r127745</t>
  </si>
  <si>
    <t>2668810</t>
  </si>
  <si>
    <t>Challenge Love</t>
  </si>
  <si>
    <t>https://store.steampowered.com/app/2668810/</t>
  </si>
  <si>
    <t>https://vndb.org/v49510</t>
  </si>
  <si>
    <t>v49510</t>
  </si>
  <si>
    <t>r119478</t>
  </si>
  <si>
    <t>1901620</t>
  </si>
  <si>
    <t>Dungeon Travelers: To Heart 2 in Another World</t>
  </si>
  <si>
    <t>https://store.steampowered.com/app/1901620/</t>
  </si>
  <si>
    <t>https://vndb.org/v33944</t>
  </si>
  <si>
    <t>v33944</t>
  </si>
  <si>
    <t>r116086</t>
  </si>
  <si>
    <t>2814570</t>
  </si>
  <si>
    <t>Joe Biden - Escape From MAGA Chapter 1</t>
  </si>
  <si>
    <t>https://store.steampowered.com/app/2814570/</t>
  </si>
  <si>
    <t>https://vndb.org/v49383</t>
  </si>
  <si>
    <t>v49383</t>
  </si>
  <si>
    <t>r119039</t>
  </si>
  <si>
    <t>2527450</t>
  </si>
  <si>
    <t>Nie No Hakoniwa - Dollhouse of Offerings</t>
  </si>
  <si>
    <t>https://store.steampowered.com/app/2527450/</t>
  </si>
  <si>
    <t>https://vndb.org/v26344</t>
  </si>
  <si>
    <t>v26344</t>
  </si>
  <si>
    <t>r93142</t>
  </si>
  <si>
    <t>2667270</t>
  </si>
  <si>
    <t>Sifting Thyme - an otome game inspired by culinary shows</t>
  </si>
  <si>
    <t>https://store.steampowered.com/app/2667270/</t>
  </si>
  <si>
    <t>https://vndb.org/v28319</t>
  </si>
  <si>
    <t>v28319</t>
  </si>
  <si>
    <t>r115209</t>
  </si>
  <si>
    <t>2080800</t>
  </si>
  <si>
    <t>Spirit Hunter: Death Mark II</t>
  </si>
  <si>
    <t>https://store.steampowered.com/app/2080800/</t>
  </si>
  <si>
    <t>https://vndb.org/v28146</t>
  </si>
  <si>
    <t>v28146</t>
  </si>
  <si>
    <t>r93183</t>
  </si>
  <si>
    <t>2460060</t>
  </si>
  <si>
    <t>Vasilisa the Wise</t>
  </si>
  <si>
    <t>https://store.steampowered.com/app/2460060/</t>
  </si>
  <si>
    <t>https://vndb.org/v49511</t>
  </si>
  <si>
    <t>v49511</t>
  </si>
  <si>
    <t>r119479</t>
  </si>
  <si>
    <t>2762560</t>
  </si>
  <si>
    <t>Abyssal Frontier</t>
  </si>
  <si>
    <t>https://store.steampowered.com/app/2762560/</t>
  </si>
  <si>
    <t>https://vndb.org/v49515</t>
  </si>
  <si>
    <t>v49515</t>
  </si>
  <si>
    <t>r119505</t>
  </si>
  <si>
    <t>2159740</t>
  </si>
  <si>
    <t>Chigau!!!+ Upgrade</t>
  </si>
  <si>
    <t>https://store.steampowered.com/app/2159740/</t>
  </si>
  <si>
    <t>r119527</t>
  </si>
  <si>
    <t>2591380</t>
  </si>
  <si>
    <t>Irotoridori No Sekai HD - The Colorful World</t>
  </si>
  <si>
    <t>https://store.steampowered.com/app/2591380/</t>
  </si>
  <si>
    <t>https://vndb.org/v5834</t>
  </si>
  <si>
    <t>v5834</t>
  </si>
  <si>
    <t>r114529</t>
  </si>
  <si>
    <t>2637110</t>
  </si>
  <si>
    <t>EmyLiveShow: S&amp;M story - Safe Edition</t>
  </si>
  <si>
    <t>https://store.steampowered.com/app/2637110/</t>
  </si>
  <si>
    <t>r119528</t>
  </si>
  <si>
    <t>3010620</t>
  </si>
  <si>
    <t>What Remains</t>
  </si>
  <si>
    <t>https://store.steampowered.com/app/3010620/</t>
  </si>
  <si>
    <t>https://vndb.org/v50239</t>
  </si>
  <si>
    <t>v50239</t>
  </si>
  <si>
    <t>r121457;r137963</t>
  </si>
  <si>
    <t>2675850</t>
  </si>
  <si>
    <t>protoViolence - Definitive Edition</t>
  </si>
  <si>
    <t>https://store.steampowered.com/app/2675850/</t>
  </si>
  <si>
    <t>https://vndb.org/v47303</t>
  </si>
  <si>
    <t>v47303</t>
  </si>
  <si>
    <t>r118921</t>
  </si>
  <si>
    <t>2747220</t>
  </si>
  <si>
    <t>Blood Domination</t>
  </si>
  <si>
    <t>https://store.steampowered.com/app/2747220/</t>
  </si>
  <si>
    <t>https://vndb.org/v23293</t>
  </si>
  <si>
    <t>v23293</t>
  </si>
  <si>
    <t>r119248</t>
  </si>
  <si>
    <t>2786240</t>
  </si>
  <si>
    <t>Bond Blues</t>
  </si>
  <si>
    <t>https://store.steampowered.com/app/2786240/</t>
  </si>
  <si>
    <t>https://vndb.org/v49677</t>
  </si>
  <si>
    <t>v49677</t>
  </si>
  <si>
    <t>r119955</t>
  </si>
  <si>
    <t>2790530</t>
  </si>
  <si>
    <t>Cat's Cafeteria</t>
  </si>
  <si>
    <t>https://store.steampowered.com/app/2790530/</t>
  </si>
  <si>
    <t>https://vndb.org/v49308</t>
  </si>
  <si>
    <t>v49308</t>
  </si>
  <si>
    <t>r118785</t>
  </si>
  <si>
    <t>2579430</t>
  </si>
  <si>
    <t>Ego's Spark</t>
  </si>
  <si>
    <t>https://store.steampowered.com/app/2579430/</t>
  </si>
  <si>
    <t>https://vndb.org/v37252</t>
  </si>
  <si>
    <t>v37252</t>
  </si>
  <si>
    <t>r116539</t>
  </si>
  <si>
    <t>2590370</t>
  </si>
  <si>
    <t>First Gen</t>
  </si>
  <si>
    <t>https://store.steampowered.com/app/2590370/</t>
  </si>
  <si>
    <t>https://vndb.org/v49546</t>
  </si>
  <si>
    <t>v49546</t>
  </si>
  <si>
    <t>r119620</t>
  </si>
  <si>
    <t>2813750</t>
  </si>
  <si>
    <t>Rhythm Reunion - Indie Dating Sim Visual Novel</t>
  </si>
  <si>
    <t>https://store.steampowered.com/app/2813750/</t>
  </si>
  <si>
    <t>https://vndb.org/v49547</t>
  </si>
  <si>
    <t>v49547</t>
  </si>
  <si>
    <t>r119622</t>
  </si>
  <si>
    <t>2724570</t>
  </si>
  <si>
    <t>Sex Village</t>
  </si>
  <si>
    <t>https://store.steampowered.com/app/2724570/</t>
  </si>
  <si>
    <t>https://vndb.org/v53744</t>
  </si>
  <si>
    <t>v53744</t>
  </si>
  <si>
    <t>r129727</t>
  </si>
  <si>
    <t>2582380</t>
  </si>
  <si>
    <t>Getting Canceled</t>
  </si>
  <si>
    <t>https://store.steampowered.com/app/2582380/</t>
  </si>
  <si>
    <t>https://vndb.org/v49566</t>
  </si>
  <si>
    <t>v49566</t>
  </si>
  <si>
    <t>r119678</t>
  </si>
  <si>
    <t>2814080</t>
  </si>
  <si>
    <t>Starecrown (DEMO)</t>
  </si>
  <si>
    <t>https://store.steampowered.com/app/2814080/</t>
  </si>
  <si>
    <t>https://vndb.org/v49463</t>
  </si>
  <si>
    <t>v49463</t>
  </si>
  <si>
    <t>r119326</t>
  </si>
  <si>
    <t>2768830</t>
  </si>
  <si>
    <t>The rabbit and Tamaki are Taking a break!</t>
  </si>
  <si>
    <t>https://store.steampowered.com/app/2768830/</t>
  </si>
  <si>
    <t>https://vndb.org/v49594</t>
  </si>
  <si>
    <t>v49594</t>
  </si>
  <si>
    <t>r119746</t>
  </si>
  <si>
    <t>2708740</t>
  </si>
  <si>
    <t>アキゾラのメモリーズ─運命の地平線─</t>
  </si>
  <si>
    <t>https://store.steampowered.com/app/2708740/</t>
  </si>
  <si>
    <t>https://vndb.org/v46663</t>
  </si>
  <si>
    <t>v46663</t>
  </si>
  <si>
    <t>r114038</t>
  </si>
  <si>
    <t>2829210</t>
  </si>
  <si>
    <t>日陰の日葵 - sun in the shade</t>
  </si>
  <si>
    <t>https://store.steampowered.com/app/2829210/</t>
  </si>
  <si>
    <t>https://vndb.org/v33100</t>
  </si>
  <si>
    <t>v33100</t>
  </si>
  <si>
    <t>r85512</t>
  </si>
  <si>
    <t>2537750</t>
  </si>
  <si>
    <t>Alex's Hope &amp; Alex's Solitude</t>
  </si>
  <si>
    <t>https://store.steampowered.com/app/2537750/</t>
  </si>
  <si>
    <t>https://vndb.org/v46500</t>
  </si>
  <si>
    <t>v46500</t>
  </si>
  <si>
    <t>r114228</t>
  </si>
  <si>
    <t>2625860</t>
  </si>
  <si>
    <t>Corporate Pussy</t>
  </si>
  <si>
    <t>https://store.steampowered.com/app/2625860/</t>
  </si>
  <si>
    <t>https://vndb.org/v49611</t>
  </si>
  <si>
    <t>v49611</t>
  </si>
  <si>
    <t>r119774</t>
  </si>
  <si>
    <t>2475610</t>
  </si>
  <si>
    <t>Isle of Maligree</t>
  </si>
  <si>
    <t>https://store.steampowered.com/app/2475610/</t>
  </si>
  <si>
    <t>https://vndb.org/v45919</t>
  </si>
  <si>
    <t>v45919</t>
  </si>
  <si>
    <t>r110471</t>
  </si>
  <si>
    <t>2815210</t>
  </si>
  <si>
    <t>Marzia lost in space</t>
  </si>
  <si>
    <t>https://store.steampowered.com/app/2815210/</t>
  </si>
  <si>
    <t>https://vndb.org/v49597</t>
  </si>
  <si>
    <t>v49597</t>
  </si>
  <si>
    <t>r119749</t>
  </si>
  <si>
    <t>2825360</t>
  </si>
  <si>
    <t>Sweet Bitter</t>
  </si>
  <si>
    <t>https://store.steampowered.com/app/2825360/</t>
  </si>
  <si>
    <t>https://vndb.org/v49596</t>
  </si>
  <si>
    <t>v49596</t>
  </si>
  <si>
    <t>r119748</t>
  </si>
  <si>
    <t>2648640</t>
  </si>
  <si>
    <t>The 257th Element</t>
  </si>
  <si>
    <t>https://store.steampowered.com/app/2648640/</t>
  </si>
  <si>
    <t>https://vndb.org/v49598</t>
  </si>
  <si>
    <t>v49598</t>
  </si>
  <si>
    <t>r119750;r124530</t>
  </si>
  <si>
    <t>2772460</t>
  </si>
  <si>
    <t>The Femboy Next Door Thinks I'm Cute</t>
  </si>
  <si>
    <t>https://store.steampowered.com/app/2772460/</t>
  </si>
  <si>
    <t>https://vndb.org/v49230</t>
  </si>
  <si>
    <t>v49230</t>
  </si>
  <si>
    <t>r118511</t>
  </si>
  <si>
    <t>2777260</t>
  </si>
  <si>
    <t>Wonder Waifu: Ero-Hero NTR</t>
  </si>
  <si>
    <t>https://store.steampowered.com/app/2777260/</t>
  </si>
  <si>
    <t>https://vndb.org/v47189</t>
  </si>
  <si>
    <t>v47189</t>
  </si>
  <si>
    <t>r119495</t>
  </si>
  <si>
    <t>2793690</t>
  </si>
  <si>
    <t>Bez tebja</t>
  </si>
  <si>
    <t>https://store.steampowered.com/app/2793690/</t>
  </si>
  <si>
    <t>https://vndb.org/v40575</t>
  </si>
  <si>
    <t>v40575</t>
  </si>
  <si>
    <t>r99946</t>
  </si>
  <si>
    <t>2764250</t>
  </si>
  <si>
    <t>Judge Of Hasoon</t>
  </si>
  <si>
    <t>https://store.steampowered.com/app/2764250/</t>
  </si>
  <si>
    <t>https://vndb.org/v49610</t>
  </si>
  <si>
    <t>v49610</t>
  </si>
  <si>
    <t>r119771</t>
  </si>
  <si>
    <t>2661040</t>
  </si>
  <si>
    <t>Descent of the Hunted</t>
  </si>
  <si>
    <t>https://store.steampowered.com/app/2661040/</t>
  </si>
  <si>
    <t>https://vndb.org/v49628</t>
  </si>
  <si>
    <t>v49628</t>
  </si>
  <si>
    <t>r119817</t>
  </si>
  <si>
    <t>2742200</t>
  </si>
  <si>
    <t>Project WAND: Festival Of Futas</t>
  </si>
  <si>
    <t>https://store.steampowered.com/app/2742200/</t>
  </si>
  <si>
    <t>https://vndb.org/v49965</t>
  </si>
  <si>
    <t>v49965</t>
  </si>
  <si>
    <t>r120682</t>
  </si>
  <si>
    <t>2597450</t>
  </si>
  <si>
    <t>Blood Kiss</t>
  </si>
  <si>
    <t>https://store.steampowered.com/app/2597450/</t>
  </si>
  <si>
    <t>https://vndb.org/v31173</t>
  </si>
  <si>
    <t>v31173</t>
  </si>
  <si>
    <t>r119365</t>
  </si>
  <si>
    <t>2472340</t>
  </si>
  <si>
    <t>Fox Spirit Contract</t>
  </si>
  <si>
    <t>https://store.steampowered.com/app/2472340/</t>
  </si>
  <si>
    <t>https://vndb.org/v49640</t>
  </si>
  <si>
    <t>v49640</t>
  </si>
  <si>
    <t>r119854</t>
  </si>
  <si>
    <t>2532020</t>
  </si>
  <si>
    <t>Psycholog</t>
  </si>
  <si>
    <t>https://store.steampowered.com/app/2532020/</t>
  </si>
  <si>
    <t>https://vndb.org/v55732</t>
  </si>
  <si>
    <t>v55732</t>
  </si>
  <si>
    <t>r134189;r134191</t>
  </si>
  <si>
    <t>2646050</t>
  </si>
  <si>
    <t>Sakura Isekai Adventure</t>
  </si>
  <si>
    <t>https://store.steampowered.com/app/2646050/</t>
  </si>
  <si>
    <t>https://vndb.org/v49462</t>
  </si>
  <si>
    <t>v49462</t>
  </si>
  <si>
    <t>r119323</t>
  </si>
  <si>
    <t>4710390</t>
  </si>
  <si>
    <t>Starry Flowers</t>
  </si>
  <si>
    <t>https://store.steampowered.com/app/4710390/</t>
  </si>
  <si>
    <t>https://vndb.org/v30554</t>
  </si>
  <si>
    <t>v30554</t>
  </si>
  <si>
    <t>r120245</t>
  </si>
  <si>
    <t>2539230</t>
  </si>
  <si>
    <t>The Sweetest Ring</t>
  </si>
  <si>
    <t>https://store.steampowered.com/app/2539230/</t>
  </si>
  <si>
    <t>https://vndb.org/v47133</t>
  </si>
  <si>
    <t>v47133</t>
  </si>
  <si>
    <t>r113234</t>
  </si>
  <si>
    <t>2670700</t>
  </si>
  <si>
    <t>Whispers of the Citadel</t>
  </si>
  <si>
    <t>https://store.steampowered.com/app/2670700/</t>
  </si>
  <si>
    <t>https://vndb.org/v48645</t>
  </si>
  <si>
    <t>v48645</t>
  </si>
  <si>
    <t>r116936</t>
  </si>
  <si>
    <t>2812800</t>
  </si>
  <si>
    <t>For Ever Melancholia</t>
  </si>
  <si>
    <t>https://store.steampowered.com/app/2812800/</t>
  </si>
  <si>
    <t>https://vndb.org/v57783</t>
  </si>
  <si>
    <t>v57783</t>
  </si>
  <si>
    <t>r138520</t>
  </si>
  <si>
    <t>2814610</t>
  </si>
  <si>
    <t>The DeLuca Family - Season 1</t>
  </si>
  <si>
    <t>https://store.steampowered.com/app/2814610/</t>
  </si>
  <si>
    <t>https://vndb.org/v24242</t>
  </si>
  <si>
    <t>v24242</t>
  </si>
  <si>
    <t>r119278</t>
  </si>
  <si>
    <t>2656610</t>
  </si>
  <si>
    <t>Lady of bones, a mother's legacy</t>
  </si>
  <si>
    <t>https://store.steampowered.com/app/2656610/</t>
  </si>
  <si>
    <t>https://vndb.org/v47621</t>
  </si>
  <si>
    <t>v47621</t>
  </si>
  <si>
    <t>r114417</t>
  </si>
  <si>
    <t>2474700</t>
  </si>
  <si>
    <t>Of the Red, the Light, and the Ayakashi Tsuzuri</t>
  </si>
  <si>
    <t>https://store.steampowered.com/app/2474700/</t>
  </si>
  <si>
    <t>https://vndb.org/v5841</t>
  </si>
  <si>
    <t>v5841</t>
  </si>
  <si>
    <t>r111964</t>
  </si>
  <si>
    <t>2809370</t>
  </si>
  <si>
    <t>The Crack (壳中之物）</t>
  </si>
  <si>
    <t>https://store.steampowered.com/app/2809370/</t>
  </si>
  <si>
    <t>https://vndb.org/v49680</t>
  </si>
  <si>
    <t>v49680</t>
  </si>
  <si>
    <t>r119958</t>
  </si>
  <si>
    <t>2827480</t>
  </si>
  <si>
    <t>ぽかぽかママ恋温泉 ～Mommy's Warm Hot Spring～</t>
  </si>
  <si>
    <t>https://store.steampowered.com/app/2827480/</t>
  </si>
  <si>
    <t>https://vndb.org/v21770</t>
  </si>
  <si>
    <t>v21770</t>
  </si>
  <si>
    <t>r119680</t>
  </si>
  <si>
    <t>2712580</t>
  </si>
  <si>
    <t>南栀 Unwavering love</t>
  </si>
  <si>
    <t>https://store.steampowered.com/app/2712580/</t>
  </si>
  <si>
    <t>https://vndb.org/v49516</t>
  </si>
  <si>
    <t>v49516</t>
  </si>
  <si>
    <t>r119507</t>
  </si>
  <si>
    <t>2800530</t>
  </si>
  <si>
    <t>Alison Fall of the Apple</t>
  </si>
  <si>
    <t>https://store.steampowered.com/app/2800530/</t>
  </si>
  <si>
    <t>https://vndb.org/v24693</t>
  </si>
  <si>
    <t>v24693</t>
  </si>
  <si>
    <t>r119960</t>
  </si>
  <si>
    <t>2781000</t>
  </si>
  <si>
    <t>Living in Spring</t>
  </si>
  <si>
    <t>https://store.steampowered.com/app/2781000/</t>
  </si>
  <si>
    <t>https://vndb.org/v32313</t>
  </si>
  <si>
    <t>v32313</t>
  </si>
  <si>
    <t>r119506</t>
  </si>
  <si>
    <t>2784660</t>
  </si>
  <si>
    <t>Snow Cone Serenade</t>
  </si>
  <si>
    <t>https://store.steampowered.com/app/2784660/</t>
  </si>
  <si>
    <t>https://vndb.org/v48965</t>
  </si>
  <si>
    <t>v48965</t>
  </si>
  <si>
    <t>r118486</t>
  </si>
  <si>
    <t>2398880</t>
  </si>
  <si>
    <t>The Mask Game</t>
  </si>
  <si>
    <t>https://store.steampowered.com/app/2398880/</t>
  </si>
  <si>
    <t>https://vndb.org/v30368</t>
  </si>
  <si>
    <t>v30368</t>
  </si>
  <si>
    <t>r119989</t>
  </si>
  <si>
    <t>2644910</t>
  </si>
  <si>
    <t>终末之名 ending name</t>
  </si>
  <si>
    <t>https://store.steampowered.com/app/2644910/</t>
  </si>
  <si>
    <t>https://vndb.org/v49681</t>
  </si>
  <si>
    <t>v49681</t>
  </si>
  <si>
    <t>r119959</t>
  </si>
  <si>
    <t>2757250</t>
  </si>
  <si>
    <t>CUCKOLD'S GYM</t>
  </si>
  <si>
    <t>2024-03</t>
  </si>
  <si>
    <t>https://store.steampowered.com/app/2757250/</t>
  </si>
  <si>
    <t>https://vndb.org/v50650</t>
  </si>
  <si>
    <t>v50650</t>
  </si>
  <si>
    <t>r122535</t>
  </si>
  <si>
    <t>2772640</t>
  </si>
  <si>
    <t>I Became a Femboy to Date One</t>
  </si>
  <si>
    <t>https://store.steampowered.com/app/2772640/</t>
  </si>
  <si>
    <t>https://vndb.org/v49295</t>
  </si>
  <si>
    <t>v49295</t>
  </si>
  <si>
    <t>r118750</t>
  </si>
  <si>
    <t>2663910</t>
  </si>
  <si>
    <t>My life as a cat</t>
  </si>
  <si>
    <t>https://store.steampowered.com/app/2663910/</t>
  </si>
  <si>
    <t>https://vndb.org/v49706</t>
  </si>
  <si>
    <t>v49706</t>
  </si>
  <si>
    <t>r120022</t>
  </si>
  <si>
    <t>2613010</t>
  </si>
  <si>
    <t>Transpile Girl Rescue Operation!</t>
  </si>
  <si>
    <t>https://store.steampowered.com/app/2613010/</t>
  </si>
  <si>
    <t>https://vndb.org/v53624</t>
  </si>
  <si>
    <t>v53624</t>
  </si>
  <si>
    <t>r129439</t>
  </si>
  <si>
    <t>2834490</t>
  </si>
  <si>
    <t>不香の花 - Snow Flower</t>
  </si>
  <si>
    <t>https://store.steampowered.com/app/2834490/</t>
  </si>
  <si>
    <t>https://vndb.org/v40625</t>
  </si>
  <si>
    <t>v40625</t>
  </si>
  <si>
    <t>r100096</t>
  </si>
  <si>
    <t>2505080</t>
  </si>
  <si>
    <t>Across Kiloparsecs</t>
  </si>
  <si>
    <t>https://store.steampowered.com/app/2505080/</t>
  </si>
  <si>
    <t>https://vndb.org/v49749</t>
  </si>
  <si>
    <t>v49749</t>
  </si>
  <si>
    <t>r120153</t>
  </si>
  <si>
    <t>2856860</t>
  </si>
  <si>
    <t>Entropic Float: Letters To A Beloved Ghost</t>
  </si>
  <si>
    <t>https://store.steampowered.com/app/2856860/</t>
  </si>
  <si>
    <t>r120136</t>
  </si>
  <si>
    <t>2380340</t>
  </si>
  <si>
    <t>Hazy Mind</t>
  </si>
  <si>
    <t>https://store.steampowered.com/app/2380340/</t>
  </si>
  <si>
    <t>https://vndb.org/v43062</t>
  </si>
  <si>
    <t>v43062</t>
  </si>
  <si>
    <t>r109223</t>
  </si>
  <si>
    <t>1925060</t>
  </si>
  <si>
    <t>Game of seduction</t>
  </si>
  <si>
    <t>https://store.steampowered.com/app/1925060/</t>
  </si>
  <si>
    <t>https://vndb.org/v50558</t>
  </si>
  <si>
    <t>v50558</t>
  </si>
  <si>
    <t>r122241</t>
  </si>
  <si>
    <t>1003020</t>
  </si>
  <si>
    <t>Alluna and Brie Re-Tentacled</t>
  </si>
  <si>
    <t>https://store.steampowered.com/app/1003020/</t>
  </si>
  <si>
    <t>https://vndb.org/v20407</t>
  </si>
  <si>
    <t>v20407</t>
  </si>
  <si>
    <t>r122873</t>
  </si>
  <si>
    <t>1997430</t>
  </si>
  <si>
    <t>Succubus life</t>
  </si>
  <si>
    <t>https://store.steampowered.com/app/1997430/</t>
  </si>
  <si>
    <t>https://vndb.org/v53139</t>
  </si>
  <si>
    <t>v53139</t>
  </si>
  <si>
    <t>r128216</t>
  </si>
  <si>
    <t>1985710</t>
  </si>
  <si>
    <t>A War of a Madman's Making</t>
  </si>
  <si>
    <t>https://store.steampowered.com/app/1985710/</t>
  </si>
  <si>
    <t>https://vndb.org/v42020</t>
  </si>
  <si>
    <t>v42020</t>
  </si>
  <si>
    <t>r102446</t>
  </si>
  <si>
    <t>2686790</t>
  </si>
  <si>
    <t>G-MODEアーカイブス+ 探偵・癸生川凌介事件譚 Vol.14「螺旋の棺殺人事件」</t>
  </si>
  <si>
    <t>https://store.steampowered.com/app/2686790/</t>
  </si>
  <si>
    <t>https://vndb.org/v44480</t>
  </si>
  <si>
    <t>v44480</t>
  </si>
  <si>
    <t>r120281</t>
  </si>
  <si>
    <t>2799560</t>
  </si>
  <si>
    <t>The Czar is Dead</t>
  </si>
  <si>
    <t>https://store.steampowered.com/app/2799560/</t>
  </si>
  <si>
    <t>https://vndb.org/v49439</t>
  </si>
  <si>
    <t>v49439</t>
  </si>
  <si>
    <t>r119280</t>
  </si>
  <si>
    <t>2818340</t>
  </si>
  <si>
    <t>Love and Crime</t>
  </si>
  <si>
    <t>https://store.steampowered.com/app/2818340/</t>
  </si>
  <si>
    <t>https://vndb.org/v49825</t>
  </si>
  <si>
    <t>v49825</t>
  </si>
  <si>
    <t>r120318</t>
  </si>
  <si>
    <t>2882570</t>
  </si>
  <si>
    <t>THE STRONG HIGH SCHOOL</t>
  </si>
  <si>
    <t>https://store.steampowered.com/app/2882570/</t>
  </si>
  <si>
    <t>https://vndb.org/v49866</t>
  </si>
  <si>
    <t>v49866</t>
  </si>
  <si>
    <t>r120445</t>
  </si>
  <si>
    <t>2806470</t>
  </si>
  <si>
    <t>好喜歡每天都看到只穿內褲的女室友們</t>
  </si>
  <si>
    <t>https://store.steampowered.com/app/2806470/</t>
  </si>
  <si>
    <t>https://vndb.org/v49824</t>
  </si>
  <si>
    <t>v49824</t>
  </si>
  <si>
    <t>r120316</t>
  </si>
  <si>
    <t>2762110</t>
  </si>
  <si>
    <t>MOMENTS OF LOVE ❤️</t>
  </si>
  <si>
    <t>https://store.steampowered.com/app/2762110/</t>
  </si>
  <si>
    <t>r118062</t>
  </si>
  <si>
    <t>2831570</t>
  </si>
  <si>
    <t>Revenge of the Antagonist - BL (Boys Love)</t>
  </si>
  <si>
    <t>https://store.steampowered.com/app/2831570/</t>
  </si>
  <si>
    <t>https://vndb.org/v49831</t>
  </si>
  <si>
    <t>v49831</t>
  </si>
  <si>
    <t>r120352</t>
  </si>
  <si>
    <t>2558520</t>
  </si>
  <si>
    <t>Slay the Dragon! The Fire-Breathing Tyrant Meets Her Match!</t>
  </si>
  <si>
    <t>https://store.steampowered.com/app/2558520/</t>
  </si>
  <si>
    <t>https://vndb.org/v36879</t>
  </si>
  <si>
    <t>v36879</t>
  </si>
  <si>
    <t>r114036</t>
  </si>
  <si>
    <t>2254710</t>
  </si>
  <si>
    <t>Death Trick: Double Blind</t>
  </si>
  <si>
    <t>https://store.steampowered.com/app/2254710/</t>
  </si>
  <si>
    <t>https://vndb.org/v44314</t>
  </si>
  <si>
    <t>v44314</t>
  </si>
  <si>
    <t>r109177</t>
  </si>
  <si>
    <t>2769380</t>
  </si>
  <si>
    <t>JUSFASLEX</t>
  </si>
  <si>
    <t>https://store.steampowered.com/app/2769380/</t>
  </si>
  <si>
    <t>https://vndb.org/v49369</t>
  </si>
  <si>
    <t>v49369</t>
  </si>
  <si>
    <t>r119006</t>
  </si>
  <si>
    <t>2626240</t>
  </si>
  <si>
    <t>Saving Mrs. Hinako</t>
  </si>
  <si>
    <t>https://store.steampowered.com/app/2626240/</t>
  </si>
  <si>
    <t>https://vndb.org/v30294</t>
  </si>
  <si>
    <t>v30294</t>
  </si>
  <si>
    <t>r115925</t>
  </si>
  <si>
    <t>1554470</t>
  </si>
  <si>
    <t>Dragon Island</t>
  </si>
  <si>
    <t>https://store.steampowered.com/app/1554470/</t>
  </si>
  <si>
    <t>https://vndb.org/v34804</t>
  </si>
  <si>
    <t>v34804</t>
  </si>
  <si>
    <t>r89113</t>
  </si>
  <si>
    <t>2780390</t>
  </si>
  <si>
    <t>狂愛イノセンス -The Broken Platonic-</t>
  </si>
  <si>
    <t>https://store.steampowered.com/app/2780390/</t>
  </si>
  <si>
    <t>https://vndb.org/v32851</t>
  </si>
  <si>
    <t>v32851</t>
  </si>
  <si>
    <t>r84837</t>
  </si>
  <si>
    <t>2846350</t>
  </si>
  <si>
    <t>Baskerville</t>
  </si>
  <si>
    <t>https://store.steampowered.com/app/2846350/</t>
  </si>
  <si>
    <t>https://vndb.org/v37753</t>
  </si>
  <si>
    <t>v37753</t>
  </si>
  <si>
    <t>r120643</t>
  </si>
  <si>
    <t>2806270</t>
  </si>
  <si>
    <t>Fantastical Mystery ADV : Ultimate Jumbo Jet Murder Case</t>
  </si>
  <si>
    <t>https://store.steampowered.com/app/2806270/</t>
  </si>
  <si>
    <t>https://vndb.org/v49738</t>
  </si>
  <si>
    <t>v49738</t>
  </si>
  <si>
    <t>r120130</t>
  </si>
  <si>
    <t>2329630</t>
  </si>
  <si>
    <t>Lovey-Dovey Lockdown</t>
  </si>
  <si>
    <t>https://store.steampowered.com/app/2329630/</t>
  </si>
  <si>
    <t>https://vndb.org/v47105</t>
  </si>
  <si>
    <t>v47105</t>
  </si>
  <si>
    <t>r113126</t>
  </si>
  <si>
    <t>2860920</t>
  </si>
  <si>
    <t>Not Alone in the Space</t>
  </si>
  <si>
    <t>https://store.steampowered.com/app/2860920/</t>
  </si>
  <si>
    <t>https://vndb.org/v49921</t>
  </si>
  <si>
    <t>v49921</t>
  </si>
  <si>
    <t>r120591</t>
  </si>
  <si>
    <t>2455860</t>
  </si>
  <si>
    <t>Strange Parallel：Sele</t>
  </si>
  <si>
    <t>https://store.steampowered.com/app/2455860/</t>
  </si>
  <si>
    <t>https://vndb.org/v49950</t>
  </si>
  <si>
    <t>v49950</t>
  </si>
  <si>
    <t>r120644</t>
  </si>
  <si>
    <t>2827860</t>
  </si>
  <si>
    <t>The Dawn Of A Flower</t>
  </si>
  <si>
    <t>https://store.steampowered.com/app/2827860/</t>
  </si>
  <si>
    <t>https://vndb.org/v29063</t>
  </si>
  <si>
    <t>v29063</t>
  </si>
  <si>
    <t>r119679</t>
  </si>
  <si>
    <t>2819160</t>
  </si>
  <si>
    <t>jabara princess</t>
  </si>
  <si>
    <t>https://store.steampowered.com/app/2819160/</t>
  </si>
  <si>
    <t>https://vndb.org/v20901</t>
  </si>
  <si>
    <t>v20901</t>
  </si>
  <si>
    <t>r119892</t>
  </si>
  <si>
    <t>2755980</t>
  </si>
  <si>
    <t>the head well lost</t>
  </si>
  <si>
    <t>https://store.steampowered.com/app/2755980/</t>
  </si>
  <si>
    <t>https://vndb.org/v28836</t>
  </si>
  <si>
    <t>v28836</t>
  </si>
  <si>
    <t>r118468</t>
  </si>
  <si>
    <t>2761280</t>
  </si>
  <si>
    <t>the head well lost - erotic scenes patch</t>
  </si>
  <si>
    <t>https://store.steampowered.com/app/2761280/</t>
  </si>
  <si>
    <t>r118469</t>
  </si>
  <si>
    <t>2772410</t>
  </si>
  <si>
    <t>My Bestie is a Femboy Streamer</t>
  </si>
  <si>
    <t>https://store.steampowered.com/app/2772410/</t>
  </si>
  <si>
    <t>https://vndb.org/v49556</t>
  </si>
  <si>
    <t>v49556</t>
  </si>
  <si>
    <t>r119652</t>
  </si>
  <si>
    <t>2852970</t>
  </si>
  <si>
    <t>Hateful Days</t>
  </si>
  <si>
    <t>https://store.steampowered.com/app/2852970/</t>
  </si>
  <si>
    <t>https://vndb.org/v50006</t>
  </si>
  <si>
    <t>v50006</t>
  </si>
  <si>
    <t>r120782;r120783</t>
  </si>
  <si>
    <t>2783600</t>
  </si>
  <si>
    <t>Bubble Milf</t>
  </si>
  <si>
    <t>https://store.steampowered.com/app/2783600/</t>
  </si>
  <si>
    <t>https://vndb.org/v50023</t>
  </si>
  <si>
    <t>v50023</t>
  </si>
  <si>
    <t>r120838</t>
  </si>
  <si>
    <t>2793220</t>
  </si>
  <si>
    <t>GEARS STORY</t>
  </si>
  <si>
    <t>https://store.steampowered.com/app/2793220/</t>
  </si>
  <si>
    <t>https://vndb.org/v49752</t>
  </si>
  <si>
    <t>v49752</t>
  </si>
  <si>
    <t>r120154</t>
  </si>
  <si>
    <t>2369430</t>
  </si>
  <si>
    <t>Serafina's Saga: Awakened</t>
  </si>
  <si>
    <t>https://store.steampowered.com/app/2369430/</t>
  </si>
  <si>
    <t>https://vndb.org/v38392</t>
  </si>
  <si>
    <t>v38392</t>
  </si>
  <si>
    <t>r96078</t>
  </si>
  <si>
    <t>2823420</t>
  </si>
  <si>
    <t>欧派大作战</t>
  </si>
  <si>
    <t>https://store.steampowered.com/app/2823420/</t>
  </si>
  <si>
    <t>https://vndb.org/v50022</t>
  </si>
  <si>
    <t>v50022</t>
  </si>
  <si>
    <t>r120837</t>
  </si>
  <si>
    <t>2772420</t>
  </si>
  <si>
    <t>A Futanari SPAT in my MOUTH!</t>
  </si>
  <si>
    <t>https://store.steampowered.com/app/2772420/</t>
  </si>
  <si>
    <t>https://vndb.org/v49447</t>
  </si>
  <si>
    <t>v49447</t>
  </si>
  <si>
    <t>r119294</t>
  </si>
  <si>
    <t>2843200</t>
  </si>
  <si>
    <t>強運傭兵と宝石の姫騎士 - Fortunate Duo -</t>
  </si>
  <si>
    <t>https://store.steampowered.com/app/2843200/</t>
  </si>
  <si>
    <t>https://vndb.org/v20199</t>
  </si>
  <si>
    <t>v20199</t>
  </si>
  <si>
    <t>r120890</t>
  </si>
  <si>
    <t>2865850</t>
  </si>
  <si>
    <t>Macau Midnight Madness</t>
  </si>
  <si>
    <t>https://store.steampowered.com/app/2865850/</t>
  </si>
  <si>
    <t>https://vndb.org/v49875</t>
  </si>
  <si>
    <t>v49875</t>
  </si>
  <si>
    <t>r120469</t>
  </si>
  <si>
    <t>2889540</t>
  </si>
  <si>
    <t>Macau Midnight Madness 18+ Adults Only Patch</t>
  </si>
  <si>
    <t>https://store.steampowered.com/app/2889540/</t>
  </si>
  <si>
    <t>r120934</t>
  </si>
  <si>
    <t>2784080</t>
  </si>
  <si>
    <t>Zeitz Machz √Rhapsody</t>
  </si>
  <si>
    <t>https://store.steampowered.com/app/2784080/</t>
  </si>
  <si>
    <t>https://vndb.org/v34071</t>
  </si>
  <si>
    <t>v34071</t>
  </si>
  <si>
    <t>r87680</t>
  </si>
  <si>
    <t>2808280</t>
  </si>
  <si>
    <t>莫比乌斯的封印</t>
  </si>
  <si>
    <t>https://store.steampowered.com/app/2808280/</t>
  </si>
  <si>
    <t>https://vndb.org/v49809</t>
  </si>
  <si>
    <t>v49809</t>
  </si>
  <si>
    <t>r120282</t>
  </si>
  <si>
    <t>2871030</t>
  </si>
  <si>
    <t>Aurans</t>
  </si>
  <si>
    <t>https://store.steampowered.com/app/2871030/</t>
  </si>
  <si>
    <t>https://vndb.org/v50078</t>
  </si>
  <si>
    <t>v50078</t>
  </si>
  <si>
    <t>r120962</t>
  </si>
  <si>
    <t>2846200</t>
  </si>
  <si>
    <t>Essence Bloom</t>
  </si>
  <si>
    <t>https://store.steampowered.com/app/2846200/</t>
  </si>
  <si>
    <t>https://vndb.org/v50092</t>
  </si>
  <si>
    <t>v50092</t>
  </si>
  <si>
    <t>r121058</t>
  </si>
  <si>
    <t>2233770</t>
  </si>
  <si>
    <t>The Thief, the Witch, the Toad, and the Mushroom.</t>
  </si>
  <si>
    <t>https://store.steampowered.com/app/2233770/</t>
  </si>
  <si>
    <t>https://vndb.org/v51361</t>
  </si>
  <si>
    <t>v51361</t>
  </si>
  <si>
    <t>r124359</t>
  </si>
  <si>
    <t>2806340</t>
  </si>
  <si>
    <t>声息- La Voix</t>
  </si>
  <si>
    <t>https://store.steampowered.com/app/2806340/</t>
  </si>
  <si>
    <t>https://vndb.org/v49448</t>
  </si>
  <si>
    <t>v49448</t>
  </si>
  <si>
    <t>r119295</t>
  </si>
  <si>
    <t>1827450</t>
  </si>
  <si>
    <t>Champion of Venus</t>
  </si>
  <si>
    <t>https://store.steampowered.com/app/1827450/</t>
  </si>
  <si>
    <t>https://vndb.org/v28520</t>
  </si>
  <si>
    <t>v28520</t>
  </si>
  <si>
    <t>r121127</t>
  </si>
  <si>
    <t>2746960</t>
  </si>
  <si>
    <t>凌晨4点不觉间</t>
  </si>
  <si>
    <t>https://store.steampowered.com/app/2746960/</t>
  </si>
  <si>
    <t>r120063</t>
  </si>
  <si>
    <t>2759800</t>
  </si>
  <si>
    <t>忘川游RiverLife</t>
  </si>
  <si>
    <t>https://store.steampowered.com/app/2759800/</t>
  </si>
  <si>
    <t>https://vndb.org/v50103</t>
  </si>
  <si>
    <t>v50103</t>
  </si>
  <si>
    <t>r121100</t>
  </si>
  <si>
    <t>2573960</t>
  </si>
  <si>
    <t>Follow the Leader</t>
  </si>
  <si>
    <t>https://store.steampowered.com/app/2573960/</t>
  </si>
  <si>
    <t>https://vndb.org/v46859</t>
  </si>
  <si>
    <t>v46859</t>
  </si>
  <si>
    <t>r112422</t>
  </si>
  <si>
    <t>2824030</t>
  </si>
  <si>
    <t>How to Get a Japanese Girlfriend (And Save the World)</t>
  </si>
  <si>
    <t>https://store.steampowered.com/app/2824030/</t>
  </si>
  <si>
    <t>https://vndb.org/v60090</t>
  </si>
  <si>
    <t>v60090</t>
  </si>
  <si>
    <t>r143590</t>
  </si>
  <si>
    <t>2876880</t>
  </si>
  <si>
    <t>怪話</t>
  </si>
  <si>
    <t>https://store.steampowered.com/app/2876880/</t>
  </si>
  <si>
    <t>https://vndb.org/v38125</t>
  </si>
  <si>
    <t>v38125</t>
  </si>
  <si>
    <t>r95514</t>
  </si>
  <si>
    <t>2503260</t>
  </si>
  <si>
    <t>Blood Midnight Blossom</t>
  </si>
  <si>
    <t>https://store.steampowered.com/app/2503260/</t>
  </si>
  <si>
    <t>https://vndb.org/v45774</t>
  </si>
  <si>
    <t>v45774</t>
  </si>
  <si>
    <t>r110126</t>
  </si>
  <si>
    <t>2628820</t>
  </si>
  <si>
    <t>Mister Versatile: Driller's Turn</t>
  </si>
  <si>
    <t>https://store.steampowered.com/app/2628820/</t>
  </si>
  <si>
    <t>r113724</t>
  </si>
  <si>
    <t>2839430</t>
  </si>
  <si>
    <t>Room</t>
  </si>
  <si>
    <t>https://store.steampowered.com/app/2839430/</t>
  </si>
  <si>
    <t>https://vndb.org/v50123</t>
  </si>
  <si>
    <t>v50123</t>
  </si>
  <si>
    <t>r121178</t>
  </si>
  <si>
    <t>2352340</t>
  </si>
  <si>
    <t>Suzerain: Kingdom of Rizia</t>
  </si>
  <si>
    <t>https://store.steampowered.com/app/2352340/</t>
  </si>
  <si>
    <t>https://vndb.org/v67524</t>
  </si>
  <si>
    <t>v67524</t>
  </si>
  <si>
    <t>r131740</t>
  </si>
  <si>
    <t>2321120</t>
  </si>
  <si>
    <t>Voice Love on Air</t>
  </si>
  <si>
    <t>https://store.steampowered.com/app/2321120/</t>
  </si>
  <si>
    <t>https://vndb.org/v49098</t>
  </si>
  <si>
    <t>v49098</t>
  </si>
  <si>
    <t>r118182</t>
  </si>
  <si>
    <t>2854250</t>
  </si>
  <si>
    <t>Worst Coach in the World Part I</t>
  </si>
  <si>
    <t>https://store.steampowered.com/app/2854250/</t>
  </si>
  <si>
    <t>https://vndb.org/v50133</t>
  </si>
  <si>
    <t>v50133</t>
  </si>
  <si>
    <t>r121207</t>
  </si>
  <si>
    <t>2475040</t>
  </si>
  <si>
    <t>纯爱独白：小小 Purelove Monologue: Xiaoxiao</t>
  </si>
  <si>
    <t>https://store.steampowered.com/app/2475040/</t>
  </si>
  <si>
    <t>https://vndb.org/v47625</t>
  </si>
  <si>
    <t>v47625</t>
  </si>
  <si>
    <t>r114425</t>
  </si>
  <si>
    <t>2328740</t>
  </si>
  <si>
    <t>LustyVerse: Passion on Display</t>
  </si>
  <si>
    <t>https://store.steampowered.com/app/2328740/</t>
  </si>
  <si>
    <t>https://vndb.org/v53183</t>
  </si>
  <si>
    <t>v53183</t>
  </si>
  <si>
    <t>r128356</t>
  </si>
  <si>
    <t>2672060</t>
  </si>
  <si>
    <t>Other Side Of Mist And Mountain</t>
  </si>
  <si>
    <t>https://store.steampowered.com/app/2672060/</t>
  </si>
  <si>
    <t>https://vndb.org/v49922</t>
  </si>
  <si>
    <t>v49922</t>
  </si>
  <si>
    <t>r120593</t>
  </si>
  <si>
    <t>2309230</t>
  </si>
  <si>
    <t>Sweet Science – The Girls of Silversee Castle</t>
  </si>
  <si>
    <t>https://store.steampowered.com/app/2309230/</t>
  </si>
  <si>
    <t>https://vndb.org/v42608</t>
  </si>
  <si>
    <t>v42608</t>
  </si>
  <si>
    <t>r103623</t>
  </si>
  <si>
    <t>2861150</t>
  </si>
  <si>
    <t>Working Sakuya</t>
  </si>
  <si>
    <t>https://store.steampowered.com/app/2861150/</t>
  </si>
  <si>
    <t>https://vndb.org/v50260</t>
  </si>
  <si>
    <t>v50260</t>
  </si>
  <si>
    <t>r121510</t>
  </si>
  <si>
    <t>2695290</t>
  </si>
  <si>
    <t>EmyLiveShow: Dragon &amp; Mistresses Tale</t>
  </si>
  <si>
    <t>https://store.steampowered.com/app/2695290/</t>
  </si>
  <si>
    <t>https://vndb.org/v48237</t>
  </si>
  <si>
    <t>v48237</t>
  </si>
  <si>
    <t>r115680</t>
  </si>
  <si>
    <t>2772480</t>
  </si>
  <si>
    <t>My COUSIN is a FEMBOY</t>
  </si>
  <si>
    <t>https://store.steampowered.com/app/2772480/</t>
  </si>
  <si>
    <t>https://vndb.org/v49726</t>
  </si>
  <si>
    <t>v49726</t>
  </si>
  <si>
    <t>r120071</t>
  </si>
  <si>
    <t>1749010</t>
  </si>
  <si>
    <t>Royal Order</t>
  </si>
  <si>
    <t>https://store.steampowered.com/app/1749010/</t>
  </si>
  <si>
    <t>https://vndb.org/v32675</t>
  </si>
  <si>
    <t>v32675</t>
  </si>
  <si>
    <t>r84319</t>
  </si>
  <si>
    <t>2877260</t>
  </si>
  <si>
    <t>THE TEMPLE</t>
  </si>
  <si>
    <t>https://store.steampowered.com/app/2877260/</t>
  </si>
  <si>
    <t>https://vndb.org/v50174</t>
  </si>
  <si>
    <t>v50174</t>
  </si>
  <si>
    <t>r121327</t>
  </si>
  <si>
    <t>2841200</t>
  </si>
  <si>
    <t>The Bright Star Of Seraph-Katis-</t>
  </si>
  <si>
    <t>https://store.steampowered.com/app/2841200/</t>
  </si>
  <si>
    <t>https://vndb.org/v50172</t>
  </si>
  <si>
    <t>v50172</t>
  </si>
  <si>
    <t>r121325</t>
  </si>
  <si>
    <t>4371480</t>
  </si>
  <si>
    <t>ハメ堕ち人妻ナース</t>
  </si>
  <si>
    <t>https://store.steampowered.com/app/4371480/</t>
  </si>
  <si>
    <t>https://vndb.org/v49320</t>
  </si>
  <si>
    <t>v49320</t>
  </si>
  <si>
    <t>r118809</t>
  </si>
  <si>
    <t>2877950</t>
  </si>
  <si>
    <t>FURRY HITLER 2</t>
  </si>
  <si>
    <t>https://store.steampowered.com/app/2877950/</t>
  </si>
  <si>
    <t>https://vndb.org/v50093</t>
  </si>
  <si>
    <t>v50093</t>
  </si>
  <si>
    <t>r121060</t>
  </si>
  <si>
    <t>2694770</t>
  </si>
  <si>
    <t>Erotic Photoshoot</t>
  </si>
  <si>
    <t>https://store.steampowered.com/app/2694770/</t>
  </si>
  <si>
    <t>https://vndb.org/v49184</t>
  </si>
  <si>
    <t>v49184</t>
  </si>
  <si>
    <t>r118413</t>
  </si>
  <si>
    <t>2740190</t>
  </si>
  <si>
    <t>Escape Qinglong Mountain Re</t>
  </si>
  <si>
    <t>https://store.steampowered.com/app/2740190/</t>
  </si>
  <si>
    <t>https://vndb.org/v49725</t>
  </si>
  <si>
    <t>v49725</t>
  </si>
  <si>
    <t>r120066</t>
  </si>
  <si>
    <t>2408880</t>
  </si>
  <si>
    <t>Hunting The Hunter</t>
  </si>
  <si>
    <t>https://store.steampowered.com/app/2408880/</t>
  </si>
  <si>
    <t>https://vndb.org/v50602</t>
  </si>
  <si>
    <t>v50602</t>
  </si>
  <si>
    <t>r122394</t>
  </si>
  <si>
    <t>1794640</t>
  </si>
  <si>
    <t>Kiss/OFF</t>
  </si>
  <si>
    <t>https://store.steampowered.com/app/1794640/</t>
  </si>
  <si>
    <t>https://vndb.org/v34608</t>
  </si>
  <si>
    <t>v34608</t>
  </si>
  <si>
    <t>r88789</t>
  </si>
  <si>
    <t>2942010</t>
  </si>
  <si>
    <t>TOKYO FREAK SHOW</t>
  </si>
  <si>
    <t>https://store.steampowered.com/app/2942010/</t>
  </si>
  <si>
    <t>https://vndb.org/v49854</t>
  </si>
  <si>
    <t>v49854</t>
  </si>
  <si>
    <t>r121403</t>
  </si>
  <si>
    <t>2888290</t>
  </si>
  <si>
    <t>Bunny Girl Cumming for my Carrot</t>
  </si>
  <si>
    <t>2024-04</t>
  </si>
  <si>
    <t>https://store.steampowered.com/app/2888290/</t>
  </si>
  <si>
    <t>https://vndb.org/v8387</t>
  </si>
  <si>
    <t>v8387</t>
  </si>
  <si>
    <t>r121493</t>
  </si>
  <si>
    <t>2772600</t>
  </si>
  <si>
    <t>I got CUCKED by a FUTANARI</t>
  </si>
  <si>
    <t>https://store.steampowered.com/app/2772600/</t>
  </si>
  <si>
    <t>https://vndb.org/v49434</t>
  </si>
  <si>
    <t>v49434</t>
  </si>
  <si>
    <t>r119256</t>
  </si>
  <si>
    <t>2772650</t>
  </si>
  <si>
    <t>I got GOONED by a FEMBOY</t>
  </si>
  <si>
    <t>https://store.steampowered.com/app/2772650/</t>
  </si>
  <si>
    <t>https://vndb.org/v49517</t>
  </si>
  <si>
    <t>v49517</t>
  </si>
  <si>
    <t>r119508</t>
  </si>
  <si>
    <t>2869800</t>
  </si>
  <si>
    <t>The Noob Adventures: Fool For Love</t>
  </si>
  <si>
    <t>https://store.steampowered.com/app/2869800/</t>
  </si>
  <si>
    <t>https://vndb.org/v50257</t>
  </si>
  <si>
    <t>v50257</t>
  </si>
  <si>
    <t>r121501</t>
  </si>
  <si>
    <t>2350130</t>
  </si>
  <si>
    <t>Unluckily in Love - Adult Patch</t>
  </si>
  <si>
    <t>https://store.steampowered.com/app/2350130/</t>
  </si>
  <si>
    <t>r152352</t>
  </si>
  <si>
    <t>2872930</t>
  </si>
  <si>
    <t>project canvas 〜ヰ世界情緒育成計画〜</t>
  </si>
  <si>
    <t>https://store.steampowered.com/app/2872930/</t>
  </si>
  <si>
    <t>https://vndb.org/v50242</t>
  </si>
  <si>
    <t>v50242</t>
  </si>
  <si>
    <t>r121461</t>
  </si>
  <si>
    <t>2819070</t>
  </si>
  <si>
    <t>因果律 Inside The Memory</t>
  </si>
  <si>
    <t>https://store.steampowered.com/app/2819070/</t>
  </si>
  <si>
    <t>https://vndb.org/v46304</t>
  </si>
  <si>
    <t>v46304</t>
  </si>
  <si>
    <t>r111159</t>
  </si>
  <si>
    <t>2878400</t>
  </si>
  <si>
    <t>Ariane in Paradise</t>
  </si>
  <si>
    <t>https://store.steampowered.com/app/2878400/</t>
  </si>
  <si>
    <t>https://vndb.org/v28266</t>
  </si>
  <si>
    <t>v28266</t>
  </si>
  <si>
    <t>r122825</t>
  </si>
  <si>
    <t>2673490</t>
  </si>
  <si>
    <t>Seifuku Kanojo</t>
  </si>
  <si>
    <t>https://store.steampowered.com/app/2673490/</t>
  </si>
  <si>
    <t>https://vndb.org/v47056</t>
  </si>
  <si>
    <t>v47056</t>
  </si>
  <si>
    <t>r113298</t>
  </si>
  <si>
    <t>2573950</t>
  </si>
  <si>
    <t>Sun Breed</t>
  </si>
  <si>
    <t>https://store.steampowered.com/app/2573950/</t>
  </si>
  <si>
    <t>https://vndb.org/v46858</t>
  </si>
  <si>
    <t>v46858</t>
  </si>
  <si>
    <t>r112421</t>
  </si>
  <si>
    <t>2890020</t>
  </si>
  <si>
    <t>NETGHOST</t>
  </si>
  <si>
    <t>https://store.steampowered.com/app/2890020/</t>
  </si>
  <si>
    <t>https://vndb.org/v31089</t>
  </si>
  <si>
    <t>v31089</t>
  </si>
  <si>
    <t>r81915</t>
  </si>
  <si>
    <t>1369050</t>
  </si>
  <si>
    <t>Nurse Me!</t>
  </si>
  <si>
    <t>https://store.steampowered.com/app/1369050/</t>
  </si>
  <si>
    <t>https://vndb.org/v50295</t>
  </si>
  <si>
    <t>v50295</t>
  </si>
  <si>
    <t>r121597</t>
  </si>
  <si>
    <t>2602210</t>
  </si>
  <si>
    <t>Retro Mystery Club Vol.2: The Beppu Case</t>
  </si>
  <si>
    <t>https://store.steampowered.com/app/2602210/</t>
  </si>
  <si>
    <t>r118922</t>
  </si>
  <si>
    <t>2772660</t>
  </si>
  <si>
    <t>I got BLACKMAILED by a FUTANARI!</t>
  </si>
  <si>
    <t>https://store.steampowered.com/app/2772660/</t>
  </si>
  <si>
    <t>https://vndb.org/v49654</t>
  </si>
  <si>
    <t>v49654</t>
  </si>
  <si>
    <t>r119887</t>
  </si>
  <si>
    <t>2732730</t>
  </si>
  <si>
    <t>Tomboy: Love in Hot Forge</t>
  </si>
  <si>
    <t>https://store.steampowered.com/app/2732730/</t>
  </si>
  <si>
    <t>https://vndb.org/v46318</t>
  </si>
  <si>
    <t>v46318</t>
  </si>
  <si>
    <t>r121665</t>
  </si>
  <si>
    <t>2864210</t>
  </si>
  <si>
    <t>Tomboy: Sex in the Forest</t>
  </si>
  <si>
    <t>https://store.steampowered.com/app/2864210/</t>
  </si>
  <si>
    <t>https://vndb.org/v49207</t>
  </si>
  <si>
    <t>v49207</t>
  </si>
  <si>
    <t>r120319</t>
  </si>
  <si>
    <t>2616720</t>
  </si>
  <si>
    <t>GESTALT: The Fifth Day</t>
  </si>
  <si>
    <t>https://store.steampowered.com/app/2616720/</t>
  </si>
  <si>
    <t>https://vndb.org/v45851</t>
  </si>
  <si>
    <t>v45851</t>
  </si>
  <si>
    <t>r121613</t>
  </si>
  <si>
    <t>2483970</t>
  </si>
  <si>
    <t>Honeymoon : Mystery Journey</t>
  </si>
  <si>
    <t>https://store.steampowered.com/app/2483970/</t>
  </si>
  <si>
    <t>https://vndb.org/v48595</t>
  </si>
  <si>
    <t>v48595</t>
  </si>
  <si>
    <t>r116826</t>
  </si>
  <si>
    <t>2756220</t>
  </si>
  <si>
    <t>Lakesider: Above and Below</t>
  </si>
  <si>
    <t>https://store.steampowered.com/app/2756220/</t>
  </si>
  <si>
    <t>https://vndb.org/v50322</t>
  </si>
  <si>
    <t>v50322</t>
  </si>
  <si>
    <t>r121645</t>
  </si>
  <si>
    <t>2694600</t>
  </si>
  <si>
    <t>My MILF Stepmom 2: Family Party💋</t>
  </si>
  <si>
    <t>https://store.steampowered.com/app/2694600/</t>
  </si>
  <si>
    <t>https://vndb.org/v48820</t>
  </si>
  <si>
    <t>v48820</t>
  </si>
  <si>
    <t>r117409</t>
  </si>
  <si>
    <t>2567590</t>
  </si>
  <si>
    <t>はいすくーる☆さばいばる</t>
  </si>
  <si>
    <t>https://store.steampowered.com/app/2567590/</t>
  </si>
  <si>
    <t>https://vndb.org/v50740</t>
  </si>
  <si>
    <t>v50740</t>
  </si>
  <si>
    <t>r122818</t>
  </si>
  <si>
    <t>2715650</t>
  </si>
  <si>
    <t>Humans are not that against Lizardwomen</t>
  </si>
  <si>
    <t>https://store.steampowered.com/app/2715650/</t>
  </si>
  <si>
    <t>https://vndb.org/v50399</t>
  </si>
  <si>
    <t>v50399</t>
  </si>
  <si>
    <t>r121836;r126681;r135470;r135471</t>
  </si>
  <si>
    <t>2772470</t>
  </si>
  <si>
    <t>I got STRADDLED by a FEMBOY</t>
  </si>
  <si>
    <t>https://store.steampowered.com/app/2772470/</t>
  </si>
  <si>
    <t>https://vndb.org/v49826</t>
  </si>
  <si>
    <t>v49826</t>
  </si>
  <si>
    <t>r120320</t>
  </si>
  <si>
    <t>2875650</t>
  </si>
  <si>
    <t>暮雨流花</t>
  </si>
  <si>
    <t>https://store.steampowered.com/app/2875650/</t>
  </si>
  <si>
    <t>https://vndb.org/v50365</t>
  </si>
  <si>
    <t>v50365</t>
  </si>
  <si>
    <t>r121763</t>
  </si>
  <si>
    <t>1987980</t>
  </si>
  <si>
    <t>Fatal Countdown - immoral List of Desires</t>
  </si>
  <si>
    <t>https://store.steampowered.com/app/1987980/</t>
  </si>
  <si>
    <t>https://vndb.org/v50376</t>
  </si>
  <si>
    <t>v50376</t>
  </si>
  <si>
    <t>r121781</t>
  </si>
  <si>
    <t>2772670</t>
  </si>
  <si>
    <t>I made a FEMBOY SQUIRT!</t>
  </si>
  <si>
    <t>https://store.steampowered.com/app/2772670/</t>
  </si>
  <si>
    <t>https://vndb.org/v50134</t>
  </si>
  <si>
    <t>v50134</t>
  </si>
  <si>
    <t>r121209</t>
  </si>
  <si>
    <t>2880310</t>
  </si>
  <si>
    <t>My Head On Your Body</t>
  </si>
  <si>
    <t>https://store.steampowered.com/app/2880310/</t>
  </si>
  <si>
    <t>https://vndb.org/v50366</t>
  </si>
  <si>
    <t>v50366</t>
  </si>
  <si>
    <t>r121764;r122294</t>
  </si>
  <si>
    <t>2680680</t>
  </si>
  <si>
    <t>outside the door</t>
  </si>
  <si>
    <t>https://store.steampowered.com/app/2680680/</t>
  </si>
  <si>
    <t>https://vndb.org/v50378</t>
  </si>
  <si>
    <t>v50378</t>
  </si>
  <si>
    <t>r121789</t>
  </si>
  <si>
    <t>2522660</t>
  </si>
  <si>
    <t>Deep Under</t>
  </si>
  <si>
    <t>https://store.steampowered.com/app/2522660/</t>
  </si>
  <si>
    <t>https://vndb.org/v50352</t>
  </si>
  <si>
    <t>v50352</t>
  </si>
  <si>
    <t>r121733</t>
  </si>
  <si>
    <t>2738080</t>
  </si>
  <si>
    <t>Ignited in Cavern</t>
  </si>
  <si>
    <t>https://store.steampowered.com/app/2738080/</t>
  </si>
  <si>
    <t>https://vndb.org/v50408</t>
  </si>
  <si>
    <t>v50408</t>
  </si>
  <si>
    <t>r153322</t>
  </si>
  <si>
    <t>2769640</t>
  </si>
  <si>
    <t>Memorial Circuit</t>
  </si>
  <si>
    <t>https://store.steampowered.com/app/2769640/</t>
  </si>
  <si>
    <t>https://vndb.org/v50409</t>
  </si>
  <si>
    <t>v50409</t>
  </si>
  <si>
    <t>r121850</t>
  </si>
  <si>
    <t>2904470</t>
  </si>
  <si>
    <t>Reminiscence in the Rain</t>
  </si>
  <si>
    <t>https://store.steampowered.com/app/2904470/</t>
  </si>
  <si>
    <t>https://vndb.org/v48754</t>
  </si>
  <si>
    <t>v48754</t>
  </si>
  <si>
    <t>r121153</t>
  </si>
  <si>
    <t>2907610</t>
  </si>
  <si>
    <t>https://store.steampowered.com/app/2907610/</t>
  </si>
  <si>
    <t>https://vndb.org/v50422</t>
  </si>
  <si>
    <t>v50422</t>
  </si>
  <si>
    <t>r121875</t>
  </si>
  <si>
    <t>2873820</t>
  </si>
  <si>
    <t>Redemption of Li Wei</t>
  </si>
  <si>
    <t>https://store.steampowered.com/app/2873820/</t>
  </si>
  <si>
    <t>https://vndb.org/v58188</t>
  </si>
  <si>
    <t>v58188</t>
  </si>
  <si>
    <t>r139351</t>
  </si>
  <si>
    <t>2793290</t>
  </si>
  <si>
    <t>LipTrip ~My Boss Is My Heat Suppressant?!~</t>
  </si>
  <si>
    <t>https://store.steampowered.com/app/2793290/</t>
  </si>
  <si>
    <t>https://vndb.org/v44200</t>
  </si>
  <si>
    <t>v44200</t>
  </si>
  <si>
    <t>r115939</t>
  </si>
  <si>
    <t>1865670</t>
  </si>
  <si>
    <t>Touhou Gensokyo Odyssey</t>
  </si>
  <si>
    <t>https://store.steampowered.com/app/1865670/</t>
  </si>
  <si>
    <t>https://vndb.org/v50455</t>
  </si>
  <si>
    <t>v50455</t>
  </si>
  <si>
    <t>r121952</t>
  </si>
  <si>
    <t>2411770</t>
  </si>
  <si>
    <t>The Twisting Trail of Clues</t>
  </si>
  <si>
    <t>https://store.steampowered.com/app/2411770/</t>
  </si>
  <si>
    <t>https://vndb.org/v50487</t>
  </si>
  <si>
    <t>v50487</t>
  </si>
  <si>
    <t>r122067</t>
  </si>
  <si>
    <t>2897510</t>
  </si>
  <si>
    <t>ココロシャッフル - Spirit Swap -</t>
  </si>
  <si>
    <t>https://store.steampowered.com/app/2897510/</t>
  </si>
  <si>
    <t>https://vndb.org/v20581</t>
  </si>
  <si>
    <t>v20581</t>
  </si>
  <si>
    <t>r121802</t>
  </si>
  <si>
    <t>2654470</t>
  </si>
  <si>
    <t>BUNNY GARDEN</t>
  </si>
  <si>
    <t>https://store.steampowered.com/app/2654470/</t>
  </si>
  <si>
    <t>https://vndb.org/v50643</t>
  </si>
  <si>
    <t>v50643</t>
  </si>
  <si>
    <t>r122510</t>
  </si>
  <si>
    <t>2865590</t>
  </si>
  <si>
    <t>Sister's Curriculum</t>
  </si>
  <si>
    <t>https://store.steampowered.com/app/2865590/</t>
  </si>
  <si>
    <t>https://vndb.org/v50439</t>
  </si>
  <si>
    <t>v50439</t>
  </si>
  <si>
    <t>r121907</t>
  </si>
  <si>
    <t>2845510</t>
  </si>
  <si>
    <t>Hentai Homewrecker</t>
  </si>
  <si>
    <t>https://store.steampowered.com/app/2845510/</t>
  </si>
  <si>
    <t>https://vndb.org/v17428</t>
  </si>
  <si>
    <t>v17428</t>
  </si>
  <si>
    <t>r121877</t>
  </si>
  <si>
    <t>2906710</t>
  </si>
  <si>
    <t>Necrophobia</t>
  </si>
  <si>
    <t>https://store.steampowered.com/app/2906710/</t>
  </si>
  <si>
    <t>https://vndb.org/v50497</t>
  </si>
  <si>
    <t>v50497</t>
  </si>
  <si>
    <t>r122084</t>
  </si>
  <si>
    <t>2901290</t>
  </si>
  <si>
    <t>星影の館殺人事件</t>
  </si>
  <si>
    <t>https://store.steampowered.com/app/2901290/</t>
  </si>
  <si>
    <t>https://vndb.org/v43307</t>
  </si>
  <si>
    <t>v43307</t>
  </si>
  <si>
    <t>r104929;r104930</t>
  </si>
  <si>
    <t>2510810</t>
  </si>
  <si>
    <t>突然＊恋人</t>
  </si>
  <si>
    <t>https://store.steampowered.com/app/2510810/</t>
  </si>
  <si>
    <t>v21552;v22594</t>
  </si>
  <si>
    <t>r78837</t>
  </si>
  <si>
    <t>-46%</t>
  </si>
  <si>
    <t>2772630</t>
  </si>
  <si>
    <t>I got STICKY with a FEMBOY</t>
  </si>
  <si>
    <t>https://store.steampowered.com/app/2772630/</t>
  </si>
  <si>
    <t>https://vndb.org/v50336</t>
  </si>
  <si>
    <t>v50336</t>
  </si>
  <si>
    <t>r121682</t>
  </si>
  <si>
    <t>2890520</t>
  </si>
  <si>
    <t>Suffer to Please</t>
  </si>
  <si>
    <t>https://store.steampowered.com/app/2890520/</t>
  </si>
  <si>
    <t>https://vndb.org/v50495</t>
  </si>
  <si>
    <t>v50495</t>
  </si>
  <si>
    <t>r122080</t>
  </si>
  <si>
    <t>2921520</t>
  </si>
  <si>
    <t>You Are My Treasure</t>
  </si>
  <si>
    <t>https://store.steampowered.com/app/2921520/</t>
  </si>
  <si>
    <t>https://vndb.org/v50323</t>
  </si>
  <si>
    <t>v50323</t>
  </si>
  <si>
    <t>r121646</t>
  </si>
  <si>
    <t>2901520</t>
  </si>
  <si>
    <t>An alt girl for skoof</t>
  </si>
  <si>
    <t>https://store.steampowered.com/app/2901520/</t>
  </si>
  <si>
    <t>https://vndb.org/v50504</t>
  </si>
  <si>
    <t>v50504</t>
  </si>
  <si>
    <t>r124170;r130322</t>
  </si>
  <si>
    <t>2776750</t>
  </si>
  <si>
    <t>Days With Ollie</t>
  </si>
  <si>
    <t>https://store.steampowered.com/app/2776750/</t>
  </si>
  <si>
    <t>https://vndb.org/v50238</t>
  </si>
  <si>
    <t>v50238</t>
  </si>
  <si>
    <t>r121455</t>
  </si>
  <si>
    <t>2420780</t>
  </si>
  <si>
    <t>Hotel Perkkow and the Two Vegetarian Werewolves</t>
  </si>
  <si>
    <t>https://store.steampowered.com/app/2420780/</t>
  </si>
  <si>
    <t>https://vndb.org/v50536</t>
  </si>
  <si>
    <t>v50536</t>
  </si>
  <si>
    <t>r122179</t>
  </si>
  <si>
    <t>2636320</t>
  </si>
  <si>
    <t>Methods: The Illusion Murders</t>
  </si>
  <si>
    <t>https://store.steampowered.com/app/2636320/</t>
  </si>
  <si>
    <t>https://vndb.org/v50551</t>
  </si>
  <si>
    <t>v50551</t>
  </si>
  <si>
    <t>r122206</t>
  </si>
  <si>
    <t>2945310</t>
  </si>
  <si>
    <t>You Are My Treasure - 18+ Patch</t>
  </si>
  <si>
    <t>https://store.steampowered.com/app/2945310/</t>
  </si>
  <si>
    <t>r122137</t>
  </si>
  <si>
    <t>2903480</t>
  </si>
  <si>
    <t>일진녀가 옆집에 이사왔다</t>
  </si>
  <si>
    <t>https://store.steampowered.com/app/2903480/</t>
  </si>
  <si>
    <t>https://vndb.org/v50537</t>
  </si>
  <si>
    <t>v50537</t>
  </si>
  <si>
    <t>r122180</t>
  </si>
  <si>
    <t>1965960</t>
  </si>
  <si>
    <t>House Of Chavez</t>
  </si>
  <si>
    <t>https://store.steampowered.com/app/1965960/</t>
  </si>
  <si>
    <t>https://vndb.org/v47620</t>
  </si>
  <si>
    <t>v47620</t>
  </si>
  <si>
    <t>r122207</t>
  </si>
  <si>
    <t>2937980</t>
  </si>
  <si>
    <t>House Of Chavez - Uncensor Patch</t>
  </si>
  <si>
    <t>https://store.steampowered.com/app/2937980/</t>
  </si>
  <si>
    <t>r122208</t>
  </si>
  <si>
    <t>2905360</t>
  </si>
  <si>
    <t>Oh No! I Died and Woke Up a Greek God!</t>
  </si>
  <si>
    <t>https://store.steampowered.com/app/2905360/</t>
  </si>
  <si>
    <t>https://vndb.org/v50552</t>
  </si>
  <si>
    <t>v50552</t>
  </si>
  <si>
    <t>r122209</t>
  </si>
  <si>
    <t>1925050</t>
  </si>
  <si>
    <t>Sub for You</t>
  </si>
  <si>
    <t>https://store.steampowered.com/app/1925050/</t>
  </si>
  <si>
    <t>https://vndb.org/v50557</t>
  </si>
  <si>
    <t>v50557</t>
  </si>
  <si>
    <t>r122240</t>
  </si>
  <si>
    <t>2593370</t>
  </si>
  <si>
    <t>The Hungry Lamb: Traveling in the Late Ming Dynasty</t>
  </si>
  <si>
    <t>https://store.steampowered.com/app/2593370/</t>
  </si>
  <si>
    <t>https://vndb.org/v47172</t>
  </si>
  <si>
    <t>v47172</t>
  </si>
  <si>
    <t>r113417;r128200</t>
  </si>
  <si>
    <t>2901300</t>
  </si>
  <si>
    <t>怪話2</t>
  </si>
  <si>
    <t>https://store.steampowered.com/app/2901300/</t>
  </si>
  <si>
    <t>https://vndb.org/v50151</t>
  </si>
  <si>
    <t>v50151</t>
  </si>
  <si>
    <t>r121278</t>
  </si>
  <si>
    <t>2778450</t>
  </si>
  <si>
    <t>My Ex-Future Family: What IF?</t>
  </si>
  <si>
    <t>https://store.steampowered.com/app/2778450/</t>
  </si>
  <si>
    <t>https://vndb.org/v54953</t>
  </si>
  <si>
    <t>v54953</t>
  </si>
  <si>
    <t>r132480</t>
  </si>
  <si>
    <t>2240790</t>
  </si>
  <si>
    <t>Sucker for Love: Date to Die For</t>
  </si>
  <si>
    <t>https://store.steampowered.com/app/2240790/</t>
  </si>
  <si>
    <t>https://vndb.org/v40627</t>
  </si>
  <si>
    <t>v40627</t>
  </si>
  <si>
    <t>r100099</t>
  </si>
  <si>
    <t>2410430</t>
  </si>
  <si>
    <t>The Beast in the Shadows</t>
  </si>
  <si>
    <t>https://store.steampowered.com/app/2410430/</t>
  </si>
  <si>
    <t>https://vndb.org/v50565</t>
  </si>
  <si>
    <t>v50565</t>
  </si>
  <si>
    <t>r122260</t>
  </si>
  <si>
    <t>2404110</t>
  </si>
  <si>
    <t>镜花饴情 Mirage Sugar Acacia</t>
  </si>
  <si>
    <t>https://store.steampowered.com/app/2404110/</t>
  </si>
  <si>
    <t>https://vndb.org/v44197</t>
  </si>
  <si>
    <t>v44197</t>
  </si>
  <si>
    <t>r106609</t>
  </si>
  <si>
    <t>2699690</t>
  </si>
  <si>
    <t>Harmonia Full HD Edition</t>
  </si>
  <si>
    <t>https://store.steampowered.com/app/2699690/</t>
  </si>
  <si>
    <t>https://vndb.org/v16510</t>
  </si>
  <si>
    <t>v16510</t>
  </si>
  <si>
    <t>r120119</t>
  </si>
  <si>
    <t>2879080</t>
  </si>
  <si>
    <t>Romance MD: Always On Call</t>
  </si>
  <si>
    <t>https://store.steampowered.com/app/2879080/</t>
  </si>
  <si>
    <t>https://vndb.org/v24231</t>
  </si>
  <si>
    <t>v24231</t>
  </si>
  <si>
    <t>r122293</t>
  </si>
  <si>
    <t>2721800</t>
  </si>
  <si>
    <t>水没廃墟のピアノドロイド</t>
  </si>
  <si>
    <t>https://store.steampowered.com/app/2721800/</t>
  </si>
  <si>
    <t>https://vndb.org/v47160</t>
  </si>
  <si>
    <t>v47160</t>
  </si>
  <si>
    <t>r113314</t>
  </si>
  <si>
    <t>2704110</t>
  </si>
  <si>
    <t>Aliya: Timelink</t>
  </si>
  <si>
    <t>https://store.steampowered.com/app/2704110/</t>
  </si>
  <si>
    <t>https://vndb.org/v52876</t>
  </si>
  <si>
    <t>v52876</t>
  </si>
  <si>
    <t>r127699</t>
  </si>
  <si>
    <t>2553910</t>
  </si>
  <si>
    <t>Amazing Grace -What color is your attribute?-</t>
  </si>
  <si>
    <t>https://store.steampowered.com/app/2553910/</t>
  </si>
  <si>
    <t>https://vndb.org/v23448</t>
  </si>
  <si>
    <t>v23448</t>
  </si>
  <si>
    <t>r113202</t>
  </si>
  <si>
    <t>2411780</t>
  </si>
  <si>
    <t>Blood On The Dusty Trail</t>
  </si>
  <si>
    <t>https://store.steampowered.com/app/2411780/</t>
  </si>
  <si>
    <t>https://vndb.org/v50601</t>
  </si>
  <si>
    <t>v50601</t>
  </si>
  <si>
    <t>r122393</t>
  </si>
  <si>
    <t>2586250</t>
  </si>
  <si>
    <t>Horrific Xanatorium</t>
  </si>
  <si>
    <t>https://store.steampowered.com/app/2586250/</t>
  </si>
  <si>
    <t>https://vndb.org/v47142</t>
  </si>
  <si>
    <t>v47142</t>
  </si>
  <si>
    <t>r121940</t>
  </si>
  <si>
    <t>2461460</t>
  </si>
  <si>
    <t>Womanizer</t>
  </si>
  <si>
    <t>https://store.steampowered.com/app/2461460/</t>
  </si>
  <si>
    <t>https://vndb.org/v50649</t>
  </si>
  <si>
    <t>v50649</t>
  </si>
  <si>
    <t>r122532;r132382</t>
  </si>
  <si>
    <t>-59%</t>
  </si>
  <si>
    <t>2873430</t>
  </si>
  <si>
    <t>プリンセス×オーディエンス</t>
  </si>
  <si>
    <t>https://store.steampowered.com/app/2873430/</t>
  </si>
  <si>
    <t>https://vndb.org/v50576</t>
  </si>
  <si>
    <t>v50576</t>
  </si>
  <si>
    <t>r122296</t>
  </si>
  <si>
    <t>2744350</t>
  </si>
  <si>
    <t>Katei Kyoushi x Saimin 2 - MOTION EDITION</t>
  </si>
  <si>
    <t>https://store.steampowered.com/app/2744350/</t>
  </si>
  <si>
    <t>https://vndb.org/v35246</t>
  </si>
  <si>
    <t>v35246</t>
  </si>
  <si>
    <t>r119482</t>
  </si>
  <si>
    <t>1554260</t>
  </si>
  <si>
    <t>Knightly Passions</t>
  </si>
  <si>
    <t>https://store.steampowered.com/app/1554260/</t>
  </si>
  <si>
    <t>https://vndb.org/v40511</t>
  </si>
  <si>
    <t>v40511</t>
  </si>
  <si>
    <t>r112512</t>
  </si>
  <si>
    <t>2800640</t>
  </si>
  <si>
    <t>Office Harasser - Sell your girls!</t>
  </si>
  <si>
    <t>https://store.steampowered.com/app/2800640/</t>
  </si>
  <si>
    <t>https://vndb.org/v50603</t>
  </si>
  <si>
    <t>v50603</t>
  </si>
  <si>
    <t>r122395</t>
  </si>
  <si>
    <t>2708210</t>
  </si>
  <si>
    <t>Paradise</t>
  </si>
  <si>
    <t>https://store.steampowered.com/app/2708210/</t>
  </si>
  <si>
    <t>https://vndb.org/v21269</t>
  </si>
  <si>
    <t>v21269</t>
  </si>
  <si>
    <t>r119811</t>
  </si>
  <si>
    <t>2658920</t>
  </si>
  <si>
    <t>Staffer Reborn</t>
  </si>
  <si>
    <t>https://store.steampowered.com/app/2658920/</t>
  </si>
  <si>
    <t>https://vndb.org/v50736</t>
  </si>
  <si>
    <t>v50736</t>
  </si>
  <si>
    <t>r122790</t>
  </si>
  <si>
    <t>2715740</t>
  </si>
  <si>
    <t>Tutor X Hypnosis</t>
  </si>
  <si>
    <t>https://store.steampowered.com/app/2715740/</t>
  </si>
  <si>
    <t>https://vndb.org/v26054</t>
  </si>
  <si>
    <t>v26054</t>
  </si>
  <si>
    <t>r119481</t>
  </si>
  <si>
    <t>2960590</t>
  </si>
  <si>
    <t>Unveiling the Unknown</t>
  </si>
  <si>
    <t>https://store.steampowered.com/app/2960590/</t>
  </si>
  <si>
    <t>https://vndb.org/v45754</t>
  </si>
  <si>
    <t>v45754</t>
  </si>
  <si>
    <t>r110073</t>
  </si>
  <si>
    <t>2464590</t>
  </si>
  <si>
    <t>Womanizer - Adult Content</t>
  </si>
  <si>
    <t>https://store.steampowered.com/app/2464590/</t>
  </si>
  <si>
    <t>r122533</t>
  </si>
  <si>
    <t>2901310</t>
  </si>
  <si>
    <t>奇天烈相談ダイヤル</t>
  </si>
  <si>
    <t>https://store.steampowered.com/app/2901310/</t>
  </si>
  <si>
    <t>https://vndb.org/v50564</t>
  </si>
  <si>
    <t>v50564</t>
  </si>
  <si>
    <t>r122258;r138007</t>
  </si>
  <si>
    <t>2487120</t>
  </si>
  <si>
    <t>Fetish Room 18+</t>
  </si>
  <si>
    <t>https://store.steampowered.com/app/2487120/</t>
  </si>
  <si>
    <t>https://vndb.org/v45772</t>
  </si>
  <si>
    <t>v45772</t>
  </si>
  <si>
    <t>r110122</t>
  </si>
  <si>
    <t>2859130</t>
  </si>
  <si>
    <t>For One Year</t>
  </si>
  <si>
    <t>https://store.steampowered.com/app/2859130/</t>
  </si>
  <si>
    <t>https://vndb.org/v52665</t>
  </si>
  <si>
    <t>has_ero=true; uncensored=true</t>
  </si>
  <si>
    <t>v52665</t>
  </si>
  <si>
    <t>r127183</t>
  </si>
  <si>
    <t>2071120</t>
  </si>
  <si>
    <t>Dreambound</t>
  </si>
  <si>
    <t>https://store.steampowered.com/app/2071120/</t>
  </si>
  <si>
    <t>https://vndb.org/v37001</t>
  </si>
  <si>
    <t>v37001</t>
  </si>
  <si>
    <t>r93504</t>
  </si>
  <si>
    <t>2739700</t>
  </si>
  <si>
    <t>Taimanin Yukikaze</t>
  </si>
  <si>
    <t>https://store.steampowered.com/app/2739700/</t>
  </si>
  <si>
    <t>https://vndb.org/v7747</t>
  </si>
  <si>
    <t>v7747</t>
  </si>
  <si>
    <t>r119389</t>
  </si>
  <si>
    <t>4321960</t>
  </si>
  <si>
    <t>The Club</t>
  </si>
  <si>
    <t>https://store.steampowered.com/app/4321960/</t>
  </si>
  <si>
    <t>https://vndb.org/v54745</t>
  </si>
  <si>
    <t>v54745</t>
  </si>
  <si>
    <t>r131910</t>
  </si>
  <si>
    <t>2370650</t>
  </si>
  <si>
    <t>Argumentum ad culpam</t>
  </si>
  <si>
    <t>https://store.steampowered.com/app/2370650/</t>
  </si>
  <si>
    <t>https://vndb.org/v42614</t>
  </si>
  <si>
    <t>v42614</t>
  </si>
  <si>
    <t>r105880</t>
  </si>
  <si>
    <t>2384920</t>
  </si>
  <si>
    <t>Firefighter Connor</t>
  </si>
  <si>
    <t>https://store.steampowered.com/app/2384920/</t>
  </si>
  <si>
    <t>https://vndb.org/v47095</t>
  </si>
  <si>
    <t>v47095</t>
  </si>
  <si>
    <t>r113102</t>
  </si>
  <si>
    <t>2590770</t>
  </si>
  <si>
    <t>Stolen Memories</t>
  </si>
  <si>
    <t>https://store.steampowered.com/app/2590770/</t>
  </si>
  <si>
    <t>https://vndb.org/v47041</t>
  </si>
  <si>
    <t>v47041</t>
  </si>
  <si>
    <t>r112960;r137347</t>
  </si>
  <si>
    <t>2929180</t>
  </si>
  <si>
    <t>We Need Space</t>
  </si>
  <si>
    <t>https://store.steampowered.com/app/2929180/</t>
  </si>
  <si>
    <t>https://vndb.org/v50647</t>
  </si>
  <si>
    <t>v50647</t>
  </si>
  <si>
    <t>r122515</t>
  </si>
  <si>
    <t>2930900</t>
  </si>
  <si>
    <t>帝国末日前的学院狂想</t>
  </si>
  <si>
    <t>https://store.steampowered.com/app/2930900/</t>
  </si>
  <si>
    <t>https://vndb.org/v50646</t>
  </si>
  <si>
    <t>v50646</t>
  </si>
  <si>
    <t>r122514</t>
  </si>
  <si>
    <t>2928950</t>
  </si>
  <si>
    <t>Cats in Heat - Sunshine Resort</t>
  </si>
  <si>
    <t>2024-05</t>
  </si>
  <si>
    <t>https://store.steampowered.com/app/2928950/</t>
  </si>
  <si>
    <t>https://vndb.org/v50457</t>
  </si>
  <si>
    <t>v50457</t>
  </si>
  <si>
    <t>r121958</t>
  </si>
  <si>
    <t>2570830</t>
  </si>
  <si>
    <t>Floralgraphic Memory</t>
  </si>
  <si>
    <t>https://store.steampowered.com/app/2570830/</t>
  </si>
  <si>
    <t>https://vndb.org/v50611</t>
  </si>
  <si>
    <t>v50611</t>
  </si>
  <si>
    <t>r122446</t>
  </si>
  <si>
    <t>2874300</t>
  </si>
  <si>
    <t>Hoping this Finds You Well</t>
  </si>
  <si>
    <t>https://store.steampowered.com/app/2874300/</t>
  </si>
  <si>
    <t>https://vndb.org/v41524</t>
  </si>
  <si>
    <t>v41524</t>
  </si>
  <si>
    <t>r123214;r132808</t>
  </si>
  <si>
    <t>2411890</t>
  </si>
  <si>
    <t>Lila's Synthetic Shadows</t>
  </si>
  <si>
    <t>https://store.steampowered.com/app/2411890/</t>
  </si>
  <si>
    <t>https://vndb.org/v50657</t>
  </si>
  <si>
    <t>v50657</t>
  </si>
  <si>
    <t>r122568</t>
  </si>
  <si>
    <t>2737970</t>
  </si>
  <si>
    <t>Mashiroiro Symphony HD -Love is Pure White-</t>
  </si>
  <si>
    <t>https://store.steampowered.com/app/2737970/</t>
  </si>
  <si>
    <t>https://vndb.org/v1552</t>
  </si>
  <si>
    <t>v1552</t>
  </si>
  <si>
    <t>r119645</t>
  </si>
  <si>
    <t>2737980</t>
  </si>
  <si>
    <t>Mashiroiro Symphony HD -Sana Edition-</t>
  </si>
  <si>
    <t>https://store.steampowered.com/app/2737980/</t>
  </si>
  <si>
    <t>https://vndb.org/v37651</t>
  </si>
  <si>
    <t>v37651</t>
  </si>
  <si>
    <t>r119647</t>
  </si>
  <si>
    <t>2906200</t>
  </si>
  <si>
    <t>A Day in the Palace</t>
  </si>
  <si>
    <t>https://store.steampowered.com/app/2906200/</t>
  </si>
  <si>
    <t>https://vndb.org/v50353</t>
  </si>
  <si>
    <t>v50353</t>
  </si>
  <si>
    <t>r121736</t>
  </si>
  <si>
    <t>2615670</t>
  </si>
  <si>
    <t>Bewitching Sinners</t>
  </si>
  <si>
    <t>https://store.steampowered.com/app/2615670/</t>
  </si>
  <si>
    <t>https://vndb.org/v41700</t>
  </si>
  <si>
    <t>v41700</t>
  </si>
  <si>
    <t>r113237;r127030</t>
  </si>
  <si>
    <t>2890780</t>
  </si>
  <si>
    <t>Fumiko and the Village of Lust</t>
  </si>
  <si>
    <t>https://store.steampowered.com/app/2890780/</t>
  </si>
  <si>
    <t>https://vndb.org/v50658</t>
  </si>
  <si>
    <t>v50658</t>
  </si>
  <si>
    <t>r122569</t>
  </si>
  <si>
    <t>2711280</t>
  </si>
  <si>
    <t>Her Soft Hands</t>
  </si>
  <si>
    <t>https://store.steampowered.com/app/2711280/</t>
  </si>
  <si>
    <t>https://vndb.org/v48625</t>
  </si>
  <si>
    <t>v48625</t>
  </si>
  <si>
    <t>r116872</t>
  </si>
  <si>
    <t>2886720</t>
  </si>
  <si>
    <t>Kuri Kuri Click! ~My Summer Vacation!~</t>
  </si>
  <si>
    <t>https://store.steampowered.com/app/2886720/</t>
  </si>
  <si>
    <t>https://vndb.org/v46137</t>
  </si>
  <si>
    <t>v46137</t>
  </si>
  <si>
    <t>r121729</t>
  </si>
  <si>
    <t>2960780</t>
  </si>
  <si>
    <t>Kurikuri Click ~Ore no Natsuyasumi!~ Uncensor DLC</t>
  </si>
  <si>
    <t>https://store.steampowered.com/app/2960780/</t>
  </si>
  <si>
    <t>r122616</t>
  </si>
  <si>
    <t>2143980</t>
  </si>
  <si>
    <t>Wife of My Boss</t>
  </si>
  <si>
    <t>https://store.steampowered.com/app/2143980/</t>
  </si>
  <si>
    <t>https://vndb.org/v47894</t>
  </si>
  <si>
    <t>v47894</t>
  </si>
  <si>
    <t>r115046</t>
  </si>
  <si>
    <t>2144050</t>
  </si>
  <si>
    <t>Wife of My Boss - 18+ Patch</t>
  </si>
  <si>
    <t>https://store.steampowered.com/app/2144050/</t>
  </si>
  <si>
    <t>r115047</t>
  </si>
  <si>
    <t>2581160</t>
  </si>
  <si>
    <t>雄关漫道，一梦万里</t>
  </si>
  <si>
    <t>https://store.steampowered.com/app/2581160/</t>
  </si>
  <si>
    <t>https://vndb.org/v50684</t>
  </si>
  <si>
    <t>v50684</t>
  </si>
  <si>
    <t>r122640</t>
  </si>
  <si>
    <t>1988130</t>
  </si>
  <si>
    <t>Chirality</t>
  </si>
  <si>
    <t>https://store.steampowered.com/app/1988130/</t>
  </si>
  <si>
    <t>https://vndb.org/v50741</t>
  </si>
  <si>
    <t>v50741</t>
  </si>
  <si>
    <t>r122820</t>
  </si>
  <si>
    <t>2849690</t>
  </si>
  <si>
    <t>Springs of Ardor</t>
  </si>
  <si>
    <t>https://store.steampowered.com/app/2849690/</t>
  </si>
  <si>
    <t>https://vndb.org/v50147</t>
  </si>
  <si>
    <t>v50147</t>
  </si>
  <si>
    <t>r121274</t>
  </si>
  <si>
    <t>2620940</t>
  </si>
  <si>
    <t>Fallen Seeds</t>
  </si>
  <si>
    <t>https://store.steampowered.com/app/2620940/</t>
  </si>
  <si>
    <t>https://vndb.org/v46826</t>
  </si>
  <si>
    <t>v46826</t>
  </si>
  <si>
    <t>r112318</t>
  </si>
  <si>
    <t>2911140</t>
  </si>
  <si>
    <t>救済！粛清サークル ～The Purge Club～</t>
  </si>
  <si>
    <t>https://store.steampowered.com/app/2911140/</t>
  </si>
  <si>
    <t>https://vndb.org/v14525</t>
  </si>
  <si>
    <t>v14525</t>
  </si>
  <si>
    <t>r122920</t>
  </si>
  <si>
    <t>3292190</t>
  </si>
  <si>
    <t>버튜버 파라노이아 - Vtuber Paranoia</t>
  </si>
  <si>
    <t>https://store.steampowered.com/app/3292190/</t>
  </si>
  <si>
    <t>https://vndb.org/v50780</t>
  </si>
  <si>
    <t>v50780</t>
  </si>
  <si>
    <t>r122989</t>
  </si>
  <si>
    <t>2909410</t>
  </si>
  <si>
    <t>Flying High</t>
  </si>
  <si>
    <t>https://store.steampowered.com/app/2909410/</t>
  </si>
  <si>
    <t>https://vndb.org/v59824</t>
  </si>
  <si>
    <t>v59824</t>
  </si>
  <si>
    <t>r143030</t>
  </si>
  <si>
    <t>2937360</t>
  </si>
  <si>
    <t>My Days With Mia</t>
  </si>
  <si>
    <t>https://store.steampowered.com/app/2937360/</t>
  </si>
  <si>
    <t>https://vndb.org/v50779</t>
  </si>
  <si>
    <t>v50779</t>
  </si>
  <si>
    <t>r122986</t>
  </si>
  <si>
    <t>2922610</t>
  </si>
  <si>
    <t>Ruby Dreams: Immortal Promise</t>
  </si>
  <si>
    <t>https://store.steampowered.com/app/2922610/</t>
  </si>
  <si>
    <t>https://vndb.org/v51483</t>
  </si>
  <si>
    <t>v51483</t>
  </si>
  <si>
    <t>r124700</t>
  </si>
  <si>
    <t>2845140</t>
  </si>
  <si>
    <t>アパシー小学校であった怖い話 月曜日</t>
  </si>
  <si>
    <t>https://store.steampowered.com/app/2845140/</t>
  </si>
  <si>
    <t>https://vndb.org/v29320</t>
  </si>
  <si>
    <t>v29320</t>
  </si>
  <si>
    <t>r74841</t>
  </si>
  <si>
    <t>1997480</t>
  </si>
  <si>
    <t>Liu Shan Maker</t>
  </si>
  <si>
    <t>https://store.steampowered.com/app/1997480/</t>
  </si>
  <si>
    <t>https://vndb.org/v50857</t>
  </si>
  <si>
    <t>v50857</t>
  </si>
  <si>
    <t>r123170</t>
  </si>
  <si>
    <t>2940020</t>
  </si>
  <si>
    <t>tomorrow is my birthday</t>
  </si>
  <si>
    <t>https://store.steampowered.com/app/2940020/</t>
  </si>
  <si>
    <t>https://vndb.org/v54797</t>
  </si>
  <si>
    <t>v54797</t>
  </si>
  <si>
    <t>r132021</t>
  </si>
  <si>
    <t>2939470</t>
  </si>
  <si>
    <t>Clear Skye Thinking</t>
  </si>
  <si>
    <t>https://store.steampowered.com/app/2939470/</t>
  </si>
  <si>
    <t>https://vndb.org/v50559</t>
  </si>
  <si>
    <t>v50559</t>
  </si>
  <si>
    <t>r122245</t>
  </si>
  <si>
    <t>2836270</t>
  </si>
  <si>
    <t>Heromantic</t>
  </si>
  <si>
    <t>https://store.steampowered.com/app/2836270/</t>
  </si>
  <si>
    <t>https://vndb.org/v50834</t>
  </si>
  <si>
    <t>v50834</t>
  </si>
  <si>
    <t>r123117</t>
  </si>
  <si>
    <t>2959230</t>
  </si>
  <si>
    <t>Orient on the Murder Express</t>
  </si>
  <si>
    <t>https://store.steampowered.com/app/2959230/</t>
  </si>
  <si>
    <t>https://vndb.org/v50853</t>
  </si>
  <si>
    <t>v50853</t>
  </si>
  <si>
    <t>r123158</t>
  </si>
  <si>
    <t>2930550</t>
  </si>
  <si>
    <t>Parts of the Elephant</t>
  </si>
  <si>
    <t>https://store.steampowered.com/app/2930550/</t>
  </si>
  <si>
    <t>https://vndb.org/v50843</t>
  </si>
  <si>
    <t>v50843</t>
  </si>
  <si>
    <t>r123132</t>
  </si>
  <si>
    <t>2876250</t>
  </si>
  <si>
    <t>Kanna Maze</t>
  </si>
  <si>
    <t>https://store.steampowered.com/app/2876250/</t>
  </si>
  <si>
    <t>https://vndb.org/v50648</t>
  </si>
  <si>
    <t>v50648</t>
  </si>
  <si>
    <t>r122520</t>
  </si>
  <si>
    <t>1293910</t>
  </si>
  <si>
    <t>Read Only Memories: NEURODIVER</t>
  </si>
  <si>
    <t>https://store.steampowered.com/app/1293910/</t>
  </si>
  <si>
    <t>https://vndb.org/v28615</t>
  </si>
  <si>
    <t>v28615</t>
  </si>
  <si>
    <t>r72435</t>
  </si>
  <si>
    <t>2116970</t>
  </si>
  <si>
    <t>StarStruck</t>
  </si>
  <si>
    <t>https://store.steampowered.com/app/2116970/</t>
  </si>
  <si>
    <t>https://vndb.org/v42348</t>
  </si>
  <si>
    <t>v42348</t>
  </si>
  <si>
    <t>r103135</t>
  </si>
  <si>
    <t>2771560</t>
  </si>
  <si>
    <t>Zeta Wolf: First Bite</t>
  </si>
  <si>
    <t>https://store.steampowered.com/app/2771560/</t>
  </si>
  <si>
    <t>https://vndb.org/v50612</t>
  </si>
  <si>
    <t>v50612</t>
  </si>
  <si>
    <t>r122448</t>
  </si>
  <si>
    <t>2172610</t>
  </si>
  <si>
    <t>이별 끝에 만난다면</t>
  </si>
  <si>
    <t>https://store.steampowered.com/app/2172610/</t>
  </si>
  <si>
    <t>https://vndb.org/v39863</t>
  </si>
  <si>
    <t>v39863</t>
  </si>
  <si>
    <t>r98776</t>
  </si>
  <si>
    <t>2825300</t>
  </si>
  <si>
    <t>AMANATSU ~Perfect Edition~</t>
  </si>
  <si>
    <t>https://store.steampowered.com/app/2825300/</t>
  </si>
  <si>
    <t>https://vndb.org/v34848</t>
  </si>
  <si>
    <t>v34848</t>
  </si>
  <si>
    <t>r120379</t>
  </si>
  <si>
    <t>2633180</t>
  </si>
  <si>
    <t>Bloody Good Friends</t>
  </si>
  <si>
    <t>https://store.steampowered.com/app/2633180/</t>
  </si>
  <si>
    <t>https://vndb.org/v49186</t>
  </si>
  <si>
    <t>v49186</t>
  </si>
  <si>
    <t>r118415</t>
  </si>
  <si>
    <t>2221840</t>
  </si>
  <si>
    <t>Sex and the Furry Titty 3: Come Inside, Sweety</t>
  </si>
  <si>
    <t>https://store.steampowered.com/app/2221840/</t>
  </si>
  <si>
    <t>https://vndb.org/v47005</t>
  </si>
  <si>
    <t>v47005</t>
  </si>
  <si>
    <t>r112853;r135900;r135913;r135914</t>
  </si>
  <si>
    <t>2147330</t>
  </si>
  <si>
    <t>Still Joking</t>
  </si>
  <si>
    <t>https://store.steampowered.com/app/2147330/</t>
  </si>
  <si>
    <t>https://vndb.org/v51641</t>
  </si>
  <si>
    <t>v51641</t>
  </si>
  <si>
    <t>r125032</t>
  </si>
  <si>
    <t>2908340</t>
  </si>
  <si>
    <t>Thorns: Police never sleeps</t>
  </si>
  <si>
    <t>https://store.steampowered.com/app/2908340/</t>
  </si>
  <si>
    <t>https://vndb.org/v36010</t>
  </si>
  <si>
    <t>v36010</t>
  </si>
  <si>
    <t>r121706</t>
  </si>
  <si>
    <t>2949650</t>
  </si>
  <si>
    <t>Weekend in Waimanalo</t>
  </si>
  <si>
    <t>https://store.steampowered.com/app/2949650/</t>
  </si>
  <si>
    <t>https://vndb.org/v50835</t>
  </si>
  <si>
    <t>v50835</t>
  </si>
  <si>
    <t>r123123</t>
  </si>
  <si>
    <t>2201810</t>
  </si>
  <si>
    <t>筮灵 SHILING</t>
  </si>
  <si>
    <t>https://store.steampowered.com/app/2201810/</t>
  </si>
  <si>
    <t>https://vndb.org/v45719</t>
  </si>
  <si>
    <t>v45719</t>
  </si>
  <si>
    <t>r109982</t>
  </si>
  <si>
    <t>2973840</t>
  </si>
  <si>
    <t>A Great Hunger</t>
  </si>
  <si>
    <t>https://store.steampowered.com/app/2973840/</t>
  </si>
  <si>
    <t>https://vndb.org/v47204</t>
  </si>
  <si>
    <t>v47204</t>
  </si>
  <si>
    <t>r113518</t>
  </si>
  <si>
    <t>2307780</t>
  </si>
  <si>
    <t>CABALL</t>
  </si>
  <si>
    <t>https://store.steampowered.com/app/2307780/</t>
  </si>
  <si>
    <t>https://vndb.org/v47102</t>
  </si>
  <si>
    <t>v47102</t>
  </si>
  <si>
    <t>r113118</t>
  </si>
  <si>
    <t>2186980</t>
  </si>
  <si>
    <t>Deluge: Sermon for the Dead</t>
  </si>
  <si>
    <t>https://store.steampowered.com/app/2186980/</t>
  </si>
  <si>
    <t>https://vndb.org/v39638</t>
  </si>
  <si>
    <t>v39638</t>
  </si>
  <si>
    <t>r135725</t>
  </si>
  <si>
    <t>2377410</t>
  </si>
  <si>
    <t>Forsaken Quartet</t>
  </si>
  <si>
    <t>https://store.steampowered.com/app/2377410/</t>
  </si>
  <si>
    <t>https://vndb.org/v31006</t>
  </si>
  <si>
    <t>v31006</t>
  </si>
  <si>
    <t>r108664</t>
  </si>
  <si>
    <t>2933810</t>
  </si>
  <si>
    <t>Lovebugz: An Anthro Insect Dating Sim</t>
  </si>
  <si>
    <t>https://store.steampowered.com/app/2933810/</t>
  </si>
  <si>
    <t>https://vndb.org/v46972</t>
  </si>
  <si>
    <t>v46972</t>
  </si>
  <si>
    <t>r122086</t>
  </si>
  <si>
    <t>2987880</t>
  </si>
  <si>
    <t>Vision Ghost 2</t>
  </si>
  <si>
    <t>https://store.steampowered.com/app/2987880/</t>
  </si>
  <si>
    <t>https://vndb.org/v43028</t>
  </si>
  <si>
    <t>v43028</t>
  </si>
  <si>
    <t>r123264</t>
  </si>
  <si>
    <t>2738670</t>
  </si>
  <si>
    <t>PMC Promiscuity</t>
  </si>
  <si>
    <t>https://store.steampowered.com/app/2738670/</t>
  </si>
  <si>
    <t>https://vndb.org/v50900</t>
  </si>
  <si>
    <t>v50900</t>
  </si>
  <si>
    <t>r123270</t>
  </si>
  <si>
    <t>2722200</t>
  </si>
  <si>
    <t>Sugar,sugar,sugarcoat</t>
  </si>
  <si>
    <t>https://store.steampowered.com/app/2722200/</t>
  </si>
  <si>
    <t>https://vndb.org/v50883</t>
  </si>
  <si>
    <t>v50883</t>
  </si>
  <si>
    <t>r144336</t>
  </si>
  <si>
    <t>$4.31</t>
  </si>
  <si>
    <t>2798600</t>
  </si>
  <si>
    <t>Bagel Love Story</t>
  </si>
  <si>
    <t>https://store.steampowered.com/app/2798600/</t>
  </si>
  <si>
    <t>https://vndb.org/v50485</t>
  </si>
  <si>
    <t>v50485</t>
  </si>
  <si>
    <t>r122062</t>
  </si>
  <si>
    <t>2940450</t>
  </si>
  <si>
    <t>Loving Life</t>
  </si>
  <si>
    <t>https://store.steampowered.com/app/2940450/</t>
  </si>
  <si>
    <t>https://vndb.org/v10616</t>
  </si>
  <si>
    <t>v10616</t>
  </si>
  <si>
    <t>r21503</t>
  </si>
  <si>
    <t>2832790</t>
  </si>
  <si>
    <t>Sakura Isekai Adventure 2</t>
  </si>
  <si>
    <t>https://store.steampowered.com/app/2832790/</t>
  </si>
  <si>
    <t>https://vndb.org/v50694</t>
  </si>
  <si>
    <t>v50694</t>
  </si>
  <si>
    <t>r122655</t>
  </si>
  <si>
    <t>1672670</t>
  </si>
  <si>
    <t>彷徨之街 The Street of Adrift</t>
  </si>
  <si>
    <t>https://store.steampowered.com/app/1672670/</t>
  </si>
  <si>
    <t>https://vndb.org/v33149</t>
  </si>
  <si>
    <t>v33149</t>
  </si>
  <si>
    <t>r85622;r85623</t>
  </si>
  <si>
    <t>2700570</t>
  </si>
  <si>
    <t>EBBIL: Alternative Bible</t>
  </si>
  <si>
    <t>https://store.steampowered.com/app/2700570/</t>
  </si>
  <si>
    <t>https://vndb.org/v50953</t>
  </si>
  <si>
    <t>v50953</t>
  </si>
  <si>
    <t>r123400</t>
  </si>
  <si>
    <t>2766400</t>
  </si>
  <si>
    <t>Fixer's Tale</t>
  </si>
  <si>
    <t>https://store.steampowered.com/app/2766400/</t>
  </si>
  <si>
    <t>https://vndb.org/v49241</t>
  </si>
  <si>
    <t>v49241</t>
  </si>
  <si>
    <t>r118529</t>
  </si>
  <si>
    <t>2956310</t>
  </si>
  <si>
    <t>Cosplay Cumdump: Doing it Doujin Style</t>
  </si>
  <si>
    <t>https://store.steampowered.com/app/2956310/</t>
  </si>
  <si>
    <t>https://vndb.org/v47979</t>
  </si>
  <si>
    <t>v47979</t>
  </si>
  <si>
    <t>r122988</t>
  </si>
  <si>
    <t>2934880</t>
  </si>
  <si>
    <t>HOT MAGIC SAUSAGE</t>
  </si>
  <si>
    <t>https://store.steampowered.com/app/2934880/</t>
  </si>
  <si>
    <t>https://vndb.org/v51398</t>
  </si>
  <si>
    <t>v51398</t>
  </si>
  <si>
    <t>r124448</t>
  </si>
  <si>
    <t>3089450</t>
  </si>
  <si>
    <t>Malcatras' Maiden</t>
  </si>
  <si>
    <t>https://store.steampowered.com/app/3089450/</t>
  </si>
  <si>
    <t>https://vndb.org/v50981</t>
  </si>
  <si>
    <t>v50981</t>
  </si>
  <si>
    <t>r123466</t>
  </si>
  <si>
    <t>2725330</t>
  </si>
  <si>
    <t>Oji-Mama/憧れのガチムチおじさんがボクだけのドスケベママになっちゃった❤</t>
  </si>
  <si>
    <t>https://store.steampowered.com/app/2725330/</t>
  </si>
  <si>
    <t>https://vndb.org/v48815</t>
  </si>
  <si>
    <t>v48815</t>
  </si>
  <si>
    <t>r117405</t>
  </si>
  <si>
    <t>2541160</t>
  </si>
  <si>
    <t>SHINJUKU SOUMEI</t>
  </si>
  <si>
    <t>https://store.steampowered.com/app/2541160/</t>
  </si>
  <si>
    <t>https://vndb.org/v46553</t>
  </si>
  <si>
    <t>v46553</t>
  </si>
  <si>
    <t>r111645</t>
  </si>
  <si>
    <t>2507620</t>
  </si>
  <si>
    <t>The Quintessential Quintuplets - Five Memories Spent With You</t>
  </si>
  <si>
    <t>https://store.steampowered.com/app/2507620/</t>
  </si>
  <si>
    <t>https://vndb.org/v33904</t>
  </si>
  <si>
    <t>v33904</t>
  </si>
  <si>
    <t>r121935</t>
  </si>
  <si>
    <t>2507610</t>
  </si>
  <si>
    <t>The Quintessential Quintuplets - Memories of a Quintessential Summer</t>
  </si>
  <si>
    <t>https://store.steampowered.com/app/2507610/</t>
  </si>
  <si>
    <t>https://vndb.org/v29889</t>
  </si>
  <si>
    <t>v29889</t>
  </si>
  <si>
    <t>r121938</t>
  </si>
  <si>
    <t>2959120</t>
  </si>
  <si>
    <t>公主×观众</t>
  </si>
  <si>
    <t>https://store.steampowered.com/app/2959120/</t>
  </si>
  <si>
    <t>r122785</t>
  </si>
  <si>
    <t>2923420</t>
  </si>
  <si>
    <t>Interview with the Horny Ghost</t>
  </si>
  <si>
    <t>https://store.steampowered.com/app/2923420/</t>
  </si>
  <si>
    <t>https://vndb.org/v50970</t>
  </si>
  <si>
    <t>v50970</t>
  </si>
  <si>
    <t>r123443</t>
  </si>
  <si>
    <t>2809090</t>
  </si>
  <si>
    <t>Sacrifice For Sale</t>
  </si>
  <si>
    <t>https://store.steampowered.com/app/2809090/</t>
  </si>
  <si>
    <t>https://vndb.org/v49747</t>
  </si>
  <si>
    <t>v49747</t>
  </si>
  <si>
    <t>r123494</t>
  </si>
  <si>
    <t>2983640</t>
  </si>
  <si>
    <t>Short Sad Stories - A Night Out DLC</t>
  </si>
  <si>
    <t>https://store.steampowered.com/app/2983640/</t>
  </si>
  <si>
    <t>r142399</t>
  </si>
  <si>
    <t>2678520</t>
  </si>
  <si>
    <t>Sigan-eul Meomuneun Piano</t>
  </si>
  <si>
    <t>https://store.steampowered.com/app/2678520/</t>
  </si>
  <si>
    <t>https://vndb.org/v50663</t>
  </si>
  <si>
    <t>v50663</t>
  </si>
  <si>
    <t>r122577</t>
  </si>
  <si>
    <t>2560870</t>
  </si>
  <si>
    <t>The Specter's Desire</t>
  </si>
  <si>
    <t>https://store.steampowered.com/app/2560870/</t>
  </si>
  <si>
    <t>https://vndb.org/v50695</t>
  </si>
  <si>
    <t>v50695</t>
  </si>
  <si>
    <t>r122656</t>
  </si>
  <si>
    <t>2908240</t>
  </si>
  <si>
    <t>Chains of Judgment</t>
  </si>
  <si>
    <t>https://store.steampowered.com/app/2908240/</t>
  </si>
  <si>
    <t>https://vndb.org/v51056</t>
  </si>
  <si>
    <t>v51056</t>
  </si>
  <si>
    <t>r123597</t>
  </si>
  <si>
    <t>2919260</t>
  </si>
  <si>
    <t>Night Town</t>
  </si>
  <si>
    <t>https://store.steampowered.com/app/2919260/</t>
  </si>
  <si>
    <t>https://vndb.org/v47768</t>
  </si>
  <si>
    <t>v47768</t>
  </si>
  <si>
    <t>r114757</t>
  </si>
  <si>
    <t>2480200</t>
  </si>
  <si>
    <t>Sex of Thrones 👑</t>
  </si>
  <si>
    <t>https://store.steampowered.com/app/2480200/</t>
  </si>
  <si>
    <t>https://vndb.org/v45771</t>
  </si>
  <si>
    <t>v45771</t>
  </si>
  <si>
    <t>r110121</t>
  </si>
  <si>
    <t>2967870</t>
  </si>
  <si>
    <t>Xi-Portal</t>
  </si>
  <si>
    <t>https://store.steampowered.com/app/2967870/</t>
  </si>
  <si>
    <t>https://vndb.org/v51040</t>
  </si>
  <si>
    <t>v51040</t>
  </si>
  <si>
    <t>r123561</t>
  </si>
  <si>
    <t>2689090</t>
  </si>
  <si>
    <t>Would you sell your soul</t>
  </si>
  <si>
    <t>https://store.steampowered.com/app/2689090/</t>
  </si>
  <si>
    <t>https://vndb.org/v31252</t>
  </si>
  <si>
    <t>v31252</t>
  </si>
  <si>
    <t>r123606</t>
  </si>
  <si>
    <t>2734920</t>
  </si>
  <si>
    <t>Finding Cinderella</t>
  </si>
  <si>
    <t>https://store.steampowered.com/app/2734920/</t>
  </si>
  <si>
    <t>https://vndb.org/v36741</t>
  </si>
  <si>
    <t>v36741</t>
  </si>
  <si>
    <t>r118232</t>
  </si>
  <si>
    <t>2655960</t>
  </si>
  <si>
    <t>Lust Academy - Season 3</t>
  </si>
  <si>
    <t>https://store.steampowered.com/app/2655960/</t>
  </si>
  <si>
    <t>https://vndb.org/v48281</t>
  </si>
  <si>
    <t>v48281</t>
  </si>
  <si>
    <t>r115814</t>
  </si>
  <si>
    <t>2385140</t>
  </si>
  <si>
    <t>Personal Trainer</t>
  </si>
  <si>
    <t>https://store.steampowered.com/app/2385140/</t>
  </si>
  <si>
    <t>https://vndb.org/v31221</t>
  </si>
  <si>
    <t>v31221</t>
  </si>
  <si>
    <t>r134962</t>
  </si>
  <si>
    <t>1262200</t>
  </si>
  <si>
    <t>Without a Voice: Blooming Edition</t>
  </si>
  <si>
    <t>https://store.steampowered.com/app/1262200/</t>
  </si>
  <si>
    <t>https://vndb.org/v20251</t>
  </si>
  <si>
    <t>v20251</t>
  </si>
  <si>
    <t>r123942</t>
  </si>
  <si>
    <t>2923860</t>
  </si>
  <si>
    <t>My Last First Kiss</t>
  </si>
  <si>
    <t>https://store.steampowered.com/app/2923860/</t>
  </si>
  <si>
    <t>https://vndb.org/v18400</t>
  </si>
  <si>
    <t>v18400</t>
  </si>
  <si>
    <t>r123689</t>
  </si>
  <si>
    <t>1775220</t>
  </si>
  <si>
    <t>https://store.steampowered.com/app/1775220/</t>
  </si>
  <si>
    <t>https://vndb.org/v16982</t>
  </si>
  <si>
    <t>v16982</t>
  </si>
  <si>
    <t>r122929</t>
  </si>
  <si>
    <t>2397140</t>
  </si>
  <si>
    <t>TOKYO PSYCHODEMIC</t>
  </si>
  <si>
    <t>https://store.steampowered.com/app/2397140/</t>
  </si>
  <si>
    <t>https://vndb.org/v49423</t>
  </si>
  <si>
    <t>v49423</t>
  </si>
  <si>
    <t>r119381;r123670</t>
  </si>
  <si>
    <t>2814910</t>
  </si>
  <si>
    <t>The Aquarium does not dance</t>
  </si>
  <si>
    <t>https://store.steampowered.com/app/2814910/</t>
  </si>
  <si>
    <t>https://vndb.org/v55113</t>
  </si>
  <si>
    <t>v55113</t>
  </si>
  <si>
    <t>r137623</t>
  </si>
  <si>
    <t>2734450</t>
  </si>
  <si>
    <t>Folie Fatale</t>
  </si>
  <si>
    <t>https://store.steampowered.com/app/2734450/</t>
  </si>
  <si>
    <t>https://vndb.org/v49057</t>
  </si>
  <si>
    <t>v49057</t>
  </si>
  <si>
    <t>r121898</t>
  </si>
  <si>
    <t>2257100</t>
  </si>
  <si>
    <t>Breathless Winds - LGBT Visual Novel</t>
  </si>
  <si>
    <t>https://store.steampowered.com/app/2257100/</t>
  </si>
  <si>
    <t>https://vndb.org/v37257</t>
  </si>
  <si>
    <t>v37257</t>
  </si>
  <si>
    <t>r101242</t>
  </si>
  <si>
    <t>2339380</t>
  </si>
  <si>
    <t>Eleanor's Handmaid</t>
  </si>
  <si>
    <t>https://store.steampowered.com/app/2339380/</t>
  </si>
  <si>
    <t>https://vndb.org/v44998</t>
  </si>
  <si>
    <t>v44998</t>
  </si>
  <si>
    <t>r108057</t>
  </si>
  <si>
    <t>2619510</t>
  </si>
  <si>
    <t>Fantasy Amusement Park II</t>
  </si>
  <si>
    <t>https://store.steampowered.com/app/2619510/</t>
  </si>
  <si>
    <t>https://vndb.org/v51132</t>
  </si>
  <si>
    <t>v51132</t>
  </si>
  <si>
    <t>r123765</t>
  </si>
  <si>
    <t>2984400</t>
  </si>
  <si>
    <t>栄養たっぷりの彼氏</t>
  </si>
  <si>
    <t>https://store.steampowered.com/app/2984400/</t>
  </si>
  <si>
    <t>r123774</t>
  </si>
  <si>
    <t>2827190</t>
  </si>
  <si>
    <t>All Scars and Starlight</t>
  </si>
  <si>
    <t>2024-06</t>
  </si>
  <si>
    <t>https://store.steampowered.com/app/2827190/</t>
  </si>
  <si>
    <t>https://vndb.org/v49460</t>
  </si>
  <si>
    <t>v49460</t>
  </si>
  <si>
    <t>r119318</t>
  </si>
  <si>
    <t>2924880</t>
  </si>
  <si>
    <t>Artificial Fashionista</t>
  </si>
  <si>
    <t>https://store.steampowered.com/app/2924880/</t>
  </si>
  <si>
    <t>https://vndb.org/v50223</t>
  </si>
  <si>
    <t>v50223</t>
  </si>
  <si>
    <t>r121438</t>
  </si>
  <si>
    <t>2781750</t>
  </si>
  <si>
    <t>Sisters: Last Day of Summer</t>
  </si>
  <si>
    <t>https://store.steampowered.com/app/2781750/</t>
  </si>
  <si>
    <t>https://vndb.org/v3896</t>
  </si>
  <si>
    <t>v3896</t>
  </si>
  <si>
    <t>r136418</t>
  </si>
  <si>
    <t>2954500</t>
  </si>
  <si>
    <t>The Artifact of Ancients</t>
  </si>
  <si>
    <t>https://store.steampowered.com/app/2954500/</t>
  </si>
  <si>
    <t>https://vndb.org/v50901</t>
  </si>
  <si>
    <t>v50901</t>
  </si>
  <si>
    <t>r123271</t>
  </si>
  <si>
    <t>2730790</t>
  </si>
  <si>
    <t>Mr. Mueller's Grand Experiment</t>
  </si>
  <si>
    <t>https://store.steampowered.com/app/2730790/</t>
  </si>
  <si>
    <t>https://vndb.org/v48643</t>
  </si>
  <si>
    <t>v48643</t>
  </si>
  <si>
    <t>r116932</t>
  </si>
  <si>
    <t>2537050</t>
  </si>
  <si>
    <t>Microdistrict</t>
  </si>
  <si>
    <t>https://store.steampowered.com/app/2537050/</t>
  </si>
  <si>
    <t>https://vndb.org/v51181</t>
  </si>
  <si>
    <t>v51181</t>
  </si>
  <si>
    <t>r123910</t>
  </si>
  <si>
    <t>2990730</t>
  </si>
  <si>
    <t>Oedipus/Antigone</t>
  </si>
  <si>
    <t>https://store.steampowered.com/app/2990730/</t>
  </si>
  <si>
    <t>https://vndb.org/v51002</t>
  </si>
  <si>
    <t>v51002</t>
  </si>
  <si>
    <t>r123493;r136392</t>
  </si>
  <si>
    <t>2957990</t>
  </si>
  <si>
    <t>ハーレムなんか望んでない！ - Undesired Harem -</t>
  </si>
  <si>
    <t>https://store.steampowered.com/app/2957990/</t>
  </si>
  <si>
    <t>https://vndb.org/v15078</t>
  </si>
  <si>
    <t>v15078</t>
  </si>
  <si>
    <t>r123932</t>
  </si>
  <si>
    <t>2957980</t>
  </si>
  <si>
    <t>恋色ぱれっと - Love Palette -</t>
  </si>
  <si>
    <t>https://store.steampowered.com/app/2957980/</t>
  </si>
  <si>
    <t>https://vndb.org/v17422</t>
  </si>
  <si>
    <t>v17422</t>
  </si>
  <si>
    <t>r123931</t>
  </si>
  <si>
    <t>2515530</t>
  </si>
  <si>
    <t>Everlasting Snooze</t>
  </si>
  <si>
    <t>https://store.steampowered.com/app/2515530/</t>
  </si>
  <si>
    <t>https://vndb.org/v50726</t>
  </si>
  <si>
    <t>v50726</t>
  </si>
  <si>
    <t>r122762</t>
  </si>
  <si>
    <t>2514650</t>
  </si>
  <si>
    <t>Greed and Fear and the Rest</t>
  </si>
  <si>
    <t>https://store.steampowered.com/app/2514650/</t>
  </si>
  <si>
    <t>https://vndb.org/v50727</t>
  </si>
  <si>
    <t>v50727</t>
  </si>
  <si>
    <t>r122763</t>
  </si>
  <si>
    <t>2914960</t>
  </si>
  <si>
    <t>MindMindMind</t>
  </si>
  <si>
    <t>https://store.steampowered.com/app/2914960/</t>
  </si>
  <si>
    <t>https://vndb.org/v50165</t>
  </si>
  <si>
    <t>v50165</t>
  </si>
  <si>
    <t>r121313;r152161;r155251;r160384;r162507</t>
  </si>
  <si>
    <t>2475150</t>
  </si>
  <si>
    <t>SuccuBoss💋 我的上司是魅魔</t>
  </si>
  <si>
    <t>https://store.steampowered.com/app/2475150/</t>
  </si>
  <si>
    <t>https://vndb.org/v51105</t>
  </si>
  <si>
    <t>v51105</t>
  </si>
  <si>
    <t>r123703</t>
  </si>
  <si>
    <t>2635980</t>
  </si>
  <si>
    <t>Bring Me that Shawarma</t>
  </si>
  <si>
    <t>https://store.steampowered.com/app/2635980/</t>
  </si>
  <si>
    <t>https://vndb.org/v36141</t>
  </si>
  <si>
    <t>v36141;v37999;v41469;v47299</t>
  </si>
  <si>
    <t>r123513</t>
  </si>
  <si>
    <t>3013030</t>
  </si>
  <si>
    <t>Bring Me that Shawarma – Supporter Pack</t>
  </si>
  <si>
    <t>https://store.steampowered.com/app/3013030/</t>
  </si>
  <si>
    <t>v36141</t>
  </si>
  <si>
    <t>r143398</t>
  </si>
  <si>
    <t>2521650</t>
  </si>
  <si>
    <t>Forgotten Lectures  - Fall of a Dynasty - The Beginning</t>
  </si>
  <si>
    <t>https://store.steampowered.com/app/2521650/</t>
  </si>
  <si>
    <t>https://vndb.org/v37141</t>
  </si>
  <si>
    <t>v37141</t>
  </si>
  <si>
    <t>r116046</t>
  </si>
  <si>
    <t>1925030</t>
  </si>
  <si>
    <t>Kami-sama's Personal Servant</t>
  </si>
  <si>
    <t>https://store.steampowered.com/app/1925030/</t>
  </si>
  <si>
    <t>https://vndb.org/v50862</t>
  </si>
  <si>
    <t>v50862</t>
  </si>
  <si>
    <t>r123185</t>
  </si>
  <si>
    <t>2596800</t>
  </si>
  <si>
    <t>No Recollection</t>
  </si>
  <si>
    <t>https://store.steampowered.com/app/2596800/</t>
  </si>
  <si>
    <t>https://vndb.org/v51192</t>
  </si>
  <si>
    <t>v51192</t>
  </si>
  <si>
    <t>r123954</t>
  </si>
  <si>
    <t>2754170</t>
  </si>
  <si>
    <t>Sore wa Maichiru Sakura no You ni -Re:BIRTH-</t>
  </si>
  <si>
    <t>https://store.steampowered.com/app/2754170/</t>
  </si>
  <si>
    <t>https://vndb.org/v1115</t>
  </si>
  <si>
    <t>v1115</t>
  </si>
  <si>
    <t>r113495</t>
  </si>
  <si>
    <t>-47%</t>
  </si>
  <si>
    <t>2987780</t>
  </si>
  <si>
    <t>Horatio: Connector 13 (Chapters 1-12)</t>
  </si>
  <si>
    <t>https://store.steampowered.com/app/2987780/</t>
  </si>
  <si>
    <t>https://vndb.org/v51205</t>
  </si>
  <si>
    <t>v51205</t>
  </si>
  <si>
    <t>r123969</t>
  </si>
  <si>
    <t>2821040</t>
  </si>
  <si>
    <t>Imperial Lovers</t>
  </si>
  <si>
    <t>https://store.steampowered.com/app/2821040/</t>
  </si>
  <si>
    <t>https://vndb.org/v42045</t>
  </si>
  <si>
    <t>v42045</t>
  </si>
  <si>
    <t>r124133</t>
  </si>
  <si>
    <t>2081240</t>
  </si>
  <si>
    <t>幻恋逢星之时</t>
  </si>
  <si>
    <t>https://store.steampowered.com/app/2081240/</t>
  </si>
  <si>
    <t>https://vndb.org/v37195</t>
  </si>
  <si>
    <t>v37195</t>
  </si>
  <si>
    <t>r93854</t>
  </si>
  <si>
    <t>2183910</t>
  </si>
  <si>
    <t>Trap Yuri Garden</t>
  </si>
  <si>
    <t>https://store.steampowered.com/app/2183910/</t>
  </si>
  <si>
    <t>https://vndb.org/v49420</t>
  </si>
  <si>
    <t>v49420</t>
  </si>
  <si>
    <t>r119189</t>
  </si>
  <si>
    <t>1693850</t>
  </si>
  <si>
    <t>Dear Mom: My Letter to You</t>
  </si>
  <si>
    <t>https://store.steampowered.com/app/1693850/</t>
  </si>
  <si>
    <t>https://vndb.org/v31750</t>
  </si>
  <si>
    <t>v31750</t>
  </si>
  <si>
    <t>r81620</t>
  </si>
  <si>
    <t>2734490</t>
  </si>
  <si>
    <t>The Little Baby</t>
  </si>
  <si>
    <t>https://store.steampowered.com/app/2734490/</t>
  </si>
  <si>
    <t>https://vndb.org/v48765</t>
  </si>
  <si>
    <t>v48765</t>
  </si>
  <si>
    <t>r117249</t>
  </si>
  <si>
    <t>2929670</t>
  </si>
  <si>
    <t>Ardency: Heart of the Rebellion</t>
  </si>
  <si>
    <t>https://store.steampowered.com/app/2929670/</t>
  </si>
  <si>
    <t>https://vndb.org/v37312</t>
  </si>
  <si>
    <t>v37312</t>
  </si>
  <si>
    <t>r121878</t>
  </si>
  <si>
    <t>2988880</t>
  </si>
  <si>
    <t>Who is the Defendant: Deliberately Rough</t>
  </si>
  <si>
    <t>https://store.steampowered.com/app/2988880/</t>
  </si>
  <si>
    <t>https://vndb.org/v51307</t>
  </si>
  <si>
    <t>v51307</t>
  </si>
  <si>
    <t>r124233</t>
  </si>
  <si>
    <t>2987330</t>
  </si>
  <si>
    <t>アカイロマンション完全版</t>
  </si>
  <si>
    <t>https://store.steampowered.com/app/2987330/</t>
  </si>
  <si>
    <t>https://vndb.org/v51092</t>
  </si>
  <si>
    <t>v51092</t>
  </si>
  <si>
    <t>r123668</t>
  </si>
  <si>
    <t>2901970</t>
  </si>
  <si>
    <t>はつものがたり | Naive Novel</t>
  </si>
  <si>
    <t>https://store.steampowered.com/app/2901970/</t>
  </si>
  <si>
    <t>https://vndb.org/v50415</t>
  </si>
  <si>
    <t>v50415</t>
  </si>
  <si>
    <t>r121858</t>
  </si>
  <si>
    <t>2992220</t>
  </si>
  <si>
    <t>I Did It ALL for the COOKIE!</t>
  </si>
  <si>
    <t>https://store.steampowered.com/app/2992220/</t>
  </si>
  <si>
    <t>https://vndb.org/v49217</t>
  </si>
  <si>
    <t>v49217</t>
  </si>
  <si>
    <t>r118477</t>
  </si>
  <si>
    <t>2293660</t>
  </si>
  <si>
    <t>He Fucked The Girl Out of Me</t>
  </si>
  <si>
    <t>https://store.steampowered.com/app/2293660/</t>
  </si>
  <si>
    <t>https://vndb.org/v36209</t>
  </si>
  <si>
    <t>v36209</t>
  </si>
  <si>
    <t>r124331</t>
  </si>
  <si>
    <t>2981790</t>
  </si>
  <si>
    <t>Kuri Kuri Click! ~My Renaissance!~</t>
  </si>
  <si>
    <t>https://store.steampowered.com/app/2981790/</t>
  </si>
  <si>
    <t>https://vndb.org/v47187</t>
  </si>
  <si>
    <t>v47187</t>
  </si>
  <si>
    <t>r123391</t>
  </si>
  <si>
    <t>2714170</t>
  </si>
  <si>
    <t>Pleasure Thieves</t>
  </si>
  <si>
    <t>https://store.steampowered.com/app/2714170/</t>
  </si>
  <si>
    <t>https://vndb.org/v27578</t>
  </si>
  <si>
    <t>v27578</t>
  </si>
  <si>
    <t>r124352</t>
  </si>
  <si>
    <t>2966990</t>
  </si>
  <si>
    <t>Summoned By Accident</t>
  </si>
  <si>
    <t>https://store.steampowered.com/app/2966990/</t>
  </si>
  <si>
    <t>https://vndb.org/v34963</t>
  </si>
  <si>
    <t>v34963</t>
  </si>
  <si>
    <t>r89417</t>
  </si>
  <si>
    <t>1888060</t>
  </si>
  <si>
    <t>雪凤山 Secret Opera</t>
  </si>
  <si>
    <t>https://store.steampowered.com/app/1888060/</t>
  </si>
  <si>
    <t>https://vndb.org/v40050</t>
  </si>
  <si>
    <t>v40050</t>
  </si>
  <si>
    <t>r140232</t>
  </si>
  <si>
    <t>3137460</t>
  </si>
  <si>
    <t>Death Moon</t>
  </si>
  <si>
    <t>https://store.steampowered.com/app/3137460/</t>
  </si>
  <si>
    <t>https://vndb.org/v51661</t>
  </si>
  <si>
    <t>v51661</t>
  </si>
  <si>
    <t>r127466</t>
  </si>
  <si>
    <t>2993140</t>
  </si>
  <si>
    <t>For Whom the Stars Shine</t>
  </si>
  <si>
    <t>https://store.steampowered.com/app/2993140/</t>
  </si>
  <si>
    <t>https://vndb.org/v50087</t>
  </si>
  <si>
    <t>v50087</t>
  </si>
  <si>
    <t>r120997</t>
  </si>
  <si>
    <t>2850310</t>
  </si>
  <si>
    <t>Kanon</t>
  </si>
  <si>
    <t>https://store.steampowered.com/app/2850310/</t>
  </si>
  <si>
    <t>https://vndb.org/v33</t>
  </si>
  <si>
    <t>v33</t>
  </si>
  <si>
    <t>r123182</t>
  </si>
  <si>
    <t>2597260</t>
  </si>
  <si>
    <t>Natsuno-Kanata: Beyond Summer</t>
  </si>
  <si>
    <t>https://store.steampowered.com/app/2597260/</t>
  </si>
  <si>
    <t>r113783</t>
  </si>
  <si>
    <t>2313010</t>
  </si>
  <si>
    <t>Date Time❤️: Melissa❤️, Morris❤️, Anna❤️</t>
  </si>
  <si>
    <t>https://store.steampowered.com/app/2313010/</t>
  </si>
  <si>
    <t>https://vndb.org/v43780</t>
  </si>
  <si>
    <t>v43780</t>
  </si>
  <si>
    <t>r109226;r124407</t>
  </si>
  <si>
    <t>2548200</t>
  </si>
  <si>
    <t>Love &amp; Country: The First Mission</t>
  </si>
  <si>
    <t>https://store.steampowered.com/app/2548200/</t>
  </si>
  <si>
    <t>https://vndb.org/v42688</t>
  </si>
  <si>
    <t>v42688</t>
  </si>
  <si>
    <t>r111804</t>
  </si>
  <si>
    <t>2076140</t>
  </si>
  <si>
    <t>Tavern Talk - A Cozy Visual Novel</t>
  </si>
  <si>
    <t>https://store.steampowered.com/app/2076140/</t>
  </si>
  <si>
    <t>https://vndb.org/v49307</t>
  </si>
  <si>
    <t>v49307</t>
  </si>
  <si>
    <t>r118781</t>
  </si>
  <si>
    <t>3023800</t>
  </si>
  <si>
    <t>Detective AnnIntae: Missing Basketball Court</t>
  </si>
  <si>
    <t>https://store.steampowered.com/app/3023800/</t>
  </si>
  <si>
    <t>https://vndb.org/v51392</t>
  </si>
  <si>
    <t>v51392</t>
  </si>
  <si>
    <t>r124435</t>
  </si>
  <si>
    <t>2924050</t>
  </si>
  <si>
    <t>Innocent Grape</t>
  </si>
  <si>
    <t>https://store.steampowered.com/app/2924050/</t>
  </si>
  <si>
    <t>https://vndb.org/v50498</t>
  </si>
  <si>
    <t>v50498</t>
  </si>
  <si>
    <t>r122087</t>
  </si>
  <si>
    <t>2880120</t>
  </si>
  <si>
    <t>Who Murdered My Empress?</t>
  </si>
  <si>
    <t>https://store.steampowered.com/app/2880120/</t>
  </si>
  <si>
    <t>https://vndb.org/v49486</t>
  </si>
  <si>
    <t>v49486</t>
  </si>
  <si>
    <t>r119418</t>
  </si>
  <si>
    <t>2090810</t>
  </si>
  <si>
    <t>X-Angels</t>
  </si>
  <si>
    <t>https://store.steampowered.com/app/2090810/</t>
  </si>
  <si>
    <t>https://vndb.org/v53546</t>
  </si>
  <si>
    <t>v53546</t>
  </si>
  <si>
    <t>r129265</t>
  </si>
  <si>
    <t>3031580</t>
  </si>
  <si>
    <t>Devil and Pitfall</t>
  </si>
  <si>
    <t>https://store.steampowered.com/app/3031580/</t>
  </si>
  <si>
    <t>https://vndb.org/v53994</t>
  </si>
  <si>
    <t>v53994</t>
  </si>
  <si>
    <t>r130253</t>
  </si>
  <si>
    <t>3076960</t>
  </si>
  <si>
    <t>I Want To Be Born Again From My Girlfriend's Big Breasted Mom</t>
  </si>
  <si>
    <t>https://store.steampowered.com/app/3076960/</t>
  </si>
  <si>
    <t>https://vndb.org/v55962</t>
  </si>
  <si>
    <t>v55962</t>
  </si>
  <si>
    <t>r134794</t>
  </si>
  <si>
    <t>2583030</t>
  </si>
  <si>
    <t>The Last Summer 那年夏末</t>
  </si>
  <si>
    <t>https://store.steampowered.com/app/2583030/</t>
  </si>
  <si>
    <t>https://vndb.org/v50507</t>
  </si>
  <si>
    <t>v50507</t>
  </si>
  <si>
    <t>r122126</t>
  </si>
  <si>
    <t>2393870</t>
  </si>
  <si>
    <t>Whispers of the Luminaries Part 1</t>
  </si>
  <si>
    <t>https://store.steampowered.com/app/2393870/</t>
  </si>
  <si>
    <t>https://vndb.org/v44822</t>
  </si>
  <si>
    <t>v44822</t>
  </si>
  <si>
    <t>r107762;r125393</t>
  </si>
  <si>
    <t>2396660</t>
  </si>
  <si>
    <t>Anchored Hearts: A Tale of Destiny</t>
  </si>
  <si>
    <t>https://store.steampowered.com/app/2396660/</t>
  </si>
  <si>
    <t>https://vndb.org/v51422</t>
  </si>
  <si>
    <t>v51422</t>
  </si>
  <si>
    <t>r124505</t>
  </si>
  <si>
    <t>2879090</t>
  </si>
  <si>
    <t>NYO-NIN-JIMA -My New Life in Charge of a Tropical Island-</t>
  </si>
  <si>
    <t>https://store.steampowered.com/app/2879090/</t>
  </si>
  <si>
    <t>https://vndb.org/v34839</t>
  </si>
  <si>
    <t>v34839</t>
  </si>
  <si>
    <t>r121787</t>
  </si>
  <si>
    <t>2361760</t>
  </si>
  <si>
    <t>Real Anime Situation! 2</t>
  </si>
  <si>
    <t>https://store.steampowered.com/app/2361760/</t>
  </si>
  <si>
    <t>https://vndb.org/v27436</t>
  </si>
  <si>
    <t>v27436</t>
  </si>
  <si>
    <t>r118656</t>
  </si>
  <si>
    <t>2812180</t>
  </si>
  <si>
    <t>Single By Choice</t>
  </si>
  <si>
    <t>https://store.steampowered.com/app/2812180/</t>
  </si>
  <si>
    <t>https://vndb.org/v51445</t>
  </si>
  <si>
    <t>v51445</t>
  </si>
  <si>
    <t>r124559</t>
  </si>
  <si>
    <t>1856210</t>
  </si>
  <si>
    <t>The Frozen Kingdom</t>
  </si>
  <si>
    <t>https://store.steampowered.com/app/1856210/</t>
  </si>
  <si>
    <t>https://vndb.org/v42467</t>
  </si>
  <si>
    <t>v42467</t>
  </si>
  <si>
    <t>r103338</t>
  </si>
  <si>
    <t>2994810</t>
  </si>
  <si>
    <t>Zoey: Horny Roommates</t>
  </si>
  <si>
    <t>https://store.steampowered.com/app/2994810/</t>
  </si>
  <si>
    <t>https://vndb.org/v54441</t>
  </si>
  <si>
    <t>v54441</t>
  </si>
  <si>
    <t>r131219</t>
  </si>
  <si>
    <t>3032950</t>
  </si>
  <si>
    <t>海鳥野ガクの精神鑑定録</t>
  </si>
  <si>
    <t>https://store.steampowered.com/app/3032950/</t>
  </si>
  <si>
    <t>https://vndb.org/v51104</t>
  </si>
  <si>
    <t>v51104</t>
  </si>
  <si>
    <t>r123702;r126716</t>
  </si>
  <si>
    <t>2822030</t>
  </si>
  <si>
    <t>Smash Girls</t>
  </si>
  <si>
    <t>https://store.steampowered.com/app/2822030/</t>
  </si>
  <si>
    <t>https://vndb.org/v53543</t>
  </si>
  <si>
    <t>v53543</t>
  </si>
  <si>
    <t>r129259</t>
  </si>
  <si>
    <t>2888650</t>
  </si>
  <si>
    <t>Fleeting Iris: Alansya Chronicles Ren'Py Edition</t>
  </si>
  <si>
    <t>https://store.steampowered.com/app/2888650/</t>
  </si>
  <si>
    <t>https://vndb.org/v51476</t>
  </si>
  <si>
    <t>v51476</t>
  </si>
  <si>
    <t>r124655</t>
  </si>
  <si>
    <t>2881870</t>
  </si>
  <si>
    <t>The Dearest Person</t>
  </si>
  <si>
    <t>https://store.steampowered.com/app/2881870/</t>
  </si>
  <si>
    <t>https://vndb.org/v50592</t>
  </si>
  <si>
    <t>v50592</t>
  </si>
  <si>
    <t>r122374</t>
  </si>
  <si>
    <t>3021090</t>
  </si>
  <si>
    <t>浮気リセット - Cheating Reset -</t>
  </si>
  <si>
    <t>https://store.steampowered.com/app/3021090/</t>
  </si>
  <si>
    <t>https://vndb.org/v23076</t>
  </si>
  <si>
    <t>v23076</t>
  </si>
  <si>
    <t>r124642</t>
  </si>
  <si>
    <t>2701590</t>
  </si>
  <si>
    <t>Cthulhu Mythos ADV The Isle Of Ubohoth</t>
  </si>
  <si>
    <t>https://store.steampowered.com/app/2701590/</t>
  </si>
  <si>
    <t>https://vndb.org/v49548</t>
  </si>
  <si>
    <t>v49548</t>
  </si>
  <si>
    <t>r119623</t>
  </si>
  <si>
    <t>2911660</t>
  </si>
  <si>
    <t>Gal Mothers and Daughters who love sex</t>
  </si>
  <si>
    <t>https://store.steampowered.com/app/2911660/</t>
  </si>
  <si>
    <t>https://vndb.org/v50152</t>
  </si>
  <si>
    <t>v50152</t>
  </si>
  <si>
    <t>r122924</t>
  </si>
  <si>
    <t>2556000</t>
  </si>
  <si>
    <t>Manhattan Dolls</t>
  </si>
  <si>
    <t>https://store.steampowered.com/app/2556000/</t>
  </si>
  <si>
    <t>https://vndb.org/v51467</t>
  </si>
  <si>
    <t>v51467</t>
  </si>
  <si>
    <t>r124644</t>
  </si>
  <si>
    <t>3064070</t>
  </si>
  <si>
    <t>Manhattan Dolls Adults Only 18+ Patch</t>
  </si>
  <si>
    <t>https://store.steampowered.com/app/3064070/</t>
  </si>
  <si>
    <t>r124645</t>
  </si>
  <si>
    <t>2458860</t>
  </si>
  <si>
    <t>Summer Clover</t>
  </si>
  <si>
    <t>https://store.steampowered.com/app/2458860/</t>
  </si>
  <si>
    <t>https://vndb.org/v45510</t>
  </si>
  <si>
    <t>v45510</t>
  </si>
  <si>
    <t>r109583</t>
  </si>
  <si>
    <t>2996100</t>
  </si>
  <si>
    <t>The Hole Town</t>
  </si>
  <si>
    <t>https://store.steampowered.com/app/2996100/</t>
  </si>
  <si>
    <t>https://vndb.org/v58418</t>
  </si>
  <si>
    <t>v58418</t>
  </si>
  <si>
    <t>r139839</t>
  </si>
  <si>
    <t>2722000</t>
  </si>
  <si>
    <t>我说什么她们都答应（OKeverything）</t>
  </si>
  <si>
    <t>https://store.steampowered.com/app/2722000/</t>
  </si>
  <si>
    <t>https://vndb.org/v51466</t>
  </si>
  <si>
    <t>v51466</t>
  </si>
  <si>
    <t>r124643</t>
  </si>
  <si>
    <t>2828940</t>
  </si>
  <si>
    <t>Glass Heart: Retold</t>
  </si>
  <si>
    <t>https://store.steampowered.com/app/2828940/</t>
  </si>
  <si>
    <t>r123637</t>
  </si>
  <si>
    <t>3007360</t>
  </si>
  <si>
    <t>Room of Lust - Dirty Conversation With Mom</t>
  </si>
  <si>
    <t>https://store.steampowered.com/app/3007360/</t>
  </si>
  <si>
    <t>https://vndb.org/v51041</t>
  </si>
  <si>
    <t>v51041</t>
  </si>
  <si>
    <t>r123563</t>
  </si>
  <si>
    <t>3043160</t>
  </si>
  <si>
    <t>青恋</t>
  </si>
  <si>
    <t>https://store.steampowered.com/app/3043160/</t>
  </si>
  <si>
    <t>https://vndb.org/v51486</t>
  </si>
  <si>
    <t>v51486</t>
  </si>
  <si>
    <t>r124715</t>
  </si>
  <si>
    <t>2010510</t>
  </si>
  <si>
    <t>Indenture</t>
  </si>
  <si>
    <t>https://store.steampowered.com/app/2010510/</t>
  </si>
  <si>
    <t>https://vndb.org/v37005</t>
  </si>
  <si>
    <t>v37005</t>
  </si>
  <si>
    <t>r93524</t>
  </si>
  <si>
    <t>3037380</t>
  </si>
  <si>
    <t>Ashunnor's Game</t>
  </si>
  <si>
    <t>https://store.steampowered.com/app/3037380/</t>
  </si>
  <si>
    <t>https://vndb.org/v51549</t>
  </si>
  <si>
    <t>v51549</t>
  </si>
  <si>
    <t>r124812</t>
  </si>
  <si>
    <t>1730500</t>
  </si>
  <si>
    <t>Object Ward.</t>
  </si>
  <si>
    <t>https://store.steampowered.com/app/1730500/</t>
  </si>
  <si>
    <t>https://vndb.org/v24631</t>
  </si>
  <si>
    <t>v24631</t>
  </si>
  <si>
    <t>r123679</t>
  </si>
  <si>
    <t>2670460</t>
  </si>
  <si>
    <t>Parallels: Year One</t>
  </si>
  <si>
    <t>2024-07</t>
  </si>
  <si>
    <t>https://store.steampowered.com/app/2670460/</t>
  </si>
  <si>
    <t>https://vndb.org/v51579</t>
  </si>
  <si>
    <t>v51579</t>
  </si>
  <si>
    <t>r124862</t>
  </si>
  <si>
    <t>2991980</t>
  </si>
  <si>
    <t>러브크레센도</t>
  </si>
  <si>
    <t>https://store.steampowered.com/app/2991980/</t>
  </si>
  <si>
    <t>https://vndb.org/v50667</t>
  </si>
  <si>
    <t>v50667</t>
  </si>
  <si>
    <t>r122583</t>
  </si>
  <si>
    <t>3023680</t>
  </si>
  <si>
    <t>How to turn a Cherry tree spirit into an idol</t>
  </si>
  <si>
    <t>https://store.steampowered.com/app/3023680/</t>
  </si>
  <si>
    <t>https://vndb.org/v50441</t>
  </si>
  <si>
    <t>v50441</t>
  </si>
  <si>
    <t>r124376</t>
  </si>
  <si>
    <t>3012660</t>
  </si>
  <si>
    <t>Pralai Song of The Last Empire</t>
  </si>
  <si>
    <t>https://store.steampowered.com/app/3012660/</t>
  </si>
  <si>
    <t>https://vndb.org/v51587</t>
  </si>
  <si>
    <t>v51587</t>
  </si>
  <si>
    <t>r124879</t>
  </si>
  <si>
    <t>2791180</t>
  </si>
  <si>
    <t>Seraphim Slum</t>
  </si>
  <si>
    <t>https://store.steampowered.com/app/2791180/</t>
  </si>
  <si>
    <t>https://vndb.org/v47294</t>
  </si>
  <si>
    <t>v47294</t>
  </si>
  <si>
    <t>r113656</t>
  </si>
  <si>
    <t>3001160</t>
  </si>
  <si>
    <t>真愿交错</t>
  </si>
  <si>
    <t>https://store.steampowered.com/app/3001160/</t>
  </si>
  <si>
    <t>https://vndb.org/v51596</t>
  </si>
  <si>
    <t>v51596</t>
  </si>
  <si>
    <t>r124918</t>
  </si>
  <si>
    <t>2461240</t>
  </si>
  <si>
    <t>Black &amp; White Lite</t>
  </si>
  <si>
    <t>https://store.steampowered.com/app/2461240/</t>
  </si>
  <si>
    <t>r121528</t>
  </si>
  <si>
    <t>3056420</t>
  </si>
  <si>
    <t>You know my name?</t>
  </si>
  <si>
    <t>https://store.steampowered.com/app/3056420/</t>
  </si>
  <si>
    <t>https://vndb.org/v51411</t>
  </si>
  <si>
    <t>v51411</t>
  </si>
  <si>
    <t>r124475;r131428</t>
  </si>
  <si>
    <t>2975720</t>
  </si>
  <si>
    <t>巧|合/co|incidence</t>
  </si>
  <si>
    <t>https://store.steampowered.com/app/2975720/</t>
  </si>
  <si>
    <t>https://vndb.org/v51610</t>
  </si>
  <si>
    <t>v51610</t>
  </si>
  <si>
    <t>r124951</t>
  </si>
  <si>
    <t>2894980</t>
  </si>
  <si>
    <t>4.1.60Co</t>
  </si>
  <si>
    <t>https://store.steampowered.com/app/2894980/</t>
  </si>
  <si>
    <t>https://vndb.org/v51637</t>
  </si>
  <si>
    <t>v51637</t>
  </si>
  <si>
    <t>r125028</t>
  </si>
  <si>
    <t>2894960</t>
  </si>
  <si>
    <t>Inverted Angel</t>
  </si>
  <si>
    <t>https://store.steampowered.com/app/2894960/</t>
  </si>
  <si>
    <t>https://vndb.org/v53613</t>
  </si>
  <si>
    <t>v53613</t>
  </si>
  <si>
    <t>r129412;r153666</t>
  </si>
  <si>
    <t>2860330</t>
  </si>
  <si>
    <t>Roll of Fate</t>
  </si>
  <si>
    <t>https://store.steampowered.com/app/2860330/</t>
  </si>
  <si>
    <t>https://vndb.org/v52253</t>
  </si>
  <si>
    <t>v52253</t>
  </si>
  <si>
    <t>r126294</t>
  </si>
  <si>
    <t>2470300</t>
  </si>
  <si>
    <t>Hookah Haze</t>
  </si>
  <si>
    <t>https://store.steampowered.com/app/2470300/</t>
  </si>
  <si>
    <t>https://vndb.org/v48318</t>
  </si>
  <si>
    <t>v48318</t>
  </si>
  <si>
    <t>r123724</t>
  </si>
  <si>
    <t>2332550</t>
  </si>
  <si>
    <t>Monster Lover: Balasque</t>
  </si>
  <si>
    <t>https://store.steampowered.com/app/2332550/</t>
  </si>
  <si>
    <t>https://vndb.org/v45765</t>
  </si>
  <si>
    <t>v45765</t>
  </si>
  <si>
    <t>r110099</t>
  </si>
  <si>
    <t>3036650</t>
  </si>
  <si>
    <t>残雪凝辉录-Truth in Turbulent</t>
  </si>
  <si>
    <t>https://store.steampowered.com/app/3036650/</t>
  </si>
  <si>
    <t>https://vndb.org/v51319</t>
  </si>
  <si>
    <t>v51319</t>
  </si>
  <si>
    <t>r124258</t>
  </si>
  <si>
    <t>2927480</t>
  </si>
  <si>
    <t>AMAP</t>
  </si>
  <si>
    <t>https://store.steampowered.com/app/2927480/</t>
  </si>
  <si>
    <t>https://vndb.org/v26708</t>
  </si>
  <si>
    <t>v26708</t>
  </si>
  <si>
    <t>r125221</t>
  </si>
  <si>
    <t>3035910</t>
  </si>
  <si>
    <t>Atonia: Netorare Annals</t>
  </si>
  <si>
    <t>https://store.steampowered.com/app/3035910/</t>
  </si>
  <si>
    <t>https://vndb.org/v33722</t>
  </si>
  <si>
    <t>v33722;v35870</t>
  </si>
  <si>
    <t>r125220</t>
  </si>
  <si>
    <t>3015850</t>
  </si>
  <si>
    <t>Joe Biden Vs. Jeo Boden - Escape From MAGA Chapter 2</t>
  </si>
  <si>
    <t>https://store.steampowered.com/app/3015850/</t>
  </si>
  <si>
    <t>https://vndb.org/v51597</t>
  </si>
  <si>
    <t>v51597</t>
  </si>
  <si>
    <t>r124919</t>
  </si>
  <si>
    <t>3010070</t>
  </si>
  <si>
    <t>Man I Just Wanna Go Home</t>
  </si>
  <si>
    <t>https://store.steampowered.com/app/3010070/</t>
  </si>
  <si>
    <t>https://vndb.org/v51750</t>
  </si>
  <si>
    <t>v51750</t>
  </si>
  <si>
    <t>r125223</t>
  </si>
  <si>
    <t>2827240</t>
  </si>
  <si>
    <t>PLEASE KNOCK -before entering my room-</t>
  </si>
  <si>
    <t>https://store.steampowered.com/app/2827240/</t>
  </si>
  <si>
    <t>https://vndb.org/v52054</t>
  </si>
  <si>
    <t>v52054</t>
  </si>
  <si>
    <t>r125873</t>
  </si>
  <si>
    <t>2178930</t>
  </si>
  <si>
    <t>Sexbot</t>
  </si>
  <si>
    <t>https://store.steampowered.com/app/2178930/</t>
  </si>
  <si>
    <t>https://vndb.org/v41610</t>
  </si>
  <si>
    <t>v41610</t>
  </si>
  <si>
    <t>r101750</t>
  </si>
  <si>
    <t>3000280</t>
  </si>
  <si>
    <t>Sexcalibur: Knights of the Pound Table</t>
  </si>
  <si>
    <t>https://store.steampowered.com/app/3000280/</t>
  </si>
  <si>
    <t>https://vndb.org/v48417</t>
  </si>
  <si>
    <t>v48417</t>
  </si>
  <si>
    <t>r124436</t>
  </si>
  <si>
    <t>3005250</t>
  </si>
  <si>
    <t>Harmless Lies</t>
  </si>
  <si>
    <t>https://store.steampowered.com/app/3005250/</t>
  </si>
  <si>
    <t>https://vndb.org/v60452</t>
  </si>
  <si>
    <t>v60452</t>
  </si>
  <si>
    <t>r144616</t>
  </si>
  <si>
    <t>2349030</t>
  </si>
  <si>
    <t>B-PROJECT RYUSEI*FANTASIA</t>
  </si>
  <si>
    <t>https://store.steampowered.com/app/2349030/</t>
  </si>
  <si>
    <t>https://vndb.org/v30175</t>
  </si>
  <si>
    <t>v30175</t>
  </si>
  <si>
    <t>r119874</t>
  </si>
  <si>
    <t>2995390</t>
  </si>
  <si>
    <t>NEKO-NIN exHeart SPIN!</t>
  </si>
  <si>
    <t>https://store.steampowered.com/app/2995390/</t>
  </si>
  <si>
    <t>https://vndb.org/v45381</t>
  </si>
  <si>
    <t>v45381</t>
  </si>
  <si>
    <t>r109890</t>
  </si>
  <si>
    <t>3111540</t>
  </si>
  <si>
    <t>NEKO-NIN exHeart SPIN! - 18+ Patch</t>
  </si>
  <si>
    <t>https://store.steampowered.com/app/3111540/</t>
  </si>
  <si>
    <t>r124962</t>
  </si>
  <si>
    <t>2903950</t>
  </si>
  <si>
    <t>Master Detective Archives: RAIN CODE Plus</t>
  </si>
  <si>
    <t>https://store.steampowered.com/app/2903950/</t>
  </si>
  <si>
    <t>https://vndb.org/v45634</t>
  </si>
  <si>
    <t>v45634</t>
  </si>
  <si>
    <t>r122794;r122888</t>
  </si>
  <si>
    <t>2277300</t>
  </si>
  <si>
    <t>NTR'd By Clumsiness</t>
  </si>
  <si>
    <t>https://store.steampowered.com/app/2277300/</t>
  </si>
  <si>
    <t>https://vndb.org/v40605</t>
  </si>
  <si>
    <t>v40605</t>
  </si>
  <si>
    <t>r125432</t>
  </si>
  <si>
    <t>2762590</t>
  </si>
  <si>
    <t>Furry Shakespeare: To Date Or Not To Date Cat Girls? If Made Today</t>
  </si>
  <si>
    <t>https://store.steampowered.com/app/2762590/</t>
  </si>
  <si>
    <t>https://vndb.org/v51805</t>
  </si>
  <si>
    <t>v51805</t>
  </si>
  <si>
    <t>r125314</t>
  </si>
  <si>
    <t>2481020</t>
  </si>
  <si>
    <t>Vampire Therapist</t>
  </si>
  <si>
    <t>https://store.steampowered.com/app/2481020/</t>
  </si>
  <si>
    <t>https://vndb.org/v49188</t>
  </si>
  <si>
    <t>v49188</t>
  </si>
  <si>
    <t>r118421</t>
  </si>
  <si>
    <t>2653460</t>
  </si>
  <si>
    <t>月白星斗-Lunar Glow Stellar Dance</t>
  </si>
  <si>
    <t>https://store.steampowered.com/app/2653460/</t>
  </si>
  <si>
    <t>https://vndb.org/v49534</t>
  </si>
  <si>
    <t>v49534</t>
  </si>
  <si>
    <t>r119571</t>
  </si>
  <si>
    <t>2726750</t>
  </si>
  <si>
    <t>病娇X契约</t>
  </si>
  <si>
    <t>https://store.steampowered.com/app/2726750/</t>
  </si>
  <si>
    <t>https://vndb.org/v51300</t>
  </si>
  <si>
    <t>v51300</t>
  </si>
  <si>
    <t>r124209</t>
  </si>
  <si>
    <t>3084790</t>
  </si>
  <si>
    <t>(Neg)Entropic Wandering</t>
  </si>
  <si>
    <t>https://store.steampowered.com/app/3084790/</t>
  </si>
  <si>
    <t>https://vndb.org/v48865</t>
  </si>
  <si>
    <t>v48865</t>
  </si>
  <si>
    <t>r117488</t>
  </si>
  <si>
    <t>2420640</t>
  </si>
  <si>
    <t>Angel Tear: Goddess Betrayed</t>
  </si>
  <si>
    <t>https://store.steampowered.com/app/2420640/</t>
  </si>
  <si>
    <t>https://vndb.org/v11487</t>
  </si>
  <si>
    <t>v11487</t>
  </si>
  <si>
    <t>r119114</t>
  </si>
  <si>
    <t>2947220</t>
  </si>
  <si>
    <t>Parfait Remake</t>
  </si>
  <si>
    <t>https://store.steampowered.com/app/2947220/</t>
  </si>
  <si>
    <t>https://vndb.org/v683</t>
  </si>
  <si>
    <t>v683</t>
  </si>
  <si>
    <t>r124412</t>
  </si>
  <si>
    <t>2387380</t>
  </si>
  <si>
    <t>Bare Witness</t>
  </si>
  <si>
    <t>https://store.steampowered.com/app/2387380/</t>
  </si>
  <si>
    <t>https://vndb.org/v34737</t>
  </si>
  <si>
    <t>v34737</t>
  </si>
  <si>
    <t>r111824;r131386</t>
  </si>
  <si>
    <t>3007690</t>
  </si>
  <si>
    <t>アパシー荒井昭二 ～牧場奇譚～</t>
  </si>
  <si>
    <t>https://store.steampowered.com/app/3007690/</t>
  </si>
  <si>
    <t>https://vndb.org/v31391</t>
  </si>
  <si>
    <t>v31391</t>
  </si>
  <si>
    <t>r125451</t>
  </si>
  <si>
    <t>3056940</t>
  </si>
  <si>
    <t>Carpe Noctem - Yuri Visual Novel</t>
  </si>
  <si>
    <t>https://store.steampowered.com/app/3056940/</t>
  </si>
  <si>
    <t>https://vndb.org/v45514</t>
  </si>
  <si>
    <t>v45514</t>
  </si>
  <si>
    <t>r109594</t>
  </si>
  <si>
    <t>2543030</t>
  </si>
  <si>
    <t>Midnight Ramen</t>
  </si>
  <si>
    <t>https://store.steampowered.com/app/2543030/</t>
  </si>
  <si>
    <t>https://vndb.org/v49182</t>
  </si>
  <si>
    <t>v49182</t>
  </si>
  <si>
    <t>r118409</t>
  </si>
  <si>
    <t>2463980</t>
  </si>
  <si>
    <t>Werewolf: The Apocalypse — Purgatory</t>
  </si>
  <si>
    <t>https://store.steampowered.com/app/2463980/</t>
  </si>
  <si>
    <t>https://vndb.org/v51020</t>
  </si>
  <si>
    <t>v51020</t>
  </si>
  <si>
    <t>r123528</t>
  </si>
  <si>
    <t>2946650</t>
  </si>
  <si>
    <t>A Promise Best Left Unkept - Bonus Scenes [Season 2]</t>
  </si>
  <si>
    <t>https://store.steampowered.com/app/2946650/</t>
  </si>
  <si>
    <t>https://vndb.org/v52016</t>
  </si>
  <si>
    <t>v52016</t>
  </si>
  <si>
    <t>r129498</t>
  </si>
  <si>
    <t>3040590</t>
  </si>
  <si>
    <t>Astoria: Fate's Kiss</t>
  </si>
  <si>
    <t>https://store.steampowered.com/app/3040590/</t>
  </si>
  <si>
    <t>https://vndb.org/v18463</t>
  </si>
  <si>
    <t>v18463</t>
  </si>
  <si>
    <t>r125130</t>
  </si>
  <si>
    <t>2590790</t>
  </si>
  <si>
    <t>Debauched Memories</t>
  </si>
  <si>
    <t>https://store.steampowered.com/app/2590790/</t>
  </si>
  <si>
    <t>https://vndb.org/v47379</t>
  </si>
  <si>
    <t>v47379</t>
  </si>
  <si>
    <t>r113819</t>
  </si>
  <si>
    <t>3090500</t>
  </si>
  <si>
    <t>E'yi Guinu Juexing Zhi Lu ～Chise Yu Chunbai Roman Pianzhang</t>
  </si>
  <si>
    <t>https://store.steampowered.com/app/3090500/</t>
  </si>
  <si>
    <t>https://vndb.org/v51710</t>
  </si>
  <si>
    <t>v51710</t>
  </si>
  <si>
    <t>r125153</t>
  </si>
  <si>
    <t>2840900</t>
  </si>
  <si>
    <t>Lilja and Natsuka Painting Lies</t>
  </si>
  <si>
    <t>https://store.steampowered.com/app/2840900/</t>
  </si>
  <si>
    <t>https://vndb.org/v49056</t>
  </si>
  <si>
    <t>v49056</t>
  </si>
  <si>
    <t>r118092</t>
  </si>
  <si>
    <t>2446080</t>
  </si>
  <si>
    <t>RoomNo.404</t>
  </si>
  <si>
    <t>https://store.steampowered.com/app/2446080/</t>
  </si>
  <si>
    <t>https://vndb.org/v45401</t>
  </si>
  <si>
    <t>v45401</t>
  </si>
  <si>
    <t>r109308</t>
  </si>
  <si>
    <t>3063150</t>
  </si>
  <si>
    <t>アパシー殺人クラブ</t>
  </si>
  <si>
    <t>https://store.steampowered.com/app/3063150/</t>
  </si>
  <si>
    <t>https://vndb.org/v51767</t>
  </si>
  <si>
    <t>v51767</t>
  </si>
  <si>
    <t>r125252</t>
  </si>
  <si>
    <t>2989460</t>
  </si>
  <si>
    <t>风物恋歌（The Memory of Mallet)</t>
  </si>
  <si>
    <t>https://store.steampowered.com/app/2989460/</t>
  </si>
  <si>
    <t>https://vndb.org/v51920</t>
  </si>
  <si>
    <t>v51920</t>
  </si>
  <si>
    <t>r125570</t>
  </si>
  <si>
    <t>1952750</t>
  </si>
  <si>
    <t>Baradroid - A Gay Visual Novel</t>
  </si>
  <si>
    <t>https://store.steampowered.com/app/1952750/</t>
  </si>
  <si>
    <t>https://vndb.org/v35461</t>
  </si>
  <si>
    <t>v35461</t>
  </si>
  <si>
    <t>r90319</t>
  </si>
  <si>
    <t>2544620</t>
  </si>
  <si>
    <t>Geckorientalism</t>
  </si>
  <si>
    <t>https://store.steampowered.com/app/2544620/</t>
  </si>
  <si>
    <t>https://vndb.org/v50289</t>
  </si>
  <si>
    <t>v50289</t>
  </si>
  <si>
    <t>r121578</t>
  </si>
  <si>
    <t>2493930</t>
  </si>
  <si>
    <t>Withering Flowers</t>
  </si>
  <si>
    <t>https://store.steampowered.com/app/2493930/</t>
  </si>
  <si>
    <t>https://vndb.org/v40550</t>
  </si>
  <si>
    <t>v40550</t>
  </si>
  <si>
    <t>r111231</t>
  </si>
  <si>
    <t>3081210</t>
  </si>
  <si>
    <t>無垢を裂く</t>
  </si>
  <si>
    <t>https://store.steampowered.com/app/3081210/</t>
  </si>
  <si>
    <t>https://vndb.org/v51725</t>
  </si>
  <si>
    <t>v51725</t>
  </si>
  <si>
    <t>r125185</t>
  </si>
  <si>
    <t>3033410</t>
  </si>
  <si>
    <t>그랑 엠파이어 : 그래픽 리마스터</t>
  </si>
  <si>
    <t>https://store.steampowered.com/app/3033410/</t>
  </si>
  <si>
    <t>r123897</t>
  </si>
  <si>
    <t>2824610</t>
  </si>
  <si>
    <t>8 Days of School</t>
  </si>
  <si>
    <t>https://store.steampowered.com/app/2824610/</t>
  </si>
  <si>
    <t>https://vndb.org/v51942</t>
  </si>
  <si>
    <t>v51942</t>
  </si>
  <si>
    <t>r125628</t>
  </si>
  <si>
    <t>2775050</t>
  </si>
  <si>
    <t>Criminal Attraction</t>
  </si>
  <si>
    <t>https://store.steampowered.com/app/2775050/</t>
  </si>
  <si>
    <t>https://vndb.org/v50931</t>
  </si>
  <si>
    <t>v50931</t>
  </si>
  <si>
    <t>r123349</t>
  </si>
  <si>
    <t>3069310</t>
  </si>
  <si>
    <t>Find the stalker</t>
  </si>
  <si>
    <t>https://store.steampowered.com/app/3069310/</t>
  </si>
  <si>
    <t>https://vndb.org/v51943</t>
  </si>
  <si>
    <t>v51943</t>
  </si>
  <si>
    <t>r125629</t>
  </si>
  <si>
    <t>2484160</t>
  </si>
  <si>
    <t>It was a human.</t>
  </si>
  <si>
    <t>https://store.steampowered.com/app/2484160/</t>
  </si>
  <si>
    <t>https://vndb.org/v41063</t>
  </si>
  <si>
    <t>v41063</t>
  </si>
  <si>
    <t>r100981</t>
  </si>
  <si>
    <t>2702160</t>
  </si>
  <si>
    <t>Rail Romanesque origin</t>
  </si>
  <si>
    <t>https://store.steampowered.com/app/2702160/</t>
  </si>
  <si>
    <t>r120707</t>
  </si>
  <si>
    <t>2249970</t>
  </si>
  <si>
    <t>Umichan Sentoryu</t>
  </si>
  <si>
    <t>https://store.steampowered.com/app/2249970/</t>
  </si>
  <si>
    <t>https://vndb.org/v51944</t>
  </si>
  <si>
    <t>v51944</t>
  </si>
  <si>
    <t>r125630</t>
  </si>
  <si>
    <t>3084080</t>
  </si>
  <si>
    <t>Mira's Mirage Mirror</t>
  </si>
  <si>
    <t>https://store.steampowered.com/app/3084080/</t>
  </si>
  <si>
    <t>https://vndb.org/v51821</t>
  </si>
  <si>
    <t>v51821</t>
  </si>
  <si>
    <t>r125336</t>
  </si>
  <si>
    <t>2399060</t>
  </si>
  <si>
    <t>Dread Weight</t>
  </si>
  <si>
    <t>https://store.steampowered.com/app/2399060/</t>
  </si>
  <si>
    <t>https://vndb.org/v45377</t>
  </si>
  <si>
    <t>v45377</t>
  </si>
  <si>
    <t>r109230</t>
  </si>
  <si>
    <t>3072350</t>
  </si>
  <si>
    <t>Memoirs of an Angel (2010)</t>
  </si>
  <si>
    <t>https://store.steampowered.com/app/3072350/</t>
  </si>
  <si>
    <t>https://vndb.org/v12102</t>
  </si>
  <si>
    <t>v12102</t>
  </si>
  <si>
    <t>r25522</t>
  </si>
  <si>
    <t>2784960</t>
  </si>
  <si>
    <t>Avian Enigma</t>
  </si>
  <si>
    <t>https://store.steampowered.com/app/2784960/</t>
  </si>
  <si>
    <t>https://vndb.org/v52035</t>
  </si>
  <si>
    <t>v52035</t>
  </si>
  <si>
    <t>r125822</t>
  </si>
  <si>
    <t>2066230</t>
  </si>
  <si>
    <t>Bunny Alice in Wonderland</t>
  </si>
  <si>
    <t>https://store.steampowered.com/app/2066230/</t>
  </si>
  <si>
    <t>https://vndb.org/v52259</t>
  </si>
  <si>
    <t>v52259</t>
  </si>
  <si>
    <t>r126306</t>
  </si>
  <si>
    <t>2517190</t>
  </si>
  <si>
    <t>Champion of Venus: Tayla's Big Adventure</t>
  </si>
  <si>
    <t>https://store.steampowered.com/app/2517190/</t>
  </si>
  <si>
    <t>https://vndb.org/v47069</t>
  </si>
  <si>
    <t>v47069</t>
  </si>
  <si>
    <t>r115444</t>
  </si>
  <si>
    <t>2610630</t>
  </si>
  <si>
    <t>Muscle Girl Lisa: Training Diary</t>
  </si>
  <si>
    <t>https://store.steampowered.com/app/2610630/</t>
  </si>
  <si>
    <t>https://vndb.org/v52021</t>
  </si>
  <si>
    <t>v52021</t>
  </si>
  <si>
    <t>r125781</t>
  </si>
  <si>
    <t>1987990</t>
  </si>
  <si>
    <t>Vanilla Brulee &amp; The Rose Bandit</t>
  </si>
  <si>
    <t>https://store.steampowered.com/app/1987990/</t>
  </si>
  <si>
    <t>https://vndb.org/v50863</t>
  </si>
  <si>
    <t>v50863</t>
  </si>
  <si>
    <t>r123184</t>
  </si>
  <si>
    <t>3105050</t>
  </si>
  <si>
    <t>HeartWare</t>
  </si>
  <si>
    <t>https://store.steampowered.com/app/3105050/</t>
  </si>
  <si>
    <t>https://vndb.org/v52032</t>
  </si>
  <si>
    <t>v52032</t>
  </si>
  <si>
    <t>r125821</t>
  </si>
  <si>
    <t>2416500</t>
  </si>
  <si>
    <t>Legends of Savvarah: Time of Pariah</t>
  </si>
  <si>
    <t>https://store.steampowered.com/app/2416500/</t>
  </si>
  <si>
    <t>https://vndb.org/v46857</t>
  </si>
  <si>
    <t>v46857</t>
  </si>
  <si>
    <t>r112418;r140783</t>
  </si>
  <si>
    <t>2949830</t>
  </si>
  <si>
    <t>Legendy Savvary: Vremja Parii DLC 18+</t>
  </si>
  <si>
    <t>https://store.steampowered.com/app/2949830/</t>
  </si>
  <si>
    <t>r125818</t>
  </si>
  <si>
    <t>3237930</t>
  </si>
  <si>
    <t>Occultus: Daughter of Darkness</t>
  </si>
  <si>
    <t>https://store.steampowered.com/app/3237930/</t>
  </si>
  <si>
    <t>https://vndb.org/v45986</t>
  </si>
  <si>
    <t>v45986</t>
  </si>
  <si>
    <t>r110602</t>
  </si>
  <si>
    <t>2205320</t>
  </si>
  <si>
    <t>Saint Ceri</t>
  </si>
  <si>
    <t>https://store.steampowered.com/app/2205320/</t>
  </si>
  <si>
    <t>https://vndb.org/v37904</t>
  </si>
  <si>
    <t>v37904</t>
  </si>
  <si>
    <t>r102323</t>
  </si>
  <si>
    <t>2752370</t>
  </si>
  <si>
    <t>Unfaithful Wife: Ayano's "Netorare Report" - My gentle wife is fucking another man -</t>
  </si>
  <si>
    <t>https://store.steampowered.com/app/2752370/</t>
  </si>
  <si>
    <t>https://vndb.org/v16043</t>
  </si>
  <si>
    <t>v16043</t>
  </si>
  <si>
    <t>r120183</t>
  </si>
  <si>
    <t>2936020</t>
  </si>
  <si>
    <t>美少女花札紀行 みちのく秘湯恋物語</t>
  </si>
  <si>
    <t>https://store.steampowered.com/app/2936020/</t>
  </si>
  <si>
    <t>https://vndb.org/v16365</t>
  </si>
  <si>
    <t>v16365</t>
  </si>
  <si>
    <t>r125184</t>
  </si>
  <si>
    <t>3069230</t>
  </si>
  <si>
    <t>A Night With: Bartender</t>
  </si>
  <si>
    <t>2024-08</t>
  </si>
  <si>
    <t>https://store.steampowered.com/app/3069230/</t>
  </si>
  <si>
    <t>https://vndb.org/v52045</t>
  </si>
  <si>
    <t>v52045</t>
  </si>
  <si>
    <t>r125852</t>
  </si>
  <si>
    <t>2428260</t>
  </si>
  <si>
    <t>Butterfly//Circuit</t>
  </si>
  <si>
    <t>https://store.steampowered.com/app/2428260/</t>
  </si>
  <si>
    <t>https://vndb.org/v45428</t>
  </si>
  <si>
    <t>v45428</t>
  </si>
  <si>
    <t>r109372</t>
  </si>
  <si>
    <t>2808250</t>
  </si>
  <si>
    <t>Fragment's Note+</t>
  </si>
  <si>
    <t>https://store.steampowered.com/app/2808250/</t>
  </si>
  <si>
    <t>https://vndb.org/v11118</t>
  </si>
  <si>
    <t>v11118</t>
  </si>
  <si>
    <t>r125405</t>
  </si>
  <si>
    <t>2852400</t>
  </si>
  <si>
    <t>Fragment's Note+ AfterStory</t>
  </si>
  <si>
    <t>https://store.steampowered.com/app/2852400/</t>
  </si>
  <si>
    <t>https://vndb.org/v15853</t>
  </si>
  <si>
    <t>v15853</t>
  </si>
  <si>
    <t>r125406</t>
  </si>
  <si>
    <t>2852560</t>
  </si>
  <si>
    <t>Fragment's Note2+</t>
  </si>
  <si>
    <t>https://store.steampowered.com/app/2852560/</t>
  </si>
  <si>
    <t>https://vndb.org/v13119</t>
  </si>
  <si>
    <t>v13119;v14807</t>
  </si>
  <si>
    <t>r125407</t>
  </si>
  <si>
    <t>2854170</t>
  </si>
  <si>
    <t>OPPAI Succubus Academy Sucky and Busty, Demonic and Lusty!</t>
  </si>
  <si>
    <t>https://store.steampowered.com/app/2854170/</t>
  </si>
  <si>
    <t>https://vndb.org/v29909</t>
  </si>
  <si>
    <t>v29909</t>
  </si>
  <si>
    <t>r124311</t>
  </si>
  <si>
    <t>2998620</t>
  </si>
  <si>
    <t>OPPAI Succubus Academy Sucky and Busty, Demonic and Lusty! Special Mosaic Removal DLC</t>
  </si>
  <si>
    <t>https://store.steampowered.com/app/2998620/</t>
  </si>
  <si>
    <t>r124524</t>
  </si>
  <si>
    <t>3088120</t>
  </si>
  <si>
    <t>Secret Pie</t>
  </si>
  <si>
    <t>https://store.steampowered.com/app/3088120/</t>
  </si>
  <si>
    <t>r125849</t>
  </si>
  <si>
    <t>3102210</t>
  </si>
  <si>
    <t>Одиночество Скуфа</t>
  </si>
  <si>
    <t>https://store.steampowered.com/app/3102210/</t>
  </si>
  <si>
    <t>https://vndb.org/v52044</t>
  </si>
  <si>
    <t>v52044</t>
  </si>
  <si>
    <t>r125850</t>
  </si>
  <si>
    <t>3034450</t>
  </si>
  <si>
    <t>流る星 -a wish star-</t>
  </si>
  <si>
    <t>https://store.steampowered.com/app/3034450/</t>
  </si>
  <si>
    <t>https://vndb.org/v51298</t>
  </si>
  <si>
    <t>v51298</t>
  </si>
  <si>
    <t>r124193</t>
  </si>
  <si>
    <t>3024690</t>
  </si>
  <si>
    <t>Detective School Club</t>
  </si>
  <si>
    <t>https://store.steampowered.com/app/3024690/</t>
  </si>
  <si>
    <t>https://vndb.org/v63220</t>
  </si>
  <si>
    <t>v63220</t>
  </si>
  <si>
    <t>r150992</t>
  </si>
  <si>
    <t>2311230</t>
  </si>
  <si>
    <t>Passage: A Job Interview Simulator!</t>
  </si>
  <si>
    <t>https://store.steampowered.com/app/2311230/</t>
  </si>
  <si>
    <t>https://vndb.org/v38932</t>
  </si>
  <si>
    <t>v38932</t>
  </si>
  <si>
    <t>r103527</t>
  </si>
  <si>
    <t>2956280</t>
  </si>
  <si>
    <t>花恋月依</t>
  </si>
  <si>
    <t>https://store.steampowered.com/app/2956280/</t>
  </si>
  <si>
    <t>https://vndb.org/v51291</t>
  </si>
  <si>
    <t>v51291</t>
  </si>
  <si>
    <t>r124166</t>
  </si>
  <si>
    <t>3058940</t>
  </si>
  <si>
    <t>Backspace Backspace Backspace</t>
  </si>
  <si>
    <t>https://store.steampowered.com/app/3058940/</t>
  </si>
  <si>
    <t>https://vndb.org/v52144</t>
  </si>
  <si>
    <t>v52144</t>
  </si>
  <si>
    <t>r154385</t>
  </si>
  <si>
    <t>1874550</t>
  </si>
  <si>
    <t>MoonFire: A Seeker's Saga</t>
  </si>
  <si>
    <t>https://store.steampowered.com/app/1874550/</t>
  </si>
  <si>
    <t>https://vndb.org/v34912</t>
  </si>
  <si>
    <t>v34912</t>
  </si>
  <si>
    <t>r89324</t>
  </si>
  <si>
    <t>3030740</t>
  </si>
  <si>
    <t>The Awakening - Femboy Saga</t>
  </si>
  <si>
    <t>https://store.steampowered.com/app/3030740/</t>
  </si>
  <si>
    <t>https://vndb.org/v52807</t>
  </si>
  <si>
    <t>v52807</t>
  </si>
  <si>
    <t>r127548</t>
  </si>
  <si>
    <t>2996800</t>
  </si>
  <si>
    <t>フラグ立てときました。</t>
  </si>
  <si>
    <t>https://store.steampowered.com/app/2996800/</t>
  </si>
  <si>
    <t>https://vndb.org/v52157</t>
  </si>
  <si>
    <t>v52157</t>
  </si>
  <si>
    <t>r126071</t>
  </si>
  <si>
    <t>2797180</t>
  </si>
  <si>
    <t>咫尺遥心-Proof of existence</t>
  </si>
  <si>
    <t>https://store.steampowered.com/app/2797180/</t>
  </si>
  <si>
    <t>https://vndb.org/v49832</t>
  </si>
  <si>
    <t>v49832</t>
  </si>
  <si>
    <t>r120356</t>
  </si>
  <si>
    <t>2976720</t>
  </si>
  <si>
    <t>1 to 1 humanoid edible toys</t>
  </si>
  <si>
    <t>https://store.steampowered.com/app/2976720/</t>
  </si>
  <si>
    <t>https://vndb.org/v51935</t>
  </si>
  <si>
    <t>v51935</t>
  </si>
  <si>
    <t>r125620</t>
  </si>
  <si>
    <t>2396980</t>
  </si>
  <si>
    <t>Fate/stay night REMASTERED</t>
  </si>
  <si>
    <t>https://store.steampowered.com/app/2396980/</t>
  </si>
  <si>
    <t>https://vndb.org/v11</t>
  </si>
  <si>
    <t>v11</t>
  </si>
  <si>
    <t>r118913</t>
  </si>
  <si>
    <t>2951340</t>
  </si>
  <si>
    <t>Moonless Moon</t>
  </si>
  <si>
    <t>https://store.steampowered.com/app/2951340/</t>
  </si>
  <si>
    <t>https://vndb.org/v51023</t>
  </si>
  <si>
    <t>v51023</t>
  </si>
  <si>
    <t>r123531</t>
  </si>
  <si>
    <t>2849960</t>
  </si>
  <si>
    <t>Revue Starlight El Dorado</t>
  </si>
  <si>
    <t>https://store.steampowered.com/app/2849960/</t>
  </si>
  <si>
    <t>https://vndb.org/v41815</t>
  </si>
  <si>
    <t>v41815</t>
  </si>
  <si>
    <t>r102067</t>
  </si>
  <si>
    <t>2825070</t>
  </si>
  <si>
    <t>Zombie Police: Christmas Dancing with Police Zombies</t>
  </si>
  <si>
    <t>https://store.steampowered.com/app/2825070/</t>
  </si>
  <si>
    <t>https://vndb.org/v50488</t>
  </si>
  <si>
    <t>v50488</t>
  </si>
  <si>
    <t>r122069;r124199</t>
  </si>
  <si>
    <t>3081020</t>
  </si>
  <si>
    <t>まいにち男女入れ替わり生活！？ ～My Body Your Body～</t>
  </si>
  <si>
    <t>https://store.steampowered.com/app/3081020/</t>
  </si>
  <si>
    <t>https://vndb.org/v20029</t>
  </si>
  <si>
    <t>v20029</t>
  </si>
  <si>
    <t>r126132</t>
  </si>
  <si>
    <t>3081030</t>
  </si>
  <si>
    <t>束縛彼女とペットな僕 - I'm Your Pet -</t>
  </si>
  <si>
    <t>https://store.steampowered.com/app/3081030/</t>
  </si>
  <si>
    <t>https://vndb.org/v22481</t>
  </si>
  <si>
    <t>v22481</t>
  </si>
  <si>
    <t>r126131</t>
  </si>
  <si>
    <t>1534660</t>
  </si>
  <si>
    <t>BURN</t>
  </si>
  <si>
    <t>https://store.steampowered.com/app/1534660/</t>
  </si>
  <si>
    <t>https://vndb.org/v52220</t>
  </si>
  <si>
    <t>v52220</t>
  </si>
  <si>
    <t>r126224</t>
  </si>
  <si>
    <t>3090930</t>
  </si>
  <si>
    <t>G-MODEアーカイブス+ 探偵・癸生川凌介事件譚 Vol.15「逢魔が刻の狂詩曲」</t>
  </si>
  <si>
    <t>https://store.steampowered.com/app/3090930/</t>
  </si>
  <si>
    <t>https://vndb.org/v44481</t>
  </si>
  <si>
    <t>v44481</t>
  </si>
  <si>
    <t>r126133</t>
  </si>
  <si>
    <t>2947230</t>
  </si>
  <si>
    <t>Haruka Ao no Hanayome ni</t>
  </si>
  <si>
    <t>https://store.steampowered.com/app/2947230/</t>
  </si>
  <si>
    <t>https://vndb.org/v44173</t>
  </si>
  <si>
    <t>v44173</t>
  </si>
  <si>
    <t>r124654</t>
  </si>
  <si>
    <t>3067200</t>
  </si>
  <si>
    <t>I Wanna Fuck my Mom's Best Friend</t>
  </si>
  <si>
    <t>https://store.steampowered.com/app/3067200/</t>
  </si>
  <si>
    <t>https://vndb.org/v26563</t>
  </si>
  <si>
    <t>v26563</t>
  </si>
  <si>
    <t>r125441</t>
  </si>
  <si>
    <t>2602770</t>
  </si>
  <si>
    <t>MAOUISHO:~ La Dolce Vita with Another World's Demon Lord~</t>
  </si>
  <si>
    <t>https://store.steampowered.com/app/2602770/</t>
  </si>
  <si>
    <t>https://vndb.org/v52135</t>
  </si>
  <si>
    <t>v52135</t>
  </si>
  <si>
    <t>r126007</t>
  </si>
  <si>
    <t>2799940</t>
  </si>
  <si>
    <t>Sera's Adventure -Cave of Destruction-</t>
  </si>
  <si>
    <t>https://store.steampowered.com/app/2799940/</t>
  </si>
  <si>
    <t>https://vndb.org/v33637</t>
  </si>
  <si>
    <t>v33637</t>
  </si>
  <si>
    <t>r121101</t>
  </si>
  <si>
    <t>2847240</t>
  </si>
  <si>
    <t>幽霊少女室</t>
  </si>
  <si>
    <t>https://store.steampowered.com/app/2847240/</t>
  </si>
  <si>
    <t>https://vndb.org/v26421</t>
  </si>
  <si>
    <t>v26421</t>
  </si>
  <si>
    <t>r65793</t>
  </si>
  <si>
    <t>2978240</t>
  </si>
  <si>
    <t>The Heft Effect</t>
  </si>
  <si>
    <t>https://store.steampowered.com/app/2978240/</t>
  </si>
  <si>
    <t>https://vndb.org/v52406</t>
  </si>
  <si>
    <t>v52406</t>
  </si>
  <si>
    <t>r126679</t>
  </si>
  <si>
    <t>1519630</t>
  </si>
  <si>
    <t>Lost paradise of Karuta</t>
  </si>
  <si>
    <t>https://store.steampowered.com/app/1519630/</t>
  </si>
  <si>
    <t>https://vndb.org/v50460</t>
  </si>
  <si>
    <t>v50460</t>
  </si>
  <si>
    <t>r121970;r124983</t>
  </si>
  <si>
    <t>2773520</t>
  </si>
  <si>
    <t>完美恋人~fragile love</t>
  </si>
  <si>
    <t>https://store.steampowered.com/app/2773520/</t>
  </si>
  <si>
    <t>https://vndb.org/v49337</t>
  </si>
  <si>
    <t>v49337</t>
  </si>
  <si>
    <t>r118896</t>
  </si>
  <si>
    <t>$3.00</t>
  </si>
  <si>
    <t>3116260</t>
  </si>
  <si>
    <t>若津谷村の祟り</t>
  </si>
  <si>
    <t>https://store.steampowered.com/app/3116260/</t>
  </si>
  <si>
    <t>https://vndb.org/v51965</t>
  </si>
  <si>
    <t>v51965</t>
  </si>
  <si>
    <t>r125674</t>
  </si>
  <si>
    <t>2701210</t>
  </si>
  <si>
    <t>MWNeus</t>
  </si>
  <si>
    <t>https://store.steampowered.com/app/2701210/</t>
  </si>
  <si>
    <t>https://vndb.org/v48752</t>
  </si>
  <si>
    <t>v48752</t>
  </si>
  <si>
    <t>r117222</t>
  </si>
  <si>
    <t>3007170</t>
  </si>
  <si>
    <t>green ogre gives you terrible life advice and dies</t>
  </si>
  <si>
    <t>https://store.steampowered.com/app/3007170/</t>
  </si>
  <si>
    <t>https://vndb.org/v52232</t>
  </si>
  <si>
    <t>v52232</t>
  </si>
  <si>
    <t>r126248</t>
  </si>
  <si>
    <t>2957010</t>
  </si>
  <si>
    <t>Beneath The Cherry Blossom Tree</t>
  </si>
  <si>
    <t>https://store.steampowered.com/app/2957010/</t>
  </si>
  <si>
    <t>https://vndb.org/v52221</t>
  </si>
  <si>
    <t>v52221</t>
  </si>
  <si>
    <t>r126225</t>
  </si>
  <si>
    <t>3040470</t>
  </si>
  <si>
    <t>Forbidden Office Scandal: Targeted Rookie Illustrator &amp; The Offline Training Stream</t>
  </si>
  <si>
    <t>https://store.steampowered.com/app/3040470/</t>
  </si>
  <si>
    <t>https://vndb.org/v50142</t>
  </si>
  <si>
    <t>v50142</t>
  </si>
  <si>
    <t>r126215</t>
  </si>
  <si>
    <t>2888590</t>
  </si>
  <si>
    <t>Invasion of the Mushroom Men of Planet Y!</t>
  </si>
  <si>
    <t>https://store.steampowered.com/app/2888590/</t>
  </si>
  <si>
    <t>https://vndb.org/v52222</t>
  </si>
  <si>
    <t>v52222</t>
  </si>
  <si>
    <t>r126226</t>
  </si>
  <si>
    <t>2926910</t>
  </si>
  <si>
    <t>Banishing You</t>
  </si>
  <si>
    <t>https://store.steampowered.com/app/2926910/</t>
  </si>
  <si>
    <t>https://vndb.org/v52233</t>
  </si>
  <si>
    <t>v52233</t>
  </si>
  <si>
    <t>r126384</t>
  </si>
  <si>
    <t>2990180</t>
  </si>
  <si>
    <t>Lady's Escape</t>
  </si>
  <si>
    <t>https://store.steampowered.com/app/2990180/</t>
  </si>
  <si>
    <t>https://vndb.org/v50502</t>
  </si>
  <si>
    <t>v50502</t>
  </si>
  <si>
    <t>r126278</t>
  </si>
  <si>
    <t>3068300</t>
  </si>
  <si>
    <t>Katawa Shoujo</t>
  </si>
  <si>
    <t>https://store.steampowered.com/app/3068300/</t>
  </si>
  <si>
    <t>https://vndb.org/v945</t>
  </si>
  <si>
    <t>v945</t>
  </si>
  <si>
    <t>r125631;r147379</t>
  </si>
  <si>
    <t>2855820</t>
  </si>
  <si>
    <t>Lethal Women: World of Femdom and Espionage</t>
  </si>
  <si>
    <t>https://store.steampowered.com/app/2855820/</t>
  </si>
  <si>
    <t>https://vndb.org/v52464</t>
  </si>
  <si>
    <t>v52464</t>
  </si>
  <si>
    <t>r126841</t>
  </si>
  <si>
    <t>3123630</t>
  </si>
  <si>
    <t>Real life day: Threesome</t>
  </si>
  <si>
    <t>https://store.steampowered.com/app/3123630/</t>
  </si>
  <si>
    <t>https://vndb.org/v52246</t>
  </si>
  <si>
    <t>v52246</t>
  </si>
  <si>
    <t>r126277</t>
  </si>
  <si>
    <t>2918890</t>
  </si>
  <si>
    <t>Spirit Harem</t>
  </si>
  <si>
    <t>https://store.steampowered.com/app/2918890/</t>
  </si>
  <si>
    <t>https://vndb.org/v52261</t>
  </si>
  <si>
    <t>v52261</t>
  </si>
  <si>
    <t>r126308</t>
  </si>
  <si>
    <t>2758940</t>
  </si>
  <si>
    <t>Strangling a Snake Tale</t>
  </si>
  <si>
    <t>https://store.steampowered.com/app/2758940/</t>
  </si>
  <si>
    <t>https://vndb.org/v52247</t>
  </si>
  <si>
    <t>v52247</t>
  </si>
  <si>
    <t>r126280</t>
  </si>
  <si>
    <t>2925680</t>
  </si>
  <si>
    <t>WonderLand</t>
  </si>
  <si>
    <t>https://store.steampowered.com/app/2925680/</t>
  </si>
  <si>
    <t>https://vndb.org/v52260</t>
  </si>
  <si>
    <t>v52260</t>
  </si>
  <si>
    <t>r126307</t>
  </si>
  <si>
    <t>2951710</t>
  </si>
  <si>
    <t>品玉庵异谈 PinYuAn Tales</t>
  </si>
  <si>
    <t>https://store.steampowered.com/app/2951710/</t>
  </si>
  <si>
    <t>https://vndb.org/v52027</t>
  </si>
  <si>
    <t>v52027</t>
  </si>
  <si>
    <t>r125805</t>
  </si>
  <si>
    <t>3002920</t>
  </si>
  <si>
    <t>City Park Play Date</t>
  </si>
  <si>
    <t>https://store.steampowered.com/app/3002920/</t>
  </si>
  <si>
    <t>https://vndb.org/v52263</t>
  </si>
  <si>
    <t>v52263</t>
  </si>
  <si>
    <t>r126313</t>
  </si>
  <si>
    <t>3080210</t>
  </si>
  <si>
    <t>I got PINNED by a FUTANARI</t>
  </si>
  <si>
    <t>https://store.steampowered.com/app/3080210/</t>
  </si>
  <si>
    <t>https://vndb.org/v52080</t>
  </si>
  <si>
    <t>v52080</t>
  </si>
  <si>
    <t>r125923</t>
  </si>
  <si>
    <t>3028430</t>
  </si>
  <si>
    <t>The Fast and the Flirtatious: LA Drift</t>
  </si>
  <si>
    <t>https://store.steampowered.com/app/3028430/</t>
  </si>
  <si>
    <t>https://vndb.org/v51159</t>
  </si>
  <si>
    <t>v51159</t>
  </si>
  <si>
    <t>r123855</t>
  </si>
  <si>
    <t>2939490</t>
  </si>
  <si>
    <t>アパシー 鳴神学園七不思議</t>
  </si>
  <si>
    <t>https://store.steampowered.com/app/2939490/</t>
  </si>
  <si>
    <t>https://vndb.org/v34196</t>
  </si>
  <si>
    <t>v34196</t>
  </si>
  <si>
    <t>r126250</t>
  </si>
  <si>
    <t>3066910</t>
  </si>
  <si>
    <t>SEX Massage 2 🔞</t>
  </si>
  <si>
    <t>https://store.steampowered.com/app/3066910/</t>
  </si>
  <si>
    <t>https://vndb.org/v52271</t>
  </si>
  <si>
    <t>v52271</t>
  </si>
  <si>
    <t>r126338</t>
  </si>
  <si>
    <t>3166890</t>
  </si>
  <si>
    <t>The Fast and the Flirtatious 18+ Patch</t>
  </si>
  <si>
    <t>https://store.steampowered.com/app/3166890/</t>
  </si>
  <si>
    <t>r126337</t>
  </si>
  <si>
    <t>3086910</t>
  </si>
  <si>
    <t>I SUPPOSE</t>
  </si>
  <si>
    <t>https://store.steampowered.com/app/3086910/</t>
  </si>
  <si>
    <t>https://vndb.org/v52151</t>
  </si>
  <si>
    <t>v52151</t>
  </si>
  <si>
    <t>r126044</t>
  </si>
  <si>
    <t>1552140</t>
  </si>
  <si>
    <t>Suzukuri Dungeon: Karin in the Mountain</t>
  </si>
  <si>
    <t>https://store.steampowered.com/app/1552140/</t>
  </si>
  <si>
    <t>https://vndb.org/v26238</t>
  </si>
  <si>
    <t>v26238</t>
  </si>
  <si>
    <t>r121988</t>
  </si>
  <si>
    <t>3108060</t>
  </si>
  <si>
    <t>My Dear Delirium</t>
  </si>
  <si>
    <t>https://store.steampowered.com/app/3108060/</t>
  </si>
  <si>
    <t>https://vndb.org/v52299</t>
  </si>
  <si>
    <t>v52299</t>
  </si>
  <si>
    <t>r126404</t>
  </si>
  <si>
    <t>2243570</t>
  </si>
  <si>
    <t>Orc Covenant: Gay Bara Orc Visual Novel</t>
  </si>
  <si>
    <t>https://store.steampowered.com/app/2243570/</t>
  </si>
  <si>
    <t>https://vndb.org/v40644</t>
  </si>
  <si>
    <t>v40644</t>
  </si>
  <si>
    <t>r100172</t>
  </si>
  <si>
    <t>3037900</t>
  </si>
  <si>
    <t>WGV: Dreamcatcher</t>
  </si>
  <si>
    <t>https://store.steampowered.com/app/3037900/</t>
  </si>
  <si>
    <t>https://vndb.org/v52333</t>
  </si>
  <si>
    <t>v52333</t>
  </si>
  <si>
    <t>r126503</t>
  </si>
  <si>
    <t>2902550</t>
  </si>
  <si>
    <t>交织的印记</t>
  </si>
  <si>
    <t>https://store.steampowered.com/app/2902550/</t>
  </si>
  <si>
    <t>https://vndb.org/v50114</t>
  </si>
  <si>
    <t>v50114</t>
  </si>
  <si>
    <t>r121154</t>
  </si>
  <si>
    <t>2986260</t>
  </si>
  <si>
    <t>Dreamlike Love with Seira</t>
  </si>
  <si>
    <t>https://store.steampowered.com/app/2986260/</t>
  </si>
  <si>
    <t>https://vndb.org/v37016</t>
  </si>
  <si>
    <t>v37016</t>
  </si>
  <si>
    <t>r126090</t>
  </si>
  <si>
    <t>2895560</t>
  </si>
  <si>
    <t>Harlot's Diary</t>
  </si>
  <si>
    <t>https://store.steampowered.com/app/2895560/</t>
  </si>
  <si>
    <t>https://vndb.org/v51156</t>
  </si>
  <si>
    <t>v51156</t>
  </si>
  <si>
    <t>r123849</t>
  </si>
  <si>
    <t>2765080</t>
  </si>
  <si>
    <t>Princess Paradise</t>
  </si>
  <si>
    <t>https://store.steampowered.com/app/2765080/</t>
  </si>
  <si>
    <t>https://vndb.org/v37415</t>
  </si>
  <si>
    <t>v37415</t>
  </si>
  <si>
    <t>r113049</t>
  </si>
  <si>
    <t>3139140</t>
  </si>
  <si>
    <t>This Is Not Your House</t>
  </si>
  <si>
    <t>https://store.steampowered.com/app/3139140/</t>
  </si>
  <si>
    <t>https://vndb.org/v52349</t>
  </si>
  <si>
    <t>v52349</t>
  </si>
  <si>
    <t>r126549</t>
  </si>
  <si>
    <t>2329060</t>
  </si>
  <si>
    <t>Dynasty Detective</t>
  </si>
  <si>
    <t>https://store.steampowered.com/app/2329060/</t>
  </si>
  <si>
    <t>https://vndb.org/v31867</t>
  </si>
  <si>
    <t>v31867</t>
  </si>
  <si>
    <t>r123156</t>
  </si>
  <si>
    <t>3134050</t>
  </si>
  <si>
    <t>Backwater Eulogy</t>
  </si>
  <si>
    <t>https://store.steampowered.com/app/3134050/</t>
  </si>
  <si>
    <t>https://vndb.org/v52399</t>
  </si>
  <si>
    <t>v52399</t>
  </si>
  <si>
    <t>r126657</t>
  </si>
  <si>
    <t>3074770</t>
  </si>
  <si>
    <t>FFS, Another Northern Duke?!</t>
  </si>
  <si>
    <t>https://store.steampowered.com/app/3074770/</t>
  </si>
  <si>
    <t>https://vndb.org/v48988</t>
  </si>
  <si>
    <t>v48988</t>
  </si>
  <si>
    <t>r126658</t>
  </si>
  <si>
    <t>937280</t>
  </si>
  <si>
    <t>GENBA no Kizuna</t>
  </si>
  <si>
    <t>https://store.steampowered.com/app/937280/</t>
  </si>
  <si>
    <t>https://vndb.org/v23965</t>
  </si>
  <si>
    <t>v23965</t>
  </si>
  <si>
    <t>r103009</t>
  </si>
  <si>
    <t>3077180</t>
  </si>
  <si>
    <t>Gamer Stories: Dating Real Japanese Female Gamers</t>
  </si>
  <si>
    <t>https://store.steampowered.com/app/3077180/</t>
  </si>
  <si>
    <t>https://vndb.org/v52398</t>
  </si>
  <si>
    <t>v52398</t>
  </si>
  <si>
    <t>r126656</t>
  </si>
  <si>
    <t>1553890</t>
  </si>
  <si>
    <t>Lewd Girls, Leave Me Alone! I Just Want to Play Video Games and Watch Anime! ~ Hentai Edition</t>
  </si>
  <si>
    <t>https://store.steampowered.com/app/1553890/</t>
  </si>
  <si>
    <t>https://vndb.org/v30556</t>
  </si>
  <si>
    <t>v30556</t>
  </si>
  <si>
    <t>r127178</t>
  </si>
  <si>
    <t>2661620</t>
  </si>
  <si>
    <t>Love in Login</t>
  </si>
  <si>
    <t>https://store.steampowered.com/app/2661620/</t>
  </si>
  <si>
    <t>https://vndb.org/v47580</t>
  </si>
  <si>
    <t>v47580</t>
  </si>
  <si>
    <t>r114684</t>
  </si>
  <si>
    <t>2788150</t>
  </si>
  <si>
    <t>Sakura Succubus 9</t>
  </si>
  <si>
    <t>https://store.steampowered.com/app/2788150/</t>
  </si>
  <si>
    <t>https://vndb.org/v52214</t>
  </si>
  <si>
    <t>v52214</t>
  </si>
  <si>
    <t>r126216</t>
  </si>
  <si>
    <t>2870550</t>
  </si>
  <si>
    <t>Galactic Love Utopia</t>
  </si>
  <si>
    <t>https://store.steampowered.com/app/2870550/</t>
  </si>
  <si>
    <t>https://vndb.org/v49524</t>
  </si>
  <si>
    <t>v49524;v58314</t>
  </si>
  <si>
    <t>r119525;r119568</t>
  </si>
  <si>
    <t>2651570</t>
  </si>
  <si>
    <t>Lilim wants to Lv up♥</t>
  </si>
  <si>
    <t>https://store.steampowered.com/app/2651570/</t>
  </si>
  <si>
    <t>https://vndb.org/v47753</t>
  </si>
  <si>
    <t>v47753</t>
  </si>
  <si>
    <t>r114724</t>
  </si>
  <si>
    <t>3100210</t>
  </si>
  <si>
    <t>My Sweet! Housemate</t>
  </si>
  <si>
    <t>https://store.steampowered.com/app/3100210/</t>
  </si>
  <si>
    <t>https://vndb.org/v52405</t>
  </si>
  <si>
    <t>v52405</t>
  </si>
  <si>
    <t>r140957</t>
  </si>
  <si>
    <t>2903060</t>
  </si>
  <si>
    <t>The Final Prize is Soup</t>
  </si>
  <si>
    <t>https://store.steampowered.com/app/2903060/</t>
  </si>
  <si>
    <t>https://vndb.org/v47269</t>
  </si>
  <si>
    <t>v47269</t>
  </si>
  <si>
    <t>r113622</t>
  </si>
  <si>
    <t>2795270</t>
  </si>
  <si>
    <t>Everlasting Flowers - Where there is a will, there is a way</t>
  </si>
  <si>
    <t>https://store.steampowered.com/app/2795270/</t>
  </si>
  <si>
    <t>https://vndb.org/v46543</t>
  </si>
  <si>
    <t>v46543</t>
  </si>
  <si>
    <t>r114493</t>
  </si>
  <si>
    <t>1985620</t>
  </si>
  <si>
    <t>Ghost Girl Lasling (G-rated)</t>
  </si>
  <si>
    <t>https://store.steampowered.com/app/1985620/</t>
  </si>
  <si>
    <t>r91596</t>
  </si>
  <si>
    <t>1602570</t>
  </si>
  <si>
    <t>Life as Designed</t>
  </si>
  <si>
    <t>https://store.steampowered.com/app/1602570/</t>
  </si>
  <si>
    <t>https://vndb.org/v38743</t>
  </si>
  <si>
    <t>v38743</t>
  </si>
  <si>
    <t>r96758</t>
  </si>
  <si>
    <t>3122530</t>
  </si>
  <si>
    <t>苍空的彼端</t>
  </si>
  <si>
    <t>https://store.steampowered.com/app/3122530/</t>
  </si>
  <si>
    <t>https://vndb.org/v51921</t>
  </si>
  <si>
    <t>v51921</t>
  </si>
  <si>
    <t>r125571</t>
  </si>
  <si>
    <t>3119140</t>
  </si>
  <si>
    <t>Married Woman's Heaven2 - Breeding Apartments, Filling Married Women's Wombs with Child Seeds -</t>
  </si>
  <si>
    <t>https://store.steampowered.com/app/3119140/</t>
  </si>
  <si>
    <t>https://vndb.org/v50141</t>
  </si>
  <si>
    <t>v50141</t>
  </si>
  <si>
    <t>r126187</t>
  </si>
  <si>
    <t>3138610</t>
  </si>
  <si>
    <t>The Mafia and Mom</t>
  </si>
  <si>
    <t>https://store.steampowered.com/app/3138610/</t>
  </si>
  <si>
    <t>https://vndb.org/v52428</t>
  </si>
  <si>
    <t>v52428</t>
  </si>
  <si>
    <t>r126746</t>
  </si>
  <si>
    <t>3113710</t>
  </si>
  <si>
    <t>WITCH ACADEMY H</t>
  </si>
  <si>
    <t>https://store.steampowered.com/app/3113710/</t>
  </si>
  <si>
    <t>https://vndb.org/v52427</t>
  </si>
  <si>
    <t>v52427</t>
  </si>
  <si>
    <t>r126743</t>
  </si>
  <si>
    <t>1567890</t>
  </si>
  <si>
    <t>Date Z</t>
  </si>
  <si>
    <t>https://store.steampowered.com/app/1567890/</t>
  </si>
  <si>
    <t>https://vndb.org/v46329</t>
  </si>
  <si>
    <t>v46329</t>
  </si>
  <si>
    <t>r111243</t>
  </si>
  <si>
    <t>2951390</t>
  </si>
  <si>
    <t>Date Z - Hazardous Amour Pack</t>
  </si>
  <si>
    <t>https://store.steampowered.com/app/2951390/</t>
  </si>
  <si>
    <t>r126897</t>
  </si>
  <si>
    <t>2951450</t>
  </si>
  <si>
    <t>Date Z - Romance Completionist Pack</t>
  </si>
  <si>
    <t>https://store.steampowered.com/app/2951450/</t>
  </si>
  <si>
    <t>r126898</t>
  </si>
  <si>
    <t>2951400</t>
  </si>
  <si>
    <t>Date Z - Special Report Pack</t>
  </si>
  <si>
    <t>https://store.steampowered.com/app/2951400/</t>
  </si>
  <si>
    <t>r126896</t>
  </si>
  <si>
    <t>2951410</t>
  </si>
  <si>
    <t>Date Z - TTRPG Enthusiast Pack</t>
  </si>
  <si>
    <t>https://store.steampowered.com/app/2951410/</t>
  </si>
  <si>
    <t>r126895</t>
  </si>
  <si>
    <t>2253930</t>
  </si>
  <si>
    <t>Kamikaze Lassplanes</t>
  </si>
  <si>
    <t>https://store.steampowered.com/app/2253930/</t>
  </si>
  <si>
    <t>https://vndb.org/v49386</t>
  </si>
  <si>
    <t>v49386</t>
  </si>
  <si>
    <t>r119056;r129624</t>
  </si>
  <si>
    <t>-10%</t>
  </si>
  <si>
    <t>2983260</t>
  </si>
  <si>
    <t>LUNARiA -Virtualized Moonchild-</t>
  </si>
  <si>
    <t>https://store.steampowered.com/app/2983260/</t>
  </si>
  <si>
    <t>https://vndb.org/v29444</t>
  </si>
  <si>
    <t>v29444</t>
  </si>
  <si>
    <t>r102261</t>
  </si>
  <si>
    <t>3033900</t>
  </si>
  <si>
    <t>Metamorphosis</t>
  </si>
  <si>
    <t>https://store.steampowered.com/app/3033900/</t>
  </si>
  <si>
    <t>https://vndb.org/v52453</t>
  </si>
  <si>
    <t>v52453</t>
  </si>
  <si>
    <t>r129710</t>
  </si>
  <si>
    <t>3126820</t>
  </si>
  <si>
    <t>Raven's Daring Adventure</t>
  </si>
  <si>
    <t>https://store.steampowered.com/app/3126820/</t>
  </si>
  <si>
    <t>https://vndb.org/v60703</t>
  </si>
  <si>
    <t>v60703</t>
  </si>
  <si>
    <t>r145314</t>
  </si>
  <si>
    <t>3149270</t>
  </si>
  <si>
    <t>The Cummunist Manifesto: Dommy Mommy Commie Adventure</t>
  </si>
  <si>
    <t>https://store.steampowered.com/app/3149270/</t>
  </si>
  <si>
    <t>https://vndb.org/v52454</t>
  </si>
  <si>
    <t>v52454</t>
  </si>
  <si>
    <t>r126804</t>
  </si>
  <si>
    <t>$2.50</t>
  </si>
  <si>
    <t>3490240</t>
  </si>
  <si>
    <t>LATEX, LEATHER, LIPSTICK, LOVE, LUST</t>
  </si>
  <si>
    <t>2024-09</t>
  </si>
  <si>
    <t>https://store.steampowered.com/app/3490240/</t>
  </si>
  <si>
    <t>https://vndb.org/v52634</t>
  </si>
  <si>
    <t>v52634</t>
  </si>
  <si>
    <t>r127135</t>
  </si>
  <si>
    <t>3071120</t>
  </si>
  <si>
    <t>IZGUB 2001</t>
  </si>
  <si>
    <t>https://store.steampowered.com/app/3071120/</t>
  </si>
  <si>
    <t>https://vndb.org/v52493</t>
  </si>
  <si>
    <t>v52493</t>
  </si>
  <si>
    <t>r126905</t>
  </si>
  <si>
    <t>3016500</t>
  </si>
  <si>
    <t>Rain and the Wolf</t>
  </si>
  <si>
    <t>https://store.steampowered.com/app/3016500/</t>
  </si>
  <si>
    <t>https://vndb.org/v51677</t>
  </si>
  <si>
    <t>v51677</t>
  </si>
  <si>
    <t>r125100</t>
  </si>
  <si>
    <t>3132070</t>
  </si>
  <si>
    <t>Rain and the Wolf - Adult Patch</t>
  </si>
  <si>
    <t>https://store.steampowered.com/app/3132070/</t>
  </si>
  <si>
    <t>r126890</t>
  </si>
  <si>
    <t>3167750</t>
  </si>
  <si>
    <t>Twilight Express</t>
  </si>
  <si>
    <t>https://store.steampowered.com/app/3167750/</t>
  </si>
  <si>
    <t>https://vndb.org/v52317</t>
  </si>
  <si>
    <t>v52317</t>
  </si>
  <si>
    <t>r126455</t>
  </si>
  <si>
    <t>3146280</t>
  </si>
  <si>
    <t>A Night With: Spirit</t>
  </si>
  <si>
    <t>https://store.steampowered.com/app/3146280/</t>
  </si>
  <si>
    <t>https://vndb.org/v52189</t>
  </si>
  <si>
    <t>v52189</t>
  </si>
  <si>
    <t>r126160</t>
  </si>
  <si>
    <t>2401970</t>
  </si>
  <si>
    <t>Ace Attorney Investigations Collection</t>
  </si>
  <si>
    <t>https://store.steampowered.com/app/2401970/</t>
  </si>
  <si>
    <t>https://vndb.org/v1719</t>
  </si>
  <si>
    <t>v1719;v6639</t>
  </si>
  <si>
    <t>r124339;r126795</t>
  </si>
  <si>
    <t>2403290</t>
  </si>
  <si>
    <t>Boyhood's End</t>
  </si>
  <si>
    <t>https://store.steampowered.com/app/2403290/</t>
  </si>
  <si>
    <t>https://vndb.org/v52611</t>
  </si>
  <si>
    <t>v52611</t>
  </si>
  <si>
    <t>r127100;r127106;r130597</t>
  </si>
  <si>
    <t>2627780</t>
  </si>
  <si>
    <t>DATE A LIVE: Ren Dystopia</t>
  </si>
  <si>
    <t>https://store.steampowered.com/app/2627780/</t>
  </si>
  <si>
    <t>https://vndb.org/v25185</t>
  </si>
  <si>
    <t>v25185</t>
  </si>
  <si>
    <t>r118282</t>
  </si>
  <si>
    <t>2757940</t>
  </si>
  <si>
    <t>Furry Shakespeare: To Date Or Not To Date Spooky Cat Girls 2?!</t>
  </si>
  <si>
    <t>https://store.steampowered.com/app/2757940/</t>
  </si>
  <si>
    <t>https://vndb.org/v51806</t>
  </si>
  <si>
    <t>v51806</t>
  </si>
  <si>
    <t>r125315</t>
  </si>
  <si>
    <t>3175700</t>
  </si>
  <si>
    <t>Gekko Episode of Yurihime</t>
  </si>
  <si>
    <t>https://store.steampowered.com/app/3175700/</t>
  </si>
  <si>
    <t>https://vndb.org/v52527</t>
  </si>
  <si>
    <t>v52527</t>
  </si>
  <si>
    <t>r126980</t>
  </si>
  <si>
    <t>3078550</t>
  </si>
  <si>
    <t>Logical Inconsistencies</t>
  </si>
  <si>
    <t>https://store.steampowered.com/app/3078550/</t>
  </si>
  <si>
    <t>https://vndb.org/v37752</t>
  </si>
  <si>
    <t>v37752</t>
  </si>
  <si>
    <t>r126979</t>
  </si>
  <si>
    <t>3154870</t>
  </si>
  <si>
    <t>RAYS</t>
  </si>
  <si>
    <t>https://store.steampowered.com/app/3154870/</t>
  </si>
  <si>
    <t>https://vndb.org/v52528</t>
  </si>
  <si>
    <t>v52528</t>
  </si>
  <si>
    <t>r126981</t>
  </si>
  <si>
    <t>3115060</t>
  </si>
  <si>
    <t>Hypno Idols: Greatest Tits</t>
  </si>
  <si>
    <t>https://store.steampowered.com/app/3115060/</t>
  </si>
  <si>
    <t>https://vndb.org/v16041</t>
  </si>
  <si>
    <t>v16041</t>
  </si>
  <si>
    <t>r126640</t>
  </si>
  <si>
    <t>3137130</t>
  </si>
  <si>
    <t>My Dictator Stalin Can't Be This Cute ?!</t>
  </si>
  <si>
    <t>https://store.steampowered.com/app/3137130/</t>
  </si>
  <si>
    <t>https://vndb.org/v52456</t>
  </si>
  <si>
    <t>v52456</t>
  </si>
  <si>
    <t>r154381</t>
  </si>
  <si>
    <t>3034600</t>
  </si>
  <si>
    <t>Sandy Planet - Season 1</t>
  </si>
  <si>
    <t>https://store.steampowered.com/app/3034600/</t>
  </si>
  <si>
    <t>https://vndb.org/v52664</t>
  </si>
  <si>
    <t>v52664</t>
  </si>
  <si>
    <t>r127182</t>
  </si>
  <si>
    <t>2639100</t>
  </si>
  <si>
    <t>Inari</t>
  </si>
  <si>
    <t>https://store.steampowered.com/app/2639100/</t>
  </si>
  <si>
    <t>https://vndb.org/v52754</t>
  </si>
  <si>
    <t>v52754</t>
  </si>
  <si>
    <t>r127373</t>
  </si>
  <si>
    <t>2313810</t>
  </si>
  <si>
    <t>The Girl Who Wasn't There</t>
  </si>
  <si>
    <t>https://store.steampowered.com/app/2313810/</t>
  </si>
  <si>
    <t>https://vndb.org/v42851</t>
  </si>
  <si>
    <t>v42851</t>
  </si>
  <si>
    <t>r103996;r127255</t>
  </si>
  <si>
    <t>2658720</t>
  </si>
  <si>
    <t>Vampire: The Masquerade - Reckoning of New York</t>
  </si>
  <si>
    <t>https://store.steampowered.com/app/2658720/</t>
  </si>
  <si>
    <t>https://vndb.org/v51294</t>
  </si>
  <si>
    <t>v51294</t>
  </si>
  <si>
    <t>r124173</t>
  </si>
  <si>
    <t>3012630</t>
  </si>
  <si>
    <t>硅心_Silicon Heart——AI少女情人梦 _AI Girl Lovestory</t>
  </si>
  <si>
    <t>https://store.steampowered.com/app/3012630/</t>
  </si>
  <si>
    <t>https://vndb.org/v36575</t>
  </si>
  <si>
    <t>v36575</t>
  </si>
  <si>
    <t>r92589</t>
  </si>
  <si>
    <t>2779910</t>
  </si>
  <si>
    <t>Hashihime of the Old Book Town append fullscreen</t>
  </si>
  <si>
    <t>https://store.steampowered.com/app/2779910/</t>
  </si>
  <si>
    <t>r131128</t>
  </si>
  <si>
    <t>2920390</t>
  </si>
  <si>
    <t>The Hokkaido Serial Murder Case The Okhotsk Disappearance ~Memories in Ice, Tearful Figurine~</t>
  </si>
  <si>
    <t>https://store.steampowered.com/app/2920390/</t>
  </si>
  <si>
    <t>https://vndb.org/v16856</t>
  </si>
  <si>
    <t>v16856</t>
  </si>
  <si>
    <t>r122875</t>
  </si>
  <si>
    <t>3001340</t>
  </si>
  <si>
    <t>▼スライム娘は人間と友達になりたいようだ+</t>
  </si>
  <si>
    <t>https://store.steampowered.com/app/3001340/</t>
  </si>
  <si>
    <t>https://vndb.org/v44968</t>
  </si>
  <si>
    <t>v44968</t>
  </si>
  <si>
    <t>r126633;r130443;r154119</t>
  </si>
  <si>
    <t>3176810</t>
  </si>
  <si>
    <t>死掉的女儿（The Dead Daughter）</t>
  </si>
  <si>
    <t>https://store.steampowered.com/app/3176810/</t>
  </si>
  <si>
    <t>https://vndb.org/v52693</t>
  </si>
  <si>
    <t>v52693</t>
  </si>
  <si>
    <t>r127257</t>
  </si>
  <si>
    <t>2791850</t>
  </si>
  <si>
    <t>Celestia: Chain of Fate</t>
  </si>
  <si>
    <t>https://store.steampowered.com/app/2791850/</t>
  </si>
  <si>
    <t>https://vndb.org/v36908</t>
  </si>
  <si>
    <t>v36908</t>
  </si>
  <si>
    <t>r122815</t>
  </si>
  <si>
    <t>3121650</t>
  </si>
  <si>
    <t>Hydrangea</t>
  </si>
  <si>
    <t>https://store.steampowered.com/app/3121650/</t>
  </si>
  <si>
    <t>https://vndb.org/v49975</t>
  </si>
  <si>
    <t>v49975</t>
  </si>
  <si>
    <t>r125866</t>
  </si>
  <si>
    <t>2947240</t>
  </si>
  <si>
    <t>Kimi no Hitomi ni Hit Me</t>
  </si>
  <si>
    <t>https://store.steampowered.com/app/2947240/</t>
  </si>
  <si>
    <t>https://vndb.org/v20002</t>
  </si>
  <si>
    <t>v20002</t>
  </si>
  <si>
    <t>r124958</t>
  </si>
  <si>
    <t>2978070</t>
  </si>
  <si>
    <t>Yume No Office</t>
  </si>
  <si>
    <t>https://store.steampowered.com/app/2978070/</t>
  </si>
  <si>
    <t>https://vndb.org/v52507</t>
  </si>
  <si>
    <t>v52507</t>
  </si>
  <si>
    <t>r159675</t>
  </si>
  <si>
    <t>2986010</t>
  </si>
  <si>
    <t>與妳響起的樂音 -Our DreamMelody-</t>
  </si>
  <si>
    <t>https://store.steampowered.com/app/2986010/</t>
  </si>
  <si>
    <t>https://vndb.org/v52462</t>
  </si>
  <si>
    <t>v52462</t>
  </si>
  <si>
    <t>r126827</t>
  </si>
  <si>
    <t>2936180</t>
  </si>
  <si>
    <t>茜色</t>
  </si>
  <si>
    <t>https://store.steampowered.com/app/2936180/</t>
  </si>
  <si>
    <t>https://vndb.org/v50574</t>
  </si>
  <si>
    <t>v50574</t>
  </si>
  <si>
    <t>r130953</t>
  </si>
  <si>
    <t>3099840</t>
  </si>
  <si>
    <t>Kimi to Kanojo no LILYVAGANZA</t>
  </si>
  <si>
    <t>https://store.steampowered.com/app/3099840/</t>
  </si>
  <si>
    <t>https://vndb.org/v52341</t>
  </si>
  <si>
    <t>v52341</t>
  </si>
  <si>
    <t>r126522;r133085</t>
  </si>
  <si>
    <t>3182390</t>
  </si>
  <si>
    <t>My Little Sister Callie</t>
  </si>
  <si>
    <t>https://store.steampowered.com/app/3182390/</t>
  </si>
  <si>
    <t>https://vndb.org/v52750</t>
  </si>
  <si>
    <t>v52750</t>
  </si>
  <si>
    <t>r127363</t>
  </si>
  <si>
    <t>3159780</t>
  </si>
  <si>
    <t>Picnic Syndrome</t>
  </si>
  <si>
    <t>https://store.steampowered.com/app/3159780/</t>
  </si>
  <si>
    <t>https://vndb.org/v50170</t>
  </si>
  <si>
    <t>v50170</t>
  </si>
  <si>
    <t>r121320;r122487</t>
  </si>
  <si>
    <t>3148240</t>
  </si>
  <si>
    <t>The Crimson Call</t>
  </si>
  <si>
    <t>https://store.steampowered.com/app/3148240/</t>
  </si>
  <si>
    <t>https://vndb.org/v52716</t>
  </si>
  <si>
    <t>v52716</t>
  </si>
  <si>
    <t>r127311</t>
  </si>
  <si>
    <t>2093610</t>
  </si>
  <si>
    <t>HAPPY SAIN† SHEOL</t>
  </si>
  <si>
    <t>https://store.steampowered.com/app/2093610/</t>
  </si>
  <si>
    <t>https://vndb.org/v33587</t>
  </si>
  <si>
    <t>v33587</t>
  </si>
  <si>
    <t>r148361;r93143</t>
  </si>
  <si>
    <t>2985490</t>
  </si>
  <si>
    <t>Weekend in Waimanalo Adults Only 18+ Patch</t>
  </si>
  <si>
    <t>https://store.steampowered.com/app/2985490/</t>
  </si>
  <si>
    <t>r123124</t>
  </si>
  <si>
    <t>2612660</t>
  </si>
  <si>
    <t>Kamaitachi no Yoru x3</t>
  </si>
  <si>
    <t>https://store.steampowered.com/app/2612660/</t>
  </si>
  <si>
    <t>https://vndb.org/v10560</t>
  </si>
  <si>
    <t>v10560;v1241;v5080</t>
  </si>
  <si>
    <t>r124342</t>
  </si>
  <si>
    <t>2862440</t>
  </si>
  <si>
    <t>The Town of Nie</t>
  </si>
  <si>
    <t>https://store.steampowered.com/app/2862440/</t>
  </si>
  <si>
    <t>https://vndb.org/v22741</t>
  </si>
  <si>
    <t>v22741</t>
  </si>
  <si>
    <t>r119003</t>
  </si>
  <si>
    <t>3185530</t>
  </si>
  <si>
    <t>Theater School</t>
  </si>
  <si>
    <t>https://store.steampowered.com/app/3185530/</t>
  </si>
  <si>
    <t>https://vndb.org/v52562</t>
  </si>
  <si>
    <t>v52562</t>
  </si>
  <si>
    <t>r127037</t>
  </si>
  <si>
    <t>1695000</t>
  </si>
  <si>
    <t>Rainbow Sea</t>
  </si>
  <si>
    <t>https://store.steampowered.com/app/1695000/</t>
  </si>
  <si>
    <t>https://vndb.org/v52806</t>
  </si>
  <si>
    <t>v52806</t>
  </si>
  <si>
    <t>r127542</t>
  </si>
  <si>
    <t>1699900</t>
  </si>
  <si>
    <t>Alexandria IV</t>
  </si>
  <si>
    <t>https://store.steampowered.com/app/1699900/</t>
  </si>
  <si>
    <t>https://vndb.org/v66373</t>
  </si>
  <si>
    <t>v66373</t>
  </si>
  <si>
    <t>r159294</t>
  </si>
  <si>
    <t>2781250</t>
  </si>
  <si>
    <t>Lyndaria: Lust Adventure</t>
  </si>
  <si>
    <t>https://store.steampowered.com/app/2781250/</t>
  </si>
  <si>
    <t>https://vndb.org/v49388</t>
  </si>
  <si>
    <t>v49388</t>
  </si>
  <si>
    <t>r119058</t>
  </si>
  <si>
    <t>2579570</t>
  </si>
  <si>
    <t>Samuel Sage: The Mystery at Penby Inn</t>
  </si>
  <si>
    <t>https://store.steampowered.com/app/2579570/</t>
  </si>
  <si>
    <t>https://vndb.org/v48635</t>
  </si>
  <si>
    <t>v48635</t>
  </si>
  <si>
    <t>r116910</t>
  </si>
  <si>
    <t>1690000</t>
  </si>
  <si>
    <t>Trap for the Heir</t>
  </si>
  <si>
    <t>https://store.steampowered.com/app/1690000/</t>
  </si>
  <si>
    <t>https://vndb.org/v49304</t>
  </si>
  <si>
    <t>v49304</t>
  </si>
  <si>
    <t>r118775;r123418</t>
  </si>
  <si>
    <t>3170360</t>
  </si>
  <si>
    <t>The Adventure of a Tramp</t>
  </si>
  <si>
    <t>https://store.steampowered.com/app/3170360/</t>
  </si>
  <si>
    <t>https://vndb.org/v52805</t>
  </si>
  <si>
    <t>v52805</t>
  </si>
  <si>
    <t>r127541</t>
  </si>
  <si>
    <t>3183980</t>
  </si>
  <si>
    <t>A Night With: Emily</t>
  </si>
  <si>
    <t>https://store.steampowered.com/app/3183980/</t>
  </si>
  <si>
    <t>https://vndb.org/v52419</t>
  </si>
  <si>
    <t>v52419</t>
  </si>
  <si>
    <t>r126715</t>
  </si>
  <si>
    <t>2757330</t>
  </si>
  <si>
    <t>Class of '09: The Flip Side</t>
  </si>
  <si>
    <t>https://store.steampowered.com/app/2757330/</t>
  </si>
  <si>
    <t>https://vndb.org/v51915</t>
  </si>
  <si>
    <t>v51915</t>
  </si>
  <si>
    <t>r125558</t>
  </si>
  <si>
    <t>1662000</t>
  </si>
  <si>
    <t>Furry Fatale</t>
  </si>
  <si>
    <t>https://store.steampowered.com/app/1662000/</t>
  </si>
  <si>
    <t>https://vndb.org/v51995</t>
  </si>
  <si>
    <t>v51995</t>
  </si>
  <si>
    <t>r127258</t>
  </si>
  <si>
    <t>3201610</t>
  </si>
  <si>
    <t>Blind Man's Sun</t>
  </si>
  <si>
    <t>https://store.steampowered.com/app/3201610/</t>
  </si>
  <si>
    <t>https://vndb.org/v52843</t>
  </si>
  <si>
    <t>v52843</t>
  </si>
  <si>
    <t>r127638</t>
  </si>
  <si>
    <t>3221490</t>
  </si>
  <si>
    <t>Can we be three?</t>
  </si>
  <si>
    <t>https://store.steampowered.com/app/3221490/</t>
  </si>
  <si>
    <t>https://vndb.org/v52717</t>
  </si>
  <si>
    <t>v52717</t>
  </si>
  <si>
    <t>r127312</t>
  </si>
  <si>
    <t>3240060</t>
  </si>
  <si>
    <t>Can we be three? 18+ DLC</t>
  </si>
  <si>
    <t>https://store.steampowered.com/app/3240060/</t>
  </si>
  <si>
    <t>r127639</t>
  </si>
  <si>
    <t>2445090</t>
  </si>
  <si>
    <t>Keepers of Astraela</t>
  </si>
  <si>
    <t>https://store.steampowered.com/app/2445090/</t>
  </si>
  <si>
    <t>https://vndb.org/v45307</t>
  </si>
  <si>
    <t>v45307</t>
  </si>
  <si>
    <t>r109049</t>
  </si>
  <si>
    <t>2539620</t>
  </si>
  <si>
    <t>The Sun Shines Over Us</t>
  </si>
  <si>
    <t>https://store.steampowered.com/app/2539620/</t>
  </si>
  <si>
    <t>https://vndb.org/v45239</t>
  </si>
  <si>
    <t>v45239</t>
  </si>
  <si>
    <t>r113100</t>
  </si>
  <si>
    <t>3212910</t>
  </si>
  <si>
    <t>For a long time, I built plans to steal a boy at work and didn't dare to do it, but I happened to get him, so now I can do all sorts of T H I N G S with him…</t>
  </si>
  <si>
    <t>https://store.steampowered.com/app/3212910/</t>
  </si>
  <si>
    <t>https://vndb.org/v52871</t>
  </si>
  <si>
    <t>v52871</t>
  </si>
  <si>
    <t>r127692</t>
  </si>
  <si>
    <t>3108590</t>
  </si>
  <si>
    <t>Hei Shenjing: Wukong Po Tian</t>
  </si>
  <si>
    <t>https://store.steampowered.com/app/3108590/</t>
  </si>
  <si>
    <t>https://vndb.org/v52872</t>
  </si>
  <si>
    <t>v52872</t>
  </si>
  <si>
    <t>r127693</t>
  </si>
  <si>
    <t>2908470</t>
  </si>
  <si>
    <t>My Bullies Are Fucking My Mom!</t>
  </si>
  <si>
    <t>https://store.steampowered.com/app/2908470/</t>
  </si>
  <si>
    <t>https://vndb.org/v50343</t>
  </si>
  <si>
    <t>v50343</t>
  </si>
  <si>
    <t>r121707</t>
  </si>
  <si>
    <t>2424910</t>
  </si>
  <si>
    <t>Red Ops: The First Infection</t>
  </si>
  <si>
    <t>https://store.steampowered.com/app/2424910/</t>
  </si>
  <si>
    <t>https://vndb.org/v45062</t>
  </si>
  <si>
    <t>v45062</t>
  </si>
  <si>
    <t>r110100</t>
  </si>
  <si>
    <t>2820030</t>
  </si>
  <si>
    <t>Spy 1 Lovecraftian</t>
  </si>
  <si>
    <t>https://store.steampowered.com/app/2820030/</t>
  </si>
  <si>
    <t>https://vndb.org/v49311</t>
  </si>
  <si>
    <t>v49311</t>
  </si>
  <si>
    <t>r118789</t>
  </si>
  <si>
    <t>2832400</t>
  </si>
  <si>
    <t>The Lust City 2</t>
  </si>
  <si>
    <t>https://store.steampowered.com/app/2832400/</t>
  </si>
  <si>
    <t>https://vndb.org/v53104</t>
  </si>
  <si>
    <t>v53104</t>
  </si>
  <si>
    <t>r128123</t>
  </si>
  <si>
    <t>3202980</t>
  </si>
  <si>
    <t>Z Diaries</t>
  </si>
  <si>
    <t>https://store.steampowered.com/app/3202980/</t>
  </si>
  <si>
    <t>https://vndb.org/v52898</t>
  </si>
  <si>
    <t>v52898</t>
  </si>
  <si>
    <t>r127734</t>
  </si>
  <si>
    <t>3224400</t>
  </si>
  <si>
    <t>星海淫游</t>
  </si>
  <si>
    <t>https://store.steampowered.com/app/3224400/</t>
  </si>
  <si>
    <t>https://vndb.org/v52870</t>
  </si>
  <si>
    <t>v52870</t>
  </si>
  <si>
    <t>r127691</t>
  </si>
  <si>
    <t>3069900</t>
  </si>
  <si>
    <t>Forbidden Ward: Raunchy Recovery Plan</t>
  </si>
  <si>
    <t>https://store.steampowered.com/app/3069900/</t>
  </si>
  <si>
    <t>https://vndb.org/v37875</t>
  </si>
  <si>
    <t>v37875</t>
  </si>
  <si>
    <t>r114722</t>
  </si>
  <si>
    <t>3175930</t>
  </si>
  <si>
    <t>The Painting</t>
  </si>
  <si>
    <t>https://store.steampowered.com/app/3175930/</t>
  </si>
  <si>
    <t>https://vndb.org/v37371</t>
  </si>
  <si>
    <t>v37371</t>
  </si>
  <si>
    <t>r94116</t>
  </si>
  <si>
    <t>2997980</t>
  </si>
  <si>
    <t>Natsu no Sagashimono ~What We Found That Summer~</t>
  </si>
  <si>
    <t>https://store.steampowered.com/app/2997980/</t>
  </si>
  <si>
    <t>https://vndb.org/v53815</t>
  </si>
  <si>
    <t>v53815</t>
  </si>
  <si>
    <t>r129845</t>
  </si>
  <si>
    <t>3042660</t>
  </si>
  <si>
    <t>The Villainess Is Adored by the Prince of the Neighbor Kingdom</t>
  </si>
  <si>
    <t>https://store.steampowered.com/app/3042660/</t>
  </si>
  <si>
    <t>https://vndb.org/v47740</t>
  </si>
  <si>
    <t>v47740</t>
  </si>
  <si>
    <t>r126719</t>
  </si>
  <si>
    <t>3086760</t>
  </si>
  <si>
    <t>Melty Amethyst</t>
  </si>
  <si>
    <t>https://store.steampowered.com/app/3086760/</t>
  </si>
  <si>
    <t>https://vndb.org/v49061</t>
  </si>
  <si>
    <t>v49061</t>
  </si>
  <si>
    <t>r125047</t>
  </si>
  <si>
    <t>$2.84</t>
  </si>
  <si>
    <t>3218860</t>
  </si>
  <si>
    <t>Signed Mary</t>
  </si>
  <si>
    <t>https://store.steampowered.com/app/3218860/</t>
  </si>
  <si>
    <t>https://vndb.org/v52990</t>
  </si>
  <si>
    <t>v52990</t>
  </si>
  <si>
    <t>r127868</t>
  </si>
  <si>
    <t>1175400</t>
  </si>
  <si>
    <t>The Dreamwalkers</t>
  </si>
  <si>
    <t>https://store.steampowered.com/app/1175400/</t>
  </si>
  <si>
    <t>https://vndb.org/v28428</t>
  </si>
  <si>
    <t>v28428</t>
  </si>
  <si>
    <t>r127869</t>
  </si>
  <si>
    <t>3055400</t>
  </si>
  <si>
    <t>High School Rizz Party</t>
  </si>
  <si>
    <t>2024-10</t>
  </si>
  <si>
    <t>https://store.steampowered.com/app/3055400/</t>
  </si>
  <si>
    <t>https://vndb.org/v53018</t>
  </si>
  <si>
    <t>v53018</t>
  </si>
  <si>
    <t>r127905</t>
  </si>
  <si>
    <t>3193620</t>
  </si>
  <si>
    <t>Lost Connection</t>
  </si>
  <si>
    <t>https://store.steampowered.com/app/3193620/</t>
  </si>
  <si>
    <t>https://vndb.org/v53019</t>
  </si>
  <si>
    <t>v53019</t>
  </si>
  <si>
    <t>r127906</t>
  </si>
  <si>
    <t>1997460</t>
  </si>
  <si>
    <t>Demon Maiden and Slave Summoning</t>
  </si>
  <si>
    <t>https://store.steampowered.com/app/1997460/</t>
  </si>
  <si>
    <t>https://vndb.org/v53126</t>
  </si>
  <si>
    <t>v53126</t>
  </si>
  <si>
    <t>r128189</t>
  </si>
  <si>
    <t>3021100</t>
  </si>
  <si>
    <t>Five Hearts Under One Roof</t>
  </si>
  <si>
    <t>https://store.steampowered.com/app/3021100/</t>
  </si>
  <si>
    <t>https://vndb.org/v56519</t>
  </si>
  <si>
    <t>v56519</t>
  </si>
  <si>
    <t>r135894</t>
  </si>
  <si>
    <t>2779890</t>
  </si>
  <si>
    <t>Meiji Tokyo Renka Full Moon</t>
  </si>
  <si>
    <t>https://store.steampowered.com/app/2779890/</t>
  </si>
  <si>
    <t>https://vndb.org/v12159</t>
  </si>
  <si>
    <t>v12159</t>
  </si>
  <si>
    <t>r122066</t>
  </si>
  <si>
    <t>3134600</t>
  </si>
  <si>
    <t>Family Secrets: Mommy</t>
  </si>
  <si>
    <t>https://store.steampowered.com/app/3134600/</t>
  </si>
  <si>
    <t>https://vndb.org/v53047</t>
  </si>
  <si>
    <t>v53047</t>
  </si>
  <si>
    <t>r127967</t>
  </si>
  <si>
    <t>1754870</t>
  </si>
  <si>
    <t>Lust Theory Season 2</t>
  </si>
  <si>
    <t>https://store.steampowered.com/app/1754870/</t>
  </si>
  <si>
    <t>https://vndb.org/v31880</t>
  </si>
  <si>
    <t>v31880</t>
  </si>
  <si>
    <t>r128475</t>
  </si>
  <si>
    <t>1870930</t>
  </si>
  <si>
    <t>Atlas Ablaze</t>
  </si>
  <si>
    <t>https://store.steampowered.com/app/1870930/</t>
  </si>
  <si>
    <t>https://vndb.org/v53069</t>
  </si>
  <si>
    <t>v53069</t>
  </si>
  <si>
    <t>r128048</t>
  </si>
  <si>
    <t>3200590</t>
  </si>
  <si>
    <t>Axxx: Taught and fucked</t>
  </si>
  <si>
    <t>https://store.steampowered.com/app/3200590/</t>
  </si>
  <si>
    <t>https://vndb.org/v53064</t>
  </si>
  <si>
    <t>v53064</t>
  </si>
  <si>
    <t>r128017</t>
  </si>
  <si>
    <t>1828970</t>
  </si>
  <si>
    <t>Maid Harem With Futa</t>
  </si>
  <si>
    <t>https://store.steampowered.com/app/1828970/</t>
  </si>
  <si>
    <t>https://vndb.org/v48821</t>
  </si>
  <si>
    <t>v48821</t>
  </si>
  <si>
    <t>r117410</t>
  </si>
  <si>
    <t>2471650</t>
  </si>
  <si>
    <t>Sassy Girl</t>
  </si>
  <si>
    <t>https://store.steampowered.com/app/2471650/</t>
  </si>
  <si>
    <t>https://vndb.org/v50757</t>
  </si>
  <si>
    <t>v50757</t>
  </si>
  <si>
    <t>r122864</t>
  </si>
  <si>
    <t>2818450</t>
  </si>
  <si>
    <t>Putrika 1st.cut:The Reason She Must Perish</t>
  </si>
  <si>
    <t>https://store.steampowered.com/app/2818450/</t>
  </si>
  <si>
    <t>https://vndb.org/v49261</t>
  </si>
  <si>
    <t>v49261</t>
  </si>
  <si>
    <t>r129997</t>
  </si>
  <si>
    <t>3186680</t>
  </si>
  <si>
    <t>It Paints Me</t>
  </si>
  <si>
    <t>https://store.steampowered.com/app/3186680/</t>
  </si>
  <si>
    <t>https://vndb.org/v47614</t>
  </si>
  <si>
    <t>v47614</t>
  </si>
  <si>
    <t>r121364</t>
  </si>
  <si>
    <t>2238450</t>
  </si>
  <si>
    <t>Pious Ari</t>
  </si>
  <si>
    <t>https://store.steampowered.com/app/2238450/</t>
  </si>
  <si>
    <t>https://vndb.org/v48455</t>
  </si>
  <si>
    <t>v48455</t>
  </si>
  <si>
    <t>r127737</t>
  </si>
  <si>
    <t>3022500</t>
  </si>
  <si>
    <t>Sakura Alien 3</t>
  </si>
  <si>
    <t>https://store.steampowered.com/app/3022500/</t>
  </si>
  <si>
    <t>https://vndb.org/v52718</t>
  </si>
  <si>
    <t>v52718</t>
  </si>
  <si>
    <t>r127313</t>
  </si>
  <si>
    <t>3233970</t>
  </si>
  <si>
    <t>Loop</t>
  </si>
  <si>
    <t>https://store.steampowered.com/app/3233970/</t>
  </si>
  <si>
    <t>https://vndb.org/v46195</t>
  </si>
  <si>
    <t>v46195</t>
  </si>
  <si>
    <t>r110983</t>
  </si>
  <si>
    <t>3208360</t>
  </si>
  <si>
    <t>My Wife Sucked a Futanari's Toes</t>
  </si>
  <si>
    <t>https://store.steampowered.com/app/3208360/</t>
  </si>
  <si>
    <t>https://vndb.org/v52844</t>
  </si>
  <si>
    <t>v52844</t>
  </si>
  <si>
    <t>r127640</t>
  </si>
  <si>
    <t>2120070</t>
  </si>
  <si>
    <t>Pro Philosopher 2: Governments &amp; Grievances</t>
  </si>
  <si>
    <t>https://store.steampowered.com/app/2120070/</t>
  </si>
  <si>
    <t>https://vndb.org/v45386</t>
  </si>
  <si>
    <t>v45386</t>
  </si>
  <si>
    <t>r109256</t>
  </si>
  <si>
    <t>3046800</t>
  </si>
  <si>
    <t>GLASS Zero</t>
  </si>
  <si>
    <t>https://store.steampowered.com/app/3046800/</t>
  </si>
  <si>
    <t>https://vndb.org/v53108</t>
  </si>
  <si>
    <t>v53108</t>
  </si>
  <si>
    <t>r128136</t>
  </si>
  <si>
    <t>3202040</t>
  </si>
  <si>
    <t>NatsumeRyoran - Romance of Hi-Spec Yoko -</t>
  </si>
  <si>
    <t>https://store.steampowered.com/app/3202040/</t>
  </si>
  <si>
    <t>https://vndb.org/v49803</t>
  </si>
  <si>
    <t>v49803</t>
  </si>
  <si>
    <t>r127939</t>
  </si>
  <si>
    <t>3229370</t>
  </si>
  <si>
    <t>ストレイ・メモリア</t>
  </si>
  <si>
    <t>https://store.steampowered.com/app/3229370/</t>
  </si>
  <si>
    <t>https://vndb.org/v48134</t>
  </si>
  <si>
    <t>v48134</t>
  </si>
  <si>
    <t>r128151</t>
  </si>
  <si>
    <t>3214880</t>
  </si>
  <si>
    <t>Bloody Painter Dating Sim</t>
  </si>
  <si>
    <t>https://store.steampowered.com/app/3214880/</t>
  </si>
  <si>
    <t>https://vndb.org/v52899</t>
  </si>
  <si>
    <t>v52899</t>
  </si>
  <si>
    <t>r127735</t>
  </si>
  <si>
    <t>3199000</t>
  </si>
  <si>
    <t>Countdown</t>
  </si>
  <si>
    <t>https://store.steampowered.com/app/3199000/</t>
  </si>
  <si>
    <t>https://vndb.org/v53122</t>
  </si>
  <si>
    <t>v53122</t>
  </si>
  <si>
    <t>r128175</t>
  </si>
  <si>
    <t>2967380</t>
  </si>
  <si>
    <t>Dead Detention (Rescribbled)</t>
  </si>
  <si>
    <t>https://store.steampowered.com/app/2967380/</t>
  </si>
  <si>
    <t>https://vndb.org/v53628</t>
  </si>
  <si>
    <t>v53628</t>
  </si>
  <si>
    <t>r129458</t>
  </si>
  <si>
    <t>3180060</t>
  </si>
  <si>
    <t>Big Boobie Boss Blackmail</t>
  </si>
  <si>
    <t>https://store.steampowered.com/app/3180060/</t>
  </si>
  <si>
    <t>https://vndb.org/v49133</t>
  </si>
  <si>
    <t>v49133</t>
  </si>
  <si>
    <t>r128018</t>
  </si>
  <si>
    <t>3241860</t>
  </si>
  <si>
    <t>Dziedzic: Księga pytań bez odpowiedzi</t>
  </si>
  <si>
    <t>https://store.steampowered.com/app/3241860/</t>
  </si>
  <si>
    <t>https://vndb.org/v50403</t>
  </si>
  <si>
    <t>v50403</t>
  </si>
  <si>
    <t>r121841</t>
  </si>
  <si>
    <t>2025310</t>
  </si>
  <si>
    <t>Sigh of the Abyss</t>
  </si>
  <si>
    <t>https://store.steampowered.com/app/2025310/</t>
  </si>
  <si>
    <t>https://vndb.org/v36613</t>
  </si>
  <si>
    <t>v36613</t>
  </si>
  <si>
    <t>r92725</t>
  </si>
  <si>
    <t>3190720</t>
  </si>
  <si>
    <t>つばめの世代</t>
  </si>
  <si>
    <t>https://store.steampowered.com/app/3190720/</t>
  </si>
  <si>
    <t>https://vndb.org/v46547</t>
  </si>
  <si>
    <t>v46547</t>
  </si>
  <si>
    <t>r111632</t>
  </si>
  <si>
    <t>3027780</t>
  </si>
  <si>
    <t>A Work of Art</t>
  </si>
  <si>
    <t>https://store.steampowered.com/app/3027780/</t>
  </si>
  <si>
    <t>https://vndb.org/v53176</t>
  </si>
  <si>
    <t>v53176</t>
  </si>
  <si>
    <t>r128330</t>
  </si>
  <si>
    <t>3167660</t>
  </si>
  <si>
    <t>Noonna The Rock</t>
  </si>
  <si>
    <t>https://store.steampowered.com/app/3167660/</t>
  </si>
  <si>
    <t>https://vndb.org/v52660</t>
  </si>
  <si>
    <t>v52660</t>
  </si>
  <si>
    <t>r127172</t>
  </si>
  <si>
    <t>2717570</t>
  </si>
  <si>
    <t>Find the Demon 恶魔鉴定守则</t>
  </si>
  <si>
    <t>https://store.steampowered.com/app/2717570/</t>
  </si>
  <si>
    <t>https://vndb.org/v51091</t>
  </si>
  <si>
    <t>v51091</t>
  </si>
  <si>
    <t>r123662</t>
  </si>
  <si>
    <t>3207890</t>
  </si>
  <si>
    <t>Lusty Mother</t>
  </si>
  <si>
    <t>https://store.steampowered.com/app/3207890/</t>
  </si>
  <si>
    <t>https://vndb.org/v53181</t>
  </si>
  <si>
    <t>v53181</t>
  </si>
  <si>
    <t>r128348</t>
  </si>
  <si>
    <t>2452390</t>
  </si>
  <si>
    <t>Project Vostok: Episodes 2 &amp; 3</t>
  </si>
  <si>
    <t>https://store.steampowered.com/app/2452390/</t>
  </si>
  <si>
    <t>https://vndb.org/v32556</t>
  </si>
  <si>
    <t>v32556</t>
  </si>
  <si>
    <t>r109382;r128391</t>
  </si>
  <si>
    <t>3231830</t>
  </si>
  <si>
    <t>失乐园歌留多</t>
  </si>
  <si>
    <t>https://store.steampowered.com/app/3231830/</t>
  </si>
  <si>
    <t>r127805</t>
  </si>
  <si>
    <t>2910460</t>
  </si>
  <si>
    <t>Furry Angel Take In</t>
  </si>
  <si>
    <t>https://store.steampowered.com/app/2910460/</t>
  </si>
  <si>
    <t>https://vndb.org/v51089</t>
  </si>
  <si>
    <t>v51089</t>
  </si>
  <si>
    <t>r123653</t>
  </si>
  <si>
    <t>3239100</t>
  </si>
  <si>
    <t>Love Love 2024: The Love Election</t>
  </si>
  <si>
    <t>https://store.steampowered.com/app/3239100/</t>
  </si>
  <si>
    <t>https://vndb.org/v53070</t>
  </si>
  <si>
    <t>v53070</t>
  </si>
  <si>
    <t>r128049</t>
  </si>
  <si>
    <t>3056280</t>
  </si>
  <si>
    <t>Holy Shift</t>
  </si>
  <si>
    <t>https://store.steampowered.com/app/3056280/</t>
  </si>
  <si>
    <t>https://vndb.org/v53207</t>
  </si>
  <si>
    <t>v53207</t>
  </si>
  <si>
    <t>r128406</t>
  </si>
  <si>
    <t>3292280</t>
  </si>
  <si>
    <t>Geu Eoneu Yeoleumnal-ui Iyagi: GRAPHIC REMASTERED</t>
  </si>
  <si>
    <t>https://store.steampowered.com/app/3292280/</t>
  </si>
  <si>
    <t>r128404</t>
  </si>
  <si>
    <t>3096780</t>
  </si>
  <si>
    <t>I believe you anyway</t>
  </si>
  <si>
    <t>https://store.steampowered.com/app/3096780/</t>
  </si>
  <si>
    <t>https://vndb.org/v41887</t>
  </si>
  <si>
    <t>v41887</t>
  </si>
  <si>
    <t>r128110</t>
  </si>
  <si>
    <t>3175910</t>
  </si>
  <si>
    <t>Inversed</t>
  </si>
  <si>
    <t>https://store.steampowered.com/app/3175910/</t>
  </si>
  <si>
    <t>https://vndb.org/v51797</t>
  </si>
  <si>
    <t>v51797</t>
  </si>
  <si>
    <t>r127485</t>
  </si>
  <si>
    <t>2859270</t>
  </si>
  <si>
    <t>It Could Happen to You</t>
  </si>
  <si>
    <t>https://store.steampowered.com/app/2859270/</t>
  </si>
  <si>
    <t>https://vndb.org/v53039</t>
  </si>
  <si>
    <t>v53039</t>
  </si>
  <si>
    <t>r127950</t>
  </si>
  <si>
    <t>1032740</t>
  </si>
  <si>
    <t>How to Build a Flying City</t>
  </si>
  <si>
    <t>https://store.steampowered.com/app/1032740/</t>
  </si>
  <si>
    <t>https://vndb.org/v17394</t>
  </si>
  <si>
    <t>v17394</t>
  </si>
  <si>
    <t>r146829</t>
  </si>
  <si>
    <t>2593850</t>
  </si>
  <si>
    <t>Mech Academy</t>
  </si>
  <si>
    <t>https://store.steampowered.com/app/2593850/</t>
  </si>
  <si>
    <t>https://vndb.org/v47103</t>
  </si>
  <si>
    <t>v47103</t>
  </si>
  <si>
    <t>r113123</t>
  </si>
  <si>
    <t>3271430</t>
  </si>
  <si>
    <t>Portrait of a Cornish Woman</t>
  </si>
  <si>
    <t>https://store.steampowered.com/app/3271430/</t>
  </si>
  <si>
    <t>https://vndb.org/v53093</t>
  </si>
  <si>
    <t>v53093</t>
  </si>
  <si>
    <t>r128105</t>
  </si>
  <si>
    <t>3192100</t>
  </si>
  <si>
    <t>MOOZ</t>
  </si>
  <si>
    <t>https://store.steampowered.com/app/3192100/</t>
  </si>
  <si>
    <t>https://vndb.org/v31165</t>
  </si>
  <si>
    <t>v31165</t>
  </si>
  <si>
    <t>r128111</t>
  </si>
  <si>
    <t>3296290</t>
  </si>
  <si>
    <t>Portrait of a Cornish Woman 18+ Patch</t>
  </si>
  <si>
    <t>https://store.steampowered.com/app/3296290/</t>
  </si>
  <si>
    <t>r128594</t>
  </si>
  <si>
    <t>2838360</t>
  </si>
  <si>
    <t>SINce Memories: Off The Starry Sky</t>
  </si>
  <si>
    <t>https://store.steampowered.com/app/2838360/</t>
  </si>
  <si>
    <t>https://vndb.org/v28683</t>
  </si>
  <si>
    <t>v28683</t>
  </si>
  <si>
    <t>r120819</t>
  </si>
  <si>
    <t>3216900</t>
  </si>
  <si>
    <t>Boom Boom KONBINI</t>
  </si>
  <si>
    <t>https://store.steampowered.com/app/3216900/</t>
  </si>
  <si>
    <t>https://vndb.org/v53296</t>
  </si>
  <si>
    <t>v53296</t>
  </si>
  <si>
    <t>r128630</t>
  </si>
  <si>
    <t>2741820</t>
  </si>
  <si>
    <t>Drama Queens</t>
  </si>
  <si>
    <t>https://store.steampowered.com/app/2741820/</t>
  </si>
  <si>
    <t>https://vndb.org/v53114</t>
  </si>
  <si>
    <t>v53114</t>
  </si>
  <si>
    <t>r128618</t>
  </si>
  <si>
    <t>3148490</t>
  </si>
  <si>
    <t>Kindred [Subject 6244]</t>
  </si>
  <si>
    <t>https://store.steampowered.com/app/3148490/</t>
  </si>
  <si>
    <t>https://vndb.org/v53308</t>
  </si>
  <si>
    <t>v53308</t>
  </si>
  <si>
    <t>r128667</t>
  </si>
  <si>
    <t>2685600</t>
  </si>
  <si>
    <t>My Confounding Cat is Criminally Cute!</t>
  </si>
  <si>
    <t>https://store.steampowered.com/app/2685600/</t>
  </si>
  <si>
    <t>https://vndb.org/v48642</t>
  </si>
  <si>
    <t>v48642</t>
  </si>
  <si>
    <t>r139330</t>
  </si>
  <si>
    <t>2844500</t>
  </si>
  <si>
    <t>My Protogen Engineer ⚙️</t>
  </si>
  <si>
    <t>https://store.steampowered.com/app/2844500/</t>
  </si>
  <si>
    <t>https://vndb.org/v49952</t>
  </si>
  <si>
    <t>v49952</t>
  </si>
  <si>
    <t>r120647</t>
  </si>
  <si>
    <t>3231720</t>
  </si>
  <si>
    <t>My Shy Futanari Succubus</t>
  </si>
  <si>
    <t>https://store.steampowered.com/app/3231720/</t>
  </si>
  <si>
    <t>https://vndb.org/v53226</t>
  </si>
  <si>
    <t>v53226</t>
  </si>
  <si>
    <t>r128455</t>
  </si>
  <si>
    <t>2896520</t>
  </si>
  <si>
    <t>Tales From The Under-Realm: Lilith</t>
  </si>
  <si>
    <t>https://store.steampowered.com/app/2896520/</t>
  </si>
  <si>
    <t>https://vndb.org/v51083</t>
  </si>
  <si>
    <t>v51083</t>
  </si>
  <si>
    <t>r123636</t>
  </si>
  <si>
    <t>3269460</t>
  </si>
  <si>
    <t>Tide—1932—</t>
  </si>
  <si>
    <t>https://store.steampowered.com/app/3269460/</t>
  </si>
  <si>
    <t>https://vndb.org/v53154</t>
  </si>
  <si>
    <t>v53154</t>
  </si>
  <si>
    <t>r128251</t>
  </si>
  <si>
    <t>3203550</t>
  </si>
  <si>
    <t>Jill O' Lantern: Final Cut</t>
  </si>
  <si>
    <t>https://store.steampowered.com/app/3203550/</t>
  </si>
  <si>
    <t>https://vndb.org/v39160</t>
  </si>
  <si>
    <t>v39160</t>
  </si>
  <si>
    <t>r127484</t>
  </si>
  <si>
    <t>2988460</t>
  </si>
  <si>
    <t>Light de deux</t>
  </si>
  <si>
    <t>https://store.steampowered.com/app/2988460/</t>
  </si>
  <si>
    <t>https://vndb.org/v51686</t>
  </si>
  <si>
    <t>v51686</t>
  </si>
  <si>
    <t>r144723</t>
  </si>
  <si>
    <t>2877970</t>
  </si>
  <si>
    <t>My Protogen Engineer - 18+ Adult Only Patch</t>
  </si>
  <si>
    <t>https://store.steampowered.com/app/2877970/</t>
  </si>
  <si>
    <t>r120648</t>
  </si>
  <si>
    <t>2862710</t>
  </si>
  <si>
    <t>Pure Pure Pero Pero Princess</t>
  </si>
  <si>
    <t>https://store.steampowered.com/app/2862710/</t>
  </si>
  <si>
    <t>https://vndb.org/v35201</t>
  </si>
  <si>
    <t>v35201</t>
  </si>
  <si>
    <t>r122990</t>
  </si>
  <si>
    <t>3257410</t>
  </si>
  <si>
    <t>Their Invitation</t>
  </si>
  <si>
    <t>https://store.steampowered.com/app/3257410/</t>
  </si>
  <si>
    <t>https://vndb.org/v53309</t>
  </si>
  <si>
    <t>v53309</t>
  </si>
  <si>
    <t>r128668</t>
  </si>
  <si>
    <t>2148790</t>
  </si>
  <si>
    <t>Hazel &amp; The Deep</t>
  </si>
  <si>
    <t>https://store.steampowered.com/app/2148790/</t>
  </si>
  <si>
    <t>https://vndb.org/v53327</t>
  </si>
  <si>
    <t>v53327</t>
  </si>
  <si>
    <t>r128716</t>
  </si>
  <si>
    <t>3170800</t>
  </si>
  <si>
    <t>Love is in the Airship</t>
  </si>
  <si>
    <t>https://store.steampowered.com/app/3170800/</t>
  </si>
  <si>
    <t>https://vndb.org/v53293</t>
  </si>
  <si>
    <t>v53293</t>
  </si>
  <si>
    <t>r128625;r135701</t>
  </si>
  <si>
    <t>2361740</t>
  </si>
  <si>
    <t>Destiny Star Girlfriend 2</t>
  </si>
  <si>
    <t>https://store.steampowered.com/app/2361740/</t>
  </si>
  <si>
    <t>https://vndb.org/v23290</t>
  </si>
  <si>
    <t>v23290</t>
  </si>
  <si>
    <t>r120835</t>
  </si>
  <si>
    <t>2361750</t>
  </si>
  <si>
    <t>Destiny Star Girlfriend 3</t>
  </si>
  <si>
    <t>https://store.steampowered.com/app/2361750/</t>
  </si>
  <si>
    <t>https://vndb.org/v23772</t>
  </si>
  <si>
    <t>v23772</t>
  </si>
  <si>
    <t>r124632</t>
  </si>
  <si>
    <t>2435610</t>
  </si>
  <si>
    <t>My Neighbour is a Bunny Demon</t>
  </si>
  <si>
    <t>https://store.steampowered.com/app/2435610/</t>
  </si>
  <si>
    <t>https://vndb.org/v46115</t>
  </si>
  <si>
    <t>v46115</t>
  </si>
  <si>
    <t>r110857</t>
  </si>
  <si>
    <t>3070210</t>
  </si>
  <si>
    <t>Fame</t>
  </si>
  <si>
    <t>https://store.steampowered.com/app/3070210/</t>
  </si>
  <si>
    <t>https://vndb.org/v53365</t>
  </si>
  <si>
    <t>v53365</t>
  </si>
  <si>
    <t>r128797</t>
  </si>
  <si>
    <t>1777440</t>
  </si>
  <si>
    <t>Kimi ga Nozomu Eien: Enhanced Edition</t>
  </si>
  <si>
    <t>https://store.steampowered.com/app/1777440/</t>
  </si>
  <si>
    <t>https://vndb.org/v28307</t>
  </si>
  <si>
    <t>v28307;v94</t>
  </si>
  <si>
    <t>r124569</t>
  </si>
  <si>
    <t>2624050</t>
  </si>
  <si>
    <t>Lustful Brides</t>
  </si>
  <si>
    <t>https://store.steampowered.com/app/2624050/</t>
  </si>
  <si>
    <t>https://vndb.org/v53402</t>
  </si>
  <si>
    <t>v53402</t>
  </si>
  <si>
    <t>r128895</t>
  </si>
  <si>
    <t>3273760</t>
  </si>
  <si>
    <t>あきのかえりみち＜完全版＞</t>
  </si>
  <si>
    <t>https://store.steampowered.com/app/3273760/</t>
  </si>
  <si>
    <t>https://vndb.org/v47966</t>
  </si>
  <si>
    <t>v47966</t>
  </si>
  <si>
    <t>r128380</t>
  </si>
  <si>
    <t>2786100</t>
  </si>
  <si>
    <t>皎月坠落之时</t>
  </si>
  <si>
    <t>https://store.steampowered.com/app/2786100/</t>
  </si>
  <si>
    <t>https://vndb.org/v51162</t>
  </si>
  <si>
    <t>v51162</t>
  </si>
  <si>
    <t>r123874</t>
  </si>
  <si>
    <t>3173870</t>
  </si>
  <si>
    <t>Call the Tune</t>
  </si>
  <si>
    <t>https://store.steampowered.com/app/3173870/</t>
  </si>
  <si>
    <t>https://vndb.org/v53037</t>
  </si>
  <si>
    <t>v53037</t>
  </si>
  <si>
    <t>r127946</t>
  </si>
  <si>
    <t>$3.50</t>
  </si>
  <si>
    <t>2916360</t>
  </si>
  <si>
    <t>Plastic Trick</t>
  </si>
  <si>
    <t>https://store.steampowered.com/app/2916360/</t>
  </si>
  <si>
    <t>https://vndb.org/v51446</t>
  </si>
  <si>
    <t>v51446</t>
  </si>
  <si>
    <t>r126057</t>
  </si>
  <si>
    <t>2862280</t>
  </si>
  <si>
    <t>The Devil's Whisper</t>
  </si>
  <si>
    <t>https://store.steampowered.com/app/2862280/</t>
  </si>
  <si>
    <t>https://vndb.org/v44780</t>
  </si>
  <si>
    <t>v44780</t>
  </si>
  <si>
    <t>r128292;r128293</t>
  </si>
  <si>
    <t>2850270</t>
  </si>
  <si>
    <t>The Garden of the Gods</t>
  </si>
  <si>
    <t>https://store.steampowered.com/app/2850270/</t>
  </si>
  <si>
    <t>https://vndb.org/v53098</t>
  </si>
  <si>
    <t>v53098</t>
  </si>
  <si>
    <t>r128117</t>
  </si>
  <si>
    <t>3275280</t>
  </si>
  <si>
    <t>Storm the Swan - And the Power of FRIENDSHIP and IMAGINATION</t>
  </si>
  <si>
    <t>https://store.steampowered.com/app/3275280/</t>
  </si>
  <si>
    <t>https://vndb.org/v53041</t>
  </si>
  <si>
    <t>v53041</t>
  </si>
  <si>
    <t>r129101</t>
  </si>
  <si>
    <t>2985720</t>
  </si>
  <si>
    <t>Veilcrest: Trial of The Arcane</t>
  </si>
  <si>
    <t>https://store.steampowered.com/app/2985720/</t>
  </si>
  <si>
    <t>https://vndb.org/v51482</t>
  </si>
  <si>
    <t>v51482</t>
  </si>
  <si>
    <t>r124697</t>
  </si>
  <si>
    <t>2954920</t>
  </si>
  <si>
    <t>Zero-Sum Heart</t>
  </si>
  <si>
    <t>https://store.steampowered.com/app/2954920/</t>
  </si>
  <si>
    <t>https://vndb.org/v53192</t>
  </si>
  <si>
    <t>v53192</t>
  </si>
  <si>
    <t>r148789</t>
  </si>
  <si>
    <t>2464890</t>
  </si>
  <si>
    <t>Agent Heart: Deception</t>
  </si>
  <si>
    <t>2024-11</t>
  </si>
  <si>
    <t>https://store.steampowered.com/app/2464890/</t>
  </si>
  <si>
    <t>https://vndb.org/v47119</t>
  </si>
  <si>
    <t>v47119</t>
  </si>
  <si>
    <t>r113196</t>
  </si>
  <si>
    <t>3295200</t>
  </si>
  <si>
    <t>Full Service - Taste of Power (Rudolf Schwarz) DLC Pack</t>
  </si>
  <si>
    <t>https://store.steampowered.com/app/3295200/</t>
  </si>
  <si>
    <t>r129881</t>
  </si>
  <si>
    <t>2302660</t>
  </si>
  <si>
    <t>Homicipher</t>
  </si>
  <si>
    <t>https://store.steampowered.com/app/2302660/</t>
  </si>
  <si>
    <t>https://vndb.org/v51437</t>
  </si>
  <si>
    <t>v51437</t>
  </si>
  <si>
    <t>r127944</t>
  </si>
  <si>
    <t>3017830</t>
  </si>
  <si>
    <t>Sky Resort 2</t>
  </si>
  <si>
    <t>https://store.steampowered.com/app/3017830/</t>
  </si>
  <si>
    <t>https://vndb.org/v53145</t>
  </si>
  <si>
    <t>v53145</t>
  </si>
  <si>
    <t>r128224</t>
  </si>
  <si>
    <t>3277480</t>
  </si>
  <si>
    <t>One Night ~Young Bride for One Night~</t>
  </si>
  <si>
    <t>https://store.steampowered.com/app/3277480/</t>
  </si>
  <si>
    <t>https://vndb.org/v52713</t>
  </si>
  <si>
    <t>v52713</t>
  </si>
  <si>
    <t>r128396</t>
  </si>
  <si>
    <t>3145540</t>
  </si>
  <si>
    <t>BLUE NIGHT LAUNDROMAT</t>
  </si>
  <si>
    <t>https://store.steampowered.com/app/3145540/</t>
  </si>
  <si>
    <t>https://vndb.org/v53974</t>
  </si>
  <si>
    <t>v53974</t>
  </si>
  <si>
    <t>r130221</t>
  </si>
  <si>
    <t>3265330</t>
  </si>
  <si>
    <t>Tsunagari Chess School</t>
  </si>
  <si>
    <t>https://store.steampowered.com/app/3265330/</t>
  </si>
  <si>
    <t>https://vndb.org/v53177</t>
  </si>
  <si>
    <t>v53177</t>
  </si>
  <si>
    <t>r128333</t>
  </si>
  <si>
    <t>2693710</t>
  </si>
  <si>
    <t>HARDCODED</t>
  </si>
  <si>
    <t>https://store.steampowered.com/app/2693710/</t>
  </si>
  <si>
    <t>https://vndb.org/v22504</t>
  </si>
  <si>
    <t>v22504</t>
  </si>
  <si>
    <t>r59330</t>
  </si>
  <si>
    <t>3277530</t>
  </si>
  <si>
    <t>Aeonic</t>
  </si>
  <si>
    <t>https://store.steampowered.com/app/3277530/</t>
  </si>
  <si>
    <t>https://vndb.org/v67520</t>
  </si>
  <si>
    <t>v67520</t>
  </si>
  <si>
    <t>r162083</t>
  </si>
  <si>
    <t>2477590</t>
  </si>
  <si>
    <t>An Evening of Wonders</t>
  </si>
  <si>
    <t>https://store.steampowered.com/app/2477590/</t>
  </si>
  <si>
    <t>https://vndb.org/v67721</t>
  </si>
  <si>
    <t>v67721</t>
  </si>
  <si>
    <t>r162535</t>
  </si>
  <si>
    <t>2975870</t>
  </si>
  <si>
    <t>Do you have SALT?</t>
  </si>
  <si>
    <t>https://store.steampowered.com/app/2975870/</t>
  </si>
  <si>
    <t>https://vndb.org/v53435</t>
  </si>
  <si>
    <t>v53435</t>
  </si>
  <si>
    <t>r128975</t>
  </si>
  <si>
    <t>3216220</t>
  </si>
  <si>
    <t>My Boss Is Scaring Me</t>
  </si>
  <si>
    <t>https://store.steampowered.com/app/3216220/</t>
  </si>
  <si>
    <t>https://vndb.org/v53106</t>
  </si>
  <si>
    <t>v53106</t>
  </si>
  <si>
    <t>r128129</t>
  </si>
  <si>
    <t>3224310</t>
  </si>
  <si>
    <t>you're just imagining it</t>
  </si>
  <si>
    <t>https://store.steampowered.com/app/3224310/</t>
  </si>
  <si>
    <t>https://vndb.org/v50190</t>
  </si>
  <si>
    <t>v50190</t>
  </si>
  <si>
    <t>r127486</t>
  </si>
  <si>
    <t>1714360</t>
  </si>
  <si>
    <t>Angel Wings: Endless Night</t>
  </si>
  <si>
    <t>https://store.steampowered.com/app/1714360/</t>
  </si>
  <si>
    <t>https://vndb.org/v53475</t>
  </si>
  <si>
    <t>v53475</t>
  </si>
  <si>
    <t>r129096</t>
  </si>
  <si>
    <t>3292090</t>
  </si>
  <si>
    <t>Man in a suit in a building in a city</t>
  </si>
  <si>
    <t>https://store.steampowered.com/app/3292090/</t>
  </si>
  <si>
    <t>https://vndb.org/v53472</t>
  </si>
  <si>
    <t>v53472</t>
  </si>
  <si>
    <t>r129083</t>
  </si>
  <si>
    <t>3261430</t>
  </si>
  <si>
    <t>NA-Re: great chain of being</t>
  </si>
  <si>
    <t>https://store.steampowered.com/app/3261430/</t>
  </si>
  <si>
    <t>https://vndb.org/v53470</t>
  </si>
  <si>
    <t>v53470</t>
  </si>
  <si>
    <t>r132291</t>
  </si>
  <si>
    <t>3272870</t>
  </si>
  <si>
    <t>ゲーマー女子と引きこもり Me and gamer girl</t>
  </si>
  <si>
    <t>https://store.steampowered.com/app/3272870/</t>
  </si>
  <si>
    <t>https://vndb.org/v38780</t>
  </si>
  <si>
    <t>v38780</t>
  </si>
  <si>
    <t>r129104</t>
  </si>
  <si>
    <t>3296620</t>
  </si>
  <si>
    <t>双相：水管（Bipolar: The Tube)</t>
  </si>
  <si>
    <t>https://store.steampowered.com/app/3296620/</t>
  </si>
  <si>
    <t>https://vndb.org/v53311</t>
  </si>
  <si>
    <t>v53311</t>
  </si>
  <si>
    <t>r128670</t>
  </si>
  <si>
    <t>3306870</t>
  </si>
  <si>
    <t>恋のナースコール Nurse Call</t>
  </si>
  <si>
    <t>https://store.steampowered.com/app/3306870/</t>
  </si>
  <si>
    <t>https://vndb.org/v10226</t>
  </si>
  <si>
    <t>v10226</t>
  </si>
  <si>
    <t>r129105</t>
  </si>
  <si>
    <t>2362090</t>
  </si>
  <si>
    <t>Chicken Police: Into the HIVE!</t>
  </si>
  <si>
    <t>https://store.steampowered.com/app/2362090/</t>
  </si>
  <si>
    <t>https://vndb.org/v53497</t>
  </si>
  <si>
    <t>v53497</t>
  </si>
  <si>
    <t>r129157</t>
  </si>
  <si>
    <t>3187380</t>
  </si>
  <si>
    <t>Death Becomes You: Yuri Onsen Vacation</t>
  </si>
  <si>
    <t>https://store.steampowered.com/app/3187380/</t>
  </si>
  <si>
    <t>https://vndb.org/v47233</t>
  </si>
  <si>
    <t>v47233</t>
  </si>
  <si>
    <t>r127244</t>
  </si>
  <si>
    <t>3081240</t>
  </si>
  <si>
    <t>Salvation:Immortale</t>
  </si>
  <si>
    <t>https://store.steampowered.com/app/3081240/</t>
  </si>
  <si>
    <t>https://vndb.org/v51826</t>
  </si>
  <si>
    <t>v51826</t>
  </si>
  <si>
    <t>r125342;r138558</t>
  </si>
  <si>
    <t>3164370</t>
  </si>
  <si>
    <t>The Trials of Ozymandias</t>
  </si>
  <si>
    <t>https://store.steampowered.com/app/3164370/</t>
  </si>
  <si>
    <t>https://vndb.org/v53496</t>
  </si>
  <si>
    <t>v53496</t>
  </si>
  <si>
    <t>r129151</t>
  </si>
  <si>
    <t>3298020</t>
  </si>
  <si>
    <t>A Night With: Succubus</t>
  </si>
  <si>
    <t>https://store.steampowered.com/app/3298020/</t>
  </si>
  <si>
    <t>https://vndb.org/v53495</t>
  </si>
  <si>
    <t>v53495</t>
  </si>
  <si>
    <t>r129150</t>
  </si>
  <si>
    <t>3001560</t>
  </si>
  <si>
    <t>Japan Trip</t>
  </si>
  <si>
    <t>https://store.steampowered.com/app/3001560/</t>
  </si>
  <si>
    <t>https://vndb.org/v53606</t>
  </si>
  <si>
    <t>v53606</t>
  </si>
  <si>
    <t>r129395</t>
  </si>
  <si>
    <t>2211090</t>
  </si>
  <si>
    <t>Villain's Legacy</t>
  </si>
  <si>
    <t>https://store.steampowered.com/app/2211090/</t>
  </si>
  <si>
    <t>https://vndb.org/v47425</t>
  </si>
  <si>
    <t>v47425</t>
  </si>
  <si>
    <t>r113894</t>
  </si>
  <si>
    <t>3136150</t>
  </si>
  <si>
    <t>Dates &amp; Wires: Augmented Edition</t>
  </si>
  <si>
    <t>https://store.steampowered.com/app/3136150/</t>
  </si>
  <si>
    <t>https://vndb.org/v31255</t>
  </si>
  <si>
    <t>v31255</t>
  </si>
  <si>
    <t>r127708</t>
  </si>
  <si>
    <t>3249540</t>
  </si>
  <si>
    <t>Fling with a Tiefling</t>
  </si>
  <si>
    <t>https://store.steampowered.com/app/3249540/</t>
  </si>
  <si>
    <t>https://vndb.org/v47650</t>
  </si>
  <si>
    <t>v47650</t>
  </si>
  <si>
    <t>r125422</t>
  </si>
  <si>
    <t>2396740</t>
  </si>
  <si>
    <t>Morningstar: Book of the Fallen</t>
  </si>
  <si>
    <t>https://store.steampowered.com/app/2396740/</t>
  </si>
  <si>
    <t>https://vndb.org/v53593</t>
  </si>
  <si>
    <t>v53593</t>
  </si>
  <si>
    <t>r129375</t>
  </si>
  <si>
    <t>2625600</t>
  </si>
  <si>
    <t>Universe Has No Favorites</t>
  </si>
  <si>
    <t>https://store.steampowered.com/app/2625600/</t>
  </si>
  <si>
    <t>https://vndb.org/v50505</t>
  </si>
  <si>
    <t>v50505</t>
  </si>
  <si>
    <t>r122120</t>
  </si>
  <si>
    <t>-72%</t>
  </si>
  <si>
    <t>3285200</t>
  </si>
  <si>
    <t>Good Morning</t>
  </si>
  <si>
    <t>https://store.steampowered.com/app/3285200/</t>
  </si>
  <si>
    <t>https://vndb.org/v53548</t>
  </si>
  <si>
    <t>v53548</t>
  </si>
  <si>
    <t>r129268</t>
  </si>
  <si>
    <t>3141910</t>
  </si>
  <si>
    <t>Out of Your Mind</t>
  </si>
  <si>
    <t>https://store.steampowered.com/app/3141910/</t>
  </si>
  <si>
    <t>https://vndb.org/v53503</t>
  </si>
  <si>
    <t>v53503</t>
  </si>
  <si>
    <t>r129172</t>
  </si>
  <si>
    <t>3070590</t>
  </si>
  <si>
    <t>Snowfall Symphony - A tale of Crustallus</t>
  </si>
  <si>
    <t>https://store.steampowered.com/app/3070590/</t>
  </si>
  <si>
    <t>https://vndb.org/v52417</t>
  </si>
  <si>
    <t>v52417</t>
  </si>
  <si>
    <t>r148140</t>
  </si>
  <si>
    <t>3244740</t>
  </si>
  <si>
    <t>Tavern Talk: Tempest Tantrum</t>
  </si>
  <si>
    <t>https://store.steampowered.com/app/3244740/</t>
  </si>
  <si>
    <t>r129334</t>
  </si>
  <si>
    <t>3283890</t>
  </si>
  <si>
    <t>Interstate 35</t>
  </si>
  <si>
    <t>https://store.steampowered.com/app/3283890/</t>
  </si>
  <si>
    <t>https://vndb.org/v53547</t>
  </si>
  <si>
    <t>v53547</t>
  </si>
  <si>
    <t>r129266</t>
  </si>
  <si>
    <t>3122580</t>
  </si>
  <si>
    <t>Milf Diary, I am Trying to Impregnate My Mom</t>
  </si>
  <si>
    <t>https://store.steampowered.com/app/3122580/</t>
  </si>
  <si>
    <t>https://vndb.org/v52812</t>
  </si>
  <si>
    <t>v52812</t>
  </si>
  <si>
    <t>r127570</t>
  </si>
  <si>
    <t>2866430</t>
  </si>
  <si>
    <t>Scarlet Defiance: The Wall Between Us</t>
  </si>
  <si>
    <t>https://store.steampowered.com/app/2866430/</t>
  </si>
  <si>
    <t>https://vndb.org/v51143</t>
  </si>
  <si>
    <t>v51143</t>
  </si>
  <si>
    <t>r123799</t>
  </si>
  <si>
    <t>3000310</t>
  </si>
  <si>
    <t>Cain × Nica</t>
  </si>
  <si>
    <t>https://store.steampowered.com/app/3000310/</t>
  </si>
  <si>
    <t>https://vndb.org/v51182</t>
  </si>
  <si>
    <t>v51182</t>
  </si>
  <si>
    <t>r123912</t>
  </si>
  <si>
    <t>2911260</t>
  </si>
  <si>
    <t>Stellifier - an otome game inspired by older idols</t>
  </si>
  <si>
    <t>https://store.steampowered.com/app/2911260/</t>
  </si>
  <si>
    <t>https://vndb.org/v52152</t>
  </si>
  <si>
    <t>v52152</t>
  </si>
  <si>
    <t>r126925</t>
  </si>
  <si>
    <t>3312820</t>
  </si>
  <si>
    <t>The Automaton of Second London</t>
  </si>
  <si>
    <t>https://store.steampowered.com/app/3312820/</t>
  </si>
  <si>
    <t>https://vndb.org/v53225</t>
  </si>
  <si>
    <t>v53225</t>
  </si>
  <si>
    <t>r128453</t>
  </si>
  <si>
    <t>3135910</t>
  </si>
  <si>
    <t>The rabbit and Tamaki are Taking a break!2</t>
  </si>
  <si>
    <t>https://store.steampowered.com/app/3135910/</t>
  </si>
  <si>
    <t>https://vndb.org/v53555</t>
  </si>
  <si>
    <t>v53555</t>
  </si>
  <si>
    <t>r129312</t>
  </si>
  <si>
    <t>1389900</t>
  </si>
  <si>
    <t>大鹏 - The Roc</t>
  </si>
  <si>
    <t>https://store.steampowered.com/app/1389900/</t>
  </si>
  <si>
    <t>https://vndb.org/v52733</t>
  </si>
  <si>
    <t>v52733</t>
  </si>
  <si>
    <t>r127331</t>
  </si>
  <si>
    <t>3313210</t>
  </si>
  <si>
    <t>Jeux bleu</t>
  </si>
  <si>
    <t>https://store.steampowered.com/app/3313210/</t>
  </si>
  <si>
    <t>https://vndb.org/v52846</t>
  </si>
  <si>
    <t>v52846</t>
  </si>
  <si>
    <t>r127642</t>
  </si>
  <si>
    <t>2866130</t>
  </si>
  <si>
    <t>LingTian1: Your Destined Prince</t>
  </si>
  <si>
    <t>https://store.steampowered.com/app/2866130/</t>
  </si>
  <si>
    <t>https://vndb.org/v55188</t>
  </si>
  <si>
    <t>v55188</t>
  </si>
  <si>
    <t>r132992;r133003</t>
  </si>
  <si>
    <t>3174960</t>
  </si>
  <si>
    <t>Magical Gyarus Milk Me for Mana</t>
  </si>
  <si>
    <t>https://store.steampowered.com/app/3174960/</t>
  </si>
  <si>
    <t>https://vndb.org/v50292</t>
  </si>
  <si>
    <t>v50292</t>
  </si>
  <si>
    <t>r128958</t>
  </si>
  <si>
    <t>2191680</t>
  </si>
  <si>
    <t>Mistwinter Bay</t>
  </si>
  <si>
    <t>https://store.steampowered.com/app/2191680/</t>
  </si>
  <si>
    <t>https://vndb.org/v49092</t>
  </si>
  <si>
    <t>v49092</t>
  </si>
  <si>
    <t>r118151;r118154</t>
  </si>
  <si>
    <t>3319070</t>
  </si>
  <si>
    <t>My clinical death</t>
  </si>
  <si>
    <t>https://store.steampowered.com/app/3319070/</t>
  </si>
  <si>
    <t>https://vndb.org/v53577</t>
  </si>
  <si>
    <t>v53577</t>
  </si>
  <si>
    <t>r129344</t>
  </si>
  <si>
    <t>2389710</t>
  </si>
  <si>
    <t>Rain and Respite</t>
  </si>
  <si>
    <t>https://store.steampowered.com/app/2389710/</t>
  </si>
  <si>
    <t>https://vndb.org/v37827</t>
  </si>
  <si>
    <t>v37827</t>
  </si>
  <si>
    <t>r94914</t>
  </si>
  <si>
    <t>2379720</t>
  </si>
  <si>
    <t>Every Letter</t>
  </si>
  <si>
    <t>https://store.steampowered.com/app/2379720/</t>
  </si>
  <si>
    <t>https://vndb.org/v56596</t>
  </si>
  <si>
    <t>v56596</t>
  </si>
  <si>
    <t>r136149</t>
  </si>
  <si>
    <t>3315900</t>
  </si>
  <si>
    <t>Nusantara: Bermuda</t>
  </si>
  <si>
    <t>https://store.steampowered.com/app/3315900/</t>
  </si>
  <si>
    <t>https://vndb.org/v20349</t>
  </si>
  <si>
    <t>v20349</t>
  </si>
  <si>
    <t>r49152</t>
  </si>
  <si>
    <t>3306160</t>
  </si>
  <si>
    <t>RealDol</t>
  </si>
  <si>
    <t>https://store.steampowered.com/app/3306160/</t>
  </si>
  <si>
    <t>https://vndb.org/v53611</t>
  </si>
  <si>
    <t>v53611</t>
  </si>
  <si>
    <t>r129406</t>
  </si>
  <si>
    <t>2442400</t>
  </si>
  <si>
    <t>Sex doll came to Life</t>
  </si>
  <si>
    <t>https://store.steampowered.com/app/2442400/</t>
  </si>
  <si>
    <t>https://vndb.org/v53141</t>
  </si>
  <si>
    <t>v53141</t>
  </si>
  <si>
    <t>r128218</t>
  </si>
  <si>
    <t>3060900</t>
  </si>
  <si>
    <t>Dream Lust</t>
  </si>
  <si>
    <t>https://store.steampowered.com/app/3060900/</t>
  </si>
  <si>
    <t>https://vndb.org/v53616</t>
  </si>
  <si>
    <t>v53616</t>
  </si>
  <si>
    <t>r129418</t>
  </si>
  <si>
    <t>2638560</t>
  </si>
  <si>
    <t>Forbidden Fantasy</t>
  </si>
  <si>
    <t>https://store.steampowered.com/app/2638560/</t>
  </si>
  <si>
    <t>https://vndb.org/v48177</t>
  </si>
  <si>
    <t>v48177</t>
  </si>
  <si>
    <t>r115577</t>
  </si>
  <si>
    <t>1590730</t>
  </si>
  <si>
    <t>Helping the Hotties</t>
  </si>
  <si>
    <t>https://store.steampowered.com/app/1590730/</t>
  </si>
  <si>
    <t>r131278</t>
  </si>
  <si>
    <t>3312410</t>
  </si>
  <si>
    <t>I Touched Tips with a Femboy</t>
  </si>
  <si>
    <t>https://store.steampowered.com/app/3312410/</t>
  </si>
  <si>
    <t>https://vndb.org/v53620</t>
  </si>
  <si>
    <t>v53620</t>
  </si>
  <si>
    <t>r129426</t>
  </si>
  <si>
    <t>2899980</t>
  </si>
  <si>
    <t>Graces: Posthumous Wish</t>
  </si>
  <si>
    <t>https://store.steampowered.com/app/2899980/</t>
  </si>
  <si>
    <t>https://vndb.org/v48511</t>
  </si>
  <si>
    <t>v48511</t>
  </si>
  <si>
    <t>r116630;r122973;r136767</t>
  </si>
  <si>
    <t>3072220</t>
  </si>
  <si>
    <t>Ottoman Dreams: Rise of Süleiman</t>
  </si>
  <si>
    <t>https://store.steampowered.com/app/3072220/</t>
  </si>
  <si>
    <t>https://vndb.org/v53627</t>
  </si>
  <si>
    <t>v53627</t>
  </si>
  <si>
    <t>r129450</t>
  </si>
  <si>
    <t>3322260</t>
  </si>
  <si>
    <t>どきどきメイド部 Shirogane Maid Club</t>
  </si>
  <si>
    <t>https://store.steampowered.com/app/3322260/</t>
  </si>
  <si>
    <t>https://vndb.org/v5892</t>
  </si>
  <si>
    <t>v5892</t>
  </si>
  <si>
    <t>r129469</t>
  </si>
  <si>
    <t>2685500</t>
  </si>
  <si>
    <t>Falling with Ice Phoenix!</t>
  </si>
  <si>
    <t>https://store.steampowered.com/app/2685500/</t>
  </si>
  <si>
    <t>https://vndb.org/v53703</t>
  </si>
  <si>
    <t>v53703</t>
  </si>
  <si>
    <t>r129644</t>
  </si>
  <si>
    <t>3294360</t>
  </si>
  <si>
    <t>Interim Crossroads</t>
  </si>
  <si>
    <t>https://store.steampowered.com/app/3294360/</t>
  </si>
  <si>
    <t>https://vndb.org/v53635</t>
  </si>
  <si>
    <t>v53635</t>
  </si>
  <si>
    <t>r129473</t>
  </si>
  <si>
    <t>3090100</t>
  </si>
  <si>
    <t>Prison Princess: Trapped Allure</t>
  </si>
  <si>
    <t>https://store.steampowered.com/app/3090100/</t>
  </si>
  <si>
    <t>https://vndb.org/v53551</t>
  </si>
  <si>
    <t>v53551</t>
  </si>
  <si>
    <t>r129279</t>
  </si>
  <si>
    <t>3269960</t>
  </si>
  <si>
    <t>Shiina Taki's Decameron</t>
  </si>
  <si>
    <t>https://store.steampowered.com/app/3269960/</t>
  </si>
  <si>
    <t>https://vndb.org/v53634</t>
  </si>
  <si>
    <t>v53634</t>
  </si>
  <si>
    <t>r129472</t>
  </si>
  <si>
    <t>3329100</t>
  </si>
  <si>
    <t>Скуфоритянин</t>
  </si>
  <si>
    <t>https://store.steampowered.com/app/3329100/</t>
  </si>
  <si>
    <t>https://vndb.org/v53504</t>
  </si>
  <si>
    <t>v53504</t>
  </si>
  <si>
    <t>r129173</t>
  </si>
  <si>
    <t>3239230</t>
  </si>
  <si>
    <t>C.V. 私と私の中の人 The Fourth Insider</t>
  </si>
  <si>
    <t>https://store.steampowered.com/app/3239230/</t>
  </si>
  <si>
    <t>https://vndb.org/v53527</t>
  </si>
  <si>
    <t>v53527</t>
  </si>
  <si>
    <t>r129210</t>
  </si>
  <si>
    <t>2953510</t>
  </si>
  <si>
    <t>I Wanna Be A Game Dev!</t>
  </si>
  <si>
    <t>https://store.steampowered.com/app/2953510/</t>
  </si>
  <si>
    <t>https://vndb.org/v53149</t>
  </si>
  <si>
    <t>v53149</t>
  </si>
  <si>
    <t>r128242</t>
  </si>
  <si>
    <t>3270680</t>
  </si>
  <si>
    <t>Kota`s New Journey</t>
  </si>
  <si>
    <t>https://store.steampowered.com/app/3270680/</t>
  </si>
  <si>
    <t>https://vndb.org/v53684</t>
  </si>
  <si>
    <t>v53684</t>
  </si>
  <si>
    <t>r129611</t>
  </si>
  <si>
    <t>2683320</t>
  </si>
  <si>
    <t>Project Aphotic</t>
  </si>
  <si>
    <t>https://store.steampowered.com/app/2683320/</t>
  </si>
  <si>
    <t>https://vndb.org/v49021</t>
  </si>
  <si>
    <t>v49021</t>
  </si>
  <si>
    <t>r117962</t>
  </si>
  <si>
    <t>3237200</t>
  </si>
  <si>
    <t>さくらいろテトラプリズム</t>
  </si>
  <si>
    <t>https://store.steampowered.com/app/3237200/</t>
  </si>
  <si>
    <t>https://vndb.org/v48570</t>
  </si>
  <si>
    <t>v48570</t>
  </si>
  <si>
    <t>r116777</t>
  </si>
  <si>
    <t>3127760</t>
  </si>
  <si>
    <t>在一切晴朗的日子里｜On all clear days</t>
  </si>
  <si>
    <t>https://store.steampowered.com/app/3127760/</t>
  </si>
  <si>
    <t>https://vndb.org/v52033</t>
  </si>
  <si>
    <t>v52033</t>
  </si>
  <si>
    <t>r125819</t>
  </si>
  <si>
    <t>2795550</t>
  </si>
  <si>
    <t>秋空回憶 -命運的地平線-</t>
  </si>
  <si>
    <t>https://store.steampowered.com/app/2795550/</t>
  </si>
  <si>
    <t>r119727</t>
  </si>
  <si>
    <t>2959640</t>
  </si>
  <si>
    <t>終わりの森 -Forest of soul slave-</t>
  </si>
  <si>
    <t>https://store.steampowered.com/app/2959640/</t>
  </si>
  <si>
    <t>https://vndb.org/v51953</t>
  </si>
  <si>
    <t>v51953</t>
  </si>
  <si>
    <t>r127392</t>
  </si>
  <si>
    <t>3312340</t>
  </si>
  <si>
    <t>风之歌</t>
  </si>
  <si>
    <t>https://store.steampowered.com/app/3312340/</t>
  </si>
  <si>
    <t>https://vndb.org/v53474</t>
  </si>
  <si>
    <t>v53474</t>
  </si>
  <si>
    <t>r129090</t>
  </si>
  <si>
    <t>3308140</t>
  </si>
  <si>
    <t>Who Needs to Study?</t>
  </si>
  <si>
    <t>https://store.steampowered.com/app/3308140/</t>
  </si>
  <si>
    <t>r129508</t>
  </si>
  <si>
    <t>2673160</t>
  </si>
  <si>
    <t>Shopping in a Winter Zombieland</t>
  </si>
  <si>
    <t>https://store.steampowered.com/app/2673160/</t>
  </si>
  <si>
    <t>https://vndb.org/v48240</t>
  </si>
  <si>
    <t>v48240</t>
  </si>
  <si>
    <t>r115687</t>
  </si>
  <si>
    <t>3104230</t>
  </si>
  <si>
    <t>致命终局 Deadly Endgame</t>
  </si>
  <si>
    <t>https://store.steampowered.com/app/3104230/</t>
  </si>
  <si>
    <t>https://vndb.org/v44124</t>
  </si>
  <si>
    <t>v44124</t>
  </si>
  <si>
    <t>r126753</t>
  </si>
  <si>
    <t>3236040</t>
  </si>
  <si>
    <t>Blackthorn Witch</t>
  </si>
  <si>
    <t>https://store.steampowered.com/app/3236040/</t>
  </si>
  <si>
    <t>https://vndb.org/v53679</t>
  </si>
  <si>
    <t>v53679</t>
  </si>
  <si>
    <t>r129602</t>
  </si>
  <si>
    <t>3317880</t>
  </si>
  <si>
    <t>Intrusive Thoughts</t>
  </si>
  <si>
    <t>https://store.steampowered.com/app/3317880/</t>
  </si>
  <si>
    <t>https://vndb.org/v53682</t>
  </si>
  <si>
    <t>v53682</t>
  </si>
  <si>
    <t>r129609</t>
  </si>
  <si>
    <t>3109350</t>
  </si>
  <si>
    <t>Dirty Daughters: Slice of Life</t>
  </si>
  <si>
    <t>https://store.steampowered.com/app/3109350/</t>
  </si>
  <si>
    <t>https://vndb.org/v66202</t>
  </si>
  <si>
    <t>v66202</t>
  </si>
  <si>
    <t>r158862</t>
  </si>
  <si>
    <t>3107350</t>
  </si>
  <si>
    <t>PockeDate! - Pocket Dating Simulator</t>
  </si>
  <si>
    <t>https://store.steampowered.com/app/3107350/</t>
  </si>
  <si>
    <t>https://vndb.org/v54930</t>
  </si>
  <si>
    <t>v54930</t>
  </si>
  <si>
    <t>r132397</t>
  </si>
  <si>
    <t>3003020</t>
  </si>
  <si>
    <t>Steam Prison -Beyond the Steam-</t>
  </si>
  <si>
    <t>https://store.steampowered.com/app/3003020/</t>
  </si>
  <si>
    <t>https://vndb.org/v49599</t>
  </si>
  <si>
    <t>v49599</t>
  </si>
  <si>
    <t>r120882</t>
  </si>
  <si>
    <t>3074860</t>
  </si>
  <si>
    <t>あまつそらに咲く</t>
  </si>
  <si>
    <t>https://store.steampowered.com/app/3074860/</t>
  </si>
  <si>
    <t>https://vndb.org/v38002</t>
  </si>
  <si>
    <t>v38002</t>
  </si>
  <si>
    <t>r118475</t>
  </si>
  <si>
    <t>3226220</t>
  </si>
  <si>
    <t>作为游戏和诗歌的世界</t>
  </si>
  <si>
    <t>https://store.steampowered.com/app/3226220/</t>
  </si>
  <si>
    <t>https://vndb.org/v53125</t>
  </si>
  <si>
    <t>v53125</t>
  </si>
  <si>
    <t>r128187</t>
  </si>
  <si>
    <t>3320770</t>
  </si>
  <si>
    <t>A Femboy Polished My Knob</t>
  </si>
  <si>
    <t>https://store.steampowered.com/app/3320770/</t>
  </si>
  <si>
    <t>https://vndb.org/v53720</t>
  </si>
  <si>
    <t>v53720</t>
  </si>
  <si>
    <t>r129682</t>
  </si>
  <si>
    <t>3078910</t>
  </si>
  <si>
    <t>Ane Ane Z Saimin -MOTION EDITION-</t>
  </si>
  <si>
    <t>https://store.steampowered.com/app/3078910/</t>
  </si>
  <si>
    <t>https://vndb.org/v29188</t>
  </si>
  <si>
    <t>v29188</t>
  </si>
  <si>
    <t>r128137</t>
  </si>
  <si>
    <t>3353490</t>
  </si>
  <si>
    <t>Another Hole to Seduce a Married Woman</t>
  </si>
  <si>
    <t>https://store.steampowered.com/app/3353490/</t>
  </si>
  <si>
    <t>https://vndb.org/v54089</t>
  </si>
  <si>
    <t>v54089</t>
  </si>
  <si>
    <t>r130505</t>
  </si>
  <si>
    <t>3181300</t>
  </si>
  <si>
    <t>Himei -Chikashitsu ni Torawareta 11 Nin-</t>
  </si>
  <si>
    <t>https://store.steampowered.com/app/3181300/</t>
  </si>
  <si>
    <t>https://vndb.org/v51932</t>
  </si>
  <si>
    <t>v51932</t>
  </si>
  <si>
    <t>r127314</t>
  </si>
  <si>
    <t>2485910</t>
  </si>
  <si>
    <t>Sol</t>
  </si>
  <si>
    <t>https://store.steampowered.com/app/2485910/</t>
  </si>
  <si>
    <t>https://vndb.org/v36196</t>
  </si>
  <si>
    <t>v36196</t>
  </si>
  <si>
    <t>r125377;r136066</t>
  </si>
  <si>
    <t>3304840</t>
  </si>
  <si>
    <t>春の音はまるで君に似てて</t>
  </si>
  <si>
    <t>https://store.steampowered.com/app/3304840/</t>
  </si>
  <si>
    <t>https://vndb.org/v52385</t>
  </si>
  <si>
    <t>v52385</t>
  </si>
  <si>
    <t>r126636</t>
  </si>
  <si>
    <t>3278350</t>
  </si>
  <si>
    <t>Darling, Darling... Dead?</t>
  </si>
  <si>
    <t>https://store.steampowered.com/app/3278350/</t>
  </si>
  <si>
    <t>https://vndb.org/v53607</t>
  </si>
  <si>
    <t>v53607</t>
  </si>
  <si>
    <t>r129398</t>
  </si>
  <si>
    <t>$12.00</t>
  </si>
  <si>
    <t>3318010</t>
  </si>
  <si>
    <t>Devilish Temptation</t>
  </si>
  <si>
    <t>https://store.steampowered.com/app/3318010/</t>
  </si>
  <si>
    <t>https://vndb.org/v53739</t>
  </si>
  <si>
    <t>v53739</t>
  </si>
  <si>
    <t>r129712</t>
  </si>
  <si>
    <t>2336610</t>
  </si>
  <si>
    <t>Draconic Date</t>
  </si>
  <si>
    <t>https://store.steampowered.com/app/2336610/</t>
  </si>
  <si>
    <t>https://vndb.org/v56531</t>
  </si>
  <si>
    <t>v56531</t>
  </si>
  <si>
    <t>r135946</t>
  </si>
  <si>
    <t>3195400</t>
  </si>
  <si>
    <t>EmyLiveShow: Case of Four Hot Witnesses</t>
  </si>
  <si>
    <t>https://store.steampowered.com/app/3195400/</t>
  </si>
  <si>
    <t>https://vndb.org/v52737</t>
  </si>
  <si>
    <t>v52737</t>
  </si>
  <si>
    <t>r129938</t>
  </si>
  <si>
    <t>3446710</t>
  </si>
  <si>
    <t>サキュバスマリーンの搾活～悪魔は魔性のバナナに魅入られ堕ちる～</t>
  </si>
  <si>
    <t>https://store.steampowered.com/app/3446710/</t>
  </si>
  <si>
    <t>https://vndb.org/v53172</t>
  </si>
  <si>
    <t>v53172</t>
  </si>
  <si>
    <t>r128319</t>
  </si>
  <si>
    <t>3289280</t>
  </si>
  <si>
    <t>Lady's Tourney</t>
  </si>
  <si>
    <t>2024-12</t>
  </si>
  <si>
    <t>https://store.steampowered.com/app/3289280/</t>
  </si>
  <si>
    <t>https://vndb.org/v53797</t>
  </si>
  <si>
    <t>v53797</t>
  </si>
  <si>
    <t>r129803</t>
  </si>
  <si>
    <t>2708270</t>
  </si>
  <si>
    <t>MINE MEMORY</t>
  </si>
  <si>
    <t>https://store.steampowered.com/app/2708270/</t>
  </si>
  <si>
    <t>https://vndb.org/v53502</t>
  </si>
  <si>
    <t>v53502</t>
  </si>
  <si>
    <t>r145341</t>
  </si>
  <si>
    <t>3137190</t>
  </si>
  <si>
    <t>Animus Non Grata</t>
  </si>
  <si>
    <t>https://store.steampowered.com/app/3137190/</t>
  </si>
  <si>
    <t>https://vndb.org/v51611</t>
  </si>
  <si>
    <t>v51611</t>
  </si>
  <si>
    <t>r124952</t>
  </si>
  <si>
    <t>3282460</t>
  </si>
  <si>
    <t>Iridescence ~ A Charming, Seaside Epic!</t>
  </si>
  <si>
    <t>https://store.steampowered.com/app/3282460/</t>
  </si>
  <si>
    <t>https://vndb.org/v53533</t>
  </si>
  <si>
    <t>v53533</t>
  </si>
  <si>
    <t>r129226</t>
  </si>
  <si>
    <t>3155970</t>
  </si>
  <si>
    <t>NOAH: 2050</t>
  </si>
  <si>
    <t>https://store.steampowered.com/app/3155970/</t>
  </si>
  <si>
    <t>https://vndb.org/v51174</t>
  </si>
  <si>
    <t>v51174</t>
  </si>
  <si>
    <t>r123896</t>
  </si>
  <si>
    <t>2935230</t>
  </si>
  <si>
    <t>SPEAKEASY: Last Call</t>
  </si>
  <si>
    <t>https://store.steampowered.com/app/2935230/</t>
  </si>
  <si>
    <t>https://vndb.org/v50729</t>
  </si>
  <si>
    <t>v50729</t>
  </si>
  <si>
    <t>r122775</t>
  </si>
  <si>
    <t>2982560</t>
  </si>
  <si>
    <t>A Lily from the Lightless Water</t>
  </si>
  <si>
    <t>https://store.steampowered.com/app/2982560/</t>
  </si>
  <si>
    <t>https://vndb.org/v53685</t>
  </si>
  <si>
    <t>v53685</t>
  </si>
  <si>
    <t>r129612</t>
  </si>
  <si>
    <t>1566840</t>
  </si>
  <si>
    <t>Eden's Ritter 1:2 - Priestess of Pleasure</t>
  </si>
  <si>
    <t>https://store.steampowered.com/app/1566840/</t>
  </si>
  <si>
    <t>https://vndb.org/v25555</t>
  </si>
  <si>
    <t>v25555</t>
  </si>
  <si>
    <t>r129904</t>
  </si>
  <si>
    <t>3227140</t>
  </si>
  <si>
    <t>Supersize My Heart</t>
  </si>
  <si>
    <t>https://store.steampowered.com/app/3227140/</t>
  </si>
  <si>
    <t>https://vndb.org/v53571</t>
  </si>
  <si>
    <t>v53571</t>
  </si>
  <si>
    <t>r129337</t>
  </si>
  <si>
    <t>3325130</t>
  </si>
  <si>
    <t>Year of the Ladybug: Season 1</t>
  </si>
  <si>
    <t>https://store.steampowered.com/app/3325130/</t>
  </si>
  <si>
    <t>https://vndb.org/v53845</t>
  </si>
  <si>
    <t>v53845</t>
  </si>
  <si>
    <t>r129920</t>
  </si>
  <si>
    <t>3253710</t>
  </si>
  <si>
    <t>Landlady Seduction Simulator</t>
  </si>
  <si>
    <t>https://store.steampowered.com/app/3253710/</t>
  </si>
  <si>
    <t>https://vndb.org/v53907</t>
  </si>
  <si>
    <t>v53907</t>
  </si>
  <si>
    <t>r130066</t>
  </si>
  <si>
    <t>3270440</t>
  </si>
  <si>
    <t>Lewd Family</t>
  </si>
  <si>
    <t>https://store.steampowered.com/app/3270440/</t>
  </si>
  <si>
    <t>https://vndb.org/v53621</t>
  </si>
  <si>
    <t>v53621</t>
  </si>
  <si>
    <t>r129429</t>
  </si>
  <si>
    <t>3331520</t>
  </si>
  <si>
    <t>Dream of a Nightmarish Runaway</t>
  </si>
  <si>
    <t>https://store.steampowered.com/app/3331520/</t>
  </si>
  <si>
    <t>https://vndb.org/v53888</t>
  </si>
  <si>
    <t>v53888</t>
  </si>
  <si>
    <t>r130007</t>
  </si>
  <si>
    <t>3333360</t>
  </si>
  <si>
    <t>Harem Inn</t>
  </si>
  <si>
    <t>https://store.steampowered.com/app/3333360/</t>
  </si>
  <si>
    <t>https://vndb.org/v51305</t>
  </si>
  <si>
    <t>v51305</t>
  </si>
  <si>
    <t>r129808</t>
  </si>
  <si>
    <t>3216270</t>
  </si>
  <si>
    <t>A Date with Death - Beyond the Bet Adult Patch;A Date with Death - Beyond the Bet Adult Patch - Voiced Edition</t>
  </si>
  <si>
    <t>https://store.steampowered.com/app/3216270/</t>
  </si>
  <si>
    <t>r123155;r153475</t>
  </si>
  <si>
    <t>2799720</t>
  </si>
  <si>
    <t>A Date with Death - Beyond the Bet DLC;A Date with Death - Beyond the Bet DLC - Voiced Edition</t>
  </si>
  <si>
    <t>https://store.steampowered.com/app/2799720/</t>
  </si>
  <si>
    <t>r118919;r143534;r153474</t>
  </si>
  <si>
    <t>2659250</t>
  </si>
  <si>
    <t>Arts &amp; Hearts Academy</t>
  </si>
  <si>
    <t>https://store.steampowered.com/app/2659250/</t>
  </si>
  <si>
    <t>https://vndb.org/v47756</t>
  </si>
  <si>
    <t>v47756</t>
  </si>
  <si>
    <t>r114728</t>
  </si>
  <si>
    <t>2777210</t>
  </si>
  <si>
    <t>Man of Steal (Nymphs)</t>
  </si>
  <si>
    <t>https://store.steampowered.com/app/2777210/</t>
  </si>
  <si>
    <t>https://vndb.org/v46042</t>
  </si>
  <si>
    <t>v46042</t>
  </si>
  <si>
    <t>r110699</t>
  </si>
  <si>
    <t>1919600</t>
  </si>
  <si>
    <t>Paper Perjury</t>
  </si>
  <si>
    <t>https://store.steampowered.com/app/1919600/</t>
  </si>
  <si>
    <t>https://vndb.org/v36560</t>
  </si>
  <si>
    <t>v36560</t>
  </si>
  <si>
    <t>r156652</t>
  </si>
  <si>
    <t>3341830</t>
  </si>
  <si>
    <t>TOY BOX</t>
  </si>
  <si>
    <t>https://store.steampowered.com/app/3341830/</t>
  </si>
  <si>
    <t>https://vndb.org/v53730</t>
  </si>
  <si>
    <t>v53730</t>
  </si>
  <si>
    <t>r129694</t>
  </si>
  <si>
    <t>2947970</t>
  </si>
  <si>
    <t>The Restless Sheep &amp; The Lone Wolf -A Tale of Cutthroat Lovers-</t>
  </si>
  <si>
    <t>https://store.steampowered.com/app/2947970/</t>
  </si>
  <si>
    <t>https://vndb.org/v21620</t>
  </si>
  <si>
    <t>v21620</t>
  </si>
  <si>
    <t>r124512</t>
  </si>
  <si>
    <t>2947980</t>
  </si>
  <si>
    <t>The Restless Sheep &amp; The Lone Wolf -Woolly Eyes GAIDEN-</t>
  </si>
  <si>
    <t>https://store.steampowered.com/app/2947980/</t>
  </si>
  <si>
    <t>https://vndb.org/v30835</t>
  </si>
  <si>
    <t>v30835</t>
  </si>
  <si>
    <t>r124513</t>
  </si>
  <si>
    <t>2778160</t>
  </si>
  <si>
    <t>猩红梦魇 The Nightmare of Scarlet Tempest</t>
  </si>
  <si>
    <t>https://store.steampowered.com/app/2778160/</t>
  </si>
  <si>
    <t>https://vndb.org/v56466</t>
  </si>
  <si>
    <t>v56466</t>
  </si>
  <si>
    <t>r135806</t>
  </si>
  <si>
    <t>2636560</t>
  </si>
  <si>
    <t>CELL 0: Cyber Entertainment Leisure Lounge</t>
  </si>
  <si>
    <t>https://store.steampowered.com/app/2636560/</t>
  </si>
  <si>
    <t>https://vndb.org/v53304</t>
  </si>
  <si>
    <t>v53304</t>
  </si>
  <si>
    <t>r128659</t>
  </si>
  <si>
    <t>3238510</t>
  </si>
  <si>
    <t>Fledgling Manor</t>
  </si>
  <si>
    <t>https://store.steampowered.com/app/3238510/</t>
  </si>
  <si>
    <t>https://vndb.org/v53134</t>
  </si>
  <si>
    <t>v53134</t>
  </si>
  <si>
    <t>r128204</t>
  </si>
  <si>
    <t>$11.75</t>
  </si>
  <si>
    <t>3048500</t>
  </si>
  <si>
    <t>Mr. Rightaway</t>
  </si>
  <si>
    <t>https://store.steampowered.com/app/3048500/</t>
  </si>
  <si>
    <t>https://vndb.org/v21486</t>
  </si>
  <si>
    <t>v21486</t>
  </si>
  <si>
    <t>r127288</t>
  </si>
  <si>
    <t>3326910</t>
  </si>
  <si>
    <t>Night to Meet Chu!</t>
  </si>
  <si>
    <t>https://store.steampowered.com/app/3326910/</t>
  </si>
  <si>
    <t>https://vndb.org/v50064</t>
  </si>
  <si>
    <t>v50064</t>
  </si>
  <si>
    <t>r120909</t>
  </si>
  <si>
    <t>2833620</t>
  </si>
  <si>
    <t>从画面中出来的我推Vtuber的同居生活 ～兽耳游戏主播是消极者？～</t>
  </si>
  <si>
    <t>https://store.steampowered.com/app/2833620/</t>
  </si>
  <si>
    <t>r128157</t>
  </si>
  <si>
    <t>3272960</t>
  </si>
  <si>
    <t>DEAD LAMB WALKING</t>
  </si>
  <si>
    <t>https://store.steampowered.com/app/3272960/</t>
  </si>
  <si>
    <t>https://vndb.org/v54128</t>
  </si>
  <si>
    <t>v54128</t>
  </si>
  <si>
    <t>r131792</t>
  </si>
  <si>
    <t>3171240</t>
  </si>
  <si>
    <t>LIP! Lewd Idol Project Vol. 3 - Hot Springs and Beach Episodes</t>
  </si>
  <si>
    <t>https://store.steampowered.com/app/3171240/</t>
  </si>
  <si>
    <t>https://vndb.org/v53612</t>
  </si>
  <si>
    <t>v53612</t>
  </si>
  <si>
    <t>r129407</t>
  </si>
  <si>
    <t>3234430</t>
  </si>
  <si>
    <t>The Ouroboros Express</t>
  </si>
  <si>
    <t>https://store.steampowered.com/app/3234430/</t>
  </si>
  <si>
    <t>https://vndb.org/v50222</t>
  </si>
  <si>
    <t>v50222</t>
  </si>
  <si>
    <t>r121437</t>
  </si>
  <si>
    <t>3083050</t>
  </si>
  <si>
    <t>箍の外れたビスクドール</t>
  </si>
  <si>
    <t>https://store.steampowered.com/app/3083050/</t>
  </si>
  <si>
    <t>https://vndb.org/v53983</t>
  </si>
  <si>
    <t>v53983</t>
  </si>
  <si>
    <t>r130231</t>
  </si>
  <si>
    <t>3361210</t>
  </si>
  <si>
    <t>BROK - Natal Tail, A New Christmas</t>
  </si>
  <si>
    <t>https://store.steampowered.com/app/3361210/</t>
  </si>
  <si>
    <t>https://vndb.org/v53985</t>
  </si>
  <si>
    <t>v53985</t>
  </si>
  <si>
    <t>r130233;r131648;r131649;r131650</t>
  </si>
  <si>
    <t>2289720</t>
  </si>
  <si>
    <t>Kaiju Princess 2</t>
  </si>
  <si>
    <t>https://store.steampowered.com/app/2289720/</t>
  </si>
  <si>
    <t>https://vndb.org/v38203</t>
  </si>
  <si>
    <t>v38203</t>
  </si>
  <si>
    <t>r95894</t>
  </si>
  <si>
    <t>2485270</t>
  </si>
  <si>
    <t>Midnight Paradise</t>
  </si>
  <si>
    <t>https://store.steampowered.com/app/2485270/</t>
  </si>
  <si>
    <t>https://vndb.org/v29048</t>
  </si>
  <si>
    <t>v29048</t>
  </si>
  <si>
    <t>r111906;r131363;r144882</t>
  </si>
  <si>
    <t>2748830</t>
  </si>
  <si>
    <t>Seedsow Lullaby</t>
  </si>
  <si>
    <t>https://store.steampowered.com/app/2748830/</t>
  </si>
  <si>
    <t>https://vndb.org/v50081</t>
  </si>
  <si>
    <t>v50081</t>
  </si>
  <si>
    <t>r120976</t>
  </si>
  <si>
    <t>3228290</t>
  </si>
  <si>
    <t>St. Yariman's Former Sluts ~Mega MILF Edition~</t>
  </si>
  <si>
    <t>https://store.steampowered.com/app/3228290/</t>
  </si>
  <si>
    <t>https://vndb.org/v39836</t>
  </si>
  <si>
    <t>v39836</t>
  </si>
  <si>
    <t>r125274</t>
  </si>
  <si>
    <t>3328260</t>
  </si>
  <si>
    <t>女王蟻のPerfume エピソード０-切り裂きジャックの狂愛-/Queen Ant Perfume Episode0-The Mad Love of Jack the Ripper-</t>
  </si>
  <si>
    <t>https://store.steampowered.com/app/3328260/</t>
  </si>
  <si>
    <t>https://vndb.org/v53984</t>
  </si>
  <si>
    <t>v53984</t>
  </si>
  <si>
    <t>r130232</t>
  </si>
  <si>
    <t>2873080</t>
  </si>
  <si>
    <t>The NOexistenceN of you AND me</t>
  </si>
  <si>
    <t>https://store.steampowered.com/app/2873080/</t>
  </si>
  <si>
    <t>https://vndb.org/v49859</t>
  </si>
  <si>
    <t>v49859</t>
  </si>
  <si>
    <t>r140966</t>
  </si>
  <si>
    <t>2670260</t>
  </si>
  <si>
    <t>Cufflinks &amp; Cages</t>
  </si>
  <si>
    <t>https://store.steampowered.com/app/2670260/</t>
  </si>
  <si>
    <t>https://vndb.org/v47825</t>
  </si>
  <si>
    <t>v47825</t>
  </si>
  <si>
    <t>r114895</t>
  </si>
  <si>
    <t>3012130</t>
  </si>
  <si>
    <t>Phantom of the Twilight</t>
  </si>
  <si>
    <t>https://store.steampowered.com/app/3012130/</t>
  </si>
  <si>
    <t>https://vndb.org/v51060</t>
  </si>
  <si>
    <t>v51060</t>
  </si>
  <si>
    <t>r123603</t>
  </si>
  <si>
    <t>3016890</t>
  </si>
  <si>
    <t>Vibrant Frame</t>
  </si>
  <si>
    <t>https://store.steampowered.com/app/3016890/</t>
  </si>
  <si>
    <t>https://vndb.org/v51071</t>
  </si>
  <si>
    <t>v51071</t>
  </si>
  <si>
    <t>r123877</t>
  </si>
  <si>
    <t>1231560</t>
  </si>
  <si>
    <t>Aurelia</t>
  </si>
  <si>
    <t>https://store.steampowered.com/app/1231560/</t>
  </si>
  <si>
    <t>https://vndb.org/v28331</t>
  </si>
  <si>
    <t>v28331</t>
  </si>
  <si>
    <t>r118052</t>
  </si>
  <si>
    <t>3096440</t>
  </si>
  <si>
    <t>How to Melt a Maiden's Heart</t>
  </si>
  <si>
    <t>https://store.steampowered.com/app/3096440/</t>
  </si>
  <si>
    <t>https://vndb.org/v51846</t>
  </si>
  <si>
    <t>v51846</t>
  </si>
  <si>
    <t>r125378</t>
  </si>
  <si>
    <t>2396400</t>
  </si>
  <si>
    <t>Canvas Menagerie</t>
  </si>
  <si>
    <t>https://store.steampowered.com/app/2396400/</t>
  </si>
  <si>
    <t>https://vndb.org/v37730</t>
  </si>
  <si>
    <t>v37730</t>
  </si>
  <si>
    <t>r107039</t>
  </si>
  <si>
    <t>1894100</t>
  </si>
  <si>
    <t>Days with Evraco: The Blind witch in Blue Forest</t>
  </si>
  <si>
    <t>https://store.steampowered.com/app/1894100/</t>
  </si>
  <si>
    <t>https://vndb.org/v34100</t>
  </si>
  <si>
    <t>v34100</t>
  </si>
  <si>
    <t>r87723</t>
  </si>
  <si>
    <t>2875990</t>
  </si>
  <si>
    <t>Dream &amp; Sugar</t>
  </si>
  <si>
    <t>https://store.steampowered.com/app/2875990/</t>
  </si>
  <si>
    <t>https://vndb.org/v54043</t>
  </si>
  <si>
    <t>v54043</t>
  </si>
  <si>
    <t>r130402</t>
  </si>
  <si>
    <t>3173200</t>
  </si>
  <si>
    <t>Kuri Kuri Click! ~My Sweet Model!~</t>
  </si>
  <si>
    <t>https://store.steampowered.com/app/3173200/</t>
  </si>
  <si>
    <t>https://vndb.org/v48184</t>
  </si>
  <si>
    <t>v48184</t>
  </si>
  <si>
    <t>r130394</t>
  </si>
  <si>
    <t>2976870</t>
  </si>
  <si>
    <t>Taiwan Love Story⁵</t>
  </si>
  <si>
    <t>https://store.steampowered.com/app/2976870/</t>
  </si>
  <si>
    <t>https://vndb.org/v48522</t>
  </si>
  <si>
    <t>v48522</t>
  </si>
  <si>
    <t>r116658</t>
  </si>
  <si>
    <t>3373530</t>
  </si>
  <si>
    <t>おしかけケモミミついんず FURRY TWINS</t>
  </si>
  <si>
    <t>https://store.steampowered.com/app/3373530/</t>
  </si>
  <si>
    <t>https://vndb.org/v1233</t>
  </si>
  <si>
    <t>v1233</t>
  </si>
  <si>
    <t>r130400</t>
  </si>
  <si>
    <t>3360070</t>
  </si>
  <si>
    <t>天鶴之戀</t>
  </si>
  <si>
    <t>https://store.steampowered.com/app/3360070/</t>
  </si>
  <si>
    <t>https://vndb.org/v54042</t>
  </si>
  <si>
    <t>v54042</t>
  </si>
  <si>
    <t>r130401</t>
  </si>
  <si>
    <t>3376570</t>
  </si>
  <si>
    <t>Coffee, Snow, and You</t>
  </si>
  <si>
    <t>https://store.steampowered.com/app/3376570/</t>
  </si>
  <si>
    <t>https://vndb.org/v53828</t>
  </si>
  <si>
    <t>v53828</t>
  </si>
  <si>
    <t>r129876</t>
  </si>
  <si>
    <t>3113260</t>
  </si>
  <si>
    <t>Forgotten Memories</t>
  </si>
  <si>
    <t>https://store.steampowered.com/app/3113260/</t>
  </si>
  <si>
    <t>https://vndb.org/v54055</t>
  </si>
  <si>
    <t>v54055</t>
  </si>
  <si>
    <t>r130421</t>
  </si>
  <si>
    <t>2893920</t>
  </si>
  <si>
    <t>LingerieS  R-18 DLC;LingerieS R-18 DLC</t>
  </si>
  <si>
    <t>https://store.steampowered.com/app/2893920/</t>
  </si>
  <si>
    <t>https://vndb.org/v50148</t>
  </si>
  <si>
    <t>v50148</t>
  </si>
  <si>
    <t>r121281;r140723</t>
  </si>
  <si>
    <t>2890890</t>
  </si>
  <si>
    <t>LingerieS / ランジェリーズ</t>
  </si>
  <si>
    <t>https://store.steampowered.com/app/2890890/</t>
  </si>
  <si>
    <t>r121275;r140720</t>
  </si>
  <si>
    <t>3299220</t>
  </si>
  <si>
    <t>Lyndaria: Christmas Passion DLC</t>
  </si>
  <si>
    <t>https://store.steampowered.com/app/3299220/</t>
  </si>
  <si>
    <t>r129523</t>
  </si>
  <si>
    <t>1594100</t>
  </si>
  <si>
    <t>My Insect Girl Can't Be This Cute</t>
  </si>
  <si>
    <t>https://store.steampowered.com/app/1594100/</t>
  </si>
  <si>
    <t>https://vndb.org/v50308</t>
  </si>
  <si>
    <t>v50308</t>
  </si>
  <si>
    <t>r129430</t>
  </si>
  <si>
    <t>3363590</t>
  </si>
  <si>
    <t>Secrets In Green</t>
  </si>
  <si>
    <t>https://store.steampowered.com/app/3363590/</t>
  </si>
  <si>
    <t>https://vndb.org/v53006</t>
  </si>
  <si>
    <t>v53006</t>
  </si>
  <si>
    <t>r127890</t>
  </si>
  <si>
    <t>2982460</t>
  </si>
  <si>
    <t>Taiwan Lian'ai Wuyu⁵ - 18+ DLC</t>
  </si>
  <si>
    <t>https://store.steampowered.com/app/2982460/</t>
  </si>
  <si>
    <t>r127381</t>
  </si>
  <si>
    <t>3306310</t>
  </si>
  <si>
    <t>Welcome to a Sexy, Open World!</t>
  </si>
  <si>
    <t>https://store.steampowered.com/app/3306310/</t>
  </si>
  <si>
    <t>https://vndb.org/v25942</t>
  </si>
  <si>
    <t>v25942</t>
  </si>
  <si>
    <t>r109825</t>
  </si>
  <si>
    <t>3380830</t>
  </si>
  <si>
    <t>КВАДРОБЕРЫ</t>
  </si>
  <si>
    <t>https://store.steampowered.com/app/3380830/</t>
  </si>
  <si>
    <t>https://vndb.org/v54054</t>
  </si>
  <si>
    <t>v54054</t>
  </si>
  <si>
    <t>r130420</t>
  </si>
  <si>
    <t>2404000</t>
  </si>
  <si>
    <t>Benefitship</t>
  </si>
  <si>
    <t>https://store.steampowered.com/app/2404000/</t>
  </si>
  <si>
    <t>https://vndb.org/v46849</t>
  </si>
  <si>
    <t>v46849</t>
  </si>
  <si>
    <t>r137123</t>
  </si>
  <si>
    <t>3211320</t>
  </si>
  <si>
    <t>Holy Undead ~Himote de Bocchi no Shirei Jutsushi ga, Seijo ni Tensei Shite Otomodachi o Fuyashimasu~ - Download Edition</t>
  </si>
  <si>
    <t>https://store.steampowered.com/app/3211320/</t>
  </si>
  <si>
    <t>https://vndb.org/v33348</t>
  </si>
  <si>
    <t>v33348</t>
  </si>
  <si>
    <t>r86073</t>
  </si>
  <si>
    <t>3220070</t>
  </si>
  <si>
    <t>愚者之梦：零时将至</t>
  </si>
  <si>
    <t>https://store.steampowered.com/app/3220070/</t>
  </si>
  <si>
    <t>https://vndb.org/v53368</t>
  </si>
  <si>
    <t>v53368</t>
  </si>
  <si>
    <t>r128803</t>
  </si>
  <si>
    <t>3049270</t>
  </si>
  <si>
    <t>­Into the Deep Dark Green Sleep</t>
  </si>
  <si>
    <t>https://store.steampowered.com/app/3049270/</t>
  </si>
  <si>
    <t>https://vndb.org/v52847</t>
  </si>
  <si>
    <t>v52847</t>
  </si>
  <si>
    <t>r127646</t>
  </si>
  <si>
    <t>2413590</t>
  </si>
  <si>
    <t>HOPE: Winter Tale</t>
  </si>
  <si>
    <t>https://store.steampowered.com/app/2413590/</t>
  </si>
  <si>
    <t>https://vndb.org/v50348</t>
  </si>
  <si>
    <t>v50348</t>
  </si>
  <si>
    <t>r129368</t>
  </si>
  <si>
    <t>3355700</t>
  </si>
  <si>
    <t>紅蜘蛛外伝：暗花</t>
  </si>
  <si>
    <t>https://store.steampowered.com/app/3355700/</t>
  </si>
  <si>
    <t>https://vndb.org/v53657</t>
  </si>
  <si>
    <t>v53657</t>
  </si>
  <si>
    <t>r129565</t>
  </si>
  <si>
    <t>2992240</t>
  </si>
  <si>
    <t>Banebush</t>
  </si>
  <si>
    <t>https://store.steampowered.com/app/2992240/</t>
  </si>
  <si>
    <t>https://vndb.org/v55688</t>
  </si>
  <si>
    <t>v55688</t>
  </si>
  <si>
    <t>r144279</t>
  </si>
  <si>
    <t>3228440</t>
  </si>
  <si>
    <t>Project Nihilum - Zero</t>
  </si>
  <si>
    <t>https://store.steampowered.com/app/3228440/</t>
  </si>
  <si>
    <t>https://vndb.org/v51191</t>
  </si>
  <si>
    <t>v51191</t>
  </si>
  <si>
    <t>r130767</t>
  </si>
  <si>
    <t>2330960</t>
  </si>
  <si>
    <t>SMOKY WHITE</t>
  </si>
  <si>
    <t>https://store.steampowered.com/app/2330960/</t>
  </si>
  <si>
    <t>https://vndb.org/v31975</t>
  </si>
  <si>
    <t>v31975</t>
  </si>
  <si>
    <t>r127261</t>
  </si>
  <si>
    <t>3357470</t>
  </si>
  <si>
    <t>Superbunny's adventure</t>
  </si>
  <si>
    <t>https://store.steampowered.com/app/3357470/</t>
  </si>
  <si>
    <t>https://vndb.org/v53923</t>
  </si>
  <si>
    <t>v53923</t>
  </si>
  <si>
    <t>r130119</t>
  </si>
  <si>
    <t>3373550</t>
  </si>
  <si>
    <t>なつ♡カノ SUMMER GIRLFRIEND</t>
  </si>
  <si>
    <t>https://store.steampowered.com/app/3373550/</t>
  </si>
  <si>
    <t>https://vndb.org/v2736</t>
  </si>
  <si>
    <t>v2736</t>
  </si>
  <si>
    <t>r130636</t>
  </si>
  <si>
    <t>2908810</t>
  </si>
  <si>
    <t>My Fair Cat: Snow</t>
  </si>
  <si>
    <t>https://store.steampowered.com/app/2908810/</t>
  </si>
  <si>
    <t>https://vndb.org/v50613</t>
  </si>
  <si>
    <t>v50613</t>
  </si>
  <si>
    <t>r122451</t>
  </si>
  <si>
    <t>3376180</t>
  </si>
  <si>
    <t>Telepath of Evil</t>
  </si>
  <si>
    <t>https://store.steampowered.com/app/3376180/</t>
  </si>
  <si>
    <t>https://vndb.org/v51136</t>
  </si>
  <si>
    <t>v51136</t>
  </si>
  <si>
    <t>r123788</t>
  </si>
  <si>
    <t>3334660</t>
  </si>
  <si>
    <t>Winion Virus</t>
  </si>
  <si>
    <t>https://store.steampowered.com/app/3334660/</t>
  </si>
  <si>
    <t>https://vndb.org/v54188</t>
  </si>
  <si>
    <t>v54188</t>
  </si>
  <si>
    <t>r130689;r144745</t>
  </si>
  <si>
    <t>2115310</t>
  </si>
  <si>
    <t>Jock Studio;Jock Studio - Demo 2</t>
  </si>
  <si>
    <t>https://store.steampowered.com/app/2115310/</t>
  </si>
  <si>
    <t>https://vndb.org/v38573</t>
  </si>
  <si>
    <t>v38573</t>
  </si>
  <si>
    <t>r130785;r96456</t>
  </si>
  <si>
    <t>3090800</t>
  </si>
  <si>
    <t>Love and Fear</t>
  </si>
  <si>
    <t>https://store.steampowered.com/app/3090800/</t>
  </si>
  <si>
    <t>https://vndb.org/v51678</t>
  </si>
  <si>
    <t>v51678</t>
  </si>
  <si>
    <t>r125104</t>
  </si>
  <si>
    <t>2594810</t>
  </si>
  <si>
    <t>Pirates Of Gensokyo</t>
  </si>
  <si>
    <t>https://store.steampowered.com/app/2594810/</t>
  </si>
  <si>
    <t>https://vndb.org/v26896</t>
  </si>
  <si>
    <t>v26896</t>
  </si>
  <si>
    <t>r67288</t>
  </si>
  <si>
    <t>3374680</t>
  </si>
  <si>
    <t>Haitoku Shirene -Sex Friend de ii Kara Soba ni Ite- Download Edition</t>
  </si>
  <si>
    <t>https://store.steampowered.com/app/3374680/</t>
  </si>
  <si>
    <t>https://vndb.org/v25506</t>
  </si>
  <si>
    <t>v25506</t>
  </si>
  <si>
    <t>r118079</t>
  </si>
  <si>
    <t>3035990</t>
  </si>
  <si>
    <t>Misericorde Volume Two: White Wool &amp; Snow</t>
  </si>
  <si>
    <t>https://store.steampowered.com/app/3035990/</t>
  </si>
  <si>
    <t>https://vndb.org/v60641</t>
  </si>
  <si>
    <t>v60641</t>
  </si>
  <si>
    <t>r105833</t>
  </si>
  <si>
    <t>2237520</t>
  </si>
  <si>
    <t>A Summer in Our Hearts</t>
  </si>
  <si>
    <t>https://store.steampowered.com/app/2237520/</t>
  </si>
  <si>
    <t>https://vndb.org/v53874</t>
  </si>
  <si>
    <t>v53874</t>
  </si>
  <si>
    <t>r129987</t>
  </si>
  <si>
    <t>3378000</t>
  </si>
  <si>
    <t>Nicotine VS Fulanwang</t>
  </si>
  <si>
    <t>https://store.steampowered.com/app/3378000/</t>
  </si>
  <si>
    <t>https://vndb.org/v61512</t>
  </si>
  <si>
    <t>v61512</t>
  </si>
  <si>
    <t>r146988</t>
  </si>
  <si>
    <t>3979040</t>
  </si>
  <si>
    <t>Perfect Date - HD -</t>
  </si>
  <si>
    <t>2025-01</t>
  </si>
  <si>
    <t>https://store.steampowered.com/app/3979040/</t>
  </si>
  <si>
    <t>https://vndb.org/v67138</t>
  </si>
  <si>
    <t>v67138</t>
  </si>
  <si>
    <t>r161113</t>
  </si>
  <si>
    <t>3384380</t>
  </si>
  <si>
    <t>Psi Academy: Orientation</t>
  </si>
  <si>
    <t>https://store.steampowered.com/app/3384380/</t>
  </si>
  <si>
    <t>https://vndb.org/v54279</t>
  </si>
  <si>
    <t>v54279</t>
  </si>
  <si>
    <t>r130863</t>
  </si>
  <si>
    <t>3325590</t>
  </si>
  <si>
    <t>Emi - Long Road Home</t>
  </si>
  <si>
    <t>https://store.steampowered.com/app/3325590/</t>
  </si>
  <si>
    <t>https://vndb.org/v62112</t>
  </si>
  <si>
    <t>v62112</t>
  </si>
  <si>
    <t>r148254</t>
  </si>
  <si>
    <t>3105150</t>
  </si>
  <si>
    <t>Near-Death-Expedition</t>
  </si>
  <si>
    <t>https://store.steampowered.com/app/3105150/</t>
  </si>
  <si>
    <t>https://vndb.org/v51964</t>
  </si>
  <si>
    <t>v51964</t>
  </si>
  <si>
    <t>r125673;r146006</t>
  </si>
  <si>
    <t>1793440</t>
  </si>
  <si>
    <t>Shale Hill Secrets</t>
  </si>
  <si>
    <t>https://store.steampowered.com/app/1793440/</t>
  </si>
  <si>
    <t>https://vndb.org/v33265</t>
  </si>
  <si>
    <t>v33265</t>
  </si>
  <si>
    <t>r91369</t>
  </si>
  <si>
    <t>3364860</t>
  </si>
  <si>
    <t>少女地獄カルデア｜Galaxy Express Chaldea</t>
  </si>
  <si>
    <t>https://store.steampowered.com/app/3364860/</t>
  </si>
  <si>
    <t>https://vndb.org/v52201</t>
  </si>
  <si>
    <t>v52201</t>
  </si>
  <si>
    <t>r126189</t>
  </si>
  <si>
    <t>3390890</t>
  </si>
  <si>
    <t>UCOPIA</t>
  </si>
  <si>
    <t>https://store.steampowered.com/app/3390890/</t>
  </si>
  <si>
    <t>https://vndb.org/v54281</t>
  </si>
  <si>
    <t>v54281</t>
  </si>
  <si>
    <t>r130866</t>
  </si>
  <si>
    <t>2612700</t>
  </si>
  <si>
    <t>S4U: CITYPUNK 2011 AND LOVE PUNCH</t>
  </si>
  <si>
    <t>https://store.steampowered.com/app/2612700/</t>
  </si>
  <si>
    <t>https://vndb.org/v54366</t>
  </si>
  <si>
    <t>v54366</t>
  </si>
  <si>
    <t>r131083</t>
  </si>
  <si>
    <t>3209620</t>
  </si>
  <si>
    <t>The Ethereal Dream</t>
  </si>
  <si>
    <t>https://store.steampowered.com/app/3209620/</t>
  </si>
  <si>
    <t>https://vndb.org/v50090</t>
  </si>
  <si>
    <t>v50090</t>
  </si>
  <si>
    <t>r127287</t>
  </si>
  <si>
    <t>3271470</t>
  </si>
  <si>
    <t>Zoey: Nightclub Secrets</t>
  </si>
  <si>
    <t>https://store.steampowered.com/app/3271470/</t>
  </si>
  <si>
    <t>https://vndb.org/v54440</t>
  </si>
  <si>
    <t>v54440</t>
  </si>
  <si>
    <t>r131217</t>
  </si>
  <si>
    <t>1427780</t>
  </si>
  <si>
    <t>A Marble's Muse</t>
  </si>
  <si>
    <t>https://store.steampowered.com/app/1427780/</t>
  </si>
  <si>
    <t>https://vndb.org/v29904</t>
  </si>
  <si>
    <t>v29904</t>
  </si>
  <si>
    <t>r77773</t>
  </si>
  <si>
    <t>3359830</t>
  </si>
  <si>
    <t>I Wanna Fuck my Busty Boss</t>
  </si>
  <si>
    <t>https://store.steampowered.com/app/3359830/</t>
  </si>
  <si>
    <t>https://vndb.org/v27151</t>
  </si>
  <si>
    <t>v27151</t>
  </si>
  <si>
    <t>r131092</t>
  </si>
  <si>
    <t>3334690</t>
  </si>
  <si>
    <t>OneRoom ―Yui Hanasaka Memorial―</t>
  </si>
  <si>
    <t>https://store.steampowered.com/app/3334690/</t>
  </si>
  <si>
    <t>https://vndb.org/v54029</t>
  </si>
  <si>
    <t>v54029</t>
  </si>
  <si>
    <t>r130377</t>
  </si>
  <si>
    <t>2469950</t>
  </si>
  <si>
    <t>Siren's Call: Escape Velocity</t>
  </si>
  <si>
    <t>https://store.steampowered.com/app/2469950/</t>
  </si>
  <si>
    <t>r109258</t>
  </si>
  <si>
    <t>$10.00</t>
  </si>
  <si>
    <t>2982530</t>
  </si>
  <si>
    <t>The Shadow Over Cyberspace</t>
  </si>
  <si>
    <t>https://store.steampowered.com/app/2982530/</t>
  </si>
  <si>
    <t>https://vndb.org/v54399</t>
  </si>
  <si>
    <t>v54399</t>
  </si>
  <si>
    <t>r131131</t>
  </si>
  <si>
    <t>3352470</t>
  </si>
  <si>
    <t>Your Android</t>
  </si>
  <si>
    <t>https://store.steampowered.com/app/3352470/</t>
  </si>
  <si>
    <t>https://vndb.org/v54286</t>
  </si>
  <si>
    <t>v54286</t>
  </si>
  <si>
    <t>r147682</t>
  </si>
  <si>
    <t>2135830</t>
  </si>
  <si>
    <t>Connected through fate</t>
  </si>
  <si>
    <t>https://store.steampowered.com/app/2135830/</t>
  </si>
  <si>
    <t>https://vndb.org/v37707</t>
  </si>
  <si>
    <t>v37707</t>
  </si>
  <si>
    <t>r132165</t>
  </si>
  <si>
    <t>2657120</t>
  </si>
  <si>
    <t>My Sexy Neighbor 🔞</t>
  </si>
  <si>
    <t>https://store.steampowered.com/app/2657120/</t>
  </si>
  <si>
    <t>https://vndb.org/v49306</t>
  </si>
  <si>
    <t>v49306</t>
  </si>
  <si>
    <t>r118777</t>
  </si>
  <si>
    <t>2403340</t>
  </si>
  <si>
    <t>大科学家</t>
  </si>
  <si>
    <t>https://store.steampowered.com/app/2403340/</t>
  </si>
  <si>
    <t>https://vndb.org/v49335</t>
  </si>
  <si>
    <t>v49335</t>
  </si>
  <si>
    <t>r118893</t>
  </si>
  <si>
    <t>3143560</t>
  </si>
  <si>
    <t>Another Way of Gettin' Paid</t>
  </si>
  <si>
    <t>https://store.steampowered.com/app/3143560/</t>
  </si>
  <si>
    <t>https://vndb.org/v49572</t>
  </si>
  <si>
    <t>v49572</t>
  </si>
  <si>
    <t>r128132</t>
  </si>
  <si>
    <t>3378600</t>
  </si>
  <si>
    <t>Confluence: An Of Sense and Soul Soliloquy</t>
  </si>
  <si>
    <t>https://store.steampowered.com/app/3378600/</t>
  </si>
  <si>
    <t>https://vndb.org/v44019</t>
  </si>
  <si>
    <t>v44019</t>
  </si>
  <si>
    <t>r125889</t>
  </si>
  <si>
    <t>3161340</t>
  </si>
  <si>
    <t>Spirit School Days</t>
  </si>
  <si>
    <t>https://store.steampowered.com/app/3161340/</t>
  </si>
  <si>
    <t>https://vndb.org/v54409</t>
  </si>
  <si>
    <t>v54409</t>
  </si>
  <si>
    <t>r131153</t>
  </si>
  <si>
    <t>3416150</t>
  </si>
  <si>
    <t>The Vampire Academy</t>
  </si>
  <si>
    <t>https://store.steampowered.com/app/3416150/</t>
  </si>
  <si>
    <t>https://vndb.org/v54408</t>
  </si>
  <si>
    <t>v54408</t>
  </si>
  <si>
    <t>r131150</t>
  </si>
  <si>
    <t>3416230</t>
  </si>
  <si>
    <t>深夜1時の交換手</t>
  </si>
  <si>
    <t>https://store.steampowered.com/app/3416230/</t>
  </si>
  <si>
    <t>https://vndb.org/v54320</t>
  </si>
  <si>
    <t>v54320</t>
  </si>
  <si>
    <t>r130985</t>
  </si>
  <si>
    <t>2974120</t>
  </si>
  <si>
    <t>Nagi no Koi</t>
  </si>
  <si>
    <t>https://store.steampowered.com/app/2974120/</t>
  </si>
  <si>
    <t>https://vndb.org/v32189</t>
  </si>
  <si>
    <t>v32189</t>
  </si>
  <si>
    <t>r129608;r146662</t>
  </si>
  <si>
    <t>3144370</t>
  </si>
  <si>
    <t>the Death of the Video Star</t>
  </si>
  <si>
    <t>https://store.steampowered.com/app/3144370/</t>
  </si>
  <si>
    <t>https://vndb.org/v38689</t>
  </si>
  <si>
    <t>v38689</t>
  </si>
  <si>
    <t>r124218</t>
  </si>
  <si>
    <t>3285790</t>
  </si>
  <si>
    <t>SpyLens: Sex in focus</t>
  </si>
  <si>
    <t>https://store.steampowered.com/app/3285790/</t>
  </si>
  <si>
    <t>https://vndb.org/v53259</t>
  </si>
  <si>
    <t>v53259</t>
  </si>
  <si>
    <t>r128516</t>
  </si>
  <si>
    <t>3386480</t>
  </si>
  <si>
    <t>Casino Heist: Aruba</t>
  </si>
  <si>
    <t>https://store.steampowered.com/app/3386480/</t>
  </si>
  <si>
    <t>https://vndb.org/v54452</t>
  </si>
  <si>
    <t>v54452</t>
  </si>
  <si>
    <t>r131253</t>
  </si>
  <si>
    <t>3446650</t>
  </si>
  <si>
    <t>Casino Heist: Aruba 18+ Patch</t>
  </si>
  <si>
    <t>https://store.steampowered.com/app/3446650/</t>
  </si>
  <si>
    <t>r131254</t>
  </si>
  <si>
    <t>2384600</t>
  </si>
  <si>
    <t>Monster College</t>
  </si>
  <si>
    <t>https://store.steampowered.com/app/2384600/</t>
  </si>
  <si>
    <t>https://vndb.org/v45764</t>
  </si>
  <si>
    <t>v45764</t>
  </si>
  <si>
    <t>r110095</t>
  </si>
  <si>
    <t>3356290</t>
  </si>
  <si>
    <t>The Accuser and The Abyss</t>
  </si>
  <si>
    <t>https://store.steampowered.com/app/3356290/</t>
  </si>
  <si>
    <t>https://vndb.org/v54489</t>
  </si>
  <si>
    <t>v54489</t>
  </si>
  <si>
    <t>r131358;r139266</t>
  </si>
  <si>
    <t>3014310</t>
  </si>
  <si>
    <t>Virtual★Happy Land | バーチャル★ハッピーランド</t>
  </si>
  <si>
    <t>https://store.steampowered.com/app/3014310/</t>
  </si>
  <si>
    <t>https://vndb.org/v54533</t>
  </si>
  <si>
    <t>v54533</t>
  </si>
  <si>
    <t>r131471</t>
  </si>
  <si>
    <t>2538910</t>
  </si>
  <si>
    <t>夏末白夜</t>
  </si>
  <si>
    <t>https://store.steampowered.com/app/2538910/</t>
  </si>
  <si>
    <t>https://vndb.org/v46873</t>
  </si>
  <si>
    <t>v46873</t>
  </si>
  <si>
    <t>r112503</t>
  </si>
  <si>
    <t>3259210</t>
  </si>
  <si>
    <t>Ämäränth : The Last Day of My Adolescence</t>
  </si>
  <si>
    <t>https://store.steampowered.com/app/3259210/</t>
  </si>
  <si>
    <t>https://vndb.org/v54506</t>
  </si>
  <si>
    <t>v54506</t>
  </si>
  <si>
    <t>r131409</t>
  </si>
  <si>
    <t>3363000</t>
  </si>
  <si>
    <t>1000 Princes: Born to Love You</t>
  </si>
  <si>
    <t>https://store.steampowered.com/app/3363000/</t>
  </si>
  <si>
    <t>https://vndb.org/v55187</t>
  </si>
  <si>
    <t>v55187</t>
  </si>
  <si>
    <t>r132991</t>
  </si>
  <si>
    <t>3426300</t>
  </si>
  <si>
    <t>I Am Here, I Won't Disappear. I Am Here, I Won't...</t>
  </si>
  <si>
    <t>https://store.steampowered.com/app/3426300/</t>
  </si>
  <si>
    <t>https://vndb.org/v54319</t>
  </si>
  <si>
    <t>v54319</t>
  </si>
  <si>
    <t>r130984;r134013</t>
  </si>
  <si>
    <t>2416490</t>
  </si>
  <si>
    <t>Legends of Savvarah: Children of the Sun</t>
  </si>
  <si>
    <t>https://store.steampowered.com/app/2416490/</t>
  </si>
  <si>
    <t>https://vndb.org/v46250</t>
  </si>
  <si>
    <t>v46250</t>
  </si>
  <si>
    <t>r111065</t>
  </si>
  <si>
    <t>3427390</t>
  </si>
  <si>
    <t>Sister's Curriculum After Story</t>
  </si>
  <si>
    <t>https://store.steampowered.com/app/3427390/</t>
  </si>
  <si>
    <t>https://vndb.org/v54507</t>
  </si>
  <si>
    <t>v54507</t>
  </si>
  <si>
    <t>r131410</t>
  </si>
  <si>
    <t>3350110</t>
  </si>
  <si>
    <t>The Alchemist &amp; His Battle-Scarred Homunculus</t>
  </si>
  <si>
    <t>https://store.steampowered.com/app/3350110/</t>
  </si>
  <si>
    <t>https://vndb.org/v36749</t>
  </si>
  <si>
    <t>v36749</t>
  </si>
  <si>
    <t>r125026</t>
  </si>
  <si>
    <t>2850190</t>
  </si>
  <si>
    <t>灾厄黑龙与谎言公主</t>
  </si>
  <si>
    <t>https://store.steampowered.com/app/2850190/</t>
  </si>
  <si>
    <t>https://vndb.org/v50998</t>
  </si>
  <si>
    <t>v50998</t>
  </si>
  <si>
    <t>r123484</t>
  </si>
  <si>
    <t>3171510</t>
  </si>
  <si>
    <t>Devil's Terminal</t>
  </si>
  <si>
    <t>https://store.steampowered.com/app/3171510/</t>
  </si>
  <si>
    <t>https://vndb.org/v52310</t>
  </si>
  <si>
    <t>v52310</t>
  </si>
  <si>
    <t>r126429;r135759</t>
  </si>
  <si>
    <t>1962480</t>
  </si>
  <si>
    <t>Night of Love - 18+ Adult Only Patch</t>
  </si>
  <si>
    <t>https://store.steampowered.com/app/1962480/</t>
  </si>
  <si>
    <t>https://vndb.org/v35153</t>
  </si>
  <si>
    <t>v35153</t>
  </si>
  <si>
    <t>r116558</t>
  </si>
  <si>
    <t>1957130</t>
  </si>
  <si>
    <t>Night of Love 🌓</t>
  </si>
  <si>
    <t>https://store.steampowered.com/app/1957130/</t>
  </si>
  <si>
    <t>r89755</t>
  </si>
  <si>
    <t>-67%</t>
  </si>
  <si>
    <t>3009640</t>
  </si>
  <si>
    <t>Sakura, The Jirai-kei Magical Girl</t>
  </si>
  <si>
    <t>https://store.steampowered.com/app/3009640/</t>
  </si>
  <si>
    <t>https://vndb.org/v54502</t>
  </si>
  <si>
    <t>v54502</t>
  </si>
  <si>
    <t>r131397</t>
  </si>
  <si>
    <t>2674700</t>
  </si>
  <si>
    <t>Tianshi☆Xiaoxiao RE-BOOT! - Censored Edition</t>
  </si>
  <si>
    <t>https://store.steampowered.com/app/2674700/</t>
  </si>
  <si>
    <t>https://vndb.org/v40520</t>
  </si>
  <si>
    <t>v40520</t>
  </si>
  <si>
    <t>r135549</t>
  </si>
  <si>
    <t>3167210</t>
  </si>
  <si>
    <t>心所向往的北极星</t>
  </si>
  <si>
    <t>https://store.steampowered.com/app/3167210/</t>
  </si>
  <si>
    <t>https://vndb.org/v54527</t>
  </si>
  <si>
    <t>v54527</t>
  </si>
  <si>
    <t>r131463</t>
  </si>
  <si>
    <t>3353670</t>
  </si>
  <si>
    <t>Summer flower of summer snow</t>
  </si>
  <si>
    <t>https://store.steampowered.com/app/3353670/</t>
  </si>
  <si>
    <t>https://vndb.org/v54165</t>
  </si>
  <si>
    <t>v54165</t>
  </si>
  <si>
    <t>r130653</t>
  </si>
  <si>
    <t>3353820</t>
  </si>
  <si>
    <t>Makoku - The Seductive Twilight Squadron</t>
  </si>
  <si>
    <t>https://store.steampowered.com/app/3353820/</t>
  </si>
  <si>
    <t>https://vndb.org/v9850</t>
  </si>
  <si>
    <t>v9850</t>
  </si>
  <si>
    <t>r131535</t>
  </si>
  <si>
    <t>3391150</t>
  </si>
  <si>
    <t>百禾梦境漫游 Wandering Dreams of Yuri</t>
  </si>
  <si>
    <t>https://store.steampowered.com/app/3391150/</t>
  </si>
  <si>
    <t>https://vndb.org/v54072</t>
  </si>
  <si>
    <t>v54072</t>
  </si>
  <si>
    <t>r130484</t>
  </si>
  <si>
    <t>3087090</t>
  </si>
  <si>
    <t>Always On</t>
  </si>
  <si>
    <t>https://store.steampowered.com/app/3087090/</t>
  </si>
  <si>
    <t>https://vndb.org/v54579</t>
  </si>
  <si>
    <t>v54579</t>
  </si>
  <si>
    <t>r131560</t>
  </si>
  <si>
    <t>3426030</t>
  </si>
  <si>
    <t>G-MODEアーカイブス+ 探偵・癸生川凌介事件譚 Vol.16「淡雪は緋の哀しみ」</t>
  </si>
  <si>
    <t>https://store.steampowered.com/app/3426030/</t>
  </si>
  <si>
    <t>https://vndb.org/v44484</t>
  </si>
  <si>
    <t>v44484</t>
  </si>
  <si>
    <t>r131548</t>
  </si>
  <si>
    <t>3282480</t>
  </si>
  <si>
    <t>Drinking in the hot spring!</t>
  </si>
  <si>
    <t>https://store.steampowered.com/app/3282480/</t>
  </si>
  <si>
    <t>https://vndb.org/v54610</t>
  </si>
  <si>
    <t>v54610</t>
  </si>
  <si>
    <t>r131624;r150594</t>
  </si>
  <si>
    <t>3377010</t>
  </si>
  <si>
    <t>カレカノトライアル～時をかけるときめき大作戦♪～</t>
  </si>
  <si>
    <t>https://store.steampowered.com/app/3377010/</t>
  </si>
  <si>
    <t>https://vndb.org/v53896</t>
  </si>
  <si>
    <t>v53896</t>
  </si>
  <si>
    <t>r130039</t>
  </si>
  <si>
    <t>3378070</t>
  </si>
  <si>
    <t>엑설런트 러브코미디</t>
  </si>
  <si>
    <t>https://store.steampowered.com/app/3378070/</t>
  </si>
  <si>
    <t>https://vndb.org/v52410</t>
  </si>
  <si>
    <t>v52410</t>
  </si>
  <si>
    <t>r126696</t>
  </si>
  <si>
    <t>3386250</t>
  </si>
  <si>
    <t>EPHEMERAL -MINIATURE GARDEN-</t>
  </si>
  <si>
    <t>https://store.steampowered.com/app/3386250/</t>
  </si>
  <si>
    <t>https://vndb.org/v24964</t>
  </si>
  <si>
    <t>v24964</t>
  </si>
  <si>
    <t>r131620</t>
  </si>
  <si>
    <t>2764150</t>
  </si>
  <si>
    <t>Masquerade: Hell Academy</t>
  </si>
  <si>
    <t>https://store.steampowered.com/app/2764150/</t>
  </si>
  <si>
    <t>https://vndb.org/v1401</t>
  </si>
  <si>
    <t>v1401</t>
  </si>
  <si>
    <t>r128774</t>
  </si>
  <si>
    <t>3431050</t>
  </si>
  <si>
    <t>PongPong</t>
  </si>
  <si>
    <t>https://store.steampowered.com/app/3431050/</t>
  </si>
  <si>
    <t>https://vndb.org/v54611</t>
  </si>
  <si>
    <t>v54611</t>
  </si>
  <si>
    <t>r131625</t>
  </si>
  <si>
    <t>3357580</t>
  </si>
  <si>
    <t>Winter Hubris</t>
  </si>
  <si>
    <t>https://store.steampowered.com/app/3357580/</t>
  </si>
  <si>
    <t>https://vndb.org/v57985</t>
  </si>
  <si>
    <t>v57985</t>
  </si>
  <si>
    <t>r138800</t>
  </si>
  <si>
    <t>3217970</t>
  </si>
  <si>
    <t>Yet Another Killing Game</t>
  </si>
  <si>
    <t>https://store.steampowered.com/app/3217970/</t>
  </si>
  <si>
    <t>https://vndb.org/v53855</t>
  </si>
  <si>
    <t>v53855</t>
  </si>
  <si>
    <t>r129948</t>
  </si>
  <si>
    <t>2509190</t>
  </si>
  <si>
    <t>A Night With Angel</t>
  </si>
  <si>
    <t>https://store.steampowered.com/app/2509190/</t>
  </si>
  <si>
    <t>https://vndb.org/v54410</t>
  </si>
  <si>
    <t>v54410</t>
  </si>
  <si>
    <t>r131152</t>
  </si>
  <si>
    <t>3087470</t>
  </si>
  <si>
    <t>EmyLiveShow: Demons &amp; Mistresses Tale</t>
  </si>
  <si>
    <t>https://store.steampowered.com/app/3087470/</t>
  </si>
  <si>
    <t>https://vndb.org/v54674</t>
  </si>
  <si>
    <t>v54674</t>
  </si>
  <si>
    <t>r131732;r159301</t>
  </si>
  <si>
    <t>2497670</t>
  </si>
  <si>
    <t>Genso Manège</t>
  </si>
  <si>
    <t>https://store.steampowered.com/app/2497670/</t>
  </si>
  <si>
    <t>https://vndb.org/v25993</t>
  </si>
  <si>
    <t>v25993</t>
  </si>
  <si>
    <t>r122494</t>
  </si>
  <si>
    <t>3438770</t>
  </si>
  <si>
    <t>ReDo</t>
  </si>
  <si>
    <t>https://store.steampowered.com/app/3438770/</t>
  </si>
  <si>
    <t>https://vndb.org/v54684</t>
  </si>
  <si>
    <t>v54684</t>
  </si>
  <si>
    <t>r131768</t>
  </si>
  <si>
    <t>2066980</t>
  </si>
  <si>
    <t>Summer For You</t>
  </si>
  <si>
    <t>https://store.steampowered.com/app/2066980/</t>
  </si>
  <si>
    <t>https://vndb.org/v53140</t>
  </si>
  <si>
    <t>v53140</t>
  </si>
  <si>
    <t>r128217</t>
  </si>
  <si>
    <t>3432210</t>
  </si>
  <si>
    <t>吃脚</t>
  </si>
  <si>
    <t>https://store.steampowered.com/app/3432210/</t>
  </si>
  <si>
    <t>https://vndb.org/v54672</t>
  </si>
  <si>
    <t>v54672</t>
  </si>
  <si>
    <t>r131730</t>
  </si>
  <si>
    <t>3460020</t>
  </si>
  <si>
    <t>幻想症 Fantasy illness</t>
  </si>
  <si>
    <t>https://store.steampowered.com/app/3460020/</t>
  </si>
  <si>
    <t>https://vndb.org/v54673</t>
  </si>
  <si>
    <t>v54673</t>
  </si>
  <si>
    <t>r131731</t>
  </si>
  <si>
    <t>3419460</t>
  </si>
  <si>
    <t>我和妹妹的日常~</t>
  </si>
  <si>
    <t>https://store.steampowered.com/app/3419460/</t>
  </si>
  <si>
    <t>https://vndb.org/v54683</t>
  </si>
  <si>
    <t>v54683</t>
  </si>
  <si>
    <t>r131766</t>
  </si>
  <si>
    <t>2689440</t>
  </si>
  <si>
    <t>The Dawning Letters -Sunrise-</t>
  </si>
  <si>
    <t>2025-02</t>
  </si>
  <si>
    <t>https://store.steampowered.com/app/2689440/</t>
  </si>
  <si>
    <t>https://vndb.org/v50685</t>
  </si>
  <si>
    <t>v50685</t>
  </si>
  <si>
    <t>r122641</t>
  </si>
  <si>
    <t>3383640</t>
  </si>
  <si>
    <t>Atropos</t>
  </si>
  <si>
    <t>https://store.steampowered.com/app/3383640/</t>
  </si>
  <si>
    <t>https://vndb.org/v47920</t>
  </si>
  <si>
    <t>v47920</t>
  </si>
  <si>
    <t>r129882</t>
  </si>
  <si>
    <t>1592170</t>
  </si>
  <si>
    <t>Spirit Swap: Lofi Beats to Match-3 To</t>
  </si>
  <si>
    <t>https://store.steampowered.com/app/1592170/</t>
  </si>
  <si>
    <t>https://vndb.org/v54718</t>
  </si>
  <si>
    <t>v54718</t>
  </si>
  <si>
    <t>r131824</t>
  </si>
  <si>
    <t>2979840</t>
  </si>
  <si>
    <t>Surviving the Apocalypse Is More Fun When There’s Sex</t>
  </si>
  <si>
    <t>https://store.steampowered.com/app/2979840/</t>
  </si>
  <si>
    <t>https://vndb.org/v51820</t>
  </si>
  <si>
    <t>v51820</t>
  </si>
  <si>
    <t>r125335</t>
  </si>
  <si>
    <t>3359480</t>
  </si>
  <si>
    <t>Model Casting</t>
  </si>
  <si>
    <t>https://store.steampowered.com/app/3359480/</t>
  </si>
  <si>
    <t>https://vndb.org/v54795</t>
  </si>
  <si>
    <t>v54795</t>
  </si>
  <si>
    <t>r132052</t>
  </si>
  <si>
    <t>3411080</t>
  </si>
  <si>
    <t>Cultural Exchange</t>
  </si>
  <si>
    <t>https://store.steampowered.com/app/3411080/</t>
  </si>
  <si>
    <t>https://vndb.org/v54744</t>
  </si>
  <si>
    <t>v54744</t>
  </si>
  <si>
    <t>r131886</t>
  </si>
  <si>
    <t>3476870</t>
  </si>
  <si>
    <t>Foss Park</t>
  </si>
  <si>
    <t>https://store.steampowered.com/app/3476870/</t>
  </si>
  <si>
    <t>https://vndb.org/v54742</t>
  </si>
  <si>
    <t>v54742</t>
  </si>
  <si>
    <t>r131884</t>
  </si>
  <si>
    <t>3451600</t>
  </si>
  <si>
    <t>Transregnum</t>
  </si>
  <si>
    <t>https://store.steampowered.com/app/3451600/</t>
  </si>
  <si>
    <t>https://vndb.org/v54743</t>
  </si>
  <si>
    <t>v54743</t>
  </si>
  <si>
    <t>r131885</t>
  </si>
  <si>
    <t>3461430</t>
  </si>
  <si>
    <t>Corporate Suck Up</t>
  </si>
  <si>
    <t>https://store.steampowered.com/app/3461430/</t>
  </si>
  <si>
    <t>https://vndb.org/v54892</t>
  </si>
  <si>
    <t>v54892</t>
  </si>
  <si>
    <t>r132294</t>
  </si>
  <si>
    <t>2549200</t>
  </si>
  <si>
    <t>Fate and Life: The Mystery of Vaulinhorn</t>
  </si>
  <si>
    <t>https://store.steampowered.com/app/2549200/</t>
  </si>
  <si>
    <t>https://vndb.org/v47057</t>
  </si>
  <si>
    <t>v47057</t>
  </si>
  <si>
    <t>r113009</t>
  </si>
  <si>
    <t>2989770</t>
  </si>
  <si>
    <t>Kurage Life</t>
  </si>
  <si>
    <t>https://store.steampowered.com/app/2989770/</t>
  </si>
  <si>
    <t>https://vndb.org/v50765</t>
  </si>
  <si>
    <t>v50765</t>
  </si>
  <si>
    <t>r128082</t>
  </si>
  <si>
    <t>3004120</t>
  </si>
  <si>
    <t>YouthSignal-ユースシグナル</t>
  </si>
  <si>
    <t>https://store.steampowered.com/app/3004120/</t>
  </si>
  <si>
    <t>https://vndb.org/v28696</t>
  </si>
  <si>
    <t>v28696</t>
  </si>
  <si>
    <t>r126201</t>
  </si>
  <si>
    <t>3415140</t>
  </si>
  <si>
    <t>First Steps in the NICU (Discovery edition)</t>
  </si>
  <si>
    <t>https://store.steampowered.com/app/3415140/</t>
  </si>
  <si>
    <t>https://vndb.org/v54682</t>
  </si>
  <si>
    <t>v54682</t>
  </si>
  <si>
    <t>r131898</t>
  </si>
  <si>
    <t>3381190</t>
  </si>
  <si>
    <t>I Am Motherfucker</t>
  </si>
  <si>
    <t>https://store.steampowered.com/app/3381190/</t>
  </si>
  <si>
    <t>https://vndb.org/v49682</t>
  </si>
  <si>
    <t>v49682</t>
  </si>
  <si>
    <t>r131665</t>
  </si>
  <si>
    <t>3433690</t>
  </si>
  <si>
    <t>Meeting a Hunk in the Park</t>
  </si>
  <si>
    <t>https://store.steampowered.com/app/3433690/</t>
  </si>
  <si>
    <t>https://vndb.org/v54766</t>
  </si>
  <si>
    <t>v54766</t>
  </si>
  <si>
    <t>r131930</t>
  </si>
  <si>
    <t>3362480</t>
  </si>
  <si>
    <t>Sex Apartment 💫</t>
  </si>
  <si>
    <t>https://store.steampowered.com/app/3362480/</t>
  </si>
  <si>
    <t>https://vndb.org/v60784</t>
  </si>
  <si>
    <t>v60784</t>
  </si>
  <si>
    <t>r145484</t>
  </si>
  <si>
    <t>3433480</t>
  </si>
  <si>
    <t>Suki Suki Love</t>
  </si>
  <si>
    <t>https://store.steampowered.com/app/3433480/</t>
  </si>
  <si>
    <t>https://vndb.org/v54765</t>
  </si>
  <si>
    <t>v54765</t>
  </si>
  <si>
    <t>r131927</t>
  </si>
  <si>
    <t>3296520</t>
  </si>
  <si>
    <t>The Rise of the New Han Prince</t>
  </si>
  <si>
    <t>https://store.steampowered.com/app/3296520/</t>
  </si>
  <si>
    <t>https://vndb.org/v54774</t>
  </si>
  <si>
    <t>v54774</t>
  </si>
  <si>
    <t>r131964</t>
  </si>
  <si>
    <t>2914480</t>
  </si>
  <si>
    <t>Welcome to Maison Chichigami</t>
  </si>
  <si>
    <t>https://store.steampowered.com/app/2914480/</t>
  </si>
  <si>
    <t>https://vndb.org/v44189</t>
  </si>
  <si>
    <t>v44189</t>
  </si>
  <si>
    <t>r126437</t>
  </si>
  <si>
    <t>3396340</t>
  </si>
  <si>
    <t>Em-8ER</t>
  </si>
  <si>
    <t>https://store.steampowered.com/app/3396340/</t>
  </si>
  <si>
    <t>https://vndb.org/v54792</t>
  </si>
  <si>
    <t>v54792</t>
  </si>
  <si>
    <t>r132006</t>
  </si>
  <si>
    <t>3442950</t>
  </si>
  <si>
    <t>Witch’s Gaze - The Vanishing Village</t>
  </si>
  <si>
    <t>https://store.steampowered.com/app/3442950/</t>
  </si>
  <si>
    <t>https://vndb.org/v54535</t>
  </si>
  <si>
    <t>v54535</t>
  </si>
  <si>
    <t>r131476</t>
  </si>
  <si>
    <t>3252650</t>
  </si>
  <si>
    <t>From Beyond</t>
  </si>
  <si>
    <t>https://store.steampowered.com/app/3252650/</t>
  </si>
  <si>
    <t>https://vndb.org/v53421</t>
  </si>
  <si>
    <t>v53421</t>
  </si>
  <si>
    <t>r128928</t>
  </si>
  <si>
    <t>3384350</t>
  </si>
  <si>
    <t>The Butterfly Collector</t>
  </si>
  <si>
    <t>https://store.steampowered.com/app/3384350/</t>
  </si>
  <si>
    <t>https://vndb.org/v54799</t>
  </si>
  <si>
    <t>v54799</t>
  </si>
  <si>
    <t>r132024</t>
  </si>
  <si>
    <t>3435340</t>
  </si>
  <si>
    <t>Sign White</t>
  </si>
  <si>
    <t>https://store.steampowered.com/app/3435340/</t>
  </si>
  <si>
    <t>https://vndb.org/v54793</t>
  </si>
  <si>
    <t>v54793</t>
  </si>
  <si>
    <t>r132007</t>
  </si>
  <si>
    <t>2993770</t>
  </si>
  <si>
    <t>우리들의 4분 33초</t>
  </si>
  <si>
    <t>https://store.steampowered.com/app/2993770/</t>
  </si>
  <si>
    <t>https://vndb.org/v51648</t>
  </si>
  <si>
    <t>v51648</t>
  </si>
  <si>
    <t>r125046</t>
  </si>
  <si>
    <t>$5.30</t>
  </si>
  <si>
    <t>3449190</t>
  </si>
  <si>
    <t>Comfort and Warmth</t>
  </si>
  <si>
    <t>https://store.steampowered.com/app/3449190/</t>
  </si>
  <si>
    <t>https://vndb.org/v54809</t>
  </si>
  <si>
    <t>v54809</t>
  </si>
  <si>
    <t>r132047</t>
  </si>
  <si>
    <t>1359400</t>
  </si>
  <si>
    <t>Primal Hearts</t>
  </si>
  <si>
    <t>https://store.steampowered.com/app/1359400/</t>
  </si>
  <si>
    <t>https://vndb.org/v14887</t>
  </si>
  <si>
    <t>v14887</t>
  </si>
  <si>
    <t>r126675</t>
  </si>
  <si>
    <t>1368010</t>
  </si>
  <si>
    <t>Primal Hearts 2</t>
  </si>
  <si>
    <t>https://store.steampowered.com/app/1368010/</t>
  </si>
  <si>
    <t>https://vndb.org/v17038</t>
  </si>
  <si>
    <t>v17038</t>
  </si>
  <si>
    <t>r128173</t>
  </si>
  <si>
    <t>3515140</t>
  </si>
  <si>
    <t>Котыха</t>
  </si>
  <si>
    <t>https://store.steampowered.com/app/3515140/</t>
  </si>
  <si>
    <t>https://vndb.org/v54817</t>
  </si>
  <si>
    <t>v54817</t>
  </si>
  <si>
    <t>r132070</t>
  </si>
  <si>
    <t>3453290</t>
  </si>
  <si>
    <t>My Gambian Boyfriend</t>
  </si>
  <si>
    <t>https://store.steampowered.com/app/3453290/</t>
  </si>
  <si>
    <t>https://vndb.org/v54818</t>
  </si>
  <si>
    <t>v54818</t>
  </si>
  <si>
    <t>r132073</t>
  </si>
  <si>
    <t>3334200</t>
  </si>
  <si>
    <t>OneDayOne</t>
  </si>
  <si>
    <t>https://store.steampowered.com/app/3334200/</t>
  </si>
  <si>
    <t>https://vndb.org/v54202</t>
  </si>
  <si>
    <t>v54202</t>
  </si>
  <si>
    <t>r131255</t>
  </si>
  <si>
    <t>3401890</t>
  </si>
  <si>
    <t>The Seabed's Shining Star</t>
  </si>
  <si>
    <t>https://store.steampowered.com/app/3401890/</t>
  </si>
  <si>
    <t>https://vndb.org/v54819</t>
  </si>
  <si>
    <t>v54819</t>
  </si>
  <si>
    <t>r132074</t>
  </si>
  <si>
    <t>2089600</t>
  </si>
  <si>
    <t>Urban Myth Dissolution Center</t>
  </si>
  <si>
    <t>https://store.steampowered.com/app/2089600/</t>
  </si>
  <si>
    <t>https://vndb.org/v53545</t>
  </si>
  <si>
    <t>v53545</t>
  </si>
  <si>
    <t>r129264</t>
  </si>
  <si>
    <t>3356700</t>
  </si>
  <si>
    <t>YAMIKKO TROUBLEMAKER</t>
  </si>
  <si>
    <t>https://store.steampowered.com/app/3356700/</t>
  </si>
  <si>
    <t>https://vndb.org/v58396</t>
  </si>
  <si>
    <t>v58396</t>
  </si>
  <si>
    <t>r151633</t>
  </si>
  <si>
    <t>3313270</t>
  </si>
  <si>
    <t>Ljubov', Den'gi, Rok-n-Roll — Leto '94</t>
  </si>
  <si>
    <t>https://store.steampowered.com/app/3313270/</t>
  </si>
  <si>
    <t>https://vndb.org/v53427</t>
  </si>
  <si>
    <t>v53427</t>
  </si>
  <si>
    <t>r128964</t>
  </si>
  <si>
    <t>2086240</t>
  </si>
  <si>
    <t>Lust Trip - 18+ Scenes</t>
  </si>
  <si>
    <t>https://store.steampowered.com/app/2086240/</t>
  </si>
  <si>
    <t>https://vndb.org/v47895</t>
  </si>
  <si>
    <t>v47895</t>
  </si>
  <si>
    <t>r115049</t>
  </si>
  <si>
    <t>2077400</t>
  </si>
  <si>
    <t>Lust Trip 💕</t>
  </si>
  <si>
    <t>https://store.steampowered.com/app/2077400/</t>
  </si>
  <si>
    <t>r115048</t>
  </si>
  <si>
    <t>3424470</t>
  </si>
  <si>
    <t>The Day Valentine Died, and So Did I!</t>
  </si>
  <si>
    <t>https://store.steampowered.com/app/3424470/</t>
  </si>
  <si>
    <t>https://vndb.org/v54828</t>
  </si>
  <si>
    <t>v54828</t>
  </si>
  <si>
    <t>r132090</t>
  </si>
  <si>
    <t>3439530</t>
  </si>
  <si>
    <t>Tomboy: Annoying Childhood Friend</t>
  </si>
  <si>
    <t>https://store.steampowered.com/app/3439530/</t>
  </si>
  <si>
    <t>https://vndb.org/v54829</t>
  </si>
  <si>
    <t>v54829</t>
  </si>
  <si>
    <t>r132091</t>
  </si>
  <si>
    <t>2998290</t>
  </si>
  <si>
    <t>Weirdo</t>
  </si>
  <si>
    <t>https://store.steampowered.com/app/2998290/</t>
  </si>
  <si>
    <t>https://vndb.org/v51423</t>
  </si>
  <si>
    <t>v51423</t>
  </si>
  <si>
    <t>r124508</t>
  </si>
  <si>
    <t>3427140</t>
  </si>
  <si>
    <t>Aquilon Lust: Sex Arcana</t>
  </si>
  <si>
    <t>https://store.steampowered.com/app/3427140/</t>
  </si>
  <si>
    <t>https://vndb.org/v60785</t>
  </si>
  <si>
    <t>v60785</t>
  </si>
  <si>
    <t>r145487</t>
  </si>
  <si>
    <t>2186690</t>
  </si>
  <si>
    <t>BRXKEN INSIDE</t>
  </si>
  <si>
    <t>https://store.steampowered.com/app/2186690/</t>
  </si>
  <si>
    <t>https://vndb.org/v41747</t>
  </si>
  <si>
    <t>v41747</t>
  </si>
  <si>
    <t>r101955</t>
  </si>
  <si>
    <t>3320790</t>
  </si>
  <si>
    <t>Caught Lacking - Femboy Edition</t>
  </si>
  <si>
    <t>https://store.steampowered.com/app/3320790/</t>
  </si>
  <si>
    <t>https://vndb.org/v54853</t>
  </si>
  <si>
    <t>v54853</t>
  </si>
  <si>
    <t>r132201</t>
  </si>
  <si>
    <t>3446120</t>
  </si>
  <si>
    <t>Kira☆Kano</t>
  </si>
  <si>
    <t>https://store.steampowered.com/app/3446120/</t>
  </si>
  <si>
    <t>https://vndb.org/v50832</t>
  </si>
  <si>
    <t>v50832</t>
  </si>
  <si>
    <t>r131661</t>
  </si>
  <si>
    <t>3363390</t>
  </si>
  <si>
    <t>PASSIONERS</t>
  </si>
  <si>
    <t>https://store.steampowered.com/app/3363390/</t>
  </si>
  <si>
    <t>https://vndb.org/v55857</t>
  </si>
  <si>
    <t>v55857</t>
  </si>
  <si>
    <t>r134512</t>
  </si>
  <si>
    <t>3062530</t>
  </si>
  <si>
    <t>Satan is an Astronaut</t>
  </si>
  <si>
    <t>https://store.steampowered.com/app/3062530/</t>
  </si>
  <si>
    <t>https://vndb.org/v47245</t>
  </si>
  <si>
    <t>v47245</t>
  </si>
  <si>
    <t>r124813</t>
  </si>
  <si>
    <t>2894820</t>
  </si>
  <si>
    <t>Velvet Bite: Softly, with Teeth</t>
  </si>
  <si>
    <t>https://store.steampowered.com/app/2894820/</t>
  </si>
  <si>
    <t>https://vndb.org/v51670</t>
  </si>
  <si>
    <t>v51670</t>
  </si>
  <si>
    <t>r124705</t>
  </si>
  <si>
    <t>3308320</t>
  </si>
  <si>
    <t>optimal conditions for a sacrifice</t>
  </si>
  <si>
    <t>https://store.steampowered.com/app/3308320/</t>
  </si>
  <si>
    <t>https://vndb.org/v33190</t>
  </si>
  <si>
    <t>v33190</t>
  </si>
  <si>
    <t>r93850</t>
  </si>
  <si>
    <t>3484860</t>
  </si>
  <si>
    <t>迷雾之村Misty Village</t>
  </si>
  <si>
    <t>https://store.steampowered.com/app/3484860/</t>
  </si>
  <si>
    <t>https://vndb.org/v55118</t>
  </si>
  <si>
    <t>v55118</t>
  </si>
  <si>
    <t>r132784</t>
  </si>
  <si>
    <t>3495820</t>
  </si>
  <si>
    <t>КВАРТИРАНТ</t>
  </si>
  <si>
    <t>https://store.steampowered.com/app/3495820/</t>
  </si>
  <si>
    <t>https://vndb.org/v55047</t>
  </si>
  <si>
    <t>v55047</t>
  </si>
  <si>
    <t>r132636</t>
  </si>
  <si>
    <t>2639770</t>
  </si>
  <si>
    <t>Bad Guys Good Boys - BL</t>
  </si>
  <si>
    <t>https://store.steampowered.com/app/2639770/</t>
  </si>
  <si>
    <t>https://vndb.org/v48929</t>
  </si>
  <si>
    <t>v48929</t>
  </si>
  <si>
    <t>r117694</t>
  </si>
  <si>
    <t>2993720</t>
  </si>
  <si>
    <t>Cage of Roses</t>
  </si>
  <si>
    <t>https://store.steampowered.com/app/2993720/</t>
  </si>
  <si>
    <t>https://vndb.org/v50879</t>
  </si>
  <si>
    <t>v50879</t>
  </si>
  <si>
    <t>r133323</t>
  </si>
  <si>
    <t>3364590</t>
  </si>
  <si>
    <t>Human-Hunting Hijinks</t>
  </si>
  <si>
    <t>https://store.steampowered.com/app/3364590/</t>
  </si>
  <si>
    <t>https://vndb.org/v54595</t>
  </si>
  <si>
    <t>v54595</t>
  </si>
  <si>
    <t>r132426</t>
  </si>
  <si>
    <t>3338390</t>
  </si>
  <si>
    <t>SecretPact:Restart</t>
  </si>
  <si>
    <t>https://store.steampowered.com/app/3338390/</t>
  </si>
  <si>
    <t>https://vndb.org/v54917</t>
  </si>
  <si>
    <t>v54917</t>
  </si>
  <si>
    <t>r132373</t>
  </si>
  <si>
    <t>3484310</t>
  </si>
  <si>
    <t>Twilight</t>
  </si>
  <si>
    <t>https://store.steampowered.com/app/3484310/</t>
  </si>
  <si>
    <t>https://vndb.org/v54873</t>
  </si>
  <si>
    <t>v54873</t>
  </si>
  <si>
    <t>r132255</t>
  </si>
  <si>
    <t>3406700</t>
  </si>
  <si>
    <t>MIKO x MIKO SISTERS 神楽家の巫女と悪霊</t>
  </si>
  <si>
    <t>https://store.steampowered.com/app/3406700/</t>
  </si>
  <si>
    <t>https://vndb.org/v2737</t>
  </si>
  <si>
    <t>v2737</t>
  </si>
  <si>
    <t>r132348</t>
  </si>
  <si>
    <t>3349490</t>
  </si>
  <si>
    <t>Quantum Soteriology</t>
  </si>
  <si>
    <t>https://store.steampowered.com/app/3349490/</t>
  </si>
  <si>
    <t>https://vndb.org/v54902</t>
  </si>
  <si>
    <t>v54902</t>
  </si>
  <si>
    <t>r132327</t>
  </si>
  <si>
    <t>2118420</t>
  </si>
  <si>
    <t>Stories from Sol: The Gun-Dog</t>
  </si>
  <si>
    <t>https://store.steampowered.com/app/2118420/</t>
  </si>
  <si>
    <t>https://vndb.org/v41878</t>
  </si>
  <si>
    <t>v41878</t>
  </si>
  <si>
    <t>r102180</t>
  </si>
  <si>
    <t>3333600</t>
  </si>
  <si>
    <t>The Mysterious Thief; Forget Me Not</t>
  </si>
  <si>
    <t>https://store.steampowered.com/app/3333600/</t>
  </si>
  <si>
    <t>https://vndb.org/v53937</t>
  </si>
  <si>
    <t>v53937</t>
  </si>
  <si>
    <t>r137439</t>
  </si>
  <si>
    <t>2651530</t>
  </si>
  <si>
    <t>Travel through the adult game and build a harem</t>
  </si>
  <si>
    <t>https://store.steampowered.com/app/2651530/</t>
  </si>
  <si>
    <t>https://vndb.org/v53142</t>
  </si>
  <si>
    <t>v53142</t>
  </si>
  <si>
    <t>r128219</t>
  </si>
  <si>
    <t>3432470</t>
  </si>
  <si>
    <t>ぼくの葬式にようこそ -happy rebirthday-</t>
  </si>
  <si>
    <t>https://store.steampowered.com/app/3432470/</t>
  </si>
  <si>
    <t>https://vndb.org/v30007</t>
  </si>
  <si>
    <t>v30007</t>
  </si>
  <si>
    <t>r132347</t>
  </si>
  <si>
    <t>3313420</t>
  </si>
  <si>
    <t>捱光：金瓶梅</t>
  </si>
  <si>
    <t>https://store.steampowered.com/app/3313420/</t>
  </si>
  <si>
    <t>https://vndb.org/v54901</t>
  </si>
  <si>
    <t>v54901</t>
  </si>
  <si>
    <t>r132326</t>
  </si>
  <si>
    <t>3488610</t>
  </si>
  <si>
    <t>Bedtime Story : Saint</t>
  </si>
  <si>
    <t>https://store.steampowered.com/app/3488610/</t>
  </si>
  <si>
    <t>https://vndb.org/v54905</t>
  </si>
  <si>
    <t>v54905</t>
  </si>
  <si>
    <t>r132333</t>
  </si>
  <si>
    <t>3531140</t>
  </si>
  <si>
    <t>Molytropia: Chapter II - Dead Stars Still Shine Here - Demo</t>
  </si>
  <si>
    <t>https://store.steampowered.com/app/3531140/</t>
  </si>
  <si>
    <t>https://vndb.org/v38494</t>
  </si>
  <si>
    <t>v38494;v47662</t>
  </si>
  <si>
    <t>r132362</t>
  </si>
  <si>
    <t>3100190</t>
  </si>
  <si>
    <t>Naughty Nate : Cosplay</t>
  </si>
  <si>
    <t>https://store.steampowered.com/app/3100190/</t>
  </si>
  <si>
    <t>https://vndb.org/v53949</t>
  </si>
  <si>
    <t>v53949</t>
  </si>
  <si>
    <t>r130172</t>
  </si>
  <si>
    <t>3424010</t>
  </si>
  <si>
    <t>The Night of the Exorcism</t>
  </si>
  <si>
    <t>https://store.steampowered.com/app/3424010/</t>
  </si>
  <si>
    <t>https://vndb.org/v49989</t>
  </si>
  <si>
    <t>v49989</t>
  </si>
  <si>
    <t>r132266</t>
  </si>
  <si>
    <t>3460280</t>
  </si>
  <si>
    <t>Unique Ladies</t>
  </si>
  <si>
    <t>https://store.steampowered.com/app/3460280/</t>
  </si>
  <si>
    <t>https://vndb.org/v54911</t>
  </si>
  <si>
    <t>v54911</t>
  </si>
  <si>
    <t>r132349</t>
  </si>
  <si>
    <t>3530610</t>
  </si>
  <si>
    <t>Unique Ladies 18+ Patch</t>
  </si>
  <si>
    <t>https://store.steampowered.com/app/3530610/</t>
  </si>
  <si>
    <t>r132350</t>
  </si>
  <si>
    <t>3509770</t>
  </si>
  <si>
    <t>片腕のザリガニ - one-armed crayfish</t>
  </si>
  <si>
    <t>https://store.steampowered.com/app/3509770/</t>
  </si>
  <si>
    <t>https://vndb.org/v54739</t>
  </si>
  <si>
    <t>v54739</t>
  </si>
  <si>
    <t>r131881</t>
  </si>
  <si>
    <t>2790270</t>
  </si>
  <si>
    <t>A Tiny Space Adventure</t>
  </si>
  <si>
    <t>https://store.steampowered.com/app/2790270/</t>
  </si>
  <si>
    <t>https://vndb.org/v55081</t>
  </si>
  <si>
    <t>v55081</t>
  </si>
  <si>
    <t>r132710</t>
  </si>
  <si>
    <t>3137500</t>
  </si>
  <si>
    <t>EmyLiveShow: How To Write A Bestseller</t>
  </si>
  <si>
    <t>https://store.steampowered.com/app/3137500/</t>
  </si>
  <si>
    <t>https://vndb.org/v53461</t>
  </si>
  <si>
    <t>v53461</t>
  </si>
  <si>
    <t>r129035</t>
  </si>
  <si>
    <t>3152990</t>
  </si>
  <si>
    <t>EmyLiveShow: How To Write A Bestseller - Adult Patch</t>
  </si>
  <si>
    <t>https://store.steampowered.com/app/3152990/</t>
  </si>
  <si>
    <t>r129041</t>
  </si>
  <si>
    <t>3473020</t>
  </si>
  <si>
    <t>I'd Lowkey Simp for that Bussin Femboy at Work</t>
  </si>
  <si>
    <t>https://store.steampowered.com/app/3473020/</t>
  </si>
  <si>
    <t>https://vndb.org/v54919</t>
  </si>
  <si>
    <t>v54919</t>
  </si>
  <si>
    <t>r132376</t>
  </si>
  <si>
    <t>3069410</t>
  </si>
  <si>
    <t>Re:Fragment ~Absolute Ambition~</t>
  </si>
  <si>
    <t>https://store.steampowered.com/app/3069410/</t>
  </si>
  <si>
    <t>https://vndb.org/v51388</t>
  </si>
  <si>
    <t>v51388</t>
  </si>
  <si>
    <t>r124425;r128101</t>
  </si>
  <si>
    <t>3450810</t>
  </si>
  <si>
    <t>Sci-Futa</t>
  </si>
  <si>
    <t>https://store.steampowered.com/app/3450810/</t>
  </si>
  <si>
    <t>https://vndb.org/v54918</t>
  </si>
  <si>
    <t>v54918</t>
  </si>
  <si>
    <t>r132374</t>
  </si>
  <si>
    <t>2846220</t>
  </si>
  <si>
    <t>Together with Oneesan~Yuina's Sweet Encouragement~</t>
  </si>
  <si>
    <t>https://store.steampowered.com/app/2846220/</t>
  </si>
  <si>
    <t>https://vndb.org/v45680</t>
  </si>
  <si>
    <t>v45680</t>
  </si>
  <si>
    <t>r126093</t>
  </si>
  <si>
    <t>3408820</t>
  </si>
  <si>
    <t>Vida</t>
  </si>
  <si>
    <t>https://store.steampowered.com/app/3408820/</t>
  </si>
  <si>
    <t>https://vndb.org/v54928</t>
  </si>
  <si>
    <t>v54928</t>
  </si>
  <si>
    <t>r132392</t>
  </si>
  <si>
    <t>3151250</t>
  </si>
  <si>
    <t>The Losers Team</t>
  </si>
  <si>
    <t>https://store.steampowered.com/app/3151250/</t>
  </si>
  <si>
    <t>https://vndb.org/v54929</t>
  </si>
  <si>
    <t>v54929</t>
  </si>
  <si>
    <t>r132393</t>
  </si>
  <si>
    <t>3373430</t>
  </si>
  <si>
    <t>Somnium Eleven</t>
  </si>
  <si>
    <t>https://store.steampowered.com/app/3373430/</t>
  </si>
  <si>
    <t>https://vndb.org/v56569</t>
  </si>
  <si>
    <t>v56569</t>
  </si>
  <si>
    <t>r136075;r136077</t>
  </si>
  <si>
    <t>1559650</t>
  </si>
  <si>
    <t>許願ReadyGo!</t>
  </si>
  <si>
    <t>https://store.steampowered.com/app/1559650/</t>
  </si>
  <si>
    <t>https://vndb.org/v58346</t>
  </si>
  <si>
    <t>v58346</t>
  </si>
  <si>
    <t>r139661</t>
  </si>
  <si>
    <t>1330190</t>
  </si>
  <si>
    <t>A Town Uncovered</t>
  </si>
  <si>
    <t>https://store.steampowered.com/app/1330190/</t>
  </si>
  <si>
    <t>https://vndb.org/v20614</t>
  </si>
  <si>
    <t>v20614</t>
  </si>
  <si>
    <t>r50229</t>
  </si>
  <si>
    <t>3441720</t>
  </si>
  <si>
    <t>Epimutation</t>
  </si>
  <si>
    <t>https://store.steampowered.com/app/3441720/</t>
  </si>
  <si>
    <t>https://vndb.org/v52970</t>
  </si>
  <si>
    <t>v52970</t>
  </si>
  <si>
    <t>r127849</t>
  </si>
  <si>
    <t>3511020</t>
  </si>
  <si>
    <t>I drink Sorrel Coffee to reboot reality, but I'm being hunted by Monster Girls and armed agents</t>
  </si>
  <si>
    <t>https://store.steampowered.com/app/3511020/</t>
  </si>
  <si>
    <t>https://vndb.org/v56399</t>
  </si>
  <si>
    <t>v56399</t>
  </si>
  <si>
    <t>r135642;r135650</t>
  </si>
  <si>
    <t>3445290</t>
  </si>
  <si>
    <t>R/A\W</t>
  </si>
  <si>
    <t>https://store.steampowered.com/app/3445290/</t>
  </si>
  <si>
    <t>https://vndb.org/v36829</t>
  </si>
  <si>
    <t>v36829;v38010;v43068;v47734</t>
  </si>
  <si>
    <t>r132504</t>
  </si>
  <si>
    <t>3202710</t>
  </si>
  <si>
    <t>The Most Perfect Revenge in the World</t>
  </si>
  <si>
    <t>https://store.steampowered.com/app/3202710/</t>
  </si>
  <si>
    <t>https://vndb.org/v52518</t>
  </si>
  <si>
    <t>v52518</t>
  </si>
  <si>
    <t>r126969</t>
  </si>
  <si>
    <t>2663950</t>
  </si>
  <si>
    <t>再见断刀</t>
  </si>
  <si>
    <t>https://store.steampowered.com/app/2663950/</t>
  </si>
  <si>
    <t>https://vndb.org/v54920</t>
  </si>
  <si>
    <t>v54920</t>
  </si>
  <si>
    <t>r132378</t>
  </si>
  <si>
    <t>3445530</t>
  </si>
  <si>
    <t>Forest of Death Masks</t>
  </si>
  <si>
    <t>https://store.steampowered.com/app/3445530/</t>
  </si>
  <si>
    <t>https://vndb.org/v54987</t>
  </si>
  <si>
    <t>v54987</t>
  </si>
  <si>
    <t>r132505</t>
  </si>
  <si>
    <t>2473890</t>
  </si>
  <si>
    <t>DDinosaur with Double D's</t>
  </si>
  <si>
    <t>https://store.steampowered.com/app/2473890/</t>
  </si>
  <si>
    <t>https://vndb.org/v61528</t>
  </si>
  <si>
    <t>v61528</t>
  </si>
  <si>
    <t>r147026</t>
  </si>
  <si>
    <t>3375760</t>
  </si>
  <si>
    <t>Orc Covenant: Yurl's Redemption</t>
  </si>
  <si>
    <t>https://store.steampowered.com/app/3375760/</t>
  </si>
  <si>
    <t>r133843</t>
  </si>
  <si>
    <t>3145810</t>
  </si>
  <si>
    <t>The medical examination diary: Teamwork in Paradise.</t>
  </si>
  <si>
    <t>https://store.steampowered.com/app/3145810/</t>
  </si>
  <si>
    <t>https://vndb.org/v55001</t>
  </si>
  <si>
    <t>v55001</t>
  </si>
  <si>
    <t>r132529</t>
  </si>
  <si>
    <t>3558710</t>
  </si>
  <si>
    <t>Darling, Darling... Devious!</t>
  </si>
  <si>
    <t>https://store.steampowered.com/app/3558710/</t>
  </si>
  <si>
    <t>https://vndb.org/v55153</t>
  </si>
  <si>
    <t>v55153</t>
  </si>
  <si>
    <t>r132871</t>
  </si>
  <si>
    <t>3197720</t>
  </si>
  <si>
    <t>Him, the Smile ＆ bloom</t>
  </si>
  <si>
    <t>https://store.steampowered.com/app/3197720/</t>
  </si>
  <si>
    <t>https://vndb.org/v47546</t>
  </si>
  <si>
    <t>v47546</t>
  </si>
  <si>
    <t>r128790</t>
  </si>
  <si>
    <t>3386290</t>
  </si>
  <si>
    <t>On the Q.T.</t>
  </si>
  <si>
    <t>https://store.steampowered.com/app/3386290/</t>
  </si>
  <si>
    <t>https://vndb.org/v24751</t>
  </si>
  <si>
    <t>v24751</t>
  </si>
  <si>
    <t>r132578</t>
  </si>
  <si>
    <t>2828660</t>
  </si>
  <si>
    <t>The Beautiful Island</t>
  </si>
  <si>
    <t>https://store.steampowered.com/app/2828660/</t>
  </si>
  <si>
    <t>https://vndb.org/v52178</t>
  </si>
  <si>
    <t>v52178</t>
  </si>
  <si>
    <t>r126136</t>
  </si>
  <si>
    <t>2205550</t>
  </si>
  <si>
    <t>Familegion</t>
  </si>
  <si>
    <t>https://store.steampowered.com/app/2205550/</t>
  </si>
  <si>
    <t>https://vndb.org/v55028</t>
  </si>
  <si>
    <t>v55028</t>
  </si>
  <si>
    <t>r132602</t>
  </si>
  <si>
    <t>1394990</t>
  </si>
  <si>
    <t>Heart of Summer</t>
  </si>
  <si>
    <t>https://store.steampowered.com/app/1394990/</t>
  </si>
  <si>
    <t>https://vndb.org/v55043</t>
  </si>
  <si>
    <t>v55043</t>
  </si>
  <si>
    <t>r132631</t>
  </si>
  <si>
    <t>3128580</t>
  </si>
  <si>
    <t>OMEGA 6 The Triangle Stars</t>
  </si>
  <si>
    <t>https://store.steampowered.com/app/3128580/</t>
  </si>
  <si>
    <t>https://vndb.org/v40042</t>
  </si>
  <si>
    <t>v40042</t>
  </si>
  <si>
    <t>r130630</t>
  </si>
  <si>
    <t>3289010</t>
  </si>
  <si>
    <t>Xmas Surprise</t>
  </si>
  <si>
    <t>https://store.steampowered.com/app/3289010/</t>
  </si>
  <si>
    <t>https://vndb.org/v53629</t>
  </si>
  <si>
    <t>v53629</t>
  </si>
  <si>
    <t>r129460</t>
  </si>
  <si>
    <t>2323650</t>
  </si>
  <si>
    <t>Clash: Blue Mirage</t>
  </si>
  <si>
    <t>2025-03</t>
  </si>
  <si>
    <t>https://store.steampowered.com/app/2323650/</t>
  </si>
  <si>
    <t>https://vndb.org/v41592</t>
  </si>
  <si>
    <t>v41592</t>
  </si>
  <si>
    <t>r119529</t>
  </si>
  <si>
    <t>3513920</t>
  </si>
  <si>
    <t>Elysium</t>
  </si>
  <si>
    <t>https://store.steampowered.com/app/3513920/</t>
  </si>
  <si>
    <t>https://vndb.org/v55046</t>
  </si>
  <si>
    <t>v55046</t>
  </si>
  <si>
    <t>r132711</t>
  </si>
  <si>
    <t>3345010</t>
  </si>
  <si>
    <t>Qianse DLC</t>
  </si>
  <si>
    <t>https://store.steampowered.com/app/3345010/</t>
  </si>
  <si>
    <t>r132603</t>
  </si>
  <si>
    <t>3247540</t>
  </si>
  <si>
    <t>Going Your Own Way - Episode One</t>
  </si>
  <si>
    <t>https://store.steampowered.com/app/3247540/</t>
  </si>
  <si>
    <t>https://vndb.org/v55300</t>
  </si>
  <si>
    <t>v55300</t>
  </si>
  <si>
    <t>r133261</t>
  </si>
  <si>
    <t>3202110</t>
  </si>
  <si>
    <t>Deadly Heart Gambit</t>
  </si>
  <si>
    <t>https://store.steampowered.com/app/3202110/</t>
  </si>
  <si>
    <t>https://vndb.org/v67495</t>
  </si>
  <si>
    <t>v67495</t>
  </si>
  <si>
    <t>r161985</t>
  </si>
  <si>
    <t>3221830</t>
  </si>
  <si>
    <t>Destino Indomable</t>
  </si>
  <si>
    <t>https://store.steampowered.com/app/3221830/</t>
  </si>
  <si>
    <t>https://vndb.org/v53725</t>
  </si>
  <si>
    <t>v53725</t>
  </si>
  <si>
    <t>r129688</t>
  </si>
  <si>
    <t>3330860</t>
  </si>
  <si>
    <t>Hello Girl</t>
  </si>
  <si>
    <t>https://store.steampowered.com/app/3330860/</t>
  </si>
  <si>
    <t>https://vndb.org/v45909</t>
  </si>
  <si>
    <t>v45909</t>
  </si>
  <si>
    <t>r131008</t>
  </si>
  <si>
    <t>3398950</t>
  </si>
  <si>
    <t>Kindred [SnowBound]</t>
  </si>
  <si>
    <t>https://store.steampowered.com/app/3398950/</t>
  </si>
  <si>
    <t>https://vndb.org/v54063</t>
  </si>
  <si>
    <t>v54063</t>
  </si>
  <si>
    <t>r130457</t>
  </si>
  <si>
    <t>3194380</t>
  </si>
  <si>
    <t>SIGNAL: Uncharted Lands</t>
  </si>
  <si>
    <t>https://store.steampowered.com/app/3194380/</t>
  </si>
  <si>
    <t>https://vndb.org/v52751</t>
  </si>
  <si>
    <t>v52751</t>
  </si>
  <si>
    <t>r127366</t>
  </si>
  <si>
    <t>3240500</t>
  </si>
  <si>
    <t>Sakura Isekai Adventure 3</t>
  </si>
  <si>
    <t>https://store.steampowered.com/app/3240500/</t>
  </si>
  <si>
    <t>https://vndb.org/v55059</t>
  </si>
  <si>
    <t>v55059</t>
  </si>
  <si>
    <t>r132661</t>
  </si>
  <si>
    <t>3360880</t>
  </si>
  <si>
    <t>Spirit Driver</t>
  </si>
  <si>
    <t>https://store.steampowered.com/app/3360880/</t>
  </si>
  <si>
    <t>https://vndb.org/v53390</t>
  </si>
  <si>
    <t>v53390</t>
  </si>
  <si>
    <t>r128868</t>
  </si>
  <si>
    <t>3317650</t>
  </si>
  <si>
    <t>无限骰子</t>
  </si>
  <si>
    <t>https://store.steampowered.com/app/3317650/</t>
  </si>
  <si>
    <t>https://vndb.org/v55114</t>
  </si>
  <si>
    <t>v55114</t>
  </si>
  <si>
    <t>r132773</t>
  </si>
  <si>
    <t>3433870</t>
  </si>
  <si>
    <t>时忆 Memory of Time</t>
  </si>
  <si>
    <t>https://store.steampowered.com/app/3433870/</t>
  </si>
  <si>
    <t>https://vndb.org/v55097</t>
  </si>
  <si>
    <t>v55097</t>
  </si>
  <si>
    <t>r132743</t>
  </si>
  <si>
    <t>3289270</t>
  </si>
  <si>
    <t>Firelore: Short Tales</t>
  </si>
  <si>
    <t>https://store.steampowered.com/app/3289270/</t>
  </si>
  <si>
    <t>https://vndb.org/v55116</t>
  </si>
  <si>
    <t>v55116</t>
  </si>
  <si>
    <t>r132780</t>
  </si>
  <si>
    <t>3394720</t>
  </si>
  <si>
    <t>Scarlett University;Scarlett University Demo</t>
  </si>
  <si>
    <t>https://store.steampowered.com/app/3394720/</t>
  </si>
  <si>
    <t>https://vndb.org/v55016</t>
  </si>
  <si>
    <t>v55016</t>
  </si>
  <si>
    <t>r132567;r132569</t>
  </si>
  <si>
    <t>2286070</t>
  </si>
  <si>
    <t>Tale of REN ~ [Searching for HEART droplets] ~</t>
  </si>
  <si>
    <t>https://store.steampowered.com/app/2286070/</t>
  </si>
  <si>
    <t>https://vndb.org/v53178</t>
  </si>
  <si>
    <t>v53178</t>
  </si>
  <si>
    <t>r128334</t>
  </si>
  <si>
    <t>3225570</t>
  </si>
  <si>
    <t>The Butterfly Dreams</t>
  </si>
  <si>
    <t>https://store.steampowered.com/app/3225570/</t>
  </si>
  <si>
    <t>https://vndb.org/v52307</t>
  </si>
  <si>
    <t>v52307</t>
  </si>
  <si>
    <t>r126421</t>
  </si>
  <si>
    <t>3463820</t>
  </si>
  <si>
    <t>Unforgettable: 4th Dimensional Bartending</t>
  </si>
  <si>
    <t>https://store.steampowered.com/app/3463820/</t>
  </si>
  <si>
    <t>https://vndb.org/v55282</t>
  </si>
  <si>
    <t>v55282</t>
  </si>
  <si>
    <t>r133230</t>
  </si>
  <si>
    <t>2983250</t>
  </si>
  <si>
    <t>AIR</t>
  </si>
  <si>
    <t>https://store.steampowered.com/app/2983250/</t>
  </si>
  <si>
    <t>https://vndb.org/v36</t>
  </si>
  <si>
    <t>v36</t>
  </si>
  <si>
    <t>r132097</t>
  </si>
  <si>
    <t>2490330</t>
  </si>
  <si>
    <t>Parasite in Love</t>
  </si>
  <si>
    <t>https://store.steampowered.com/app/2490330/</t>
  </si>
  <si>
    <t>https://vndb.org/v38544</t>
  </si>
  <si>
    <t>v38544</t>
  </si>
  <si>
    <t>r96406</t>
  </si>
  <si>
    <t>2392500</t>
  </si>
  <si>
    <t>Ever 17 - The Out of Infinity</t>
  </si>
  <si>
    <t>https://store.steampowered.com/app/2392500/</t>
  </si>
  <si>
    <t>https://vndb.org/v19373</t>
  </si>
  <si>
    <t>v19373</t>
  </si>
  <si>
    <t>r129538</t>
  </si>
  <si>
    <t>3467870</t>
  </si>
  <si>
    <t>Lyndaria: Shadows of the Past DLC</t>
  </si>
  <si>
    <t>https://store.steampowered.com/app/3467870/</t>
  </si>
  <si>
    <t>r132914</t>
  </si>
  <si>
    <t>2184620</t>
  </si>
  <si>
    <t>Never 7 - The End of Infinity</t>
  </si>
  <si>
    <t>https://store.steampowered.com/app/2184620/</t>
  </si>
  <si>
    <t>https://vndb.org/v248</t>
  </si>
  <si>
    <t>v248</t>
  </si>
  <si>
    <t>r129540</t>
  </si>
  <si>
    <t>2778850</t>
  </si>
  <si>
    <t>One Iced Latte With Your Breast Milk, Please!</t>
  </si>
  <si>
    <t>https://store.steampowered.com/app/2778850/</t>
  </si>
  <si>
    <t>https://vndb.org/v51665</t>
  </si>
  <si>
    <t>v51665</t>
  </si>
  <si>
    <t>r125083</t>
  </si>
  <si>
    <t>3038740</t>
  </si>
  <si>
    <t>Tea Girls</t>
  </si>
  <si>
    <t>https://store.steampowered.com/app/3038740/</t>
  </si>
  <si>
    <t>https://vndb.org/v53557</t>
  </si>
  <si>
    <t>v53557</t>
  </si>
  <si>
    <t>r129805</t>
  </si>
  <si>
    <t>3509460</t>
  </si>
  <si>
    <t>Through the Edges</t>
  </si>
  <si>
    <t>https://store.steampowered.com/app/3509460/</t>
  </si>
  <si>
    <t>https://vndb.org/v55131</t>
  </si>
  <si>
    <t>v55131</t>
  </si>
  <si>
    <t>r132833</t>
  </si>
  <si>
    <t>3542690</t>
  </si>
  <si>
    <t>Colors of the Past</t>
  </si>
  <si>
    <t>https://store.steampowered.com/app/3542690/</t>
  </si>
  <si>
    <t>https://vndb.org/v55155</t>
  </si>
  <si>
    <t>v55155</t>
  </si>
  <si>
    <t>r132880</t>
  </si>
  <si>
    <t>3103170</t>
  </si>
  <si>
    <t>Luna's Twilight</t>
  </si>
  <si>
    <t>https://store.steampowered.com/app/3103170/</t>
  </si>
  <si>
    <t>https://vndb.org/v53100</t>
  </si>
  <si>
    <t>v53100</t>
  </si>
  <si>
    <t>r128119</t>
  </si>
  <si>
    <t>3436630</t>
  </si>
  <si>
    <t>NOX AETERNA - Veil of Darkness</t>
  </si>
  <si>
    <t>https://store.steampowered.com/app/3436630/</t>
  </si>
  <si>
    <t>https://vndb.org/v55156</t>
  </si>
  <si>
    <t>v55156</t>
  </si>
  <si>
    <t>r132881</t>
  </si>
  <si>
    <t>3079280</t>
  </si>
  <si>
    <t>Saihate Station</t>
  </si>
  <si>
    <t>https://store.steampowered.com/app/3079280/</t>
  </si>
  <si>
    <t>https://vndb.org/v50880</t>
  </si>
  <si>
    <t>v50880</t>
  </si>
  <si>
    <t>r139885</t>
  </si>
  <si>
    <t>3584070</t>
  </si>
  <si>
    <t>Wolf and The Warren</t>
  </si>
  <si>
    <t>https://store.steampowered.com/app/3584070/</t>
  </si>
  <si>
    <t>https://vndb.org/v55573</t>
  </si>
  <si>
    <t>v55573</t>
  </si>
  <si>
    <t>r133828</t>
  </si>
  <si>
    <t>3298250</t>
  </si>
  <si>
    <t>Yoshima: Hentai Simulator</t>
  </si>
  <si>
    <t>https://store.steampowered.com/app/3298250/</t>
  </si>
  <si>
    <t>https://vndb.org/v63183</t>
  </si>
  <si>
    <t>v63183</t>
  </si>
  <si>
    <t>r150928</t>
  </si>
  <si>
    <t>3465450</t>
  </si>
  <si>
    <t>OmOneko</t>
  </si>
  <si>
    <t>https://store.steampowered.com/app/3465450/</t>
  </si>
  <si>
    <t>https://vndb.org/v38602</t>
  </si>
  <si>
    <t>v38602</t>
  </si>
  <si>
    <t>r105243</t>
  </si>
  <si>
    <t>2730010</t>
  </si>
  <si>
    <t>Too Small To Matter</t>
  </si>
  <si>
    <t>https://store.steampowered.com/app/2730010/</t>
  </si>
  <si>
    <t>https://vndb.org/v50764</t>
  </si>
  <si>
    <t>v50764</t>
  </si>
  <si>
    <t>r122905</t>
  </si>
  <si>
    <t>3437280</t>
  </si>
  <si>
    <t>The Masculine Urge To Blow a Femboy</t>
  </si>
  <si>
    <t>https://store.steampowered.com/app/3437280/</t>
  </si>
  <si>
    <t>https://vndb.org/v55168</t>
  </si>
  <si>
    <t>v55168</t>
  </si>
  <si>
    <t>r132923</t>
  </si>
  <si>
    <t>3524570</t>
  </si>
  <si>
    <t>Bliss Valley</t>
  </si>
  <si>
    <t>https://store.steampowered.com/app/3524570/</t>
  </si>
  <si>
    <t>https://vndb.org/v55173</t>
  </si>
  <si>
    <t>v55173</t>
  </si>
  <si>
    <t>r132951</t>
  </si>
  <si>
    <t>3555670</t>
  </si>
  <si>
    <t>Chill with Lisa – She Listens, She Cares, She Supports</t>
  </si>
  <si>
    <t>https://store.steampowered.com/app/3555670/</t>
  </si>
  <si>
    <t>https://vndb.org/v55184</t>
  </si>
  <si>
    <t>v55184</t>
  </si>
  <si>
    <t>r132981</t>
  </si>
  <si>
    <t>2963890</t>
  </si>
  <si>
    <t>Expelled!</t>
  </si>
  <si>
    <t>https://store.steampowered.com/app/2963890/</t>
  </si>
  <si>
    <t>https://vndb.org/v55570</t>
  </si>
  <si>
    <t>v55570</t>
  </si>
  <si>
    <t>r133823</t>
  </si>
  <si>
    <t>3245920</t>
  </si>
  <si>
    <t>Falling for Yaoguais</t>
  </si>
  <si>
    <t>https://store.steampowered.com/app/3245920/</t>
  </si>
  <si>
    <t>https://vndb.org/v53371</t>
  </si>
  <si>
    <t>v53371</t>
  </si>
  <si>
    <t>r128810</t>
  </si>
  <si>
    <t>2353340</t>
  </si>
  <si>
    <t>KAMITSUBAKI CITY REGENERATE</t>
  </si>
  <si>
    <t>https://store.steampowered.com/app/2353340/</t>
  </si>
  <si>
    <t>https://vndb.org/v47007</t>
  </si>
  <si>
    <t>v47007</t>
  </si>
  <si>
    <t>r112860</t>
  </si>
  <si>
    <t>3517180</t>
  </si>
  <si>
    <t>Muse</t>
  </si>
  <si>
    <t>https://store.steampowered.com/app/3517180/</t>
  </si>
  <si>
    <t>https://vndb.org/v55183</t>
  </si>
  <si>
    <t>v55183</t>
  </si>
  <si>
    <t>r132977;r132978</t>
  </si>
  <si>
    <t>3192560</t>
  </si>
  <si>
    <t>Phantom Thief Angels: Twin Angel - Labyrinth of Time and World - Re:light</t>
  </si>
  <si>
    <t>https://store.steampowered.com/app/3192560/</t>
  </si>
  <si>
    <t>https://vndb.org/v16238</t>
  </si>
  <si>
    <t>v16238</t>
  </si>
  <si>
    <t>r128250</t>
  </si>
  <si>
    <t>$17.50</t>
  </si>
  <si>
    <t>3236000</t>
  </si>
  <si>
    <t>Syutyaku Gakuen</t>
  </si>
  <si>
    <t>https://store.steampowered.com/app/3236000/</t>
  </si>
  <si>
    <t>https://vndb.org/v55192</t>
  </si>
  <si>
    <t>v55192</t>
  </si>
  <si>
    <t>r133210</t>
  </si>
  <si>
    <t>2973410</t>
  </si>
  <si>
    <t>就労！！わんわんヒューマン</t>
  </si>
  <si>
    <t>https://store.steampowered.com/app/2973410/</t>
  </si>
  <si>
    <t>https://vndb.org/v49299</t>
  </si>
  <si>
    <t>v49299</t>
  </si>
  <si>
    <t>r133037</t>
  </si>
  <si>
    <t>3491370</t>
  </si>
  <si>
    <t>헬로 유니버시티 : HELL-O-UNIVERSITY</t>
  </si>
  <si>
    <t>https://store.steampowered.com/app/3491370/</t>
  </si>
  <si>
    <t>https://vndb.org/v54451</t>
  </si>
  <si>
    <t>v54451</t>
  </si>
  <si>
    <t>r131250</t>
  </si>
  <si>
    <t>2437640</t>
  </si>
  <si>
    <t>Parfum Nostalgique: Full Bloom Edition</t>
  </si>
  <si>
    <t>https://store.steampowered.com/app/2437640/</t>
  </si>
  <si>
    <t>https://vndb.org/v38795</t>
  </si>
  <si>
    <t>v38795</t>
  </si>
  <si>
    <t>r133025</t>
  </si>
  <si>
    <t>3552560</t>
  </si>
  <si>
    <t>Stella: into the Shadow</t>
  </si>
  <si>
    <t>https://store.steampowered.com/app/3552560/</t>
  </si>
  <si>
    <t>https://vndb.org/v55210</t>
  </si>
  <si>
    <t>v55210</t>
  </si>
  <si>
    <t>r133039;r141564;r141565</t>
  </si>
  <si>
    <t>3551200</t>
  </si>
  <si>
    <t>slime feet</t>
  </si>
  <si>
    <t>https://store.steampowered.com/app/3551200/</t>
  </si>
  <si>
    <t>https://vndb.org/v53662</t>
  </si>
  <si>
    <t>v53662</t>
  </si>
  <si>
    <t>r132550</t>
  </si>
  <si>
    <t>3471590</t>
  </si>
  <si>
    <t>Coffee &amp; Boobs</t>
  </si>
  <si>
    <t>https://store.steampowered.com/app/3471590/</t>
  </si>
  <si>
    <t>https://vndb.org/v54720</t>
  </si>
  <si>
    <t>v54720</t>
  </si>
  <si>
    <t>r131828;r132523</t>
  </si>
  <si>
    <t>3201360</t>
  </si>
  <si>
    <t>Miss！Don't Affect my Rank</t>
  </si>
  <si>
    <t>https://store.steampowered.com/app/3201360/</t>
  </si>
  <si>
    <t>https://vndb.org/v63186</t>
  </si>
  <si>
    <t>v63186</t>
  </si>
  <si>
    <t>r150933</t>
  </si>
  <si>
    <t>2743760</t>
  </si>
  <si>
    <t>Real Anime Situation! DT</t>
  </si>
  <si>
    <t>https://store.steampowered.com/app/2743760/</t>
  </si>
  <si>
    <t>https://vndb.org/v39872</t>
  </si>
  <si>
    <t>v39872</t>
  </si>
  <si>
    <t>r126405</t>
  </si>
  <si>
    <t>3546700</t>
  </si>
  <si>
    <t>Revive</t>
  </si>
  <si>
    <t>https://store.steampowered.com/app/3546700/</t>
  </si>
  <si>
    <t>https://vndb.org/v55241</t>
  </si>
  <si>
    <t>v55241</t>
  </si>
  <si>
    <t>r133132</t>
  </si>
  <si>
    <t>3300740</t>
  </si>
  <si>
    <t>怪谈事务所：破界</t>
  </si>
  <si>
    <t>https://store.steampowered.com/app/3300740/</t>
  </si>
  <si>
    <t>https://vndb.org/v55254</t>
  </si>
  <si>
    <t>v55254</t>
  </si>
  <si>
    <t>r133167</t>
  </si>
  <si>
    <t>3329650</t>
  </si>
  <si>
    <t>Find Love or Die Trying: Til Death Do Us Part</t>
  </si>
  <si>
    <t>https://store.steampowered.com/app/3329650/</t>
  </si>
  <si>
    <t>https://vndb.org/v55060</t>
  </si>
  <si>
    <t>v55060</t>
  </si>
  <si>
    <t>r132662</t>
  </si>
  <si>
    <t>3536400</t>
  </si>
  <si>
    <t>Incest Story: Mother and Aunt</t>
  </si>
  <si>
    <t>https://store.steampowered.com/app/3536400/</t>
  </si>
  <si>
    <t>https://vndb.org/v55284</t>
  </si>
  <si>
    <t>v55284</t>
  </si>
  <si>
    <t>r133235</t>
  </si>
  <si>
    <t>3565880</t>
  </si>
  <si>
    <t>Ведьмы зов</t>
  </si>
  <si>
    <t>https://store.steampowered.com/app/3565880/</t>
  </si>
  <si>
    <t>https://vndb.org/v55255</t>
  </si>
  <si>
    <t>v55255</t>
  </si>
  <si>
    <t>r133169</t>
  </si>
  <si>
    <t>3425890</t>
  </si>
  <si>
    <t>メルクストーリア - 癒術士と心の旋律 -</t>
  </si>
  <si>
    <t>https://store.steampowered.com/app/3425890/</t>
  </si>
  <si>
    <t>https://vndb.org/v61029</t>
  </si>
  <si>
    <t>v61029</t>
  </si>
  <si>
    <t>r145867</t>
  </si>
  <si>
    <t>3386300</t>
  </si>
  <si>
    <t>Secret Crush -Unrequited love-</t>
  </si>
  <si>
    <t>https://store.steampowered.com/app/3386300/</t>
  </si>
  <si>
    <t>https://vndb.org/v24750</t>
  </si>
  <si>
    <t>v24750</t>
  </si>
  <si>
    <t>r133233</t>
  </si>
  <si>
    <t>3426930</t>
  </si>
  <si>
    <t>Adult Education</t>
  </si>
  <si>
    <t>https://store.steampowered.com/app/3426930/</t>
  </si>
  <si>
    <t>https://vndb.org/v59170</t>
  </si>
  <si>
    <t>v59170</t>
  </si>
  <si>
    <t>r141373</t>
  </si>
  <si>
    <t>3208880</t>
  </si>
  <si>
    <t>Aquilon's Sex Quest</t>
  </si>
  <si>
    <t>https://store.steampowered.com/app/3208880/</t>
  </si>
  <si>
    <t>https://vndb.org/v60786</t>
  </si>
  <si>
    <t>v60786</t>
  </si>
  <si>
    <t>r145488</t>
  </si>
  <si>
    <t>3770250</t>
  </si>
  <si>
    <t>Game of Hearts</t>
  </si>
  <si>
    <t>https://store.steampowered.com/app/3770250/</t>
  </si>
  <si>
    <t>https://vndb.org/v46087</t>
  </si>
  <si>
    <t>v46087</t>
  </si>
  <si>
    <t>r110791</t>
  </si>
  <si>
    <t>3524190</t>
  </si>
  <si>
    <t>Kaitou Tenshi Twin Angel ~Toki to Sekai no Labyrinth~ Re:light+ DLC</t>
  </si>
  <si>
    <t>https://store.steampowered.com/app/3524190/</t>
  </si>
  <si>
    <t>r130340</t>
  </si>
  <si>
    <t>2566880</t>
  </si>
  <si>
    <t>MOOD</t>
  </si>
  <si>
    <t>https://store.steampowered.com/app/2566880/</t>
  </si>
  <si>
    <t>https://vndb.org/v51179</t>
  </si>
  <si>
    <t>v51179</t>
  </si>
  <si>
    <t>r133285</t>
  </si>
  <si>
    <t>3422320</t>
  </si>
  <si>
    <t>SAIKA</t>
  </si>
  <si>
    <t>https://store.steampowered.com/app/3422320/</t>
  </si>
  <si>
    <t>https://vndb.org/v54556</t>
  </si>
  <si>
    <t>v54556</t>
  </si>
  <si>
    <t>r131501</t>
  </si>
  <si>
    <t>3456510</t>
  </si>
  <si>
    <t>Cage of Roses - Adult Patch</t>
  </si>
  <si>
    <t>https://store.steampowered.com/app/3456510/</t>
  </si>
  <si>
    <t>r161340</t>
  </si>
  <si>
    <t>3416270</t>
  </si>
  <si>
    <t>Cross The Boundaries</t>
  </si>
  <si>
    <t>https://store.steampowered.com/app/3416270/</t>
  </si>
  <si>
    <t>https://vndb.org/v37137</t>
  </si>
  <si>
    <t>v37137</t>
  </si>
  <si>
    <t>r135514</t>
  </si>
  <si>
    <t>3580630</t>
  </si>
  <si>
    <t>In The Foundations</t>
  </si>
  <si>
    <t>https://store.steampowered.com/app/3580630/</t>
  </si>
  <si>
    <t>https://vndb.org/v54389</t>
  </si>
  <si>
    <t>v54389</t>
  </si>
  <si>
    <t>r133309</t>
  </si>
  <si>
    <t>3317630</t>
  </si>
  <si>
    <t>Christine's Care</t>
  </si>
  <si>
    <t>https://store.steampowered.com/app/3317630/</t>
  </si>
  <si>
    <t>https://vndb.org/v55326</t>
  </si>
  <si>
    <t>v55326</t>
  </si>
  <si>
    <t>r133334</t>
  </si>
  <si>
    <t>3175950</t>
  </si>
  <si>
    <t>Ezrebeth</t>
  </si>
  <si>
    <t>https://store.steampowered.com/app/3175950/</t>
  </si>
  <si>
    <t>https://vndb.org/v41452</t>
  </si>
  <si>
    <t>v41452</t>
  </si>
  <si>
    <t>r127206</t>
  </si>
  <si>
    <t>2983140</t>
  </si>
  <si>
    <t>Trials of Innocence</t>
  </si>
  <si>
    <t>https://store.steampowered.com/app/2983140/</t>
  </si>
  <si>
    <t>https://vndb.org/v52018</t>
  </si>
  <si>
    <t>v52018</t>
  </si>
  <si>
    <t>r125773</t>
  </si>
  <si>
    <t>3478470</t>
  </si>
  <si>
    <t>Destind: Mr. Almost Right</t>
  </si>
  <si>
    <t>https://store.steampowered.com/app/3478470/</t>
  </si>
  <si>
    <t>https://vndb.org/v26905</t>
  </si>
  <si>
    <t>v26905</t>
  </si>
  <si>
    <t>r132964</t>
  </si>
  <si>
    <t>2943040</t>
  </si>
  <si>
    <t>Memory Girl +</t>
  </si>
  <si>
    <t>https://store.steampowered.com/app/2943040/</t>
  </si>
  <si>
    <t>https://vndb.org/v36520</t>
  </si>
  <si>
    <t>v36520</t>
  </si>
  <si>
    <t>r126720</t>
  </si>
  <si>
    <t>-35%</t>
  </si>
  <si>
    <t>3299570</t>
  </si>
  <si>
    <t>No Mercy</t>
  </si>
  <si>
    <t>https://store.steampowered.com/app/3299570/</t>
  </si>
  <si>
    <t>https://vndb.org/v54031</t>
  </si>
  <si>
    <t>v54031</t>
  </si>
  <si>
    <t>r130380</t>
  </si>
  <si>
    <t>3430300</t>
  </si>
  <si>
    <t>Tayutama: Kiss on my Deity</t>
  </si>
  <si>
    <t>https://store.steampowered.com/app/3430300/</t>
  </si>
  <si>
    <t>https://vndb.org/v828</t>
  </si>
  <si>
    <t>v828</t>
  </si>
  <si>
    <t>r131312</t>
  </si>
  <si>
    <t>2949440</t>
  </si>
  <si>
    <t>与从画面中出来的我推Vtuber的同居生活 想跟庶民派的吸血鬼大小姐签下契约</t>
  </si>
  <si>
    <t>https://store.steampowered.com/app/2949440/</t>
  </si>
  <si>
    <t>r130077</t>
  </si>
  <si>
    <t>2949450</t>
  </si>
  <si>
    <t>从画面中出来的我推Vtuber的同居生活 ～梦魔可爱ASMR主播是地雷系？～</t>
  </si>
  <si>
    <t>https://store.steampowered.com/app/2949450/</t>
  </si>
  <si>
    <t>r130078</t>
  </si>
  <si>
    <t>3439800</t>
  </si>
  <si>
    <t>Between Invisible Walls</t>
  </si>
  <si>
    <t>https://store.steampowered.com/app/3439800/</t>
  </si>
  <si>
    <t>https://vndb.org/v55369</t>
  </si>
  <si>
    <t>v55369</t>
  </si>
  <si>
    <t>r133443</t>
  </si>
  <si>
    <t>2439220</t>
  </si>
  <si>
    <t>Disney Villains Cursed Café</t>
  </si>
  <si>
    <t>https://store.steampowered.com/app/2439220/</t>
  </si>
  <si>
    <t>https://vndb.org/v55362</t>
  </si>
  <si>
    <t>v55362</t>
  </si>
  <si>
    <t>r133422</t>
  </si>
  <si>
    <t>3389860</t>
  </si>
  <si>
    <t>Puff Love Story</t>
  </si>
  <si>
    <t>https://store.steampowered.com/app/3389860/</t>
  </si>
  <si>
    <t>https://vndb.org/v54914</t>
  </si>
  <si>
    <t>v54914</t>
  </si>
  <si>
    <t>r132359</t>
  </si>
  <si>
    <t>3218120</t>
  </si>
  <si>
    <t>風雨来記</t>
  </si>
  <si>
    <t>https://store.steampowered.com/app/3218120/</t>
  </si>
  <si>
    <t>https://vndb.org/v7289</t>
  </si>
  <si>
    <t>v7289</t>
  </si>
  <si>
    <t>r130006</t>
  </si>
  <si>
    <t>3482100</t>
  </si>
  <si>
    <t>A Night With: SuperHero</t>
  </si>
  <si>
    <t>https://store.steampowered.com/app/3482100/</t>
  </si>
  <si>
    <t>https://vndb.org/v55400</t>
  </si>
  <si>
    <t>v55400</t>
  </si>
  <si>
    <t>r133525</t>
  </si>
  <si>
    <t>3478850</t>
  </si>
  <si>
    <t>Bonjin ~ An Ordinary Man</t>
  </si>
  <si>
    <t>https://store.steampowered.com/app/3478850/</t>
  </si>
  <si>
    <t>https://vndb.org/v55496</t>
  </si>
  <si>
    <t>v55496</t>
  </si>
  <si>
    <t>r133679</t>
  </si>
  <si>
    <t>3407830</t>
  </si>
  <si>
    <t>Changgui Tuoli Creative Tu</t>
  </si>
  <si>
    <t>https://store.steampowered.com/app/3407830/</t>
  </si>
  <si>
    <t>https://vndb.org/v33205</t>
  </si>
  <si>
    <t>v33205</t>
  </si>
  <si>
    <t>r118911</t>
  </si>
  <si>
    <t>3030240</t>
  </si>
  <si>
    <t>CuckTales 🐓</t>
  </si>
  <si>
    <t>https://store.steampowered.com/app/3030240/</t>
  </si>
  <si>
    <t>https://vndb.org/v51658</t>
  </si>
  <si>
    <t>v51658</t>
  </si>
  <si>
    <t>r125070</t>
  </si>
  <si>
    <t>3394080</t>
  </si>
  <si>
    <t>Friendship with Benefits 2</t>
  </si>
  <si>
    <t>https://store.steampowered.com/app/3394080/</t>
  </si>
  <si>
    <t>https://vndb.org/v52420</t>
  </si>
  <si>
    <t>v52420</t>
  </si>
  <si>
    <t>r126725</t>
  </si>
  <si>
    <t>3541280</t>
  </si>
  <si>
    <t>Isekai Mom Stories</t>
  </si>
  <si>
    <t>https://store.steampowered.com/app/3541280/</t>
  </si>
  <si>
    <t>https://vndb.org/v55409</t>
  </si>
  <si>
    <t>v55409</t>
  </si>
  <si>
    <t>r133547</t>
  </si>
  <si>
    <t>3466180</t>
  </si>
  <si>
    <t>Red Supreme</t>
  </si>
  <si>
    <t>https://store.steampowered.com/app/3466180/</t>
  </si>
  <si>
    <t>https://vndb.org/v47742</t>
  </si>
  <si>
    <t>v47742</t>
  </si>
  <si>
    <t>r132234</t>
  </si>
  <si>
    <t>2804550</t>
  </si>
  <si>
    <t>Strongest☆Angel Zerachiel!</t>
  </si>
  <si>
    <t>https://store.steampowered.com/app/2804550/</t>
  </si>
  <si>
    <t>https://vndb.org/v59781</t>
  </si>
  <si>
    <t>v59781</t>
  </si>
  <si>
    <t>r142930</t>
  </si>
  <si>
    <t>3470430</t>
  </si>
  <si>
    <t>Dere Quartet</t>
  </si>
  <si>
    <t>https://store.steampowered.com/app/3470430/</t>
  </si>
  <si>
    <t>https://vndb.org/v55418</t>
  </si>
  <si>
    <t>v55418</t>
  </si>
  <si>
    <t>r133561</t>
  </si>
  <si>
    <t>2404360</t>
  </si>
  <si>
    <t>翎之歌</t>
  </si>
  <si>
    <t>https://store.steampowered.com/app/2404360/</t>
  </si>
  <si>
    <t>https://vndb.org/v54886</t>
  </si>
  <si>
    <t>v54886</t>
  </si>
  <si>
    <t>r132281</t>
  </si>
  <si>
    <t>2697560</t>
  </si>
  <si>
    <t>Mojika - Truth Rears Its Ugly Head</t>
  </si>
  <si>
    <t>https://store.steampowered.com/app/2697560/</t>
  </si>
  <si>
    <t>https://vndb.org/v21667</t>
  </si>
  <si>
    <t>v21667</t>
  </si>
  <si>
    <t>r126593</t>
  </si>
  <si>
    <t>3015930</t>
  </si>
  <si>
    <t>Monster Lover 2: Ambrosilas</t>
  </si>
  <si>
    <t>2025-04</t>
  </si>
  <si>
    <t>https://store.steampowered.com/app/3015930/</t>
  </si>
  <si>
    <t>https://vndb.org/v53956</t>
  </si>
  <si>
    <t>v53956</t>
  </si>
  <si>
    <t>r130193</t>
  </si>
  <si>
    <t>3327200</t>
  </si>
  <si>
    <t>Morse Academy</t>
  </si>
  <si>
    <t>https://store.steampowered.com/app/3327200/</t>
  </si>
  <si>
    <t>https://vndb.org/v55468</t>
  </si>
  <si>
    <t>v55468</t>
  </si>
  <si>
    <t>r145345</t>
  </si>
  <si>
    <t>3564250</t>
  </si>
  <si>
    <t>Room of Lust - Dirty Conversation With Mom After</t>
  </si>
  <si>
    <t>https://store.steampowered.com/app/3564250/</t>
  </si>
  <si>
    <t>https://vndb.org/v61271</t>
  </si>
  <si>
    <t>v61271</t>
  </si>
  <si>
    <t>r146375</t>
  </si>
  <si>
    <t>3567810</t>
  </si>
  <si>
    <t>氷華の雪化粧／Snow Veil</t>
  </si>
  <si>
    <t>https://store.steampowered.com/app/3567810/</t>
  </si>
  <si>
    <t>https://vndb.org/v55120</t>
  </si>
  <si>
    <t>v55120</t>
  </si>
  <si>
    <t>r132786</t>
  </si>
  <si>
    <t>3201560</t>
  </si>
  <si>
    <t>RENAI BAKUDAN</t>
  </si>
  <si>
    <t>https://store.steampowered.com/app/3201560/</t>
  </si>
  <si>
    <t>https://vndb.org/v47162</t>
  </si>
  <si>
    <t>v47162</t>
  </si>
  <si>
    <t>r113326</t>
  </si>
  <si>
    <t>3367000</t>
  </si>
  <si>
    <t>Threads of Karma</t>
  </si>
  <si>
    <t>https://store.steampowered.com/app/3367000/</t>
  </si>
  <si>
    <t>https://vndb.org/v55536</t>
  </si>
  <si>
    <t>v55536</t>
  </si>
  <si>
    <t>r133758</t>
  </si>
  <si>
    <t>3583800</t>
  </si>
  <si>
    <t>海与鱼Ocean and Fish</t>
  </si>
  <si>
    <t>https://store.steampowered.com/app/3583800/</t>
  </si>
  <si>
    <t>https://vndb.org/v65255</t>
  </si>
  <si>
    <t>v65255</t>
  </si>
  <si>
    <t>r156423</t>
  </si>
  <si>
    <t>3423050</t>
  </si>
  <si>
    <t>An alien girl fell on my head, and now I must save our world by demonstrating great and beautiful love</t>
  </si>
  <si>
    <t>https://store.steampowered.com/app/3423050/</t>
  </si>
  <si>
    <t>https://vndb.org/v55537</t>
  </si>
  <si>
    <t>v55537</t>
  </si>
  <si>
    <t>r133759</t>
  </si>
  <si>
    <t>3530660</t>
  </si>
  <si>
    <t>Reboot My Heart</t>
  </si>
  <si>
    <t>https://store.steampowered.com/app/3530660/</t>
  </si>
  <si>
    <t>https://vndb.org/v55538</t>
  </si>
  <si>
    <t>v55538</t>
  </si>
  <si>
    <t>r133760</t>
  </si>
  <si>
    <t>3584100</t>
  </si>
  <si>
    <t>流木缘Driftwood Fate</t>
  </si>
  <si>
    <t>https://store.steampowered.com/app/3584100/</t>
  </si>
  <si>
    <t>https://vndb.org/v55265</t>
  </si>
  <si>
    <t>v55265</t>
  </si>
  <si>
    <t>r133191</t>
  </si>
  <si>
    <t>3690810</t>
  </si>
  <si>
    <t>Actual Roommates!</t>
  </si>
  <si>
    <t>https://store.steampowered.com/app/3690810/</t>
  </si>
  <si>
    <t>https://vndb.org/v50706</t>
  </si>
  <si>
    <t>v50706</t>
  </si>
  <si>
    <t>r122705</t>
  </si>
  <si>
    <t>3521670</t>
  </si>
  <si>
    <t>My Femboy Maid</t>
  </si>
  <si>
    <t>https://store.steampowered.com/app/3521670/</t>
  </si>
  <si>
    <t>https://vndb.org/v55563</t>
  </si>
  <si>
    <t>v55563</t>
  </si>
  <si>
    <t>r133799</t>
  </si>
  <si>
    <t>3465680</t>
  </si>
  <si>
    <t>Sex Note</t>
  </si>
  <si>
    <t>https://store.steampowered.com/app/3465680/</t>
  </si>
  <si>
    <t>https://vndb.org/v55562</t>
  </si>
  <si>
    <t>v55562</t>
  </si>
  <si>
    <t>r133797</t>
  </si>
  <si>
    <t>3528490</t>
  </si>
  <si>
    <t>Swipe Right for Sugar Mama Sensei</t>
  </si>
  <si>
    <t>https://store.steampowered.com/app/3528490/</t>
  </si>
  <si>
    <t>https://vndb.org/v51017</t>
  </si>
  <si>
    <t>v51017</t>
  </si>
  <si>
    <t>r133528</t>
  </si>
  <si>
    <t>3625610</t>
  </si>
  <si>
    <t>Futanari Affairs 🍆</t>
  </si>
  <si>
    <t>https://store.steampowered.com/app/3625610/</t>
  </si>
  <si>
    <t>https://vndb.org/v55606</t>
  </si>
  <si>
    <t>v55606</t>
  </si>
  <si>
    <t>r133896</t>
  </si>
  <si>
    <t>3437270</t>
  </si>
  <si>
    <t>I Rizzed Up a Femboy</t>
  </si>
  <si>
    <t>https://store.steampowered.com/app/3437270/</t>
  </si>
  <si>
    <t>https://vndb.org/v55616</t>
  </si>
  <si>
    <t>v55616</t>
  </si>
  <si>
    <t>r133927</t>
  </si>
  <si>
    <t>2917740</t>
  </si>
  <si>
    <t>In Between All Times</t>
  </si>
  <si>
    <t>https://store.steampowered.com/app/2917740/</t>
  </si>
  <si>
    <t>https://vndb.org/v50831</t>
  </si>
  <si>
    <t>v50831</t>
  </si>
  <si>
    <t>r142446</t>
  </si>
  <si>
    <t>2333930</t>
  </si>
  <si>
    <t>Kitchen Sync: Aloha!</t>
  </si>
  <si>
    <t>https://store.steampowered.com/app/2333930/</t>
  </si>
  <si>
    <t>https://vndb.org/v55640</t>
  </si>
  <si>
    <t>v55640</t>
  </si>
  <si>
    <t>r133968</t>
  </si>
  <si>
    <t>3393580</t>
  </si>
  <si>
    <t>Phantoms</t>
  </si>
  <si>
    <t>https://store.steampowered.com/app/3393580/</t>
  </si>
  <si>
    <t>https://vndb.org/v55654</t>
  </si>
  <si>
    <t>v55654</t>
  </si>
  <si>
    <t>r133988</t>
  </si>
  <si>
    <t>2514640</t>
  </si>
  <si>
    <t>All in Abyss: Judge the Fake</t>
  </si>
  <si>
    <t>https://store.steampowered.com/app/2514640/</t>
  </si>
  <si>
    <t>https://vndb.org/v51024</t>
  </si>
  <si>
    <t>v51024</t>
  </si>
  <si>
    <t>r123532</t>
  </si>
  <si>
    <t>2604320</t>
  </si>
  <si>
    <t>Memories Off Sousou ~Not always true~</t>
  </si>
  <si>
    <t>https://store.steampowered.com/app/2604320/</t>
  </si>
  <si>
    <t>https://vndb.org/v47203</t>
  </si>
  <si>
    <t>v47203</t>
  </si>
  <si>
    <t>r113517</t>
  </si>
  <si>
    <t>3376160</t>
  </si>
  <si>
    <t>おしかけねーちゃん Can I crash at your place?</t>
  </si>
  <si>
    <t>https://store.steampowered.com/app/3376160/</t>
  </si>
  <si>
    <t>https://vndb.org/v6380</t>
  </si>
  <si>
    <t>v6380</t>
  </si>
  <si>
    <t>r134168</t>
  </si>
  <si>
    <t>3604220</t>
  </si>
  <si>
    <t>美少女スナップ！メタモル写真クラブ School Photo Transformer</t>
  </si>
  <si>
    <t>https://store.steampowered.com/app/3604220/</t>
  </si>
  <si>
    <t>https://vndb.org/v12491</t>
  </si>
  <si>
    <t>v12491</t>
  </si>
  <si>
    <t>r134172</t>
  </si>
  <si>
    <t>3423550</t>
  </si>
  <si>
    <t>ComicKingdom</t>
  </si>
  <si>
    <t>https://store.steampowered.com/app/3423550/</t>
  </si>
  <si>
    <t>https://vndb.org/v54740</t>
  </si>
  <si>
    <t>v54740</t>
  </si>
  <si>
    <t>r131882</t>
  </si>
  <si>
    <t>3412680</t>
  </si>
  <si>
    <t>Sex Wish: A Deliciously Naughty Porn VN</t>
  </si>
  <si>
    <t>https://store.steampowered.com/app/3412680/</t>
  </si>
  <si>
    <t>https://vndb.org/v55071</t>
  </si>
  <si>
    <t>v55071</t>
  </si>
  <si>
    <t>r132687</t>
  </si>
  <si>
    <t>3574950</t>
  </si>
  <si>
    <t>Univocity</t>
  </si>
  <si>
    <t>https://store.steampowered.com/app/3574950/</t>
  </si>
  <si>
    <t>https://vndb.org/v55086</t>
  </si>
  <si>
    <t>v55086</t>
  </si>
  <si>
    <t>r134485</t>
  </si>
  <si>
    <t>2739420</t>
  </si>
  <si>
    <t>书恋与君：美少女教我追系花</t>
  </si>
  <si>
    <t>https://store.steampowered.com/app/2739420/</t>
  </si>
  <si>
    <t>https://vndb.org/v50768</t>
  </si>
  <si>
    <t>v50768</t>
  </si>
  <si>
    <t>r122926</t>
  </si>
  <si>
    <t>3601730</t>
  </si>
  <si>
    <t>Camp Buddy: Scoutmaster Season - Side Stories DLC</t>
  </si>
  <si>
    <t>https://store.steampowered.com/app/3601730/</t>
  </si>
  <si>
    <t>r134212</t>
  </si>
  <si>
    <t>3551750</t>
  </si>
  <si>
    <t>Murder in Crayontopia</t>
  </si>
  <si>
    <t>https://store.steampowered.com/app/3551750/</t>
  </si>
  <si>
    <t>https://vndb.org/v55777</t>
  </si>
  <si>
    <t>v55777</t>
  </si>
  <si>
    <t>r134304</t>
  </si>
  <si>
    <t>3584380</t>
  </si>
  <si>
    <t>Personal Murder Theater: Strangled Roots</t>
  </si>
  <si>
    <t>https://store.steampowered.com/app/3584380/</t>
  </si>
  <si>
    <t>https://vndb.org/v55741</t>
  </si>
  <si>
    <t>v55741</t>
  </si>
  <si>
    <t>r134210</t>
  </si>
  <si>
    <t>2418120</t>
  </si>
  <si>
    <t>Saviour of the Wasteland</t>
  </si>
  <si>
    <t>https://store.steampowered.com/app/2418120/</t>
  </si>
  <si>
    <t>https://vndb.org/v45800</t>
  </si>
  <si>
    <t>v45800</t>
  </si>
  <si>
    <t>r110186</t>
  </si>
  <si>
    <t>2906400</t>
  </si>
  <si>
    <t>幻想 · 遇见秦始皇 Fantasy Encountering Emperor Qin Shi Huang</t>
  </si>
  <si>
    <t>https://store.steampowered.com/app/2906400/</t>
  </si>
  <si>
    <t>https://vndb.org/v55740</t>
  </si>
  <si>
    <t>v55740</t>
  </si>
  <si>
    <t>r134208</t>
  </si>
  <si>
    <t>3672240</t>
  </si>
  <si>
    <t>Game of hearts</t>
  </si>
  <si>
    <t>https://store.steampowered.com/app/3672240/</t>
  </si>
  <si>
    <t>https://vndb.org/v57173</t>
  </si>
  <si>
    <t>v57173</t>
  </si>
  <si>
    <t>r137481;r137482</t>
  </si>
  <si>
    <t>2011240</t>
  </si>
  <si>
    <t>BROKEN God Awakening</t>
  </si>
  <si>
    <t>https://store.steampowered.com/app/2011240/</t>
  </si>
  <si>
    <t>https://vndb.org/v36162</t>
  </si>
  <si>
    <t>v36162</t>
  </si>
  <si>
    <t>r91857</t>
  </si>
  <si>
    <t>3574510</t>
  </si>
  <si>
    <t>Serre</t>
  </si>
  <si>
    <t>https://store.steampowered.com/app/3574510/</t>
  </si>
  <si>
    <t>https://vndb.org/v23039</t>
  </si>
  <si>
    <t>v23039</t>
  </si>
  <si>
    <t>r134323</t>
  </si>
  <si>
    <t>3096600</t>
  </si>
  <si>
    <t>Artificial Nexus</t>
  </si>
  <si>
    <t>https://store.steampowered.com/app/3096600/</t>
  </si>
  <si>
    <t>https://vndb.org/v52348</t>
  </si>
  <si>
    <t>v52348</t>
  </si>
  <si>
    <t>r126548</t>
  </si>
  <si>
    <t>3576960</t>
  </si>
  <si>
    <t>I wanna fuck my daughter’s besties</t>
  </si>
  <si>
    <t>https://store.steampowered.com/app/3576960/</t>
  </si>
  <si>
    <t>https://vndb.org/v55816</t>
  </si>
  <si>
    <t>v55816</t>
  </si>
  <si>
    <t>r134411</t>
  </si>
  <si>
    <t>3379360</t>
  </si>
  <si>
    <t>Inhuman Resources: A Literary Machination</t>
  </si>
  <si>
    <t>https://store.steampowered.com/app/3379360/</t>
  </si>
  <si>
    <t>https://vndb.org/v54982</t>
  </si>
  <si>
    <t>v54982</t>
  </si>
  <si>
    <t>r132499</t>
  </si>
  <si>
    <t>2427460</t>
  </si>
  <si>
    <t>Tattoos and Tulips</t>
  </si>
  <si>
    <t>https://store.steampowered.com/app/2427460/</t>
  </si>
  <si>
    <t>https://vndb.org/v42872</t>
  </si>
  <si>
    <t>v42872</t>
  </si>
  <si>
    <t>r106069</t>
  </si>
  <si>
    <t>3008470</t>
  </si>
  <si>
    <t>Tokachi Detective: The Balloon Case</t>
  </si>
  <si>
    <t>https://store.steampowered.com/app/3008470/</t>
  </si>
  <si>
    <t>https://vndb.org/v55795</t>
  </si>
  <si>
    <t>v55795</t>
  </si>
  <si>
    <t>r134350</t>
  </si>
  <si>
    <t>3503250</t>
  </si>
  <si>
    <t>信标2010</t>
  </si>
  <si>
    <t>https://store.steampowered.com/app/3503250/</t>
  </si>
  <si>
    <t>https://vndb.org/v55806</t>
  </si>
  <si>
    <t>v55806</t>
  </si>
  <si>
    <t>r134385</t>
  </si>
  <si>
    <t>2985750</t>
  </si>
  <si>
    <t>锈翅 逃离我的家乡 Without Wings</t>
  </si>
  <si>
    <t>https://store.steampowered.com/app/2985750/</t>
  </si>
  <si>
    <t>https://vndb.org/v51069</t>
  </si>
  <si>
    <t>v51069</t>
  </si>
  <si>
    <t>r123615</t>
  </si>
  <si>
    <t>3586520</t>
  </si>
  <si>
    <t>Beek: Familiar Spirit - Remastered</t>
  </si>
  <si>
    <t>https://store.steampowered.com/app/3586520/</t>
  </si>
  <si>
    <t>https://vndb.org/v53175</t>
  </si>
  <si>
    <t>v53175</t>
  </si>
  <si>
    <t>r134419</t>
  </si>
  <si>
    <t>3477950</t>
  </si>
  <si>
    <t>Perfect Shot</t>
  </si>
  <si>
    <t>https://store.steampowered.com/app/3477950/</t>
  </si>
  <si>
    <t>https://vndb.org/v62086</t>
  </si>
  <si>
    <t>v62086</t>
  </si>
  <si>
    <t>r148179</t>
  </si>
  <si>
    <t>3069120</t>
  </si>
  <si>
    <t>Love Curse: Find Your Soulmate</t>
  </si>
  <si>
    <t>https://store.steampowered.com/app/3069120/</t>
  </si>
  <si>
    <t>https://vndb.org/v51590</t>
  </si>
  <si>
    <t>v51590</t>
  </si>
  <si>
    <t>r124897;r154127</t>
  </si>
  <si>
    <t>$14.00</t>
  </si>
  <si>
    <t>3022950</t>
  </si>
  <si>
    <t>In Your Shoes: An NSFW MILF &amp; Daughter Sex VN</t>
  </si>
  <si>
    <t>https://store.steampowered.com/app/3022950/</t>
  </si>
  <si>
    <t>https://vndb.org/v55853</t>
  </si>
  <si>
    <t>v55853</t>
  </si>
  <si>
    <t>r134504</t>
  </si>
  <si>
    <t>3530130</t>
  </si>
  <si>
    <t>봄을 부르는 설녀 - 유나</t>
  </si>
  <si>
    <t>https://store.steampowered.com/app/3530130/</t>
  </si>
  <si>
    <t>https://vndb.org/v55558</t>
  </si>
  <si>
    <t>v55558</t>
  </si>
  <si>
    <t>r133792</t>
  </si>
  <si>
    <t>3443380</t>
  </si>
  <si>
    <t>Kindaichi Mystery Series: The Honjin Murders</t>
  </si>
  <si>
    <t>https://store.steampowered.com/app/3443380/</t>
  </si>
  <si>
    <t>https://vndb.org/v55117</t>
  </si>
  <si>
    <t>v55117</t>
  </si>
  <si>
    <t>r132783</t>
  </si>
  <si>
    <t>3213690</t>
  </si>
  <si>
    <t>Love Live! Nijigasaki High School Idol Club TOKIMEKI Roadmap to Future</t>
  </si>
  <si>
    <t>https://store.steampowered.com/app/3213690/</t>
  </si>
  <si>
    <t>https://vndb.org/v49151</t>
  </si>
  <si>
    <t>v49151</t>
  </si>
  <si>
    <t>r129480</t>
  </si>
  <si>
    <t>3014080</t>
  </si>
  <si>
    <t>The Hundred Line -Last Defense Academy-</t>
  </si>
  <si>
    <t>https://store.steampowered.com/app/3014080/</t>
  </si>
  <si>
    <t>https://vndb.org/v54897</t>
  </si>
  <si>
    <t>v54897</t>
  </si>
  <si>
    <t>r132308;r152291</t>
  </si>
  <si>
    <t>3586280</t>
  </si>
  <si>
    <t>夢現しろっぷ - Dreamy Syrup -</t>
  </si>
  <si>
    <t>https://store.steampowered.com/app/3586280/</t>
  </si>
  <si>
    <t>https://vndb.org/v54750</t>
  </si>
  <si>
    <t>v54750</t>
  </si>
  <si>
    <t>r134562</t>
  </si>
  <si>
    <t>3193560</t>
  </si>
  <si>
    <t>Yokai Landlord: Monster Mystery!</t>
  </si>
  <si>
    <t>https://store.steampowered.com/app/3193560/</t>
  </si>
  <si>
    <t>https://vndb.org/v53197</t>
  </si>
  <si>
    <t>v53197</t>
  </si>
  <si>
    <t>r128381</t>
  </si>
  <si>
    <t>1529640</t>
  </si>
  <si>
    <t>Hanako's Flower Shop</t>
  </si>
  <si>
    <t>https://store.steampowered.com/app/1529640/</t>
  </si>
  <si>
    <t>https://vndb.org/v59843</t>
  </si>
  <si>
    <t>v59843</t>
  </si>
  <si>
    <t>r143069</t>
  </si>
  <si>
    <t>3422120</t>
  </si>
  <si>
    <t>Incelthread</t>
  </si>
  <si>
    <t>https://store.steampowered.com/app/3422120/</t>
  </si>
  <si>
    <t>https://vndb.org/v54528</t>
  </si>
  <si>
    <t>v54528</t>
  </si>
  <si>
    <t>r131464</t>
  </si>
  <si>
    <t>3384140</t>
  </si>
  <si>
    <t>The Chastity Scholarship</t>
  </si>
  <si>
    <t>https://store.steampowered.com/app/3384140/</t>
  </si>
  <si>
    <t>https://vndb.org/v55908</t>
  </si>
  <si>
    <t>v55908</t>
  </si>
  <si>
    <t>r134685</t>
  </si>
  <si>
    <t>3603590</t>
  </si>
  <si>
    <t>The Ghost of Alcantra</t>
  </si>
  <si>
    <t>https://store.steampowered.com/app/3603590/</t>
  </si>
  <si>
    <t>https://vndb.org/v55742</t>
  </si>
  <si>
    <t>v55742</t>
  </si>
  <si>
    <t>r134213</t>
  </si>
  <si>
    <t>1159520</t>
  </si>
  <si>
    <t>Twists of My Life</t>
  </si>
  <si>
    <t>https://store.steampowered.com/app/1159520/</t>
  </si>
  <si>
    <t>https://vndb.org/v22234</t>
  </si>
  <si>
    <t>v22234;v26042</t>
  </si>
  <si>
    <t>r152085</t>
  </si>
  <si>
    <t>3660600</t>
  </si>
  <si>
    <t>ЗУМЕРЫ</t>
  </si>
  <si>
    <t>https://store.steampowered.com/app/3660600/</t>
  </si>
  <si>
    <t>https://vndb.org/v55907</t>
  </si>
  <si>
    <t>v55907</t>
  </si>
  <si>
    <t>r134683</t>
  </si>
  <si>
    <t>3638590</t>
  </si>
  <si>
    <t>みすずの国</t>
  </si>
  <si>
    <t>https://store.steampowered.com/app/3638590/</t>
  </si>
  <si>
    <t>https://vndb.org/v29837</t>
  </si>
  <si>
    <t>v29837</t>
  </si>
  <si>
    <t>r134170</t>
  </si>
  <si>
    <t>3607020</t>
  </si>
  <si>
    <t>ライヒェは街灯の下で</t>
  </si>
  <si>
    <t>https://store.steampowered.com/app/3607020/</t>
  </si>
  <si>
    <t>https://vndb.org/v55469</t>
  </si>
  <si>
    <t>v55469</t>
  </si>
  <si>
    <t>r133647</t>
  </si>
  <si>
    <t>3581850</t>
  </si>
  <si>
    <t>Diamond Runway</t>
  </si>
  <si>
    <t>https://store.steampowered.com/app/3581850/</t>
  </si>
  <si>
    <t>https://vndb.org/v55967</t>
  </si>
  <si>
    <t>v55967</t>
  </si>
  <si>
    <t>r134803</t>
  </si>
  <si>
    <t>2929120</t>
  </si>
  <si>
    <t>따님은 제가 데리고 있습니다</t>
  </si>
  <si>
    <t>https://store.steampowered.com/app/2929120/</t>
  </si>
  <si>
    <t>https://vndb.org/v50433</t>
  </si>
  <si>
    <t>v50433</t>
  </si>
  <si>
    <t>r121895</t>
  </si>
  <si>
    <t>3634400</t>
  </si>
  <si>
    <t>Elara</t>
  </si>
  <si>
    <t>https://store.steampowered.com/app/3634400/</t>
  </si>
  <si>
    <t>https://vndb.org/v55970</t>
  </si>
  <si>
    <t>v55970</t>
  </si>
  <si>
    <t>r134807</t>
  </si>
  <si>
    <t>3623430</t>
  </si>
  <si>
    <t>MAGIC of LUST</t>
  </si>
  <si>
    <t>https://store.steampowered.com/app/3623430/</t>
  </si>
  <si>
    <t>https://vndb.org/v55968</t>
  </si>
  <si>
    <t>v55968</t>
  </si>
  <si>
    <t>r134804</t>
  </si>
  <si>
    <t>3434050</t>
  </si>
  <si>
    <t>Queen Naeja's Desires</t>
  </si>
  <si>
    <t>https://store.steampowered.com/app/3434050/</t>
  </si>
  <si>
    <t>https://vndb.org/v55969</t>
  </si>
  <si>
    <t>v55969</t>
  </si>
  <si>
    <t>r134805</t>
  </si>
  <si>
    <t>3589940</t>
  </si>
  <si>
    <t>The Neverending Summer</t>
  </si>
  <si>
    <t>https://store.steampowered.com/app/3589940/</t>
  </si>
  <si>
    <t>https://vndb.org/v55413</t>
  </si>
  <si>
    <t>v55413</t>
  </si>
  <si>
    <t>r133554</t>
  </si>
  <si>
    <t>3461460</t>
  </si>
  <si>
    <t>刑死のためのカウンセル</t>
  </si>
  <si>
    <t>https://store.steampowered.com/app/3461460/</t>
  </si>
  <si>
    <t>https://vndb.org/v55412</t>
  </si>
  <si>
    <t>v55412</t>
  </si>
  <si>
    <t>r133553</t>
  </si>
  <si>
    <t>1048860</t>
  </si>
  <si>
    <t>Crypterion</t>
  </si>
  <si>
    <t>https://store.steampowered.com/app/1048860/</t>
  </si>
  <si>
    <t>https://vndb.org/v29297</t>
  </si>
  <si>
    <t>v29297</t>
  </si>
  <si>
    <t>r75868</t>
  </si>
  <si>
    <t>3652660</t>
  </si>
  <si>
    <t>Maline</t>
  </si>
  <si>
    <t>https://store.steampowered.com/app/3652660/</t>
  </si>
  <si>
    <t>https://vndb.org/v56064</t>
  </si>
  <si>
    <t>v56064</t>
  </si>
  <si>
    <t>r134950</t>
  </si>
  <si>
    <t>3466470</t>
  </si>
  <si>
    <t>Nuts For You</t>
  </si>
  <si>
    <t>https://store.steampowered.com/app/3466470/</t>
  </si>
  <si>
    <t>https://vndb.org/v54068</t>
  </si>
  <si>
    <t>v54068</t>
  </si>
  <si>
    <t>r132424</t>
  </si>
  <si>
    <t>3620960</t>
  </si>
  <si>
    <t>Ballada o Krovi, Tumane i Mgle</t>
  </si>
  <si>
    <t>https://store.steampowered.com/app/3620960/</t>
  </si>
  <si>
    <t>https://vndb.org/v56140</t>
  </si>
  <si>
    <t>v56140</t>
  </si>
  <si>
    <t>r135063</t>
  </si>
  <si>
    <t>3296260</t>
  </si>
  <si>
    <t>Cafe DReAMLAND</t>
  </si>
  <si>
    <t>https://store.steampowered.com/app/3296260/</t>
  </si>
  <si>
    <t>https://vndb.org/v55958</t>
  </si>
  <si>
    <t>v55958</t>
  </si>
  <si>
    <t>r134783;r134813</t>
  </si>
  <si>
    <t>3628200</t>
  </si>
  <si>
    <t>Neko No Sentouki: The Greatest Fighter</t>
  </si>
  <si>
    <t>https://store.steampowered.com/app/3628200/</t>
  </si>
  <si>
    <t>https://vndb.org/v56108</t>
  </si>
  <si>
    <t>v56108</t>
  </si>
  <si>
    <t>r135013</t>
  </si>
  <si>
    <t>3428750</t>
  </si>
  <si>
    <t>Pookie's Lingerie Shop</t>
  </si>
  <si>
    <t>https://store.steampowered.com/app/3428750/</t>
  </si>
  <si>
    <t>https://vndb.org/v55152</t>
  </si>
  <si>
    <t>v55152</t>
  </si>
  <si>
    <t>r132870</t>
  </si>
  <si>
    <t>2983350</t>
  </si>
  <si>
    <t>planetarian: Snow Globe</t>
  </si>
  <si>
    <t>https://store.steampowered.com/app/2983350/</t>
  </si>
  <si>
    <t>https://vndb.org/v27747</t>
  </si>
  <si>
    <t>v27747</t>
  </si>
  <si>
    <t>r133677</t>
  </si>
  <si>
    <t>2199510</t>
  </si>
  <si>
    <t>Herald: The Interactive Period Drama – Complete Edition</t>
  </si>
  <si>
    <t>2025-05</t>
  </si>
  <si>
    <t>https://store.steampowered.com/app/2199510/</t>
  </si>
  <si>
    <t>https://vndb.org/v20866</t>
  </si>
  <si>
    <t>v20866</t>
  </si>
  <si>
    <t>r94155</t>
  </si>
  <si>
    <t>3556740</t>
  </si>
  <si>
    <t>A Night Filled With the Sound of Rain</t>
  </si>
  <si>
    <t>https://store.steampowered.com/app/3556740/</t>
  </si>
  <si>
    <t>https://vndb.org/v53234</t>
  </si>
  <si>
    <t>v53234</t>
  </si>
  <si>
    <t>r134717</t>
  </si>
  <si>
    <t>2470860</t>
  </si>
  <si>
    <t>Knockout Master</t>
  </si>
  <si>
    <t>https://store.steampowered.com/app/2470860/</t>
  </si>
  <si>
    <t>https://vndb.org/v29020</t>
  </si>
  <si>
    <t>v29020</t>
  </si>
  <si>
    <t>r110048</t>
  </si>
  <si>
    <t>3665680</t>
  </si>
  <si>
    <t>夢の終わり - Upon the Dream's End -</t>
  </si>
  <si>
    <t>https://store.steampowered.com/app/3665680/</t>
  </si>
  <si>
    <t>https://vndb.org/v63528</t>
  </si>
  <si>
    <t>v63528</t>
  </si>
  <si>
    <t>r152113</t>
  </si>
  <si>
    <t>2795280</t>
  </si>
  <si>
    <t>INtLOVErt Game Club</t>
  </si>
  <si>
    <t>https://store.steampowered.com/app/2795280/</t>
  </si>
  <si>
    <t>https://vndb.org/v42595</t>
  </si>
  <si>
    <t>v42595</t>
  </si>
  <si>
    <t>r120079</t>
  </si>
  <si>
    <t>2162540</t>
  </si>
  <si>
    <t>Melbourne: Route 96</t>
  </si>
  <si>
    <t>https://store.steampowered.com/app/2162540/</t>
  </si>
  <si>
    <t>https://vndb.org/v56178</t>
  </si>
  <si>
    <t>v56178</t>
  </si>
  <si>
    <t>r135149</t>
  </si>
  <si>
    <t>3218530</t>
  </si>
  <si>
    <t>Best Served Cold</t>
  </si>
  <si>
    <t>https://store.steampowered.com/app/3218530/</t>
  </si>
  <si>
    <t>https://vndb.org/v56175</t>
  </si>
  <si>
    <t>v56175</t>
  </si>
  <si>
    <t>r135139</t>
  </si>
  <si>
    <t>3278330</t>
  </si>
  <si>
    <t>Forever Time</t>
  </si>
  <si>
    <t>https://store.steampowered.com/app/3278330/</t>
  </si>
  <si>
    <t>https://vndb.org/v53285</t>
  </si>
  <si>
    <t>v53285</t>
  </si>
  <si>
    <t>r132737;r151487</t>
  </si>
  <si>
    <t>3543420</t>
  </si>
  <si>
    <t>QUIET DAN</t>
  </si>
  <si>
    <t>https://store.steampowered.com/app/3543420/</t>
  </si>
  <si>
    <t>https://vndb.org/v55077</t>
  </si>
  <si>
    <t>v55077</t>
  </si>
  <si>
    <t>r140398</t>
  </si>
  <si>
    <t>3230990</t>
  </si>
  <si>
    <t>Lust Academy Final</t>
  </si>
  <si>
    <t>https://store.steampowered.com/app/3230990/</t>
  </si>
  <si>
    <t>https://vndb.org/v52440</t>
  </si>
  <si>
    <t>v52440</t>
  </si>
  <si>
    <t>r126777</t>
  </si>
  <si>
    <t>3009570</t>
  </si>
  <si>
    <t>StreamLove Voyage</t>
  </si>
  <si>
    <t>https://store.steampowered.com/app/3009570/</t>
  </si>
  <si>
    <t>https://vndb.org/v55843</t>
  </si>
  <si>
    <t>v55843</t>
  </si>
  <si>
    <t>r134479</t>
  </si>
  <si>
    <t>3134780</t>
  </si>
  <si>
    <t>Born to Breed</t>
  </si>
  <si>
    <t>https://store.steampowered.com/app/3134780/</t>
  </si>
  <si>
    <t>https://vndb.org/v52176</t>
  </si>
  <si>
    <t>v52176</t>
  </si>
  <si>
    <t>r126126</t>
  </si>
  <si>
    <t>3759910</t>
  </si>
  <si>
    <t>Bunkered with Femboy</t>
  </si>
  <si>
    <t>https://store.steampowered.com/app/3759910/</t>
  </si>
  <si>
    <t>https://vndb.org/v57062</t>
  </si>
  <si>
    <t>v57062</t>
  </si>
  <si>
    <t>r137250;r144026</t>
  </si>
  <si>
    <t>3072130</t>
  </si>
  <si>
    <t>Oceanlust: Erotic Descent 🔞</t>
  </si>
  <si>
    <t>https://store.steampowered.com/app/3072130/</t>
  </si>
  <si>
    <t>https://vndb.org/v56235</t>
  </si>
  <si>
    <t>v56235</t>
  </si>
  <si>
    <t>r135280</t>
  </si>
  <si>
    <t>3499330</t>
  </si>
  <si>
    <t>SUCCU-MAMA</t>
  </si>
  <si>
    <t>https://store.steampowered.com/app/3499330/</t>
  </si>
  <si>
    <t>https://vndb.org/v44707</t>
  </si>
  <si>
    <t>v44707</t>
  </si>
  <si>
    <t>r134707</t>
  </si>
  <si>
    <t>3446150</t>
  </si>
  <si>
    <t>Tsuki ni Yorisou Otome no Sahou 2</t>
  </si>
  <si>
    <t>https://store.steampowered.com/app/3446150/</t>
  </si>
  <si>
    <t>https://vndb.org/v15293</t>
  </si>
  <si>
    <t>v15293</t>
  </si>
  <si>
    <t>r133072</t>
  </si>
  <si>
    <t>-38%</t>
  </si>
  <si>
    <t>3651760</t>
  </si>
  <si>
    <t>Вторая степень покоя</t>
  </si>
  <si>
    <t>https://store.steampowered.com/app/3651760/</t>
  </si>
  <si>
    <t>https://vndb.org/v56234</t>
  </si>
  <si>
    <t>v56234</t>
  </si>
  <si>
    <t>r135278</t>
  </si>
  <si>
    <t>3581210</t>
  </si>
  <si>
    <t>你能活到第几集</t>
  </si>
  <si>
    <t>https://store.steampowered.com/app/3581210/</t>
  </si>
  <si>
    <t>https://vndb.org/v56463</t>
  </si>
  <si>
    <t>v56463</t>
  </si>
  <si>
    <t>r135803</t>
  </si>
  <si>
    <t>3591190</t>
  </si>
  <si>
    <t>Mongolian Death Worm Capture Department Activity Record</t>
  </si>
  <si>
    <t>https://store.steampowered.com/app/3591190/</t>
  </si>
  <si>
    <t>https://vndb.org/v56338</t>
  </si>
  <si>
    <t>v56338</t>
  </si>
  <si>
    <t>r135493</t>
  </si>
  <si>
    <t>3604230</t>
  </si>
  <si>
    <t>お嬢様学院のインチキ占い師 Ghost of Boarding School</t>
  </si>
  <si>
    <t>https://store.steampowered.com/app/3604230/</t>
  </si>
  <si>
    <t>https://vndb.org/v1839</t>
  </si>
  <si>
    <t>v1839</t>
  </si>
  <si>
    <t>r135442</t>
  </si>
  <si>
    <t>3339730</t>
  </si>
  <si>
    <t>Lust Survivor</t>
  </si>
  <si>
    <t>https://store.steampowered.com/app/3339730/</t>
  </si>
  <si>
    <t>https://vndb.org/v54288</t>
  </si>
  <si>
    <t>v54288</t>
  </si>
  <si>
    <t>r130900</t>
  </si>
  <si>
    <t>3424130</t>
  </si>
  <si>
    <t>Why Not Both?</t>
  </si>
  <si>
    <t>https://store.steampowered.com/app/3424130/</t>
  </si>
  <si>
    <t>https://vndb.org/v55671</t>
  </si>
  <si>
    <t>v55671</t>
  </si>
  <si>
    <t>r134029</t>
  </si>
  <si>
    <t>2465840</t>
  </si>
  <si>
    <t>Club Velvet Rose: Midnight Bliss</t>
  </si>
  <si>
    <t>https://store.steampowered.com/app/2465840/</t>
  </si>
  <si>
    <t>https://vndb.org/v56369</t>
  </si>
  <si>
    <t>v56369</t>
  </si>
  <si>
    <t>r135572</t>
  </si>
  <si>
    <t>2873540</t>
  </si>
  <si>
    <t>Five Owls</t>
  </si>
  <si>
    <t>https://store.steampowered.com/app/2873540/</t>
  </si>
  <si>
    <t>https://vndb.org/v54331</t>
  </si>
  <si>
    <t>v54331</t>
  </si>
  <si>
    <t>r131009</t>
  </si>
  <si>
    <t>3516700</t>
  </si>
  <si>
    <t>Isekai Harem Quest: Love, Blades, and Power</t>
  </si>
  <si>
    <t>https://store.steampowered.com/app/3516700/</t>
  </si>
  <si>
    <t>https://vndb.org/v56367</t>
  </si>
  <si>
    <t>v56367</t>
  </si>
  <si>
    <t>r135562</t>
  </si>
  <si>
    <t>3063520</t>
  </si>
  <si>
    <t>LISC - Season 1</t>
  </si>
  <si>
    <t>https://store.steampowered.com/app/3063520/</t>
  </si>
  <si>
    <t>https://vndb.org/v35948</t>
  </si>
  <si>
    <t>v35948</t>
  </si>
  <si>
    <t>r142786</t>
  </si>
  <si>
    <t>3538880</t>
  </si>
  <si>
    <t>Leann sins</t>
  </si>
  <si>
    <t>https://store.steampowered.com/app/3538880/</t>
  </si>
  <si>
    <t>https://vndb.org/v61874</t>
  </si>
  <si>
    <t>v61874</t>
  </si>
  <si>
    <t>r147788</t>
  </si>
  <si>
    <t>3448160</t>
  </si>
  <si>
    <t>REUNION: Autumn Leaf - FINAL RELEASE</t>
  </si>
  <si>
    <t>https://store.steampowered.com/app/3448160/</t>
  </si>
  <si>
    <t>https://vndb.org/v50007</t>
  </si>
  <si>
    <t>v50007</t>
  </si>
  <si>
    <t>r135563</t>
  </si>
  <si>
    <t>3685540</t>
  </si>
  <si>
    <t>Wish You All The Best</t>
  </si>
  <si>
    <t>https://store.steampowered.com/app/3685540/</t>
  </si>
  <si>
    <t>https://vndb.org/v55911</t>
  </si>
  <si>
    <t>v55911</t>
  </si>
  <si>
    <t>r134694</t>
  </si>
  <si>
    <t>1589940</t>
  </si>
  <si>
    <t>Don't Ask Succubus</t>
  </si>
  <si>
    <t>https://store.steampowered.com/app/1589940/</t>
  </si>
  <si>
    <t>https://vndb.org/v56377</t>
  </si>
  <si>
    <t>v56377</t>
  </si>
  <si>
    <t>r135589</t>
  </si>
  <si>
    <t>3145620</t>
  </si>
  <si>
    <t>Without a Dawn</t>
  </si>
  <si>
    <t>https://store.steampowered.com/app/3145620/</t>
  </si>
  <si>
    <t>https://vndb.org/v55078</t>
  </si>
  <si>
    <t>v55078</t>
  </si>
  <si>
    <t>r152009</t>
  </si>
  <si>
    <t>3586750</t>
  </si>
  <si>
    <t>猫猫旅行社欢迎你！ Momo's Revitalization Project!</t>
  </si>
  <si>
    <t>https://store.steampowered.com/app/3586750/</t>
  </si>
  <si>
    <t>https://vndb.org/v55020</t>
  </si>
  <si>
    <t>v55020</t>
  </si>
  <si>
    <t>r132580</t>
  </si>
  <si>
    <t>3466500</t>
  </si>
  <si>
    <t>https://store.steampowered.com/app/3466500/</t>
  </si>
  <si>
    <t>r131962</t>
  </si>
  <si>
    <t>3458860</t>
  </si>
  <si>
    <t>Seducing My Elf Family</t>
  </si>
  <si>
    <t>https://store.steampowered.com/app/3458860/</t>
  </si>
  <si>
    <t>https://vndb.org/v60091</t>
  </si>
  <si>
    <t>v60091</t>
  </si>
  <si>
    <t>r143591</t>
  </si>
  <si>
    <t>3449060</t>
  </si>
  <si>
    <t>Starbright Agency</t>
  </si>
  <si>
    <t>https://store.steampowered.com/app/3449060/</t>
  </si>
  <si>
    <t>https://vndb.org/v56403</t>
  </si>
  <si>
    <t>v56403</t>
  </si>
  <si>
    <t>r135660;r135661</t>
  </si>
  <si>
    <t>3474840</t>
  </si>
  <si>
    <t>Good Lord! Everyone at the Reunion For My Religious All-Girls School Is a Trans Man... And They're Hot?!</t>
  </si>
  <si>
    <t>https://store.steampowered.com/app/3474840/</t>
  </si>
  <si>
    <t>https://vndb.org/v51512</t>
  </si>
  <si>
    <t>v51512</t>
  </si>
  <si>
    <t>r135731</t>
  </si>
  <si>
    <t>1716820</t>
  </si>
  <si>
    <t>Pivot of Hearts</t>
  </si>
  <si>
    <t>https://store.steampowered.com/app/1716820/</t>
  </si>
  <si>
    <t>https://vndb.org/v33978</t>
  </si>
  <si>
    <t>v33978</t>
  </si>
  <si>
    <t>r87421</t>
  </si>
  <si>
    <t>3492320</t>
  </si>
  <si>
    <t>我亲爱的妹妹 Happy Sisters Life</t>
  </si>
  <si>
    <t>https://store.steampowered.com/app/3492320/</t>
  </si>
  <si>
    <t>https://vndb.org/v54685</t>
  </si>
  <si>
    <t>v54685</t>
  </si>
  <si>
    <t>r131767</t>
  </si>
  <si>
    <t>3561260</t>
  </si>
  <si>
    <t>Accidental Hypnosis</t>
  </si>
  <si>
    <t>https://store.steampowered.com/app/3561260/</t>
  </si>
  <si>
    <t>https://vndb.org/v56453</t>
  </si>
  <si>
    <t>v56453</t>
  </si>
  <si>
    <t>r135781</t>
  </si>
  <si>
    <t>2871980</t>
  </si>
  <si>
    <t>Fearbonding</t>
  </si>
  <si>
    <t>https://store.steampowered.com/app/2871980/</t>
  </si>
  <si>
    <t>https://vndb.org/v52479</t>
  </si>
  <si>
    <t>v52479</t>
  </si>
  <si>
    <t>r126871</t>
  </si>
  <si>
    <t>2807610</t>
  </si>
  <si>
    <t>Queens Climax</t>
  </si>
  <si>
    <t>https://store.steampowered.com/app/2807610/</t>
  </si>
  <si>
    <t>https://vndb.org/v56454</t>
  </si>
  <si>
    <t>v56454</t>
  </si>
  <si>
    <t>r135782</t>
  </si>
  <si>
    <t>3319370</t>
  </si>
  <si>
    <t>CABALL: sunset hour</t>
  </si>
  <si>
    <t>https://store.steampowered.com/app/3319370/</t>
  </si>
  <si>
    <t>https://vndb.org/v55169</t>
  </si>
  <si>
    <t>v55169</t>
  </si>
  <si>
    <t>r132925</t>
  </si>
  <si>
    <t>3263330</t>
  </si>
  <si>
    <t>Landmine Princess</t>
  </si>
  <si>
    <t>https://store.steampowered.com/app/3263330/</t>
  </si>
  <si>
    <t>https://vndb.org/v60542</t>
  </si>
  <si>
    <t>v60542</t>
  </si>
  <si>
    <t>r144870</t>
  </si>
  <si>
    <t>3687690</t>
  </si>
  <si>
    <t>Netorare Wife -Yukiko- 20 Years After Marriage, End of The Story</t>
  </si>
  <si>
    <t>https://store.steampowered.com/app/3687690/</t>
  </si>
  <si>
    <t>https://vndb.org/v61270</t>
  </si>
  <si>
    <t>v61270</t>
  </si>
  <si>
    <t>r146374</t>
  </si>
  <si>
    <t>3431020</t>
  </si>
  <si>
    <t>Office Rivals</t>
  </si>
  <si>
    <t>https://store.steampowered.com/app/3431020/</t>
  </si>
  <si>
    <t>https://vndb.org/v53549</t>
  </si>
  <si>
    <t>v53549</t>
  </si>
  <si>
    <t>r129270</t>
  </si>
  <si>
    <t>3716280</t>
  </si>
  <si>
    <t>Rumours of a Roman Empire</t>
  </si>
  <si>
    <t>https://store.steampowered.com/app/3716280/</t>
  </si>
  <si>
    <t>https://vndb.org/v56398</t>
  </si>
  <si>
    <t>v56398</t>
  </si>
  <si>
    <t>r135641</t>
  </si>
  <si>
    <t>3116370</t>
  </si>
  <si>
    <t>破碎棱镜 Broken Prism</t>
  </si>
  <si>
    <t>https://store.steampowered.com/app/3116370/</t>
  </si>
  <si>
    <t>https://vndb.org/v52162</t>
  </si>
  <si>
    <t>v52162</t>
  </si>
  <si>
    <t>r135827</t>
  </si>
  <si>
    <t>3621860</t>
  </si>
  <si>
    <t>RAIN;CHECK</t>
  </si>
  <si>
    <t>https://store.steampowered.com/app/3621860/</t>
  </si>
  <si>
    <t>https://vndb.org/v56490</t>
  </si>
  <si>
    <t>v56490</t>
  </si>
  <si>
    <t>r135840</t>
  </si>
  <si>
    <t>2921690</t>
  </si>
  <si>
    <t>Saku the Covert Agent</t>
  </si>
  <si>
    <t>https://store.steampowered.com/app/2921690/</t>
  </si>
  <si>
    <t>https://vndb.org/v63139</t>
  </si>
  <si>
    <t>v63139</t>
  </si>
  <si>
    <t>r150864</t>
  </si>
  <si>
    <t>2788160</t>
  </si>
  <si>
    <t>Sakura Bunny Girls 2</t>
  </si>
  <si>
    <t>https://store.steampowered.com/app/2788160/</t>
  </si>
  <si>
    <t>https://vndb.org/v56379</t>
  </si>
  <si>
    <t>v56379</t>
  </si>
  <si>
    <t>r135591</t>
  </si>
  <si>
    <t>3665800</t>
  </si>
  <si>
    <t>The Communist Manifesto ~ A Visual Novel</t>
  </si>
  <si>
    <t>https://store.steampowered.com/app/3665800/</t>
  </si>
  <si>
    <t>https://vndb.org/v67324</t>
  </si>
  <si>
    <t>v67324</t>
  </si>
  <si>
    <t>r161457</t>
  </si>
  <si>
    <t>3707090</t>
  </si>
  <si>
    <t>They Sold Me a Perfect Mother, But She's Not What She Seems</t>
  </si>
  <si>
    <t>https://store.steampowered.com/app/3707090/</t>
  </si>
  <si>
    <t>https://vndb.org/v56509</t>
  </si>
  <si>
    <t>v56509</t>
  </si>
  <si>
    <t>r135876</t>
  </si>
  <si>
    <t>2364560</t>
  </si>
  <si>
    <t>Demonheart: The Cursed Trial</t>
  </si>
  <si>
    <t>https://store.steampowered.com/app/2364560/</t>
  </si>
  <si>
    <t>https://vndb.org/v44020</t>
  </si>
  <si>
    <t>v44020</t>
  </si>
  <si>
    <t>r106179;r115111</t>
  </si>
  <si>
    <t>3291080</t>
  </si>
  <si>
    <t>DesperaDrops</t>
  </si>
  <si>
    <t>https://store.steampowered.com/app/3291080/</t>
  </si>
  <si>
    <t>https://vndb.org/v45894</t>
  </si>
  <si>
    <t>v45894</t>
  </si>
  <si>
    <t>r135395</t>
  </si>
  <si>
    <t>3315800</t>
  </si>
  <si>
    <t>Honey Trap Amnesia</t>
  </si>
  <si>
    <t>https://store.steampowered.com/app/3315800/</t>
  </si>
  <si>
    <t>https://vndb.org/v56541</t>
  </si>
  <si>
    <t>v56541</t>
  </si>
  <si>
    <t>r135982</t>
  </si>
  <si>
    <t>3725510</t>
  </si>
  <si>
    <t>Help! I've Been Cursed With a Bubble Butt</t>
  </si>
  <si>
    <t>https://store.steampowered.com/app/3725510/</t>
  </si>
  <si>
    <t>https://vndb.org/v54608</t>
  </si>
  <si>
    <t>v54608</t>
  </si>
  <si>
    <t>r136207</t>
  </si>
  <si>
    <t>3668450</t>
  </si>
  <si>
    <t>Office Sirens Hard at Work</t>
  </si>
  <si>
    <t>https://store.steampowered.com/app/3668450/</t>
  </si>
  <si>
    <t>https://vndb.org/v56542</t>
  </si>
  <si>
    <t>v56542</t>
  </si>
  <si>
    <t>r135983</t>
  </si>
  <si>
    <t>2492120</t>
  </si>
  <si>
    <t>SAEKO: Giantess Dating Sim</t>
  </si>
  <si>
    <t>https://store.steampowered.com/app/2492120/</t>
  </si>
  <si>
    <t>https://vndb.org/v51653</t>
  </si>
  <si>
    <t>v51653</t>
  </si>
  <si>
    <t>r125515;r135062;r162206</t>
  </si>
  <si>
    <t>3654040</t>
  </si>
  <si>
    <t>Tomboy: Trapped by Orcs</t>
  </si>
  <si>
    <t>https://store.steampowered.com/app/3654040/</t>
  </si>
  <si>
    <t>https://vndb.org/v56556</t>
  </si>
  <si>
    <t>v56556</t>
  </si>
  <si>
    <t>r136021</t>
  </si>
  <si>
    <t>3698640</t>
  </si>
  <si>
    <t>Chronicles from the Abyss</t>
  </si>
  <si>
    <t>https://store.steampowered.com/app/3698640/</t>
  </si>
  <si>
    <t>https://vndb.org/v56221</t>
  </si>
  <si>
    <t>v56221</t>
  </si>
  <si>
    <t>r135254</t>
  </si>
  <si>
    <t>3239250</t>
  </si>
  <si>
    <t>Clover Reset</t>
  </si>
  <si>
    <t>https://store.steampowered.com/app/3239250/</t>
  </si>
  <si>
    <t>https://vndb.org/v51155</t>
  </si>
  <si>
    <t>v51155</t>
  </si>
  <si>
    <t>r123846</t>
  </si>
  <si>
    <t>3678560</t>
  </si>
  <si>
    <t>Dodosuko Love Love Content Pack</t>
  </si>
  <si>
    <t>https://store.steampowered.com/app/3678560/</t>
  </si>
  <si>
    <t>r138300</t>
  </si>
  <si>
    <t>2498010</t>
  </si>
  <si>
    <t>Doki Boki International Hentai Language School</t>
  </si>
  <si>
    <t>https://store.steampowered.com/app/2498010/</t>
  </si>
  <si>
    <t>https://vndb.org/v63368</t>
  </si>
  <si>
    <t>v63368</t>
  </si>
  <si>
    <t>r151475</t>
  </si>
  <si>
    <t>3561400</t>
  </si>
  <si>
    <t>Fallen / Brand New World</t>
  </si>
  <si>
    <t>https://store.steampowered.com/app/3561400/</t>
  </si>
  <si>
    <t>https://vndb.org/v57358</t>
  </si>
  <si>
    <t>v57358</t>
  </si>
  <si>
    <t>r137844</t>
  </si>
  <si>
    <t>1844120</t>
  </si>
  <si>
    <t>Garenburg Penitence: The Riflebird</t>
  </si>
  <si>
    <t>https://store.steampowered.com/app/1844120/</t>
  </si>
  <si>
    <t>https://vndb.org/v56416</t>
  </si>
  <si>
    <t>v56416</t>
  </si>
  <si>
    <t>r135697</t>
  </si>
  <si>
    <t>2599880</t>
  </si>
  <si>
    <t>Happiness! Sakura Celebration!</t>
  </si>
  <si>
    <t>https://store.steampowered.com/app/2599880/</t>
  </si>
  <si>
    <t>https://vndb.org/v22013</t>
  </si>
  <si>
    <t>v22013</t>
  </si>
  <si>
    <t>r127239</t>
  </si>
  <si>
    <t>3716980</t>
  </si>
  <si>
    <t>Thank You for Your Time</t>
  </si>
  <si>
    <t>https://store.steampowered.com/app/3716980/</t>
  </si>
  <si>
    <t>https://vndb.org/v52808</t>
  </si>
  <si>
    <t>v52808</t>
  </si>
  <si>
    <t>r127552</t>
  </si>
  <si>
    <t>3561180</t>
  </si>
  <si>
    <t>Waiting for you at the end of time</t>
  </si>
  <si>
    <t>https://store.steampowered.com/app/3561180/</t>
  </si>
  <si>
    <t>https://vndb.org/v55185</t>
  </si>
  <si>
    <t>v55185</t>
  </si>
  <si>
    <t>r132983</t>
  </si>
  <si>
    <t>2901150</t>
  </si>
  <si>
    <t>Yoru ga Kuru! -Square of the Moon- Remastered</t>
  </si>
  <si>
    <t>https://store.steampowered.com/app/2901150/</t>
  </si>
  <si>
    <t>https://vndb.org/v499</t>
  </si>
  <si>
    <t>v499</t>
  </si>
  <si>
    <t>r122003</t>
  </si>
  <si>
    <t>3588910</t>
  </si>
  <si>
    <t>Gaokao Lian'ai Yibai Tian - Shinian Hou de Yueding</t>
  </si>
  <si>
    <t>https://store.steampowered.com/app/3588910/</t>
  </si>
  <si>
    <t>https://vndb.org/v17716</t>
  </si>
  <si>
    <t>v17716;v29992</t>
  </si>
  <si>
    <t>r135301</t>
  </si>
  <si>
    <t>3549750</t>
  </si>
  <si>
    <t>In the Midst of a Neverending Season</t>
  </si>
  <si>
    <t>2025-06</t>
  </si>
  <si>
    <t>https://store.steampowered.com/app/3549750/</t>
  </si>
  <si>
    <t>https://vndb.org/v36941</t>
  </si>
  <si>
    <t>v36941</t>
  </si>
  <si>
    <t>r130733</t>
  </si>
  <si>
    <t>2725340</t>
  </si>
  <si>
    <t>Game of Fitna Vol. 1</t>
  </si>
  <si>
    <t>https://store.steampowered.com/app/2725340/</t>
  </si>
  <si>
    <t>https://vndb.org/v56679</t>
  </si>
  <si>
    <t>v56679</t>
  </si>
  <si>
    <t>r136369;r136373</t>
  </si>
  <si>
    <t>3429170</t>
  </si>
  <si>
    <t>Gong GO Girl</t>
  </si>
  <si>
    <t>https://store.steampowered.com/app/3429170/</t>
  </si>
  <si>
    <t>https://vndb.org/v56626</t>
  </si>
  <si>
    <t>v56626</t>
  </si>
  <si>
    <t>r136233</t>
  </si>
  <si>
    <t>3344960</t>
  </si>
  <si>
    <t>夏目友人帳 ～葉月の記～</t>
  </si>
  <si>
    <t>https://store.steampowered.com/app/3344960/</t>
  </si>
  <si>
    <t>https://vndb.org/v54093</t>
  </si>
  <si>
    <t>v54093</t>
  </si>
  <si>
    <t>r130517</t>
  </si>
  <si>
    <t>1517850</t>
  </si>
  <si>
    <t>Quickie: A Love Hotel Story</t>
  </si>
  <si>
    <t>https://store.steampowered.com/app/1517850/</t>
  </si>
  <si>
    <t>https://vndb.org/v36152</t>
  </si>
  <si>
    <t>v36152</t>
  </si>
  <si>
    <t>r92925</t>
  </si>
  <si>
    <t>3386260</t>
  </si>
  <si>
    <t>The Town of Nie Iromusubi</t>
  </si>
  <si>
    <t>https://store.steampowered.com/app/3386260/</t>
  </si>
  <si>
    <t>https://vndb.org/v30162</t>
  </si>
  <si>
    <t>v30162</t>
  </si>
  <si>
    <t>r121554</t>
  </si>
  <si>
    <t>3629180</t>
  </si>
  <si>
    <t>A Night With: Brazilian Waifu</t>
  </si>
  <si>
    <t>https://store.steampowered.com/app/3629180/</t>
  </si>
  <si>
    <t>https://vndb.org/v56733</t>
  </si>
  <si>
    <t>v56733</t>
  </si>
  <si>
    <t>r136455</t>
  </si>
  <si>
    <t>3649220</t>
  </si>
  <si>
    <t>Ja p'ju Schavelevyj Kofe, chtoby perezapustit' real'nost', no na menja ohotjatsja Monstro-Devushki i vooruzhjonnye agenty - DLC 18+</t>
  </si>
  <si>
    <t>https://store.steampowered.com/app/3649220/</t>
  </si>
  <si>
    <t>r136431</t>
  </si>
  <si>
    <t>3595490</t>
  </si>
  <si>
    <t>Pussylympics</t>
  </si>
  <si>
    <t>https://store.steampowered.com/app/3595490/</t>
  </si>
  <si>
    <t>https://vndb.org/v52042</t>
  </si>
  <si>
    <t>v52042</t>
  </si>
  <si>
    <t>r135592</t>
  </si>
  <si>
    <t>3679440</t>
  </si>
  <si>
    <t>Dichotomy Illusion: The Coser Disassembly Incident</t>
  </si>
  <si>
    <t>https://store.steampowered.com/app/3679440/</t>
  </si>
  <si>
    <t>https://vndb.org/v56787</t>
  </si>
  <si>
    <t>v56787</t>
  </si>
  <si>
    <t>r136623</t>
  </si>
  <si>
    <t>3683010</t>
  </si>
  <si>
    <t>Mandatory Fun</t>
  </si>
  <si>
    <t>https://store.steampowered.com/app/3683010/</t>
  </si>
  <si>
    <t>https://vndb.org/v55849</t>
  </si>
  <si>
    <t>v55849</t>
  </si>
  <si>
    <t>r134487</t>
  </si>
  <si>
    <t>3521580</t>
  </si>
  <si>
    <t>Dreamland</t>
  </si>
  <si>
    <t>https://store.steampowered.com/app/3521580/</t>
  </si>
  <si>
    <t>https://vndb.org/v56845</t>
  </si>
  <si>
    <t>v56845</t>
  </si>
  <si>
    <t>r136770</t>
  </si>
  <si>
    <t>2642840</t>
  </si>
  <si>
    <t>Humans are not that against Lizardwomen 2</t>
  </si>
  <si>
    <t>https://store.steampowered.com/app/2642840/</t>
  </si>
  <si>
    <t>https://vndb.org/v56336</t>
  </si>
  <si>
    <t>v56336</t>
  </si>
  <si>
    <t>r136723;r149899</t>
  </si>
  <si>
    <t>3104270</t>
  </si>
  <si>
    <t>KANADE</t>
  </si>
  <si>
    <t>https://store.steampowered.com/app/3104270/</t>
  </si>
  <si>
    <t>https://vndb.org/v52778</t>
  </si>
  <si>
    <t>v52778</t>
  </si>
  <si>
    <t>r127440;r152530</t>
  </si>
  <si>
    <t>3290440</t>
  </si>
  <si>
    <t>VIRTUAL GIRL @ WORLD’S END</t>
  </si>
  <si>
    <t>https://store.steampowered.com/app/3290440/</t>
  </si>
  <si>
    <t>https://vndb.org/v49055</t>
  </si>
  <si>
    <t>v49055</t>
  </si>
  <si>
    <t>r118091</t>
  </si>
  <si>
    <t>3670590</t>
  </si>
  <si>
    <t>Waifu Days</t>
  </si>
  <si>
    <t>https://store.steampowered.com/app/3670590/</t>
  </si>
  <si>
    <t>https://vndb.org/v56847</t>
  </si>
  <si>
    <t>v56847</t>
  </si>
  <si>
    <t>r136772</t>
  </si>
  <si>
    <t>1975280</t>
  </si>
  <si>
    <t>Between Two Worlds</t>
  </si>
  <si>
    <t>https://store.steampowered.com/app/1975280/</t>
  </si>
  <si>
    <t>https://vndb.org/v40585</t>
  </si>
  <si>
    <t>v40585</t>
  </si>
  <si>
    <t>r140799;r99969</t>
  </si>
  <si>
    <t>3708740</t>
  </si>
  <si>
    <t>Bombardiro Crocodilo: The Naked Clue</t>
  </si>
  <si>
    <t>https://store.steampowered.com/app/3708740/</t>
  </si>
  <si>
    <t>https://vndb.org/v56136</t>
  </si>
  <si>
    <t>v56136</t>
  </si>
  <si>
    <t>r135058</t>
  </si>
  <si>
    <t>3686740</t>
  </si>
  <si>
    <t>Artificial Affection</t>
  </si>
  <si>
    <t>https://store.steampowered.com/app/3686740/</t>
  </si>
  <si>
    <t>https://vndb.org/v56884</t>
  </si>
  <si>
    <t>v56884</t>
  </si>
  <si>
    <t>r136884</t>
  </si>
  <si>
    <t>3496940</t>
  </si>
  <si>
    <t>Loot Line - Season 1</t>
  </si>
  <si>
    <t>https://store.steampowered.com/app/3496940/</t>
  </si>
  <si>
    <t>https://vndb.org/v61530</t>
  </si>
  <si>
    <t>v61530</t>
  </si>
  <si>
    <t>r147028</t>
  </si>
  <si>
    <t>3751690</t>
  </si>
  <si>
    <t>归途</t>
  </si>
  <si>
    <t>https://store.steampowered.com/app/3751690/</t>
  </si>
  <si>
    <t>https://vndb.org/v56878</t>
  </si>
  <si>
    <t>v56878</t>
  </si>
  <si>
    <t>r136862</t>
  </si>
  <si>
    <t>3631560</t>
  </si>
  <si>
    <t>未择之路</t>
  </si>
  <si>
    <t>https://store.steampowered.com/app/3631560/</t>
  </si>
  <si>
    <t>https://vndb.org/v56904</t>
  </si>
  <si>
    <t>v56904</t>
  </si>
  <si>
    <t>r136948</t>
  </si>
  <si>
    <t>2989270</t>
  </si>
  <si>
    <t>A Tithe in Blood</t>
  </si>
  <si>
    <t>https://store.steampowered.com/app/2989270/</t>
  </si>
  <si>
    <t>https://vndb.org/v51138</t>
  </si>
  <si>
    <t>v51138</t>
  </si>
  <si>
    <t>r123794</t>
  </si>
  <si>
    <t>3762460</t>
  </si>
  <si>
    <t>Stretch</t>
  </si>
  <si>
    <t>https://store.steampowered.com/app/3762460/</t>
  </si>
  <si>
    <t>https://vndb.org/v56966</t>
  </si>
  <si>
    <t>v56966</t>
  </si>
  <si>
    <t>r137048</t>
  </si>
  <si>
    <t>2553080</t>
  </si>
  <si>
    <t>Beneath the Bleeding Moon</t>
  </si>
  <si>
    <t>https://store.steampowered.com/app/2553080/</t>
  </si>
  <si>
    <t>https://vndb.org/v46519</t>
  </si>
  <si>
    <t>v46519</t>
  </si>
  <si>
    <t>r111574</t>
  </si>
  <si>
    <t>3709550</t>
  </si>
  <si>
    <t>Beneath the Bleeding Moon - Adult Patch</t>
  </si>
  <si>
    <t>https://store.steampowered.com/app/3709550/</t>
  </si>
  <si>
    <t>r111575</t>
  </si>
  <si>
    <t>2201320</t>
  </si>
  <si>
    <t>Date Everything!</t>
  </si>
  <si>
    <t>https://store.steampowered.com/app/2201320/</t>
  </si>
  <si>
    <t>https://vndb.org/v56590</t>
  </si>
  <si>
    <t>v56590</t>
  </si>
  <si>
    <t>r136125;r136127</t>
  </si>
  <si>
    <t>3632810</t>
  </si>
  <si>
    <t>Life of Tabayama</t>
  </si>
  <si>
    <t>https://store.steampowered.com/app/3632810/</t>
  </si>
  <si>
    <t>https://vndb.org/v57097</t>
  </si>
  <si>
    <t>v57097</t>
  </si>
  <si>
    <t>r137309</t>
  </si>
  <si>
    <t>3452240</t>
  </si>
  <si>
    <t>Mayday Trials</t>
  </si>
  <si>
    <t>https://store.steampowered.com/app/3452240/</t>
  </si>
  <si>
    <t>https://vndb.org/v57117</t>
  </si>
  <si>
    <t>v57117</t>
  </si>
  <si>
    <t>r137366</t>
  </si>
  <si>
    <t>3382360</t>
  </si>
  <si>
    <t>My Dear Can't Speak</t>
  </si>
  <si>
    <t>https://store.steampowered.com/app/3382360/</t>
  </si>
  <si>
    <t>https://vndb.org/v56996</t>
  </si>
  <si>
    <t>v56996</t>
  </si>
  <si>
    <t>r137100</t>
  </si>
  <si>
    <t>$2.69</t>
  </si>
  <si>
    <t>3574770</t>
  </si>
  <si>
    <t>Pre-Odyssey: Love at First Quack</t>
  </si>
  <si>
    <t>https://store.steampowered.com/app/3574770/</t>
  </si>
  <si>
    <t>https://vndb.org/v34693</t>
  </si>
  <si>
    <t>v34693</t>
  </si>
  <si>
    <t>r133262</t>
  </si>
  <si>
    <t>3781460</t>
  </si>
  <si>
    <t>Rent a Girl</t>
  </si>
  <si>
    <t>https://store.steampowered.com/app/3781460/</t>
  </si>
  <si>
    <t>https://vndb.org/v57056</t>
  </si>
  <si>
    <t>v57056</t>
  </si>
  <si>
    <t>r137238</t>
  </si>
  <si>
    <t>3452170</t>
  </si>
  <si>
    <t>Sky Resort 3</t>
  </si>
  <si>
    <t>https://store.steampowered.com/app/3452170/</t>
  </si>
  <si>
    <t>https://vndb.org/v54855</t>
  </si>
  <si>
    <t>v54855</t>
  </si>
  <si>
    <t>r132207</t>
  </si>
  <si>
    <t>3139260</t>
  </si>
  <si>
    <t>https://store.steampowered.com/app/3139260/</t>
  </si>
  <si>
    <t>r135829</t>
  </si>
  <si>
    <t>3543570</t>
  </si>
  <si>
    <t>Dear Mirror Flower</t>
  </si>
  <si>
    <t>https://store.steampowered.com/app/3543570/</t>
  </si>
  <si>
    <t>https://vndb.org/v55725</t>
  </si>
  <si>
    <t>v55725</t>
  </si>
  <si>
    <t>r134169</t>
  </si>
  <si>
    <t>3735040</t>
  </si>
  <si>
    <t>HELP! My New Roommate is a Hung Goth Futanari Ghost !</t>
  </si>
  <si>
    <t>https://store.steampowered.com/app/3735040/</t>
  </si>
  <si>
    <t>https://vndb.org/v57095</t>
  </si>
  <si>
    <t>v57095</t>
  </si>
  <si>
    <t>r137305</t>
  </si>
  <si>
    <t>3515690</t>
  </si>
  <si>
    <t>Invisible Wall</t>
  </si>
  <si>
    <t>https://store.steampowered.com/app/3515690/</t>
  </si>
  <si>
    <t>https://vndb.org/v55753</t>
  </si>
  <si>
    <t>v55753</t>
  </si>
  <si>
    <t>r134235</t>
  </si>
  <si>
    <t>3538400</t>
  </si>
  <si>
    <t>Love Lock</t>
  </si>
  <si>
    <t>https://store.steampowered.com/app/3538400/</t>
  </si>
  <si>
    <t>https://vndb.org/v43265</t>
  </si>
  <si>
    <t>v43265</t>
  </si>
  <si>
    <t>r137277</t>
  </si>
  <si>
    <t>3364490</t>
  </si>
  <si>
    <t>Maid For My Master</t>
  </si>
  <si>
    <t>https://store.steampowered.com/app/3364490/</t>
  </si>
  <si>
    <t>https://vndb.org/v54117</t>
  </si>
  <si>
    <t>v54117</t>
  </si>
  <si>
    <t>r130555</t>
  </si>
  <si>
    <t>3810690</t>
  </si>
  <si>
    <t>Maid For My Master - Adult Patch</t>
  </si>
  <si>
    <t>https://store.steampowered.com/app/3810690/</t>
  </si>
  <si>
    <t>r137321</t>
  </si>
  <si>
    <t>3682450</t>
  </si>
  <si>
    <t>Nina</t>
  </si>
  <si>
    <t>https://store.steampowered.com/app/3682450/</t>
  </si>
  <si>
    <t>https://vndb.org/v56394</t>
  </si>
  <si>
    <t>v56394</t>
  </si>
  <si>
    <t>r135635</t>
  </si>
  <si>
    <t>3769530</t>
  </si>
  <si>
    <t>To Grant A Wish</t>
  </si>
  <si>
    <t>https://store.steampowered.com/app/3769530/</t>
  </si>
  <si>
    <t>https://vndb.org/v45699</t>
  </si>
  <si>
    <t>v45699</t>
  </si>
  <si>
    <t>r137300</t>
  </si>
  <si>
    <t>3644980</t>
  </si>
  <si>
    <t>Upgrade My Heart</t>
  </si>
  <si>
    <t>https://store.steampowered.com/app/3644980/</t>
  </si>
  <si>
    <t>https://vndb.org/v57096</t>
  </si>
  <si>
    <t>v57096</t>
  </si>
  <si>
    <t>r137307</t>
  </si>
  <si>
    <t>3770040</t>
  </si>
  <si>
    <t>Angel Detective Agency</t>
  </si>
  <si>
    <t>https://store.steampowered.com/app/3770040/</t>
  </si>
  <si>
    <t>https://vndb.org/v57105</t>
  </si>
  <si>
    <t>v57105</t>
  </si>
  <si>
    <t>r137338</t>
  </si>
  <si>
    <t>3676460</t>
  </si>
  <si>
    <t>Body swap story—Aunty Yui &amp; Yuto</t>
  </si>
  <si>
    <t>https://store.steampowered.com/app/3676460/</t>
  </si>
  <si>
    <t>https://vndb.org/v56253</t>
  </si>
  <si>
    <t>v56253</t>
  </si>
  <si>
    <t>r151437</t>
  </si>
  <si>
    <t>3602290</t>
  </si>
  <si>
    <t>FEMBOY FUTA HOUSE</t>
  </si>
  <si>
    <t>https://store.steampowered.com/app/3602290/</t>
  </si>
  <si>
    <t>https://vndb.org/v56838</t>
  </si>
  <si>
    <t>v56838</t>
  </si>
  <si>
    <t>r136743;r141663</t>
  </si>
  <si>
    <t>3247830</t>
  </si>
  <si>
    <t>Greh Margaret</t>
  </si>
  <si>
    <t>https://store.steampowered.com/app/3247830/</t>
  </si>
  <si>
    <t>https://vndb.org/v54588</t>
  </si>
  <si>
    <t>v54588</t>
  </si>
  <si>
    <t>r131574</t>
  </si>
  <si>
    <t>3644940</t>
  </si>
  <si>
    <t>Hotel Lust</t>
  </si>
  <si>
    <t>https://store.steampowered.com/app/3644940/</t>
  </si>
  <si>
    <t>https://vndb.org/v57150</t>
  </si>
  <si>
    <t>v57150</t>
  </si>
  <si>
    <t>r137424</t>
  </si>
  <si>
    <t>3746100</t>
  </si>
  <si>
    <t>Legends: Saint George</t>
  </si>
  <si>
    <t>https://store.steampowered.com/app/3746100/</t>
  </si>
  <si>
    <t>https://vndb.org/v56759</t>
  </si>
  <si>
    <t>v56759</t>
  </si>
  <si>
    <t>r136580</t>
  </si>
  <si>
    <t>2484580</t>
  </si>
  <si>
    <t>Mushroom Musume</t>
  </si>
  <si>
    <t>https://store.steampowered.com/app/2484580/</t>
  </si>
  <si>
    <t>https://vndb.org/v41132</t>
  </si>
  <si>
    <t>v41132</t>
  </si>
  <si>
    <t>r135676</t>
  </si>
  <si>
    <t>3427740</t>
  </si>
  <si>
    <t>Sounds of Her Love 2</t>
  </si>
  <si>
    <t>https://store.steampowered.com/app/3427740/</t>
  </si>
  <si>
    <t>https://vndb.org/v45744</t>
  </si>
  <si>
    <t>v45744</t>
  </si>
  <si>
    <t>r110050</t>
  </si>
  <si>
    <t>3787020</t>
  </si>
  <si>
    <t>The Lustful Touch</t>
  </si>
  <si>
    <t>https://store.steampowered.com/app/3787020/</t>
  </si>
  <si>
    <t>https://vndb.org/v61078</t>
  </si>
  <si>
    <t>v61078</t>
  </si>
  <si>
    <t>r145985</t>
  </si>
  <si>
    <t>3792300</t>
  </si>
  <si>
    <t>Синяя Борода</t>
  </si>
  <si>
    <t>https://store.steampowered.com/app/3792300/</t>
  </si>
  <si>
    <t>https://vndb.org/v57149</t>
  </si>
  <si>
    <t>v57149</t>
  </si>
  <si>
    <t>r137423</t>
  </si>
  <si>
    <t>3560830</t>
  </si>
  <si>
    <t>Metahorror Therapy Session</t>
  </si>
  <si>
    <t>https://store.steampowered.com/app/3560830/</t>
  </si>
  <si>
    <t>https://vndb.org/v55832</t>
  </si>
  <si>
    <t>v55832</t>
  </si>
  <si>
    <t>r134465</t>
  </si>
  <si>
    <t>4220990</t>
  </si>
  <si>
    <t>Tempting Trevor</t>
  </si>
  <si>
    <t>https://store.steampowered.com/app/4220990/</t>
  </si>
  <si>
    <t>https://vndb.org/v61375</t>
  </si>
  <si>
    <t>v61375</t>
  </si>
  <si>
    <t>r146635</t>
  </si>
  <si>
    <t>3750660</t>
  </si>
  <si>
    <t>The Secret Fake Ring</t>
  </si>
  <si>
    <t>https://store.steampowered.com/app/3750660/</t>
  </si>
  <si>
    <t>https://vndb.org/v56568</t>
  </si>
  <si>
    <t>v56568</t>
  </si>
  <si>
    <t>r136073</t>
  </si>
  <si>
    <t>2875610</t>
  </si>
  <si>
    <t>Jerez's Arena Ⅲ</t>
  </si>
  <si>
    <t>https://store.steampowered.com/app/2875610/</t>
  </si>
  <si>
    <t>https://vndb.org/v50824</t>
  </si>
  <si>
    <t>v50824</t>
  </si>
  <si>
    <t>r123097</t>
  </si>
  <si>
    <t>3731130</t>
  </si>
  <si>
    <t>Sweet Girls Collection</t>
  </si>
  <si>
    <t>https://store.steampowered.com/app/3731130/</t>
  </si>
  <si>
    <t>https://vndb.org/v57225</t>
  </si>
  <si>
    <t>v57225</t>
  </si>
  <si>
    <t>r137566</t>
  </si>
  <si>
    <t>1728490</t>
  </si>
  <si>
    <t>UncleOffice:uncle Dating Simulator</t>
  </si>
  <si>
    <t>https://store.steampowered.com/app/1728490/</t>
  </si>
  <si>
    <t>https://vndb.org/v57224</t>
  </si>
  <si>
    <t>v57224</t>
  </si>
  <si>
    <t>r137565</t>
  </si>
  <si>
    <t>3930840</t>
  </si>
  <si>
    <t>Welcome to Free Will - Complete Edition</t>
  </si>
  <si>
    <t>https://store.steampowered.com/app/3930840/</t>
  </si>
  <si>
    <t>https://vndb.org/v32286</t>
  </si>
  <si>
    <t>v32286</t>
  </si>
  <si>
    <t>r84702</t>
  </si>
  <si>
    <t>2427820</t>
  </si>
  <si>
    <t>LongStory 2</t>
  </si>
  <si>
    <t>https://store.steampowered.com/app/2427820/</t>
  </si>
  <si>
    <t>https://vndb.org/v46431</t>
  </si>
  <si>
    <t>v46431</t>
  </si>
  <si>
    <t>r111409</t>
  </si>
  <si>
    <t>3380520</t>
  </si>
  <si>
    <t>ToHeart</t>
  </si>
  <si>
    <t>https://store.steampowered.com/app/3380520/</t>
  </si>
  <si>
    <t>https://vndb.org/v30616</t>
  </si>
  <si>
    <t>v30616</t>
  </si>
  <si>
    <t>r125780;r137090</t>
  </si>
  <si>
    <t>3044740</t>
  </si>
  <si>
    <t>V-LOVER!</t>
  </si>
  <si>
    <t>https://store.steampowered.com/app/3044740/</t>
  </si>
  <si>
    <t>https://vndb.org/v61444</t>
  </si>
  <si>
    <t>v61444</t>
  </si>
  <si>
    <t>r146827</t>
  </si>
  <si>
    <t>2103130</t>
  </si>
  <si>
    <t>Matchmaking Inc.</t>
  </si>
  <si>
    <t>https://store.steampowered.com/app/2103130/</t>
  </si>
  <si>
    <t>https://vndb.org/v61532</t>
  </si>
  <si>
    <t>v61532</t>
  </si>
  <si>
    <t>r147030</t>
  </si>
  <si>
    <t>2010210</t>
  </si>
  <si>
    <t>Sunwave Hotel</t>
  </si>
  <si>
    <t>https://store.steampowered.com/app/2010210/</t>
  </si>
  <si>
    <t>https://vndb.org/v47320</t>
  </si>
  <si>
    <t>v47320</t>
  </si>
  <si>
    <t>r113689</t>
  </si>
  <si>
    <t>3559170</t>
  </si>
  <si>
    <t>The Garden of Hermeneus</t>
  </si>
  <si>
    <t>https://store.steampowered.com/app/3559170/</t>
  </si>
  <si>
    <t>https://vndb.org/v49862</t>
  </si>
  <si>
    <t>v49862</t>
  </si>
  <si>
    <t>r133942</t>
  </si>
  <si>
    <t>3814010</t>
  </si>
  <si>
    <t>The Traded Groom</t>
  </si>
  <si>
    <t>https://store.steampowered.com/app/3814010/</t>
  </si>
  <si>
    <t>https://vndb.org/v53328</t>
  </si>
  <si>
    <t>v53328</t>
  </si>
  <si>
    <t>r137686</t>
  </si>
  <si>
    <t>3793930</t>
  </si>
  <si>
    <t>重生之我亲爱的妹妹复仇计划</t>
  </si>
  <si>
    <t>https://store.steampowered.com/app/3793930/</t>
  </si>
  <si>
    <t>https://vndb.org/v57278</t>
  </si>
  <si>
    <t>v57278</t>
  </si>
  <si>
    <t>r137691</t>
  </si>
  <si>
    <t>3418570</t>
  </si>
  <si>
    <t>Summer Pockets REFLECTION BLUE</t>
  </si>
  <si>
    <t>https://store.steampowered.com/app/3418570/</t>
  </si>
  <si>
    <t>r102263</t>
  </si>
  <si>
    <t>3715730</t>
  </si>
  <si>
    <t>Femboy Love story</t>
  </si>
  <si>
    <t>https://store.steampowered.com/app/3715730/</t>
  </si>
  <si>
    <t>https://vndb.org/v56201</t>
  </si>
  <si>
    <t>v56201</t>
  </si>
  <si>
    <t>r135198</t>
  </si>
  <si>
    <t>3474870</t>
  </si>
  <si>
    <t>Love Cult</t>
  </si>
  <si>
    <t>https://store.steampowered.com/app/3474870/</t>
  </si>
  <si>
    <t>https://vndb.org/v54313</t>
  </si>
  <si>
    <t>v54313</t>
  </si>
  <si>
    <t>r131375</t>
  </si>
  <si>
    <t>3655150</t>
  </si>
  <si>
    <t>NEKOPARA After</t>
  </si>
  <si>
    <t>https://store.steampowered.com/app/3655150/</t>
  </si>
  <si>
    <t>https://vndb.org/v32946</t>
  </si>
  <si>
    <t>v32946</t>
  </si>
  <si>
    <t>r93146</t>
  </si>
  <si>
    <t>3786650</t>
  </si>
  <si>
    <t>Yuika My Bestie</t>
  </si>
  <si>
    <t>https://store.steampowered.com/app/3786650/</t>
  </si>
  <si>
    <t>https://vndb.org/v57393</t>
  </si>
  <si>
    <t>v57393</t>
  </si>
  <si>
    <t>r137884</t>
  </si>
  <si>
    <t>3783510</t>
  </si>
  <si>
    <t>牛头镇的快乐故事</t>
  </si>
  <si>
    <t>https://store.steampowered.com/app/3783510/</t>
  </si>
  <si>
    <t>https://vndb.org/v57443</t>
  </si>
  <si>
    <t>v57443</t>
  </si>
  <si>
    <t>r137954</t>
  </si>
  <si>
    <t>3576610</t>
  </si>
  <si>
    <t>비행? 청춘!</t>
  </si>
  <si>
    <t>https://store.steampowered.com/app/3576610/</t>
  </si>
  <si>
    <t>https://vndb.org/v54690</t>
  </si>
  <si>
    <t>v54690</t>
  </si>
  <si>
    <t>r136951</t>
  </si>
  <si>
    <t>3792360</t>
  </si>
  <si>
    <t>Peach Tangle</t>
  </si>
  <si>
    <t>2025-07</t>
  </si>
  <si>
    <t>https://store.steampowered.com/app/3792360/</t>
  </si>
  <si>
    <t>https://vndb.org/v56358</t>
  </si>
  <si>
    <t>v56358</t>
  </si>
  <si>
    <t>r136816</t>
  </si>
  <si>
    <t>3449030</t>
  </si>
  <si>
    <t>Upwards, Rain! The Post Office of Farewells</t>
  </si>
  <si>
    <t>https://store.steampowered.com/app/3449030/</t>
  </si>
  <si>
    <t>https://vndb.org/v52910</t>
  </si>
  <si>
    <t>v52910</t>
  </si>
  <si>
    <t>r132999;r160109</t>
  </si>
  <si>
    <t>3531640</t>
  </si>
  <si>
    <t>You Shouldn't Be Here</t>
  </si>
  <si>
    <t>https://store.steampowered.com/app/3531640/</t>
  </si>
  <si>
    <t>https://vndb.org/v55335</t>
  </si>
  <si>
    <t>v55335</t>
  </si>
  <si>
    <t>r133353</t>
  </si>
  <si>
    <t>3326660</t>
  </si>
  <si>
    <t>Sofia in Exchange for Lies</t>
  </si>
  <si>
    <t>https://store.steampowered.com/app/3326660/</t>
  </si>
  <si>
    <t>https://vndb.org/v57391</t>
  </si>
  <si>
    <t>v57391</t>
  </si>
  <si>
    <t>r137881</t>
  </si>
  <si>
    <t>2443820</t>
  </si>
  <si>
    <t>52 / 0 = ∞</t>
  </si>
  <si>
    <t>https://store.steampowered.com/app/2443820/</t>
  </si>
  <si>
    <t>https://vndb.org/v57649</t>
  </si>
  <si>
    <t>v57649</t>
  </si>
  <si>
    <t>r138312</t>
  </si>
  <si>
    <t>3821160</t>
  </si>
  <si>
    <t>Побег в Москву 2</t>
  </si>
  <si>
    <t>https://store.steampowered.com/app/3821160/</t>
  </si>
  <si>
    <t>https://vndb.org/v59087</t>
  </si>
  <si>
    <t>v59087</t>
  </si>
  <si>
    <t>r141176</t>
  </si>
  <si>
    <t>3825630</t>
  </si>
  <si>
    <t>Presidential Psychologist</t>
  </si>
  <si>
    <t>https://store.steampowered.com/app/3825630/</t>
  </si>
  <si>
    <t>https://vndb.org/v57518</t>
  </si>
  <si>
    <t>v57518</t>
  </si>
  <si>
    <t>r138105</t>
  </si>
  <si>
    <t>3756530</t>
  </si>
  <si>
    <t>Pretty Peculiar Lovers</t>
  </si>
  <si>
    <t>https://store.steampowered.com/app/3756530/</t>
  </si>
  <si>
    <t>https://vndb.org/v57517</t>
  </si>
  <si>
    <t>v57517</t>
  </si>
  <si>
    <t>r138104</t>
  </si>
  <si>
    <t>1856600</t>
  </si>
  <si>
    <t>Rewrite Harvest festa!</t>
  </si>
  <si>
    <t>https://store.steampowered.com/app/1856600/</t>
  </si>
  <si>
    <t>https://vndb.org/v8020</t>
  </si>
  <si>
    <t>v8020</t>
  </si>
  <si>
    <t>r85060</t>
  </si>
  <si>
    <t>2093940</t>
  </si>
  <si>
    <t>vivid/stasis</t>
  </si>
  <si>
    <t>https://store.steampowered.com/app/2093940/</t>
  </si>
  <si>
    <t>https://vndb.org/v67634</t>
  </si>
  <si>
    <t>v67634</t>
  </si>
  <si>
    <t>r162343</t>
  </si>
  <si>
    <t>3055530</t>
  </si>
  <si>
    <t>Dare to Lucid Dream</t>
  </si>
  <si>
    <t>https://store.steampowered.com/app/3055530/</t>
  </si>
  <si>
    <t>https://vndb.org/v52792</t>
  </si>
  <si>
    <t>v52792</t>
  </si>
  <si>
    <t>r127489</t>
  </si>
  <si>
    <t>3601840</t>
  </si>
  <si>
    <t>Adult Life Yuri Bundle by Team ANPIM</t>
  </si>
  <si>
    <t>https://store.steampowered.com/app/3601840/</t>
  </si>
  <si>
    <t>https://vndb.org/v29808</t>
  </si>
  <si>
    <t>v29808;v32979;v48414;v53795</t>
  </si>
  <si>
    <t>r133518</t>
  </si>
  <si>
    <t>1369790</t>
  </si>
  <si>
    <t>Marshmallow All the Way Home</t>
  </si>
  <si>
    <t>https://store.steampowered.com/app/1369790/</t>
  </si>
  <si>
    <t>https://vndb.org/v20622</t>
  </si>
  <si>
    <t>v20622</t>
  </si>
  <si>
    <t>r132089</t>
  </si>
  <si>
    <t>3828350</t>
  </si>
  <si>
    <t>Spirit Whisperer Conversation With Kamiko</t>
  </si>
  <si>
    <t>https://store.steampowered.com/app/3828350/</t>
  </si>
  <si>
    <t>https://vndb.org/v57728</t>
  </si>
  <si>
    <t>v57728</t>
  </si>
  <si>
    <t>r138427</t>
  </si>
  <si>
    <t>3831030</t>
  </si>
  <si>
    <t>ThroneBreaker</t>
  </si>
  <si>
    <t>https://store.steampowered.com/app/3831030/</t>
  </si>
  <si>
    <t>https://vndb.org/v57701</t>
  </si>
  <si>
    <t>v57701</t>
  </si>
  <si>
    <t>r144654</t>
  </si>
  <si>
    <t>3445830</t>
  </si>
  <si>
    <t>Return to Ash</t>
  </si>
  <si>
    <t>https://store.steampowered.com/app/3445830/</t>
  </si>
  <si>
    <t>https://vndb.org/v56629</t>
  </si>
  <si>
    <t>v56629</t>
  </si>
  <si>
    <t>r136241;r148905</t>
  </si>
  <si>
    <t>3756360</t>
  </si>
  <si>
    <t>VARIANTBIRTH</t>
  </si>
  <si>
    <t>https://store.steampowered.com/app/3756360/</t>
  </si>
  <si>
    <t>https://vndb.org/v24771</t>
  </si>
  <si>
    <t>v24771</t>
  </si>
  <si>
    <t>r137661</t>
  </si>
  <si>
    <t>3868210</t>
  </si>
  <si>
    <t>Wo Qin'ai de Meimei After</t>
  </si>
  <si>
    <t>https://store.steampowered.com/app/3868210/</t>
  </si>
  <si>
    <t>r138631</t>
  </si>
  <si>
    <t>3456830</t>
  </si>
  <si>
    <t>超探偵シャーロックちゃん ～掟破りのミスディレクション～</t>
  </si>
  <si>
    <t>https://store.steampowered.com/app/3456830/</t>
  </si>
  <si>
    <t>https://vndb.org/v55119</t>
  </si>
  <si>
    <t>v55119</t>
  </si>
  <si>
    <t>r132785</t>
  </si>
  <si>
    <t>3708180</t>
  </si>
  <si>
    <t>Harem Academy: Tales of the Titty Tamer</t>
  </si>
  <si>
    <t>https://store.steampowered.com/app/3708180/</t>
  </si>
  <si>
    <t>https://vndb.org/v52526</t>
  </si>
  <si>
    <t>v52526</t>
  </si>
  <si>
    <t>r138166</t>
  </si>
  <si>
    <t>3675130</t>
  </si>
  <si>
    <t>Paradise Sea</t>
  </si>
  <si>
    <t>https://store.steampowered.com/app/3675130/</t>
  </si>
  <si>
    <t>https://vndb.org/v57762</t>
  </si>
  <si>
    <t>v57762</t>
  </si>
  <si>
    <t>r138486</t>
  </si>
  <si>
    <t>3674930</t>
  </si>
  <si>
    <t>Prison 69 - 24 Hours In Jail</t>
  </si>
  <si>
    <t>https://store.steampowered.com/app/3674930/</t>
  </si>
  <si>
    <t>https://vndb.org/v36652</t>
  </si>
  <si>
    <t>v36652</t>
  </si>
  <si>
    <t>r137236</t>
  </si>
  <si>
    <t>3407700</t>
  </si>
  <si>
    <t>Witch’s Lewd Curse</t>
  </si>
  <si>
    <t>https://store.steampowered.com/app/3407700/</t>
  </si>
  <si>
    <t>https://vndb.org/v57763</t>
  </si>
  <si>
    <t>v57763</t>
  </si>
  <si>
    <t>r138488</t>
  </si>
  <si>
    <t>2583530</t>
  </si>
  <si>
    <t>Lost Infinity</t>
  </si>
  <si>
    <t>https://store.steampowered.com/app/2583530/</t>
  </si>
  <si>
    <t>https://vndb.org/v57813</t>
  </si>
  <si>
    <t>v57813</t>
  </si>
  <si>
    <t>r138555</t>
  </si>
  <si>
    <t>2528800</t>
  </si>
  <si>
    <t>Talents</t>
  </si>
  <si>
    <t>https://store.steampowered.com/app/2528800/</t>
  </si>
  <si>
    <t>https://vndb.org/v44252</t>
  </si>
  <si>
    <t>v44252</t>
  </si>
  <si>
    <t>r112809</t>
  </si>
  <si>
    <t>3106780</t>
  </si>
  <si>
    <t>Veins Like Tapeworms</t>
  </si>
  <si>
    <t>https://store.steampowered.com/app/3106780/</t>
  </si>
  <si>
    <t>https://vndb.org/v50742</t>
  </si>
  <si>
    <t>v50742</t>
  </si>
  <si>
    <t>r125413</t>
  </si>
  <si>
    <t>3837990</t>
  </si>
  <si>
    <t>シノビザムライ／Shinobi Samurai</t>
  </si>
  <si>
    <t>https://store.steampowered.com/app/3837990/</t>
  </si>
  <si>
    <t>https://vndb.org/v57444</t>
  </si>
  <si>
    <t>v57444</t>
  </si>
  <si>
    <t>r137955</t>
  </si>
  <si>
    <t>3702810</t>
  </si>
  <si>
    <t>Hellbound: Reign of El Diablo</t>
  </si>
  <si>
    <t>https://store.steampowered.com/app/3702810/</t>
  </si>
  <si>
    <t>https://vndb.org/v55787</t>
  </si>
  <si>
    <t>v55787</t>
  </si>
  <si>
    <t>r134336</t>
  </si>
  <si>
    <t>2161830</t>
  </si>
  <si>
    <t>Truer than You</t>
  </si>
  <si>
    <t>https://store.steampowered.com/app/2161830/</t>
  </si>
  <si>
    <t>https://vndb.org/v42099</t>
  </si>
  <si>
    <t>v42099</t>
  </si>
  <si>
    <t>r102684</t>
  </si>
  <si>
    <t>3515380</t>
  </si>
  <si>
    <t>YKMET: Strade</t>
  </si>
  <si>
    <t>https://store.steampowered.com/app/3515380/</t>
  </si>
  <si>
    <t>https://vndb.org/v57944</t>
  </si>
  <si>
    <t>v57944</t>
  </si>
  <si>
    <t>r138740</t>
  </si>
  <si>
    <t>2853840</t>
  </si>
  <si>
    <t>Family Breeding</t>
  </si>
  <si>
    <t>https://store.steampowered.com/app/2853840/</t>
  </si>
  <si>
    <t>https://vndb.org/v49655</t>
  </si>
  <si>
    <t>v49655</t>
  </si>
  <si>
    <t>r138774</t>
  </si>
  <si>
    <t>3635280</t>
  </si>
  <si>
    <t>I Offered You the Crown</t>
  </si>
  <si>
    <t>https://store.steampowered.com/app/3635280/</t>
  </si>
  <si>
    <t>https://vndb.org/v57951</t>
  </si>
  <si>
    <t>v57951</t>
  </si>
  <si>
    <t>r138749</t>
  </si>
  <si>
    <t>2413570</t>
  </si>
  <si>
    <t>Solo Breeding</t>
  </si>
  <si>
    <t>https://store.steampowered.com/app/2413570/</t>
  </si>
  <si>
    <t>https://vndb.org/v46255</t>
  </si>
  <si>
    <t>v46255</t>
  </si>
  <si>
    <t>r111087</t>
  </si>
  <si>
    <t>3026310</t>
  </si>
  <si>
    <t>BUSTAFELLOWS season2</t>
  </si>
  <si>
    <t>https://store.steampowered.com/app/3026310/</t>
  </si>
  <si>
    <t>https://vndb.org/v29871</t>
  </si>
  <si>
    <t>v29871</t>
  </si>
  <si>
    <t>r124561</t>
  </si>
  <si>
    <t>3809910</t>
  </si>
  <si>
    <t>Midnight Shifts with Femboy</t>
  </si>
  <si>
    <t>https://store.steampowered.com/app/3809910/</t>
  </si>
  <si>
    <t>https://vndb.org/v63742</t>
  </si>
  <si>
    <t>v63742</t>
  </si>
  <si>
    <t>r152711;r153948</t>
  </si>
  <si>
    <t>2545010</t>
  </si>
  <si>
    <t>New Perspective</t>
  </si>
  <si>
    <t>https://store.steampowered.com/app/2545010/</t>
  </si>
  <si>
    <t>https://vndb.org/v46520</t>
  </si>
  <si>
    <t>v46520</t>
  </si>
  <si>
    <t>r111577</t>
  </si>
  <si>
    <t>3589260</t>
  </si>
  <si>
    <t>Train Molester Big-Titty Undercover Agent ~Hot and Sexy Prey~</t>
  </si>
  <si>
    <t>https://store.steampowered.com/app/3589260/</t>
  </si>
  <si>
    <t>https://vndb.org/v24121</t>
  </si>
  <si>
    <t>v24121</t>
  </si>
  <si>
    <t>r138389</t>
  </si>
  <si>
    <t>3718920</t>
  </si>
  <si>
    <t>Wanna Get Lucky?</t>
  </si>
  <si>
    <t>https://store.steampowered.com/app/3718920/</t>
  </si>
  <si>
    <t>https://vndb.org/v58686</t>
  </si>
  <si>
    <t>v58686</t>
  </si>
  <si>
    <t>r140384</t>
  </si>
  <si>
    <t>3626350</t>
  </si>
  <si>
    <t>Aenigmarch</t>
  </si>
  <si>
    <t>https://store.steampowered.com/app/3626350/</t>
  </si>
  <si>
    <t>https://vndb.org/v56639</t>
  </si>
  <si>
    <t>v56639</t>
  </si>
  <si>
    <t>r136261</t>
  </si>
  <si>
    <t>3264480</t>
  </si>
  <si>
    <t>Forest of soul slave2</t>
  </si>
  <si>
    <t>https://store.steampowered.com/app/3264480/</t>
  </si>
  <si>
    <t>https://vndb.org/v51954</t>
  </si>
  <si>
    <t>v51954</t>
  </si>
  <si>
    <t>r139104</t>
  </si>
  <si>
    <t>3554600</t>
  </si>
  <si>
    <t>Life of a Dispatch English Teacher in Japan</t>
  </si>
  <si>
    <t>https://store.steampowered.com/app/3554600/</t>
  </si>
  <si>
    <t>https://vndb.org/v55397</t>
  </si>
  <si>
    <t>v55397</t>
  </si>
  <si>
    <t>r142907</t>
  </si>
  <si>
    <t>3101040</t>
  </si>
  <si>
    <t>Magical Girl Witch Trials</t>
  </si>
  <si>
    <t>https://store.steampowered.com/app/3101040/</t>
  </si>
  <si>
    <t>https://vndb.org/v50283</t>
  </si>
  <si>
    <t>v50283</t>
  </si>
  <si>
    <t>r121556;r145420</t>
  </si>
  <si>
    <t>3802110</t>
  </si>
  <si>
    <t>Reminiscence</t>
  </si>
  <si>
    <t>https://store.steampowered.com/app/3802110/</t>
  </si>
  <si>
    <t>https://vndb.org/v57484</t>
  </si>
  <si>
    <t>v57484</t>
  </si>
  <si>
    <t>r138049</t>
  </si>
  <si>
    <t>3633840</t>
  </si>
  <si>
    <t>浊令</t>
  </si>
  <si>
    <t>https://store.steampowered.com/app/3633840/</t>
  </si>
  <si>
    <t>https://vndb.org/v58102</t>
  </si>
  <si>
    <t>v58102</t>
  </si>
  <si>
    <t>r139196</t>
  </si>
  <si>
    <t>3708470</t>
  </si>
  <si>
    <t>Horny Studio 🎨</t>
  </si>
  <si>
    <t>https://store.steampowered.com/app/3708470/</t>
  </si>
  <si>
    <t>https://vndb.org/v66679</t>
  </si>
  <si>
    <t>v66679</t>
  </si>
  <si>
    <t>r160033</t>
  </si>
  <si>
    <t>3782920</t>
  </si>
  <si>
    <t>HARMONIC REFLECTIONS</t>
  </si>
  <si>
    <t>https://store.steampowered.com/app/3782920/</t>
  </si>
  <si>
    <t>https://vndb.org/v56342</t>
  </si>
  <si>
    <t>v56342</t>
  </si>
  <si>
    <t>r135498;r140252</t>
  </si>
  <si>
    <t>3841380</t>
  </si>
  <si>
    <t>Fugue of Delights</t>
  </si>
  <si>
    <t>https://store.steampowered.com/app/3841380/</t>
  </si>
  <si>
    <t>https://vndb.org/v58212</t>
  </si>
  <si>
    <t>v58212</t>
  </si>
  <si>
    <t>r139407</t>
  </si>
  <si>
    <t>3645200</t>
  </si>
  <si>
    <t>Lyndaria: The Court of Tricksters DLC</t>
  </si>
  <si>
    <t>https://store.steampowered.com/app/3645200/</t>
  </si>
  <si>
    <t>r139650</t>
  </si>
  <si>
    <t>3639520</t>
  </si>
  <si>
    <t>Togainu no Chi: True Blood NITRO ARCHIVE</t>
  </si>
  <si>
    <t>https://store.steampowered.com/app/3639520/</t>
  </si>
  <si>
    <t>r132491;r139986</t>
  </si>
  <si>
    <t>3208730</t>
  </si>
  <si>
    <t>Akizora Memories - Horizon of Fate -</t>
  </si>
  <si>
    <t>https://store.steampowered.com/app/3208730/</t>
  </si>
  <si>
    <t>r129131</t>
  </si>
  <si>
    <t>1783110</t>
  </si>
  <si>
    <t>Chasing Sunsets</t>
  </si>
  <si>
    <t>https://store.steampowered.com/app/1783110/</t>
  </si>
  <si>
    <t>https://vndb.org/v29267</t>
  </si>
  <si>
    <t>v29267</t>
  </si>
  <si>
    <t>r74655</t>
  </si>
  <si>
    <t>3623080</t>
  </si>
  <si>
    <t>Days with Marie, My Love - MOTION EDITION -</t>
  </si>
  <si>
    <t>https://store.steampowered.com/app/3623080/</t>
  </si>
  <si>
    <t>https://vndb.org/v27368</t>
  </si>
  <si>
    <t>v27368</t>
  </si>
  <si>
    <t>r133719</t>
  </si>
  <si>
    <t>3868300</t>
  </si>
  <si>
    <t>Los Angeles 1985</t>
  </si>
  <si>
    <t>https://store.steampowered.com/app/3868300/</t>
  </si>
  <si>
    <t>https://vndb.org/v58233</t>
  </si>
  <si>
    <t>v58233</t>
  </si>
  <si>
    <t>r139441</t>
  </si>
  <si>
    <t>3869700</t>
  </si>
  <si>
    <t>Los Angeles 1985 18+ Patch</t>
  </si>
  <si>
    <t>https://store.steampowered.com/app/3869700/</t>
  </si>
  <si>
    <t>r139488</t>
  </si>
  <si>
    <t>3785690</t>
  </si>
  <si>
    <t>Sophie the best titty fuck expert</t>
  </si>
  <si>
    <t>https://store.steampowered.com/app/3785690/</t>
  </si>
  <si>
    <t>https://vndb.org/v55877</t>
  </si>
  <si>
    <t>v55877</t>
  </si>
  <si>
    <t>r137692</t>
  </si>
  <si>
    <t>3772330</t>
  </si>
  <si>
    <t>The Cheated Man's Revenge: Triple the Payback</t>
  </si>
  <si>
    <t>https://store.steampowered.com/app/3772330/</t>
  </si>
  <si>
    <t>https://vndb.org/v58234</t>
  </si>
  <si>
    <t>v58234</t>
  </si>
  <si>
    <t>r139445</t>
  </si>
  <si>
    <t>-76%</t>
  </si>
  <si>
    <t>2454960</t>
  </si>
  <si>
    <t>The Great Villainess: Strategy of Lily</t>
  </si>
  <si>
    <t>https://store.steampowered.com/app/2454960/</t>
  </si>
  <si>
    <t>https://vndb.org/v58305</t>
  </si>
  <si>
    <t>v58305</t>
  </si>
  <si>
    <t>r139555</t>
  </si>
  <si>
    <t>1408090</t>
  </si>
  <si>
    <t>The Office Type</t>
  </si>
  <si>
    <t>https://store.steampowered.com/app/1408090/</t>
  </si>
  <si>
    <t>https://vndb.org/v36597</t>
  </si>
  <si>
    <t>v36597</t>
  </si>
  <si>
    <t>r92647</t>
  </si>
  <si>
    <t>3849220</t>
  </si>
  <si>
    <t>暮雨流花+</t>
  </si>
  <si>
    <t>https://store.steampowered.com/app/3849220/</t>
  </si>
  <si>
    <t>https://vndb.org/v58237</t>
  </si>
  <si>
    <t>v58237</t>
  </si>
  <si>
    <t>r139449</t>
  </si>
  <si>
    <t>3823560</t>
  </si>
  <si>
    <t>A Dream That Changes Everything</t>
  </si>
  <si>
    <t>https://store.steampowered.com/app/3823560/</t>
  </si>
  <si>
    <t>https://vndb.org/v58319</t>
  </si>
  <si>
    <t>v58319</t>
  </si>
  <si>
    <t>r139584</t>
  </si>
  <si>
    <t>3654030</t>
  </si>
  <si>
    <t>Chaos Beach: A Virgin Boy’s Pheromone-Fueled Summer of Lust!</t>
  </si>
  <si>
    <t>https://store.steampowered.com/app/3654030/</t>
  </si>
  <si>
    <t>https://vndb.org/v61048</t>
  </si>
  <si>
    <t>v61048</t>
  </si>
  <si>
    <t>r145917;r145918</t>
  </si>
  <si>
    <t>3113990</t>
  </si>
  <si>
    <t>Futamata Ren'ai: Two Times the Trouble</t>
  </si>
  <si>
    <t>https://store.steampowered.com/app/3113990/</t>
  </si>
  <si>
    <t>https://vndb.org/v32811</t>
  </si>
  <si>
    <t>v32811</t>
  </si>
  <si>
    <t>r125883</t>
  </si>
  <si>
    <t>3841480</t>
  </si>
  <si>
    <t>My Sweet Summer</t>
  </si>
  <si>
    <t>https://store.steampowered.com/app/3841480/</t>
  </si>
  <si>
    <t>https://vndb.org/v58266</t>
  </si>
  <si>
    <t>v58266</t>
  </si>
  <si>
    <t>r139492</t>
  </si>
  <si>
    <t>2752180</t>
  </si>
  <si>
    <t>No Sleep For Kaname Date - From AI: THE SOMNIUM FILES</t>
  </si>
  <si>
    <t>https://store.steampowered.com/app/2752180/</t>
  </si>
  <si>
    <t>https://vndb.org/v55357</t>
  </si>
  <si>
    <t>v55357</t>
  </si>
  <si>
    <t>r133404;r134058</t>
  </si>
  <si>
    <t>3821890</t>
  </si>
  <si>
    <t>Parallel Convergence</t>
  </si>
  <si>
    <t>https://store.steampowered.com/app/3821890/</t>
  </si>
  <si>
    <t>https://vndb.org/v58265</t>
  </si>
  <si>
    <t>v58265</t>
  </si>
  <si>
    <t>r139491</t>
  </si>
  <si>
    <t>3812030</t>
  </si>
  <si>
    <t>Pookie has a Fantasy 2</t>
  </si>
  <si>
    <t>https://store.steampowered.com/app/3812030/</t>
  </si>
  <si>
    <t>https://vndb.org/v58267</t>
  </si>
  <si>
    <t>v58267</t>
  </si>
  <si>
    <t>r139494</t>
  </si>
  <si>
    <t>3778680</t>
  </si>
  <si>
    <t>The Day in a Life of a Dayfly</t>
  </si>
  <si>
    <t>https://store.steampowered.com/app/3778680/</t>
  </si>
  <si>
    <t>https://vndb.org/v57454</t>
  </si>
  <si>
    <t>v57454</t>
  </si>
  <si>
    <t>r137979</t>
  </si>
  <si>
    <t>3676590</t>
  </si>
  <si>
    <t>Witch Please: Sex Service</t>
  </si>
  <si>
    <t>https://store.steampowered.com/app/3676590/</t>
  </si>
  <si>
    <t>https://vndb.org/v60789</t>
  </si>
  <si>
    <t>v60789</t>
  </si>
  <si>
    <t>r145497</t>
  </si>
  <si>
    <t>2726960</t>
  </si>
  <si>
    <t>搜查一刻</t>
  </si>
  <si>
    <t>https://store.steampowered.com/app/2726960/</t>
  </si>
  <si>
    <t>https://vndb.org/v49213</t>
  </si>
  <si>
    <t>v49213</t>
  </si>
  <si>
    <t>r118470</t>
  </si>
  <si>
    <t>2931620</t>
  </si>
  <si>
    <t>My Furry Protogen 3 🐾</t>
  </si>
  <si>
    <t>https://store.steampowered.com/app/2931620/</t>
  </si>
  <si>
    <t>https://vndb.org/v50825</t>
  </si>
  <si>
    <t>v50825</t>
  </si>
  <si>
    <t>r123098</t>
  </si>
  <si>
    <t>2672030</t>
  </si>
  <si>
    <t>たんぽぽプラネット-Dandelion Planet-</t>
  </si>
  <si>
    <t>https://store.steampowered.com/app/2672030/</t>
  </si>
  <si>
    <t>https://vndb.org/v59428</t>
  </si>
  <si>
    <t>v59428</t>
  </si>
  <si>
    <t>r142189</t>
  </si>
  <si>
    <t>3877890</t>
  </si>
  <si>
    <t>My Furry Protogen 3 - 18+ Adult Only Patch</t>
  </si>
  <si>
    <t>https://store.steampowered.com/app/3877890/</t>
  </si>
  <si>
    <t>r139652</t>
  </si>
  <si>
    <t>1529350</t>
  </si>
  <si>
    <t>Astral Ascension</t>
  </si>
  <si>
    <t>https://store.steampowered.com/app/1529350/</t>
  </si>
  <si>
    <t>https://vndb.org/v36099</t>
  </si>
  <si>
    <t>v36099</t>
  </si>
  <si>
    <t>r147527</t>
  </si>
  <si>
    <t>3412620</t>
  </si>
  <si>
    <t>Her Love, Like Poison</t>
  </si>
  <si>
    <t>https://store.steampowered.com/app/3412620/</t>
  </si>
  <si>
    <t>https://vndb.org/v54297</t>
  </si>
  <si>
    <t>v54297</t>
  </si>
  <si>
    <t>r156714</t>
  </si>
  <si>
    <t>2579730</t>
  </si>
  <si>
    <t>My Bimbo Dream</t>
  </si>
  <si>
    <t>https://store.steampowered.com/app/2579730/</t>
  </si>
  <si>
    <t>https://vndb.org/v45681</t>
  </si>
  <si>
    <t>v45681</t>
  </si>
  <si>
    <t>r140334</t>
  </si>
  <si>
    <t>3474720</t>
  </si>
  <si>
    <t>Slut Metamorphosis</t>
  </si>
  <si>
    <t>https://store.steampowered.com/app/3474720/</t>
  </si>
  <si>
    <t>https://vndb.org/v56199</t>
  </si>
  <si>
    <t>v56199</t>
  </si>
  <si>
    <t>r135193</t>
  </si>
  <si>
    <t>3205360</t>
  </si>
  <si>
    <t>City Lights, Old Flames</t>
  </si>
  <si>
    <t>https://store.steampowered.com/app/3205360/</t>
  </si>
  <si>
    <t>https://vndb.org/v51517</t>
  </si>
  <si>
    <t>v51517</t>
  </si>
  <si>
    <t>r128226</t>
  </si>
  <si>
    <t>3726420</t>
  </si>
  <si>
    <t>Warrior's Reward 🗡️</t>
  </si>
  <si>
    <t>https://store.steampowered.com/app/3726420/</t>
  </si>
  <si>
    <t>https://vndb.org/v66682</t>
  </si>
  <si>
    <t>v66682</t>
  </si>
  <si>
    <t>r160039</t>
  </si>
  <si>
    <t>3829130</t>
  </si>
  <si>
    <t>Scarlet Wolf</t>
  </si>
  <si>
    <t>https://store.steampowered.com/app/3829130/</t>
  </si>
  <si>
    <t>https://vndb.org/v47876</t>
  </si>
  <si>
    <t>v47876</t>
  </si>
  <si>
    <t>r139106</t>
  </si>
  <si>
    <t>3690420</t>
  </si>
  <si>
    <t>Dreaming in Cherry Blossoms, I Fall in Love with You</t>
  </si>
  <si>
    <t>https://store.steampowered.com/app/3690420/</t>
  </si>
  <si>
    <t>r134679</t>
  </si>
  <si>
    <t>2923120</t>
  </si>
  <si>
    <t>Star's Peaces: Memorial Edition</t>
  </si>
  <si>
    <t>https://store.steampowered.com/app/2923120/</t>
  </si>
  <si>
    <t>https://vndb.org/v32385</t>
  </si>
  <si>
    <t>v32385</t>
  </si>
  <si>
    <t>r133727</t>
  </si>
  <si>
    <t>3675470</t>
  </si>
  <si>
    <t>The Aquarium does not dance Special Edition</t>
  </si>
  <si>
    <t>https://store.steampowered.com/app/3675470/</t>
  </si>
  <si>
    <t>r137624</t>
  </si>
  <si>
    <t>2752750</t>
  </si>
  <si>
    <t>One Lie</t>
  </si>
  <si>
    <t>2025-08</t>
  </si>
  <si>
    <t>https://store.steampowered.com/app/2752750/</t>
  </si>
  <si>
    <t>https://vndb.org/v49080</t>
  </si>
  <si>
    <t>v49080</t>
  </si>
  <si>
    <t>r118122</t>
  </si>
  <si>
    <t>3854310</t>
  </si>
  <si>
    <t>Steventon Street: Deluxe Edition</t>
  </si>
  <si>
    <t>https://store.steampowered.com/app/3854310/</t>
  </si>
  <si>
    <t>https://vndb.org/v57194</t>
  </si>
  <si>
    <t>v57194</t>
  </si>
  <si>
    <t>r138557</t>
  </si>
  <si>
    <t>3854880</t>
  </si>
  <si>
    <t>Sunrider Legends Tactics</t>
  </si>
  <si>
    <t>https://store.steampowered.com/app/3854880/</t>
  </si>
  <si>
    <t>https://vndb.org/v58411</t>
  </si>
  <si>
    <t>v58411</t>
  </si>
  <si>
    <t>r139815</t>
  </si>
  <si>
    <t>3376020</t>
  </si>
  <si>
    <t>Kimochii Classroom</t>
  </si>
  <si>
    <t>https://store.steampowered.com/app/3376020/</t>
  </si>
  <si>
    <t>https://vndb.org/v53836</t>
  </si>
  <si>
    <t>v53836</t>
  </si>
  <si>
    <t>r129888</t>
  </si>
  <si>
    <t>3585630</t>
  </si>
  <si>
    <t>this game will end in 205 clicks.</t>
  </si>
  <si>
    <t>https://store.steampowered.com/app/3585630/</t>
  </si>
  <si>
    <t>https://vndb.org/v58179</t>
  </si>
  <si>
    <t>v58179</t>
  </si>
  <si>
    <t>r139339;r143162</t>
  </si>
  <si>
    <t>2396990</t>
  </si>
  <si>
    <t>Fate/hollow ataraxia REMASTERED</t>
  </si>
  <si>
    <t>https://store.steampowered.com/app/2396990/</t>
  </si>
  <si>
    <t>https://vndb.org/v50</t>
  </si>
  <si>
    <t>v50</t>
  </si>
  <si>
    <t>r125890</t>
  </si>
  <si>
    <t>2538520</t>
  </si>
  <si>
    <t>Double Date - Yuri Visual Novel</t>
  </si>
  <si>
    <t>https://store.steampowered.com/app/2538520/</t>
  </si>
  <si>
    <t>https://vndb.org/v55799</t>
  </si>
  <si>
    <t>v55799</t>
  </si>
  <si>
    <t>r134369</t>
  </si>
  <si>
    <t>1404300</t>
  </si>
  <si>
    <t>Drops of Death</t>
  </si>
  <si>
    <t>https://store.steampowered.com/app/1404300/</t>
  </si>
  <si>
    <t>https://vndb.org/v29346</t>
  </si>
  <si>
    <t>v29346</t>
  </si>
  <si>
    <t>r74979</t>
  </si>
  <si>
    <t>3807550</t>
  </si>
  <si>
    <t>Mycopsychosys: Remastered</t>
  </si>
  <si>
    <t>https://store.steampowered.com/app/3807550/</t>
  </si>
  <si>
    <t>https://vndb.org/v47278</t>
  </si>
  <si>
    <t>v47278</t>
  </si>
  <si>
    <t>r140455</t>
  </si>
  <si>
    <t>3841720</t>
  </si>
  <si>
    <t>Under the Table</t>
  </si>
  <si>
    <t>https://store.steampowered.com/app/3841720/</t>
  </si>
  <si>
    <t>https://vndb.org/v58541</t>
  </si>
  <si>
    <t>v58541</t>
  </si>
  <si>
    <t>r140065</t>
  </si>
  <si>
    <t>3280020</t>
  </si>
  <si>
    <t>Eclipse : Special Forces</t>
  </si>
  <si>
    <t>https://store.steampowered.com/app/3280020/</t>
  </si>
  <si>
    <t>https://vndb.org/v54846</t>
  </si>
  <si>
    <t>v54846</t>
  </si>
  <si>
    <t>r132173;r140125</t>
  </si>
  <si>
    <t>3620570</t>
  </si>
  <si>
    <t>Hentai Dates</t>
  </si>
  <si>
    <t>https://store.steampowered.com/app/3620570/</t>
  </si>
  <si>
    <t>https://vndb.org/v58569</t>
  </si>
  <si>
    <t>v58569</t>
  </si>
  <si>
    <t>r140124</t>
  </si>
  <si>
    <t>3830570</t>
  </si>
  <si>
    <t>Jingling Nu Shangsi de Xun Gou Shu - Censored Edition</t>
  </si>
  <si>
    <t>https://store.steampowered.com/app/3830570/</t>
  </si>
  <si>
    <t>r138675</t>
  </si>
  <si>
    <t>1806330</t>
  </si>
  <si>
    <t>Lavender Quartz 境界秤動</t>
  </si>
  <si>
    <t>https://store.steampowered.com/app/1806330/</t>
  </si>
  <si>
    <t>https://vndb.org/v57977</t>
  </si>
  <si>
    <t>v57977</t>
  </si>
  <si>
    <t>r138790</t>
  </si>
  <si>
    <t>3550540</t>
  </si>
  <si>
    <t>Moonlit Dreamland</t>
  </si>
  <si>
    <t>https://store.steampowered.com/app/3550540/</t>
  </si>
  <si>
    <t>https://vndb.org/v58567</t>
  </si>
  <si>
    <t>v58567</t>
  </si>
  <si>
    <t>r140119</t>
  </si>
  <si>
    <t>3817570</t>
  </si>
  <si>
    <t>Sister Sophie's Creed to Breed</t>
  </si>
  <si>
    <t>https://store.steampowered.com/app/3817570/</t>
  </si>
  <si>
    <t>https://vndb.org/v53138</t>
  </si>
  <si>
    <t>v53138</t>
  </si>
  <si>
    <t>r140172</t>
  </si>
  <si>
    <t>3683590</t>
  </si>
  <si>
    <t>Strip Me Down: Jock</t>
  </si>
  <si>
    <t>https://store.steampowered.com/app/3683590/</t>
  </si>
  <si>
    <t>https://vndb.org/v66023</t>
  </si>
  <si>
    <t>v66023</t>
  </si>
  <si>
    <t>r158292</t>
  </si>
  <si>
    <t>3683610</t>
  </si>
  <si>
    <t>Strip Me Down: Office Worker</t>
  </si>
  <si>
    <t>https://store.steampowered.com/app/3683610/</t>
  </si>
  <si>
    <t>https://vndb.org/v66022</t>
  </si>
  <si>
    <t>v66022</t>
  </si>
  <si>
    <t>r158291</t>
  </si>
  <si>
    <t>2480830</t>
  </si>
  <si>
    <t>Voronica Goes to Town: a Vore Adventure</t>
  </si>
  <si>
    <t>https://store.steampowered.com/app/2480830/</t>
  </si>
  <si>
    <t>https://vndb.org/v53680</t>
  </si>
  <si>
    <t>v53680</t>
  </si>
  <si>
    <t>r129604</t>
  </si>
  <si>
    <t>3272510</t>
  </si>
  <si>
    <t>Eyes of Rain</t>
  </si>
  <si>
    <t>https://store.steampowered.com/app/3272510/</t>
  </si>
  <si>
    <t>https://vndb.org/v61922</t>
  </si>
  <si>
    <t>v61922</t>
  </si>
  <si>
    <t>r147890</t>
  </si>
  <si>
    <t>3205430</t>
  </si>
  <si>
    <t>Condo Desires</t>
  </si>
  <si>
    <t>https://store.steampowered.com/app/3205430/</t>
  </si>
  <si>
    <t>https://vndb.org/v52694</t>
  </si>
  <si>
    <t>v52694</t>
  </si>
  <si>
    <t>r127259</t>
  </si>
  <si>
    <t>3885160</t>
  </si>
  <si>
    <t>Drunk But Not Wasted Knight</t>
  </si>
  <si>
    <t>https://store.steampowered.com/app/3885160/</t>
  </si>
  <si>
    <t>https://vndb.org/v58589</t>
  </si>
  <si>
    <t>v58589</t>
  </si>
  <si>
    <t>r140169</t>
  </si>
  <si>
    <t>3885180</t>
  </si>
  <si>
    <t>Spirit Whisperer Conversation With Akari</t>
  </si>
  <si>
    <t>https://store.steampowered.com/app/3885180/</t>
  </si>
  <si>
    <t>https://vndb.org/v58588</t>
  </si>
  <si>
    <t>v58588</t>
  </si>
  <si>
    <t>r140167</t>
  </si>
  <si>
    <t>3007870</t>
  </si>
  <si>
    <t>Etcetera and Otherwise: A Lurid Odyssey</t>
  </si>
  <si>
    <t>https://store.steampowered.com/app/3007870/</t>
  </si>
  <si>
    <t>https://vndb.org/v58642</t>
  </si>
  <si>
    <t>v58642</t>
  </si>
  <si>
    <t>r140294</t>
  </si>
  <si>
    <t>3671830</t>
  </si>
  <si>
    <t>Harem Of Three Thousand</t>
  </si>
  <si>
    <t>https://store.steampowered.com/app/3671830/</t>
  </si>
  <si>
    <t>https://vndb.org/v60461</t>
  </si>
  <si>
    <t>v60461</t>
  </si>
  <si>
    <t>r144627</t>
  </si>
  <si>
    <t>3516540</t>
  </si>
  <si>
    <t>Love and Hatred</t>
  </si>
  <si>
    <t>https://store.steampowered.com/app/3516540/</t>
  </si>
  <si>
    <t>https://vndb.org/v58668</t>
  </si>
  <si>
    <t>v58668</t>
  </si>
  <si>
    <t>r140347</t>
  </si>
  <si>
    <t>3698050</t>
  </si>
  <si>
    <t>Remembering Emily - Mystery visual novel</t>
  </si>
  <si>
    <t>https://store.steampowered.com/app/3698050/</t>
  </si>
  <si>
    <t>https://vndb.org/v56203</t>
  </si>
  <si>
    <t>v56203</t>
  </si>
  <si>
    <t>r135714</t>
  </si>
  <si>
    <t>3625380</t>
  </si>
  <si>
    <t>おかゆにゅ～～む！~Okayunyumu！~</t>
  </si>
  <si>
    <t>https://store.steampowered.com/app/3625380/</t>
  </si>
  <si>
    <t>https://vndb.org/v53291</t>
  </si>
  <si>
    <t>v53291</t>
  </si>
  <si>
    <t>r134394</t>
  </si>
  <si>
    <t>$23.99</t>
  </si>
  <si>
    <t>3492590</t>
  </si>
  <si>
    <t>A Soldier's Struggle</t>
  </si>
  <si>
    <t>https://store.steampowered.com/app/3492590/</t>
  </si>
  <si>
    <t>https://vndb.org/v60388</t>
  </si>
  <si>
    <t>v60388</t>
  </si>
  <si>
    <t>r144499</t>
  </si>
  <si>
    <t>2182990</t>
  </si>
  <si>
    <t>Autumn with the Shiba Inu</t>
  </si>
  <si>
    <t>https://store.steampowered.com/app/2182990/</t>
  </si>
  <si>
    <t>https://vndb.org/v57587</t>
  </si>
  <si>
    <t>v57587</t>
  </si>
  <si>
    <t>r138211</t>
  </si>
  <si>
    <t>3644110</t>
  </si>
  <si>
    <t>Frog &amp; Blade</t>
  </si>
  <si>
    <t>https://store.steampowered.com/app/3644110/</t>
  </si>
  <si>
    <t>https://vndb.org/v38580</t>
  </si>
  <si>
    <t>v38580</t>
  </si>
  <si>
    <t>r140375</t>
  </si>
  <si>
    <t>3197710</t>
  </si>
  <si>
    <t>Iwakura Aria</t>
  </si>
  <si>
    <t>https://store.steampowered.com/app/3197710/</t>
  </si>
  <si>
    <t>https://vndb.org/v49686</t>
  </si>
  <si>
    <t>v49686</t>
  </si>
  <si>
    <t>r130091</t>
  </si>
  <si>
    <t>3903190</t>
  </si>
  <si>
    <t>The Bygone Days of Her and the Flowers</t>
  </si>
  <si>
    <t>https://store.steampowered.com/app/3903190/</t>
  </si>
  <si>
    <t>https://vndb.org/v58681</t>
  </si>
  <si>
    <t>v58681</t>
  </si>
  <si>
    <t>r140373</t>
  </si>
  <si>
    <t>3320410</t>
  </si>
  <si>
    <t>Thot on Trial</t>
  </si>
  <si>
    <t>https://store.steampowered.com/app/3320410/</t>
  </si>
  <si>
    <t>https://vndb.org/v53407</t>
  </si>
  <si>
    <t>v53407</t>
  </si>
  <si>
    <t>r128908</t>
  </si>
  <si>
    <t>3730100</t>
  </si>
  <si>
    <t>Whispers from the Star</t>
  </si>
  <si>
    <t>https://store.steampowered.com/app/3730100/</t>
  </si>
  <si>
    <t>https://vndb.org/v58972</t>
  </si>
  <si>
    <t>v58972</t>
  </si>
  <si>
    <t>r140925;r143479</t>
  </si>
  <si>
    <t>3907610</t>
  </si>
  <si>
    <t>君の心臓とコスモスを見る</t>
  </si>
  <si>
    <t>https://store.steampowered.com/app/3907610/</t>
  </si>
  <si>
    <t>https://vndb.org/v58682</t>
  </si>
  <si>
    <t>v58682</t>
  </si>
  <si>
    <t>r140374</t>
  </si>
  <si>
    <t>3544100</t>
  </si>
  <si>
    <t>重返大学时代</t>
  </si>
  <si>
    <t>https://store.steampowered.com/app/3544100/</t>
  </si>
  <si>
    <t>https://vndb.org/v58704</t>
  </si>
  <si>
    <t>v58704</t>
  </si>
  <si>
    <t>r140419</t>
  </si>
  <si>
    <t>3478920</t>
  </si>
  <si>
    <t>Getting Inside: Hentai Story</t>
  </si>
  <si>
    <t>https://store.steampowered.com/app/3478920/</t>
  </si>
  <si>
    <t>https://vndb.org/v63174</t>
  </si>
  <si>
    <t>v63174</t>
  </si>
  <si>
    <t>r150916</t>
  </si>
  <si>
    <t>3267520</t>
  </si>
  <si>
    <t>MATCH APP!</t>
  </si>
  <si>
    <t>https://store.steampowered.com/app/3267520/</t>
  </si>
  <si>
    <t>https://vndb.org/v58687</t>
  </si>
  <si>
    <t>v58687</t>
  </si>
  <si>
    <t>r140386</t>
  </si>
  <si>
    <t>3411510</t>
  </si>
  <si>
    <t>Stellar Code</t>
  </si>
  <si>
    <t>https://store.steampowered.com/app/3411510/</t>
  </si>
  <si>
    <t>https://vndb.org/v54091</t>
  </si>
  <si>
    <t>v54091</t>
  </si>
  <si>
    <t>r130516</t>
  </si>
  <si>
    <t>3391660</t>
  </si>
  <si>
    <t>Submansion</t>
  </si>
  <si>
    <t>https://store.steampowered.com/app/3391660/</t>
  </si>
  <si>
    <t>https://vndb.org/v53903</t>
  </si>
  <si>
    <t>v53903</t>
  </si>
  <si>
    <t>r130051</t>
  </si>
  <si>
    <t>2920030</t>
  </si>
  <si>
    <t>UnderGirl: Submission Path</t>
  </si>
  <si>
    <t>https://store.steampowered.com/app/2920030/</t>
  </si>
  <si>
    <t>https://vndb.org/v55106</t>
  </si>
  <si>
    <t>v55106</t>
  </si>
  <si>
    <t>r132761</t>
  </si>
  <si>
    <t>3918230</t>
  </si>
  <si>
    <t>同桌！我喜欢你</t>
  </si>
  <si>
    <t>https://store.steampowered.com/app/3918230/</t>
  </si>
  <si>
    <t>https://vndb.org/v58617</t>
  </si>
  <si>
    <t>v58617</t>
  </si>
  <si>
    <t>r140219</t>
  </si>
  <si>
    <t>3304050</t>
  </si>
  <si>
    <t>日進月歩</t>
  </si>
  <si>
    <t>https://store.steampowered.com/app/3304050/</t>
  </si>
  <si>
    <t>https://vndb.org/v54270</t>
  </si>
  <si>
    <t>v54270</t>
  </si>
  <si>
    <t>r130828</t>
  </si>
  <si>
    <t>3466670</t>
  </si>
  <si>
    <t>Ichigo's Study Sessions</t>
  </si>
  <si>
    <t>https://store.steampowered.com/app/3466670/</t>
  </si>
  <si>
    <t>https://vndb.org/v22891</t>
  </si>
  <si>
    <t>v22891</t>
  </si>
  <si>
    <t>r135222</t>
  </si>
  <si>
    <t>1981690</t>
  </si>
  <si>
    <t>WTC : Love's Labour's Lost</t>
  </si>
  <si>
    <t>https://store.steampowered.com/app/1981690/</t>
  </si>
  <si>
    <t>https://vndb.org/v36645</t>
  </si>
  <si>
    <t>v36645</t>
  </si>
  <si>
    <t>r140440</t>
  </si>
  <si>
    <t>2539790</t>
  </si>
  <si>
    <t>夏日事件簿 Summer Fantasy</t>
  </si>
  <si>
    <t>https://store.steampowered.com/app/2539790/</t>
  </si>
  <si>
    <t>https://vndb.org/v47757</t>
  </si>
  <si>
    <t>v47757</t>
  </si>
  <si>
    <t>r114731</t>
  </si>
  <si>
    <t>3299340</t>
  </si>
  <si>
    <t>游郭惊梦</t>
  </si>
  <si>
    <t>https://store.steampowered.com/app/3299340/</t>
  </si>
  <si>
    <t>https://vndb.org/v54322</t>
  </si>
  <si>
    <t>v54322</t>
  </si>
  <si>
    <t>r130987</t>
  </si>
  <si>
    <t>1204010</t>
  </si>
  <si>
    <t>Dreaming on the last light 人偶馆绮幻夜</t>
  </si>
  <si>
    <t>https://store.steampowered.com/app/1204010/</t>
  </si>
  <si>
    <t>https://vndb.org/v30971</t>
  </si>
  <si>
    <t>v30971</t>
  </si>
  <si>
    <t>r87389</t>
  </si>
  <si>
    <t>2646610</t>
  </si>
  <si>
    <t>Lost Seed</t>
  </si>
  <si>
    <t>https://store.steampowered.com/app/2646610/</t>
  </si>
  <si>
    <t>https://vndb.org/v48786</t>
  </si>
  <si>
    <t>v48786</t>
  </si>
  <si>
    <t>r117296</t>
  </si>
  <si>
    <t>3707780</t>
  </si>
  <si>
    <t>永不停息的黑暗之歌 ~ Endless Black Song</t>
  </si>
  <si>
    <t>https://store.steampowered.com/app/3707780/</t>
  </si>
  <si>
    <t>https://vndb.org/v61098</t>
  </si>
  <si>
    <t>VNDB minage=16; has_ero=true; uncensored=false</t>
  </si>
  <si>
    <t>v61098</t>
  </si>
  <si>
    <t>r146059</t>
  </si>
  <si>
    <t>3860040</t>
  </si>
  <si>
    <t>躁のあなた鬱のあたし｜Manic you and depressed me</t>
  </si>
  <si>
    <t>https://store.steampowered.com/app/3860040/</t>
  </si>
  <si>
    <t>https://vndb.org/v55541</t>
  </si>
  <si>
    <t>v55541</t>
  </si>
  <si>
    <t>r138113</t>
  </si>
  <si>
    <t>3549690</t>
  </si>
  <si>
    <t>Moondusk Masquerade</t>
  </si>
  <si>
    <t>https://store.steampowered.com/app/3549690/</t>
  </si>
  <si>
    <t>https://vndb.org/v55270</t>
  </si>
  <si>
    <t>v55270</t>
  </si>
  <si>
    <t>r133206</t>
  </si>
  <si>
    <t>3913560</t>
  </si>
  <si>
    <t>Presidential Social Media Manager</t>
  </si>
  <si>
    <t>https://store.steampowered.com/app/3913560/</t>
  </si>
  <si>
    <t>https://vndb.org/v58644</t>
  </si>
  <si>
    <t>v58644</t>
  </si>
  <si>
    <t>r140297</t>
  </si>
  <si>
    <t>3528450</t>
  </si>
  <si>
    <t>Sweet Home</t>
  </si>
  <si>
    <t>https://store.steampowered.com/app/3528450/</t>
  </si>
  <si>
    <t>https://vndb.org/v55286</t>
  </si>
  <si>
    <t>v55286</t>
  </si>
  <si>
    <t>r133238;r147859</t>
  </si>
  <si>
    <t>2992980</t>
  </si>
  <si>
    <t>The Heavens</t>
  </si>
  <si>
    <t>https://store.steampowered.com/app/2992980/</t>
  </si>
  <si>
    <t>https://vndb.org/v47666</t>
  </si>
  <si>
    <t>v47666</t>
  </si>
  <si>
    <t>r140574</t>
  </si>
  <si>
    <t>3914000</t>
  </si>
  <si>
    <t>FuSha</t>
  </si>
  <si>
    <t>https://store.steampowered.com/app/3914000/</t>
  </si>
  <si>
    <t>https://vndb.org/v66501</t>
  </si>
  <si>
    <t>v66501</t>
  </si>
  <si>
    <t>r159532</t>
  </si>
  <si>
    <t>3813660</t>
  </si>
  <si>
    <t>春琉ト怪夜</t>
  </si>
  <si>
    <t>https://store.steampowered.com/app/3813660/</t>
  </si>
  <si>
    <t>https://vndb.org/v58147</t>
  </si>
  <si>
    <t>v58147</t>
  </si>
  <si>
    <t>r139267</t>
  </si>
  <si>
    <t>3640850</t>
  </si>
  <si>
    <t>Dragon Detective: A Friend from the Shadows</t>
  </si>
  <si>
    <t>https://store.steampowered.com/app/3640850/</t>
  </si>
  <si>
    <t>https://vndb.org/v58621</t>
  </si>
  <si>
    <t>v58621</t>
  </si>
  <si>
    <t>r140231</t>
  </si>
  <si>
    <t>3800640</t>
  </si>
  <si>
    <t>G-MODEアーカイブス+ 探偵・癸生川凌介事件譚 Vol.17「御堂丸邸事件」</t>
  </si>
  <si>
    <t>https://store.steampowered.com/app/3800640/</t>
  </si>
  <si>
    <t>https://vndb.org/v44486</t>
  </si>
  <si>
    <t>v44486</t>
  </si>
  <si>
    <t>r140652</t>
  </si>
  <si>
    <t>2354770</t>
  </si>
  <si>
    <t>Oni Onsen</t>
  </si>
  <si>
    <t>https://store.steampowered.com/app/2354770/</t>
  </si>
  <si>
    <t>https://vndb.org/v50159</t>
  </si>
  <si>
    <t>v50159</t>
  </si>
  <si>
    <t>r124927</t>
  </si>
  <si>
    <t>3577000</t>
  </si>
  <si>
    <t>断罪室</t>
  </si>
  <si>
    <t>https://store.steampowered.com/app/3577000/</t>
  </si>
  <si>
    <t>https://vndb.org/v39357</t>
  </si>
  <si>
    <t>v39357</t>
  </si>
  <si>
    <t>r140653</t>
  </si>
  <si>
    <t>2701070</t>
  </si>
  <si>
    <t>Major\Minor 2.0: (Re)Vision</t>
  </si>
  <si>
    <t>https://store.steampowered.com/app/2701070/</t>
  </si>
  <si>
    <t>https://vndb.org/v18747</t>
  </si>
  <si>
    <t>v18747</t>
  </si>
  <si>
    <t>r115491</t>
  </si>
  <si>
    <t>3921950</t>
  </si>
  <si>
    <t>Burned One</t>
  </si>
  <si>
    <t>https://store.steampowered.com/app/3921950/</t>
  </si>
  <si>
    <t>https://vndb.org/v58879</t>
  </si>
  <si>
    <t>v58879</t>
  </si>
  <si>
    <t>r140748</t>
  </si>
  <si>
    <t>3762650</t>
  </si>
  <si>
    <t>DEATH TRAIN!!! Samara – Voronezh.</t>
  </si>
  <si>
    <t>https://store.steampowered.com/app/3762650/</t>
  </si>
  <si>
    <t>https://vndb.org/v56606</t>
  </si>
  <si>
    <t>v56606</t>
  </si>
  <si>
    <t>r136189</t>
  </si>
  <si>
    <t>3748660</t>
  </si>
  <si>
    <t>Futanari Goddess 🕯️</t>
  </si>
  <si>
    <t>https://store.steampowered.com/app/3748660/</t>
  </si>
  <si>
    <t>https://vndb.org/v66684</t>
  </si>
  <si>
    <t>v66684</t>
  </si>
  <si>
    <t>r160043</t>
  </si>
  <si>
    <t>3830980</t>
  </si>
  <si>
    <t>Horny Farm</t>
  </si>
  <si>
    <t>https://store.steampowered.com/app/3830980/</t>
  </si>
  <si>
    <t>https://vndb.org/v58880</t>
  </si>
  <si>
    <t>v58880</t>
  </si>
  <si>
    <t>r140750</t>
  </si>
  <si>
    <t>3446170</t>
  </si>
  <si>
    <t>Kono Aozora ni Yakusoku o Refine</t>
  </si>
  <si>
    <t>https://store.steampowered.com/app/3446170/</t>
  </si>
  <si>
    <t>https://vndb.org/v182</t>
  </si>
  <si>
    <t>v182</t>
  </si>
  <si>
    <t>r134678</t>
  </si>
  <si>
    <t>3747040</t>
  </si>
  <si>
    <t>Wicked Subway 🚇</t>
  </si>
  <si>
    <t>https://store.steampowered.com/app/3747040/</t>
  </si>
  <si>
    <t>https://vndb.org/v66683</t>
  </si>
  <si>
    <t>v66683</t>
  </si>
  <si>
    <t>r160041</t>
  </si>
  <si>
    <t>3740830</t>
  </si>
  <si>
    <t>A Court of Chaos</t>
  </si>
  <si>
    <t>https://store.steampowered.com/app/3740830/</t>
  </si>
  <si>
    <t>https://vndb.org/v59937</t>
  </si>
  <si>
    <t>v59937</t>
  </si>
  <si>
    <t>r143261</t>
  </si>
  <si>
    <t>3160030</t>
  </si>
  <si>
    <t>Ai Love</t>
  </si>
  <si>
    <t>https://store.steampowered.com/app/3160030/</t>
  </si>
  <si>
    <t>https://vndb.org/v59041</t>
  </si>
  <si>
    <t>v59041</t>
  </si>
  <si>
    <t>r141112</t>
  </si>
  <si>
    <t>$1.79</t>
  </si>
  <si>
    <t>3689660</t>
  </si>
  <si>
    <t>Night Patrol Rules</t>
  </si>
  <si>
    <t>https://store.steampowered.com/app/3689660/</t>
  </si>
  <si>
    <t>https://vndb.org/v56251</t>
  </si>
  <si>
    <t>v56251</t>
  </si>
  <si>
    <t>r135305</t>
  </si>
  <si>
    <t>3542850</t>
  </si>
  <si>
    <t>ATTENTION DEFICIT - A story about ADHD</t>
  </si>
  <si>
    <t>https://store.steampowered.com/app/3542850/</t>
  </si>
  <si>
    <t>https://vndb.org/v59007</t>
  </si>
  <si>
    <t>v59007</t>
  </si>
  <si>
    <t>r140996;r140997</t>
  </si>
  <si>
    <t>3894260</t>
  </si>
  <si>
    <t>Drown the Bride</t>
  </si>
  <si>
    <t>https://store.steampowered.com/app/3894260/</t>
  </si>
  <si>
    <t>https://vndb.org/v52963</t>
  </si>
  <si>
    <t>v52963</t>
  </si>
  <si>
    <t>r140893</t>
  </si>
  <si>
    <t>2529750</t>
  </si>
  <si>
    <t>Raining City: Millions Recollections</t>
  </si>
  <si>
    <t>https://store.steampowered.com/app/2529750/</t>
  </si>
  <si>
    <t>https://vndb.org/v46521</t>
  </si>
  <si>
    <t>v46521</t>
  </si>
  <si>
    <t>r111580</t>
  </si>
  <si>
    <t>2692730</t>
  </si>
  <si>
    <t>Three Wishes</t>
  </si>
  <si>
    <t>https://store.steampowered.com/app/2692730/</t>
  </si>
  <si>
    <t>https://vndb.org/v51145</t>
  </si>
  <si>
    <t>v51145</t>
  </si>
  <si>
    <t>r123802</t>
  </si>
  <si>
    <t>3915190</t>
  </si>
  <si>
    <t>高考二周目 Second Round of the Gaokao</t>
  </si>
  <si>
    <t>https://store.steampowered.com/app/3915190/</t>
  </si>
  <si>
    <t>https://vndb.org/v58968</t>
  </si>
  <si>
    <t>v58968</t>
  </si>
  <si>
    <t>r140912</t>
  </si>
  <si>
    <t>3914270</t>
  </si>
  <si>
    <t>FALL</t>
  </si>
  <si>
    <t>https://store.steampowered.com/app/3914270/</t>
  </si>
  <si>
    <t>https://vndb.org/v59106</t>
  </si>
  <si>
    <t>v59106</t>
  </si>
  <si>
    <t>r141231</t>
  </si>
  <si>
    <t>2981450</t>
  </si>
  <si>
    <t>Mystery Lover:Nonexistent Memories</t>
  </si>
  <si>
    <t>https://store.steampowered.com/app/2981450/</t>
  </si>
  <si>
    <t>https://vndb.org/v52741</t>
  </si>
  <si>
    <t>v52741</t>
  </si>
  <si>
    <t>r127350</t>
  </si>
  <si>
    <t>3244350</t>
  </si>
  <si>
    <t>Burial of Shortcake</t>
  </si>
  <si>
    <t>https://store.steampowered.com/app/3244350/</t>
  </si>
  <si>
    <t>https://vndb.org/v54123</t>
  </si>
  <si>
    <t>v54123</t>
  </si>
  <si>
    <t>r131690</t>
  </si>
  <si>
    <t>2914490</t>
  </si>
  <si>
    <t>Death end re;Quest: Code Z</t>
  </si>
  <si>
    <t>https://store.steampowered.com/app/2914490/</t>
  </si>
  <si>
    <t>https://vndb.org/v50566</t>
  </si>
  <si>
    <t>v50566</t>
  </si>
  <si>
    <t>r136372</t>
  </si>
  <si>
    <t>3899510</t>
  </si>
  <si>
    <t>ギャルと優等生と夏休み Gal, Geek and Summer</t>
  </si>
  <si>
    <t>https://store.steampowered.com/app/3899510/</t>
  </si>
  <si>
    <t>https://vndb.org/v22132</t>
  </si>
  <si>
    <t>v22132</t>
  </si>
  <si>
    <t>r141071</t>
  </si>
  <si>
    <t>3723280</t>
  </si>
  <si>
    <t>Aperture Dating Simulator</t>
  </si>
  <si>
    <t>https://store.steampowered.com/app/3723280/</t>
  </si>
  <si>
    <t>https://vndb.org/v56207</t>
  </si>
  <si>
    <t>v56207</t>
  </si>
  <si>
    <t>r135229</t>
  </si>
  <si>
    <t>3741730</t>
  </si>
  <si>
    <t>Fallstreak 2: Traum</t>
  </si>
  <si>
    <t>https://store.steampowered.com/app/3741730/</t>
  </si>
  <si>
    <t>https://vndb.org/v59028</t>
  </si>
  <si>
    <t>v59028</t>
  </si>
  <si>
    <t>r141061</t>
  </si>
  <si>
    <t>3467240</t>
  </si>
  <si>
    <t>Fulfill Wishes and Save You</t>
  </si>
  <si>
    <t>https://store.steampowered.com/app/3467240/</t>
  </si>
  <si>
    <t>https://vndb.org/v59577</t>
  </si>
  <si>
    <t>v59577</t>
  </si>
  <si>
    <t>r143984</t>
  </si>
  <si>
    <t>3815890</t>
  </si>
  <si>
    <t>Lucky Dog 1</t>
  </si>
  <si>
    <t>https://store.steampowered.com/app/3815890/</t>
  </si>
  <si>
    <t>https://vndb.org/v1564</t>
  </si>
  <si>
    <t>v1564</t>
  </si>
  <si>
    <t>r57772</t>
  </si>
  <si>
    <t>3847100</t>
  </si>
  <si>
    <t>アイアイ喫茶店</t>
  </si>
  <si>
    <t>https://store.steampowered.com/app/3847100/</t>
  </si>
  <si>
    <t>https://vndb.org/v58873</t>
  </si>
  <si>
    <t>v58873</t>
  </si>
  <si>
    <t>r140726</t>
  </si>
  <si>
    <t>$3.83</t>
  </si>
  <si>
    <t>3702160</t>
  </si>
  <si>
    <t>イロハニホヘト</t>
  </si>
  <si>
    <t>https://store.steampowered.com/app/3702160/</t>
  </si>
  <si>
    <t>https://vndb.org/v31672</t>
  </si>
  <si>
    <t>v31672</t>
  </si>
  <si>
    <t>r140810</t>
  </si>
  <si>
    <t>2404390</t>
  </si>
  <si>
    <t>B.E.S.T</t>
  </si>
  <si>
    <t>https://store.steampowered.com/app/2404390/</t>
  </si>
  <si>
    <t>https://vndb.org/v61429</t>
  </si>
  <si>
    <t>v61429</t>
  </si>
  <si>
    <t>r146781</t>
  </si>
  <si>
    <t>3828900</t>
  </si>
  <si>
    <t>Elven Holes Must Fall</t>
  </si>
  <si>
    <t>https://store.steampowered.com/app/3828900/</t>
  </si>
  <si>
    <t>https://vndb.org/v60787</t>
  </si>
  <si>
    <t>v60787</t>
  </si>
  <si>
    <t>r145495</t>
  </si>
  <si>
    <t>3770470</t>
  </si>
  <si>
    <t>FrenchConnection</t>
  </si>
  <si>
    <t>https://store.steampowered.com/app/3770470/</t>
  </si>
  <si>
    <t>https://vndb.org/v53639</t>
  </si>
  <si>
    <t>v53639</t>
  </si>
  <si>
    <t>r138167</t>
  </si>
  <si>
    <t>3800840</t>
  </si>
  <si>
    <t>Phoenyx: Breaking The Cycle</t>
  </si>
  <si>
    <t>https://store.steampowered.com/app/3800840/</t>
  </si>
  <si>
    <t>https://vndb.org/v59048</t>
  </si>
  <si>
    <t>v59048</t>
  </si>
  <si>
    <t>r141126</t>
  </si>
  <si>
    <t>4102250</t>
  </si>
  <si>
    <t>in the Blue Moonlight</t>
  </si>
  <si>
    <t>https://store.steampowered.com/app/4102250/</t>
  </si>
  <si>
    <t>https://vndb.org/v50670</t>
  </si>
  <si>
    <t>v50670</t>
  </si>
  <si>
    <t>r122587</t>
  </si>
  <si>
    <t>3221170</t>
  </si>
  <si>
    <t>唯</t>
  </si>
  <si>
    <t>https://store.steampowered.com/app/3221170/</t>
  </si>
  <si>
    <t>https://vndb.org/v53038</t>
  </si>
  <si>
    <t>v53038</t>
  </si>
  <si>
    <t>r127948</t>
  </si>
  <si>
    <t>3664630</t>
  </si>
  <si>
    <t>AFK_GF</t>
  </si>
  <si>
    <t>https://store.steampowered.com/app/3664630/</t>
  </si>
  <si>
    <t>https://vndb.org/v59163</t>
  </si>
  <si>
    <t>v59163</t>
  </si>
  <si>
    <t>r141360</t>
  </si>
  <si>
    <t>3769330</t>
  </si>
  <si>
    <t>Road Trip to the End of the World</t>
  </si>
  <si>
    <t>https://store.steampowered.com/app/3769330/</t>
  </si>
  <si>
    <t>https://vndb.org/v59094</t>
  </si>
  <si>
    <t>v59094</t>
  </si>
  <si>
    <t>r141205</t>
  </si>
  <si>
    <t>2240150</t>
  </si>
  <si>
    <t>Summer's Gone - Season 1</t>
  </si>
  <si>
    <t>https://store.steampowered.com/app/2240150/</t>
  </si>
  <si>
    <t>https://vndb.org/v27557</t>
  </si>
  <si>
    <t>v27557</t>
  </si>
  <si>
    <t>r152702</t>
  </si>
  <si>
    <t>3832560</t>
  </si>
  <si>
    <t>Boxuchan: The Visual Novel ~ Prologue</t>
  </si>
  <si>
    <t>2025-09</t>
  </si>
  <si>
    <t>https://store.steampowered.com/app/3832560/</t>
  </si>
  <si>
    <t>https://vndb.org/v59129</t>
  </si>
  <si>
    <t>v59129</t>
  </si>
  <si>
    <t>r141283</t>
  </si>
  <si>
    <t>3861190</t>
  </si>
  <si>
    <t>ECHO Re:Kill</t>
  </si>
  <si>
    <t>https://store.steampowered.com/app/3861190/</t>
  </si>
  <si>
    <t>https://vndb.org/v59148</t>
  </si>
  <si>
    <t>v59148</t>
  </si>
  <si>
    <t>r141319</t>
  </si>
  <si>
    <t>2818010</t>
  </si>
  <si>
    <t>Sinking The Boats</t>
  </si>
  <si>
    <t>https://store.steampowered.com/app/2818010/</t>
  </si>
  <si>
    <t>https://vndb.org/v56708</t>
  </si>
  <si>
    <t>v56708</t>
  </si>
  <si>
    <t>r136422</t>
  </si>
  <si>
    <t>2698470</t>
  </si>
  <si>
    <t>Kemono Teatime</t>
  </si>
  <si>
    <t>https://store.steampowered.com/app/2698470/</t>
  </si>
  <si>
    <t>https://vndb.org/v61533</t>
  </si>
  <si>
    <t>v61533</t>
  </si>
  <si>
    <t>r147031</t>
  </si>
  <si>
    <t>3419810</t>
  </si>
  <si>
    <t>はじめるセカイの理想論 -goodbye world index</t>
  </si>
  <si>
    <t>https://store.steampowered.com/app/3419810/</t>
  </si>
  <si>
    <t>https://vndb.org/v47458</t>
  </si>
  <si>
    <t>v47458</t>
  </si>
  <si>
    <t>r140126</t>
  </si>
  <si>
    <t>3291920</t>
  </si>
  <si>
    <t>未語</t>
  </si>
  <si>
    <t>https://store.steampowered.com/app/3291920/</t>
  </si>
  <si>
    <t>https://vndb.org/v53370</t>
  </si>
  <si>
    <t>v53370</t>
  </si>
  <si>
    <t>r128809</t>
  </si>
  <si>
    <t>3216500</t>
  </si>
  <si>
    <t>SHUTEN ORDER</t>
  </si>
  <si>
    <t>https://store.steampowered.com/app/3216500/</t>
  </si>
  <si>
    <t>https://vndb.org/v56364</t>
  </si>
  <si>
    <t>v56364</t>
  </si>
  <si>
    <t>r135547</t>
  </si>
  <si>
    <t>3867010</t>
  </si>
  <si>
    <t>Teaching Assistant Life</t>
  </si>
  <si>
    <t>https://store.steampowered.com/app/3867010/</t>
  </si>
  <si>
    <t>https://vndb.org/v54723</t>
  </si>
  <si>
    <t>v54723</t>
  </si>
  <si>
    <t>r141641;r148503</t>
  </si>
  <si>
    <t>3789280</t>
  </si>
  <si>
    <t>taking my Dark Knight Girlfriend to the corner store</t>
  </si>
  <si>
    <t>https://store.steampowered.com/app/3789280/</t>
  </si>
  <si>
    <t>https://vndb.org/v59179</t>
  </si>
  <si>
    <t>v59179</t>
  </si>
  <si>
    <t>r141409</t>
  </si>
  <si>
    <t>3954630</t>
  </si>
  <si>
    <t>谍影：余烬</t>
  </si>
  <si>
    <t>https://store.steampowered.com/app/3954630/</t>
  </si>
  <si>
    <t>https://vndb.org/v59157</t>
  </si>
  <si>
    <t>v59157</t>
  </si>
  <si>
    <t>r141345</t>
  </si>
  <si>
    <t>2884070</t>
  </si>
  <si>
    <t>Elleria - Book 1</t>
  </si>
  <si>
    <t>https://store.steampowered.com/app/2884070/</t>
  </si>
  <si>
    <t>https://vndb.org/v52855</t>
  </si>
  <si>
    <t>v52855</t>
  </si>
  <si>
    <t>r145588</t>
  </si>
  <si>
    <t>3548050</t>
  </si>
  <si>
    <t>The Lost Song</t>
  </si>
  <si>
    <t>https://store.steampowered.com/app/3548050/</t>
  </si>
  <si>
    <t>https://vndb.org/v54810</t>
  </si>
  <si>
    <t>v54810</t>
  </si>
  <si>
    <t>r141411</t>
  </si>
  <si>
    <t>3772010</t>
  </si>
  <si>
    <t>初遇时</t>
  </si>
  <si>
    <t>https://store.steampowered.com/app/3772010/</t>
  </si>
  <si>
    <t>https://vndb.org/v56560</t>
  </si>
  <si>
    <t>v56560</t>
  </si>
  <si>
    <t>r136059</t>
  </si>
  <si>
    <t>3164710</t>
  </si>
  <si>
    <t>Quality Dreams, Reasonably Priced</t>
  </si>
  <si>
    <t>https://store.steampowered.com/app/3164710/</t>
  </si>
  <si>
    <t>https://vndb.org/v51612</t>
  </si>
  <si>
    <t>v51612</t>
  </si>
  <si>
    <t>r129846</t>
  </si>
  <si>
    <t>3664690</t>
  </si>
  <si>
    <t>My Oppai Mommy Makes Me Want To Spill All Of My Company Secrets</t>
  </si>
  <si>
    <t>https://store.steampowered.com/app/3664690/</t>
  </si>
  <si>
    <t>https://vndb.org/v56249</t>
  </si>
  <si>
    <t>v56249</t>
  </si>
  <si>
    <t>r135302</t>
  </si>
  <si>
    <t>3410630</t>
  </si>
  <si>
    <t>Waning Flowers of a World Eternal - The Rainbow Appears After Flowering Rain</t>
  </si>
  <si>
    <t>https://store.steampowered.com/app/3410630/</t>
  </si>
  <si>
    <t>https://vndb.org/v19658</t>
  </si>
  <si>
    <t>v19658</t>
  </si>
  <si>
    <t>r133980</t>
  </si>
  <si>
    <t>3967480</t>
  </si>
  <si>
    <t>Echoes of Baikal</t>
  </si>
  <si>
    <t>https://store.steampowered.com/app/3967480/</t>
  </si>
  <si>
    <t>https://vndb.org/v59240</t>
  </si>
  <si>
    <t>v59240</t>
  </si>
  <si>
    <t>r141553</t>
  </si>
  <si>
    <t>3931840</t>
  </si>
  <si>
    <t>Life in a New City</t>
  </si>
  <si>
    <t>https://store.steampowered.com/app/3931840/</t>
  </si>
  <si>
    <t>https://vndb.org/v59237</t>
  </si>
  <si>
    <t>v59237</t>
  </si>
  <si>
    <t>r141543</t>
  </si>
  <si>
    <t>3382240</t>
  </si>
  <si>
    <t>恋爱猪脚饭</t>
  </si>
  <si>
    <t>https://store.steampowered.com/app/3382240/</t>
  </si>
  <si>
    <t>https://vndb.org/v54812</t>
  </si>
  <si>
    <t>v54812</t>
  </si>
  <si>
    <t>r132056;r161801</t>
  </si>
  <si>
    <t>3353620</t>
  </si>
  <si>
    <t>缚戎人：唐建中十三年</t>
  </si>
  <si>
    <t>https://store.steampowered.com/app/3353620/</t>
  </si>
  <si>
    <t>https://vndb.org/v54163</t>
  </si>
  <si>
    <t>v54163</t>
  </si>
  <si>
    <t>r130651</t>
  </si>
  <si>
    <t>3779900</t>
  </si>
  <si>
    <t>First Steps in Learning about Pregnancy</t>
  </si>
  <si>
    <t>https://store.steampowered.com/app/3779900/</t>
  </si>
  <si>
    <t>https://vndb.org/v59251</t>
  </si>
  <si>
    <t>v59251</t>
  </si>
  <si>
    <t>r141589</t>
  </si>
  <si>
    <t>3176190</t>
  </si>
  <si>
    <t>Sips and Sonnets</t>
  </si>
  <si>
    <t>https://store.steampowered.com/app/3176190/</t>
  </si>
  <si>
    <t>https://vndb.org/v56555</t>
  </si>
  <si>
    <t>v56555</t>
  </si>
  <si>
    <t>r136019</t>
  </si>
  <si>
    <t>3895700</t>
  </si>
  <si>
    <t>Summer Reunion</t>
  </si>
  <si>
    <t>https://store.steampowered.com/app/3895700/</t>
  </si>
  <si>
    <t>https://vndb.org/v58958</t>
  </si>
  <si>
    <t>v58958</t>
  </si>
  <si>
    <t>r140882</t>
  </si>
  <si>
    <t>3035930</t>
  </si>
  <si>
    <t>Folie Fatale -Kousaku Fanaticism-</t>
  </si>
  <si>
    <t>https://store.steampowered.com/app/3035930/</t>
  </si>
  <si>
    <t>r141521</t>
  </si>
  <si>
    <t>3155290</t>
  </si>
  <si>
    <t>Hold Me Tight All Night, Onii-chan!</t>
  </si>
  <si>
    <t>https://store.steampowered.com/app/3155290/</t>
  </si>
  <si>
    <t>https://vndb.org/v22345</t>
  </si>
  <si>
    <t>v22345</t>
  </si>
  <si>
    <t>r126929</t>
  </si>
  <si>
    <t>3704230</t>
  </si>
  <si>
    <t>House of Petals</t>
  </si>
  <si>
    <t>https://store.steampowered.com/app/3704230/</t>
  </si>
  <si>
    <t>https://vndb.org/v58030</t>
  </si>
  <si>
    <t>v58030</t>
  </si>
  <si>
    <t>r138929;r141729</t>
  </si>
  <si>
    <t>3793580</t>
  </si>
  <si>
    <t>MAHOUTEQ!</t>
  </si>
  <si>
    <t>https://store.steampowered.com/app/3793580/</t>
  </si>
  <si>
    <t>https://vndb.org/v59268</t>
  </si>
  <si>
    <t>v59268</t>
  </si>
  <si>
    <t>r147232</t>
  </si>
  <si>
    <t>3700140</t>
  </si>
  <si>
    <t>PIG</t>
  </si>
  <si>
    <t>https://store.steampowered.com/app/3700140/</t>
  </si>
  <si>
    <t>https://vndb.org/v58125</t>
  </si>
  <si>
    <t>v58125</t>
  </si>
  <si>
    <t>r139236</t>
  </si>
  <si>
    <t>3540550</t>
  </si>
  <si>
    <t>Purgatory’s Flower</t>
  </si>
  <si>
    <t>https://store.steampowered.com/app/3540550/</t>
  </si>
  <si>
    <t>https://vndb.org/v63189</t>
  </si>
  <si>
    <t>v63189</t>
  </si>
  <si>
    <t>r150937</t>
  </si>
  <si>
    <t>3986210</t>
  </si>
  <si>
    <t>かみひより ～食騙り編～</t>
  </si>
  <si>
    <t>https://store.steampowered.com/app/3986210/</t>
  </si>
  <si>
    <t>https://vndb.org/v59275</t>
  </si>
  <si>
    <t>v59275</t>
  </si>
  <si>
    <t>r141651</t>
  </si>
  <si>
    <t>3415460</t>
  </si>
  <si>
    <t>恋愛花道</t>
  </si>
  <si>
    <t>https://store.steampowered.com/app/3415460/</t>
  </si>
  <si>
    <t>https://vndb.org/v59259</t>
  </si>
  <si>
    <t>v59259</t>
  </si>
  <si>
    <t>r141607</t>
  </si>
  <si>
    <t>3728370</t>
  </si>
  <si>
    <t>I Became my Punk Son's Fake Girlfriend</t>
  </si>
  <si>
    <t>https://store.steampowered.com/app/3728370/</t>
  </si>
  <si>
    <t>https://vndb.org/v59326</t>
  </si>
  <si>
    <t>v59326</t>
  </si>
  <si>
    <t>r141851</t>
  </si>
  <si>
    <t>3757560</t>
  </si>
  <si>
    <t>恋与未歇之雨</t>
  </si>
  <si>
    <t>https://store.steampowered.com/app/3757560/</t>
  </si>
  <si>
    <t>https://vndb.org/v56809</t>
  </si>
  <si>
    <t>v56809</t>
  </si>
  <si>
    <t>r136654</t>
  </si>
  <si>
    <t>3582550</t>
  </si>
  <si>
    <t>Benigumo/Red Spider Remastered ver</t>
  </si>
  <si>
    <t>https://store.steampowered.com/app/3582550/</t>
  </si>
  <si>
    <t>https://vndb.org/v18365</t>
  </si>
  <si>
    <t>v18365</t>
  </si>
  <si>
    <t>r135593</t>
  </si>
  <si>
    <t>2367120</t>
  </si>
  <si>
    <t>Blood Lily Ghoststories</t>
  </si>
  <si>
    <t>https://store.steampowered.com/app/2367120/</t>
  </si>
  <si>
    <t>https://vndb.org/v59357</t>
  </si>
  <si>
    <t>v59357</t>
  </si>
  <si>
    <t>r141927</t>
  </si>
  <si>
    <t>3795490</t>
  </si>
  <si>
    <t>Don't Get Your Hopes Up</t>
  </si>
  <si>
    <t>https://store.steampowered.com/app/3795490/</t>
  </si>
  <si>
    <t>https://vndb.org/v59580</t>
  </si>
  <si>
    <t>v59580</t>
  </si>
  <si>
    <t>r142531</t>
  </si>
  <si>
    <t>2507560</t>
  </si>
  <si>
    <t>Type-NOISE: Shonen Shojo</t>
  </si>
  <si>
    <t>https://store.steampowered.com/app/2507560/</t>
  </si>
  <si>
    <t>https://vndb.org/v51021</t>
  </si>
  <si>
    <t>v51021</t>
  </si>
  <si>
    <t>r123529</t>
  </si>
  <si>
    <t>3985010</t>
  </si>
  <si>
    <t>Futage Age of futanari: Captain Greerin</t>
  </si>
  <si>
    <t>https://store.steampowered.com/app/3985010/</t>
  </si>
  <si>
    <t>https://vndb.org/v59382</t>
  </si>
  <si>
    <t>v59382</t>
  </si>
  <si>
    <t>r142013</t>
  </si>
  <si>
    <t>1969170</t>
  </si>
  <si>
    <t>The Murder Hotel</t>
  </si>
  <si>
    <t>https://store.steampowered.com/app/1969170/</t>
  </si>
  <si>
    <t>https://vndb.org/v59394</t>
  </si>
  <si>
    <t>v59394</t>
  </si>
  <si>
    <t>r142070</t>
  </si>
  <si>
    <t>3298390</t>
  </si>
  <si>
    <t>Blumenia - Historias de un Mundo de Plantas</t>
  </si>
  <si>
    <t>https://store.steampowered.com/app/3298390/</t>
  </si>
  <si>
    <t>https://vndb.org/v54996</t>
  </si>
  <si>
    <t>v54996</t>
  </si>
  <si>
    <t>r132518</t>
  </si>
  <si>
    <t>2923050</t>
  </si>
  <si>
    <t>Burden of Truth</t>
  </si>
  <si>
    <t>https://store.steampowered.com/app/2923050/</t>
  </si>
  <si>
    <t>https://vndb.org/v53887</t>
  </si>
  <si>
    <t>v53887</t>
  </si>
  <si>
    <t>r130005</t>
  </si>
  <si>
    <t>4056270</t>
  </si>
  <si>
    <t>Hunter Hunted</t>
  </si>
  <si>
    <t>https://store.steampowered.com/app/4056270/</t>
  </si>
  <si>
    <t>https://vndb.org/v59447</t>
  </si>
  <si>
    <t>v59447</t>
  </si>
  <si>
    <t>r142213</t>
  </si>
  <si>
    <t>2988620</t>
  </si>
  <si>
    <t>I Hate My Waifu Streamer</t>
  </si>
  <si>
    <t>https://store.steampowered.com/app/2988620/</t>
  </si>
  <si>
    <t>https://vndb.org/v60276</t>
  </si>
  <si>
    <t>v60276</t>
  </si>
  <si>
    <t>r144270</t>
  </si>
  <si>
    <t>3247130</t>
  </si>
  <si>
    <t>Liquor Love Lady</t>
  </si>
  <si>
    <t>https://store.steampowered.com/app/3247130/</t>
  </si>
  <si>
    <t>https://vndb.org/v53036</t>
  </si>
  <si>
    <t>v53036</t>
  </si>
  <si>
    <t>r138070</t>
  </si>
  <si>
    <t>3854960</t>
  </si>
  <si>
    <t>Royal Jest (Director's Cut)</t>
  </si>
  <si>
    <t>https://store.steampowered.com/app/3854960/</t>
  </si>
  <si>
    <t>https://vndb.org/v59518</t>
  </si>
  <si>
    <t>v59518</t>
  </si>
  <si>
    <t>r142396</t>
  </si>
  <si>
    <t>2871350</t>
  </si>
  <si>
    <t>Shadows of Betrayal</t>
  </si>
  <si>
    <t>https://store.steampowered.com/app/2871350/</t>
  </si>
  <si>
    <t>https://vndb.org/v59415</t>
  </si>
  <si>
    <t>v59415</t>
  </si>
  <si>
    <t>r142118</t>
  </si>
  <si>
    <t>2299690</t>
  </si>
  <si>
    <t>香恋Ready！</t>
  </si>
  <si>
    <t>https://store.steampowered.com/app/2299690/</t>
  </si>
  <si>
    <t>https://vndb.org/v53898</t>
  </si>
  <si>
    <t>v53898</t>
  </si>
  <si>
    <t>r130041</t>
  </si>
  <si>
    <t>3721930</t>
  </si>
  <si>
    <t>NATURAL CORDE</t>
  </si>
  <si>
    <t>https://store.steampowered.com/app/3721930/</t>
  </si>
  <si>
    <t>https://vndb.org/v29845</t>
  </si>
  <si>
    <t>v29845</t>
  </si>
  <si>
    <t>r139575</t>
  </si>
  <si>
    <t>3924900</t>
  </si>
  <si>
    <t>Netori Knights</t>
  </si>
  <si>
    <t>https://store.steampowered.com/app/3924900/</t>
  </si>
  <si>
    <t>https://vndb.org/v55127</t>
  </si>
  <si>
    <t>v55127</t>
  </si>
  <si>
    <t>r142200</t>
  </si>
  <si>
    <t>3764120</t>
  </si>
  <si>
    <t>你的牛子</t>
  </si>
  <si>
    <t>https://store.steampowered.com/app/3764120/</t>
  </si>
  <si>
    <t>https://vndb.org/v57858</t>
  </si>
  <si>
    <t>v57858</t>
  </si>
  <si>
    <t>r138614</t>
  </si>
  <si>
    <t>3964050</t>
  </si>
  <si>
    <t>Midnight's Curse</t>
  </si>
  <si>
    <t>https://store.steampowered.com/app/3964050/</t>
  </si>
  <si>
    <t>https://vndb.org/v57641</t>
  </si>
  <si>
    <t>v57641</t>
  </si>
  <si>
    <t>r142177</t>
  </si>
  <si>
    <t>3980000</t>
  </si>
  <si>
    <t>欺心恋曲/亵渎神明的少女 Deceptiive Love Ballad The Blasphemer 偽りの恋の旋律/神を冒涜する少女</t>
  </si>
  <si>
    <t>https://store.steampowered.com/app/3980000/</t>
  </si>
  <si>
    <t>https://vndb.org/v59425</t>
  </si>
  <si>
    <t>v59425</t>
  </si>
  <si>
    <t>r142184</t>
  </si>
  <si>
    <t>3741950</t>
  </si>
  <si>
    <t>방과 후 특별지도 (After-school Confession)</t>
  </si>
  <si>
    <t>https://store.steampowered.com/app/3741950/</t>
  </si>
  <si>
    <t>https://vndb.org/v55798</t>
  </si>
  <si>
    <t>v55798</t>
  </si>
  <si>
    <t>r134368</t>
  </si>
  <si>
    <t>4119300</t>
  </si>
  <si>
    <t>Idol to 〇〇 Shicha Dame Desu ka?;Idol to 〇〇 Shicha Dame Desu ka? - Free Complete Edition</t>
  </si>
  <si>
    <t>https://store.steampowered.com/app/4119300/</t>
  </si>
  <si>
    <t>https://vndb.org/v59457</t>
  </si>
  <si>
    <t>v59457</t>
  </si>
  <si>
    <t>r145578;r148946</t>
  </si>
  <si>
    <t>3993640</t>
  </si>
  <si>
    <t>Walk this road, again</t>
  </si>
  <si>
    <t>https://store.steampowered.com/app/3993640/</t>
  </si>
  <si>
    <t>https://vndb.org/v59458</t>
  </si>
  <si>
    <t>v59458</t>
  </si>
  <si>
    <t>r142273;r142599</t>
  </si>
  <si>
    <t>3021350</t>
  </si>
  <si>
    <t>透明的她与真实的我</t>
  </si>
  <si>
    <t>https://store.steampowered.com/app/3021350/</t>
  </si>
  <si>
    <t>https://vndb.org/v52175</t>
  </si>
  <si>
    <t>v52175</t>
  </si>
  <si>
    <t>r126125</t>
  </si>
  <si>
    <t>3866180</t>
  </si>
  <si>
    <t>Dear my『 』</t>
  </si>
  <si>
    <t>https://store.steampowered.com/app/3866180/</t>
  </si>
  <si>
    <t>https://vndb.org/v59076</t>
  </si>
  <si>
    <t>v59076</t>
  </si>
  <si>
    <t>r141160</t>
  </si>
  <si>
    <t>3484890</t>
  </si>
  <si>
    <t>Irene. The Window</t>
  </si>
  <si>
    <t>https://store.steampowered.com/app/3484890/</t>
  </si>
  <si>
    <t>https://vndb.org/v58638</t>
  </si>
  <si>
    <t>v58638</t>
  </si>
  <si>
    <t>r140277;r142580</t>
  </si>
  <si>
    <t>3595800</t>
  </si>
  <si>
    <t>ROAD59 A Yakuza’s Last Stand</t>
  </si>
  <si>
    <t>https://store.steampowered.com/app/3595800/</t>
  </si>
  <si>
    <t>https://vndb.org/v54131</t>
  </si>
  <si>
    <t>v54131</t>
  </si>
  <si>
    <t>r130586</t>
  </si>
  <si>
    <t>3768170</t>
  </si>
  <si>
    <t>Funbag Fantasy 4</t>
  </si>
  <si>
    <t>https://store.steampowered.com/app/3768170/</t>
  </si>
  <si>
    <t>https://vndb.org/v27685</t>
  </si>
  <si>
    <t>v27685</t>
  </si>
  <si>
    <t>r94050</t>
  </si>
  <si>
    <t>3928080</t>
  </si>
  <si>
    <t>GOLOD</t>
  </si>
  <si>
    <t>https://store.steampowered.com/app/3928080/</t>
  </si>
  <si>
    <t>https://vndb.org/v59575</t>
  </si>
  <si>
    <t>v59575</t>
  </si>
  <si>
    <t>r142522</t>
  </si>
  <si>
    <t>3206860</t>
  </si>
  <si>
    <t>Gummy Bear Idle: No Job, Just Jelly♥.</t>
  </si>
  <si>
    <t>https://store.steampowered.com/app/3206860/</t>
  </si>
  <si>
    <t>https://vndb.org/v63392</t>
  </si>
  <si>
    <t>v63392</t>
  </si>
  <si>
    <t>r151526</t>
  </si>
  <si>
    <t>3417470</t>
  </si>
  <si>
    <t>Jurnal Risa: Dark Destiny</t>
  </si>
  <si>
    <t>https://store.steampowered.com/app/3417470/</t>
  </si>
  <si>
    <t>https://vndb.org/v59576</t>
  </si>
  <si>
    <t>v59576</t>
  </si>
  <si>
    <t>r142523</t>
  </si>
  <si>
    <t>3207780</t>
  </si>
  <si>
    <t>Love Mansion</t>
  </si>
  <si>
    <t>https://store.steampowered.com/app/3207780/</t>
  </si>
  <si>
    <t>https://vndb.org/v56130</t>
  </si>
  <si>
    <t>v56130</t>
  </si>
  <si>
    <t>r135047</t>
  </si>
  <si>
    <t>3913290</t>
  </si>
  <si>
    <t>PRIVET. ETO NE BOL'NO.</t>
  </si>
  <si>
    <t>https://store.steampowered.com/app/3913290/</t>
  </si>
  <si>
    <t>https://vndb.org/v58065</t>
  </si>
  <si>
    <t>v58065</t>
  </si>
  <si>
    <t>r139208</t>
  </si>
  <si>
    <t>3924190</t>
  </si>
  <si>
    <t>Fuck who you desire</t>
  </si>
  <si>
    <t>https://store.steampowered.com/app/3924190/</t>
  </si>
  <si>
    <t>https://vndb.org/v59578</t>
  </si>
  <si>
    <t>v59578</t>
  </si>
  <si>
    <t>r142526</t>
  </si>
  <si>
    <t>3915230</t>
  </si>
  <si>
    <t>Monster Girls Onsen</t>
  </si>
  <si>
    <t>https://store.steampowered.com/app/3915230/</t>
  </si>
  <si>
    <t>https://vndb.org/v60788</t>
  </si>
  <si>
    <t>v60788</t>
  </si>
  <si>
    <t>r145496</t>
  </si>
  <si>
    <t>3997610</t>
  </si>
  <si>
    <t>The Wish Guide Without BE</t>
  </si>
  <si>
    <t>https://store.steampowered.com/app/3997610/</t>
  </si>
  <si>
    <t>r142525</t>
  </si>
  <si>
    <t>3971860</t>
  </si>
  <si>
    <t>キミが消えてしまう前に</t>
  </si>
  <si>
    <t>https://store.steampowered.com/app/3971860/</t>
  </si>
  <si>
    <t>https://vndb.org/v54293</t>
  </si>
  <si>
    <t>v54293</t>
  </si>
  <si>
    <t>r130911</t>
  </si>
  <si>
    <t>2186270</t>
  </si>
  <si>
    <t>她毕业了 So Long, My Youth</t>
  </si>
  <si>
    <t>https://store.steampowered.com/app/2186270/</t>
  </si>
  <si>
    <t>https://vndb.org/v59573</t>
  </si>
  <si>
    <t>v59573</t>
  </si>
  <si>
    <t>r142518</t>
  </si>
  <si>
    <t>2479300</t>
  </si>
  <si>
    <t>A Promise Best Left Unkept - Aya Edition</t>
  </si>
  <si>
    <t>https://store.steampowered.com/app/2479300/</t>
  </si>
  <si>
    <t>https://vndb.org/v47838</t>
  </si>
  <si>
    <t>v47838</t>
  </si>
  <si>
    <t>r114918</t>
  </si>
  <si>
    <t>3709690</t>
  </si>
  <si>
    <t>ACCIDENTALLY</t>
  </si>
  <si>
    <t>https://store.steampowered.com/app/3709690/</t>
  </si>
  <si>
    <t>https://vndb.org/v57427</t>
  </si>
  <si>
    <t>v57427</t>
  </si>
  <si>
    <t>r137934</t>
  </si>
  <si>
    <t>3585640</t>
  </si>
  <si>
    <t>Lavender Field</t>
  </si>
  <si>
    <t>https://store.steampowered.com/app/3585640/</t>
  </si>
  <si>
    <t>https://vndb.org/v58741</t>
  </si>
  <si>
    <t>v58741</t>
  </si>
  <si>
    <t>r144631</t>
  </si>
  <si>
    <t>3960800</t>
  </si>
  <si>
    <t>Murder at Chateau de Rouge</t>
  </si>
  <si>
    <t>https://store.steampowered.com/app/3960800/</t>
  </si>
  <si>
    <t>https://vndb.org/v59744</t>
  </si>
  <si>
    <t>v59744</t>
  </si>
  <si>
    <t>r142837</t>
  </si>
  <si>
    <t>4101510</t>
  </si>
  <si>
    <t>Onigashima</t>
  </si>
  <si>
    <t>https://store.steampowered.com/app/4101510/</t>
  </si>
  <si>
    <t>https://vndb.org/v59632</t>
  </si>
  <si>
    <t>v59632</t>
  </si>
  <si>
    <t>r142629</t>
  </si>
  <si>
    <t>1770210</t>
  </si>
  <si>
    <t>Price of Power</t>
  </si>
  <si>
    <t>https://store.steampowered.com/app/1770210/</t>
  </si>
  <si>
    <t>https://vndb.org/v41695</t>
  </si>
  <si>
    <t>v41695</t>
  </si>
  <si>
    <t>r101880</t>
  </si>
  <si>
    <t>3464370</t>
  </si>
  <si>
    <t>Sani Yang's Laboratory</t>
  </si>
  <si>
    <t>https://store.steampowered.com/app/3464370/</t>
  </si>
  <si>
    <t>https://vndb.org/v52409</t>
  </si>
  <si>
    <t>v52409</t>
  </si>
  <si>
    <t>r135863</t>
  </si>
  <si>
    <t>3978150</t>
  </si>
  <si>
    <t>soundless - A MODERN SALEM IN REMOTE AREA -</t>
  </si>
  <si>
    <t>https://store.steampowered.com/app/3978150/</t>
  </si>
  <si>
    <t>https://vndb.org/v21745</t>
  </si>
  <si>
    <t>v21745</t>
  </si>
  <si>
    <t>r108665</t>
  </si>
  <si>
    <t>3546540</t>
  </si>
  <si>
    <t>Aker Fern 2</t>
  </si>
  <si>
    <t>https://store.steampowered.com/app/3546540/</t>
  </si>
  <si>
    <t>https://vndb.org/v44234</t>
  </si>
  <si>
    <t>v44234</t>
  </si>
  <si>
    <t>r142889</t>
  </si>
  <si>
    <t>3850170</t>
  </si>
  <si>
    <t>Dropkick Rick</t>
  </si>
  <si>
    <t>https://store.steampowered.com/app/3850170/</t>
  </si>
  <si>
    <t>https://vndb.org/v59760</t>
  </si>
  <si>
    <t>v59760</t>
  </si>
  <si>
    <t>r142879</t>
  </si>
  <si>
    <t>1803850</t>
  </si>
  <si>
    <t>Lock &amp; Key: A Magical Girl Mystery</t>
  </si>
  <si>
    <t>https://store.steampowered.com/app/1803850/</t>
  </si>
  <si>
    <t>https://vndb.org/v27159</t>
  </si>
  <si>
    <t>v27159</t>
  </si>
  <si>
    <t>r67944</t>
  </si>
  <si>
    <t>3645710</t>
  </si>
  <si>
    <t>My Silly Science Summer in the Past</t>
  </si>
  <si>
    <t>https://store.steampowered.com/app/3645710/</t>
  </si>
  <si>
    <t>https://vndb.org/v56818</t>
  </si>
  <si>
    <t>v56818</t>
  </si>
  <si>
    <t>r136689</t>
  </si>
  <si>
    <t>3918960</t>
  </si>
  <si>
    <t>Pursuing My Uncle</t>
  </si>
  <si>
    <t>https://store.steampowered.com/app/3918960/</t>
  </si>
  <si>
    <t>https://vndb.org/v59745</t>
  </si>
  <si>
    <t>v59745</t>
  </si>
  <si>
    <t>r142838</t>
  </si>
  <si>
    <t>3840970</t>
  </si>
  <si>
    <t>Casey Noir and Carved Pumpkin's Latte</t>
  </si>
  <si>
    <t>2025-10</t>
  </si>
  <si>
    <t>https://store.steampowered.com/app/3840970/</t>
  </si>
  <si>
    <t>https://vndb.org/v52968</t>
  </si>
  <si>
    <t>v52968</t>
  </si>
  <si>
    <t>r139726</t>
  </si>
  <si>
    <t>3571820</t>
  </si>
  <si>
    <t>HOPELESS JUNCTION: cuppy dog barf girl and co.</t>
  </si>
  <si>
    <t>https://store.steampowered.com/app/3571820/</t>
  </si>
  <si>
    <t>https://vndb.org/v45918</t>
  </si>
  <si>
    <t>v45918</t>
  </si>
  <si>
    <t>r133332</t>
  </si>
  <si>
    <t>3995450</t>
  </si>
  <si>
    <t>POSSUM BOY!: The Ballad of Joey Virginia</t>
  </si>
  <si>
    <t>https://store.steampowered.com/app/3995450/</t>
  </si>
  <si>
    <t>https://vndb.org/v59013</t>
  </si>
  <si>
    <t>v59013</t>
  </si>
  <si>
    <t>r141009</t>
  </si>
  <si>
    <t>3349510</t>
  </si>
  <si>
    <t>The Ancient Magus' Bride Midsummer Pilgrimage</t>
  </si>
  <si>
    <t>https://store.steampowered.com/app/3349510/</t>
  </si>
  <si>
    <t>https://vndb.org/v55134</t>
  </si>
  <si>
    <t>v55134</t>
  </si>
  <si>
    <t>r132837</t>
  </si>
  <si>
    <t>$36.30</t>
  </si>
  <si>
    <t>3606360</t>
  </si>
  <si>
    <t>Everybody Wants My Girl</t>
  </si>
  <si>
    <t>https://store.steampowered.com/app/3606360/</t>
  </si>
  <si>
    <t>https://vndb.org/v17153</t>
  </si>
  <si>
    <t>v17153</t>
  </si>
  <si>
    <t>r135219</t>
  </si>
  <si>
    <t>3366940</t>
  </si>
  <si>
    <t>Lover Interface</t>
  </si>
  <si>
    <t>https://store.steampowered.com/app/3366940/</t>
  </si>
  <si>
    <t>https://vndb.org/v55232</t>
  </si>
  <si>
    <t>v55232</t>
  </si>
  <si>
    <t>r133105</t>
  </si>
  <si>
    <t>3936700</t>
  </si>
  <si>
    <t>NUKITASHI 2 - Append DLC - SUSUKO ROUTE - Censored Edition</t>
  </si>
  <si>
    <t>https://store.steampowered.com/app/3936700/</t>
  </si>
  <si>
    <t>https://vndb.org/v23741</t>
  </si>
  <si>
    <t>v23741</t>
  </si>
  <si>
    <t>r142086</t>
  </si>
  <si>
    <t>3847750</t>
  </si>
  <si>
    <t>Throne of Hearts: Rise from the Nightmare</t>
  </si>
  <si>
    <t>https://store.steampowered.com/app/3847750/</t>
  </si>
  <si>
    <t>https://vndb.org/v58241</t>
  </si>
  <si>
    <t>v58241</t>
  </si>
  <si>
    <t>r139455</t>
  </si>
  <si>
    <t>$7.00</t>
  </si>
  <si>
    <t>3451930</t>
  </si>
  <si>
    <t>Tricks, Treats and Mirrors - An EoG Side Story</t>
  </si>
  <si>
    <t>https://store.steampowered.com/app/3451930/</t>
  </si>
  <si>
    <t>https://vndb.org/v52835</t>
  </si>
  <si>
    <t>v52835</t>
  </si>
  <si>
    <t>r127621</t>
  </si>
  <si>
    <t>3620740</t>
  </si>
  <si>
    <t>Paper Kite: Threads of Longing</t>
  </si>
  <si>
    <t>https://store.steampowered.com/app/3620740/</t>
  </si>
  <si>
    <t>https://vndb.org/v55726</t>
  </si>
  <si>
    <t>v55726</t>
  </si>
  <si>
    <t>r134171</t>
  </si>
  <si>
    <t>3294690</t>
  </si>
  <si>
    <t>Yomegami: My Sweet Goddess</t>
  </si>
  <si>
    <t>https://store.steampowered.com/app/3294690/</t>
  </si>
  <si>
    <t>https://vndb.org/v19686</t>
  </si>
  <si>
    <t>v19686</t>
  </si>
  <si>
    <t>r109819</t>
  </si>
  <si>
    <t>3979000</t>
  </si>
  <si>
    <t>Chrono Lock</t>
  </si>
  <si>
    <t>https://store.steampowered.com/app/3979000/</t>
  </si>
  <si>
    <t>https://vndb.org/v59872</t>
  </si>
  <si>
    <t>v59872</t>
  </si>
  <si>
    <t>r143123</t>
  </si>
  <si>
    <t>4038000</t>
  </si>
  <si>
    <t>Don’t Make Her Open Her Eyes!</t>
  </si>
  <si>
    <t>https://store.steampowered.com/app/4038000/</t>
  </si>
  <si>
    <t>https://vndb.org/v59870</t>
  </si>
  <si>
    <t>v59870</t>
  </si>
  <si>
    <t>r143121</t>
  </si>
  <si>
    <t>3795260</t>
  </si>
  <si>
    <t>Love and Sex: Second Base - Shawn's story</t>
  </si>
  <si>
    <t>https://store.steampowered.com/app/3795260/</t>
  </si>
  <si>
    <t>https://vndb.org/v59854</t>
  </si>
  <si>
    <t>v59854</t>
  </si>
  <si>
    <t>r143092</t>
  </si>
  <si>
    <t>3575730</t>
  </si>
  <si>
    <t>MERRY BUNNY GARDEN</t>
  </si>
  <si>
    <t>https://store.steampowered.com/app/3575730/</t>
  </si>
  <si>
    <t>https://vndb.org/v63181</t>
  </si>
  <si>
    <t>v63181</t>
  </si>
  <si>
    <t>r150926</t>
  </si>
  <si>
    <t>4034290</t>
  </si>
  <si>
    <t>VHS Romance</t>
  </si>
  <si>
    <t>https://store.steampowered.com/app/4034290/</t>
  </si>
  <si>
    <t>https://vndb.org/v59873</t>
  </si>
  <si>
    <t>v59873</t>
  </si>
  <si>
    <t>r143124</t>
  </si>
  <si>
    <t>4002520</t>
  </si>
  <si>
    <t>アルタイル号の殺人</t>
  </si>
  <si>
    <t>https://store.steampowered.com/app/4002520/</t>
  </si>
  <si>
    <t>https://vndb.org/v50124</t>
  </si>
  <si>
    <t>v50124</t>
  </si>
  <si>
    <t>r121179;r162071</t>
  </si>
  <si>
    <t>3005930</t>
  </si>
  <si>
    <t>BatteryNote</t>
  </si>
  <si>
    <t>https://store.steampowered.com/app/3005930/</t>
  </si>
  <si>
    <t>https://vndb.org/v58538</t>
  </si>
  <si>
    <t>v58538</t>
  </si>
  <si>
    <t>r140060</t>
  </si>
  <si>
    <t>3910540</t>
  </si>
  <si>
    <t>Tar and Feather</t>
  </si>
  <si>
    <t>https://store.steampowered.com/app/3910540/</t>
  </si>
  <si>
    <t>https://vndb.org/v59733</t>
  </si>
  <si>
    <t>v59733</t>
  </si>
  <si>
    <t>r142824</t>
  </si>
  <si>
    <t>3948450</t>
  </si>
  <si>
    <t>SexSide</t>
  </si>
  <si>
    <t>https://store.steampowered.com/app/3948450/</t>
  </si>
  <si>
    <t>https://vndb.org/v59897</t>
  </si>
  <si>
    <t>v59897</t>
  </si>
  <si>
    <t>r143175</t>
  </si>
  <si>
    <t>4111170</t>
  </si>
  <si>
    <t>Crisis: The Third Way</t>
  </si>
  <si>
    <t>https://store.steampowered.com/app/4111170/</t>
  </si>
  <si>
    <t>https://vndb.org/v61245</t>
  </si>
  <si>
    <t>v61245</t>
  </si>
  <si>
    <t>r146336;r146365</t>
  </si>
  <si>
    <t>1728290</t>
  </si>
  <si>
    <t>Decide 4 God</t>
  </si>
  <si>
    <t>https://store.steampowered.com/app/1728290/</t>
  </si>
  <si>
    <t>https://vndb.org/v32669</t>
  </si>
  <si>
    <t>v32669</t>
  </si>
  <si>
    <t>r84295</t>
  </si>
  <si>
    <t>3114280</t>
  </si>
  <si>
    <t>Eternal ONE</t>
  </si>
  <si>
    <t>https://store.steampowered.com/app/3114280/</t>
  </si>
  <si>
    <t>https://vndb.org/v57184</t>
  </si>
  <si>
    <t>v57184</t>
  </si>
  <si>
    <t>r143240</t>
  </si>
  <si>
    <t>1788160</t>
  </si>
  <si>
    <t>House Ghost</t>
  </si>
  <si>
    <t>https://store.steampowered.com/app/1788160/</t>
  </si>
  <si>
    <t>https://vndb.org/v58471</t>
  </si>
  <si>
    <t>v58471</t>
  </si>
  <si>
    <t>r139932</t>
  </si>
  <si>
    <t>3272250</t>
  </si>
  <si>
    <t>Reap and Sow</t>
  </si>
  <si>
    <t>https://store.steampowered.com/app/3272250/</t>
  </si>
  <si>
    <t>https://vndb.org/v61707</t>
  </si>
  <si>
    <t>v61707</t>
  </si>
  <si>
    <t>r147462</t>
  </si>
  <si>
    <t>3312400</t>
  </si>
  <si>
    <t>Lust o’ Heaven</t>
  </si>
  <si>
    <t>https://store.steampowered.com/app/3312400/</t>
  </si>
  <si>
    <t>https://vndb.org/v59785</t>
  </si>
  <si>
    <t>v59785</t>
  </si>
  <si>
    <t>r142938;r142939</t>
  </si>
  <si>
    <t>3389200</t>
  </si>
  <si>
    <t>我的恋爱逃生攻略 Love to Live</t>
  </si>
  <si>
    <t>https://store.steampowered.com/app/3389200/</t>
  </si>
  <si>
    <t>https://vndb.org/v54856</t>
  </si>
  <si>
    <t>v54856</t>
  </si>
  <si>
    <t>r132209</t>
  </si>
  <si>
    <t>3503570</t>
  </si>
  <si>
    <t>Whispers of Lust</t>
  </si>
  <si>
    <t>https://store.steampowered.com/app/3503570/</t>
  </si>
  <si>
    <t>https://vndb.org/v56732</t>
  </si>
  <si>
    <t>v56732</t>
  </si>
  <si>
    <t>r157356</t>
  </si>
  <si>
    <t>4007780</t>
  </si>
  <si>
    <t>Autumn Rail</t>
  </si>
  <si>
    <t>https://store.steampowered.com/app/4007780/</t>
  </si>
  <si>
    <t>https://vndb.org/v60140</t>
  </si>
  <si>
    <t>v60140</t>
  </si>
  <si>
    <t>r143708</t>
  </si>
  <si>
    <t>1857660</t>
  </si>
  <si>
    <t>Exes Assault!!</t>
  </si>
  <si>
    <t>https://store.steampowered.com/app/1857660/</t>
  </si>
  <si>
    <t>https://vndb.org/v33445</t>
  </si>
  <si>
    <t>v33445</t>
  </si>
  <si>
    <t>r86373</t>
  </si>
  <si>
    <t>3280110</t>
  </si>
  <si>
    <t>GHOST TRAVELER: Adventures in Edo</t>
  </si>
  <si>
    <t>https://store.steampowered.com/app/3280110/</t>
  </si>
  <si>
    <t>https://vndb.org/v54132</t>
  </si>
  <si>
    <t>v54132</t>
  </si>
  <si>
    <t>r130587</t>
  </si>
  <si>
    <t>2578880</t>
  </si>
  <si>
    <t>How to lose one's virginity</t>
  </si>
  <si>
    <t>https://store.steampowered.com/app/2578880/</t>
  </si>
  <si>
    <t>https://vndb.org/v46971</t>
  </si>
  <si>
    <t>v46971</t>
  </si>
  <si>
    <t>r143872</t>
  </si>
  <si>
    <t>1364780</t>
  </si>
  <si>
    <t>Street Fighter™ 6</t>
  </si>
  <si>
    <t>https://store.steampowered.com/app/1364780/</t>
  </si>
  <si>
    <t>https://vndb.org/v60037</t>
  </si>
  <si>
    <t>v60037</t>
  </si>
  <si>
    <t>r143476</t>
  </si>
  <si>
    <t>4036110</t>
  </si>
  <si>
    <t>Mobile Murder Mystery</t>
  </si>
  <si>
    <t>https://store.steampowered.com/app/4036110/</t>
  </si>
  <si>
    <t>https://vndb.org/v60107</t>
  </si>
  <si>
    <t>v60107</t>
  </si>
  <si>
    <t>r143645</t>
  </si>
  <si>
    <t>3443640</t>
  </si>
  <si>
    <t>Detective Araka</t>
  </si>
  <si>
    <t>https://store.steampowered.com/app/3443640/</t>
  </si>
  <si>
    <t>https://vndb.org/v58707</t>
  </si>
  <si>
    <t>v58707</t>
  </si>
  <si>
    <t>r140424</t>
  </si>
  <si>
    <t>3720820</t>
  </si>
  <si>
    <t>Exploring the Big Apple</t>
  </si>
  <si>
    <t>https://store.steampowered.com/app/3720820/</t>
  </si>
  <si>
    <t>https://vndb.org/v51914</t>
  </si>
  <si>
    <t>v51914</t>
  </si>
  <si>
    <t>r143594</t>
  </si>
  <si>
    <t>3858510</t>
  </si>
  <si>
    <t>Mutual Harrow</t>
  </si>
  <si>
    <t>https://store.steampowered.com/app/3858510/</t>
  </si>
  <si>
    <t>https://vndb.org/v60104</t>
  </si>
  <si>
    <t>v60104</t>
  </si>
  <si>
    <t>r143639</t>
  </si>
  <si>
    <t>2849180</t>
  </si>
  <si>
    <t>The Book of Outcasts</t>
  </si>
  <si>
    <t>https://store.steampowered.com/app/2849180/</t>
  </si>
  <si>
    <t>https://vndb.org/v56879</t>
  </si>
  <si>
    <t>v56879</t>
  </si>
  <si>
    <t>r136865</t>
  </si>
  <si>
    <t>3960930</t>
  </si>
  <si>
    <t>Umbral Crown: Mark</t>
  </si>
  <si>
    <t>https://store.steampowered.com/app/3960930/</t>
  </si>
  <si>
    <t>https://vndb.org/v60881</t>
  </si>
  <si>
    <t>v60881</t>
  </si>
  <si>
    <t>r145645;r145646</t>
  </si>
  <si>
    <t>3277040</t>
  </si>
  <si>
    <t>The Queen of Phalli</t>
  </si>
  <si>
    <t>https://store.steampowered.com/app/3277040/</t>
  </si>
  <si>
    <t>https://vndb.org/v60172</t>
  </si>
  <si>
    <t>v60172</t>
  </si>
  <si>
    <t>r143819</t>
  </si>
  <si>
    <t>3438840</t>
  </si>
  <si>
    <t>Kill Ralph</t>
  </si>
  <si>
    <t>https://store.steampowered.com/app/3438840/</t>
  </si>
  <si>
    <t>https://vndb.org/v59845</t>
  </si>
  <si>
    <t>v59845</t>
  </si>
  <si>
    <t>r143071</t>
  </si>
  <si>
    <t>3961110</t>
  </si>
  <si>
    <t>Sleepover: reWake</t>
  </si>
  <si>
    <t>https://store.steampowered.com/app/3961110/</t>
  </si>
  <si>
    <t>https://vndb.org/v59414</t>
  </si>
  <si>
    <t>v59414</t>
  </si>
  <si>
    <t>r142115</t>
  </si>
  <si>
    <t>3877760</t>
  </si>
  <si>
    <t>Twincantation</t>
  </si>
  <si>
    <t>https://store.steampowered.com/app/3877760/</t>
  </si>
  <si>
    <t>https://vndb.org/v60185</t>
  </si>
  <si>
    <t>v60185</t>
  </si>
  <si>
    <t>r143859</t>
  </si>
  <si>
    <t>3793430</t>
  </si>
  <si>
    <t>X.E.H.A. Rogue</t>
  </si>
  <si>
    <t>https://store.steampowered.com/app/3793430/</t>
  </si>
  <si>
    <t>https://vndb.org/v60210</t>
  </si>
  <si>
    <t>v60210</t>
  </si>
  <si>
    <t>r143994</t>
  </si>
  <si>
    <t>4031880</t>
  </si>
  <si>
    <t>Al Mara Academy</t>
  </si>
  <si>
    <t>https://store.steampowered.com/app/4031880/</t>
  </si>
  <si>
    <t>https://vndb.org/v61080</t>
  </si>
  <si>
    <t>v61080</t>
  </si>
  <si>
    <t>r145988</t>
  </si>
  <si>
    <t>2928900</t>
  </si>
  <si>
    <t>DATING OF THE FUTURE</t>
  </si>
  <si>
    <t>https://store.steampowered.com/app/2928900/</t>
  </si>
  <si>
    <t>https://vndb.org/v60222</t>
  </si>
  <si>
    <t>v60222</t>
  </si>
  <si>
    <t>r144029</t>
  </si>
  <si>
    <t>3588950</t>
  </si>
  <si>
    <t>Tayutama:It's happy days</t>
  </si>
  <si>
    <t>https://store.steampowered.com/app/3588950/</t>
  </si>
  <si>
    <t>https://vndb.org/v1375</t>
  </si>
  <si>
    <t>v1375</t>
  </si>
  <si>
    <t>r138861</t>
  </si>
  <si>
    <t>3851750</t>
  </si>
  <si>
    <t>US Visual Novel</t>
  </si>
  <si>
    <t>https://store.steampowered.com/app/3851750/</t>
  </si>
  <si>
    <t>https://vndb.org/v60221</t>
  </si>
  <si>
    <t>v60221</t>
  </si>
  <si>
    <t>r144028</t>
  </si>
  <si>
    <t>3848620</t>
  </si>
  <si>
    <t>渣男游戏</t>
  </si>
  <si>
    <t>https://store.steampowered.com/app/3848620/</t>
  </si>
  <si>
    <t>https://vndb.org/v60246</t>
  </si>
  <si>
    <t>v60246</t>
  </si>
  <si>
    <t>r144122</t>
  </si>
  <si>
    <t>3516580</t>
  </si>
  <si>
    <t>Ballshit</t>
  </si>
  <si>
    <t>https://store.steampowered.com/app/3516580/</t>
  </si>
  <si>
    <t>https://vndb.org/v60202</t>
  </si>
  <si>
    <t>v60202</t>
  </si>
  <si>
    <t>r143948</t>
  </si>
  <si>
    <t>3466660</t>
  </si>
  <si>
    <t>Isekai Revitalizer</t>
  </si>
  <si>
    <t>https://store.steampowered.com/app/3466660/</t>
  </si>
  <si>
    <t>https://vndb.org/v26551</t>
  </si>
  <si>
    <t>v26551</t>
  </si>
  <si>
    <t>r132526</t>
  </si>
  <si>
    <t>3963290</t>
  </si>
  <si>
    <t>Locked In For The Win</t>
  </si>
  <si>
    <t>https://store.steampowered.com/app/3963290/</t>
  </si>
  <si>
    <t>https://vndb.org/v59865</t>
  </si>
  <si>
    <t>v59865</t>
  </si>
  <si>
    <t>r143112</t>
  </si>
  <si>
    <t>3691640</t>
  </si>
  <si>
    <t>Love Craft</t>
  </si>
  <si>
    <t>https://store.steampowered.com/app/3691640/</t>
  </si>
  <si>
    <t>https://vndb.org/v60211</t>
  </si>
  <si>
    <t>v60211</t>
  </si>
  <si>
    <t>r144000</t>
  </si>
  <si>
    <t>4015120</t>
  </si>
  <si>
    <t>Luce Spenta</t>
  </si>
  <si>
    <t>https://store.steampowered.com/app/4015120/</t>
  </si>
  <si>
    <t>https://vndb.org/v59794</t>
  </si>
  <si>
    <t>v59794</t>
  </si>
  <si>
    <t>r142990;r142991</t>
  </si>
  <si>
    <t>3435210</t>
  </si>
  <si>
    <t>与衾  With Quilt</t>
  </si>
  <si>
    <t>https://store.steampowered.com/app/3435210/</t>
  </si>
  <si>
    <t>https://vndb.org/v54450</t>
  </si>
  <si>
    <t>v54450</t>
  </si>
  <si>
    <t>r131249</t>
  </si>
  <si>
    <t>4052180</t>
  </si>
  <si>
    <t>Cold Verdict 3</t>
  </si>
  <si>
    <t>https://store.steampowered.com/app/4052180/</t>
  </si>
  <si>
    <t>https://vndb.org/v60275</t>
  </si>
  <si>
    <t>v60275</t>
  </si>
  <si>
    <t>r144268</t>
  </si>
  <si>
    <t>3489460</t>
  </si>
  <si>
    <t>Loop//Error</t>
  </si>
  <si>
    <t>https://store.steampowered.com/app/3489460/</t>
  </si>
  <si>
    <t>https://vndb.org/v60274</t>
  </si>
  <si>
    <t>v60274</t>
  </si>
  <si>
    <t>r144267</t>
  </si>
  <si>
    <t>2937500</t>
  </si>
  <si>
    <t>Making Friends</t>
  </si>
  <si>
    <t>https://store.steampowered.com/app/2937500/</t>
  </si>
  <si>
    <t>https://vndb.org/v34472</t>
  </si>
  <si>
    <t>v34472</t>
  </si>
  <si>
    <t>r88535</t>
  </si>
  <si>
    <t>4066290</t>
  </si>
  <si>
    <t>WTC : The Manchester Report</t>
  </si>
  <si>
    <t>https://store.steampowered.com/app/4066290/</t>
  </si>
  <si>
    <t>https://vndb.org/v60258</t>
  </si>
  <si>
    <t>v60258</t>
  </si>
  <si>
    <t>r144165</t>
  </si>
  <si>
    <t>4048400</t>
  </si>
  <si>
    <t>Animal Girls Dating Agency</t>
  </si>
  <si>
    <t>https://store.steampowered.com/app/4048400/</t>
  </si>
  <si>
    <t>https://vndb.org/v60304</t>
  </si>
  <si>
    <t>v60304</t>
  </si>
  <si>
    <t>r144350</t>
  </si>
  <si>
    <t>2920010</t>
  </si>
  <si>
    <t>Comet Angel</t>
  </si>
  <si>
    <t>https://store.steampowered.com/app/2920010/</t>
  </si>
  <si>
    <t>https://vndb.org/v52857</t>
  </si>
  <si>
    <t>v52857</t>
  </si>
  <si>
    <t>r127664</t>
  </si>
  <si>
    <t>4013450</t>
  </si>
  <si>
    <t>Doki Doki: School of Muscular Finance</t>
  </si>
  <si>
    <t>https://store.steampowered.com/app/4013450/</t>
  </si>
  <si>
    <t>https://vndb.org/v59731</t>
  </si>
  <si>
    <t>v59731</t>
  </si>
  <si>
    <t>r142815;r151474</t>
  </si>
  <si>
    <t>4087110</t>
  </si>
  <si>
    <t>Doki Doki: School of Muscular Finance - R18 DLC</t>
  </si>
  <si>
    <t>https://store.steampowered.com/app/4087110/</t>
  </si>
  <si>
    <t>r142816</t>
  </si>
  <si>
    <t>3700580</t>
  </si>
  <si>
    <t>Livber: Smoke and Mirrors</t>
  </si>
  <si>
    <t>https://store.steampowered.com/app/3700580/</t>
  </si>
  <si>
    <t>https://vndb.org/v56179</t>
  </si>
  <si>
    <t>v56179</t>
  </si>
  <si>
    <t>r135151</t>
  </si>
  <si>
    <t>2920880</t>
  </si>
  <si>
    <t>Truth Universally Acknowledged</t>
  </si>
  <si>
    <t>https://store.steampowered.com/app/2920880/</t>
  </si>
  <si>
    <t>https://vndb.org/v54459</t>
  </si>
  <si>
    <t>v54459</t>
  </si>
  <si>
    <t>r131281</t>
  </si>
  <si>
    <t>3838280</t>
  </si>
  <si>
    <t>极乐妹土！3</t>
  </si>
  <si>
    <t>https://store.steampowered.com/app/3838280/</t>
  </si>
  <si>
    <t>https://vndb.org/v21766</t>
  </si>
  <si>
    <t>v21766</t>
  </si>
  <si>
    <t>r142083</t>
  </si>
  <si>
    <t>3287600</t>
  </si>
  <si>
    <t>D.C. Re:tune</t>
  </si>
  <si>
    <t>https://store.steampowered.com/app/3287600/</t>
  </si>
  <si>
    <t>https://vndb.org/v264</t>
  </si>
  <si>
    <t>v264</t>
  </si>
  <si>
    <t>r131137</t>
  </si>
  <si>
    <t>3676240</t>
  </si>
  <si>
    <t>EmyLiveShow: Dungeon &amp; Mistresses Tale</t>
  </si>
  <si>
    <t>https://store.steampowered.com/app/3676240/</t>
  </si>
  <si>
    <t>https://vndb.org/v60286</t>
  </si>
  <si>
    <t>v60286</t>
  </si>
  <si>
    <t>r144302</t>
  </si>
  <si>
    <t>2967730</t>
  </si>
  <si>
    <t>THE SACRED MEMORY</t>
  </si>
  <si>
    <t>https://store.steampowered.com/app/2967730/</t>
  </si>
  <si>
    <t>https://vndb.org/v50554</t>
  </si>
  <si>
    <t>v50554</t>
  </si>
  <si>
    <t>r122236</t>
  </si>
  <si>
    <t>3357980</t>
  </si>
  <si>
    <t>回ル！ハッカー探偵</t>
  </si>
  <si>
    <t>https://store.steampowered.com/app/3357980/</t>
  </si>
  <si>
    <t>https://vndb.org/v60283</t>
  </si>
  <si>
    <t>v60283</t>
  </si>
  <si>
    <t>r144296</t>
  </si>
  <si>
    <t>3639970</t>
  </si>
  <si>
    <t>神椿學園新聞部(KAMITSUBAKI ACADEMY NEWSPAPER CLUB)</t>
  </si>
  <si>
    <t>https://store.steampowered.com/app/3639970/</t>
  </si>
  <si>
    <t>https://vndb.org/v55733</t>
  </si>
  <si>
    <t>v55733</t>
  </si>
  <si>
    <t>r134190</t>
  </si>
  <si>
    <t>3585000</t>
  </si>
  <si>
    <t>BullTales 🦬</t>
  </si>
  <si>
    <t>https://store.steampowered.com/app/3585000/</t>
  </si>
  <si>
    <t>https://vndb.org/v51660</t>
  </si>
  <si>
    <t>v51660</t>
  </si>
  <si>
    <t>r143471</t>
  </si>
  <si>
    <t>3054820</t>
  </si>
  <si>
    <t>DevilConnection</t>
  </si>
  <si>
    <t>https://store.steampowered.com/app/3054820/</t>
  </si>
  <si>
    <t>https://vndb.org/v61726</t>
  </si>
  <si>
    <t>v61726</t>
  </si>
  <si>
    <t>r147501</t>
  </si>
  <si>
    <t>$16.66</t>
  </si>
  <si>
    <t>3658600</t>
  </si>
  <si>
    <t>Foxy Trouble</t>
  </si>
  <si>
    <t>https://store.steampowered.com/app/3658600/</t>
  </si>
  <si>
    <t>https://vndb.org/v60302</t>
  </si>
  <si>
    <t>v60302</t>
  </si>
  <si>
    <t>r144347</t>
  </si>
  <si>
    <t>3891500</t>
  </si>
  <si>
    <t>Re: promise - Promise of Linaria</t>
  </si>
  <si>
    <t>https://store.steampowered.com/app/3891500/</t>
  </si>
  <si>
    <t>https://vndb.org/v59188</t>
  </si>
  <si>
    <t>v59188</t>
  </si>
  <si>
    <t>r141422</t>
  </si>
  <si>
    <t>3935800</t>
  </si>
  <si>
    <t>SLEEPLESS -A Midsummer Night’s Dream-</t>
  </si>
  <si>
    <t>https://store.steampowered.com/app/3935800/</t>
  </si>
  <si>
    <t>https://vndb.org/v30807</t>
  </si>
  <si>
    <t>v30807</t>
  </si>
  <si>
    <t>r126543</t>
  </si>
  <si>
    <t>3225060</t>
  </si>
  <si>
    <t>Sweet Succubus Home</t>
  </si>
  <si>
    <t>https://store.steampowered.com/app/3225060/</t>
  </si>
  <si>
    <t>https://vndb.org/v63198</t>
  </si>
  <si>
    <t>v63198</t>
  </si>
  <si>
    <t>r150958</t>
  </si>
  <si>
    <t>3975790</t>
  </si>
  <si>
    <t>連呪</t>
  </si>
  <si>
    <t>https://store.steampowered.com/app/3975790/</t>
  </si>
  <si>
    <t>https://vndb.org/v60048</t>
  </si>
  <si>
    <t>v60048</t>
  </si>
  <si>
    <t>r143499</t>
  </si>
  <si>
    <t>3943990</t>
  </si>
  <si>
    <t>Callana's Misery</t>
  </si>
  <si>
    <t>https://store.steampowered.com/app/3943990/</t>
  </si>
  <si>
    <t>https://vndb.org/v60610</t>
  </si>
  <si>
    <t>v60610</t>
  </si>
  <si>
    <t>r145078</t>
  </si>
  <si>
    <t>3454520</t>
  </si>
  <si>
    <t>Death Drive</t>
  </si>
  <si>
    <t>https://store.steampowered.com/app/3454520/</t>
  </si>
  <si>
    <t>https://vndb.org/v54944</t>
  </si>
  <si>
    <t>v54944</t>
  </si>
  <si>
    <t>r132425</t>
  </si>
  <si>
    <t>4055570</t>
  </si>
  <si>
    <t>Loser Named Hana</t>
  </si>
  <si>
    <t>https://store.steampowered.com/app/4055570/</t>
  </si>
  <si>
    <t>https://vndb.org/v49895</t>
  </si>
  <si>
    <t>v49895</t>
  </si>
  <si>
    <t>r144359</t>
  </si>
  <si>
    <t>4117090</t>
  </si>
  <si>
    <t>The Beexen's Tale</t>
  </si>
  <si>
    <t>https://store.steampowered.com/app/4117090/</t>
  </si>
  <si>
    <t>https://vndb.org/v60432</t>
  </si>
  <si>
    <t>v60432</t>
  </si>
  <si>
    <t>r144576</t>
  </si>
  <si>
    <t>2693410</t>
  </si>
  <si>
    <t>The Reason for Your Smile</t>
  </si>
  <si>
    <t>https://store.steampowered.com/app/2693410/</t>
  </si>
  <si>
    <t>https://vndb.org/v19320</t>
  </si>
  <si>
    <t>v19320</t>
  </si>
  <si>
    <t>r104002</t>
  </si>
  <si>
    <t>3422290</t>
  </si>
  <si>
    <t>The Way We All Go</t>
  </si>
  <si>
    <t>https://store.steampowered.com/app/3422290/</t>
  </si>
  <si>
    <t>https://vndb.org/v15506</t>
  </si>
  <si>
    <t>v15506</t>
  </si>
  <si>
    <t>r130765</t>
  </si>
  <si>
    <t>3533290</t>
  </si>
  <si>
    <t>迷雾岛屿：9号万能试剂</t>
  </si>
  <si>
    <t>https://store.steampowered.com/app/3533290/</t>
  </si>
  <si>
    <t>https://vndb.org/v60329</t>
  </si>
  <si>
    <t>v60329</t>
  </si>
  <si>
    <t>r144402</t>
  </si>
  <si>
    <t>4078030</t>
  </si>
  <si>
    <t>EVERY MORNING MY ALARM CLOCK KILLS ME</t>
  </si>
  <si>
    <t>2025-11</t>
  </si>
  <si>
    <t>https://store.steampowered.com/app/4078030/</t>
  </si>
  <si>
    <t>https://vndb.org/v57640</t>
  </si>
  <si>
    <t>v57640</t>
  </si>
  <si>
    <t>r144547</t>
  </si>
  <si>
    <t>4088400</t>
  </si>
  <si>
    <t>Hello my World! Lily.</t>
  </si>
  <si>
    <t>https://store.steampowered.com/app/4088400/</t>
  </si>
  <si>
    <t>https://vndb.org/v60108</t>
  </si>
  <si>
    <t>v60108</t>
  </si>
  <si>
    <t>r143647</t>
  </si>
  <si>
    <t>2353700</t>
  </si>
  <si>
    <t>Realms Of Bondage</t>
  </si>
  <si>
    <t>https://store.steampowered.com/app/2353700/</t>
  </si>
  <si>
    <t>https://vndb.org/v31879</t>
  </si>
  <si>
    <t>v31879</t>
  </si>
  <si>
    <t>r106057</t>
  </si>
  <si>
    <t>3736150</t>
  </si>
  <si>
    <t>氷点下30度の絶望</t>
  </si>
  <si>
    <t>https://store.steampowered.com/app/3736150/</t>
  </si>
  <si>
    <t>https://vndb.org/v58104</t>
  </si>
  <si>
    <t>v58104</t>
  </si>
  <si>
    <t>r139200</t>
  </si>
  <si>
    <t>3536080</t>
  </si>
  <si>
    <t>Dark Cage1：Reincarnation For Salvation</t>
  </si>
  <si>
    <t>https://store.steampowered.com/app/3536080/</t>
  </si>
  <si>
    <t>https://vndb.org/v59947</t>
  </si>
  <si>
    <t>v59947</t>
  </si>
  <si>
    <t>r143289</t>
  </si>
  <si>
    <t>4076360</t>
  </si>
  <si>
    <t>ThroneBreaker : Iron Crown</t>
  </si>
  <si>
    <t>https://store.steampowered.com/app/4076360/</t>
  </si>
  <si>
    <t>https://vndb.org/v60472</t>
  </si>
  <si>
    <t>v60472</t>
  </si>
  <si>
    <t>r144656</t>
  </si>
  <si>
    <t>4016920</t>
  </si>
  <si>
    <t>唯独记得我 WHO I AM</t>
  </si>
  <si>
    <t>https://store.steampowered.com/app/4016920/</t>
  </si>
  <si>
    <t>https://vndb.org/v60050</t>
  </si>
  <si>
    <t>v60050</t>
  </si>
  <si>
    <t>r143501;r144851</t>
  </si>
  <si>
    <t>3040110</t>
  </si>
  <si>
    <t>Outsider</t>
  </si>
  <si>
    <t>https://store.steampowered.com/app/3040110/</t>
  </si>
  <si>
    <t>https://vndb.org/v54808</t>
  </si>
  <si>
    <t>v54808</t>
  </si>
  <si>
    <t>r132046</t>
  </si>
  <si>
    <t>3761560</t>
  </si>
  <si>
    <t>Rising Odds</t>
  </si>
  <si>
    <t>https://store.steampowered.com/app/3761560/</t>
  </si>
  <si>
    <t>https://vndb.org/v59021</t>
  </si>
  <si>
    <t>v59021</t>
  </si>
  <si>
    <t>r141044</t>
  </si>
  <si>
    <t>3582360</t>
  </si>
  <si>
    <t>Snowfall's Mystery</t>
  </si>
  <si>
    <t>https://store.steampowered.com/app/3582360/</t>
  </si>
  <si>
    <t>https://vndb.org/v60416</t>
  </si>
  <si>
    <t>v60416</t>
  </si>
  <si>
    <t>r144548;r144594</t>
  </si>
  <si>
    <t>3725910</t>
  </si>
  <si>
    <t>London: Echoes of the Past</t>
  </si>
  <si>
    <t>https://store.steampowered.com/app/3725910/</t>
  </si>
  <si>
    <t>https://vndb.org/v56419</t>
  </si>
  <si>
    <t>v56419</t>
  </si>
  <si>
    <t>r135707</t>
  </si>
  <si>
    <t>4109060</t>
  </si>
  <si>
    <t>Oblivio: Lost In The World</t>
  </si>
  <si>
    <t>https://store.steampowered.com/app/4109060/</t>
  </si>
  <si>
    <t>https://vndb.org/v60473</t>
  </si>
  <si>
    <t>v60473</t>
  </si>
  <si>
    <t>r144657</t>
  </si>
  <si>
    <t>4006150</t>
  </si>
  <si>
    <t>Secrets of a Porn Shop Princess</t>
  </si>
  <si>
    <t>https://store.steampowered.com/app/4006150/</t>
  </si>
  <si>
    <t>https://vndb.org/v56983</t>
  </si>
  <si>
    <t>v56983</t>
  </si>
  <si>
    <t>r143072</t>
  </si>
  <si>
    <t>3637820</t>
  </si>
  <si>
    <t>Addy</t>
  </si>
  <si>
    <t>https://store.steampowered.com/app/3637820/</t>
  </si>
  <si>
    <t>https://vndb.org/v60474</t>
  </si>
  <si>
    <t>v60474</t>
  </si>
  <si>
    <t>r144660</t>
  </si>
  <si>
    <t>3865150</t>
  </si>
  <si>
    <t>Tiny Shadows Interwoven Hearts</t>
  </si>
  <si>
    <t>https://store.steampowered.com/app/3865150/</t>
  </si>
  <si>
    <t>https://vndb.org/v58650</t>
  </si>
  <si>
    <t>v58650</t>
  </si>
  <si>
    <t>r156965</t>
  </si>
  <si>
    <t>3035620</t>
  </si>
  <si>
    <t>Tuna Rice</t>
  </si>
  <si>
    <t>https://store.steampowered.com/app/3035620/</t>
  </si>
  <si>
    <t>https://vndb.org/v46093</t>
  </si>
  <si>
    <t>v46093</t>
  </si>
  <si>
    <t>r144610</t>
  </si>
  <si>
    <t>3921640</t>
  </si>
  <si>
    <t>A Night With: Neighbor</t>
  </si>
  <si>
    <t>https://store.steampowered.com/app/3921640/</t>
  </si>
  <si>
    <t>https://vndb.org/v59784</t>
  </si>
  <si>
    <t>v59784</t>
  </si>
  <si>
    <t>r142937</t>
  </si>
  <si>
    <t>3576110</t>
  </si>
  <si>
    <t>Memories with You</t>
  </si>
  <si>
    <t>https://store.steampowered.com/app/3576110/</t>
  </si>
  <si>
    <t>https://vndb.org/v63163</t>
  </si>
  <si>
    <t>v63163</t>
  </si>
  <si>
    <t>r150899</t>
  </si>
  <si>
    <t>3690570</t>
  </si>
  <si>
    <t>Ms Vampire Love to Date with Me</t>
  </si>
  <si>
    <t>https://store.steampowered.com/app/3690570/</t>
  </si>
  <si>
    <t>https://vndb.org/v60508</t>
  </si>
  <si>
    <t>v60508</t>
  </si>
  <si>
    <t>r144756</t>
  </si>
  <si>
    <t>3383360</t>
  </si>
  <si>
    <t>Sibling Souls</t>
  </si>
  <si>
    <t>https://store.steampowered.com/app/3383360/</t>
  </si>
  <si>
    <t>https://vndb.org/v54733</t>
  </si>
  <si>
    <t>v54733</t>
  </si>
  <si>
    <t>r131853;r137930</t>
  </si>
  <si>
    <t>3922750</t>
  </si>
  <si>
    <t>UBAI: To Take Another Man's Property</t>
  </si>
  <si>
    <t>https://store.steampowered.com/app/3922750/</t>
  </si>
  <si>
    <t>https://vndb.org/v15581</t>
  </si>
  <si>
    <t>v15581</t>
  </si>
  <si>
    <t>r142216</t>
  </si>
  <si>
    <t>3790640</t>
  </si>
  <si>
    <t>Criminally Yours</t>
  </si>
  <si>
    <t>https://store.steampowered.com/app/3790640/</t>
  </si>
  <si>
    <t>https://vndb.org/v55025</t>
  </si>
  <si>
    <t>v55025</t>
  </si>
  <si>
    <t>r141100</t>
  </si>
  <si>
    <t>3143300</t>
  </si>
  <si>
    <t>Amairo Chocolate 3</t>
  </si>
  <si>
    <t>https://store.steampowered.com/app/3143300/</t>
  </si>
  <si>
    <t>https://vndb.org/v41339</t>
  </si>
  <si>
    <t>v41339</t>
  </si>
  <si>
    <t>r124954</t>
  </si>
  <si>
    <t>4122860</t>
  </si>
  <si>
    <t>Z.A.T.O. // I Love the World and Everything In It</t>
  </si>
  <si>
    <t>https://store.steampowered.com/app/4122860/</t>
  </si>
  <si>
    <t>https://vndb.org/v58641</t>
  </si>
  <si>
    <t>v58641</t>
  </si>
  <si>
    <t>r140289</t>
  </si>
  <si>
    <t>3913480</t>
  </si>
  <si>
    <t>Apocalypse with Femboy</t>
  </si>
  <si>
    <t>https://store.steampowered.com/app/3913480/</t>
  </si>
  <si>
    <t>https://vndb.org/v62687</t>
  </si>
  <si>
    <t>v62687</t>
  </si>
  <si>
    <t>r149667;r149669</t>
  </si>
  <si>
    <t>4108010</t>
  </si>
  <si>
    <t>The Girl In White</t>
  </si>
  <si>
    <t>https://store.steampowered.com/app/4108010/</t>
  </si>
  <si>
    <t>https://vndb.org/v59484</t>
  </si>
  <si>
    <t>v59484</t>
  </si>
  <si>
    <t>r142324</t>
  </si>
  <si>
    <t>3751890</t>
  </si>
  <si>
    <t>我的26岁女房客：在云端(My 26-Year-Old Female Tenant)</t>
  </si>
  <si>
    <t>https://store.steampowered.com/app/3751890/</t>
  </si>
  <si>
    <t>https://vndb.org/v60569</t>
  </si>
  <si>
    <t>v60569</t>
  </si>
  <si>
    <t>r144952</t>
  </si>
  <si>
    <t>4086490</t>
  </si>
  <si>
    <t>Beneath their Names</t>
  </si>
  <si>
    <t>https://store.steampowered.com/app/4086490/</t>
  </si>
  <si>
    <t>https://vndb.org/v60549</t>
  </si>
  <si>
    <t>v60549</t>
  </si>
  <si>
    <t>r144887</t>
  </si>
  <si>
    <t>4042480</t>
  </si>
  <si>
    <t>Fun Times at the Bibi Resort and Spa</t>
  </si>
  <si>
    <t>https://store.steampowered.com/app/4042480/</t>
  </si>
  <si>
    <t>https://vndb.org/v60547</t>
  </si>
  <si>
    <t>v60547</t>
  </si>
  <si>
    <t>r144884</t>
  </si>
  <si>
    <t>3833120</t>
  </si>
  <si>
    <t>Soy Supremacy</t>
  </si>
  <si>
    <t>https://store.steampowered.com/app/3833120/</t>
  </si>
  <si>
    <t>https://vndb.org/v58146</t>
  </si>
  <si>
    <t>v58146</t>
  </si>
  <si>
    <t>r139265</t>
  </si>
  <si>
    <t>4006140</t>
  </si>
  <si>
    <t>Trail of Stars</t>
  </si>
  <si>
    <t>https://store.steampowered.com/app/4006140/</t>
  </si>
  <si>
    <t>https://vndb.org/v54616</t>
  </si>
  <si>
    <t>v54616</t>
  </si>
  <si>
    <t>r131645</t>
  </si>
  <si>
    <t>3976490</t>
  </si>
  <si>
    <t>A Christmas Carol: But With Anime Girls</t>
  </si>
  <si>
    <t>https://store.steampowered.com/app/3976490/</t>
  </si>
  <si>
    <t>https://vndb.org/v59893</t>
  </si>
  <si>
    <t>v59893</t>
  </si>
  <si>
    <t>r143168</t>
  </si>
  <si>
    <t>2551380</t>
  </si>
  <si>
    <t>Beyond R: Rule Ripper</t>
  </si>
  <si>
    <t>https://store.steampowered.com/app/2551380/</t>
  </si>
  <si>
    <t>https://vndb.org/v39825</t>
  </si>
  <si>
    <t>v39825</t>
  </si>
  <si>
    <t>r142501;r145879</t>
  </si>
  <si>
    <t>2570850</t>
  </si>
  <si>
    <t>Heart Cage</t>
  </si>
  <si>
    <t>https://store.steampowered.com/app/2570850/</t>
  </si>
  <si>
    <t>https://vndb.org/v45656</t>
  </si>
  <si>
    <t>v45656</t>
  </si>
  <si>
    <t>r118019</t>
  </si>
  <si>
    <t>3396670</t>
  </si>
  <si>
    <t>I Write Games Not Tragedies</t>
  </si>
  <si>
    <t>https://store.steampowered.com/app/3396670/</t>
  </si>
  <si>
    <t>https://vndb.org/v60660</t>
  </si>
  <si>
    <t>v60660</t>
  </si>
  <si>
    <t>r145222</t>
  </si>
  <si>
    <t>4063960</t>
  </si>
  <si>
    <t>Oppai Party Creampie Quest</t>
  </si>
  <si>
    <t>https://store.steampowered.com/app/4063960/</t>
  </si>
  <si>
    <t>https://vndb.org/v54747</t>
  </si>
  <si>
    <t>v54747</t>
  </si>
  <si>
    <t>r144929</t>
  </si>
  <si>
    <t>4113920</t>
  </si>
  <si>
    <t>Prometheus in a jar</t>
  </si>
  <si>
    <t>https://store.steampowered.com/app/4113920/</t>
  </si>
  <si>
    <t>https://vndb.org/v60574</t>
  </si>
  <si>
    <t>v60574</t>
  </si>
  <si>
    <t>r144964</t>
  </si>
  <si>
    <t>4060070</t>
  </si>
  <si>
    <t>The Lust Out of Time</t>
  </si>
  <si>
    <t>https://store.steampowered.com/app/4060070/</t>
  </si>
  <si>
    <t>https://vndb.org/v60424</t>
  </si>
  <si>
    <t>v60424</t>
  </si>
  <si>
    <t>r144561</t>
  </si>
  <si>
    <t>3805930</t>
  </si>
  <si>
    <t>イツワリの令嬢少年</t>
  </si>
  <si>
    <t>https://store.steampowered.com/app/3805930/</t>
  </si>
  <si>
    <t>https://vndb.org/v63801</t>
  </si>
  <si>
    <t>v63801</t>
  </si>
  <si>
    <t>r152835</t>
  </si>
  <si>
    <t>467740</t>
  </si>
  <si>
    <t>Swim Meet</t>
  </si>
  <si>
    <t>https://store.steampowered.com/app/467740/</t>
  </si>
  <si>
    <t>https://vndb.org/v38214</t>
  </si>
  <si>
    <t>v38214</t>
  </si>
  <si>
    <t>r95699</t>
  </si>
  <si>
    <t>2622330</t>
  </si>
  <si>
    <t>Alternate Tales of Ryukyu:Bonds of the Red Sakura Trees</t>
  </si>
  <si>
    <t>https://store.steampowered.com/app/2622330/</t>
  </si>
  <si>
    <t>https://vndb.org/v33578</t>
  </si>
  <si>
    <t>v33578</t>
  </si>
  <si>
    <t>r144517</t>
  </si>
  <si>
    <t>3928710</t>
  </si>
  <si>
    <t>Busty Barrister Barbara</t>
  </si>
  <si>
    <t>https://store.steampowered.com/app/3928710/</t>
  </si>
  <si>
    <t>https://vndb.org/v60593</t>
  </si>
  <si>
    <t>v60593</t>
  </si>
  <si>
    <t>r145035</t>
  </si>
  <si>
    <t>3742820</t>
  </si>
  <si>
    <t>Home Sweet Homecoming</t>
  </si>
  <si>
    <t>https://store.steampowered.com/app/3742820/</t>
  </si>
  <si>
    <t>https://vndb.org/v24935</t>
  </si>
  <si>
    <t>v24935</t>
  </si>
  <si>
    <t>r136812</t>
  </si>
  <si>
    <t>4040810</t>
  </si>
  <si>
    <t>Stay Alive For Me</t>
  </si>
  <si>
    <t>https://store.steampowered.com/app/4040810/</t>
  </si>
  <si>
    <t>https://vndb.org/v60580</t>
  </si>
  <si>
    <t>v60580</t>
  </si>
  <si>
    <t>r144988</t>
  </si>
  <si>
    <t>4093430</t>
  </si>
  <si>
    <t>茧房Echo</t>
  </si>
  <si>
    <t>https://store.steampowered.com/app/4093430/</t>
  </si>
  <si>
    <t>https://vndb.org/v60592</t>
  </si>
  <si>
    <t>v60592</t>
  </si>
  <si>
    <t>r145034</t>
  </si>
  <si>
    <t>2075510</t>
  </si>
  <si>
    <t>AIXIN: Goddess' Love</t>
  </si>
  <si>
    <t>https://store.steampowered.com/app/2075510/</t>
  </si>
  <si>
    <t>https://vndb.org/v59393</t>
  </si>
  <si>
    <t>v59393</t>
  </si>
  <si>
    <t>r142067</t>
  </si>
  <si>
    <t>-36%</t>
  </si>
  <si>
    <t>3399200</t>
  </si>
  <si>
    <t>Billie Beetleneck -A detective tale-</t>
  </si>
  <si>
    <t>https://store.steampowered.com/app/3399200/</t>
  </si>
  <si>
    <t>https://vndb.org/v60584</t>
  </si>
  <si>
    <t>v60584</t>
  </si>
  <si>
    <t>r145004</t>
  </si>
  <si>
    <t>3731020</t>
  </si>
  <si>
    <t>Five Hearts Under One Roof season2</t>
  </si>
  <si>
    <t>https://store.steampowered.com/app/3731020/</t>
  </si>
  <si>
    <t>https://vndb.org/v58838</t>
  </si>
  <si>
    <t>v58838</t>
  </si>
  <si>
    <t>r140670</t>
  </si>
  <si>
    <t>4011850</t>
  </si>
  <si>
    <t>Good Morning My Darling</t>
  </si>
  <si>
    <t>https://store.steampowered.com/app/4011850/</t>
  </si>
  <si>
    <t>https://vndb.org/v60571</t>
  </si>
  <si>
    <t>v60571</t>
  </si>
  <si>
    <t>r144954</t>
  </si>
  <si>
    <t>1703220</t>
  </si>
  <si>
    <t>Hey Stranger! I Dare You to Love Me!</t>
  </si>
  <si>
    <t>https://store.steampowered.com/app/1703220/</t>
  </si>
  <si>
    <t>https://vndb.org/v59046</t>
  </si>
  <si>
    <t>v59046</t>
  </si>
  <si>
    <t>r141122</t>
  </si>
  <si>
    <t>3248420</t>
  </si>
  <si>
    <t>My Love for You is Evermore</t>
  </si>
  <si>
    <t>https://store.steampowered.com/app/3248420/</t>
  </si>
  <si>
    <t>https://vndb.org/v31200</t>
  </si>
  <si>
    <t>v31200</t>
  </si>
  <si>
    <t>r144585</t>
  </si>
  <si>
    <t>4099090</t>
  </si>
  <si>
    <t>Where the Heart Rests</t>
  </si>
  <si>
    <t>https://store.steampowered.com/app/4099090/</t>
  </si>
  <si>
    <t>https://vndb.org/v60444</t>
  </si>
  <si>
    <t>v60444</t>
  </si>
  <si>
    <t>r144606</t>
  </si>
  <si>
    <t>4134120</t>
  </si>
  <si>
    <t>エスケープゴート ～吾妻衛士の冤罪～</t>
  </si>
  <si>
    <t>https://store.steampowered.com/app/4134120/</t>
  </si>
  <si>
    <t>https://vndb.org/v59800</t>
  </si>
  <si>
    <t>v59800</t>
  </si>
  <si>
    <t>r144535</t>
  </si>
  <si>
    <t>3651010</t>
  </si>
  <si>
    <t>高中生模拟器The Existence Theory of the No.13 High School</t>
  </si>
  <si>
    <t>https://store.steampowered.com/app/3651010/</t>
  </si>
  <si>
    <t>https://vndb.org/v60611</t>
  </si>
  <si>
    <t>v60611</t>
  </si>
  <si>
    <t>r145079</t>
  </si>
  <si>
    <t>3682700</t>
  </si>
  <si>
    <t>Girls, I just want to get paid!</t>
  </si>
  <si>
    <t>https://store.steampowered.com/app/3682700/</t>
  </si>
  <si>
    <t>https://vndb.org/v60106</t>
  </si>
  <si>
    <t>v60106</t>
  </si>
  <si>
    <t>r143643</t>
  </si>
  <si>
    <t>2425680</t>
  </si>
  <si>
    <t>The Witch In The Woods</t>
  </si>
  <si>
    <t>https://store.steampowered.com/app/2425680/</t>
  </si>
  <si>
    <t>https://vndb.org/v44938</t>
  </si>
  <si>
    <t>v44938</t>
  </si>
  <si>
    <t>r107945</t>
  </si>
  <si>
    <t>4028620</t>
  </si>
  <si>
    <t>Alibi for love</t>
  </si>
  <si>
    <t>https://store.steampowered.com/app/4028620/</t>
  </si>
  <si>
    <t>https://vndb.org/v60463</t>
  </si>
  <si>
    <t>v60463</t>
  </si>
  <si>
    <t>r144629</t>
  </si>
  <si>
    <t>4089090</t>
  </si>
  <si>
    <t>Emily The Exhibitionist</t>
  </si>
  <si>
    <t>https://store.steampowered.com/app/4089090/</t>
  </si>
  <si>
    <t>https://vndb.org/v60702</t>
  </si>
  <si>
    <t>v60702</t>
  </si>
  <si>
    <t>r145305</t>
  </si>
  <si>
    <t>3763690</t>
  </si>
  <si>
    <t>Fetish Locator: S&amp;M Studio</t>
  </si>
  <si>
    <t>https://store.steampowered.com/app/3763690/</t>
  </si>
  <si>
    <t>https://vndb.org/v64036</t>
  </si>
  <si>
    <t>v64036</t>
  </si>
  <si>
    <t>r153622</t>
  </si>
  <si>
    <t>2113350</t>
  </si>
  <si>
    <t>Heartspell: Horizon Academy</t>
  </si>
  <si>
    <t>https://store.steampowered.com/app/2113350/</t>
  </si>
  <si>
    <t>https://vndb.org/v52452</t>
  </si>
  <si>
    <t>v52452</t>
  </si>
  <si>
    <t>r126799</t>
  </si>
  <si>
    <t>4232760</t>
  </si>
  <si>
    <t>PASSENGER x PRINCESS: NO HOPE // MUST DIE</t>
  </si>
  <si>
    <t>https://store.steampowered.com/app/4232760/</t>
  </si>
  <si>
    <t>https://vndb.org/v60669</t>
  </si>
  <si>
    <t>v60669</t>
  </si>
  <si>
    <t>r145239</t>
  </si>
  <si>
    <t>3571750</t>
  </si>
  <si>
    <t>My Wife Wants to Be a Professional Cosplayer?!</t>
  </si>
  <si>
    <t>https://store.steampowered.com/app/3571750/</t>
  </si>
  <si>
    <t>https://vndb.org/v63217</t>
  </si>
  <si>
    <t>v63217</t>
  </si>
  <si>
    <t>r150984</t>
  </si>
  <si>
    <t>2351970</t>
  </si>
  <si>
    <t>Monster Girl 1,000</t>
  </si>
  <si>
    <t>https://store.steampowered.com/app/2351970/</t>
  </si>
  <si>
    <t>https://vndb.org/v33845</t>
  </si>
  <si>
    <t>v33845</t>
  </si>
  <si>
    <t>r145157</t>
  </si>
  <si>
    <t>3776780</t>
  </si>
  <si>
    <t>EmyLiveShow: Beach Days of Sun and Moon</t>
  </si>
  <si>
    <t>https://store.steampowered.com/app/3776780/</t>
  </si>
  <si>
    <t>https://vndb.org/v58419</t>
  </si>
  <si>
    <t>v58419</t>
  </si>
  <si>
    <t>r139847</t>
  </si>
  <si>
    <t>4105570</t>
  </si>
  <si>
    <t>FUSHA2 Nocturnal Fishing</t>
  </si>
  <si>
    <t>https://store.steampowered.com/app/4105570/</t>
  </si>
  <si>
    <t>https://vndb.org/v66502</t>
  </si>
  <si>
    <t>v66502</t>
  </si>
  <si>
    <t>r159533</t>
  </si>
  <si>
    <t>3513190</t>
  </si>
  <si>
    <t>File Tricks</t>
  </si>
  <si>
    <t>https://store.steampowered.com/app/3513190/</t>
  </si>
  <si>
    <t>https://vndb.org/v60619</t>
  </si>
  <si>
    <t>v60619</t>
  </si>
  <si>
    <t>r145114</t>
  </si>
  <si>
    <t>4105640</t>
  </si>
  <si>
    <t>Women Rule! A Reverse World Romance</t>
  </si>
  <si>
    <t>https://store.steampowered.com/app/4105640/</t>
  </si>
  <si>
    <t>https://vndb.org/v60425</t>
  </si>
  <si>
    <t>v60425</t>
  </si>
  <si>
    <t>r144563</t>
  </si>
  <si>
    <t>2940920</t>
  </si>
  <si>
    <t>Dreaming Blue</t>
  </si>
  <si>
    <t>https://store.steampowered.com/app/2940920/</t>
  </si>
  <si>
    <t>https://vndb.org/v60423</t>
  </si>
  <si>
    <t>v60423</t>
  </si>
  <si>
    <t>r144560</t>
  </si>
  <si>
    <t>3709790</t>
  </si>
  <si>
    <t>Zerowake GATES</t>
  </si>
  <si>
    <t>https://store.steampowered.com/app/3709790/</t>
  </si>
  <si>
    <t>https://vndb.org/v61020</t>
  </si>
  <si>
    <t>v61020</t>
  </si>
  <si>
    <t>r145852</t>
  </si>
  <si>
    <t>4134640</t>
  </si>
  <si>
    <t>A Date With Yuika</t>
  </si>
  <si>
    <t>https://store.steampowered.com/app/4134640/</t>
  </si>
  <si>
    <t>https://vndb.org/v60665</t>
  </si>
  <si>
    <t>v60665</t>
  </si>
  <si>
    <t>r145231</t>
  </si>
  <si>
    <t>2689930</t>
  </si>
  <si>
    <t>Detective Instinct: Farewell, My Beloved</t>
  </si>
  <si>
    <t>https://store.steampowered.com/app/2689930/</t>
  </si>
  <si>
    <t>https://vndb.org/v52017</t>
  </si>
  <si>
    <t>v52017</t>
  </si>
  <si>
    <t>r125772</t>
  </si>
  <si>
    <t>4144840</t>
  </si>
  <si>
    <t>Doctor Visit</t>
  </si>
  <si>
    <t>https://store.steampowered.com/app/4144840/</t>
  </si>
  <si>
    <t>https://vndb.org/v60689</t>
  </si>
  <si>
    <t>v60689</t>
  </si>
  <si>
    <t>r145285</t>
  </si>
  <si>
    <t>2656440</t>
  </si>
  <si>
    <t>Knight Case Files</t>
  </si>
  <si>
    <t>https://store.steampowered.com/app/2656440/</t>
  </si>
  <si>
    <t>https://vndb.org/v47805</t>
  </si>
  <si>
    <t>v47805</t>
  </si>
  <si>
    <t>r114841;r119890</t>
  </si>
  <si>
    <t>4162850</t>
  </si>
  <si>
    <t>Lukestria Family</t>
  </si>
  <si>
    <t>https://store.steampowered.com/app/4162850/</t>
  </si>
  <si>
    <t>https://vndb.org/v60634</t>
  </si>
  <si>
    <t>v60634</t>
  </si>
  <si>
    <t>r145165</t>
  </si>
  <si>
    <t>4156430</t>
  </si>
  <si>
    <t>Next Please</t>
  </si>
  <si>
    <t>https://store.steampowered.com/app/4156430/</t>
  </si>
  <si>
    <t>https://vndb.org/v60688</t>
  </si>
  <si>
    <t>v60688</t>
  </si>
  <si>
    <t>r145284</t>
  </si>
  <si>
    <t>3987860</t>
  </si>
  <si>
    <t>風雨来記5</t>
  </si>
  <si>
    <t>https://store.steampowered.com/app/3987860/</t>
  </si>
  <si>
    <t>https://vndb.org/v55197</t>
  </si>
  <si>
    <t>v55197</t>
  </si>
  <si>
    <t>r143494</t>
  </si>
  <si>
    <t>3427870</t>
  </si>
  <si>
    <t>I Will Never Fall For My Tsundere Classmate, So I Will Just Date A Background Character Instead!</t>
  </si>
  <si>
    <t>https://store.steampowered.com/app/3427870/</t>
  </si>
  <si>
    <t>https://vndb.org/v58314</t>
  </si>
  <si>
    <t>v58314</t>
  </si>
  <si>
    <t>r139574</t>
  </si>
  <si>
    <t>3850870</t>
  </si>
  <si>
    <t>Knights College 2</t>
  </si>
  <si>
    <t>https://store.steampowered.com/app/3850870/</t>
  </si>
  <si>
    <t>https://vndb.org/v60690</t>
  </si>
  <si>
    <t>v60690</t>
  </si>
  <si>
    <t>r145286</t>
  </si>
  <si>
    <t>3340680</t>
  </si>
  <si>
    <t>LoveR Kiss Endless Memories</t>
  </si>
  <si>
    <t>https://store.steampowered.com/app/3340680/</t>
  </si>
  <si>
    <t>https://vndb.org/v24515</t>
  </si>
  <si>
    <t>v24515</t>
  </si>
  <si>
    <t>r138316</t>
  </si>
  <si>
    <t>3825890</t>
  </si>
  <si>
    <t>MELON PARKER -We are Whatever Club!-</t>
  </si>
  <si>
    <t>https://store.steampowered.com/app/3825890/</t>
  </si>
  <si>
    <t>https://vndb.org/v58851</t>
  </si>
  <si>
    <t>v58851</t>
  </si>
  <si>
    <t>r140696</t>
  </si>
  <si>
    <t>3357480</t>
  </si>
  <si>
    <t>Space is Red</t>
  </si>
  <si>
    <t>https://store.steampowered.com/app/3357480/</t>
  </si>
  <si>
    <t>https://vndb.org/v4104</t>
  </si>
  <si>
    <t>v4104</t>
  </si>
  <si>
    <t>r130960</t>
  </si>
  <si>
    <t>3895980</t>
  </si>
  <si>
    <t>The Case of the Catacombs: A Tale from Atruxia</t>
  </si>
  <si>
    <t>https://store.steampowered.com/app/3895980/</t>
  </si>
  <si>
    <t>https://vndb.org/v60692</t>
  </si>
  <si>
    <t>v60692</t>
  </si>
  <si>
    <t>r145287</t>
  </si>
  <si>
    <t>3257780</t>
  </si>
  <si>
    <t>Your Story: Games with Death;Your Story: Games with Death - Demo</t>
  </si>
  <si>
    <t>https://store.steampowered.com/app/3257780/</t>
  </si>
  <si>
    <t>https://vndb.org/v53206</t>
  </si>
  <si>
    <t>v53206</t>
  </si>
  <si>
    <t>r131551;r146694</t>
  </si>
  <si>
    <t>3915200</t>
  </si>
  <si>
    <t>我非圣贤 / 我非聖賢</t>
  </si>
  <si>
    <t>https://store.steampowered.com/app/3915200/</t>
  </si>
  <si>
    <t>https://vndb.org/v61452</t>
  </si>
  <si>
    <t>v61452</t>
  </si>
  <si>
    <t>r146856</t>
  </si>
  <si>
    <t>4100060</t>
  </si>
  <si>
    <t>线缘交织-世道-</t>
  </si>
  <si>
    <t>https://store.steampowered.com/app/4100060/</t>
  </si>
  <si>
    <t>https://vndb.org/v60507</t>
  </si>
  <si>
    <t>v60507</t>
  </si>
  <si>
    <t>r144755</t>
  </si>
  <si>
    <t>3476730</t>
  </si>
  <si>
    <t>Killer Chat! - Original Edition</t>
  </si>
  <si>
    <t>https://store.steampowered.com/app/3476730/</t>
  </si>
  <si>
    <t>https://vndb.org/v52995</t>
  </si>
  <si>
    <t>v52995</t>
  </si>
  <si>
    <t>r127875</t>
  </si>
  <si>
    <t>3492610</t>
  </si>
  <si>
    <t>Killer Chat! Original Edition - Overkill DLC</t>
  </si>
  <si>
    <t>https://store.steampowered.com/app/3492610/</t>
  </si>
  <si>
    <t>r136302</t>
  </si>
  <si>
    <t>4076470</t>
  </si>
  <si>
    <t>La Fille aux Pommes / The Apple Girl</t>
  </si>
  <si>
    <t>https://store.steampowered.com/app/4076470/</t>
  </si>
  <si>
    <t>https://vndb.org/v56506</t>
  </si>
  <si>
    <t>v56506</t>
  </si>
  <si>
    <t>r135878</t>
  </si>
  <si>
    <t>2937520</t>
  </si>
  <si>
    <t>Sacred Earth - Reverie</t>
  </si>
  <si>
    <t>https://store.steampowered.com/app/2937520/</t>
  </si>
  <si>
    <t>https://vndb.org/v60097</t>
  </si>
  <si>
    <t>v60097</t>
  </si>
  <si>
    <t>r143610;r143611</t>
  </si>
  <si>
    <t>3795270</t>
  </si>
  <si>
    <t>荧惑焚心录Yinghuo</t>
  </si>
  <si>
    <t>https://store.steampowered.com/app/3795270/</t>
  </si>
  <si>
    <t>https://vndb.org/v60757</t>
  </si>
  <si>
    <t>v60757</t>
  </si>
  <si>
    <t>r145437</t>
  </si>
  <si>
    <t>4164560</t>
  </si>
  <si>
    <t>五重心跳 Five Heartbeats</t>
  </si>
  <si>
    <t>https://store.steampowered.com/app/4164560/</t>
  </si>
  <si>
    <t>https://vndb.org/v60603</t>
  </si>
  <si>
    <t>v60603</t>
  </si>
  <si>
    <t>r145062;r148489</t>
  </si>
  <si>
    <t>3049110</t>
  </si>
  <si>
    <t>The Father's Story</t>
  </si>
  <si>
    <t>2025-12</t>
  </si>
  <si>
    <t>https://store.steampowered.com/app/3049110/</t>
  </si>
  <si>
    <t>https://vndb.org/v60573</t>
  </si>
  <si>
    <t>v60573</t>
  </si>
  <si>
    <t>r144960</t>
  </si>
  <si>
    <t>$3.37</t>
  </si>
  <si>
    <t>4129000</t>
  </si>
  <si>
    <t>Yuletide Regicide</t>
  </si>
  <si>
    <t>https://store.steampowered.com/app/4129000/</t>
  </si>
  <si>
    <t>https://vndb.org/v60727</t>
  </si>
  <si>
    <t>v60727</t>
  </si>
  <si>
    <t>r145371</t>
  </si>
  <si>
    <t>3765590</t>
  </si>
  <si>
    <t>我的高冷女友 MY COLD GIRLFRIEND</t>
  </si>
  <si>
    <t>https://store.steampowered.com/app/3765590/</t>
  </si>
  <si>
    <t>https://vndb.org/v56624</t>
  </si>
  <si>
    <t>v56624</t>
  </si>
  <si>
    <t>r136231</t>
  </si>
  <si>
    <t>4182230</t>
  </si>
  <si>
    <t>A Singular Portrait</t>
  </si>
  <si>
    <t>https://store.steampowered.com/app/4182230/</t>
  </si>
  <si>
    <t>https://vndb.org/v60756</t>
  </si>
  <si>
    <t>v60756</t>
  </si>
  <si>
    <t>r145431</t>
  </si>
  <si>
    <t>3116930</t>
  </si>
  <si>
    <t>Cumming of Age</t>
  </si>
  <si>
    <t>https://store.steampowered.com/app/3116930/</t>
  </si>
  <si>
    <t>https://vndb.org/v60772</t>
  </si>
  <si>
    <t>v60772</t>
  </si>
  <si>
    <t>r145468</t>
  </si>
  <si>
    <t>4111490</t>
  </si>
  <si>
    <t>Dual Magic Universe:YONG XINGYING</t>
  </si>
  <si>
    <t>https://store.steampowered.com/app/4111490/</t>
  </si>
  <si>
    <t>https://vndb.org/v60758</t>
  </si>
  <si>
    <t>v60758</t>
  </si>
  <si>
    <t>r145438</t>
  </si>
  <si>
    <t>4087390</t>
  </si>
  <si>
    <t>Love Lust and a Little Evil</t>
  </si>
  <si>
    <t>https://store.steampowered.com/app/4087390/</t>
  </si>
  <si>
    <t>https://vndb.org/v60133</t>
  </si>
  <si>
    <t>v60133</t>
  </si>
  <si>
    <t>r143688</t>
  </si>
  <si>
    <t>4089750</t>
  </si>
  <si>
    <t>Space Novel: Forsaken Cargo</t>
  </si>
  <si>
    <t>https://store.steampowered.com/app/4089750/</t>
  </si>
  <si>
    <t>https://vndb.org/v60936</t>
  </si>
  <si>
    <t>v60936</t>
  </si>
  <si>
    <t>r145710</t>
  </si>
  <si>
    <t>4100120</t>
  </si>
  <si>
    <t>Milf Diary, New Lust In Mother's Old House</t>
  </si>
  <si>
    <t>https://store.steampowered.com/app/4100120/</t>
  </si>
  <si>
    <t>https://vndb.org/v61269</t>
  </si>
  <si>
    <t>v61269</t>
  </si>
  <si>
    <t>r146373</t>
  </si>
  <si>
    <t>4175380</t>
  </si>
  <si>
    <t>Presidential Shaman</t>
  </si>
  <si>
    <t>https://store.steampowered.com/app/4175380/</t>
  </si>
  <si>
    <t>https://vndb.org/v60937</t>
  </si>
  <si>
    <t>v60937</t>
  </si>
  <si>
    <t>r145711</t>
  </si>
  <si>
    <t>3216040</t>
  </si>
  <si>
    <t>Saihate Eki - Tasogare Dentetsu</t>
  </si>
  <si>
    <t>https://store.steampowered.com/app/3216040/</t>
  </si>
  <si>
    <t>https://vndb.org/v63418</t>
  </si>
  <si>
    <t>v63418</t>
  </si>
  <si>
    <t>r145511</t>
  </si>
  <si>
    <t>4093400</t>
  </si>
  <si>
    <t>Sisterly Bliss ~Don't Let Mom Find Out~</t>
  </si>
  <si>
    <t>https://store.steampowered.com/app/4093400/</t>
  </si>
  <si>
    <t>https://vndb.org/v13107</t>
  </si>
  <si>
    <t>v13107</t>
  </si>
  <si>
    <t>r145465</t>
  </si>
  <si>
    <t>4043300</t>
  </si>
  <si>
    <t>Winterlight - Where silence says it all</t>
  </si>
  <si>
    <t>https://store.steampowered.com/app/4043300/</t>
  </si>
  <si>
    <t>https://vndb.org/v60595</t>
  </si>
  <si>
    <t>v60595</t>
  </si>
  <si>
    <t>r145046</t>
  </si>
  <si>
    <t>4116190</t>
  </si>
  <si>
    <t>Mi primer amor</t>
  </si>
  <si>
    <t>https://store.steampowered.com/app/4116190/</t>
  </si>
  <si>
    <t>https://vndb.org/v61028</t>
  </si>
  <si>
    <t>v61028</t>
  </si>
  <si>
    <t>r145865</t>
  </si>
  <si>
    <t>3612990</t>
  </si>
  <si>
    <t>Tales From The Unending Void: Season 2 - Uncensored (Extra Scenes Edition)</t>
  </si>
  <si>
    <t>https://store.steampowered.com/app/3612990/</t>
  </si>
  <si>
    <t>https://vndb.org/v36831</t>
  </si>
  <si>
    <t>v36831</t>
  </si>
  <si>
    <t>r145472</t>
  </si>
  <si>
    <t>4155500</t>
  </si>
  <si>
    <t>Elezion</t>
  </si>
  <si>
    <t>https://store.steampowered.com/app/4155500/</t>
  </si>
  <si>
    <t>https://vndb.org/v60939</t>
  </si>
  <si>
    <t>v60939</t>
  </si>
  <si>
    <t>r145713</t>
  </si>
  <si>
    <t>4140730</t>
  </si>
  <si>
    <t>Gooning for the Baddie Boss</t>
  </si>
  <si>
    <t>https://store.steampowered.com/app/4140730/</t>
  </si>
  <si>
    <t>https://vndb.org/v31333</t>
  </si>
  <si>
    <t>v31333</t>
  </si>
  <si>
    <t>r145432</t>
  </si>
  <si>
    <t>4119870</t>
  </si>
  <si>
    <t>Major Milkers on Double Booty Duty</t>
  </si>
  <si>
    <t>https://store.steampowered.com/app/4119870/</t>
  </si>
  <si>
    <t>https://vndb.org/v45237</t>
  </si>
  <si>
    <t>v45237</t>
  </si>
  <si>
    <t>r145433</t>
  </si>
  <si>
    <t>4005230</t>
  </si>
  <si>
    <t>Red Riding Hood on All Fours</t>
  </si>
  <si>
    <t>https://store.steampowered.com/app/4005230/</t>
  </si>
  <si>
    <t>https://vndb.org/v60938</t>
  </si>
  <si>
    <t>v60938</t>
  </si>
  <si>
    <t>r145712</t>
  </si>
  <si>
    <t>3779430</t>
  </si>
  <si>
    <t>The Undercover Officer's Obscene Education ~Sex-Crazed Yakumo~</t>
  </si>
  <si>
    <t>https://store.steampowered.com/app/3779430/</t>
  </si>
  <si>
    <t>https://vndb.org/v51274</t>
  </si>
  <si>
    <t>v51274</t>
  </si>
  <si>
    <t>r145513</t>
  </si>
  <si>
    <t>1421250</t>
  </si>
  <si>
    <t>Tiny Bunny</t>
  </si>
  <si>
    <t>https://store.steampowered.com/app/1421250/</t>
  </si>
  <si>
    <t>https://vndb.org/v21418</t>
  </si>
  <si>
    <t>v21418;v64946</t>
  </si>
  <si>
    <t>r155785;r77636</t>
  </si>
  <si>
    <t>3677020</t>
  </si>
  <si>
    <t>Waifu by Myside: Patch Me In</t>
  </si>
  <si>
    <t>https://store.steampowered.com/app/3677020/</t>
  </si>
  <si>
    <t>https://vndb.org/v60783</t>
  </si>
  <si>
    <t>v60783</t>
  </si>
  <si>
    <t>r145483</t>
  </si>
  <si>
    <t>3136880</t>
  </si>
  <si>
    <t>我与她们的大学画相</t>
  </si>
  <si>
    <t>https://store.steampowered.com/app/3136880/</t>
  </si>
  <si>
    <t>https://vndb.org/v52288</t>
  </si>
  <si>
    <t>v52288</t>
  </si>
  <si>
    <t>r126386</t>
  </si>
  <si>
    <t>2750780</t>
  </si>
  <si>
    <t>月华辉映之刻</t>
  </si>
  <si>
    <t>https://store.steampowered.com/app/2750780/</t>
  </si>
  <si>
    <t>https://vndb.org/v50851</t>
  </si>
  <si>
    <t>v50851</t>
  </si>
  <si>
    <t>r123154</t>
  </si>
  <si>
    <t>4065050</t>
  </si>
  <si>
    <t>bygone snow</t>
  </si>
  <si>
    <t>https://store.steampowered.com/app/4065050/</t>
  </si>
  <si>
    <t>https://vndb.org/v59480</t>
  </si>
  <si>
    <t>v59480</t>
  </si>
  <si>
    <t>r142321</t>
  </si>
  <si>
    <t>3563380</t>
  </si>
  <si>
    <t>Mari's Magical Deliveries</t>
  </si>
  <si>
    <t>https://store.steampowered.com/app/3563380/</t>
  </si>
  <si>
    <t>https://vndb.org/v44669</t>
  </si>
  <si>
    <t>v44669</t>
  </si>
  <si>
    <t>r135744</t>
  </si>
  <si>
    <t>3741640</t>
  </si>
  <si>
    <t>Pippa and Your Phantasmal Problem</t>
  </si>
  <si>
    <t>https://store.steampowered.com/app/3741640/</t>
  </si>
  <si>
    <t>https://vndb.org/v52955</t>
  </si>
  <si>
    <t>v52955</t>
  </si>
  <si>
    <t>r127833;r155634</t>
  </si>
  <si>
    <t>3738050</t>
  </si>
  <si>
    <t>The Ice Cream Culprit</t>
  </si>
  <si>
    <t>https://store.steampowered.com/app/3738050/</t>
  </si>
  <si>
    <t>https://vndb.org/v51776</t>
  </si>
  <si>
    <t>v51776</t>
  </si>
  <si>
    <t>r125281;r154014</t>
  </si>
  <si>
    <t>4190630</t>
  </si>
  <si>
    <t>Обо: Шоу Теней</t>
  </si>
  <si>
    <t>https://store.steampowered.com/app/4190630/</t>
  </si>
  <si>
    <t>https://vndb.org/v60940</t>
  </si>
  <si>
    <t>v60940</t>
  </si>
  <si>
    <t>r145714</t>
  </si>
  <si>
    <t>3987620</t>
  </si>
  <si>
    <t>Love Limit</t>
  </si>
  <si>
    <t>https://store.steampowered.com/app/3987620/</t>
  </si>
  <si>
    <t>https://vndb.org/v51561</t>
  </si>
  <si>
    <t>v51561</t>
  </si>
  <si>
    <t>r124837</t>
  </si>
  <si>
    <t>3991720</t>
  </si>
  <si>
    <t>Sisters Connect</t>
  </si>
  <si>
    <t>https://store.steampowered.com/app/3991720/</t>
  </si>
  <si>
    <t>https://vndb.org/v53538</t>
  </si>
  <si>
    <t>v53538</t>
  </si>
  <si>
    <t>r144314</t>
  </si>
  <si>
    <t>4209810</t>
  </si>
  <si>
    <t>Cadentia Farnese</t>
  </si>
  <si>
    <t>https://store.steampowered.com/app/4209810/</t>
  </si>
  <si>
    <t>https://vndb.org/v61026</t>
  </si>
  <si>
    <t>v61026</t>
  </si>
  <si>
    <t>r145861</t>
  </si>
  <si>
    <t>3811040</t>
  </si>
  <si>
    <t>Femboy Streamer</t>
  </si>
  <si>
    <t>https://store.steampowered.com/app/3811040/</t>
  </si>
  <si>
    <t>https://vndb.org/v60502</t>
  </si>
  <si>
    <t>v60502</t>
  </si>
  <si>
    <t>r144748</t>
  </si>
  <si>
    <t>4119390</t>
  </si>
  <si>
    <t>Futanari have a heart too</t>
  </si>
  <si>
    <t>https://store.steampowered.com/app/4119390/</t>
  </si>
  <si>
    <t>https://vndb.org/v60572</t>
  </si>
  <si>
    <t>v60572</t>
  </si>
  <si>
    <t>r144956</t>
  </si>
  <si>
    <t>3807440</t>
  </si>
  <si>
    <t>Taste of the Sea</t>
  </si>
  <si>
    <t>https://store.steampowered.com/app/3807440/</t>
  </si>
  <si>
    <t>https://vndb.org/v59366</t>
  </si>
  <si>
    <t>v59366</t>
  </si>
  <si>
    <t>r141961</t>
  </si>
  <si>
    <t>4154800</t>
  </si>
  <si>
    <t>아테네 학원 ~사랑과 진리의 변증법적 검증~</t>
  </si>
  <si>
    <t>https://store.steampowered.com/app/4154800/</t>
  </si>
  <si>
    <t>https://vndb.org/v59075</t>
  </si>
  <si>
    <t>v59075</t>
  </si>
  <si>
    <t>r141159</t>
  </si>
  <si>
    <t>4141140</t>
  </si>
  <si>
    <t>Dark Nights - Reflections</t>
  </si>
  <si>
    <t>https://store.steampowered.com/app/4141140/</t>
  </si>
  <si>
    <t>r139835</t>
  </si>
  <si>
    <t>$7.20</t>
  </si>
  <si>
    <t>3835610</t>
  </si>
  <si>
    <t>Enshrined: Sword of Fates</t>
  </si>
  <si>
    <t>https://store.steampowered.com/app/3835610/</t>
  </si>
  <si>
    <t>https://vndb.org/v59687</t>
  </si>
  <si>
    <t>v59687</t>
  </si>
  <si>
    <t>r142747</t>
  </si>
  <si>
    <t>3939610</t>
  </si>
  <si>
    <t>Horny Wives' Yoga Class</t>
  </si>
  <si>
    <t>https://store.steampowered.com/app/3939610/</t>
  </si>
  <si>
    <t>https://vndb.org/v60791</t>
  </si>
  <si>
    <t>v60791</t>
  </si>
  <si>
    <t>r145500</t>
  </si>
  <si>
    <t>4257150</t>
  </si>
  <si>
    <t>Isangui Yongsa</t>
  </si>
  <si>
    <t>https://store.steampowered.com/app/4257150/</t>
  </si>
  <si>
    <t>https://vndb.org/v61166</t>
  </si>
  <si>
    <t>v61166</t>
  </si>
  <si>
    <t>r146182</t>
  </si>
  <si>
    <t>3628380</t>
  </si>
  <si>
    <t>SAS：绝响诡计 | Case 0 风暴蝴蝶</t>
  </si>
  <si>
    <t>https://store.steampowered.com/app/3628380/</t>
  </si>
  <si>
    <t>https://vndb.org/v61035</t>
  </si>
  <si>
    <t>v61035</t>
  </si>
  <si>
    <t>r145890</t>
  </si>
  <si>
    <t>3813140</t>
  </si>
  <si>
    <t>This Winter of Ours</t>
  </si>
  <si>
    <t>https://store.steampowered.com/app/3813140/</t>
  </si>
  <si>
    <t>https://vndb.org/v54651</t>
  </si>
  <si>
    <t>v54651</t>
  </si>
  <si>
    <t>r145885;r147299</t>
  </si>
  <si>
    <t>4191710</t>
  </si>
  <si>
    <t>Three Weeks On The Atlantic</t>
  </si>
  <si>
    <t>https://store.steampowered.com/app/4191710/</t>
  </si>
  <si>
    <t>https://vndb.org/v54880</t>
  </si>
  <si>
    <t>v54880</t>
  </si>
  <si>
    <t>r145915</t>
  </si>
  <si>
    <t>3429850</t>
  </si>
  <si>
    <t>Winter Heat</t>
  </si>
  <si>
    <t>https://store.steampowered.com/app/3429850/</t>
  </si>
  <si>
    <t>https://vndb.org/v54231</t>
  </si>
  <si>
    <t>v54231</t>
  </si>
  <si>
    <t>r133515</t>
  </si>
  <si>
    <t>4056350</t>
  </si>
  <si>
    <t>Serene Night Dreamlight</t>
  </si>
  <si>
    <t>https://store.steampowered.com/app/4056350/</t>
  </si>
  <si>
    <t>https://vndb.org/v60200</t>
  </si>
  <si>
    <t>v60200</t>
  </si>
  <si>
    <t>r143935</t>
  </si>
  <si>
    <t>3971880</t>
  </si>
  <si>
    <t>NEKO-NIN exHeart SPIN! LOVE+PLUS</t>
  </si>
  <si>
    <t>https://store.steampowered.com/app/3971880/</t>
  </si>
  <si>
    <t>https://vndb.org/v53385</t>
  </si>
  <si>
    <t>v53385</t>
  </si>
  <si>
    <t>r135566</t>
  </si>
  <si>
    <t>4186480</t>
  </si>
  <si>
    <t>На недельку до второго</t>
  </si>
  <si>
    <t>https://store.steampowered.com/app/4186480/</t>
  </si>
  <si>
    <t>https://vndb.org/v61228</t>
  </si>
  <si>
    <t>v61228</t>
  </si>
  <si>
    <t>r146288</t>
  </si>
  <si>
    <t>4147380</t>
  </si>
  <si>
    <t>Private Ward ~VIP Floor: She Was My Nurse~</t>
  </si>
  <si>
    <t>https://store.steampowered.com/app/4147380/</t>
  </si>
  <si>
    <t>https://vndb.org/v61924</t>
  </si>
  <si>
    <t>v61924</t>
  </si>
  <si>
    <t>r147895</t>
  </si>
  <si>
    <t>3981550</t>
  </si>
  <si>
    <t>The Tiny World</t>
  </si>
  <si>
    <t>https://store.steampowered.com/app/3981550/</t>
  </si>
  <si>
    <t>https://vndb.org/v60841</t>
  </si>
  <si>
    <t>v60841</t>
  </si>
  <si>
    <t>r145592</t>
  </si>
  <si>
    <t>3943440</t>
  </si>
  <si>
    <t>WAGAMAMA HIGH SPEC OC</t>
  </si>
  <si>
    <t>https://store.steampowered.com/app/3943440/</t>
  </si>
  <si>
    <t>https://vndb.org/v20524</t>
  </si>
  <si>
    <t>v20524</t>
  </si>
  <si>
    <t>r123215;r145149</t>
  </si>
  <si>
    <t>4184500</t>
  </si>
  <si>
    <t>Growing Apart From Yuika</t>
  </si>
  <si>
    <t>https://store.steampowered.com/app/4184500/</t>
  </si>
  <si>
    <t>https://vndb.org/v61231</t>
  </si>
  <si>
    <t>v61231</t>
  </si>
  <si>
    <t>r146297</t>
  </si>
  <si>
    <t>3040610</t>
  </si>
  <si>
    <t>Irresistible Mistakes</t>
  </si>
  <si>
    <t>https://store.steampowered.com/app/3040610/</t>
  </si>
  <si>
    <t>https://vndb.org/v21036</t>
  </si>
  <si>
    <t>v21036</t>
  </si>
  <si>
    <t>r142091</t>
  </si>
  <si>
    <t>4205740</t>
  </si>
  <si>
    <t>My Boss' Futanari Secret</t>
  </si>
  <si>
    <t>https://store.steampowered.com/app/4205740/</t>
  </si>
  <si>
    <t>https://vndb.org/v61092</t>
  </si>
  <si>
    <t>v61092</t>
  </si>
  <si>
    <t>r146049</t>
  </si>
  <si>
    <t>3616770</t>
  </si>
  <si>
    <t>Saebyeogui Muhan Hangseong</t>
  </si>
  <si>
    <t>https://store.steampowered.com/app/3616770/</t>
  </si>
  <si>
    <t>https://vndb.org/v58148</t>
  </si>
  <si>
    <t>v58148</t>
  </si>
  <si>
    <t>r139268</t>
  </si>
  <si>
    <t>3125150</t>
  </si>
  <si>
    <t>A Maiden's Serenade</t>
  </si>
  <si>
    <t>https://store.steampowered.com/app/3125150/</t>
  </si>
  <si>
    <t>https://vndb.org/v11072</t>
  </si>
  <si>
    <t>v11072</t>
  </si>
  <si>
    <t>r79040</t>
  </si>
  <si>
    <t>1826650</t>
  </si>
  <si>
    <t>Ahhnalog 112</t>
  </si>
  <si>
    <t>https://store.steampowered.com/app/1826650/</t>
  </si>
  <si>
    <t>https://vndb.org/v60720</t>
  </si>
  <si>
    <t>v60720</t>
  </si>
  <si>
    <t>r145357</t>
  </si>
  <si>
    <t>4047760</t>
  </si>
  <si>
    <t>Eggshit</t>
  </si>
  <si>
    <t>https://store.steampowered.com/app/4047760/</t>
  </si>
  <si>
    <t>https://vndb.org/v61232</t>
  </si>
  <si>
    <t>v61232</t>
  </si>
  <si>
    <t>r146298</t>
  </si>
  <si>
    <t>4214110</t>
  </si>
  <si>
    <t>Entwined: The Visual Novel</t>
  </si>
  <si>
    <t>https://store.steampowered.com/app/4214110/</t>
  </si>
  <si>
    <t>https://vndb.org/v61089</t>
  </si>
  <si>
    <t>v61089</t>
  </si>
  <si>
    <t>r146038</t>
  </si>
  <si>
    <t>2574000</t>
  </si>
  <si>
    <t>Femboy Burgers</t>
  </si>
  <si>
    <t>https://store.steampowered.com/app/2574000/</t>
  </si>
  <si>
    <t>https://vndb.org/v65604</t>
  </si>
  <si>
    <t>v65604</t>
  </si>
  <si>
    <t>r157109</t>
  </si>
  <si>
    <t>3785640</t>
  </si>
  <si>
    <t>Gentle Psycho :: Yan Side</t>
  </si>
  <si>
    <t>https://store.steampowered.com/app/3785640/</t>
  </si>
  <si>
    <t>https://vndb.org/v56930</t>
  </si>
  <si>
    <t>v56930</t>
  </si>
  <si>
    <t>r136982</t>
  </si>
  <si>
    <t>1412310</t>
  </si>
  <si>
    <t>Girls! Girls! Girls!?</t>
  </si>
  <si>
    <t>https://store.steampowered.com/app/1412310/</t>
  </si>
  <si>
    <t>https://vndb.org/v28800</t>
  </si>
  <si>
    <t>v28800</t>
  </si>
  <si>
    <t>r146607</t>
  </si>
  <si>
    <t>3197210</t>
  </si>
  <si>
    <t>My evil magician boss suddenly loves me?!</t>
  </si>
  <si>
    <t>https://store.steampowered.com/app/3197210/</t>
  </si>
  <si>
    <t>https://vndb.org/v55000</t>
  </si>
  <si>
    <t>v55000</t>
  </si>
  <si>
    <t>r132528</t>
  </si>
  <si>
    <t>4041630</t>
  </si>
  <si>
    <t>Scars of Summer: After</t>
  </si>
  <si>
    <t>https://store.steampowered.com/app/4041630/</t>
  </si>
  <si>
    <t>https://vndb.org/v51999</t>
  </si>
  <si>
    <t>v51999</t>
  </si>
  <si>
    <t>r145129</t>
  </si>
  <si>
    <t>4224990</t>
  </si>
  <si>
    <t>Before Dawn 破碎的十七歲</t>
  </si>
  <si>
    <t>https://store.steampowered.com/app/4224990/</t>
  </si>
  <si>
    <t>https://vndb.org/v60861</t>
  </si>
  <si>
    <t>v60861</t>
  </si>
  <si>
    <t>r145617</t>
  </si>
  <si>
    <t>3109240</t>
  </si>
  <si>
    <t>Fallen Seeds II</t>
  </si>
  <si>
    <t>https://store.steampowered.com/app/3109240/</t>
  </si>
  <si>
    <t>https://vndb.org/v58440</t>
  </si>
  <si>
    <t>v58440</t>
  </si>
  <si>
    <t>r139884;r146411</t>
  </si>
  <si>
    <t>4017550</t>
  </si>
  <si>
    <t>I Wanna Be A Game Dev! - Expansion</t>
  </si>
  <si>
    <t>https://store.steampowered.com/app/4017550/</t>
  </si>
  <si>
    <t>r148539</t>
  </si>
  <si>
    <t>4041240</t>
  </si>
  <si>
    <t>LOVEPICAL-POPPY!</t>
  </si>
  <si>
    <t>https://store.steampowered.com/app/4041240/</t>
  </si>
  <si>
    <t>https://vndb.org/v48420</t>
  </si>
  <si>
    <t>v48420</t>
  </si>
  <si>
    <t>r144699</t>
  </si>
  <si>
    <t>2749380</t>
  </si>
  <si>
    <t>Lust Theory Season 3</t>
  </si>
  <si>
    <t>https://store.steampowered.com/app/2749380/</t>
  </si>
  <si>
    <t>https://vndb.org/v53240</t>
  </si>
  <si>
    <t>v53240</t>
  </si>
  <si>
    <t>r128477</t>
  </si>
  <si>
    <t>4039890</t>
  </si>
  <si>
    <t>Vtuber Sex Manager</t>
  </si>
  <si>
    <t>https://store.steampowered.com/app/4039890/</t>
  </si>
  <si>
    <t>https://vndb.org/v61233</t>
  </si>
  <si>
    <t>v61233</t>
  </si>
  <si>
    <t>r146301</t>
  </si>
  <si>
    <t>3789180</t>
  </si>
  <si>
    <t>Mass of Consumption</t>
  </si>
  <si>
    <t>https://store.steampowered.com/app/3789180/</t>
  </si>
  <si>
    <t>https://vndb.org/v58344</t>
  </si>
  <si>
    <t>v58344</t>
  </si>
  <si>
    <t>r139649</t>
  </si>
  <si>
    <t>3896070</t>
  </si>
  <si>
    <t>30 minutes until my brain dies</t>
  </si>
  <si>
    <t>https://store.steampowered.com/app/3896070/</t>
  </si>
  <si>
    <t>https://vndb.org/v61277</t>
  </si>
  <si>
    <t>v61277</t>
  </si>
  <si>
    <t>r146397</t>
  </si>
  <si>
    <t>3495110</t>
  </si>
  <si>
    <t>A Killer Chat! Christmas</t>
  </si>
  <si>
    <t>https://store.steampowered.com/app/3495110/</t>
  </si>
  <si>
    <t>https://vndb.org/v54199</t>
  </si>
  <si>
    <t>v54199</t>
  </si>
  <si>
    <t>r146405</t>
  </si>
  <si>
    <t>4059600</t>
  </si>
  <si>
    <t>Coffee Fox: Kim Sam-wol</t>
  </si>
  <si>
    <t>https://store.steampowered.com/app/4059600/</t>
  </si>
  <si>
    <t>https://vndb.org/v59255</t>
  </si>
  <si>
    <t>v59255</t>
  </si>
  <si>
    <t>r141599;r155558</t>
  </si>
  <si>
    <t>4229050</t>
  </si>
  <si>
    <t>Error: Girlfriend Not Found</t>
  </si>
  <si>
    <t>https://store.steampowered.com/app/4229050/</t>
  </si>
  <si>
    <t>https://vndb.org/v60965</t>
  </si>
  <si>
    <t>v60965</t>
  </si>
  <si>
    <t>r145763</t>
  </si>
  <si>
    <t>4043890</t>
  </si>
  <si>
    <t>Monroe Murders</t>
  </si>
  <si>
    <t>https://store.steampowered.com/app/4043890/</t>
  </si>
  <si>
    <t>https://vndb.org/v61286</t>
  </si>
  <si>
    <t>v61286</t>
  </si>
  <si>
    <t>r146414</t>
  </si>
  <si>
    <t>3102750</t>
  </si>
  <si>
    <t>The happiness of maggots</t>
  </si>
  <si>
    <t>https://store.steampowered.com/app/3102750/</t>
  </si>
  <si>
    <t>https://vndb.org/v61317</t>
  </si>
  <si>
    <t>v61317</t>
  </si>
  <si>
    <t>r146476</t>
  </si>
  <si>
    <t>4159200</t>
  </si>
  <si>
    <t>蛆虫的幸福：腐甲病</t>
  </si>
  <si>
    <t>https://store.steampowered.com/app/4159200/</t>
  </si>
  <si>
    <t>https://vndb.org/v61318</t>
  </si>
  <si>
    <t>v61318</t>
  </si>
  <si>
    <t>r146478</t>
  </si>
  <si>
    <t>4031490</t>
  </si>
  <si>
    <t>Kissrim</t>
  </si>
  <si>
    <t>https://store.steampowered.com/app/4031490/</t>
  </si>
  <si>
    <t>https://vndb.org/v56400</t>
  </si>
  <si>
    <t>v56400</t>
  </si>
  <si>
    <t>r141087</t>
  </si>
  <si>
    <t>3790060</t>
  </si>
  <si>
    <t>Bound Between Desks</t>
  </si>
  <si>
    <t>https://store.steampowered.com/app/3790060/</t>
  </si>
  <si>
    <t>https://vndb.org/v67400</t>
  </si>
  <si>
    <t>v67400</t>
  </si>
  <si>
    <t>r161689</t>
  </si>
  <si>
    <t>2630430</t>
  </si>
  <si>
    <t>Clock Stopper</t>
  </si>
  <si>
    <t>https://store.steampowered.com/app/2630430/</t>
  </si>
  <si>
    <t>https://vndb.org/v47943</t>
  </si>
  <si>
    <t>v47943</t>
  </si>
  <si>
    <t>r115161</t>
  </si>
  <si>
    <t>4222340</t>
  </si>
  <si>
    <t>Denpa Nightmares</t>
  </si>
  <si>
    <t>https://store.steampowered.com/app/4222340/</t>
  </si>
  <si>
    <t>https://vndb.org/v61284</t>
  </si>
  <si>
    <t>v61284</t>
  </si>
  <si>
    <t>r146412</t>
  </si>
  <si>
    <t>4252620</t>
  </si>
  <si>
    <t>Kissrim - Content Expansion Pack</t>
  </si>
  <si>
    <t>https://store.steampowered.com/app/4252620/</t>
  </si>
  <si>
    <t>r146479</t>
  </si>
  <si>
    <t>3521800</t>
  </si>
  <si>
    <t>The Gilded Lady: Life and Love in a Cyborg Shop</t>
  </si>
  <si>
    <t>https://store.steampowered.com/app/3521800/</t>
  </si>
  <si>
    <t>https://vndb.org/v61838</t>
  </si>
  <si>
    <t>v61838</t>
  </si>
  <si>
    <t>r147714;r147715</t>
  </si>
  <si>
    <t>3709950</t>
  </si>
  <si>
    <t>光芒世界·暗影中的少女</t>
  </si>
  <si>
    <t>https://store.steampowered.com/app/3709950/</t>
  </si>
  <si>
    <t>https://vndb.org/v61250</t>
  </si>
  <si>
    <t>v61250</t>
  </si>
  <si>
    <t>r146341;r155518</t>
  </si>
  <si>
    <t>4108760</t>
  </si>
  <si>
    <t>HYPNOTIC EYES</t>
  </si>
  <si>
    <t>https://store.steampowered.com/app/4108760/</t>
  </si>
  <si>
    <t>https://vndb.org/v61357</t>
  </si>
  <si>
    <t>v61357</t>
  </si>
  <si>
    <t>r146595</t>
  </si>
  <si>
    <t>4081900</t>
  </si>
  <si>
    <t>The Seven Bad Apples</t>
  </si>
  <si>
    <t>https://store.steampowered.com/app/4081900/</t>
  </si>
  <si>
    <t>https://vndb.org/v61609</t>
  </si>
  <si>
    <t>v61609</t>
  </si>
  <si>
    <t>r154801</t>
  </si>
  <si>
    <t>4182690</t>
  </si>
  <si>
    <t>Love on the Approach</t>
  </si>
  <si>
    <t>https://store.steampowered.com/app/4182690/</t>
  </si>
  <si>
    <t>https://vndb.org/v61358</t>
  </si>
  <si>
    <t>v61358</t>
  </si>
  <si>
    <t>r146596</t>
  </si>
  <si>
    <t>3938160</t>
  </si>
  <si>
    <t>A Life Worth Living</t>
  </si>
  <si>
    <t>https://store.steampowered.com/app/3938160/</t>
  </si>
  <si>
    <t>https://vndb.org/v36955</t>
  </si>
  <si>
    <t>v36955</t>
  </si>
  <si>
    <t>r93400</t>
  </si>
  <si>
    <t>3863410</t>
  </si>
  <si>
    <t>Bozhestvennaja Novella;Bozhestvennaja Novella - Demo</t>
  </si>
  <si>
    <t>https://store.steampowered.com/app/3863410/</t>
  </si>
  <si>
    <t>https://vndb.org/v61354</t>
  </si>
  <si>
    <t>v61354</t>
  </si>
  <si>
    <t>r146586;r146588</t>
  </si>
  <si>
    <t>3617040</t>
  </si>
  <si>
    <t>ChuChu</t>
  </si>
  <si>
    <t>https://store.steampowered.com/app/3617040/</t>
  </si>
  <si>
    <t>https://vndb.org/v56074</t>
  </si>
  <si>
    <t>v56074</t>
  </si>
  <si>
    <t>r134965</t>
  </si>
  <si>
    <t>3616960</t>
  </si>
  <si>
    <t>His Bet, Her Loss</t>
  </si>
  <si>
    <t>https://store.steampowered.com/app/3616960/</t>
  </si>
  <si>
    <t>https://vndb.org/v55823</t>
  </si>
  <si>
    <t>v55823</t>
  </si>
  <si>
    <t>r134442</t>
  </si>
  <si>
    <t>4202570</t>
  </si>
  <si>
    <t>Killing Magician</t>
  </si>
  <si>
    <t>https://store.steampowered.com/app/4202570/</t>
  </si>
  <si>
    <t>https://vndb.org/v61129</t>
  </si>
  <si>
    <t>v61129</t>
  </si>
  <si>
    <t>r146104</t>
  </si>
  <si>
    <t>3631890</t>
  </si>
  <si>
    <t>cijian appearance</t>
  </si>
  <si>
    <t>https://store.steampowered.com/app/3631890/</t>
  </si>
  <si>
    <t>https://vndb.org/v56204</t>
  </si>
  <si>
    <t>v56204</t>
  </si>
  <si>
    <t>r135211</t>
  </si>
  <si>
    <t>$2.40</t>
  </si>
  <si>
    <t>4199640</t>
  </si>
  <si>
    <t>某天成为妹妹</t>
  </si>
  <si>
    <t>https://store.steampowered.com/app/4199640/</t>
  </si>
  <si>
    <t>https://vndb.org/v60862</t>
  </si>
  <si>
    <t>v60862</t>
  </si>
  <si>
    <t>r145621</t>
  </si>
  <si>
    <t>game_count</t>
  </si>
  <si>
    <t>high_heat_count</t>
  </si>
  <si>
    <t>low_heat_count</t>
  </si>
  <si>
    <t>unknown_review_count</t>
  </si>
  <si>
    <t>all_ages_count</t>
  </si>
  <si>
    <t>not_all_ages_count</t>
  </si>
  <si>
    <t>unknown_age_count</t>
  </si>
  <si>
    <t>copies_sold_sum</t>
  </si>
  <si>
    <t>copies_sold_known</t>
  </si>
  <si>
    <t>参数、分类规则与数据来源</t>
  </si>
  <si>
    <t>参数</t>
  </si>
  <si>
    <t>数值 / 说明</t>
  </si>
  <si>
    <t>评论热度阈值</t>
  </si>
  <si>
    <t>阈值以下实际占比</t>
  </si>
  <si>
    <t>统计截止日</t>
  </si>
  <si>
    <t>新增名单选择</t>
  </si>
  <si>
    <t>只纳入原名单之外、仅由 VNDB 找到且发行类型为“完整游戏”的记录（技术值：VNDB_ONLY；vndb_rtypes=complete）</t>
  </si>
  <si>
    <t>全年龄游戏</t>
  </si>
  <si>
    <t>所有关联发行版本中都没有色情内容标记，并且至少一个版本明确标记为不含色情内容（技术字段：has_ero=false）</t>
  </si>
  <si>
    <t>非全年龄游戏</t>
  </si>
  <si>
    <t>任一关联发行版本明确标记为包含色情内容（技术字段：has_ero=true）</t>
  </si>
  <si>
    <t>年龄分级（minage）</t>
  </si>
  <si>
    <t>只记录年龄门槛，例如 18+；它不能单独证明游戏包含色情内容</t>
  </si>
  <si>
    <t>估算累计销量（copiesSold）</t>
  </si>
  <si>
    <t>Gamalytic 对截至采集日累计售出份数的估算，不是官方销量，也不是发行当月销量</t>
  </si>
  <si>
    <t>上市时长</t>
  </si>
  <si>
    <t>从发行日到 2026-08-08 的月数</t>
  </si>
  <si>
    <t>数据源</t>
  </si>
  <si>
    <t>URL</t>
  </si>
  <si>
    <t>VNDB Release API</t>
  </si>
  <si>
    <t>https://api.vndb.org/kana</t>
  </si>
  <si>
    <t>Steam 官方评论接口说明</t>
  </si>
  <si>
    <t>https://partner.steamgames.com/doc/store/getreviews</t>
  </si>
  <si>
    <t>Gamalytic API</t>
  </si>
  <si>
    <t>https://api.gamalytic.com/reference/</t>
  </si>
  <si>
    <t>英文字段名</t>
  </si>
  <si>
    <t>中文名称</t>
  </si>
  <si>
    <t>给非技术人员的解释</t>
  </si>
  <si>
    <t>数据来源 / 注意事项</t>
  </si>
  <si>
    <t>Steam 应用编号</t>
  </si>
  <si>
    <t>Steam 为每个商店应用分配的唯一数字编号，用于准确识别游戏。</t>
  </si>
  <si>
    <t>Steam；同名游戏也可以用该编号区分。</t>
  </si>
  <si>
    <t>游戏名称</t>
  </si>
  <si>
    <t>Steam 商店中显示的游戏名称。</t>
  </si>
  <si>
    <t>Steam 商店。</t>
  </si>
  <si>
    <t>Steam 发行日期</t>
  </si>
  <si>
    <t>游戏在 Steam 上正式发行的日期。</t>
  </si>
  <si>
    <t>Steam；格式为年-月-日。</t>
  </si>
  <si>
    <t>发行月份</t>
  </si>
  <si>
    <t>把发行日期整理到月份，便于统计每月发行数量。</t>
  </si>
  <si>
    <t>根据 Steam 发行日期计算；格式为年-月。</t>
  </si>
  <si>
    <t>发行年份</t>
  </si>
  <si>
    <t>把发行日期整理到年份，便于进行年度比较。</t>
  </si>
  <si>
    <t>根据 Steam 发行日期计算。</t>
  </si>
  <si>
    <t>上市时长（月）</t>
  </si>
  <si>
    <t>从 Steam 发行日到统计截止日经历的月数。</t>
  </si>
  <si>
    <t>计算值；截止日为 2026-08-08。</t>
  </si>
  <si>
    <t>Steam 商店链接</t>
  </si>
  <si>
    <t>打开该游戏 Steam 商店页面的网址。</t>
  </si>
  <si>
    <t>Steam。</t>
  </si>
  <si>
    <t>VNDB 作品链接</t>
  </si>
  <si>
    <t>打开该游戏对应 VNDB 视觉小说条目的网址。</t>
  </si>
  <si>
    <t>VNDB；一个 Steam 游戏可能关联多个 VNDB 记录，此处提供主要链接。</t>
  </si>
  <si>
    <t>估算累计销量</t>
  </si>
  <si>
    <t>Gamalytic 估算该游戏截至采集日累计售出的份数。</t>
  </si>
  <si>
    <t>Gamalytic 估算值，不是 Steam 官方销量；缺失时留空。</t>
  </si>
  <si>
    <t>销量取数状态</t>
  </si>
  <si>
    <t>说明是否成功从 Gamalytic 获得估算销量。</t>
  </si>
  <si>
    <t>FOUND=已取得；NOT_FOUND 等值表示未取得。</t>
  </si>
  <si>
    <t>Steam 评论总数</t>
  </si>
  <si>
    <t>Steam 商店中该游戏收到的用户评论总数。</t>
  </si>
  <si>
    <t>Steam 官方评论接口；包含所选语言范围内的评论。</t>
  </si>
  <si>
    <t>Steam 好评数</t>
  </si>
  <si>
    <t>Steam 用户评论中评价为推荐的数量。</t>
  </si>
  <si>
    <t>Steam 官方评论接口。</t>
  </si>
  <si>
    <t>Steam 差评数</t>
  </si>
  <si>
    <t>Steam 用户评论中评价为不推荐的数量。</t>
  </si>
  <si>
    <t>Steam 好评率</t>
  </si>
  <si>
    <t>好评数占全部评论数的比例。</t>
  </si>
  <si>
    <t>计算值：好评数÷评论总数。</t>
  </si>
  <si>
    <t>Steam 评价等级</t>
  </si>
  <si>
    <t>Steam 展示的综合评价文字，例如“特别好评”或“多半好评”。</t>
  </si>
  <si>
    <t>Steam；部分返回值可能为英文。</t>
  </si>
  <si>
    <t>评论取数状态</t>
  </si>
  <si>
    <t>说明是否成功取得 Steam 评论汇总。</t>
  </si>
  <si>
    <t>FOUND=已取得；其他值表示接口未返回完整数据。</t>
  </si>
  <si>
    <t>评论热度分组</t>
  </si>
  <si>
    <t>按评论数量把游戏分成高热度和低热度两组。</t>
  </si>
  <si>
    <t>计算值；高热度为评论数&gt;198，低热度为评论数≤198。</t>
  </si>
  <si>
    <t>成人内容分类</t>
  </si>
  <si>
    <t>按 VNDB 发行版本的色情内容标记分为全年龄或非全年龄。</t>
  </si>
  <si>
    <t>本项目的分析分组，不等同于法定年龄分级。</t>
  </si>
  <si>
    <t>是否归为全年龄</t>
  </si>
  <si>
    <t>True 表示归为全年龄，False 表示归为非全年龄。</t>
  </si>
  <si>
    <t>由 has_ero_any 推导；便于程序筛选。</t>
  </si>
  <si>
    <t>是否含色情内容</t>
  </si>
  <si>
    <t>只要任一关联 VNDB 发行版本标记为包含色情内容，就记为 True。</t>
  </si>
  <si>
    <t>VNDB Release.has_ero；本项目按用户指定规则执行。</t>
  </si>
  <si>
    <t>成人内容分类依据</t>
  </si>
  <si>
    <t>记录为什么把该游戏归入全年龄或非全年龄。</t>
  </si>
  <si>
    <t>通常显示 has_ero=true 或 has_ero=false。</t>
  </si>
  <si>
    <t>VNDB 年龄分级记录</t>
  </si>
  <si>
    <t>汇总关联发行版本的最低年龄要求，例如 18。</t>
  </si>
  <si>
    <t>VNDB Release.minage；只作参考，不用于判断色情内容。</t>
  </si>
  <si>
    <t>VNDB 色情内容标记记录</t>
  </si>
  <si>
    <t>汇总关联发行版本的 has_ero 原始取值。</t>
  </si>
  <si>
    <t>VNDB；true=包含，false=不包含。</t>
  </si>
  <si>
    <t>VNDB 无码状态记录</t>
  </si>
  <si>
    <t>汇总关联发行版本是否标记为未经内容遮挡处理。</t>
  </si>
  <si>
    <t>VNDB Release.uncensored；不能代替 has_ero。</t>
  </si>
  <si>
    <t>成人内容标记是否冲突</t>
  </si>
  <si>
    <t>不同关联发行版本同时出现包含与不包含色情内容时记为 True。</t>
  </si>
  <si>
    <t>用于提醒读者同一作品可能存在不同版本。</t>
  </si>
  <si>
    <t>进入名单的来源</t>
  </si>
  <si>
    <t>说明游戏来自原始交集名单，还是后来补充的 VNDB 完整游戏名单。</t>
  </si>
  <si>
    <t>ORIGINAL_INTERSECTION=原交集；VNDB_ONLY_COMPLETE_INCREMENT=新增名单。</t>
  </si>
  <si>
    <t>是否有 Steam 视觉小说标签</t>
  </si>
  <si>
    <t>说明该游戏在 Steam 数据中是否带有 Visual Novel 标签。</t>
  </si>
  <si>
    <t>True/False；没有该标签并不必然表示不是视觉小说。</t>
  </si>
  <si>
    <t>VNDB 作品编号</t>
  </si>
  <si>
    <t>与该 Steam 游戏关联的 VNDB 作品编号，可有多个。</t>
  </si>
  <si>
    <t>VNDB；多个编号使用分隔符连接。</t>
  </si>
  <si>
    <t>VNDB 发行版本编号</t>
  </si>
  <si>
    <t>与 Steam 版本关联的 VNDB Release 编号，可用于追溯具体发行版本。</t>
  </si>
  <si>
    <t>VNDB。</t>
  </si>
  <si>
    <t>VNDB 发行类型</t>
  </si>
  <si>
    <t>说明关联记录是完整游戏、补丁或其他发行类型。</t>
  </si>
  <si>
    <t>complete=完整游戏；其他值按 VNDB 定义。</t>
  </si>
  <si>
    <t>是否官方发行</t>
  </si>
  <si>
    <t>True 表示 VNDB 将该发行版本标记为官方版本。</t>
  </si>
  <si>
    <t>VNDB Release.official。</t>
  </si>
  <si>
    <t>商店价格</t>
  </si>
  <si>
    <t>采集时 Steam 商店显示的价格文字。</t>
  </si>
  <si>
    <t>Steam；可能受地区、折扣和采集时间影响。</t>
  </si>
  <si>
    <t>是否免费</t>
  </si>
  <si>
    <t>True 表示商店数据显示该游戏可免费获取。</t>
  </si>
  <si>
    <t>Steam；免费试玩或暂时促销不一定等同于永久免费。</t>
  </si>
  <si>
    <t>销量估算采集时间</t>
  </si>
  <si>
    <t>取得 Gamalytic 估算销量的时间。</t>
  </si>
  <si>
    <t>通常为带时区的时间戳；便于日后更新和核对。</t>
  </si>
  <si>
    <t>月份</t>
  </si>
  <si>
    <t>上市月数</t>
  </si>
  <si>
    <t>全部 log10销量</t>
  </si>
  <si>
    <t>高热度（&gt;198） log10销量</t>
  </si>
  <si>
    <t>低热度（≤198） log10销量</t>
  </si>
  <si>
    <t>全年龄 log10销量</t>
  </si>
  <si>
    <t>非全年龄 log10销量</t>
  </si>
  <si>
    <t>2020–2025 视觉小说月度发行趋势（扩展口径）</t>
  </si>
  <si>
    <t>共 4,660 款；月份按 Steam 对应发行日归组。柱状与折线展示同一计数，便于同时观察规模和趋势。</t>
  </si>
  <si>
    <t>2020–2025 视觉小说年度发行趋势（扩展口径）</t>
  </si>
  <si>
    <t>年度汇总来自同一游戏总表；每个 Steam AppID 只计一次。</t>
  </si>
  <si>
    <t>月度发行数量：评论数 &gt;198 与 ≤198</t>
  </si>
  <si>
    <t>阈值 198 使评论数不超过阈值的游戏占 79.96%，约筛出热度最高的 20%。评论数来自 Steam 全语言、全部购买来源。</t>
  </si>
  <si>
    <t>年度发行数量：评论数 &gt;198 与 ≤198</t>
  </si>
  <si>
    <t>高热度：Steam 评论数 &gt;198；低热度：Steam 评论数 ≤198。</t>
  </si>
  <si>
    <t>月度发行数量：全年龄与非全年龄（按 has_ero）</t>
  </si>
  <si>
    <t>任一关联 VNDB Release 的 has_ero=true 即归为非全年龄；否则已知 has_ero=false 归为全年龄。minage 不参与判断。</t>
  </si>
  <si>
    <t>年度发行数量：全年龄与非全年龄（按 has_ero）</t>
  </si>
  <si>
    <t>分类直接依据 VNDB Release.has_ero；本次样本没有 has_ero 未知项。</t>
  </si>
  <si>
    <t>全年龄与非全年龄游戏占比（按 VNDB Release.has_ero）</t>
  </si>
  <si>
    <t>分类明细</t>
  </si>
  <si>
    <t>占比</t>
  </si>
  <si>
    <t>非全年龄：任一关联 Release 的 has_ero=true；全年龄：无 true 且至少一个 has_ero=false。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</si>
</sst>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m\-dd"/>
    <numFmt numFmtId="177" formatCode="0.0"/>
    <numFmt numFmtId="178" formatCode="0.0%"/>
  </numFmts>
  <fonts count="14">
    <font>
      <sz val="11"/>
      <name val="Carlito"/>
    </font>
    <font>
      <sz val="9"/>
      <color rgb="FF1F2933"/>
      <name val="Aptos"/>
      <family val="2"/>
    </font>
    <font>
      <b/>
      <sz val="9"/>
      <color rgb="FFFFFFFF"/>
      <name val="Aptos"/>
      <family val="2"/>
    </font>
    <font>
      <b/>
      <sz val="17"/>
      <color rgb="FFFFFFFF"/>
      <name val="Carlito"/>
    </font>
    <font>
      <b/>
      <sz val="11"/>
      <color rgb="FFFFFFFF"/>
      <name val="Carlito"/>
    </font>
    <font>
      <b/>
      <sz val="11"/>
      <color rgb="FF17324D"/>
      <name val="Carlito"/>
    </font>
    <font>
      <b/>
      <sz val="11"/>
      <name val="Carlito"/>
    </font>
    <font>
      <b/>
      <sz val="9"/>
      <color rgb="FFFFFFFF"/>
      <name val="Carlito"/>
    </font>
    <font>
      <sz val="10"/>
      <color rgb="FF7B8794"/>
      <name val="Carlito"/>
    </font>
    <font>
      <b/>
      <sz val="20"/>
      <color rgb="FFFFFFFF"/>
      <name val="Carlito"/>
    </font>
    <font>
      <i/>
      <sz val="11"/>
      <color rgb="FF7B8794"/>
      <name val="Carlito"/>
    </font>
    <font>
      <b/>
      <sz val="20"/>
      <color rgb="FF17324D"/>
      <name val="Carlito"/>
    </font>
    <font>
      <sz val="11"/>
      <name val="Carlito"/>
    </font>
    <font>
      <sz val="9"/>
      <name val="宋体"/>
      <family val="3"/>
      <charset val="134"/>
    </font>
  </fonts>
  <fills count="11">
    <fill>
      <patternFill patternType="none"/>
    </fill>
    <fill>
      <patternFill patternType="gray125"/>
    </fill>
    <fill>
      <patternFill patternType="solid">
        <fgColor rgb="FF17324D"/>
      </patternFill>
    </fill>
    <fill>
      <patternFill patternType="solid">
        <fgColor rgb="FF168A7A"/>
      </patternFill>
    </fill>
    <fill>
      <patternFill patternType="solid">
        <fgColor rgb="FFDDF3EF"/>
      </patternFill>
    </fill>
    <fill>
      <patternFill patternType="solid">
        <fgColor rgb="FF244B6B"/>
      </patternFill>
    </fill>
    <fill>
      <patternFill patternType="solid">
        <fgColor rgb="FFEEF1F4"/>
      </patternFill>
    </fill>
    <fill>
      <patternFill patternType="solid">
        <fgColor rgb="FFE3EEFF"/>
      </patternFill>
    </fill>
    <fill>
      <patternFill patternType="solid">
        <fgColor rgb="FFF7F9FB"/>
      </patternFill>
    </fill>
    <fill>
      <patternFill patternType="solid">
        <fgColor rgb="FFFFFFFF"/>
      </patternFill>
    </fill>
    <fill>
      <patternFill patternType="solid">
        <fgColor rgb="FFFBE4DE"/>
      </patternFill>
    </fill>
  </fills>
  <borders count="15">
    <border>
      <left/>
      <right/>
      <top/>
      <bottom/>
      <diagonal/>
    </border>
    <border>
      <left/>
      <right style="thin">
        <color rgb="FFD9E1E8"/>
      </right>
      <top/>
      <bottom style="thin">
        <color rgb="FFD9E1E8"/>
      </bottom>
      <diagonal/>
    </border>
    <border>
      <left style="thin">
        <color rgb="FFD9E1E8"/>
      </left>
      <right style="thin">
        <color rgb="FFD9E1E8"/>
      </right>
      <top/>
      <bottom style="thin">
        <color rgb="FFD9E1E8"/>
      </bottom>
      <diagonal/>
    </border>
    <border>
      <left style="thin">
        <color rgb="FFD9E1E8"/>
      </left>
      <right/>
      <top/>
      <bottom style="thin">
        <color rgb="FFD9E1E8"/>
      </bottom>
      <diagonal/>
    </border>
    <border>
      <left/>
      <right style="thin">
        <color rgb="FFD9E1E8"/>
      </right>
      <top style="thin">
        <color rgb="FFD9E1E8"/>
      </top>
      <bottom style="thin">
        <color rgb="FFD9E1E8"/>
      </bottom>
      <diagonal/>
    </border>
    <border>
      <left style="thin">
        <color rgb="FFD9E1E8"/>
      </left>
      <right style="thin">
        <color rgb="FFD9E1E8"/>
      </right>
      <top style="thin">
        <color rgb="FFD9E1E8"/>
      </top>
      <bottom style="thin">
        <color rgb="FFD9E1E8"/>
      </bottom>
      <diagonal/>
    </border>
    <border>
      <left style="thin">
        <color rgb="FFD9E1E8"/>
      </left>
      <right/>
      <top style="thin">
        <color rgb="FFD9E1E8"/>
      </top>
      <bottom style="thin">
        <color rgb="FFD9E1E8"/>
      </bottom>
      <diagonal/>
    </border>
    <border>
      <left/>
      <right style="thin">
        <color rgb="FFD9E1E8"/>
      </right>
      <top style="thin">
        <color rgb="FFD9E1E8"/>
      </top>
      <bottom/>
      <diagonal/>
    </border>
    <border>
      <left style="thin">
        <color rgb="FFD9E1E8"/>
      </left>
      <right style="thin">
        <color rgb="FFD9E1E8"/>
      </right>
      <top style="thin">
        <color rgb="FFD9E1E8"/>
      </top>
      <bottom/>
      <diagonal/>
    </border>
    <border>
      <left style="thin">
        <color rgb="FFD9E1E8"/>
      </left>
      <right/>
      <top style="thin">
        <color rgb="FFD9E1E8"/>
      </top>
      <bottom/>
      <diagonal/>
    </border>
    <border>
      <left/>
      <right/>
      <top/>
      <bottom style="thin">
        <color rgb="FFD9E1E8"/>
      </bottom>
      <diagonal/>
    </border>
    <border>
      <left/>
      <right/>
      <top style="thin">
        <color rgb="FFD9E1E8"/>
      </top>
      <bottom style="thin">
        <color rgb="FFD9E1E8"/>
      </bottom>
      <diagonal/>
    </border>
    <border>
      <left/>
      <right/>
      <top style="thin">
        <color rgb="FFD9E1E8"/>
      </top>
      <bottom/>
      <diagonal/>
    </border>
    <border>
      <left style="thin">
        <color rgb="FFD9E1E8"/>
      </left>
      <right/>
      <top/>
      <bottom/>
      <diagonal/>
    </border>
    <border>
      <left/>
      <right style="thin">
        <color rgb="FFD9E1E8"/>
      </right>
      <top/>
      <bottom/>
      <diagonal/>
    </border>
  </borders>
  <cellStyleXfs count="2">
    <xf numFmtId="0" fontId="0" fillId="0" borderId="0"/>
    <xf numFmtId="0" fontId="12" fillId="0" borderId="0"/>
  </cellStyleXfs>
  <cellXfs count="69">
    <xf numFmtId="0" fontId="0" fillId="0" borderId="0" xfId="0"/>
    <xf numFmtId="0" fontId="1" fillId="0" borderId="0" xfId="1" applyFont="1"/>
    <xf numFmtId="0" fontId="1" fillId="0" borderId="0" xfId="1" applyFont="1">
      <extLst>
        <x:ext xmlns:x="http://schemas.openxmlformats.org/spreadsheetml/2006/main" uri="{C7286773-470A-42A8-94C5-96B5CB345126}">
          <xfpb:xfComplement xmlns:xfpb="http://schemas.microsoft.com/office/spreadsheetml/2022/featurepropertybag" i="0"/>
        </x:ext>
      </extLst>
    </xf>
    <xf numFmtId="0" fontId="2" fillId="2" borderId="0" xfId="1" applyFont="1" applyFill="1" applyAlignment="1">
      <alignment vertical="center" wrapText="1"/>
    </xf>
    <xf numFmtId="176" fontId="1" fillId="0" borderId="0" xfId="1" applyNumberFormat="1" applyFont="1"/>
    <xf numFmtId="177" fontId="1" fillId="0" borderId="0" xfId="1" applyNumberFormat="1" applyFont="1"/>
    <xf numFmtId="3" fontId="1" fillId="0" borderId="0" xfId="1" applyNumberFormat="1" applyFont="1"/>
    <xf numFmtId="178" fontId="1" fillId="0" borderId="0" xfId="1" applyNumberFormat="1" applyFont="1"/>
    <xf numFmtId="0" fontId="4" fillId="3" borderId="1" xfId="1" applyFont="1" applyFill="1" applyBorder="1"/>
    <xf numFmtId="0" fontId="5" fillId="4" borderId="4" xfId="1" applyFont="1" applyFill="1" applyBorder="1"/>
    <xf numFmtId="0" fontId="5" fillId="4" borderId="7" xfId="1" applyFont="1" applyFill="1" applyBorder="1"/>
    <xf numFmtId="0" fontId="4" fillId="5" borderId="0" xfId="1" applyFont="1" applyFill="1"/>
    <xf numFmtId="0" fontId="6" fillId="6" borderId="0" xfId="1" applyFont="1" applyFill="1"/>
    <xf numFmtId="0" fontId="4" fillId="3" borderId="0" xfId="1" applyFont="1" applyFill="1" applyAlignment="1">
      <alignment vertical="center" wrapText="1"/>
    </xf>
    <xf numFmtId="0" fontId="0" fillId="0" borderId="10" xfId="1" applyFont="1" applyBorder="1" applyAlignment="1">
      <alignment vertical="top" wrapText="1"/>
    </xf>
    <xf numFmtId="0" fontId="0" fillId="0" borderId="11" xfId="1" applyFont="1" applyBorder="1" applyAlignment="1">
      <alignment vertical="top" wrapText="1"/>
    </xf>
    <xf numFmtId="0" fontId="0" fillId="0" borderId="12" xfId="1" applyFont="1" applyBorder="1" applyAlignment="1">
      <alignment vertical="top" wrapText="1"/>
    </xf>
    <xf numFmtId="0" fontId="5" fillId="7" borderId="10" xfId="1" applyFont="1" applyFill="1" applyBorder="1" applyAlignment="1">
      <alignment vertical="top" wrapText="1"/>
    </xf>
    <xf numFmtId="0" fontId="5" fillId="7" borderId="11" xfId="1" applyFont="1" applyFill="1" applyBorder="1" applyAlignment="1">
      <alignment vertical="top" wrapText="1"/>
    </xf>
    <xf numFmtId="0" fontId="5" fillId="7" borderId="12" xfId="1" applyFont="1" applyFill="1" applyBorder="1" applyAlignment="1">
      <alignment vertical="top" wrapText="1"/>
    </xf>
    <xf numFmtId="0" fontId="5" fillId="4" borderId="10" xfId="1" applyFont="1" applyFill="1" applyBorder="1" applyAlignment="1">
      <alignment vertical="top" wrapText="1"/>
    </xf>
    <xf numFmtId="0" fontId="5" fillId="4" borderId="11" xfId="1" applyFont="1" applyFill="1" applyBorder="1" applyAlignment="1">
      <alignment vertical="top" wrapText="1"/>
    </xf>
    <xf numFmtId="0" fontId="5" fillId="4" borderId="12" xfId="1" applyFont="1" applyFill="1" applyBorder="1" applyAlignment="1">
      <alignment vertical="top" wrapText="1"/>
    </xf>
    <xf numFmtId="0" fontId="7" fillId="2" borderId="0" xfId="1" applyFont="1" applyFill="1"/>
    <xf numFmtId="2" fontId="0" fillId="0" borderId="0" xfId="1" applyNumberFormat="1" applyFont="1"/>
    <xf numFmtId="0" fontId="4" fillId="5" borderId="1" xfId="1" applyFont="1" applyFill="1" applyBorder="1"/>
    <xf numFmtId="0" fontId="4" fillId="5" borderId="2" xfId="1" applyFont="1" applyFill="1" applyBorder="1"/>
    <xf numFmtId="0" fontId="4" fillId="5" borderId="3" xfId="1" applyFont="1" applyFill="1" applyBorder="1"/>
    <xf numFmtId="0" fontId="6" fillId="6" borderId="4" xfId="1" applyFont="1" applyFill="1" applyBorder="1"/>
    <xf numFmtId="3" fontId="0" fillId="0" borderId="5" xfId="1" applyNumberFormat="1" applyFont="1" applyBorder="1"/>
    <xf numFmtId="178" fontId="0" fillId="0" borderId="6" xfId="1" applyNumberFormat="1" applyFont="1" applyBorder="1"/>
    <xf numFmtId="0" fontId="6" fillId="6" borderId="7" xfId="1" applyFont="1" applyFill="1" applyBorder="1"/>
    <xf numFmtId="3" fontId="0" fillId="0" borderId="8" xfId="1" applyNumberFormat="1" applyFont="1" applyBorder="1"/>
    <xf numFmtId="178" fontId="0" fillId="0" borderId="9" xfId="1" applyNumberFormat="1" applyFont="1" applyBorder="1"/>
    <xf numFmtId="0" fontId="9" fillId="2" borderId="0" xfId="1" applyFont="1" applyFill="1" applyAlignment="1">
      <alignment vertical="center"/>
    </xf>
    <xf numFmtId="0" fontId="10" fillId="6" borderId="0" xfId="1" applyFont="1" applyFill="1"/>
    <xf numFmtId="0" fontId="5" fillId="7" borderId="0" xfId="1" applyFont="1" applyFill="1"/>
    <xf numFmtId="3" fontId="11" fillId="9" borderId="9" xfId="1" applyNumberFormat="1" applyFont="1" applyFill="1" applyBorder="1" applyAlignment="1">
      <alignment horizontal="center" vertical="center"/>
    </xf>
    <xf numFmtId="3" fontId="11" fillId="9" borderId="12" xfId="1" applyNumberFormat="1" applyFont="1" applyFill="1" applyBorder="1" applyAlignment="1">
      <alignment horizontal="center" vertical="center"/>
    </xf>
    <xf numFmtId="3" fontId="11" fillId="9" borderId="7" xfId="1" applyNumberFormat="1" applyFont="1" applyFill="1" applyBorder="1" applyAlignment="1">
      <alignment horizontal="center" vertical="center"/>
    </xf>
    <xf numFmtId="3" fontId="11" fillId="9" borderId="13" xfId="1" applyNumberFormat="1" applyFont="1" applyFill="1" applyBorder="1" applyAlignment="1">
      <alignment horizontal="center" vertical="center"/>
    </xf>
    <xf numFmtId="3" fontId="11" fillId="9" borderId="0" xfId="1" applyNumberFormat="1" applyFont="1" applyFill="1" applyAlignment="1">
      <alignment horizontal="center" vertical="center"/>
    </xf>
    <xf numFmtId="3" fontId="11" fillId="9" borderId="14" xfId="1" applyNumberFormat="1" applyFont="1" applyFill="1" applyBorder="1" applyAlignment="1">
      <alignment horizontal="center" vertical="center"/>
    </xf>
    <xf numFmtId="3" fontId="11" fillId="9" borderId="3" xfId="1" applyNumberFormat="1" applyFont="1" applyFill="1" applyBorder="1" applyAlignment="1">
      <alignment horizontal="center" vertical="center"/>
    </xf>
    <xf numFmtId="3" fontId="11" fillId="9" borderId="10" xfId="1" applyNumberFormat="1" applyFont="1" applyFill="1" applyBorder="1" applyAlignment="1">
      <alignment horizontal="center" vertical="center"/>
    </xf>
    <xf numFmtId="3" fontId="11" fillId="9" borderId="1" xfId="1" applyNumberFormat="1" applyFont="1" applyFill="1" applyBorder="1" applyAlignment="1">
      <alignment horizontal="center" vertical="center"/>
    </xf>
    <xf numFmtId="0" fontId="5" fillId="4" borderId="0" xfId="1" applyFont="1" applyFill="1"/>
    <xf numFmtId="0" fontId="5" fillId="10" borderId="0" xfId="1" applyFont="1" applyFill="1"/>
    <xf numFmtId="0" fontId="3" fillId="2" borderId="0" xfId="1" applyFont="1" applyFill="1" applyAlignment="1">
      <alignment vertical="center"/>
    </xf>
    <xf numFmtId="0" fontId="4" fillId="3" borderId="2" xfId="1" applyFont="1" applyFill="1" applyBorder="1" applyAlignment="1">
      <alignment wrapText="1"/>
    </xf>
    <xf numFmtId="0" fontId="4" fillId="3" borderId="3" xfId="1" applyFont="1" applyFill="1" applyBorder="1" applyAlignment="1">
      <alignment wrapText="1"/>
    </xf>
    <xf numFmtId="0" fontId="0" fillId="0" borderId="5" xfId="1" applyFont="1" applyBorder="1" applyAlignment="1">
      <alignment wrapText="1"/>
    </xf>
    <xf numFmtId="0" fontId="0" fillId="0" borderId="6" xfId="1" applyFont="1" applyBorder="1" applyAlignment="1">
      <alignment wrapText="1"/>
    </xf>
    <xf numFmtId="178" fontId="0" fillId="0" borderId="5" xfId="1" applyNumberFormat="1" applyFont="1" applyBorder="1" applyAlignment="1">
      <alignment wrapText="1"/>
    </xf>
    <xf numFmtId="176" fontId="0" fillId="0" borderId="5" xfId="1" applyNumberFormat="1" applyFont="1" applyBorder="1" applyAlignment="1">
      <alignment wrapText="1"/>
    </xf>
    <xf numFmtId="0" fontId="0" fillId="0" borderId="8" xfId="1" applyFont="1" applyBorder="1" applyAlignment="1">
      <alignment wrapText="1"/>
    </xf>
    <xf numFmtId="0" fontId="0" fillId="0" borderId="9" xfId="1" applyFont="1" applyBorder="1" applyAlignment="1">
      <alignment wrapText="1"/>
    </xf>
    <xf numFmtId="0" fontId="4" fillId="5" borderId="0" xfId="1" applyFont="1" applyFill="1"/>
    <xf numFmtId="0" fontId="0" fillId="0" borderId="0" xfId="0"/>
    <xf numFmtId="0" fontId="8" fillId="8" borderId="9" xfId="1" applyFont="1" applyFill="1" applyBorder="1" applyAlignment="1">
      <alignment vertical="center" wrapText="1"/>
    </xf>
    <xf numFmtId="0" fontId="8" fillId="8" borderId="12" xfId="1" applyFont="1" applyFill="1" applyBorder="1" applyAlignment="1">
      <alignment vertical="center" wrapText="1"/>
    </xf>
    <xf numFmtId="0" fontId="8" fillId="8" borderId="7" xfId="1" applyFont="1" applyFill="1" applyBorder="1" applyAlignment="1">
      <alignment vertical="center" wrapText="1"/>
    </xf>
    <xf numFmtId="0" fontId="8" fillId="8" borderId="13" xfId="1" applyFont="1" applyFill="1" applyBorder="1" applyAlignment="1">
      <alignment vertical="center" wrapText="1"/>
    </xf>
    <xf numFmtId="0" fontId="8" fillId="8" borderId="0" xfId="1" applyFont="1" applyFill="1" applyAlignment="1">
      <alignment vertical="center" wrapText="1"/>
    </xf>
    <xf numFmtId="0" fontId="8" fillId="8" borderId="14" xfId="1" applyFont="1" applyFill="1" applyBorder="1" applyAlignment="1">
      <alignment vertical="center" wrapText="1"/>
    </xf>
    <xf numFmtId="0" fontId="8" fillId="8" borderId="3" xfId="1" applyFont="1" applyFill="1" applyBorder="1" applyAlignment="1">
      <alignment vertical="center" wrapText="1"/>
    </xf>
    <xf numFmtId="0" fontId="8" fillId="8" borderId="10" xfId="1" applyFont="1" applyFill="1" applyBorder="1" applyAlignment="1">
      <alignment vertical="center" wrapText="1"/>
    </xf>
    <xf numFmtId="0" fontId="8" fillId="8" borderId="1" xfId="1" applyFont="1" applyFill="1" applyBorder="1" applyAlignment="1">
      <alignment vertical="center" wrapText="1"/>
    </xf>
    <xf numFmtId="0" fontId="4" fillId="3" borderId="0" xfId="1" applyFont="1" applyFill="1"/>
  </cellXfs>
  <cellStyles count="2">
    <cellStyle name="Normal" xfId="1" xr:uid="{00000000-0005-0000-0000-000000000000}"/>
    <cellStyle name="常规" xfId="0" builtinId="0"/>
  </cellStyles>
  <dxfs count="4">
    <dxf>
      <font>
        <b/>
        <color rgb="FF9C2F18"/>
      </font>
      <fill>
        <patternFill patternType="solid">
          <bgColor rgb="FFFBE4DE"/>
        </patternFill>
      </fill>
    </dxf>
    <dxf>
      <font>
        <b/>
        <color rgb="FF0D655A"/>
      </font>
      <fill>
        <patternFill patternType="solid">
          <bgColor rgb="FFDDF3EF"/>
        </patternFill>
      </fill>
    </dxf>
    <dxf>
      <font>
        <color rgb="FF2257A5"/>
      </font>
      <fill>
        <patternFill patternType="solid">
          <bgColor rgb="FFE3EEFF"/>
        </patternFill>
      </fill>
    </dxf>
    <dxf>
      <font>
        <b/>
        <color rgb="FF9C2F18"/>
      </font>
      <fill>
        <patternFill patternType="solid">
          <bgColor rgb="FFFBE4D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5ad8898d000d49ab"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a:lstStyle/>
          <a:p>
            <a:r>
              <a:rPr lang="zh-CN" altLang="en-US"/>
              <a:t>全年龄 </a:t>
            </a:r>
            <a:r>
              <a:rPr lang="en-US" altLang="zh-CN"/>
              <a:t>/ </a:t>
            </a:r>
            <a:r>
              <a:rPr lang="zh-CN" altLang="en-US"/>
              <a:t>非全年龄占比</a:t>
            </a:r>
          </a:p>
        </c:rich>
      </c:tx>
      <c:overlay val="0"/>
    </c:title>
    <c:autoTitleDeleted val="0"/>
    <c:plotArea>
      <c:layout/>
      <c:pieChart>
        <c:varyColors val="1"/>
        <c:ser>
          <c:idx val="0"/>
          <c:order val="0"/>
          <c:tx>
            <c:v>游戏数</c:v>
          </c:tx>
          <c:cat>
            <c:strLit>
              <c:ptCount val="3"/>
              <c:pt idx="0">
                <c:v>全年龄</c:v>
              </c:pt>
              <c:pt idx="1">
                <c:v>非全年龄</c:v>
              </c:pt>
              <c:pt idx="2">
                <c:v>未知</c:v>
              </c:pt>
            </c:strLit>
          </c:cat>
          <c:val>
            <c:numLit>
              <c:formatCode>General</c:formatCode>
              <c:ptCount val="3"/>
              <c:pt idx="0">
                <c:v>3336</c:v>
              </c:pt>
              <c:pt idx="1">
                <c:v>1324</c:v>
              </c:pt>
              <c:pt idx="2">
                <c:v>0</c:v>
              </c:pt>
            </c:numLit>
          </c:val>
          <c:extLst>
            <c:ext xmlns:c16="http://schemas.microsoft.com/office/drawing/2014/chart" uri="{C3380CC4-5D6E-409C-BE32-E72D297353CC}">
              <c16:uniqueId val="{00000000-34B4-4812-A738-30A4EC72053F}"/>
            </c:ext>
          </c:extLst>
        </c:ser>
        <c:dLbls>
          <c:showLegendKey val="0"/>
          <c:showVal val="0"/>
          <c:showCatName val="0"/>
          <c:showSerName val="0"/>
          <c:showPercent val="0"/>
          <c:showBubbleSize val="0"/>
          <c:showLeaderLines val="1"/>
        </c:dLbls>
        <c:firstSliceAng val="0"/>
      </c:pieChart>
    </c:plotArea>
    <c:legend>
      <c:legendPos val="r"/>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a:lstStyle/>
          <a:p>
            <a:r>
              <a:rPr lang="zh-CN" altLang="en-US"/>
              <a:t>每年发行游戏数量</a:t>
            </a:r>
          </a:p>
        </c:rich>
      </c:tx>
      <c:overlay val="0"/>
    </c:title>
    <c:autoTitleDeleted val="0"/>
    <c:plotArea>
      <c:layout/>
      <c:barChart>
        <c:barDir val="col"/>
        <c:grouping val="clustered"/>
        <c:varyColors val="0"/>
        <c:ser>
          <c:idx val="0"/>
          <c:order val="0"/>
          <c:tx>
            <c:v>游戏数</c:v>
          </c:tx>
          <c:invertIfNegative val="1"/>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Lit>
              <c:formatCode>General</c:formatCode>
              <c:ptCount val="6"/>
              <c:pt idx="0">
                <c:v>2020</c:v>
              </c:pt>
              <c:pt idx="1">
                <c:v>2021</c:v>
              </c:pt>
              <c:pt idx="2">
                <c:v>2022</c:v>
              </c:pt>
              <c:pt idx="3">
                <c:v>2023</c:v>
              </c:pt>
              <c:pt idx="4">
                <c:v>2024</c:v>
              </c:pt>
              <c:pt idx="5">
                <c:v>2025</c:v>
              </c:pt>
            </c:numLit>
          </c:cat>
          <c:val>
            <c:numLit>
              <c:formatCode>General</c:formatCode>
              <c:ptCount val="6"/>
              <c:pt idx="0">
                <c:v>498</c:v>
              </c:pt>
              <c:pt idx="1">
                <c:v>590</c:v>
              </c:pt>
              <c:pt idx="2">
                <c:v>758</c:v>
              </c:pt>
              <c:pt idx="3">
                <c:v>814</c:v>
              </c:pt>
              <c:pt idx="4">
                <c:v>992</c:v>
              </c:pt>
              <c:pt idx="5">
                <c:v>1008</c:v>
              </c:pt>
            </c:numLit>
          </c:val>
          <c:extLst>
            <c:ext xmlns:c16="http://schemas.microsoft.com/office/drawing/2014/chart" uri="{C3380CC4-5D6E-409C-BE32-E72D297353CC}">
              <c16:uniqueId val="{00000000-443C-406C-8EDB-2F897FBEAB63}"/>
            </c:ext>
          </c:extLst>
        </c:ser>
        <c:dLbls>
          <c:dLblPos val="outEnd"/>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a:lstStyle/>
          <a:p>
            <a:r>
              <a:t>每月发行数量｜柱状图</a:t>
            </a:r>
          </a:p>
        </c:rich>
      </c:tx>
      <c:overlay val="0"/>
    </c:title>
    <c:autoTitleDeleted val="0"/>
    <c:plotArea>
      <c:layout/>
      <c:barChart>
        <c:barDir val="col"/>
        <c:grouping val="clustered"/>
        <c:varyColors val="0"/>
        <c:ser>
          <c:idx val="0"/>
          <c:order val="0"/>
          <c:tx>
            <c:v>全部游戏</c:v>
          </c:tx>
          <c:invertIfNegative val="1"/>
          <c:cat>
            <c:strLit>
              <c:ptCount val="72"/>
              <c:pt idx="0">
                <c:v>2020-01</c:v>
              </c:pt>
              <c:pt idx="1">
                <c:v>2020-02</c:v>
              </c:pt>
              <c:pt idx="2">
                <c:v>2020-03</c:v>
              </c:pt>
              <c:pt idx="3">
                <c:v>2020-04</c:v>
              </c:pt>
              <c:pt idx="4">
                <c:v>2020-05</c:v>
              </c:pt>
              <c:pt idx="5">
                <c:v>2020-06</c:v>
              </c:pt>
              <c:pt idx="6">
                <c:v>2020-07</c:v>
              </c:pt>
              <c:pt idx="7">
                <c:v>2020-08</c:v>
              </c:pt>
              <c:pt idx="8">
                <c:v>2020-09</c:v>
              </c:pt>
              <c:pt idx="9">
                <c:v>2020-10</c:v>
              </c:pt>
              <c:pt idx="10">
                <c:v>2020-11</c:v>
              </c:pt>
              <c:pt idx="11">
                <c:v>2020-12</c:v>
              </c:pt>
              <c:pt idx="12">
                <c:v>2021-01</c:v>
              </c:pt>
              <c:pt idx="13">
                <c:v>2021-02</c:v>
              </c:pt>
              <c:pt idx="14">
                <c:v>2021-03</c:v>
              </c:pt>
              <c:pt idx="15">
                <c:v>2021-04</c:v>
              </c:pt>
              <c:pt idx="16">
                <c:v>2021-05</c:v>
              </c:pt>
              <c:pt idx="17">
                <c:v>2021-06</c:v>
              </c:pt>
              <c:pt idx="18">
                <c:v>2021-07</c:v>
              </c:pt>
              <c:pt idx="19">
                <c:v>2021-08</c:v>
              </c:pt>
              <c:pt idx="20">
                <c:v>2021-09</c:v>
              </c:pt>
              <c:pt idx="21">
                <c:v>2021-10</c:v>
              </c:pt>
              <c:pt idx="22">
                <c:v>2021-11</c:v>
              </c:pt>
              <c:pt idx="23">
                <c:v>2021-12</c:v>
              </c:pt>
              <c:pt idx="24">
                <c:v>2022-01</c:v>
              </c:pt>
              <c:pt idx="25">
                <c:v>2022-02</c:v>
              </c:pt>
              <c:pt idx="26">
                <c:v>2022-03</c:v>
              </c:pt>
              <c:pt idx="27">
                <c:v>2022-04</c:v>
              </c:pt>
              <c:pt idx="28">
                <c:v>2022-05</c:v>
              </c:pt>
              <c:pt idx="29">
                <c:v>2022-06</c:v>
              </c:pt>
              <c:pt idx="30">
                <c:v>2022-07</c:v>
              </c:pt>
              <c:pt idx="31">
                <c:v>2022-08</c:v>
              </c:pt>
              <c:pt idx="32">
                <c:v>2022-09</c:v>
              </c:pt>
              <c:pt idx="33">
                <c:v>2022-10</c:v>
              </c:pt>
              <c:pt idx="34">
                <c:v>2022-11</c:v>
              </c:pt>
              <c:pt idx="35">
                <c:v>2022-12</c:v>
              </c:pt>
              <c:pt idx="36">
                <c:v>2023-01</c:v>
              </c:pt>
              <c:pt idx="37">
                <c:v>2023-02</c:v>
              </c:pt>
              <c:pt idx="38">
                <c:v>2023-03</c:v>
              </c:pt>
              <c:pt idx="39">
                <c:v>2023-04</c:v>
              </c:pt>
              <c:pt idx="40">
                <c:v>2023-05</c:v>
              </c:pt>
              <c:pt idx="41">
                <c:v>2023-06</c:v>
              </c:pt>
              <c:pt idx="42">
                <c:v>2023-07</c:v>
              </c:pt>
              <c:pt idx="43">
                <c:v>2023-08</c:v>
              </c:pt>
              <c:pt idx="44">
                <c:v>2023-09</c:v>
              </c:pt>
              <c:pt idx="45">
                <c:v>2023-10</c:v>
              </c:pt>
              <c:pt idx="46">
                <c:v>2023-11</c:v>
              </c:pt>
              <c:pt idx="47">
                <c:v>2023-12</c:v>
              </c:pt>
              <c:pt idx="48">
                <c:v>2024-01</c:v>
              </c:pt>
              <c:pt idx="49">
                <c:v>2024-02</c:v>
              </c:pt>
              <c:pt idx="50">
                <c:v>2024-03</c:v>
              </c:pt>
              <c:pt idx="51">
                <c:v>2024-04</c:v>
              </c:pt>
              <c:pt idx="52">
                <c:v>2024-05</c:v>
              </c:pt>
              <c:pt idx="53">
                <c:v>2024-06</c:v>
              </c:pt>
              <c:pt idx="54">
                <c:v>2024-07</c:v>
              </c:pt>
              <c:pt idx="55">
                <c:v>2024-08</c:v>
              </c:pt>
              <c:pt idx="56">
                <c:v>2024-09</c:v>
              </c:pt>
              <c:pt idx="57">
                <c:v>2024-10</c:v>
              </c:pt>
              <c:pt idx="58">
                <c:v>2024-11</c:v>
              </c:pt>
              <c:pt idx="59">
                <c:v>2024-12</c:v>
              </c:pt>
              <c:pt idx="60">
                <c:v>2025-01</c:v>
              </c:pt>
              <c:pt idx="61">
                <c:v>2025-02</c:v>
              </c:pt>
              <c:pt idx="62">
                <c:v>2025-03</c:v>
              </c:pt>
              <c:pt idx="63">
                <c:v>2025-04</c:v>
              </c:pt>
              <c:pt idx="64">
                <c:v>2025-05</c:v>
              </c:pt>
              <c:pt idx="65">
                <c:v>2025-06</c:v>
              </c:pt>
              <c:pt idx="66">
                <c:v>2025-07</c:v>
              </c:pt>
              <c:pt idx="67">
                <c:v>2025-08</c:v>
              </c:pt>
              <c:pt idx="68">
                <c:v>2025-09</c:v>
              </c:pt>
              <c:pt idx="69">
                <c:v>2025-10</c:v>
              </c:pt>
              <c:pt idx="70">
                <c:v>2025-11</c:v>
              </c:pt>
              <c:pt idx="71">
                <c:v>2025-12</c:v>
              </c:pt>
            </c:strLit>
          </c:cat>
          <c:val>
            <c:numLit>
              <c:formatCode>General</c:formatCode>
              <c:ptCount val="72"/>
              <c:pt idx="0">
                <c:v>28</c:v>
              </c:pt>
              <c:pt idx="1">
                <c:v>46</c:v>
              </c:pt>
              <c:pt idx="2">
                <c:v>31</c:v>
              </c:pt>
              <c:pt idx="3">
                <c:v>46</c:v>
              </c:pt>
              <c:pt idx="4">
                <c:v>37</c:v>
              </c:pt>
              <c:pt idx="5">
                <c:v>44</c:v>
              </c:pt>
              <c:pt idx="6">
                <c:v>50</c:v>
              </c:pt>
              <c:pt idx="7">
                <c:v>40</c:v>
              </c:pt>
              <c:pt idx="8">
                <c:v>34</c:v>
              </c:pt>
              <c:pt idx="9">
                <c:v>53</c:v>
              </c:pt>
              <c:pt idx="10">
                <c:v>44</c:v>
              </c:pt>
              <c:pt idx="11">
                <c:v>45</c:v>
              </c:pt>
              <c:pt idx="12">
                <c:v>44</c:v>
              </c:pt>
              <c:pt idx="13">
                <c:v>42</c:v>
              </c:pt>
              <c:pt idx="14">
                <c:v>39</c:v>
              </c:pt>
              <c:pt idx="15">
                <c:v>45</c:v>
              </c:pt>
              <c:pt idx="16">
                <c:v>43</c:v>
              </c:pt>
              <c:pt idx="17">
                <c:v>45</c:v>
              </c:pt>
              <c:pt idx="18">
                <c:v>54</c:v>
              </c:pt>
              <c:pt idx="19">
                <c:v>53</c:v>
              </c:pt>
              <c:pt idx="20">
                <c:v>49</c:v>
              </c:pt>
              <c:pt idx="21">
                <c:v>55</c:v>
              </c:pt>
              <c:pt idx="22">
                <c:v>58</c:v>
              </c:pt>
              <c:pt idx="23">
                <c:v>63</c:v>
              </c:pt>
              <c:pt idx="24">
                <c:v>59</c:v>
              </c:pt>
              <c:pt idx="25">
                <c:v>57</c:v>
              </c:pt>
              <c:pt idx="26">
                <c:v>79</c:v>
              </c:pt>
              <c:pt idx="27">
                <c:v>56</c:v>
              </c:pt>
              <c:pt idx="28">
                <c:v>48</c:v>
              </c:pt>
              <c:pt idx="29">
                <c:v>45</c:v>
              </c:pt>
              <c:pt idx="30">
                <c:v>60</c:v>
              </c:pt>
              <c:pt idx="31">
                <c:v>65</c:v>
              </c:pt>
              <c:pt idx="32">
                <c:v>66</c:v>
              </c:pt>
              <c:pt idx="33">
                <c:v>73</c:v>
              </c:pt>
              <c:pt idx="34">
                <c:v>64</c:v>
              </c:pt>
              <c:pt idx="35">
                <c:v>86</c:v>
              </c:pt>
              <c:pt idx="36">
                <c:v>42</c:v>
              </c:pt>
              <c:pt idx="37">
                <c:v>74</c:v>
              </c:pt>
              <c:pt idx="38">
                <c:v>80</c:v>
              </c:pt>
              <c:pt idx="39">
                <c:v>62</c:v>
              </c:pt>
              <c:pt idx="40">
                <c:v>65</c:v>
              </c:pt>
              <c:pt idx="41">
                <c:v>69</c:v>
              </c:pt>
              <c:pt idx="42">
                <c:v>61</c:v>
              </c:pt>
              <c:pt idx="43">
                <c:v>78</c:v>
              </c:pt>
              <c:pt idx="44">
                <c:v>67</c:v>
              </c:pt>
              <c:pt idx="45">
                <c:v>73</c:v>
              </c:pt>
              <c:pt idx="46">
                <c:v>60</c:v>
              </c:pt>
              <c:pt idx="47">
                <c:v>83</c:v>
              </c:pt>
              <c:pt idx="48">
                <c:v>78</c:v>
              </c:pt>
              <c:pt idx="49">
                <c:v>93</c:v>
              </c:pt>
              <c:pt idx="50">
                <c:v>79</c:v>
              </c:pt>
              <c:pt idx="51">
                <c:v>91</c:v>
              </c:pt>
              <c:pt idx="52">
                <c:v>87</c:v>
              </c:pt>
              <c:pt idx="53">
                <c:v>74</c:v>
              </c:pt>
              <c:pt idx="54">
                <c:v>74</c:v>
              </c:pt>
              <c:pt idx="55">
                <c:v>95</c:v>
              </c:pt>
              <c:pt idx="56">
                <c:v>68</c:v>
              </c:pt>
              <c:pt idx="57">
                <c:v>77</c:v>
              </c:pt>
              <c:pt idx="58">
                <c:v>94</c:v>
              </c:pt>
              <c:pt idx="59">
                <c:v>82</c:v>
              </c:pt>
              <c:pt idx="60">
                <c:v>67</c:v>
              </c:pt>
              <c:pt idx="61">
                <c:v>98</c:v>
              </c:pt>
              <c:pt idx="62">
                <c:v>91</c:v>
              </c:pt>
              <c:pt idx="63">
                <c:v>75</c:v>
              </c:pt>
              <c:pt idx="64">
                <c:v>70</c:v>
              </c:pt>
              <c:pt idx="65">
                <c:v>75</c:v>
              </c:pt>
              <c:pt idx="66">
                <c:v>82</c:v>
              </c:pt>
              <c:pt idx="67">
                <c:v>97</c:v>
              </c:pt>
              <c:pt idx="68">
                <c:v>83</c:v>
              </c:pt>
              <c:pt idx="69">
                <c:v>85</c:v>
              </c:pt>
              <c:pt idx="70">
                <c:v>91</c:v>
              </c:pt>
              <c:pt idx="71">
                <c:v>94</c:v>
              </c:pt>
            </c:numLit>
          </c:val>
          <c:extLst>
            <c:ext xmlns:c16="http://schemas.microsoft.com/office/drawing/2014/chart" uri="{C3380CC4-5D6E-409C-BE32-E72D297353CC}">
              <c16:uniqueId val="{00000000-8510-4CA3-8078-A0F06258AB26}"/>
            </c:ext>
          </c:extLst>
        </c:ser>
        <c:dLbls>
          <c:showLegendKey val="0"/>
          <c:showVal val="0"/>
          <c:showCatName val="0"/>
          <c:showSerName val="0"/>
          <c:showPercent val="0"/>
          <c:showBubbleSize val="0"/>
        </c:dLbls>
        <c:gapWidth val="7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a:lstStyle/>
          <a:p>
            <a:r>
              <a:t>每月发行数量｜折线图</a:t>
            </a:r>
          </a:p>
        </c:rich>
      </c:tx>
      <c:overlay val="0"/>
    </c:title>
    <c:autoTitleDeleted val="0"/>
    <c:plotArea>
      <c:layout/>
      <c:lineChart>
        <c:grouping val="standard"/>
        <c:varyColors val="0"/>
        <c:ser>
          <c:idx val="0"/>
          <c:order val="0"/>
          <c:tx>
            <c:v>全部游戏</c:v>
          </c:tx>
          <c:marker>
            <c:symbol val="none"/>
          </c:marker>
          <c:cat>
            <c:strLit>
              <c:ptCount val="72"/>
              <c:pt idx="0">
                <c:v>2020-01</c:v>
              </c:pt>
              <c:pt idx="1">
                <c:v>2020-02</c:v>
              </c:pt>
              <c:pt idx="2">
                <c:v>2020-03</c:v>
              </c:pt>
              <c:pt idx="3">
                <c:v>2020-04</c:v>
              </c:pt>
              <c:pt idx="4">
                <c:v>2020-05</c:v>
              </c:pt>
              <c:pt idx="5">
                <c:v>2020-06</c:v>
              </c:pt>
              <c:pt idx="6">
                <c:v>2020-07</c:v>
              </c:pt>
              <c:pt idx="7">
                <c:v>2020-08</c:v>
              </c:pt>
              <c:pt idx="8">
                <c:v>2020-09</c:v>
              </c:pt>
              <c:pt idx="9">
                <c:v>2020-10</c:v>
              </c:pt>
              <c:pt idx="10">
                <c:v>2020-11</c:v>
              </c:pt>
              <c:pt idx="11">
                <c:v>2020-12</c:v>
              </c:pt>
              <c:pt idx="12">
                <c:v>2021-01</c:v>
              </c:pt>
              <c:pt idx="13">
                <c:v>2021-02</c:v>
              </c:pt>
              <c:pt idx="14">
                <c:v>2021-03</c:v>
              </c:pt>
              <c:pt idx="15">
                <c:v>2021-04</c:v>
              </c:pt>
              <c:pt idx="16">
                <c:v>2021-05</c:v>
              </c:pt>
              <c:pt idx="17">
                <c:v>2021-06</c:v>
              </c:pt>
              <c:pt idx="18">
                <c:v>2021-07</c:v>
              </c:pt>
              <c:pt idx="19">
                <c:v>2021-08</c:v>
              </c:pt>
              <c:pt idx="20">
                <c:v>2021-09</c:v>
              </c:pt>
              <c:pt idx="21">
                <c:v>2021-10</c:v>
              </c:pt>
              <c:pt idx="22">
                <c:v>2021-11</c:v>
              </c:pt>
              <c:pt idx="23">
                <c:v>2021-12</c:v>
              </c:pt>
              <c:pt idx="24">
                <c:v>2022-01</c:v>
              </c:pt>
              <c:pt idx="25">
                <c:v>2022-02</c:v>
              </c:pt>
              <c:pt idx="26">
                <c:v>2022-03</c:v>
              </c:pt>
              <c:pt idx="27">
                <c:v>2022-04</c:v>
              </c:pt>
              <c:pt idx="28">
                <c:v>2022-05</c:v>
              </c:pt>
              <c:pt idx="29">
                <c:v>2022-06</c:v>
              </c:pt>
              <c:pt idx="30">
                <c:v>2022-07</c:v>
              </c:pt>
              <c:pt idx="31">
                <c:v>2022-08</c:v>
              </c:pt>
              <c:pt idx="32">
                <c:v>2022-09</c:v>
              </c:pt>
              <c:pt idx="33">
                <c:v>2022-10</c:v>
              </c:pt>
              <c:pt idx="34">
                <c:v>2022-11</c:v>
              </c:pt>
              <c:pt idx="35">
                <c:v>2022-12</c:v>
              </c:pt>
              <c:pt idx="36">
                <c:v>2023-01</c:v>
              </c:pt>
              <c:pt idx="37">
                <c:v>2023-02</c:v>
              </c:pt>
              <c:pt idx="38">
                <c:v>2023-03</c:v>
              </c:pt>
              <c:pt idx="39">
                <c:v>2023-04</c:v>
              </c:pt>
              <c:pt idx="40">
                <c:v>2023-05</c:v>
              </c:pt>
              <c:pt idx="41">
                <c:v>2023-06</c:v>
              </c:pt>
              <c:pt idx="42">
                <c:v>2023-07</c:v>
              </c:pt>
              <c:pt idx="43">
                <c:v>2023-08</c:v>
              </c:pt>
              <c:pt idx="44">
                <c:v>2023-09</c:v>
              </c:pt>
              <c:pt idx="45">
                <c:v>2023-10</c:v>
              </c:pt>
              <c:pt idx="46">
                <c:v>2023-11</c:v>
              </c:pt>
              <c:pt idx="47">
                <c:v>2023-12</c:v>
              </c:pt>
              <c:pt idx="48">
                <c:v>2024-01</c:v>
              </c:pt>
              <c:pt idx="49">
                <c:v>2024-02</c:v>
              </c:pt>
              <c:pt idx="50">
                <c:v>2024-03</c:v>
              </c:pt>
              <c:pt idx="51">
                <c:v>2024-04</c:v>
              </c:pt>
              <c:pt idx="52">
                <c:v>2024-05</c:v>
              </c:pt>
              <c:pt idx="53">
                <c:v>2024-06</c:v>
              </c:pt>
              <c:pt idx="54">
                <c:v>2024-07</c:v>
              </c:pt>
              <c:pt idx="55">
                <c:v>2024-08</c:v>
              </c:pt>
              <c:pt idx="56">
                <c:v>2024-09</c:v>
              </c:pt>
              <c:pt idx="57">
                <c:v>2024-10</c:v>
              </c:pt>
              <c:pt idx="58">
                <c:v>2024-11</c:v>
              </c:pt>
              <c:pt idx="59">
                <c:v>2024-12</c:v>
              </c:pt>
              <c:pt idx="60">
                <c:v>2025-01</c:v>
              </c:pt>
              <c:pt idx="61">
                <c:v>2025-02</c:v>
              </c:pt>
              <c:pt idx="62">
                <c:v>2025-03</c:v>
              </c:pt>
              <c:pt idx="63">
                <c:v>2025-04</c:v>
              </c:pt>
              <c:pt idx="64">
                <c:v>2025-05</c:v>
              </c:pt>
              <c:pt idx="65">
                <c:v>2025-06</c:v>
              </c:pt>
              <c:pt idx="66">
                <c:v>2025-07</c:v>
              </c:pt>
              <c:pt idx="67">
                <c:v>2025-08</c:v>
              </c:pt>
              <c:pt idx="68">
                <c:v>2025-09</c:v>
              </c:pt>
              <c:pt idx="69">
                <c:v>2025-10</c:v>
              </c:pt>
              <c:pt idx="70">
                <c:v>2025-11</c:v>
              </c:pt>
              <c:pt idx="71">
                <c:v>2025-12</c:v>
              </c:pt>
            </c:strLit>
          </c:cat>
          <c:val>
            <c:numLit>
              <c:formatCode>General</c:formatCode>
              <c:ptCount val="72"/>
              <c:pt idx="0">
                <c:v>28</c:v>
              </c:pt>
              <c:pt idx="1">
                <c:v>46</c:v>
              </c:pt>
              <c:pt idx="2">
                <c:v>31</c:v>
              </c:pt>
              <c:pt idx="3">
                <c:v>46</c:v>
              </c:pt>
              <c:pt idx="4">
                <c:v>37</c:v>
              </c:pt>
              <c:pt idx="5">
                <c:v>44</c:v>
              </c:pt>
              <c:pt idx="6">
                <c:v>50</c:v>
              </c:pt>
              <c:pt idx="7">
                <c:v>40</c:v>
              </c:pt>
              <c:pt idx="8">
                <c:v>34</c:v>
              </c:pt>
              <c:pt idx="9">
                <c:v>53</c:v>
              </c:pt>
              <c:pt idx="10">
                <c:v>44</c:v>
              </c:pt>
              <c:pt idx="11">
                <c:v>45</c:v>
              </c:pt>
              <c:pt idx="12">
                <c:v>44</c:v>
              </c:pt>
              <c:pt idx="13">
                <c:v>42</c:v>
              </c:pt>
              <c:pt idx="14">
                <c:v>39</c:v>
              </c:pt>
              <c:pt idx="15">
                <c:v>45</c:v>
              </c:pt>
              <c:pt idx="16">
                <c:v>43</c:v>
              </c:pt>
              <c:pt idx="17">
                <c:v>45</c:v>
              </c:pt>
              <c:pt idx="18">
                <c:v>54</c:v>
              </c:pt>
              <c:pt idx="19">
                <c:v>53</c:v>
              </c:pt>
              <c:pt idx="20">
                <c:v>49</c:v>
              </c:pt>
              <c:pt idx="21">
                <c:v>55</c:v>
              </c:pt>
              <c:pt idx="22">
                <c:v>58</c:v>
              </c:pt>
              <c:pt idx="23">
                <c:v>63</c:v>
              </c:pt>
              <c:pt idx="24">
                <c:v>59</c:v>
              </c:pt>
              <c:pt idx="25">
                <c:v>57</c:v>
              </c:pt>
              <c:pt idx="26">
                <c:v>79</c:v>
              </c:pt>
              <c:pt idx="27">
                <c:v>56</c:v>
              </c:pt>
              <c:pt idx="28">
                <c:v>48</c:v>
              </c:pt>
              <c:pt idx="29">
                <c:v>45</c:v>
              </c:pt>
              <c:pt idx="30">
                <c:v>60</c:v>
              </c:pt>
              <c:pt idx="31">
                <c:v>65</c:v>
              </c:pt>
              <c:pt idx="32">
                <c:v>66</c:v>
              </c:pt>
              <c:pt idx="33">
                <c:v>73</c:v>
              </c:pt>
              <c:pt idx="34">
                <c:v>64</c:v>
              </c:pt>
              <c:pt idx="35">
                <c:v>86</c:v>
              </c:pt>
              <c:pt idx="36">
                <c:v>42</c:v>
              </c:pt>
              <c:pt idx="37">
                <c:v>74</c:v>
              </c:pt>
              <c:pt idx="38">
                <c:v>80</c:v>
              </c:pt>
              <c:pt idx="39">
                <c:v>62</c:v>
              </c:pt>
              <c:pt idx="40">
                <c:v>65</c:v>
              </c:pt>
              <c:pt idx="41">
                <c:v>69</c:v>
              </c:pt>
              <c:pt idx="42">
                <c:v>61</c:v>
              </c:pt>
              <c:pt idx="43">
                <c:v>78</c:v>
              </c:pt>
              <c:pt idx="44">
                <c:v>67</c:v>
              </c:pt>
              <c:pt idx="45">
                <c:v>73</c:v>
              </c:pt>
              <c:pt idx="46">
                <c:v>60</c:v>
              </c:pt>
              <c:pt idx="47">
                <c:v>83</c:v>
              </c:pt>
              <c:pt idx="48">
                <c:v>78</c:v>
              </c:pt>
              <c:pt idx="49">
                <c:v>93</c:v>
              </c:pt>
              <c:pt idx="50">
                <c:v>79</c:v>
              </c:pt>
              <c:pt idx="51">
                <c:v>91</c:v>
              </c:pt>
              <c:pt idx="52">
                <c:v>87</c:v>
              </c:pt>
              <c:pt idx="53">
                <c:v>74</c:v>
              </c:pt>
              <c:pt idx="54">
                <c:v>74</c:v>
              </c:pt>
              <c:pt idx="55">
                <c:v>95</c:v>
              </c:pt>
              <c:pt idx="56">
                <c:v>68</c:v>
              </c:pt>
              <c:pt idx="57">
                <c:v>77</c:v>
              </c:pt>
              <c:pt idx="58">
                <c:v>94</c:v>
              </c:pt>
              <c:pt idx="59">
                <c:v>82</c:v>
              </c:pt>
              <c:pt idx="60">
                <c:v>67</c:v>
              </c:pt>
              <c:pt idx="61">
                <c:v>98</c:v>
              </c:pt>
              <c:pt idx="62">
                <c:v>91</c:v>
              </c:pt>
              <c:pt idx="63">
                <c:v>75</c:v>
              </c:pt>
              <c:pt idx="64">
                <c:v>70</c:v>
              </c:pt>
              <c:pt idx="65">
                <c:v>75</c:v>
              </c:pt>
              <c:pt idx="66">
                <c:v>82</c:v>
              </c:pt>
              <c:pt idx="67">
                <c:v>97</c:v>
              </c:pt>
              <c:pt idx="68">
                <c:v>83</c:v>
              </c:pt>
              <c:pt idx="69">
                <c:v>85</c:v>
              </c:pt>
              <c:pt idx="70">
                <c:v>91</c:v>
              </c:pt>
              <c:pt idx="71">
                <c:v>94</c:v>
              </c:pt>
            </c:numLit>
          </c:val>
          <c:smooth val="0"/>
          <c:extLst>
            <c:ext xmlns:c16="http://schemas.microsoft.com/office/drawing/2014/chart" uri="{C3380CC4-5D6E-409C-BE32-E72D297353CC}">
              <c16:uniqueId val="{00000000-6967-4849-84B7-03D8CA545356}"/>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a:lstStyle/>
          <a:p>
            <a:r>
              <a:t>每年发行数量｜柱状图</a:t>
            </a:r>
          </a:p>
        </c:rich>
      </c:tx>
      <c:overlay val="0"/>
    </c:title>
    <c:autoTitleDeleted val="0"/>
    <c:plotArea>
      <c:layout/>
      <c:barChart>
        <c:barDir val="col"/>
        <c:grouping val="clustered"/>
        <c:varyColors val="0"/>
        <c:ser>
          <c:idx val="0"/>
          <c:order val="0"/>
          <c:tx>
            <c:v>全部游戏</c:v>
          </c:tx>
          <c:invertIfNegative val="1"/>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Lit>
              <c:formatCode>General</c:formatCode>
              <c:ptCount val="6"/>
              <c:pt idx="0">
                <c:v>2020</c:v>
              </c:pt>
              <c:pt idx="1">
                <c:v>2021</c:v>
              </c:pt>
              <c:pt idx="2">
                <c:v>2022</c:v>
              </c:pt>
              <c:pt idx="3">
                <c:v>2023</c:v>
              </c:pt>
              <c:pt idx="4">
                <c:v>2024</c:v>
              </c:pt>
              <c:pt idx="5">
                <c:v>2025</c:v>
              </c:pt>
            </c:numLit>
          </c:cat>
          <c:val>
            <c:numLit>
              <c:formatCode>General</c:formatCode>
              <c:ptCount val="6"/>
              <c:pt idx="0">
                <c:v>498</c:v>
              </c:pt>
              <c:pt idx="1">
                <c:v>590</c:v>
              </c:pt>
              <c:pt idx="2">
                <c:v>758</c:v>
              </c:pt>
              <c:pt idx="3">
                <c:v>814</c:v>
              </c:pt>
              <c:pt idx="4">
                <c:v>992</c:v>
              </c:pt>
              <c:pt idx="5">
                <c:v>1008</c:v>
              </c:pt>
            </c:numLit>
          </c:val>
          <c:extLst>
            <c:ext xmlns:c16="http://schemas.microsoft.com/office/drawing/2014/chart" uri="{C3380CC4-5D6E-409C-BE32-E72D297353CC}">
              <c16:uniqueId val="{00000000-0C61-4016-A0B7-44E2529FFB00}"/>
            </c:ext>
          </c:extLst>
        </c:ser>
        <c:dLbls>
          <c:dLblPos val="outEnd"/>
          <c:showLegendKey val="0"/>
          <c:showVal val="1"/>
          <c:showCatName val="0"/>
          <c:showSerName val="0"/>
          <c:showPercent val="0"/>
          <c:showBubbleSize val="0"/>
        </c:dLbls>
        <c:gapWidth val="7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a:lstStyle/>
          <a:p>
            <a:r>
              <a:t>每年发行数量｜折线图</a:t>
            </a:r>
          </a:p>
        </c:rich>
      </c:tx>
      <c:overlay val="0"/>
    </c:title>
    <c:autoTitleDeleted val="0"/>
    <c:plotArea>
      <c:layout/>
      <c:lineChart>
        <c:grouping val="standard"/>
        <c:varyColors val="0"/>
        <c:ser>
          <c:idx val="0"/>
          <c:order val="0"/>
          <c:tx>
            <c:v>全部游戏</c:v>
          </c:tx>
          <c:marker>
            <c:symbol val="none"/>
          </c:marker>
          <c:cat>
            <c:numLit>
              <c:formatCode>General</c:formatCode>
              <c:ptCount val="6"/>
              <c:pt idx="0">
                <c:v>2020</c:v>
              </c:pt>
              <c:pt idx="1">
                <c:v>2021</c:v>
              </c:pt>
              <c:pt idx="2">
                <c:v>2022</c:v>
              </c:pt>
              <c:pt idx="3">
                <c:v>2023</c:v>
              </c:pt>
              <c:pt idx="4">
                <c:v>2024</c:v>
              </c:pt>
              <c:pt idx="5">
                <c:v>2025</c:v>
              </c:pt>
            </c:numLit>
          </c:cat>
          <c:val>
            <c:numLit>
              <c:formatCode>General</c:formatCode>
              <c:ptCount val="6"/>
              <c:pt idx="0">
                <c:v>498</c:v>
              </c:pt>
              <c:pt idx="1">
                <c:v>590</c:v>
              </c:pt>
              <c:pt idx="2">
                <c:v>758</c:v>
              </c:pt>
              <c:pt idx="3">
                <c:v>814</c:v>
              </c:pt>
              <c:pt idx="4">
                <c:v>992</c:v>
              </c:pt>
              <c:pt idx="5">
                <c:v>1008</c:v>
              </c:pt>
            </c:numLit>
          </c:val>
          <c:smooth val="0"/>
          <c:extLst>
            <c:ext xmlns:c16="http://schemas.microsoft.com/office/drawing/2014/chart" uri="{C3380CC4-5D6E-409C-BE32-E72D297353CC}">
              <c16:uniqueId val="{00000000-9ECB-4CD7-85AA-49BADE0FD79A}"/>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a:lstStyle/>
          <a:p>
            <a:r>
              <a:t>月度发行数量｜分组柱状图</a:t>
            </a:r>
          </a:p>
        </c:rich>
      </c:tx>
      <c:overlay val="0"/>
    </c:title>
    <c:autoTitleDeleted val="0"/>
    <c:plotArea>
      <c:layout/>
      <c:barChart>
        <c:barDir val="col"/>
        <c:grouping val="clustered"/>
        <c:varyColors val="0"/>
        <c:ser>
          <c:idx val="0"/>
          <c:order val="0"/>
          <c:tx>
            <c:v>高热度（&gt;198）</c:v>
          </c:tx>
          <c:invertIfNegative val="1"/>
          <c:cat>
            <c:strLit>
              <c:ptCount val="72"/>
              <c:pt idx="0">
                <c:v>2020-01</c:v>
              </c:pt>
              <c:pt idx="1">
                <c:v>2020-02</c:v>
              </c:pt>
              <c:pt idx="2">
                <c:v>2020-03</c:v>
              </c:pt>
              <c:pt idx="3">
                <c:v>2020-04</c:v>
              </c:pt>
              <c:pt idx="4">
                <c:v>2020-05</c:v>
              </c:pt>
              <c:pt idx="5">
                <c:v>2020-06</c:v>
              </c:pt>
              <c:pt idx="6">
                <c:v>2020-07</c:v>
              </c:pt>
              <c:pt idx="7">
                <c:v>2020-08</c:v>
              </c:pt>
              <c:pt idx="8">
                <c:v>2020-09</c:v>
              </c:pt>
              <c:pt idx="9">
                <c:v>2020-10</c:v>
              </c:pt>
              <c:pt idx="10">
                <c:v>2020-11</c:v>
              </c:pt>
              <c:pt idx="11">
                <c:v>2020-12</c:v>
              </c:pt>
              <c:pt idx="12">
                <c:v>2021-01</c:v>
              </c:pt>
              <c:pt idx="13">
                <c:v>2021-02</c:v>
              </c:pt>
              <c:pt idx="14">
                <c:v>2021-03</c:v>
              </c:pt>
              <c:pt idx="15">
                <c:v>2021-04</c:v>
              </c:pt>
              <c:pt idx="16">
                <c:v>2021-05</c:v>
              </c:pt>
              <c:pt idx="17">
                <c:v>2021-06</c:v>
              </c:pt>
              <c:pt idx="18">
                <c:v>2021-07</c:v>
              </c:pt>
              <c:pt idx="19">
                <c:v>2021-08</c:v>
              </c:pt>
              <c:pt idx="20">
                <c:v>2021-09</c:v>
              </c:pt>
              <c:pt idx="21">
                <c:v>2021-10</c:v>
              </c:pt>
              <c:pt idx="22">
                <c:v>2021-11</c:v>
              </c:pt>
              <c:pt idx="23">
                <c:v>2021-12</c:v>
              </c:pt>
              <c:pt idx="24">
                <c:v>2022-01</c:v>
              </c:pt>
              <c:pt idx="25">
                <c:v>2022-02</c:v>
              </c:pt>
              <c:pt idx="26">
                <c:v>2022-03</c:v>
              </c:pt>
              <c:pt idx="27">
                <c:v>2022-04</c:v>
              </c:pt>
              <c:pt idx="28">
                <c:v>2022-05</c:v>
              </c:pt>
              <c:pt idx="29">
                <c:v>2022-06</c:v>
              </c:pt>
              <c:pt idx="30">
                <c:v>2022-07</c:v>
              </c:pt>
              <c:pt idx="31">
                <c:v>2022-08</c:v>
              </c:pt>
              <c:pt idx="32">
                <c:v>2022-09</c:v>
              </c:pt>
              <c:pt idx="33">
                <c:v>2022-10</c:v>
              </c:pt>
              <c:pt idx="34">
                <c:v>2022-11</c:v>
              </c:pt>
              <c:pt idx="35">
                <c:v>2022-12</c:v>
              </c:pt>
              <c:pt idx="36">
                <c:v>2023-01</c:v>
              </c:pt>
              <c:pt idx="37">
                <c:v>2023-02</c:v>
              </c:pt>
              <c:pt idx="38">
                <c:v>2023-03</c:v>
              </c:pt>
              <c:pt idx="39">
                <c:v>2023-04</c:v>
              </c:pt>
              <c:pt idx="40">
                <c:v>2023-05</c:v>
              </c:pt>
              <c:pt idx="41">
                <c:v>2023-06</c:v>
              </c:pt>
              <c:pt idx="42">
                <c:v>2023-07</c:v>
              </c:pt>
              <c:pt idx="43">
                <c:v>2023-08</c:v>
              </c:pt>
              <c:pt idx="44">
                <c:v>2023-09</c:v>
              </c:pt>
              <c:pt idx="45">
                <c:v>2023-10</c:v>
              </c:pt>
              <c:pt idx="46">
                <c:v>2023-11</c:v>
              </c:pt>
              <c:pt idx="47">
                <c:v>2023-12</c:v>
              </c:pt>
              <c:pt idx="48">
                <c:v>2024-01</c:v>
              </c:pt>
              <c:pt idx="49">
                <c:v>2024-02</c:v>
              </c:pt>
              <c:pt idx="50">
                <c:v>2024-03</c:v>
              </c:pt>
              <c:pt idx="51">
                <c:v>2024-04</c:v>
              </c:pt>
              <c:pt idx="52">
                <c:v>2024-05</c:v>
              </c:pt>
              <c:pt idx="53">
                <c:v>2024-06</c:v>
              </c:pt>
              <c:pt idx="54">
                <c:v>2024-07</c:v>
              </c:pt>
              <c:pt idx="55">
                <c:v>2024-08</c:v>
              </c:pt>
              <c:pt idx="56">
                <c:v>2024-09</c:v>
              </c:pt>
              <c:pt idx="57">
                <c:v>2024-10</c:v>
              </c:pt>
              <c:pt idx="58">
                <c:v>2024-11</c:v>
              </c:pt>
              <c:pt idx="59">
                <c:v>2024-12</c:v>
              </c:pt>
              <c:pt idx="60">
                <c:v>2025-01</c:v>
              </c:pt>
              <c:pt idx="61">
                <c:v>2025-02</c:v>
              </c:pt>
              <c:pt idx="62">
                <c:v>2025-03</c:v>
              </c:pt>
              <c:pt idx="63">
                <c:v>2025-04</c:v>
              </c:pt>
              <c:pt idx="64">
                <c:v>2025-05</c:v>
              </c:pt>
              <c:pt idx="65">
                <c:v>2025-06</c:v>
              </c:pt>
              <c:pt idx="66">
                <c:v>2025-07</c:v>
              </c:pt>
              <c:pt idx="67">
                <c:v>2025-08</c:v>
              </c:pt>
              <c:pt idx="68">
                <c:v>2025-09</c:v>
              </c:pt>
              <c:pt idx="69">
                <c:v>2025-10</c:v>
              </c:pt>
              <c:pt idx="70">
                <c:v>2025-11</c:v>
              </c:pt>
              <c:pt idx="71">
                <c:v>2025-12</c:v>
              </c:pt>
            </c:strLit>
          </c:cat>
          <c:val>
            <c:numLit>
              <c:formatCode>General</c:formatCode>
              <c:ptCount val="72"/>
              <c:pt idx="0">
                <c:v>8</c:v>
              </c:pt>
              <c:pt idx="1">
                <c:v>15</c:v>
              </c:pt>
              <c:pt idx="2">
                <c:v>9</c:v>
              </c:pt>
              <c:pt idx="3">
                <c:v>14</c:v>
              </c:pt>
              <c:pt idx="4">
                <c:v>11</c:v>
              </c:pt>
              <c:pt idx="5">
                <c:v>9</c:v>
              </c:pt>
              <c:pt idx="6">
                <c:v>16</c:v>
              </c:pt>
              <c:pt idx="7">
                <c:v>12</c:v>
              </c:pt>
              <c:pt idx="8">
                <c:v>8</c:v>
              </c:pt>
              <c:pt idx="9">
                <c:v>17</c:v>
              </c:pt>
              <c:pt idx="10">
                <c:v>10</c:v>
              </c:pt>
              <c:pt idx="11">
                <c:v>13</c:v>
              </c:pt>
              <c:pt idx="12">
                <c:v>13</c:v>
              </c:pt>
              <c:pt idx="13">
                <c:v>14</c:v>
              </c:pt>
              <c:pt idx="14">
                <c:v>5</c:v>
              </c:pt>
              <c:pt idx="15">
                <c:v>14</c:v>
              </c:pt>
              <c:pt idx="16">
                <c:v>12</c:v>
              </c:pt>
              <c:pt idx="17">
                <c:v>13</c:v>
              </c:pt>
              <c:pt idx="18">
                <c:v>10</c:v>
              </c:pt>
              <c:pt idx="19">
                <c:v>17</c:v>
              </c:pt>
              <c:pt idx="20">
                <c:v>10</c:v>
              </c:pt>
              <c:pt idx="21">
                <c:v>15</c:v>
              </c:pt>
              <c:pt idx="22">
                <c:v>14</c:v>
              </c:pt>
              <c:pt idx="23">
                <c:v>15</c:v>
              </c:pt>
              <c:pt idx="24">
                <c:v>12</c:v>
              </c:pt>
              <c:pt idx="25">
                <c:v>11</c:v>
              </c:pt>
              <c:pt idx="26">
                <c:v>19</c:v>
              </c:pt>
              <c:pt idx="27">
                <c:v>12</c:v>
              </c:pt>
              <c:pt idx="28">
                <c:v>8</c:v>
              </c:pt>
              <c:pt idx="29">
                <c:v>8</c:v>
              </c:pt>
              <c:pt idx="30">
                <c:v>14</c:v>
              </c:pt>
              <c:pt idx="31">
                <c:v>16</c:v>
              </c:pt>
              <c:pt idx="32">
                <c:v>13</c:v>
              </c:pt>
              <c:pt idx="33">
                <c:v>15</c:v>
              </c:pt>
              <c:pt idx="34">
                <c:v>6</c:v>
              </c:pt>
              <c:pt idx="35">
                <c:v>9</c:v>
              </c:pt>
              <c:pt idx="36">
                <c:v>8</c:v>
              </c:pt>
              <c:pt idx="37">
                <c:v>15</c:v>
              </c:pt>
              <c:pt idx="38">
                <c:v>15</c:v>
              </c:pt>
              <c:pt idx="39">
                <c:v>15</c:v>
              </c:pt>
              <c:pt idx="40">
                <c:v>7</c:v>
              </c:pt>
              <c:pt idx="41">
                <c:v>10</c:v>
              </c:pt>
              <c:pt idx="42">
                <c:v>8</c:v>
              </c:pt>
              <c:pt idx="43">
                <c:v>17</c:v>
              </c:pt>
              <c:pt idx="44">
                <c:v>12</c:v>
              </c:pt>
              <c:pt idx="45">
                <c:v>12</c:v>
              </c:pt>
              <c:pt idx="46">
                <c:v>12</c:v>
              </c:pt>
              <c:pt idx="47">
                <c:v>12</c:v>
              </c:pt>
              <c:pt idx="48">
                <c:v>16</c:v>
              </c:pt>
              <c:pt idx="49">
                <c:v>11</c:v>
              </c:pt>
              <c:pt idx="50">
                <c:v>12</c:v>
              </c:pt>
              <c:pt idx="51">
                <c:v>26</c:v>
              </c:pt>
              <c:pt idx="52">
                <c:v>22</c:v>
              </c:pt>
              <c:pt idx="53">
                <c:v>14</c:v>
              </c:pt>
              <c:pt idx="54">
                <c:v>12</c:v>
              </c:pt>
              <c:pt idx="55">
                <c:v>17</c:v>
              </c:pt>
              <c:pt idx="56">
                <c:v>15</c:v>
              </c:pt>
              <c:pt idx="57">
                <c:v>15</c:v>
              </c:pt>
              <c:pt idx="58">
                <c:v>17</c:v>
              </c:pt>
              <c:pt idx="59">
                <c:v>15</c:v>
              </c:pt>
              <c:pt idx="60">
                <c:v>12</c:v>
              </c:pt>
              <c:pt idx="61">
                <c:v>15</c:v>
              </c:pt>
              <c:pt idx="62">
                <c:v>16</c:v>
              </c:pt>
              <c:pt idx="63">
                <c:v>6</c:v>
              </c:pt>
              <c:pt idx="64">
                <c:v>11</c:v>
              </c:pt>
              <c:pt idx="65">
                <c:v>17</c:v>
              </c:pt>
              <c:pt idx="66">
                <c:v>15</c:v>
              </c:pt>
              <c:pt idx="67">
                <c:v>20</c:v>
              </c:pt>
              <c:pt idx="68">
                <c:v>12</c:v>
              </c:pt>
              <c:pt idx="69">
                <c:v>11</c:v>
              </c:pt>
              <c:pt idx="70">
                <c:v>18</c:v>
              </c:pt>
              <c:pt idx="71">
                <c:v>9</c:v>
              </c:pt>
            </c:numLit>
          </c:val>
          <c:extLst>
            <c:ext xmlns:c16="http://schemas.microsoft.com/office/drawing/2014/chart" uri="{C3380CC4-5D6E-409C-BE32-E72D297353CC}">
              <c16:uniqueId val="{00000000-DC55-4A10-B5EA-CC96E79F89B8}"/>
            </c:ext>
          </c:extLst>
        </c:ser>
        <c:ser>
          <c:idx val="1"/>
          <c:order val="1"/>
          <c:tx>
            <c:v>低热度（≤198）</c:v>
          </c:tx>
          <c:invertIfNegative val="1"/>
          <c:cat>
            <c:strLit>
              <c:ptCount val="72"/>
              <c:pt idx="0">
                <c:v>2020-01</c:v>
              </c:pt>
              <c:pt idx="1">
                <c:v>2020-02</c:v>
              </c:pt>
              <c:pt idx="2">
                <c:v>2020-03</c:v>
              </c:pt>
              <c:pt idx="3">
                <c:v>2020-04</c:v>
              </c:pt>
              <c:pt idx="4">
                <c:v>2020-05</c:v>
              </c:pt>
              <c:pt idx="5">
                <c:v>2020-06</c:v>
              </c:pt>
              <c:pt idx="6">
                <c:v>2020-07</c:v>
              </c:pt>
              <c:pt idx="7">
                <c:v>2020-08</c:v>
              </c:pt>
              <c:pt idx="8">
                <c:v>2020-09</c:v>
              </c:pt>
              <c:pt idx="9">
                <c:v>2020-10</c:v>
              </c:pt>
              <c:pt idx="10">
                <c:v>2020-11</c:v>
              </c:pt>
              <c:pt idx="11">
                <c:v>2020-12</c:v>
              </c:pt>
              <c:pt idx="12">
                <c:v>2021-01</c:v>
              </c:pt>
              <c:pt idx="13">
                <c:v>2021-02</c:v>
              </c:pt>
              <c:pt idx="14">
                <c:v>2021-03</c:v>
              </c:pt>
              <c:pt idx="15">
                <c:v>2021-04</c:v>
              </c:pt>
              <c:pt idx="16">
                <c:v>2021-05</c:v>
              </c:pt>
              <c:pt idx="17">
                <c:v>2021-06</c:v>
              </c:pt>
              <c:pt idx="18">
                <c:v>2021-07</c:v>
              </c:pt>
              <c:pt idx="19">
                <c:v>2021-08</c:v>
              </c:pt>
              <c:pt idx="20">
                <c:v>2021-09</c:v>
              </c:pt>
              <c:pt idx="21">
                <c:v>2021-10</c:v>
              </c:pt>
              <c:pt idx="22">
                <c:v>2021-11</c:v>
              </c:pt>
              <c:pt idx="23">
                <c:v>2021-12</c:v>
              </c:pt>
              <c:pt idx="24">
                <c:v>2022-01</c:v>
              </c:pt>
              <c:pt idx="25">
                <c:v>2022-02</c:v>
              </c:pt>
              <c:pt idx="26">
                <c:v>2022-03</c:v>
              </c:pt>
              <c:pt idx="27">
                <c:v>2022-04</c:v>
              </c:pt>
              <c:pt idx="28">
                <c:v>2022-05</c:v>
              </c:pt>
              <c:pt idx="29">
                <c:v>2022-06</c:v>
              </c:pt>
              <c:pt idx="30">
                <c:v>2022-07</c:v>
              </c:pt>
              <c:pt idx="31">
                <c:v>2022-08</c:v>
              </c:pt>
              <c:pt idx="32">
                <c:v>2022-09</c:v>
              </c:pt>
              <c:pt idx="33">
                <c:v>2022-10</c:v>
              </c:pt>
              <c:pt idx="34">
                <c:v>2022-11</c:v>
              </c:pt>
              <c:pt idx="35">
                <c:v>2022-12</c:v>
              </c:pt>
              <c:pt idx="36">
                <c:v>2023-01</c:v>
              </c:pt>
              <c:pt idx="37">
                <c:v>2023-02</c:v>
              </c:pt>
              <c:pt idx="38">
                <c:v>2023-03</c:v>
              </c:pt>
              <c:pt idx="39">
                <c:v>2023-04</c:v>
              </c:pt>
              <c:pt idx="40">
                <c:v>2023-05</c:v>
              </c:pt>
              <c:pt idx="41">
                <c:v>2023-06</c:v>
              </c:pt>
              <c:pt idx="42">
                <c:v>2023-07</c:v>
              </c:pt>
              <c:pt idx="43">
                <c:v>2023-08</c:v>
              </c:pt>
              <c:pt idx="44">
                <c:v>2023-09</c:v>
              </c:pt>
              <c:pt idx="45">
                <c:v>2023-10</c:v>
              </c:pt>
              <c:pt idx="46">
                <c:v>2023-11</c:v>
              </c:pt>
              <c:pt idx="47">
                <c:v>2023-12</c:v>
              </c:pt>
              <c:pt idx="48">
                <c:v>2024-01</c:v>
              </c:pt>
              <c:pt idx="49">
                <c:v>2024-02</c:v>
              </c:pt>
              <c:pt idx="50">
                <c:v>2024-03</c:v>
              </c:pt>
              <c:pt idx="51">
                <c:v>2024-04</c:v>
              </c:pt>
              <c:pt idx="52">
                <c:v>2024-05</c:v>
              </c:pt>
              <c:pt idx="53">
                <c:v>2024-06</c:v>
              </c:pt>
              <c:pt idx="54">
                <c:v>2024-07</c:v>
              </c:pt>
              <c:pt idx="55">
                <c:v>2024-08</c:v>
              </c:pt>
              <c:pt idx="56">
                <c:v>2024-09</c:v>
              </c:pt>
              <c:pt idx="57">
                <c:v>2024-10</c:v>
              </c:pt>
              <c:pt idx="58">
                <c:v>2024-11</c:v>
              </c:pt>
              <c:pt idx="59">
                <c:v>2024-12</c:v>
              </c:pt>
              <c:pt idx="60">
                <c:v>2025-01</c:v>
              </c:pt>
              <c:pt idx="61">
                <c:v>2025-02</c:v>
              </c:pt>
              <c:pt idx="62">
                <c:v>2025-03</c:v>
              </c:pt>
              <c:pt idx="63">
                <c:v>2025-04</c:v>
              </c:pt>
              <c:pt idx="64">
                <c:v>2025-05</c:v>
              </c:pt>
              <c:pt idx="65">
                <c:v>2025-06</c:v>
              </c:pt>
              <c:pt idx="66">
                <c:v>2025-07</c:v>
              </c:pt>
              <c:pt idx="67">
                <c:v>2025-08</c:v>
              </c:pt>
              <c:pt idx="68">
                <c:v>2025-09</c:v>
              </c:pt>
              <c:pt idx="69">
                <c:v>2025-10</c:v>
              </c:pt>
              <c:pt idx="70">
                <c:v>2025-11</c:v>
              </c:pt>
              <c:pt idx="71">
                <c:v>2025-12</c:v>
              </c:pt>
            </c:strLit>
          </c:cat>
          <c:val>
            <c:numLit>
              <c:formatCode>General</c:formatCode>
              <c:ptCount val="72"/>
              <c:pt idx="0">
                <c:v>20</c:v>
              </c:pt>
              <c:pt idx="1">
                <c:v>31</c:v>
              </c:pt>
              <c:pt idx="2">
                <c:v>22</c:v>
              </c:pt>
              <c:pt idx="3">
                <c:v>32</c:v>
              </c:pt>
              <c:pt idx="4">
                <c:v>26</c:v>
              </c:pt>
              <c:pt idx="5">
                <c:v>35</c:v>
              </c:pt>
              <c:pt idx="6">
                <c:v>34</c:v>
              </c:pt>
              <c:pt idx="7">
                <c:v>28</c:v>
              </c:pt>
              <c:pt idx="8">
                <c:v>26</c:v>
              </c:pt>
              <c:pt idx="9">
                <c:v>36</c:v>
              </c:pt>
              <c:pt idx="10">
                <c:v>34</c:v>
              </c:pt>
              <c:pt idx="11">
                <c:v>32</c:v>
              </c:pt>
              <c:pt idx="12">
                <c:v>31</c:v>
              </c:pt>
              <c:pt idx="13">
                <c:v>28</c:v>
              </c:pt>
              <c:pt idx="14">
                <c:v>34</c:v>
              </c:pt>
              <c:pt idx="15">
                <c:v>31</c:v>
              </c:pt>
              <c:pt idx="16">
                <c:v>31</c:v>
              </c:pt>
              <c:pt idx="17">
                <c:v>32</c:v>
              </c:pt>
              <c:pt idx="18">
                <c:v>44</c:v>
              </c:pt>
              <c:pt idx="19">
                <c:v>36</c:v>
              </c:pt>
              <c:pt idx="20">
                <c:v>39</c:v>
              </c:pt>
              <c:pt idx="21">
                <c:v>40</c:v>
              </c:pt>
              <c:pt idx="22">
                <c:v>44</c:v>
              </c:pt>
              <c:pt idx="23">
                <c:v>48</c:v>
              </c:pt>
              <c:pt idx="24">
                <c:v>47</c:v>
              </c:pt>
              <c:pt idx="25">
                <c:v>46</c:v>
              </c:pt>
              <c:pt idx="26">
                <c:v>60</c:v>
              </c:pt>
              <c:pt idx="27">
                <c:v>44</c:v>
              </c:pt>
              <c:pt idx="28">
                <c:v>40</c:v>
              </c:pt>
              <c:pt idx="29">
                <c:v>37</c:v>
              </c:pt>
              <c:pt idx="30">
                <c:v>46</c:v>
              </c:pt>
              <c:pt idx="31">
                <c:v>49</c:v>
              </c:pt>
              <c:pt idx="32">
                <c:v>53</c:v>
              </c:pt>
              <c:pt idx="33">
                <c:v>58</c:v>
              </c:pt>
              <c:pt idx="34">
                <c:v>58</c:v>
              </c:pt>
              <c:pt idx="35">
                <c:v>77</c:v>
              </c:pt>
              <c:pt idx="36">
                <c:v>34</c:v>
              </c:pt>
              <c:pt idx="37">
                <c:v>59</c:v>
              </c:pt>
              <c:pt idx="38">
                <c:v>65</c:v>
              </c:pt>
              <c:pt idx="39">
                <c:v>47</c:v>
              </c:pt>
              <c:pt idx="40">
                <c:v>58</c:v>
              </c:pt>
              <c:pt idx="41">
                <c:v>59</c:v>
              </c:pt>
              <c:pt idx="42">
                <c:v>53</c:v>
              </c:pt>
              <c:pt idx="43">
                <c:v>61</c:v>
              </c:pt>
              <c:pt idx="44">
                <c:v>55</c:v>
              </c:pt>
              <c:pt idx="45">
                <c:v>61</c:v>
              </c:pt>
              <c:pt idx="46">
                <c:v>48</c:v>
              </c:pt>
              <c:pt idx="47">
                <c:v>71</c:v>
              </c:pt>
              <c:pt idx="48">
                <c:v>62</c:v>
              </c:pt>
              <c:pt idx="49">
                <c:v>82</c:v>
              </c:pt>
              <c:pt idx="50">
                <c:v>67</c:v>
              </c:pt>
              <c:pt idx="51">
                <c:v>65</c:v>
              </c:pt>
              <c:pt idx="52">
                <c:v>65</c:v>
              </c:pt>
              <c:pt idx="53">
                <c:v>60</c:v>
              </c:pt>
              <c:pt idx="54">
                <c:v>62</c:v>
              </c:pt>
              <c:pt idx="55">
                <c:v>78</c:v>
              </c:pt>
              <c:pt idx="56">
                <c:v>53</c:v>
              </c:pt>
              <c:pt idx="57">
                <c:v>62</c:v>
              </c:pt>
              <c:pt idx="58">
                <c:v>77</c:v>
              </c:pt>
              <c:pt idx="59">
                <c:v>67</c:v>
              </c:pt>
              <c:pt idx="60">
                <c:v>55</c:v>
              </c:pt>
              <c:pt idx="61">
                <c:v>83</c:v>
              </c:pt>
              <c:pt idx="62">
                <c:v>75</c:v>
              </c:pt>
              <c:pt idx="63">
                <c:v>69</c:v>
              </c:pt>
              <c:pt idx="64">
                <c:v>59</c:v>
              </c:pt>
              <c:pt idx="65">
                <c:v>58</c:v>
              </c:pt>
              <c:pt idx="66">
                <c:v>67</c:v>
              </c:pt>
              <c:pt idx="67">
                <c:v>77</c:v>
              </c:pt>
              <c:pt idx="68">
                <c:v>71</c:v>
              </c:pt>
              <c:pt idx="69">
                <c:v>74</c:v>
              </c:pt>
              <c:pt idx="70">
                <c:v>73</c:v>
              </c:pt>
              <c:pt idx="71">
                <c:v>85</c:v>
              </c:pt>
            </c:numLit>
          </c:val>
          <c:extLst>
            <c:ext xmlns:c16="http://schemas.microsoft.com/office/drawing/2014/chart" uri="{C3380CC4-5D6E-409C-BE32-E72D297353CC}">
              <c16:uniqueId val="{00000001-DC55-4A10-B5EA-CC96E79F89B8}"/>
            </c:ext>
          </c:extLst>
        </c:ser>
        <c:dLbls>
          <c:showLegendKey val="0"/>
          <c:showVal val="0"/>
          <c:showCatName val="0"/>
          <c:showSerName val="0"/>
          <c:showPercent val="0"/>
          <c:showBubbleSize val="0"/>
        </c:dLbls>
        <c:gapWidth val="7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t"/>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a:lstStyle/>
          <a:p>
            <a:r>
              <a:t>月度发行数量｜分组折线图</a:t>
            </a:r>
          </a:p>
        </c:rich>
      </c:tx>
      <c:overlay val="0"/>
    </c:title>
    <c:autoTitleDeleted val="0"/>
    <c:plotArea>
      <c:layout/>
      <c:lineChart>
        <c:grouping val="standard"/>
        <c:varyColors val="0"/>
        <c:ser>
          <c:idx val="0"/>
          <c:order val="0"/>
          <c:tx>
            <c:v>高热度（&gt;198）</c:v>
          </c:tx>
          <c:marker>
            <c:symbol val="none"/>
          </c:marker>
          <c:cat>
            <c:strLit>
              <c:ptCount val="72"/>
              <c:pt idx="0">
                <c:v>2020-01</c:v>
              </c:pt>
              <c:pt idx="1">
                <c:v>2020-02</c:v>
              </c:pt>
              <c:pt idx="2">
                <c:v>2020-03</c:v>
              </c:pt>
              <c:pt idx="3">
                <c:v>2020-04</c:v>
              </c:pt>
              <c:pt idx="4">
                <c:v>2020-05</c:v>
              </c:pt>
              <c:pt idx="5">
                <c:v>2020-06</c:v>
              </c:pt>
              <c:pt idx="6">
                <c:v>2020-07</c:v>
              </c:pt>
              <c:pt idx="7">
                <c:v>2020-08</c:v>
              </c:pt>
              <c:pt idx="8">
                <c:v>2020-09</c:v>
              </c:pt>
              <c:pt idx="9">
                <c:v>2020-10</c:v>
              </c:pt>
              <c:pt idx="10">
                <c:v>2020-11</c:v>
              </c:pt>
              <c:pt idx="11">
                <c:v>2020-12</c:v>
              </c:pt>
              <c:pt idx="12">
                <c:v>2021-01</c:v>
              </c:pt>
              <c:pt idx="13">
                <c:v>2021-02</c:v>
              </c:pt>
              <c:pt idx="14">
                <c:v>2021-03</c:v>
              </c:pt>
              <c:pt idx="15">
                <c:v>2021-04</c:v>
              </c:pt>
              <c:pt idx="16">
                <c:v>2021-05</c:v>
              </c:pt>
              <c:pt idx="17">
                <c:v>2021-06</c:v>
              </c:pt>
              <c:pt idx="18">
                <c:v>2021-07</c:v>
              </c:pt>
              <c:pt idx="19">
                <c:v>2021-08</c:v>
              </c:pt>
              <c:pt idx="20">
                <c:v>2021-09</c:v>
              </c:pt>
              <c:pt idx="21">
                <c:v>2021-10</c:v>
              </c:pt>
              <c:pt idx="22">
                <c:v>2021-11</c:v>
              </c:pt>
              <c:pt idx="23">
                <c:v>2021-12</c:v>
              </c:pt>
              <c:pt idx="24">
                <c:v>2022-01</c:v>
              </c:pt>
              <c:pt idx="25">
                <c:v>2022-02</c:v>
              </c:pt>
              <c:pt idx="26">
                <c:v>2022-03</c:v>
              </c:pt>
              <c:pt idx="27">
                <c:v>2022-04</c:v>
              </c:pt>
              <c:pt idx="28">
                <c:v>2022-05</c:v>
              </c:pt>
              <c:pt idx="29">
                <c:v>2022-06</c:v>
              </c:pt>
              <c:pt idx="30">
                <c:v>2022-07</c:v>
              </c:pt>
              <c:pt idx="31">
                <c:v>2022-08</c:v>
              </c:pt>
              <c:pt idx="32">
                <c:v>2022-09</c:v>
              </c:pt>
              <c:pt idx="33">
                <c:v>2022-10</c:v>
              </c:pt>
              <c:pt idx="34">
                <c:v>2022-11</c:v>
              </c:pt>
              <c:pt idx="35">
                <c:v>2022-12</c:v>
              </c:pt>
              <c:pt idx="36">
                <c:v>2023-01</c:v>
              </c:pt>
              <c:pt idx="37">
                <c:v>2023-02</c:v>
              </c:pt>
              <c:pt idx="38">
                <c:v>2023-03</c:v>
              </c:pt>
              <c:pt idx="39">
                <c:v>2023-04</c:v>
              </c:pt>
              <c:pt idx="40">
                <c:v>2023-05</c:v>
              </c:pt>
              <c:pt idx="41">
                <c:v>2023-06</c:v>
              </c:pt>
              <c:pt idx="42">
                <c:v>2023-07</c:v>
              </c:pt>
              <c:pt idx="43">
                <c:v>2023-08</c:v>
              </c:pt>
              <c:pt idx="44">
                <c:v>2023-09</c:v>
              </c:pt>
              <c:pt idx="45">
                <c:v>2023-10</c:v>
              </c:pt>
              <c:pt idx="46">
                <c:v>2023-11</c:v>
              </c:pt>
              <c:pt idx="47">
                <c:v>2023-12</c:v>
              </c:pt>
              <c:pt idx="48">
                <c:v>2024-01</c:v>
              </c:pt>
              <c:pt idx="49">
                <c:v>2024-02</c:v>
              </c:pt>
              <c:pt idx="50">
                <c:v>2024-03</c:v>
              </c:pt>
              <c:pt idx="51">
                <c:v>2024-04</c:v>
              </c:pt>
              <c:pt idx="52">
                <c:v>2024-05</c:v>
              </c:pt>
              <c:pt idx="53">
                <c:v>2024-06</c:v>
              </c:pt>
              <c:pt idx="54">
                <c:v>2024-07</c:v>
              </c:pt>
              <c:pt idx="55">
                <c:v>2024-08</c:v>
              </c:pt>
              <c:pt idx="56">
                <c:v>2024-09</c:v>
              </c:pt>
              <c:pt idx="57">
                <c:v>2024-10</c:v>
              </c:pt>
              <c:pt idx="58">
                <c:v>2024-11</c:v>
              </c:pt>
              <c:pt idx="59">
                <c:v>2024-12</c:v>
              </c:pt>
              <c:pt idx="60">
                <c:v>2025-01</c:v>
              </c:pt>
              <c:pt idx="61">
                <c:v>2025-02</c:v>
              </c:pt>
              <c:pt idx="62">
                <c:v>2025-03</c:v>
              </c:pt>
              <c:pt idx="63">
                <c:v>2025-04</c:v>
              </c:pt>
              <c:pt idx="64">
                <c:v>2025-05</c:v>
              </c:pt>
              <c:pt idx="65">
                <c:v>2025-06</c:v>
              </c:pt>
              <c:pt idx="66">
                <c:v>2025-07</c:v>
              </c:pt>
              <c:pt idx="67">
                <c:v>2025-08</c:v>
              </c:pt>
              <c:pt idx="68">
                <c:v>2025-09</c:v>
              </c:pt>
              <c:pt idx="69">
                <c:v>2025-10</c:v>
              </c:pt>
              <c:pt idx="70">
                <c:v>2025-11</c:v>
              </c:pt>
              <c:pt idx="71">
                <c:v>2025-12</c:v>
              </c:pt>
            </c:strLit>
          </c:cat>
          <c:val>
            <c:numLit>
              <c:formatCode>General</c:formatCode>
              <c:ptCount val="72"/>
              <c:pt idx="0">
                <c:v>8</c:v>
              </c:pt>
              <c:pt idx="1">
                <c:v>15</c:v>
              </c:pt>
              <c:pt idx="2">
                <c:v>9</c:v>
              </c:pt>
              <c:pt idx="3">
                <c:v>14</c:v>
              </c:pt>
              <c:pt idx="4">
                <c:v>11</c:v>
              </c:pt>
              <c:pt idx="5">
                <c:v>9</c:v>
              </c:pt>
              <c:pt idx="6">
                <c:v>16</c:v>
              </c:pt>
              <c:pt idx="7">
                <c:v>12</c:v>
              </c:pt>
              <c:pt idx="8">
                <c:v>8</c:v>
              </c:pt>
              <c:pt idx="9">
                <c:v>17</c:v>
              </c:pt>
              <c:pt idx="10">
                <c:v>10</c:v>
              </c:pt>
              <c:pt idx="11">
                <c:v>13</c:v>
              </c:pt>
              <c:pt idx="12">
                <c:v>13</c:v>
              </c:pt>
              <c:pt idx="13">
                <c:v>14</c:v>
              </c:pt>
              <c:pt idx="14">
                <c:v>5</c:v>
              </c:pt>
              <c:pt idx="15">
                <c:v>14</c:v>
              </c:pt>
              <c:pt idx="16">
                <c:v>12</c:v>
              </c:pt>
              <c:pt idx="17">
                <c:v>13</c:v>
              </c:pt>
              <c:pt idx="18">
                <c:v>10</c:v>
              </c:pt>
              <c:pt idx="19">
                <c:v>17</c:v>
              </c:pt>
              <c:pt idx="20">
                <c:v>10</c:v>
              </c:pt>
              <c:pt idx="21">
                <c:v>15</c:v>
              </c:pt>
              <c:pt idx="22">
                <c:v>14</c:v>
              </c:pt>
              <c:pt idx="23">
                <c:v>15</c:v>
              </c:pt>
              <c:pt idx="24">
                <c:v>12</c:v>
              </c:pt>
              <c:pt idx="25">
                <c:v>11</c:v>
              </c:pt>
              <c:pt idx="26">
                <c:v>19</c:v>
              </c:pt>
              <c:pt idx="27">
                <c:v>12</c:v>
              </c:pt>
              <c:pt idx="28">
                <c:v>8</c:v>
              </c:pt>
              <c:pt idx="29">
                <c:v>8</c:v>
              </c:pt>
              <c:pt idx="30">
                <c:v>14</c:v>
              </c:pt>
              <c:pt idx="31">
                <c:v>16</c:v>
              </c:pt>
              <c:pt idx="32">
                <c:v>13</c:v>
              </c:pt>
              <c:pt idx="33">
                <c:v>15</c:v>
              </c:pt>
              <c:pt idx="34">
                <c:v>6</c:v>
              </c:pt>
              <c:pt idx="35">
                <c:v>9</c:v>
              </c:pt>
              <c:pt idx="36">
                <c:v>8</c:v>
              </c:pt>
              <c:pt idx="37">
                <c:v>15</c:v>
              </c:pt>
              <c:pt idx="38">
                <c:v>15</c:v>
              </c:pt>
              <c:pt idx="39">
                <c:v>15</c:v>
              </c:pt>
              <c:pt idx="40">
                <c:v>7</c:v>
              </c:pt>
              <c:pt idx="41">
                <c:v>10</c:v>
              </c:pt>
              <c:pt idx="42">
                <c:v>8</c:v>
              </c:pt>
              <c:pt idx="43">
                <c:v>17</c:v>
              </c:pt>
              <c:pt idx="44">
                <c:v>12</c:v>
              </c:pt>
              <c:pt idx="45">
                <c:v>12</c:v>
              </c:pt>
              <c:pt idx="46">
                <c:v>12</c:v>
              </c:pt>
              <c:pt idx="47">
                <c:v>12</c:v>
              </c:pt>
              <c:pt idx="48">
                <c:v>16</c:v>
              </c:pt>
              <c:pt idx="49">
                <c:v>11</c:v>
              </c:pt>
              <c:pt idx="50">
                <c:v>12</c:v>
              </c:pt>
              <c:pt idx="51">
                <c:v>26</c:v>
              </c:pt>
              <c:pt idx="52">
                <c:v>22</c:v>
              </c:pt>
              <c:pt idx="53">
                <c:v>14</c:v>
              </c:pt>
              <c:pt idx="54">
                <c:v>12</c:v>
              </c:pt>
              <c:pt idx="55">
                <c:v>17</c:v>
              </c:pt>
              <c:pt idx="56">
                <c:v>15</c:v>
              </c:pt>
              <c:pt idx="57">
                <c:v>15</c:v>
              </c:pt>
              <c:pt idx="58">
                <c:v>17</c:v>
              </c:pt>
              <c:pt idx="59">
                <c:v>15</c:v>
              </c:pt>
              <c:pt idx="60">
                <c:v>12</c:v>
              </c:pt>
              <c:pt idx="61">
                <c:v>15</c:v>
              </c:pt>
              <c:pt idx="62">
                <c:v>16</c:v>
              </c:pt>
              <c:pt idx="63">
                <c:v>6</c:v>
              </c:pt>
              <c:pt idx="64">
                <c:v>11</c:v>
              </c:pt>
              <c:pt idx="65">
                <c:v>17</c:v>
              </c:pt>
              <c:pt idx="66">
                <c:v>15</c:v>
              </c:pt>
              <c:pt idx="67">
                <c:v>20</c:v>
              </c:pt>
              <c:pt idx="68">
                <c:v>12</c:v>
              </c:pt>
              <c:pt idx="69">
                <c:v>11</c:v>
              </c:pt>
              <c:pt idx="70">
                <c:v>18</c:v>
              </c:pt>
              <c:pt idx="71">
                <c:v>9</c:v>
              </c:pt>
            </c:numLit>
          </c:val>
          <c:smooth val="0"/>
          <c:extLst>
            <c:ext xmlns:c16="http://schemas.microsoft.com/office/drawing/2014/chart" uri="{C3380CC4-5D6E-409C-BE32-E72D297353CC}">
              <c16:uniqueId val="{00000000-B779-42EE-B94D-4672A59018FA}"/>
            </c:ext>
          </c:extLst>
        </c:ser>
        <c:ser>
          <c:idx val="1"/>
          <c:order val="1"/>
          <c:tx>
            <c:v>低热度（≤198）</c:v>
          </c:tx>
          <c:marker>
            <c:symbol val="none"/>
          </c:marker>
          <c:cat>
            <c:strLit>
              <c:ptCount val="72"/>
              <c:pt idx="0">
                <c:v>2020-01</c:v>
              </c:pt>
              <c:pt idx="1">
                <c:v>2020-02</c:v>
              </c:pt>
              <c:pt idx="2">
                <c:v>2020-03</c:v>
              </c:pt>
              <c:pt idx="3">
                <c:v>2020-04</c:v>
              </c:pt>
              <c:pt idx="4">
                <c:v>2020-05</c:v>
              </c:pt>
              <c:pt idx="5">
                <c:v>2020-06</c:v>
              </c:pt>
              <c:pt idx="6">
                <c:v>2020-07</c:v>
              </c:pt>
              <c:pt idx="7">
                <c:v>2020-08</c:v>
              </c:pt>
              <c:pt idx="8">
                <c:v>2020-09</c:v>
              </c:pt>
              <c:pt idx="9">
                <c:v>2020-10</c:v>
              </c:pt>
              <c:pt idx="10">
                <c:v>2020-11</c:v>
              </c:pt>
              <c:pt idx="11">
                <c:v>2020-12</c:v>
              </c:pt>
              <c:pt idx="12">
                <c:v>2021-01</c:v>
              </c:pt>
              <c:pt idx="13">
                <c:v>2021-02</c:v>
              </c:pt>
              <c:pt idx="14">
                <c:v>2021-03</c:v>
              </c:pt>
              <c:pt idx="15">
                <c:v>2021-04</c:v>
              </c:pt>
              <c:pt idx="16">
                <c:v>2021-05</c:v>
              </c:pt>
              <c:pt idx="17">
                <c:v>2021-06</c:v>
              </c:pt>
              <c:pt idx="18">
                <c:v>2021-07</c:v>
              </c:pt>
              <c:pt idx="19">
                <c:v>2021-08</c:v>
              </c:pt>
              <c:pt idx="20">
                <c:v>2021-09</c:v>
              </c:pt>
              <c:pt idx="21">
                <c:v>2021-10</c:v>
              </c:pt>
              <c:pt idx="22">
                <c:v>2021-11</c:v>
              </c:pt>
              <c:pt idx="23">
                <c:v>2021-12</c:v>
              </c:pt>
              <c:pt idx="24">
                <c:v>2022-01</c:v>
              </c:pt>
              <c:pt idx="25">
                <c:v>2022-02</c:v>
              </c:pt>
              <c:pt idx="26">
                <c:v>2022-03</c:v>
              </c:pt>
              <c:pt idx="27">
                <c:v>2022-04</c:v>
              </c:pt>
              <c:pt idx="28">
                <c:v>2022-05</c:v>
              </c:pt>
              <c:pt idx="29">
                <c:v>2022-06</c:v>
              </c:pt>
              <c:pt idx="30">
                <c:v>2022-07</c:v>
              </c:pt>
              <c:pt idx="31">
                <c:v>2022-08</c:v>
              </c:pt>
              <c:pt idx="32">
                <c:v>2022-09</c:v>
              </c:pt>
              <c:pt idx="33">
                <c:v>2022-10</c:v>
              </c:pt>
              <c:pt idx="34">
                <c:v>2022-11</c:v>
              </c:pt>
              <c:pt idx="35">
                <c:v>2022-12</c:v>
              </c:pt>
              <c:pt idx="36">
                <c:v>2023-01</c:v>
              </c:pt>
              <c:pt idx="37">
                <c:v>2023-02</c:v>
              </c:pt>
              <c:pt idx="38">
                <c:v>2023-03</c:v>
              </c:pt>
              <c:pt idx="39">
                <c:v>2023-04</c:v>
              </c:pt>
              <c:pt idx="40">
                <c:v>2023-05</c:v>
              </c:pt>
              <c:pt idx="41">
                <c:v>2023-06</c:v>
              </c:pt>
              <c:pt idx="42">
                <c:v>2023-07</c:v>
              </c:pt>
              <c:pt idx="43">
                <c:v>2023-08</c:v>
              </c:pt>
              <c:pt idx="44">
                <c:v>2023-09</c:v>
              </c:pt>
              <c:pt idx="45">
                <c:v>2023-10</c:v>
              </c:pt>
              <c:pt idx="46">
                <c:v>2023-11</c:v>
              </c:pt>
              <c:pt idx="47">
                <c:v>2023-12</c:v>
              </c:pt>
              <c:pt idx="48">
                <c:v>2024-01</c:v>
              </c:pt>
              <c:pt idx="49">
                <c:v>2024-02</c:v>
              </c:pt>
              <c:pt idx="50">
                <c:v>2024-03</c:v>
              </c:pt>
              <c:pt idx="51">
                <c:v>2024-04</c:v>
              </c:pt>
              <c:pt idx="52">
                <c:v>2024-05</c:v>
              </c:pt>
              <c:pt idx="53">
                <c:v>2024-06</c:v>
              </c:pt>
              <c:pt idx="54">
                <c:v>2024-07</c:v>
              </c:pt>
              <c:pt idx="55">
                <c:v>2024-08</c:v>
              </c:pt>
              <c:pt idx="56">
                <c:v>2024-09</c:v>
              </c:pt>
              <c:pt idx="57">
                <c:v>2024-10</c:v>
              </c:pt>
              <c:pt idx="58">
                <c:v>2024-11</c:v>
              </c:pt>
              <c:pt idx="59">
                <c:v>2024-12</c:v>
              </c:pt>
              <c:pt idx="60">
                <c:v>2025-01</c:v>
              </c:pt>
              <c:pt idx="61">
                <c:v>2025-02</c:v>
              </c:pt>
              <c:pt idx="62">
                <c:v>2025-03</c:v>
              </c:pt>
              <c:pt idx="63">
                <c:v>2025-04</c:v>
              </c:pt>
              <c:pt idx="64">
                <c:v>2025-05</c:v>
              </c:pt>
              <c:pt idx="65">
                <c:v>2025-06</c:v>
              </c:pt>
              <c:pt idx="66">
                <c:v>2025-07</c:v>
              </c:pt>
              <c:pt idx="67">
                <c:v>2025-08</c:v>
              </c:pt>
              <c:pt idx="68">
                <c:v>2025-09</c:v>
              </c:pt>
              <c:pt idx="69">
                <c:v>2025-10</c:v>
              </c:pt>
              <c:pt idx="70">
                <c:v>2025-11</c:v>
              </c:pt>
              <c:pt idx="71">
                <c:v>2025-12</c:v>
              </c:pt>
            </c:strLit>
          </c:cat>
          <c:val>
            <c:numLit>
              <c:formatCode>General</c:formatCode>
              <c:ptCount val="72"/>
              <c:pt idx="0">
                <c:v>20</c:v>
              </c:pt>
              <c:pt idx="1">
                <c:v>31</c:v>
              </c:pt>
              <c:pt idx="2">
                <c:v>22</c:v>
              </c:pt>
              <c:pt idx="3">
                <c:v>32</c:v>
              </c:pt>
              <c:pt idx="4">
                <c:v>26</c:v>
              </c:pt>
              <c:pt idx="5">
                <c:v>35</c:v>
              </c:pt>
              <c:pt idx="6">
                <c:v>34</c:v>
              </c:pt>
              <c:pt idx="7">
                <c:v>28</c:v>
              </c:pt>
              <c:pt idx="8">
                <c:v>26</c:v>
              </c:pt>
              <c:pt idx="9">
                <c:v>36</c:v>
              </c:pt>
              <c:pt idx="10">
                <c:v>34</c:v>
              </c:pt>
              <c:pt idx="11">
                <c:v>32</c:v>
              </c:pt>
              <c:pt idx="12">
                <c:v>31</c:v>
              </c:pt>
              <c:pt idx="13">
                <c:v>28</c:v>
              </c:pt>
              <c:pt idx="14">
                <c:v>34</c:v>
              </c:pt>
              <c:pt idx="15">
                <c:v>31</c:v>
              </c:pt>
              <c:pt idx="16">
                <c:v>31</c:v>
              </c:pt>
              <c:pt idx="17">
                <c:v>32</c:v>
              </c:pt>
              <c:pt idx="18">
                <c:v>44</c:v>
              </c:pt>
              <c:pt idx="19">
                <c:v>36</c:v>
              </c:pt>
              <c:pt idx="20">
                <c:v>39</c:v>
              </c:pt>
              <c:pt idx="21">
                <c:v>40</c:v>
              </c:pt>
              <c:pt idx="22">
                <c:v>44</c:v>
              </c:pt>
              <c:pt idx="23">
                <c:v>48</c:v>
              </c:pt>
              <c:pt idx="24">
                <c:v>47</c:v>
              </c:pt>
              <c:pt idx="25">
                <c:v>46</c:v>
              </c:pt>
              <c:pt idx="26">
                <c:v>60</c:v>
              </c:pt>
              <c:pt idx="27">
                <c:v>44</c:v>
              </c:pt>
              <c:pt idx="28">
                <c:v>40</c:v>
              </c:pt>
              <c:pt idx="29">
                <c:v>37</c:v>
              </c:pt>
              <c:pt idx="30">
                <c:v>46</c:v>
              </c:pt>
              <c:pt idx="31">
                <c:v>49</c:v>
              </c:pt>
              <c:pt idx="32">
                <c:v>53</c:v>
              </c:pt>
              <c:pt idx="33">
                <c:v>58</c:v>
              </c:pt>
              <c:pt idx="34">
                <c:v>58</c:v>
              </c:pt>
              <c:pt idx="35">
                <c:v>77</c:v>
              </c:pt>
              <c:pt idx="36">
                <c:v>34</c:v>
              </c:pt>
              <c:pt idx="37">
                <c:v>59</c:v>
              </c:pt>
              <c:pt idx="38">
                <c:v>65</c:v>
              </c:pt>
              <c:pt idx="39">
                <c:v>47</c:v>
              </c:pt>
              <c:pt idx="40">
                <c:v>58</c:v>
              </c:pt>
              <c:pt idx="41">
                <c:v>59</c:v>
              </c:pt>
              <c:pt idx="42">
                <c:v>53</c:v>
              </c:pt>
              <c:pt idx="43">
                <c:v>61</c:v>
              </c:pt>
              <c:pt idx="44">
                <c:v>55</c:v>
              </c:pt>
              <c:pt idx="45">
                <c:v>61</c:v>
              </c:pt>
              <c:pt idx="46">
                <c:v>48</c:v>
              </c:pt>
              <c:pt idx="47">
                <c:v>71</c:v>
              </c:pt>
              <c:pt idx="48">
                <c:v>62</c:v>
              </c:pt>
              <c:pt idx="49">
                <c:v>82</c:v>
              </c:pt>
              <c:pt idx="50">
                <c:v>67</c:v>
              </c:pt>
              <c:pt idx="51">
                <c:v>65</c:v>
              </c:pt>
              <c:pt idx="52">
                <c:v>65</c:v>
              </c:pt>
              <c:pt idx="53">
                <c:v>60</c:v>
              </c:pt>
              <c:pt idx="54">
                <c:v>62</c:v>
              </c:pt>
              <c:pt idx="55">
                <c:v>78</c:v>
              </c:pt>
              <c:pt idx="56">
                <c:v>53</c:v>
              </c:pt>
              <c:pt idx="57">
                <c:v>62</c:v>
              </c:pt>
              <c:pt idx="58">
                <c:v>77</c:v>
              </c:pt>
              <c:pt idx="59">
                <c:v>67</c:v>
              </c:pt>
              <c:pt idx="60">
                <c:v>55</c:v>
              </c:pt>
              <c:pt idx="61">
                <c:v>83</c:v>
              </c:pt>
              <c:pt idx="62">
                <c:v>75</c:v>
              </c:pt>
              <c:pt idx="63">
                <c:v>69</c:v>
              </c:pt>
              <c:pt idx="64">
                <c:v>59</c:v>
              </c:pt>
              <c:pt idx="65">
                <c:v>58</c:v>
              </c:pt>
              <c:pt idx="66">
                <c:v>67</c:v>
              </c:pt>
              <c:pt idx="67">
                <c:v>77</c:v>
              </c:pt>
              <c:pt idx="68">
                <c:v>71</c:v>
              </c:pt>
              <c:pt idx="69">
                <c:v>74</c:v>
              </c:pt>
              <c:pt idx="70">
                <c:v>73</c:v>
              </c:pt>
              <c:pt idx="71">
                <c:v>85</c:v>
              </c:pt>
            </c:numLit>
          </c:val>
          <c:smooth val="0"/>
          <c:extLst>
            <c:ext xmlns:c16="http://schemas.microsoft.com/office/drawing/2014/chart" uri="{C3380CC4-5D6E-409C-BE32-E72D297353CC}">
              <c16:uniqueId val="{00000001-B779-42EE-B94D-4672A59018FA}"/>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t"/>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a:lstStyle/>
          <a:p>
            <a:r>
              <a:t>年度发行数量｜分组柱状图</a:t>
            </a:r>
          </a:p>
        </c:rich>
      </c:tx>
      <c:overlay val="0"/>
    </c:title>
    <c:autoTitleDeleted val="0"/>
    <c:plotArea>
      <c:layout/>
      <c:barChart>
        <c:barDir val="col"/>
        <c:grouping val="clustered"/>
        <c:varyColors val="0"/>
        <c:ser>
          <c:idx val="0"/>
          <c:order val="0"/>
          <c:tx>
            <c:v>高热度（&gt;198）</c:v>
          </c:tx>
          <c:invertIfNegative val="1"/>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Lit>
              <c:formatCode>General</c:formatCode>
              <c:ptCount val="6"/>
              <c:pt idx="0">
                <c:v>2020</c:v>
              </c:pt>
              <c:pt idx="1">
                <c:v>2021</c:v>
              </c:pt>
              <c:pt idx="2">
                <c:v>2022</c:v>
              </c:pt>
              <c:pt idx="3">
                <c:v>2023</c:v>
              </c:pt>
              <c:pt idx="4">
                <c:v>2024</c:v>
              </c:pt>
              <c:pt idx="5">
                <c:v>2025</c:v>
              </c:pt>
            </c:numLit>
          </c:cat>
          <c:val>
            <c:numLit>
              <c:formatCode>General</c:formatCode>
              <c:ptCount val="6"/>
              <c:pt idx="0">
                <c:v>142</c:v>
              </c:pt>
              <c:pt idx="1">
                <c:v>152</c:v>
              </c:pt>
              <c:pt idx="2">
                <c:v>143</c:v>
              </c:pt>
              <c:pt idx="3">
                <c:v>143</c:v>
              </c:pt>
              <c:pt idx="4">
                <c:v>192</c:v>
              </c:pt>
              <c:pt idx="5">
                <c:v>162</c:v>
              </c:pt>
            </c:numLit>
          </c:val>
          <c:extLst>
            <c:ext xmlns:c16="http://schemas.microsoft.com/office/drawing/2014/chart" uri="{C3380CC4-5D6E-409C-BE32-E72D297353CC}">
              <c16:uniqueId val="{00000000-F955-4984-AD7B-5FE68576E66D}"/>
            </c:ext>
          </c:extLst>
        </c:ser>
        <c:ser>
          <c:idx val="1"/>
          <c:order val="1"/>
          <c:tx>
            <c:v>低热度（≤198）</c:v>
          </c:tx>
          <c:invertIfNegative val="1"/>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Lit>
              <c:formatCode>General</c:formatCode>
              <c:ptCount val="6"/>
              <c:pt idx="0">
                <c:v>2020</c:v>
              </c:pt>
              <c:pt idx="1">
                <c:v>2021</c:v>
              </c:pt>
              <c:pt idx="2">
                <c:v>2022</c:v>
              </c:pt>
              <c:pt idx="3">
                <c:v>2023</c:v>
              </c:pt>
              <c:pt idx="4">
                <c:v>2024</c:v>
              </c:pt>
              <c:pt idx="5">
                <c:v>2025</c:v>
              </c:pt>
            </c:numLit>
          </c:cat>
          <c:val>
            <c:numLit>
              <c:formatCode>General</c:formatCode>
              <c:ptCount val="6"/>
              <c:pt idx="0">
                <c:v>356</c:v>
              </c:pt>
              <c:pt idx="1">
                <c:v>438</c:v>
              </c:pt>
              <c:pt idx="2">
                <c:v>615</c:v>
              </c:pt>
              <c:pt idx="3">
                <c:v>671</c:v>
              </c:pt>
              <c:pt idx="4">
                <c:v>800</c:v>
              </c:pt>
              <c:pt idx="5">
                <c:v>846</c:v>
              </c:pt>
            </c:numLit>
          </c:val>
          <c:extLst>
            <c:ext xmlns:c16="http://schemas.microsoft.com/office/drawing/2014/chart" uri="{C3380CC4-5D6E-409C-BE32-E72D297353CC}">
              <c16:uniqueId val="{00000001-F955-4984-AD7B-5FE68576E66D}"/>
            </c:ext>
          </c:extLst>
        </c:ser>
        <c:dLbls>
          <c:dLblPos val="outEnd"/>
          <c:showLegendKey val="0"/>
          <c:showVal val="1"/>
          <c:showCatName val="0"/>
          <c:showSerName val="0"/>
          <c:showPercent val="0"/>
          <c:showBubbleSize val="0"/>
        </c:dLbls>
        <c:gapWidth val="7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t"/>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a:lstStyle/>
          <a:p>
            <a:r>
              <a:t>年度发行数量｜分组折线图</a:t>
            </a:r>
          </a:p>
        </c:rich>
      </c:tx>
      <c:overlay val="0"/>
    </c:title>
    <c:autoTitleDeleted val="0"/>
    <c:plotArea>
      <c:layout/>
      <c:lineChart>
        <c:grouping val="standard"/>
        <c:varyColors val="0"/>
        <c:ser>
          <c:idx val="0"/>
          <c:order val="0"/>
          <c:tx>
            <c:v>高热度（&gt;198）</c:v>
          </c:tx>
          <c:marker>
            <c:symbol val="none"/>
          </c:marker>
          <c:cat>
            <c:numLit>
              <c:formatCode>General</c:formatCode>
              <c:ptCount val="6"/>
              <c:pt idx="0">
                <c:v>2020</c:v>
              </c:pt>
              <c:pt idx="1">
                <c:v>2021</c:v>
              </c:pt>
              <c:pt idx="2">
                <c:v>2022</c:v>
              </c:pt>
              <c:pt idx="3">
                <c:v>2023</c:v>
              </c:pt>
              <c:pt idx="4">
                <c:v>2024</c:v>
              </c:pt>
              <c:pt idx="5">
                <c:v>2025</c:v>
              </c:pt>
            </c:numLit>
          </c:cat>
          <c:val>
            <c:numLit>
              <c:formatCode>General</c:formatCode>
              <c:ptCount val="6"/>
              <c:pt idx="0">
                <c:v>142</c:v>
              </c:pt>
              <c:pt idx="1">
                <c:v>152</c:v>
              </c:pt>
              <c:pt idx="2">
                <c:v>143</c:v>
              </c:pt>
              <c:pt idx="3">
                <c:v>143</c:v>
              </c:pt>
              <c:pt idx="4">
                <c:v>192</c:v>
              </c:pt>
              <c:pt idx="5">
                <c:v>162</c:v>
              </c:pt>
            </c:numLit>
          </c:val>
          <c:smooth val="0"/>
          <c:extLst>
            <c:ext xmlns:c16="http://schemas.microsoft.com/office/drawing/2014/chart" uri="{C3380CC4-5D6E-409C-BE32-E72D297353CC}">
              <c16:uniqueId val="{00000000-4F4E-4B4F-9DD2-911796BFE9D1}"/>
            </c:ext>
          </c:extLst>
        </c:ser>
        <c:ser>
          <c:idx val="1"/>
          <c:order val="1"/>
          <c:tx>
            <c:v>低热度（≤198）</c:v>
          </c:tx>
          <c:marker>
            <c:symbol val="none"/>
          </c:marker>
          <c:cat>
            <c:numLit>
              <c:formatCode>General</c:formatCode>
              <c:ptCount val="6"/>
              <c:pt idx="0">
                <c:v>2020</c:v>
              </c:pt>
              <c:pt idx="1">
                <c:v>2021</c:v>
              </c:pt>
              <c:pt idx="2">
                <c:v>2022</c:v>
              </c:pt>
              <c:pt idx="3">
                <c:v>2023</c:v>
              </c:pt>
              <c:pt idx="4">
                <c:v>2024</c:v>
              </c:pt>
              <c:pt idx="5">
                <c:v>2025</c:v>
              </c:pt>
            </c:numLit>
          </c:cat>
          <c:val>
            <c:numLit>
              <c:formatCode>General</c:formatCode>
              <c:ptCount val="6"/>
              <c:pt idx="0">
                <c:v>356</c:v>
              </c:pt>
              <c:pt idx="1">
                <c:v>438</c:v>
              </c:pt>
              <c:pt idx="2">
                <c:v>615</c:v>
              </c:pt>
              <c:pt idx="3">
                <c:v>671</c:v>
              </c:pt>
              <c:pt idx="4">
                <c:v>800</c:v>
              </c:pt>
              <c:pt idx="5">
                <c:v>846</c:v>
              </c:pt>
            </c:numLit>
          </c:val>
          <c:smooth val="0"/>
          <c:extLst>
            <c:ext xmlns:c16="http://schemas.microsoft.com/office/drawing/2014/chart" uri="{C3380CC4-5D6E-409C-BE32-E72D297353CC}">
              <c16:uniqueId val="{00000001-4F4E-4B4F-9DD2-911796BFE9D1}"/>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t"/>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a:lstStyle/>
          <a:p>
            <a:r>
              <a:t>月度发行数量｜分组柱状图</a:t>
            </a:r>
          </a:p>
        </c:rich>
      </c:tx>
      <c:overlay val="0"/>
    </c:title>
    <c:autoTitleDeleted val="0"/>
    <c:plotArea>
      <c:layout/>
      <c:barChart>
        <c:barDir val="col"/>
        <c:grouping val="clustered"/>
        <c:varyColors val="0"/>
        <c:ser>
          <c:idx val="0"/>
          <c:order val="0"/>
          <c:tx>
            <c:v>全年龄</c:v>
          </c:tx>
          <c:invertIfNegative val="1"/>
          <c:cat>
            <c:strLit>
              <c:ptCount val="72"/>
              <c:pt idx="0">
                <c:v>2020-01</c:v>
              </c:pt>
              <c:pt idx="1">
                <c:v>2020-02</c:v>
              </c:pt>
              <c:pt idx="2">
                <c:v>2020-03</c:v>
              </c:pt>
              <c:pt idx="3">
                <c:v>2020-04</c:v>
              </c:pt>
              <c:pt idx="4">
                <c:v>2020-05</c:v>
              </c:pt>
              <c:pt idx="5">
                <c:v>2020-06</c:v>
              </c:pt>
              <c:pt idx="6">
                <c:v>2020-07</c:v>
              </c:pt>
              <c:pt idx="7">
                <c:v>2020-08</c:v>
              </c:pt>
              <c:pt idx="8">
                <c:v>2020-09</c:v>
              </c:pt>
              <c:pt idx="9">
                <c:v>2020-10</c:v>
              </c:pt>
              <c:pt idx="10">
                <c:v>2020-11</c:v>
              </c:pt>
              <c:pt idx="11">
                <c:v>2020-12</c:v>
              </c:pt>
              <c:pt idx="12">
                <c:v>2021-01</c:v>
              </c:pt>
              <c:pt idx="13">
                <c:v>2021-02</c:v>
              </c:pt>
              <c:pt idx="14">
                <c:v>2021-03</c:v>
              </c:pt>
              <c:pt idx="15">
                <c:v>2021-04</c:v>
              </c:pt>
              <c:pt idx="16">
                <c:v>2021-05</c:v>
              </c:pt>
              <c:pt idx="17">
                <c:v>2021-06</c:v>
              </c:pt>
              <c:pt idx="18">
                <c:v>2021-07</c:v>
              </c:pt>
              <c:pt idx="19">
                <c:v>2021-08</c:v>
              </c:pt>
              <c:pt idx="20">
                <c:v>2021-09</c:v>
              </c:pt>
              <c:pt idx="21">
                <c:v>2021-10</c:v>
              </c:pt>
              <c:pt idx="22">
                <c:v>2021-11</c:v>
              </c:pt>
              <c:pt idx="23">
                <c:v>2021-12</c:v>
              </c:pt>
              <c:pt idx="24">
                <c:v>2022-01</c:v>
              </c:pt>
              <c:pt idx="25">
                <c:v>2022-02</c:v>
              </c:pt>
              <c:pt idx="26">
                <c:v>2022-03</c:v>
              </c:pt>
              <c:pt idx="27">
                <c:v>2022-04</c:v>
              </c:pt>
              <c:pt idx="28">
                <c:v>2022-05</c:v>
              </c:pt>
              <c:pt idx="29">
                <c:v>2022-06</c:v>
              </c:pt>
              <c:pt idx="30">
                <c:v>2022-07</c:v>
              </c:pt>
              <c:pt idx="31">
                <c:v>2022-08</c:v>
              </c:pt>
              <c:pt idx="32">
                <c:v>2022-09</c:v>
              </c:pt>
              <c:pt idx="33">
                <c:v>2022-10</c:v>
              </c:pt>
              <c:pt idx="34">
                <c:v>2022-11</c:v>
              </c:pt>
              <c:pt idx="35">
                <c:v>2022-12</c:v>
              </c:pt>
              <c:pt idx="36">
                <c:v>2023-01</c:v>
              </c:pt>
              <c:pt idx="37">
                <c:v>2023-02</c:v>
              </c:pt>
              <c:pt idx="38">
                <c:v>2023-03</c:v>
              </c:pt>
              <c:pt idx="39">
                <c:v>2023-04</c:v>
              </c:pt>
              <c:pt idx="40">
                <c:v>2023-05</c:v>
              </c:pt>
              <c:pt idx="41">
                <c:v>2023-06</c:v>
              </c:pt>
              <c:pt idx="42">
                <c:v>2023-07</c:v>
              </c:pt>
              <c:pt idx="43">
                <c:v>2023-08</c:v>
              </c:pt>
              <c:pt idx="44">
                <c:v>2023-09</c:v>
              </c:pt>
              <c:pt idx="45">
                <c:v>2023-10</c:v>
              </c:pt>
              <c:pt idx="46">
                <c:v>2023-11</c:v>
              </c:pt>
              <c:pt idx="47">
                <c:v>2023-12</c:v>
              </c:pt>
              <c:pt idx="48">
                <c:v>2024-01</c:v>
              </c:pt>
              <c:pt idx="49">
                <c:v>2024-02</c:v>
              </c:pt>
              <c:pt idx="50">
                <c:v>2024-03</c:v>
              </c:pt>
              <c:pt idx="51">
                <c:v>2024-04</c:v>
              </c:pt>
              <c:pt idx="52">
                <c:v>2024-05</c:v>
              </c:pt>
              <c:pt idx="53">
                <c:v>2024-06</c:v>
              </c:pt>
              <c:pt idx="54">
                <c:v>2024-07</c:v>
              </c:pt>
              <c:pt idx="55">
                <c:v>2024-08</c:v>
              </c:pt>
              <c:pt idx="56">
                <c:v>2024-09</c:v>
              </c:pt>
              <c:pt idx="57">
                <c:v>2024-10</c:v>
              </c:pt>
              <c:pt idx="58">
                <c:v>2024-11</c:v>
              </c:pt>
              <c:pt idx="59">
                <c:v>2024-12</c:v>
              </c:pt>
              <c:pt idx="60">
                <c:v>2025-01</c:v>
              </c:pt>
              <c:pt idx="61">
                <c:v>2025-02</c:v>
              </c:pt>
              <c:pt idx="62">
                <c:v>2025-03</c:v>
              </c:pt>
              <c:pt idx="63">
                <c:v>2025-04</c:v>
              </c:pt>
              <c:pt idx="64">
                <c:v>2025-05</c:v>
              </c:pt>
              <c:pt idx="65">
                <c:v>2025-06</c:v>
              </c:pt>
              <c:pt idx="66">
                <c:v>2025-07</c:v>
              </c:pt>
              <c:pt idx="67">
                <c:v>2025-08</c:v>
              </c:pt>
              <c:pt idx="68">
                <c:v>2025-09</c:v>
              </c:pt>
              <c:pt idx="69">
                <c:v>2025-10</c:v>
              </c:pt>
              <c:pt idx="70">
                <c:v>2025-11</c:v>
              </c:pt>
              <c:pt idx="71">
                <c:v>2025-12</c:v>
              </c:pt>
            </c:strLit>
          </c:cat>
          <c:val>
            <c:numLit>
              <c:formatCode>General</c:formatCode>
              <c:ptCount val="72"/>
              <c:pt idx="0">
                <c:v>23</c:v>
              </c:pt>
              <c:pt idx="1">
                <c:v>36</c:v>
              </c:pt>
              <c:pt idx="2">
                <c:v>24</c:v>
              </c:pt>
              <c:pt idx="3">
                <c:v>37</c:v>
              </c:pt>
              <c:pt idx="4">
                <c:v>29</c:v>
              </c:pt>
              <c:pt idx="5">
                <c:v>40</c:v>
              </c:pt>
              <c:pt idx="6">
                <c:v>41</c:v>
              </c:pt>
              <c:pt idx="7">
                <c:v>31</c:v>
              </c:pt>
              <c:pt idx="8">
                <c:v>28</c:v>
              </c:pt>
              <c:pt idx="9">
                <c:v>44</c:v>
              </c:pt>
              <c:pt idx="10">
                <c:v>39</c:v>
              </c:pt>
              <c:pt idx="11">
                <c:v>33</c:v>
              </c:pt>
              <c:pt idx="12">
                <c:v>37</c:v>
              </c:pt>
              <c:pt idx="13">
                <c:v>31</c:v>
              </c:pt>
              <c:pt idx="14">
                <c:v>26</c:v>
              </c:pt>
              <c:pt idx="15">
                <c:v>34</c:v>
              </c:pt>
              <c:pt idx="16">
                <c:v>32</c:v>
              </c:pt>
              <c:pt idx="17">
                <c:v>36</c:v>
              </c:pt>
              <c:pt idx="18">
                <c:v>43</c:v>
              </c:pt>
              <c:pt idx="19">
                <c:v>40</c:v>
              </c:pt>
              <c:pt idx="20">
                <c:v>34</c:v>
              </c:pt>
              <c:pt idx="21">
                <c:v>33</c:v>
              </c:pt>
              <c:pt idx="22">
                <c:v>42</c:v>
              </c:pt>
              <c:pt idx="23">
                <c:v>44</c:v>
              </c:pt>
              <c:pt idx="24">
                <c:v>44</c:v>
              </c:pt>
              <c:pt idx="25">
                <c:v>40</c:v>
              </c:pt>
              <c:pt idx="26">
                <c:v>49</c:v>
              </c:pt>
              <c:pt idx="27">
                <c:v>26</c:v>
              </c:pt>
              <c:pt idx="28">
                <c:v>31</c:v>
              </c:pt>
              <c:pt idx="29">
                <c:v>28</c:v>
              </c:pt>
              <c:pt idx="30">
                <c:v>43</c:v>
              </c:pt>
              <c:pt idx="31">
                <c:v>50</c:v>
              </c:pt>
              <c:pt idx="32">
                <c:v>40</c:v>
              </c:pt>
              <c:pt idx="33">
                <c:v>51</c:v>
              </c:pt>
              <c:pt idx="34">
                <c:v>42</c:v>
              </c:pt>
              <c:pt idx="35">
                <c:v>51</c:v>
              </c:pt>
              <c:pt idx="36">
                <c:v>33</c:v>
              </c:pt>
              <c:pt idx="37">
                <c:v>50</c:v>
              </c:pt>
              <c:pt idx="38">
                <c:v>61</c:v>
              </c:pt>
              <c:pt idx="39">
                <c:v>48</c:v>
              </c:pt>
              <c:pt idx="40">
                <c:v>41</c:v>
              </c:pt>
              <c:pt idx="41">
                <c:v>48</c:v>
              </c:pt>
              <c:pt idx="42">
                <c:v>42</c:v>
              </c:pt>
              <c:pt idx="43">
                <c:v>50</c:v>
              </c:pt>
              <c:pt idx="44">
                <c:v>44</c:v>
              </c:pt>
              <c:pt idx="45">
                <c:v>53</c:v>
              </c:pt>
              <c:pt idx="46">
                <c:v>33</c:v>
              </c:pt>
              <c:pt idx="47">
                <c:v>56</c:v>
              </c:pt>
              <c:pt idx="48">
                <c:v>55</c:v>
              </c:pt>
              <c:pt idx="49">
                <c:v>70</c:v>
              </c:pt>
              <c:pt idx="50">
                <c:v>52</c:v>
              </c:pt>
              <c:pt idx="51">
                <c:v>58</c:v>
              </c:pt>
              <c:pt idx="52">
                <c:v>64</c:v>
              </c:pt>
              <c:pt idx="53">
                <c:v>52</c:v>
              </c:pt>
              <c:pt idx="54">
                <c:v>56</c:v>
              </c:pt>
              <c:pt idx="55">
                <c:v>67</c:v>
              </c:pt>
              <c:pt idx="56">
                <c:v>49</c:v>
              </c:pt>
              <c:pt idx="57">
                <c:v>58</c:v>
              </c:pt>
              <c:pt idx="58">
                <c:v>67</c:v>
              </c:pt>
              <c:pt idx="59">
                <c:v>57</c:v>
              </c:pt>
              <c:pt idx="60">
                <c:v>51</c:v>
              </c:pt>
              <c:pt idx="61">
                <c:v>70</c:v>
              </c:pt>
              <c:pt idx="62">
                <c:v>69</c:v>
              </c:pt>
              <c:pt idx="63">
                <c:v>53</c:v>
              </c:pt>
              <c:pt idx="64">
                <c:v>47</c:v>
              </c:pt>
              <c:pt idx="65">
                <c:v>50</c:v>
              </c:pt>
              <c:pt idx="66">
                <c:v>53</c:v>
              </c:pt>
              <c:pt idx="67">
                <c:v>73</c:v>
              </c:pt>
              <c:pt idx="68">
                <c:v>68</c:v>
              </c:pt>
              <c:pt idx="69">
                <c:v>65</c:v>
              </c:pt>
              <c:pt idx="70">
                <c:v>70</c:v>
              </c:pt>
              <c:pt idx="71">
                <c:v>71</c:v>
              </c:pt>
            </c:numLit>
          </c:val>
          <c:extLst>
            <c:ext xmlns:c16="http://schemas.microsoft.com/office/drawing/2014/chart" uri="{C3380CC4-5D6E-409C-BE32-E72D297353CC}">
              <c16:uniqueId val="{00000000-27D8-4E8D-86C9-4C3FBE423587}"/>
            </c:ext>
          </c:extLst>
        </c:ser>
        <c:ser>
          <c:idx val="1"/>
          <c:order val="1"/>
          <c:tx>
            <c:v>非全年龄</c:v>
          </c:tx>
          <c:invertIfNegative val="1"/>
          <c:cat>
            <c:strLit>
              <c:ptCount val="72"/>
              <c:pt idx="0">
                <c:v>2020-01</c:v>
              </c:pt>
              <c:pt idx="1">
                <c:v>2020-02</c:v>
              </c:pt>
              <c:pt idx="2">
                <c:v>2020-03</c:v>
              </c:pt>
              <c:pt idx="3">
                <c:v>2020-04</c:v>
              </c:pt>
              <c:pt idx="4">
                <c:v>2020-05</c:v>
              </c:pt>
              <c:pt idx="5">
                <c:v>2020-06</c:v>
              </c:pt>
              <c:pt idx="6">
                <c:v>2020-07</c:v>
              </c:pt>
              <c:pt idx="7">
                <c:v>2020-08</c:v>
              </c:pt>
              <c:pt idx="8">
                <c:v>2020-09</c:v>
              </c:pt>
              <c:pt idx="9">
                <c:v>2020-10</c:v>
              </c:pt>
              <c:pt idx="10">
                <c:v>2020-11</c:v>
              </c:pt>
              <c:pt idx="11">
                <c:v>2020-12</c:v>
              </c:pt>
              <c:pt idx="12">
                <c:v>2021-01</c:v>
              </c:pt>
              <c:pt idx="13">
                <c:v>2021-02</c:v>
              </c:pt>
              <c:pt idx="14">
                <c:v>2021-03</c:v>
              </c:pt>
              <c:pt idx="15">
                <c:v>2021-04</c:v>
              </c:pt>
              <c:pt idx="16">
                <c:v>2021-05</c:v>
              </c:pt>
              <c:pt idx="17">
                <c:v>2021-06</c:v>
              </c:pt>
              <c:pt idx="18">
                <c:v>2021-07</c:v>
              </c:pt>
              <c:pt idx="19">
                <c:v>2021-08</c:v>
              </c:pt>
              <c:pt idx="20">
                <c:v>2021-09</c:v>
              </c:pt>
              <c:pt idx="21">
                <c:v>2021-10</c:v>
              </c:pt>
              <c:pt idx="22">
                <c:v>2021-11</c:v>
              </c:pt>
              <c:pt idx="23">
                <c:v>2021-12</c:v>
              </c:pt>
              <c:pt idx="24">
                <c:v>2022-01</c:v>
              </c:pt>
              <c:pt idx="25">
                <c:v>2022-02</c:v>
              </c:pt>
              <c:pt idx="26">
                <c:v>2022-03</c:v>
              </c:pt>
              <c:pt idx="27">
                <c:v>2022-04</c:v>
              </c:pt>
              <c:pt idx="28">
                <c:v>2022-05</c:v>
              </c:pt>
              <c:pt idx="29">
                <c:v>2022-06</c:v>
              </c:pt>
              <c:pt idx="30">
                <c:v>2022-07</c:v>
              </c:pt>
              <c:pt idx="31">
                <c:v>2022-08</c:v>
              </c:pt>
              <c:pt idx="32">
                <c:v>2022-09</c:v>
              </c:pt>
              <c:pt idx="33">
                <c:v>2022-10</c:v>
              </c:pt>
              <c:pt idx="34">
                <c:v>2022-11</c:v>
              </c:pt>
              <c:pt idx="35">
                <c:v>2022-12</c:v>
              </c:pt>
              <c:pt idx="36">
                <c:v>2023-01</c:v>
              </c:pt>
              <c:pt idx="37">
                <c:v>2023-02</c:v>
              </c:pt>
              <c:pt idx="38">
                <c:v>2023-03</c:v>
              </c:pt>
              <c:pt idx="39">
                <c:v>2023-04</c:v>
              </c:pt>
              <c:pt idx="40">
                <c:v>2023-05</c:v>
              </c:pt>
              <c:pt idx="41">
                <c:v>2023-06</c:v>
              </c:pt>
              <c:pt idx="42">
                <c:v>2023-07</c:v>
              </c:pt>
              <c:pt idx="43">
                <c:v>2023-08</c:v>
              </c:pt>
              <c:pt idx="44">
                <c:v>2023-09</c:v>
              </c:pt>
              <c:pt idx="45">
                <c:v>2023-10</c:v>
              </c:pt>
              <c:pt idx="46">
                <c:v>2023-11</c:v>
              </c:pt>
              <c:pt idx="47">
                <c:v>2023-12</c:v>
              </c:pt>
              <c:pt idx="48">
                <c:v>2024-01</c:v>
              </c:pt>
              <c:pt idx="49">
                <c:v>2024-02</c:v>
              </c:pt>
              <c:pt idx="50">
                <c:v>2024-03</c:v>
              </c:pt>
              <c:pt idx="51">
                <c:v>2024-04</c:v>
              </c:pt>
              <c:pt idx="52">
                <c:v>2024-05</c:v>
              </c:pt>
              <c:pt idx="53">
                <c:v>2024-06</c:v>
              </c:pt>
              <c:pt idx="54">
                <c:v>2024-07</c:v>
              </c:pt>
              <c:pt idx="55">
                <c:v>2024-08</c:v>
              </c:pt>
              <c:pt idx="56">
                <c:v>2024-09</c:v>
              </c:pt>
              <c:pt idx="57">
                <c:v>2024-10</c:v>
              </c:pt>
              <c:pt idx="58">
                <c:v>2024-11</c:v>
              </c:pt>
              <c:pt idx="59">
                <c:v>2024-12</c:v>
              </c:pt>
              <c:pt idx="60">
                <c:v>2025-01</c:v>
              </c:pt>
              <c:pt idx="61">
                <c:v>2025-02</c:v>
              </c:pt>
              <c:pt idx="62">
                <c:v>2025-03</c:v>
              </c:pt>
              <c:pt idx="63">
                <c:v>2025-04</c:v>
              </c:pt>
              <c:pt idx="64">
                <c:v>2025-05</c:v>
              </c:pt>
              <c:pt idx="65">
                <c:v>2025-06</c:v>
              </c:pt>
              <c:pt idx="66">
                <c:v>2025-07</c:v>
              </c:pt>
              <c:pt idx="67">
                <c:v>2025-08</c:v>
              </c:pt>
              <c:pt idx="68">
                <c:v>2025-09</c:v>
              </c:pt>
              <c:pt idx="69">
                <c:v>2025-10</c:v>
              </c:pt>
              <c:pt idx="70">
                <c:v>2025-11</c:v>
              </c:pt>
              <c:pt idx="71">
                <c:v>2025-12</c:v>
              </c:pt>
            </c:strLit>
          </c:cat>
          <c:val>
            <c:numLit>
              <c:formatCode>General</c:formatCode>
              <c:ptCount val="72"/>
              <c:pt idx="0">
                <c:v>5</c:v>
              </c:pt>
              <c:pt idx="1">
                <c:v>10</c:v>
              </c:pt>
              <c:pt idx="2">
                <c:v>7</c:v>
              </c:pt>
              <c:pt idx="3">
                <c:v>9</c:v>
              </c:pt>
              <c:pt idx="4">
                <c:v>8</c:v>
              </c:pt>
              <c:pt idx="5">
                <c:v>4</c:v>
              </c:pt>
              <c:pt idx="6">
                <c:v>9</c:v>
              </c:pt>
              <c:pt idx="7">
                <c:v>9</c:v>
              </c:pt>
              <c:pt idx="8">
                <c:v>6</c:v>
              </c:pt>
              <c:pt idx="9">
                <c:v>9</c:v>
              </c:pt>
              <c:pt idx="10">
                <c:v>5</c:v>
              </c:pt>
              <c:pt idx="11">
                <c:v>12</c:v>
              </c:pt>
              <c:pt idx="12">
                <c:v>7</c:v>
              </c:pt>
              <c:pt idx="13">
                <c:v>11</c:v>
              </c:pt>
              <c:pt idx="14">
                <c:v>13</c:v>
              </c:pt>
              <c:pt idx="15">
                <c:v>11</c:v>
              </c:pt>
              <c:pt idx="16">
                <c:v>11</c:v>
              </c:pt>
              <c:pt idx="17">
                <c:v>9</c:v>
              </c:pt>
              <c:pt idx="18">
                <c:v>11</c:v>
              </c:pt>
              <c:pt idx="19">
                <c:v>13</c:v>
              </c:pt>
              <c:pt idx="20">
                <c:v>15</c:v>
              </c:pt>
              <c:pt idx="21">
                <c:v>22</c:v>
              </c:pt>
              <c:pt idx="22">
                <c:v>16</c:v>
              </c:pt>
              <c:pt idx="23">
                <c:v>19</c:v>
              </c:pt>
              <c:pt idx="24">
                <c:v>15</c:v>
              </c:pt>
              <c:pt idx="25">
                <c:v>17</c:v>
              </c:pt>
              <c:pt idx="26">
                <c:v>30</c:v>
              </c:pt>
              <c:pt idx="27">
                <c:v>30</c:v>
              </c:pt>
              <c:pt idx="28">
                <c:v>17</c:v>
              </c:pt>
              <c:pt idx="29">
                <c:v>17</c:v>
              </c:pt>
              <c:pt idx="30">
                <c:v>17</c:v>
              </c:pt>
              <c:pt idx="31">
                <c:v>15</c:v>
              </c:pt>
              <c:pt idx="32">
                <c:v>26</c:v>
              </c:pt>
              <c:pt idx="33">
                <c:v>22</c:v>
              </c:pt>
              <c:pt idx="34">
                <c:v>22</c:v>
              </c:pt>
              <c:pt idx="35">
                <c:v>35</c:v>
              </c:pt>
              <c:pt idx="36">
                <c:v>9</c:v>
              </c:pt>
              <c:pt idx="37">
                <c:v>24</c:v>
              </c:pt>
              <c:pt idx="38">
                <c:v>19</c:v>
              </c:pt>
              <c:pt idx="39">
                <c:v>14</c:v>
              </c:pt>
              <c:pt idx="40">
                <c:v>24</c:v>
              </c:pt>
              <c:pt idx="41">
                <c:v>21</c:v>
              </c:pt>
              <c:pt idx="42">
                <c:v>19</c:v>
              </c:pt>
              <c:pt idx="43">
                <c:v>28</c:v>
              </c:pt>
              <c:pt idx="44">
                <c:v>23</c:v>
              </c:pt>
              <c:pt idx="45">
                <c:v>20</c:v>
              </c:pt>
              <c:pt idx="46">
                <c:v>27</c:v>
              </c:pt>
              <c:pt idx="47">
                <c:v>27</c:v>
              </c:pt>
              <c:pt idx="48">
                <c:v>23</c:v>
              </c:pt>
              <c:pt idx="49">
                <c:v>23</c:v>
              </c:pt>
              <c:pt idx="50">
                <c:v>27</c:v>
              </c:pt>
              <c:pt idx="51">
                <c:v>33</c:v>
              </c:pt>
              <c:pt idx="52">
                <c:v>23</c:v>
              </c:pt>
              <c:pt idx="53">
                <c:v>22</c:v>
              </c:pt>
              <c:pt idx="54">
                <c:v>18</c:v>
              </c:pt>
              <c:pt idx="55">
                <c:v>28</c:v>
              </c:pt>
              <c:pt idx="56">
                <c:v>19</c:v>
              </c:pt>
              <c:pt idx="57">
                <c:v>19</c:v>
              </c:pt>
              <c:pt idx="58">
                <c:v>27</c:v>
              </c:pt>
              <c:pt idx="59">
                <c:v>25</c:v>
              </c:pt>
              <c:pt idx="60">
                <c:v>16</c:v>
              </c:pt>
              <c:pt idx="61">
                <c:v>28</c:v>
              </c:pt>
              <c:pt idx="62">
                <c:v>22</c:v>
              </c:pt>
              <c:pt idx="63">
                <c:v>22</c:v>
              </c:pt>
              <c:pt idx="64">
                <c:v>23</c:v>
              </c:pt>
              <c:pt idx="65">
                <c:v>25</c:v>
              </c:pt>
              <c:pt idx="66">
                <c:v>29</c:v>
              </c:pt>
              <c:pt idx="67">
                <c:v>24</c:v>
              </c:pt>
              <c:pt idx="68">
                <c:v>15</c:v>
              </c:pt>
              <c:pt idx="69">
                <c:v>20</c:v>
              </c:pt>
              <c:pt idx="70">
                <c:v>21</c:v>
              </c:pt>
              <c:pt idx="71">
                <c:v>23</c:v>
              </c:pt>
            </c:numLit>
          </c:val>
          <c:extLst>
            <c:ext xmlns:c16="http://schemas.microsoft.com/office/drawing/2014/chart" uri="{C3380CC4-5D6E-409C-BE32-E72D297353CC}">
              <c16:uniqueId val="{00000001-27D8-4E8D-86C9-4C3FBE423587}"/>
            </c:ext>
          </c:extLst>
        </c:ser>
        <c:dLbls>
          <c:showLegendKey val="0"/>
          <c:showVal val="0"/>
          <c:showCatName val="0"/>
          <c:showSerName val="0"/>
          <c:showPercent val="0"/>
          <c:showBubbleSize val="0"/>
        </c:dLbls>
        <c:gapWidth val="7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t"/>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a:lstStyle/>
          <a:p>
            <a:r>
              <a:t>月度发行数量｜分组折线图</a:t>
            </a:r>
          </a:p>
        </c:rich>
      </c:tx>
      <c:overlay val="0"/>
    </c:title>
    <c:autoTitleDeleted val="0"/>
    <c:plotArea>
      <c:layout/>
      <c:lineChart>
        <c:grouping val="standard"/>
        <c:varyColors val="0"/>
        <c:ser>
          <c:idx val="0"/>
          <c:order val="0"/>
          <c:tx>
            <c:v>全年龄</c:v>
          </c:tx>
          <c:marker>
            <c:symbol val="none"/>
          </c:marker>
          <c:cat>
            <c:strLit>
              <c:ptCount val="72"/>
              <c:pt idx="0">
                <c:v>2020-01</c:v>
              </c:pt>
              <c:pt idx="1">
                <c:v>2020-02</c:v>
              </c:pt>
              <c:pt idx="2">
                <c:v>2020-03</c:v>
              </c:pt>
              <c:pt idx="3">
                <c:v>2020-04</c:v>
              </c:pt>
              <c:pt idx="4">
                <c:v>2020-05</c:v>
              </c:pt>
              <c:pt idx="5">
                <c:v>2020-06</c:v>
              </c:pt>
              <c:pt idx="6">
                <c:v>2020-07</c:v>
              </c:pt>
              <c:pt idx="7">
                <c:v>2020-08</c:v>
              </c:pt>
              <c:pt idx="8">
                <c:v>2020-09</c:v>
              </c:pt>
              <c:pt idx="9">
                <c:v>2020-10</c:v>
              </c:pt>
              <c:pt idx="10">
                <c:v>2020-11</c:v>
              </c:pt>
              <c:pt idx="11">
                <c:v>2020-12</c:v>
              </c:pt>
              <c:pt idx="12">
                <c:v>2021-01</c:v>
              </c:pt>
              <c:pt idx="13">
                <c:v>2021-02</c:v>
              </c:pt>
              <c:pt idx="14">
                <c:v>2021-03</c:v>
              </c:pt>
              <c:pt idx="15">
                <c:v>2021-04</c:v>
              </c:pt>
              <c:pt idx="16">
                <c:v>2021-05</c:v>
              </c:pt>
              <c:pt idx="17">
                <c:v>2021-06</c:v>
              </c:pt>
              <c:pt idx="18">
                <c:v>2021-07</c:v>
              </c:pt>
              <c:pt idx="19">
                <c:v>2021-08</c:v>
              </c:pt>
              <c:pt idx="20">
                <c:v>2021-09</c:v>
              </c:pt>
              <c:pt idx="21">
                <c:v>2021-10</c:v>
              </c:pt>
              <c:pt idx="22">
                <c:v>2021-11</c:v>
              </c:pt>
              <c:pt idx="23">
                <c:v>2021-12</c:v>
              </c:pt>
              <c:pt idx="24">
                <c:v>2022-01</c:v>
              </c:pt>
              <c:pt idx="25">
                <c:v>2022-02</c:v>
              </c:pt>
              <c:pt idx="26">
                <c:v>2022-03</c:v>
              </c:pt>
              <c:pt idx="27">
                <c:v>2022-04</c:v>
              </c:pt>
              <c:pt idx="28">
                <c:v>2022-05</c:v>
              </c:pt>
              <c:pt idx="29">
                <c:v>2022-06</c:v>
              </c:pt>
              <c:pt idx="30">
                <c:v>2022-07</c:v>
              </c:pt>
              <c:pt idx="31">
                <c:v>2022-08</c:v>
              </c:pt>
              <c:pt idx="32">
                <c:v>2022-09</c:v>
              </c:pt>
              <c:pt idx="33">
                <c:v>2022-10</c:v>
              </c:pt>
              <c:pt idx="34">
                <c:v>2022-11</c:v>
              </c:pt>
              <c:pt idx="35">
                <c:v>2022-12</c:v>
              </c:pt>
              <c:pt idx="36">
                <c:v>2023-01</c:v>
              </c:pt>
              <c:pt idx="37">
                <c:v>2023-02</c:v>
              </c:pt>
              <c:pt idx="38">
                <c:v>2023-03</c:v>
              </c:pt>
              <c:pt idx="39">
                <c:v>2023-04</c:v>
              </c:pt>
              <c:pt idx="40">
                <c:v>2023-05</c:v>
              </c:pt>
              <c:pt idx="41">
                <c:v>2023-06</c:v>
              </c:pt>
              <c:pt idx="42">
                <c:v>2023-07</c:v>
              </c:pt>
              <c:pt idx="43">
                <c:v>2023-08</c:v>
              </c:pt>
              <c:pt idx="44">
                <c:v>2023-09</c:v>
              </c:pt>
              <c:pt idx="45">
                <c:v>2023-10</c:v>
              </c:pt>
              <c:pt idx="46">
                <c:v>2023-11</c:v>
              </c:pt>
              <c:pt idx="47">
                <c:v>2023-12</c:v>
              </c:pt>
              <c:pt idx="48">
                <c:v>2024-01</c:v>
              </c:pt>
              <c:pt idx="49">
                <c:v>2024-02</c:v>
              </c:pt>
              <c:pt idx="50">
                <c:v>2024-03</c:v>
              </c:pt>
              <c:pt idx="51">
                <c:v>2024-04</c:v>
              </c:pt>
              <c:pt idx="52">
                <c:v>2024-05</c:v>
              </c:pt>
              <c:pt idx="53">
                <c:v>2024-06</c:v>
              </c:pt>
              <c:pt idx="54">
                <c:v>2024-07</c:v>
              </c:pt>
              <c:pt idx="55">
                <c:v>2024-08</c:v>
              </c:pt>
              <c:pt idx="56">
                <c:v>2024-09</c:v>
              </c:pt>
              <c:pt idx="57">
                <c:v>2024-10</c:v>
              </c:pt>
              <c:pt idx="58">
                <c:v>2024-11</c:v>
              </c:pt>
              <c:pt idx="59">
                <c:v>2024-12</c:v>
              </c:pt>
              <c:pt idx="60">
                <c:v>2025-01</c:v>
              </c:pt>
              <c:pt idx="61">
                <c:v>2025-02</c:v>
              </c:pt>
              <c:pt idx="62">
                <c:v>2025-03</c:v>
              </c:pt>
              <c:pt idx="63">
                <c:v>2025-04</c:v>
              </c:pt>
              <c:pt idx="64">
                <c:v>2025-05</c:v>
              </c:pt>
              <c:pt idx="65">
                <c:v>2025-06</c:v>
              </c:pt>
              <c:pt idx="66">
                <c:v>2025-07</c:v>
              </c:pt>
              <c:pt idx="67">
                <c:v>2025-08</c:v>
              </c:pt>
              <c:pt idx="68">
                <c:v>2025-09</c:v>
              </c:pt>
              <c:pt idx="69">
                <c:v>2025-10</c:v>
              </c:pt>
              <c:pt idx="70">
                <c:v>2025-11</c:v>
              </c:pt>
              <c:pt idx="71">
                <c:v>2025-12</c:v>
              </c:pt>
            </c:strLit>
          </c:cat>
          <c:val>
            <c:numLit>
              <c:formatCode>General</c:formatCode>
              <c:ptCount val="72"/>
              <c:pt idx="0">
                <c:v>23</c:v>
              </c:pt>
              <c:pt idx="1">
                <c:v>36</c:v>
              </c:pt>
              <c:pt idx="2">
                <c:v>24</c:v>
              </c:pt>
              <c:pt idx="3">
                <c:v>37</c:v>
              </c:pt>
              <c:pt idx="4">
                <c:v>29</c:v>
              </c:pt>
              <c:pt idx="5">
                <c:v>40</c:v>
              </c:pt>
              <c:pt idx="6">
                <c:v>41</c:v>
              </c:pt>
              <c:pt idx="7">
                <c:v>31</c:v>
              </c:pt>
              <c:pt idx="8">
                <c:v>28</c:v>
              </c:pt>
              <c:pt idx="9">
                <c:v>44</c:v>
              </c:pt>
              <c:pt idx="10">
                <c:v>39</c:v>
              </c:pt>
              <c:pt idx="11">
                <c:v>33</c:v>
              </c:pt>
              <c:pt idx="12">
                <c:v>37</c:v>
              </c:pt>
              <c:pt idx="13">
                <c:v>31</c:v>
              </c:pt>
              <c:pt idx="14">
                <c:v>26</c:v>
              </c:pt>
              <c:pt idx="15">
                <c:v>34</c:v>
              </c:pt>
              <c:pt idx="16">
                <c:v>32</c:v>
              </c:pt>
              <c:pt idx="17">
                <c:v>36</c:v>
              </c:pt>
              <c:pt idx="18">
                <c:v>43</c:v>
              </c:pt>
              <c:pt idx="19">
                <c:v>40</c:v>
              </c:pt>
              <c:pt idx="20">
                <c:v>34</c:v>
              </c:pt>
              <c:pt idx="21">
                <c:v>33</c:v>
              </c:pt>
              <c:pt idx="22">
                <c:v>42</c:v>
              </c:pt>
              <c:pt idx="23">
                <c:v>44</c:v>
              </c:pt>
              <c:pt idx="24">
                <c:v>44</c:v>
              </c:pt>
              <c:pt idx="25">
                <c:v>40</c:v>
              </c:pt>
              <c:pt idx="26">
                <c:v>49</c:v>
              </c:pt>
              <c:pt idx="27">
                <c:v>26</c:v>
              </c:pt>
              <c:pt idx="28">
                <c:v>31</c:v>
              </c:pt>
              <c:pt idx="29">
                <c:v>28</c:v>
              </c:pt>
              <c:pt idx="30">
                <c:v>43</c:v>
              </c:pt>
              <c:pt idx="31">
                <c:v>50</c:v>
              </c:pt>
              <c:pt idx="32">
                <c:v>40</c:v>
              </c:pt>
              <c:pt idx="33">
                <c:v>51</c:v>
              </c:pt>
              <c:pt idx="34">
                <c:v>42</c:v>
              </c:pt>
              <c:pt idx="35">
                <c:v>51</c:v>
              </c:pt>
              <c:pt idx="36">
                <c:v>33</c:v>
              </c:pt>
              <c:pt idx="37">
                <c:v>50</c:v>
              </c:pt>
              <c:pt idx="38">
                <c:v>61</c:v>
              </c:pt>
              <c:pt idx="39">
                <c:v>48</c:v>
              </c:pt>
              <c:pt idx="40">
                <c:v>41</c:v>
              </c:pt>
              <c:pt idx="41">
                <c:v>48</c:v>
              </c:pt>
              <c:pt idx="42">
                <c:v>42</c:v>
              </c:pt>
              <c:pt idx="43">
                <c:v>50</c:v>
              </c:pt>
              <c:pt idx="44">
                <c:v>44</c:v>
              </c:pt>
              <c:pt idx="45">
                <c:v>53</c:v>
              </c:pt>
              <c:pt idx="46">
                <c:v>33</c:v>
              </c:pt>
              <c:pt idx="47">
                <c:v>56</c:v>
              </c:pt>
              <c:pt idx="48">
                <c:v>55</c:v>
              </c:pt>
              <c:pt idx="49">
                <c:v>70</c:v>
              </c:pt>
              <c:pt idx="50">
                <c:v>52</c:v>
              </c:pt>
              <c:pt idx="51">
                <c:v>58</c:v>
              </c:pt>
              <c:pt idx="52">
                <c:v>64</c:v>
              </c:pt>
              <c:pt idx="53">
                <c:v>52</c:v>
              </c:pt>
              <c:pt idx="54">
                <c:v>56</c:v>
              </c:pt>
              <c:pt idx="55">
                <c:v>67</c:v>
              </c:pt>
              <c:pt idx="56">
                <c:v>49</c:v>
              </c:pt>
              <c:pt idx="57">
                <c:v>58</c:v>
              </c:pt>
              <c:pt idx="58">
                <c:v>67</c:v>
              </c:pt>
              <c:pt idx="59">
                <c:v>57</c:v>
              </c:pt>
              <c:pt idx="60">
                <c:v>51</c:v>
              </c:pt>
              <c:pt idx="61">
                <c:v>70</c:v>
              </c:pt>
              <c:pt idx="62">
                <c:v>69</c:v>
              </c:pt>
              <c:pt idx="63">
                <c:v>53</c:v>
              </c:pt>
              <c:pt idx="64">
                <c:v>47</c:v>
              </c:pt>
              <c:pt idx="65">
                <c:v>50</c:v>
              </c:pt>
              <c:pt idx="66">
                <c:v>53</c:v>
              </c:pt>
              <c:pt idx="67">
                <c:v>73</c:v>
              </c:pt>
              <c:pt idx="68">
                <c:v>68</c:v>
              </c:pt>
              <c:pt idx="69">
                <c:v>65</c:v>
              </c:pt>
              <c:pt idx="70">
                <c:v>70</c:v>
              </c:pt>
              <c:pt idx="71">
                <c:v>71</c:v>
              </c:pt>
            </c:numLit>
          </c:val>
          <c:smooth val="0"/>
          <c:extLst>
            <c:ext xmlns:c16="http://schemas.microsoft.com/office/drawing/2014/chart" uri="{C3380CC4-5D6E-409C-BE32-E72D297353CC}">
              <c16:uniqueId val="{00000000-4F94-4C62-AF04-1FCBE372A369}"/>
            </c:ext>
          </c:extLst>
        </c:ser>
        <c:ser>
          <c:idx val="1"/>
          <c:order val="1"/>
          <c:tx>
            <c:v>非全年龄</c:v>
          </c:tx>
          <c:marker>
            <c:symbol val="none"/>
          </c:marker>
          <c:cat>
            <c:strLit>
              <c:ptCount val="72"/>
              <c:pt idx="0">
                <c:v>2020-01</c:v>
              </c:pt>
              <c:pt idx="1">
                <c:v>2020-02</c:v>
              </c:pt>
              <c:pt idx="2">
                <c:v>2020-03</c:v>
              </c:pt>
              <c:pt idx="3">
                <c:v>2020-04</c:v>
              </c:pt>
              <c:pt idx="4">
                <c:v>2020-05</c:v>
              </c:pt>
              <c:pt idx="5">
                <c:v>2020-06</c:v>
              </c:pt>
              <c:pt idx="6">
                <c:v>2020-07</c:v>
              </c:pt>
              <c:pt idx="7">
                <c:v>2020-08</c:v>
              </c:pt>
              <c:pt idx="8">
                <c:v>2020-09</c:v>
              </c:pt>
              <c:pt idx="9">
                <c:v>2020-10</c:v>
              </c:pt>
              <c:pt idx="10">
                <c:v>2020-11</c:v>
              </c:pt>
              <c:pt idx="11">
                <c:v>2020-12</c:v>
              </c:pt>
              <c:pt idx="12">
                <c:v>2021-01</c:v>
              </c:pt>
              <c:pt idx="13">
                <c:v>2021-02</c:v>
              </c:pt>
              <c:pt idx="14">
                <c:v>2021-03</c:v>
              </c:pt>
              <c:pt idx="15">
                <c:v>2021-04</c:v>
              </c:pt>
              <c:pt idx="16">
                <c:v>2021-05</c:v>
              </c:pt>
              <c:pt idx="17">
                <c:v>2021-06</c:v>
              </c:pt>
              <c:pt idx="18">
                <c:v>2021-07</c:v>
              </c:pt>
              <c:pt idx="19">
                <c:v>2021-08</c:v>
              </c:pt>
              <c:pt idx="20">
                <c:v>2021-09</c:v>
              </c:pt>
              <c:pt idx="21">
                <c:v>2021-10</c:v>
              </c:pt>
              <c:pt idx="22">
                <c:v>2021-11</c:v>
              </c:pt>
              <c:pt idx="23">
                <c:v>2021-12</c:v>
              </c:pt>
              <c:pt idx="24">
                <c:v>2022-01</c:v>
              </c:pt>
              <c:pt idx="25">
                <c:v>2022-02</c:v>
              </c:pt>
              <c:pt idx="26">
                <c:v>2022-03</c:v>
              </c:pt>
              <c:pt idx="27">
                <c:v>2022-04</c:v>
              </c:pt>
              <c:pt idx="28">
                <c:v>2022-05</c:v>
              </c:pt>
              <c:pt idx="29">
                <c:v>2022-06</c:v>
              </c:pt>
              <c:pt idx="30">
                <c:v>2022-07</c:v>
              </c:pt>
              <c:pt idx="31">
                <c:v>2022-08</c:v>
              </c:pt>
              <c:pt idx="32">
                <c:v>2022-09</c:v>
              </c:pt>
              <c:pt idx="33">
                <c:v>2022-10</c:v>
              </c:pt>
              <c:pt idx="34">
                <c:v>2022-11</c:v>
              </c:pt>
              <c:pt idx="35">
                <c:v>2022-12</c:v>
              </c:pt>
              <c:pt idx="36">
                <c:v>2023-01</c:v>
              </c:pt>
              <c:pt idx="37">
                <c:v>2023-02</c:v>
              </c:pt>
              <c:pt idx="38">
                <c:v>2023-03</c:v>
              </c:pt>
              <c:pt idx="39">
                <c:v>2023-04</c:v>
              </c:pt>
              <c:pt idx="40">
                <c:v>2023-05</c:v>
              </c:pt>
              <c:pt idx="41">
                <c:v>2023-06</c:v>
              </c:pt>
              <c:pt idx="42">
                <c:v>2023-07</c:v>
              </c:pt>
              <c:pt idx="43">
                <c:v>2023-08</c:v>
              </c:pt>
              <c:pt idx="44">
                <c:v>2023-09</c:v>
              </c:pt>
              <c:pt idx="45">
                <c:v>2023-10</c:v>
              </c:pt>
              <c:pt idx="46">
                <c:v>2023-11</c:v>
              </c:pt>
              <c:pt idx="47">
                <c:v>2023-12</c:v>
              </c:pt>
              <c:pt idx="48">
                <c:v>2024-01</c:v>
              </c:pt>
              <c:pt idx="49">
                <c:v>2024-02</c:v>
              </c:pt>
              <c:pt idx="50">
                <c:v>2024-03</c:v>
              </c:pt>
              <c:pt idx="51">
                <c:v>2024-04</c:v>
              </c:pt>
              <c:pt idx="52">
                <c:v>2024-05</c:v>
              </c:pt>
              <c:pt idx="53">
                <c:v>2024-06</c:v>
              </c:pt>
              <c:pt idx="54">
                <c:v>2024-07</c:v>
              </c:pt>
              <c:pt idx="55">
                <c:v>2024-08</c:v>
              </c:pt>
              <c:pt idx="56">
                <c:v>2024-09</c:v>
              </c:pt>
              <c:pt idx="57">
                <c:v>2024-10</c:v>
              </c:pt>
              <c:pt idx="58">
                <c:v>2024-11</c:v>
              </c:pt>
              <c:pt idx="59">
                <c:v>2024-12</c:v>
              </c:pt>
              <c:pt idx="60">
                <c:v>2025-01</c:v>
              </c:pt>
              <c:pt idx="61">
                <c:v>2025-02</c:v>
              </c:pt>
              <c:pt idx="62">
                <c:v>2025-03</c:v>
              </c:pt>
              <c:pt idx="63">
                <c:v>2025-04</c:v>
              </c:pt>
              <c:pt idx="64">
                <c:v>2025-05</c:v>
              </c:pt>
              <c:pt idx="65">
                <c:v>2025-06</c:v>
              </c:pt>
              <c:pt idx="66">
                <c:v>2025-07</c:v>
              </c:pt>
              <c:pt idx="67">
                <c:v>2025-08</c:v>
              </c:pt>
              <c:pt idx="68">
                <c:v>2025-09</c:v>
              </c:pt>
              <c:pt idx="69">
                <c:v>2025-10</c:v>
              </c:pt>
              <c:pt idx="70">
                <c:v>2025-11</c:v>
              </c:pt>
              <c:pt idx="71">
                <c:v>2025-12</c:v>
              </c:pt>
            </c:strLit>
          </c:cat>
          <c:val>
            <c:numLit>
              <c:formatCode>General</c:formatCode>
              <c:ptCount val="72"/>
              <c:pt idx="0">
                <c:v>5</c:v>
              </c:pt>
              <c:pt idx="1">
                <c:v>10</c:v>
              </c:pt>
              <c:pt idx="2">
                <c:v>7</c:v>
              </c:pt>
              <c:pt idx="3">
                <c:v>9</c:v>
              </c:pt>
              <c:pt idx="4">
                <c:v>8</c:v>
              </c:pt>
              <c:pt idx="5">
                <c:v>4</c:v>
              </c:pt>
              <c:pt idx="6">
                <c:v>9</c:v>
              </c:pt>
              <c:pt idx="7">
                <c:v>9</c:v>
              </c:pt>
              <c:pt idx="8">
                <c:v>6</c:v>
              </c:pt>
              <c:pt idx="9">
                <c:v>9</c:v>
              </c:pt>
              <c:pt idx="10">
                <c:v>5</c:v>
              </c:pt>
              <c:pt idx="11">
                <c:v>12</c:v>
              </c:pt>
              <c:pt idx="12">
                <c:v>7</c:v>
              </c:pt>
              <c:pt idx="13">
                <c:v>11</c:v>
              </c:pt>
              <c:pt idx="14">
                <c:v>13</c:v>
              </c:pt>
              <c:pt idx="15">
                <c:v>11</c:v>
              </c:pt>
              <c:pt idx="16">
                <c:v>11</c:v>
              </c:pt>
              <c:pt idx="17">
                <c:v>9</c:v>
              </c:pt>
              <c:pt idx="18">
                <c:v>11</c:v>
              </c:pt>
              <c:pt idx="19">
                <c:v>13</c:v>
              </c:pt>
              <c:pt idx="20">
                <c:v>15</c:v>
              </c:pt>
              <c:pt idx="21">
                <c:v>22</c:v>
              </c:pt>
              <c:pt idx="22">
                <c:v>16</c:v>
              </c:pt>
              <c:pt idx="23">
                <c:v>19</c:v>
              </c:pt>
              <c:pt idx="24">
                <c:v>15</c:v>
              </c:pt>
              <c:pt idx="25">
                <c:v>17</c:v>
              </c:pt>
              <c:pt idx="26">
                <c:v>30</c:v>
              </c:pt>
              <c:pt idx="27">
                <c:v>30</c:v>
              </c:pt>
              <c:pt idx="28">
                <c:v>17</c:v>
              </c:pt>
              <c:pt idx="29">
                <c:v>17</c:v>
              </c:pt>
              <c:pt idx="30">
                <c:v>17</c:v>
              </c:pt>
              <c:pt idx="31">
                <c:v>15</c:v>
              </c:pt>
              <c:pt idx="32">
                <c:v>26</c:v>
              </c:pt>
              <c:pt idx="33">
                <c:v>22</c:v>
              </c:pt>
              <c:pt idx="34">
                <c:v>22</c:v>
              </c:pt>
              <c:pt idx="35">
                <c:v>35</c:v>
              </c:pt>
              <c:pt idx="36">
                <c:v>9</c:v>
              </c:pt>
              <c:pt idx="37">
                <c:v>24</c:v>
              </c:pt>
              <c:pt idx="38">
                <c:v>19</c:v>
              </c:pt>
              <c:pt idx="39">
                <c:v>14</c:v>
              </c:pt>
              <c:pt idx="40">
                <c:v>24</c:v>
              </c:pt>
              <c:pt idx="41">
                <c:v>21</c:v>
              </c:pt>
              <c:pt idx="42">
                <c:v>19</c:v>
              </c:pt>
              <c:pt idx="43">
                <c:v>28</c:v>
              </c:pt>
              <c:pt idx="44">
                <c:v>23</c:v>
              </c:pt>
              <c:pt idx="45">
                <c:v>20</c:v>
              </c:pt>
              <c:pt idx="46">
                <c:v>27</c:v>
              </c:pt>
              <c:pt idx="47">
                <c:v>27</c:v>
              </c:pt>
              <c:pt idx="48">
                <c:v>23</c:v>
              </c:pt>
              <c:pt idx="49">
                <c:v>23</c:v>
              </c:pt>
              <c:pt idx="50">
                <c:v>27</c:v>
              </c:pt>
              <c:pt idx="51">
                <c:v>33</c:v>
              </c:pt>
              <c:pt idx="52">
                <c:v>23</c:v>
              </c:pt>
              <c:pt idx="53">
                <c:v>22</c:v>
              </c:pt>
              <c:pt idx="54">
                <c:v>18</c:v>
              </c:pt>
              <c:pt idx="55">
                <c:v>28</c:v>
              </c:pt>
              <c:pt idx="56">
                <c:v>19</c:v>
              </c:pt>
              <c:pt idx="57">
                <c:v>19</c:v>
              </c:pt>
              <c:pt idx="58">
                <c:v>27</c:v>
              </c:pt>
              <c:pt idx="59">
                <c:v>25</c:v>
              </c:pt>
              <c:pt idx="60">
                <c:v>16</c:v>
              </c:pt>
              <c:pt idx="61">
                <c:v>28</c:v>
              </c:pt>
              <c:pt idx="62">
                <c:v>22</c:v>
              </c:pt>
              <c:pt idx="63">
                <c:v>22</c:v>
              </c:pt>
              <c:pt idx="64">
                <c:v>23</c:v>
              </c:pt>
              <c:pt idx="65">
                <c:v>25</c:v>
              </c:pt>
              <c:pt idx="66">
                <c:v>29</c:v>
              </c:pt>
              <c:pt idx="67">
                <c:v>24</c:v>
              </c:pt>
              <c:pt idx="68">
                <c:v>15</c:v>
              </c:pt>
              <c:pt idx="69">
                <c:v>20</c:v>
              </c:pt>
              <c:pt idx="70">
                <c:v>21</c:v>
              </c:pt>
              <c:pt idx="71">
                <c:v>23</c:v>
              </c:pt>
            </c:numLit>
          </c:val>
          <c:smooth val="0"/>
          <c:extLst>
            <c:ext xmlns:c16="http://schemas.microsoft.com/office/drawing/2014/chart" uri="{C3380CC4-5D6E-409C-BE32-E72D297353CC}">
              <c16:uniqueId val="{00000001-4F94-4C62-AF04-1FCBE372A369}"/>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t"/>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a:lstStyle/>
          <a:p>
            <a:r>
              <a:t>年度发行数量｜分组柱状图</a:t>
            </a:r>
          </a:p>
        </c:rich>
      </c:tx>
      <c:overlay val="0"/>
    </c:title>
    <c:autoTitleDeleted val="0"/>
    <c:plotArea>
      <c:layout/>
      <c:barChart>
        <c:barDir val="col"/>
        <c:grouping val="clustered"/>
        <c:varyColors val="0"/>
        <c:ser>
          <c:idx val="0"/>
          <c:order val="0"/>
          <c:tx>
            <c:v>全年龄</c:v>
          </c:tx>
          <c:invertIfNegative val="1"/>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Lit>
              <c:formatCode>General</c:formatCode>
              <c:ptCount val="6"/>
              <c:pt idx="0">
                <c:v>2020</c:v>
              </c:pt>
              <c:pt idx="1">
                <c:v>2021</c:v>
              </c:pt>
              <c:pt idx="2">
                <c:v>2022</c:v>
              </c:pt>
              <c:pt idx="3">
                <c:v>2023</c:v>
              </c:pt>
              <c:pt idx="4">
                <c:v>2024</c:v>
              </c:pt>
              <c:pt idx="5">
                <c:v>2025</c:v>
              </c:pt>
            </c:numLit>
          </c:cat>
          <c:val>
            <c:numLit>
              <c:formatCode>General</c:formatCode>
              <c:ptCount val="6"/>
              <c:pt idx="0">
                <c:v>405</c:v>
              </c:pt>
              <c:pt idx="1">
                <c:v>432</c:v>
              </c:pt>
              <c:pt idx="2">
                <c:v>495</c:v>
              </c:pt>
              <c:pt idx="3">
                <c:v>559</c:v>
              </c:pt>
              <c:pt idx="4">
                <c:v>705</c:v>
              </c:pt>
              <c:pt idx="5">
                <c:v>740</c:v>
              </c:pt>
            </c:numLit>
          </c:val>
          <c:extLst>
            <c:ext xmlns:c16="http://schemas.microsoft.com/office/drawing/2014/chart" uri="{C3380CC4-5D6E-409C-BE32-E72D297353CC}">
              <c16:uniqueId val="{00000000-6616-4A07-AD87-D0A547BF34EF}"/>
            </c:ext>
          </c:extLst>
        </c:ser>
        <c:ser>
          <c:idx val="1"/>
          <c:order val="1"/>
          <c:tx>
            <c:v>非全年龄</c:v>
          </c:tx>
          <c:invertIfNegative val="1"/>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Lit>
              <c:formatCode>General</c:formatCode>
              <c:ptCount val="6"/>
              <c:pt idx="0">
                <c:v>2020</c:v>
              </c:pt>
              <c:pt idx="1">
                <c:v>2021</c:v>
              </c:pt>
              <c:pt idx="2">
                <c:v>2022</c:v>
              </c:pt>
              <c:pt idx="3">
                <c:v>2023</c:v>
              </c:pt>
              <c:pt idx="4">
                <c:v>2024</c:v>
              </c:pt>
              <c:pt idx="5">
                <c:v>2025</c:v>
              </c:pt>
            </c:numLit>
          </c:cat>
          <c:val>
            <c:numLit>
              <c:formatCode>General</c:formatCode>
              <c:ptCount val="6"/>
              <c:pt idx="0">
                <c:v>93</c:v>
              </c:pt>
              <c:pt idx="1">
                <c:v>158</c:v>
              </c:pt>
              <c:pt idx="2">
                <c:v>263</c:v>
              </c:pt>
              <c:pt idx="3">
                <c:v>255</c:v>
              </c:pt>
              <c:pt idx="4">
                <c:v>287</c:v>
              </c:pt>
              <c:pt idx="5">
                <c:v>268</c:v>
              </c:pt>
            </c:numLit>
          </c:val>
          <c:extLst>
            <c:ext xmlns:c16="http://schemas.microsoft.com/office/drawing/2014/chart" uri="{C3380CC4-5D6E-409C-BE32-E72D297353CC}">
              <c16:uniqueId val="{00000001-6616-4A07-AD87-D0A547BF34EF}"/>
            </c:ext>
          </c:extLst>
        </c:ser>
        <c:dLbls>
          <c:dLblPos val="outEnd"/>
          <c:showLegendKey val="0"/>
          <c:showVal val="1"/>
          <c:showCatName val="0"/>
          <c:showSerName val="0"/>
          <c:showPercent val="0"/>
          <c:showBubbleSize val="0"/>
        </c:dLbls>
        <c:gapWidth val="7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t"/>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a:lstStyle/>
          <a:p>
            <a:r>
              <a:t>年度发行数量｜分组折线图</a:t>
            </a:r>
          </a:p>
        </c:rich>
      </c:tx>
      <c:overlay val="0"/>
    </c:title>
    <c:autoTitleDeleted val="0"/>
    <c:plotArea>
      <c:layout/>
      <c:lineChart>
        <c:grouping val="standard"/>
        <c:varyColors val="0"/>
        <c:ser>
          <c:idx val="0"/>
          <c:order val="0"/>
          <c:tx>
            <c:v>全年龄</c:v>
          </c:tx>
          <c:marker>
            <c:symbol val="none"/>
          </c:marker>
          <c:cat>
            <c:numLit>
              <c:formatCode>General</c:formatCode>
              <c:ptCount val="6"/>
              <c:pt idx="0">
                <c:v>2020</c:v>
              </c:pt>
              <c:pt idx="1">
                <c:v>2021</c:v>
              </c:pt>
              <c:pt idx="2">
                <c:v>2022</c:v>
              </c:pt>
              <c:pt idx="3">
                <c:v>2023</c:v>
              </c:pt>
              <c:pt idx="4">
                <c:v>2024</c:v>
              </c:pt>
              <c:pt idx="5">
                <c:v>2025</c:v>
              </c:pt>
            </c:numLit>
          </c:cat>
          <c:val>
            <c:numLit>
              <c:formatCode>General</c:formatCode>
              <c:ptCount val="6"/>
              <c:pt idx="0">
                <c:v>405</c:v>
              </c:pt>
              <c:pt idx="1">
                <c:v>432</c:v>
              </c:pt>
              <c:pt idx="2">
                <c:v>495</c:v>
              </c:pt>
              <c:pt idx="3">
                <c:v>559</c:v>
              </c:pt>
              <c:pt idx="4">
                <c:v>705</c:v>
              </c:pt>
              <c:pt idx="5">
                <c:v>740</c:v>
              </c:pt>
            </c:numLit>
          </c:val>
          <c:smooth val="0"/>
          <c:extLst>
            <c:ext xmlns:c16="http://schemas.microsoft.com/office/drawing/2014/chart" uri="{C3380CC4-5D6E-409C-BE32-E72D297353CC}">
              <c16:uniqueId val="{00000000-862B-4FF0-8471-18D9989B3354}"/>
            </c:ext>
          </c:extLst>
        </c:ser>
        <c:ser>
          <c:idx val="1"/>
          <c:order val="1"/>
          <c:tx>
            <c:v>非全年龄</c:v>
          </c:tx>
          <c:marker>
            <c:symbol val="none"/>
          </c:marker>
          <c:cat>
            <c:numLit>
              <c:formatCode>General</c:formatCode>
              <c:ptCount val="6"/>
              <c:pt idx="0">
                <c:v>2020</c:v>
              </c:pt>
              <c:pt idx="1">
                <c:v>2021</c:v>
              </c:pt>
              <c:pt idx="2">
                <c:v>2022</c:v>
              </c:pt>
              <c:pt idx="3">
                <c:v>2023</c:v>
              </c:pt>
              <c:pt idx="4">
                <c:v>2024</c:v>
              </c:pt>
              <c:pt idx="5">
                <c:v>2025</c:v>
              </c:pt>
            </c:numLit>
          </c:cat>
          <c:val>
            <c:numLit>
              <c:formatCode>General</c:formatCode>
              <c:ptCount val="6"/>
              <c:pt idx="0">
                <c:v>93</c:v>
              </c:pt>
              <c:pt idx="1">
                <c:v>158</c:v>
              </c:pt>
              <c:pt idx="2">
                <c:v>263</c:v>
              </c:pt>
              <c:pt idx="3">
                <c:v>255</c:v>
              </c:pt>
              <c:pt idx="4">
                <c:v>287</c:v>
              </c:pt>
              <c:pt idx="5">
                <c:v>268</c:v>
              </c:pt>
            </c:numLit>
          </c:val>
          <c:smooth val="0"/>
          <c:extLst>
            <c:ext xmlns:c16="http://schemas.microsoft.com/office/drawing/2014/chart" uri="{C3380CC4-5D6E-409C-BE32-E72D297353CC}">
              <c16:uniqueId val="{00000001-862B-4FF0-8471-18D9989B3354}"/>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t"/>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a:lstStyle/>
          <a:p>
            <a:r>
              <a:t>游戏数量占比</a:t>
            </a:r>
          </a:p>
        </c:rich>
      </c:tx>
      <c:overlay val="0"/>
    </c:title>
    <c:autoTitleDeleted val="0"/>
    <c:plotArea>
      <c:layout/>
      <c:pieChart>
        <c:varyColors val="1"/>
        <c:ser>
          <c:idx val="0"/>
          <c:order val="0"/>
          <c:tx>
            <c:v>游戏数</c:v>
          </c:tx>
          <c:dLbls>
            <c:spPr>
              <a:noFill/>
              <a:ln>
                <a:noFill/>
              </a:ln>
              <a:effectLst/>
            </c:spPr>
            <c:dLblPos val="bestFit"/>
            <c:showLegendKey val="0"/>
            <c:showVal val="1"/>
            <c:showCatName val="0"/>
            <c:showSerName val="0"/>
            <c:showPercent val="0"/>
            <c:showBubbleSize val="0"/>
            <c:showLeaderLines val="0"/>
            <c:extLst>
              <c:ext xmlns:c15="http://schemas.microsoft.com/office/drawing/2012/chart" uri="{CE6537A1-D6FC-4f65-9D91-7224C49458BB}"/>
            </c:extLst>
          </c:dLbls>
          <c:cat>
            <c:strLit>
              <c:ptCount val="3"/>
              <c:pt idx="0">
                <c:v>全年龄</c:v>
              </c:pt>
              <c:pt idx="1">
                <c:v>非全年龄</c:v>
              </c:pt>
              <c:pt idx="2">
                <c:v>未知</c:v>
              </c:pt>
            </c:strLit>
          </c:cat>
          <c:val>
            <c:numLit>
              <c:formatCode>General</c:formatCode>
              <c:ptCount val="3"/>
              <c:pt idx="0">
                <c:v>3336</c:v>
              </c:pt>
              <c:pt idx="1">
                <c:v>1324</c:v>
              </c:pt>
              <c:pt idx="2">
                <c:v>0</c:v>
              </c:pt>
            </c:numLit>
          </c:val>
          <c:extLst>
            <c:ext xmlns:c16="http://schemas.microsoft.com/office/drawing/2014/chart" uri="{C3380CC4-5D6E-409C-BE32-E72D297353CC}">
              <c16:uniqueId val="{00000000-851D-4366-BE03-70DF5DB6CE85}"/>
            </c:ext>
          </c:extLst>
        </c:ser>
        <c:dLbls>
          <c:dLblPos val="bestFit"/>
          <c:showLegendKey val="0"/>
          <c:showVal val="1"/>
          <c:showCatName val="0"/>
          <c:showSerName val="0"/>
          <c:showPercent val="0"/>
          <c:showBubbleSize val="0"/>
          <c:showLeaderLines val="0"/>
        </c:dLbls>
        <c:firstSliceAng val="0"/>
      </c:pieChart>
    </c:plotArea>
    <c:legend>
      <c:legendPos val="r"/>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oneCellAnchor>
    <xdr:from>
      <xdr:col>0</xdr:col>
      <xdr:colOff>0</xdr:colOff>
      <xdr:row>17</xdr:row>
      <xdr:rowOff>0</xdr:rowOff>
    </xdr:from>
    <xdr:ext cx="4953000" cy="3238500"/>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0</xdr:colOff>
      <xdr:row>17</xdr:row>
      <xdr:rowOff>0</xdr:rowOff>
    </xdr:from>
    <xdr:ext cx="5334000" cy="3238500"/>
    <xdr:graphicFrame macro="">
      <xdr:nvGraphicFramePr>
        <xdr:cNvPr id="3" name="Chart">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3</xdr:row>
      <xdr:rowOff>0</xdr:rowOff>
    </xdr:from>
    <xdr:ext cx="5334000" cy="4095750"/>
    <xdr:graphicFrame macro="">
      <xdr:nvGraphicFramePr>
        <xdr:cNvPr id="2" name="Chart">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9</xdr:col>
      <xdr:colOff>0</xdr:colOff>
      <xdr:row>3</xdr:row>
      <xdr:rowOff>0</xdr:rowOff>
    </xdr:from>
    <xdr:ext cx="5334000" cy="4095750"/>
    <xdr:graphicFrame macro="">
      <xdr:nvGraphicFramePr>
        <xdr:cNvPr id="3" name="Chart">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3</xdr:row>
      <xdr:rowOff>0</xdr:rowOff>
    </xdr:from>
    <xdr:ext cx="5334000" cy="4095750"/>
    <xdr:graphicFrame macro="">
      <xdr:nvGraphicFramePr>
        <xdr:cNvPr id="2" name="Chart">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9</xdr:col>
      <xdr:colOff>0</xdr:colOff>
      <xdr:row>3</xdr:row>
      <xdr:rowOff>0</xdr:rowOff>
    </xdr:from>
    <xdr:ext cx="5334000" cy="4095750"/>
    <xdr:graphicFrame macro="">
      <xdr:nvGraphicFramePr>
        <xdr:cNvPr id="3" name="Chart">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1239500" cy="6162675"/>
    <xdr:pic>
      <xdr:nvPicPr>
        <xdr:cNvPr id="2" name="d320cf61-5e78-4fb9-af6c-a1bacb9207de">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3</xdr:row>
      <xdr:rowOff>0</xdr:rowOff>
    </xdr:from>
    <xdr:ext cx="5334000" cy="4095750"/>
    <xdr:graphicFrame macro="">
      <xdr:nvGraphicFramePr>
        <xdr:cNvPr id="2" name="Chart">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9</xdr:col>
      <xdr:colOff>0</xdr:colOff>
      <xdr:row>3</xdr:row>
      <xdr:rowOff>0</xdr:rowOff>
    </xdr:from>
    <xdr:ext cx="5334000" cy="4095750"/>
    <xdr:graphicFrame macro="">
      <xdr:nvGraphicFramePr>
        <xdr:cNvPr id="3" name="Chart">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3</xdr:row>
      <xdr:rowOff>0</xdr:rowOff>
    </xdr:from>
    <xdr:ext cx="5334000" cy="4095750"/>
    <xdr:graphicFrame macro="">
      <xdr:nvGraphicFramePr>
        <xdr:cNvPr id="2" name="Chart">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9</xdr:col>
      <xdr:colOff>0</xdr:colOff>
      <xdr:row>3</xdr:row>
      <xdr:rowOff>0</xdr:rowOff>
    </xdr:from>
    <xdr:ext cx="5334000" cy="4095750"/>
    <xdr:graphicFrame macro="">
      <xdr:nvGraphicFramePr>
        <xdr:cNvPr id="3" name="Chart">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11239500" cy="5857875"/>
    <xdr:pic>
      <xdr:nvPicPr>
        <xdr:cNvPr id="2" name="d561c542-1b55-4e8f-8395-e033a0c7792a">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3</xdr:row>
      <xdr:rowOff>0</xdr:rowOff>
    </xdr:from>
    <xdr:ext cx="5334000" cy="4095750"/>
    <xdr:graphicFrame macro="">
      <xdr:nvGraphicFramePr>
        <xdr:cNvPr id="2" name="Chart">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9</xdr:col>
      <xdr:colOff>0</xdr:colOff>
      <xdr:row>3</xdr:row>
      <xdr:rowOff>0</xdr:rowOff>
    </xdr:from>
    <xdr:ext cx="5334000" cy="4095750"/>
    <xdr:graphicFrame macro="">
      <xdr:nvGraphicFramePr>
        <xdr:cNvPr id="3" name="Chart">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3</xdr:row>
      <xdr:rowOff>0</xdr:rowOff>
    </xdr:from>
    <xdr:ext cx="5334000" cy="4095750"/>
    <xdr:graphicFrame macro="">
      <xdr:nvGraphicFramePr>
        <xdr:cNvPr id="2" name="Chart">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9</xdr:col>
      <xdr:colOff>0</xdr:colOff>
      <xdr:row>3</xdr:row>
      <xdr:rowOff>0</xdr:rowOff>
    </xdr:from>
    <xdr:ext cx="5334000" cy="4095750"/>
    <xdr:graphicFrame macro="">
      <xdr:nvGraphicFramePr>
        <xdr:cNvPr id="3" name="Chart">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239500" cy="5857875"/>
    <xdr:pic>
      <xdr:nvPicPr>
        <xdr:cNvPr id="2" name="fae66a83-3c59-456a-8084-9ee700f76978">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3</xdr:row>
      <xdr:rowOff>0</xdr:rowOff>
    </xdr:from>
    <xdr:ext cx="6858000" cy="4095750"/>
    <xdr:graphicFrame macro="">
      <xdr:nvGraphicFramePr>
        <xdr:cNvPr id="2" name="Chart">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sterTable" displayName="MasterTable" ref="A1:AH4661" totalsRowShown="0">
  <autoFilter ref="A1:AH4661" xr:uid="{00000000-0009-0000-0100-000001000000}"/>
  <tableColumns count="34">
    <tableColumn id="1" xr3:uid="{00000000-0010-0000-0000-000001000000}" name="steam_appid"/>
    <tableColumn id="2" xr3:uid="{00000000-0010-0000-0000-000002000000}" name="name"/>
    <tableColumn id="3" xr3:uid="{00000000-0010-0000-0000-000003000000}" name="steam_release_date"/>
    <tableColumn id="4" xr3:uid="{00000000-0010-0000-0000-000004000000}" name="release_month"/>
    <tableColumn id="5" xr3:uid="{00000000-0010-0000-0000-000005000000}" name="release_year"/>
    <tableColumn id="6" xr3:uid="{00000000-0010-0000-0000-000006000000}" name="months_since_release"/>
    <tableColumn id="7" xr3:uid="{00000000-0010-0000-0000-000007000000}" name="store_url"/>
    <tableColumn id="8" xr3:uid="{00000000-0010-0000-0000-000008000000}" name="vndb_url"/>
    <tableColumn id="9" xr3:uid="{00000000-0010-0000-0000-000009000000}" name="copies_sold"/>
    <tableColumn id="10" xr3:uid="{00000000-0010-0000-0000-00000A000000}" name="gamalytic_status"/>
    <tableColumn id="11" xr3:uid="{00000000-0010-0000-0000-00000B000000}" name="steam_review_count"/>
    <tableColumn id="12" xr3:uid="{00000000-0010-0000-0000-00000C000000}" name="steam_review_positive"/>
    <tableColumn id="13" xr3:uid="{00000000-0010-0000-0000-00000D000000}" name="steam_review_negative"/>
    <tableColumn id="14" xr3:uid="{00000000-0010-0000-0000-00000E000000}" name="steam_review_positive_rate"/>
    <tableColumn id="15" xr3:uid="{00000000-0010-0000-0000-00000F000000}" name="steam_review_score_desc"/>
    <tableColumn id="16" xr3:uid="{00000000-0010-0000-0000-000010000000}" name="steam_review_status"/>
    <tableColumn id="17" xr3:uid="{00000000-0010-0000-0000-000011000000}" name="review_heat_group"/>
    <tableColumn id="18" xr3:uid="{00000000-0010-0000-0000-000012000000}" name="all_ages_status"/>
    <tableColumn id="19" xr3:uid="{00000000-0010-0000-0000-000013000000}" name="is_all_ages"/>
    <tableColumn id="20" xr3:uid="{00000000-0010-0000-0000-000014000000}" name="has_ero_any"/>
    <tableColumn id="21" xr3:uid="{00000000-0010-0000-0000-000015000000}" name="sexual_content_basis"/>
    <tableColumn id="22" xr3:uid="{00000000-0010-0000-0000-000016000000}" name="vndb_minage_values"/>
    <tableColumn id="23" xr3:uid="{00000000-0010-0000-0000-000017000000}" name="vndb_has_ero_values"/>
    <tableColumn id="24" xr3:uid="{00000000-0010-0000-0000-000018000000}" name="vndb_uncensored_values"/>
    <tableColumn id="25" xr3:uid="{00000000-0010-0000-0000-000019000000}" name="sexual_content_conflict"/>
    <tableColumn id="26" xr3:uid="{00000000-0010-0000-0000-00001A000000}" name="expanded_source"/>
    <tableColumn id="27" xr3:uid="{00000000-0010-0000-0000-00001B000000}" name="in_steam_visual_novel_tag"/>
    <tableColumn id="28" xr3:uid="{00000000-0010-0000-0000-00001C000000}" name="vndb_ids"/>
    <tableColumn id="29" xr3:uid="{00000000-0010-0000-0000-00001D000000}" name="vndb_release_ids"/>
    <tableColumn id="30" xr3:uid="{00000000-0010-0000-0000-00001E000000}" name="vndb_rtypes"/>
    <tableColumn id="31" xr3:uid="{00000000-0010-0000-0000-00001F000000}" name="vndb_official"/>
    <tableColumn id="32" xr3:uid="{00000000-0010-0000-0000-000020000000}" name="price_text"/>
    <tableColumn id="33" xr3:uid="{00000000-0010-0000-0000-000021000000}" name="is_free"/>
    <tableColumn id="34" xr3:uid="{00000000-0010-0000-0000-000022000000}" name="copies_sold_fetched_a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onthlyExpandedTable" displayName="MonthlyExpandedTable" ref="A1:J73" totalsRowShown="0">
  <autoFilter ref="A1:J73" xr:uid="{00000000-0009-0000-0100-000002000000}"/>
  <tableColumns count="10">
    <tableColumn id="1" xr3:uid="{00000000-0010-0000-0100-000001000000}" name="release_month"/>
    <tableColumn id="2" xr3:uid="{00000000-0010-0000-0100-000002000000}" name="game_count"/>
    <tableColumn id="3" xr3:uid="{00000000-0010-0000-0100-000003000000}" name="high_heat_count"/>
    <tableColumn id="4" xr3:uid="{00000000-0010-0000-0100-000004000000}" name="low_heat_count"/>
    <tableColumn id="5" xr3:uid="{00000000-0010-0000-0100-000005000000}" name="unknown_review_count"/>
    <tableColumn id="6" xr3:uid="{00000000-0010-0000-0100-000006000000}" name="all_ages_count"/>
    <tableColumn id="7" xr3:uid="{00000000-0010-0000-0100-000007000000}" name="not_all_ages_count"/>
    <tableColumn id="8" xr3:uid="{00000000-0010-0000-0100-000008000000}" name="unknown_age_count"/>
    <tableColumn id="9" xr3:uid="{00000000-0010-0000-0100-000009000000}" name="copies_sold_sum"/>
    <tableColumn id="10" xr3:uid="{00000000-0010-0000-0100-00000A000000}" name="copies_sold_know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AnnualExpandedTable" displayName="AnnualExpandedTable" ref="A1:J7" totalsRowShown="0">
  <autoFilter ref="A1:J7" xr:uid="{00000000-0009-0000-0100-000003000000}"/>
  <tableColumns count="10">
    <tableColumn id="1" xr3:uid="{00000000-0010-0000-0200-000001000000}" name="release_year"/>
    <tableColumn id="2" xr3:uid="{00000000-0010-0000-0200-000002000000}" name="game_count"/>
    <tableColumn id="3" xr3:uid="{00000000-0010-0000-0200-000003000000}" name="high_heat_count"/>
    <tableColumn id="4" xr3:uid="{00000000-0010-0000-0200-000004000000}" name="low_heat_count"/>
    <tableColumn id="5" xr3:uid="{00000000-0010-0000-0200-000005000000}" name="unknown_review_count"/>
    <tableColumn id="6" xr3:uid="{00000000-0010-0000-0200-000006000000}" name="all_ages_count"/>
    <tableColumn id="7" xr3:uid="{00000000-0010-0000-0200-000007000000}" name="not_all_ages_count"/>
    <tableColumn id="8" xr3:uid="{00000000-0010-0000-0200-000008000000}" name="unknown_age_count"/>
    <tableColumn id="9" xr3:uid="{00000000-0010-0000-0200-000009000000}" name="copies_sold_sum"/>
    <tableColumn id="10" xr3:uid="{00000000-0010-0000-0200-00000A000000}" name="copies_sold_know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
  <sheetViews>
    <sheetView showGridLines="0" topLeftCell="A13" workbookViewId="0">
      <selection sqref="A1:P2"/>
    </sheetView>
  </sheetViews>
  <sheetFormatPr defaultRowHeight="13.5"/>
  <cols>
    <col min="1" max="16" width="11" customWidth="1"/>
  </cols>
  <sheetData>
    <row r="1" spans="1:22">
      <c r="A1" s="34" t="s">
        <v>0</v>
      </c>
      <c r="B1" s="34"/>
      <c r="C1" s="34"/>
      <c r="D1" s="34"/>
      <c r="E1" s="34"/>
      <c r="F1" s="34"/>
      <c r="G1" s="34"/>
      <c r="H1" s="34"/>
      <c r="I1" s="34"/>
      <c r="J1" s="34"/>
      <c r="K1" s="34"/>
      <c r="L1" s="34"/>
      <c r="M1" s="34"/>
      <c r="N1" s="34"/>
      <c r="O1" s="34"/>
      <c r="P1" s="34"/>
      <c r="R1" t="s">
        <v>1</v>
      </c>
      <c r="S1" t="s">
        <v>2</v>
      </c>
      <c r="U1" t="s">
        <v>3</v>
      </c>
      <c r="V1" t="s">
        <v>4</v>
      </c>
    </row>
    <row r="2" spans="1:22">
      <c r="A2" s="34"/>
      <c r="B2" s="34"/>
      <c r="C2" s="34"/>
      <c r="D2" s="34"/>
      <c r="E2" s="34"/>
      <c r="F2" s="34"/>
      <c r="G2" s="34"/>
      <c r="H2" s="34"/>
      <c r="I2" s="34"/>
      <c r="J2" s="34"/>
      <c r="K2" s="34"/>
      <c r="L2" s="34"/>
      <c r="M2" s="34"/>
      <c r="N2" s="34"/>
      <c r="O2" s="34"/>
      <c r="P2" s="34"/>
      <c r="R2" t="s">
        <v>5</v>
      </c>
      <c r="S2">
        <f>COUNTIF(游戏总表!$R$2:$R$4661,AF2)</f>
        <v>0</v>
      </c>
      <c r="U2">
        <f>年度统计!A2</f>
        <v>2020</v>
      </c>
      <c r="V2">
        <f>年度统计!B2</f>
        <v>498</v>
      </c>
    </row>
    <row r="3" spans="1:22" ht="13.9">
      <c r="A3" s="35" t="s">
        <v>6</v>
      </c>
      <c r="B3" s="35"/>
      <c r="C3" s="35"/>
      <c r="D3" s="35"/>
      <c r="E3" s="35"/>
      <c r="F3" s="35"/>
      <c r="G3" s="35"/>
      <c r="H3" s="35"/>
      <c r="I3" s="35"/>
      <c r="J3" s="35"/>
      <c r="K3" s="35"/>
      <c r="L3" s="35"/>
      <c r="M3" s="35"/>
      <c r="N3" s="35"/>
      <c r="O3" s="35"/>
      <c r="P3" s="35"/>
      <c r="R3" t="s">
        <v>7</v>
      </c>
      <c r="S3">
        <f>COUNTIF(游戏总表!$R$2:$R$4661,AF3)</f>
        <v>0</v>
      </c>
      <c r="U3">
        <f>年度统计!A3</f>
        <v>2021</v>
      </c>
      <c r="V3">
        <f>年度统计!B3</f>
        <v>590</v>
      </c>
    </row>
    <row r="4" spans="1:22">
      <c r="R4" t="s">
        <v>8</v>
      </c>
      <c r="S4">
        <f>COUNTIF(游戏总表!$R$2:$R$4661,AF4)</f>
        <v>0</v>
      </c>
      <c r="U4">
        <f>年度统计!A4</f>
        <v>2022</v>
      </c>
      <c r="V4">
        <f>年度统计!B4</f>
        <v>758</v>
      </c>
    </row>
    <row r="5" spans="1:22" ht="13.9">
      <c r="A5" s="36" t="s">
        <v>9</v>
      </c>
      <c r="B5" s="36"/>
      <c r="C5" s="36"/>
      <c r="D5" s="36"/>
      <c r="F5" s="46" t="s">
        <v>10</v>
      </c>
      <c r="G5" s="46"/>
      <c r="H5" s="46"/>
      <c r="I5" s="46"/>
      <c r="K5" s="47" t="s">
        <v>11</v>
      </c>
      <c r="L5" s="47"/>
      <c r="M5" s="47"/>
      <c r="N5" s="47"/>
      <c r="U5">
        <f>年度统计!A5</f>
        <v>2023</v>
      </c>
      <c r="V5">
        <f>年度统计!B5</f>
        <v>814</v>
      </c>
    </row>
    <row r="6" spans="1:22">
      <c r="A6" s="37">
        <f>COUNTA(游戏总表!$A$2:$A$4661)</f>
        <v>4660</v>
      </c>
      <c r="B6" s="38"/>
      <c r="C6" s="38"/>
      <c r="D6" s="39"/>
      <c r="F6" s="37">
        <f>COUNTIF(游戏总表!$Z$2:$Z$4661,"VNDB_ONLY_COMPLETE_INCREMENT")</f>
        <v>1820</v>
      </c>
      <c r="G6" s="38"/>
      <c r="H6" s="38"/>
      <c r="I6" s="39"/>
      <c r="K6" s="37">
        <f>COUNT(游戏总表!$I$2:$I$4661)</f>
        <v>4259</v>
      </c>
      <c r="L6" s="38"/>
      <c r="M6" s="38"/>
      <c r="N6" s="39"/>
      <c r="U6">
        <f>年度统计!A6</f>
        <v>2024</v>
      </c>
      <c r="V6">
        <f>年度统计!B6</f>
        <v>992</v>
      </c>
    </row>
    <row r="7" spans="1:22">
      <c r="A7" s="40"/>
      <c r="B7" s="41"/>
      <c r="C7" s="41"/>
      <c r="D7" s="42"/>
      <c r="F7" s="40"/>
      <c r="G7" s="41"/>
      <c r="H7" s="41"/>
      <c r="I7" s="42"/>
      <c r="K7" s="40"/>
      <c r="L7" s="41"/>
      <c r="M7" s="41"/>
      <c r="N7" s="42"/>
      <c r="U7">
        <f>年度统计!A7</f>
        <v>2025</v>
      </c>
      <c r="V7">
        <f>年度统计!B7</f>
        <v>1008</v>
      </c>
    </row>
    <row r="8" spans="1:22">
      <c r="A8" s="40"/>
      <c r="B8" s="41"/>
      <c r="C8" s="41"/>
      <c r="D8" s="42"/>
      <c r="F8" s="40"/>
      <c r="G8" s="41"/>
      <c r="H8" s="41"/>
      <c r="I8" s="42"/>
      <c r="K8" s="40"/>
      <c r="L8" s="41"/>
      <c r="M8" s="41"/>
      <c r="N8" s="42"/>
    </row>
    <row r="9" spans="1:22">
      <c r="A9" s="43"/>
      <c r="B9" s="44"/>
      <c r="C9" s="44"/>
      <c r="D9" s="45"/>
      <c r="F9" s="43"/>
      <c r="G9" s="44"/>
      <c r="H9" s="44"/>
      <c r="I9" s="45"/>
      <c r="K9" s="43"/>
      <c r="L9" s="44"/>
      <c r="M9" s="44"/>
      <c r="N9" s="45"/>
    </row>
    <row r="11" spans="1:22" ht="13.9">
      <c r="A11" s="47" t="s">
        <v>12</v>
      </c>
      <c r="B11" s="47"/>
      <c r="C11" s="47"/>
      <c r="D11" s="47"/>
      <c r="F11" s="46" t="s">
        <v>13</v>
      </c>
      <c r="G11" s="46"/>
      <c r="H11" s="46"/>
      <c r="I11" s="46"/>
      <c r="K11" s="47" t="s">
        <v>14</v>
      </c>
      <c r="L11" s="47"/>
      <c r="M11" s="47"/>
      <c r="N11" s="47"/>
    </row>
    <row r="12" spans="1:22">
      <c r="A12" s="37">
        <f>COUNTIF(游戏总表!$K$2:$K$4661,"&gt;198")</f>
        <v>934</v>
      </c>
      <c r="B12" s="38"/>
      <c r="C12" s="38"/>
      <c r="D12" s="39"/>
      <c r="F12" s="37">
        <f>COUNTIF(游戏总表!$R$2:$R$4661,"全年龄")</f>
        <v>3336</v>
      </c>
      <c r="G12" s="38"/>
      <c r="H12" s="38"/>
      <c r="I12" s="39"/>
      <c r="K12" s="37">
        <f>COUNTIF(游戏总表!$R$2:$R$4661,"非全年龄")</f>
        <v>1324</v>
      </c>
      <c r="L12" s="38"/>
      <c r="M12" s="38"/>
      <c r="N12" s="39"/>
    </row>
    <row r="13" spans="1:22">
      <c r="A13" s="40"/>
      <c r="B13" s="41"/>
      <c r="C13" s="41"/>
      <c r="D13" s="42"/>
      <c r="F13" s="40"/>
      <c r="G13" s="41"/>
      <c r="H13" s="41"/>
      <c r="I13" s="42"/>
      <c r="K13" s="40"/>
      <c r="L13" s="41"/>
      <c r="M13" s="41"/>
      <c r="N13" s="42"/>
    </row>
    <row r="14" spans="1:22">
      <c r="A14" s="40"/>
      <c r="B14" s="41"/>
      <c r="C14" s="41"/>
      <c r="D14" s="42"/>
      <c r="F14" s="40"/>
      <c r="G14" s="41"/>
      <c r="H14" s="41"/>
      <c r="I14" s="42"/>
      <c r="K14" s="40"/>
      <c r="L14" s="41"/>
      <c r="M14" s="41"/>
      <c r="N14" s="42"/>
    </row>
    <row r="15" spans="1:22">
      <c r="A15" s="43"/>
      <c r="B15" s="44"/>
      <c r="C15" s="44"/>
      <c r="D15" s="45"/>
      <c r="F15" s="43"/>
      <c r="G15" s="44"/>
      <c r="H15" s="44"/>
      <c r="I15" s="45"/>
      <c r="K15" s="43"/>
      <c r="L15" s="44"/>
      <c r="M15" s="44"/>
      <c r="N15" s="45"/>
    </row>
  </sheetData>
  <mergeCells count="14">
    <mergeCell ref="A11:D11"/>
    <mergeCell ref="A12:D15"/>
    <mergeCell ref="F11:I11"/>
    <mergeCell ref="F12:I15"/>
    <mergeCell ref="K11:N11"/>
    <mergeCell ref="K12:N15"/>
    <mergeCell ref="A1:P2"/>
    <mergeCell ref="A3:P3"/>
    <mergeCell ref="A5:D5"/>
    <mergeCell ref="A6:D9"/>
    <mergeCell ref="F5:I5"/>
    <mergeCell ref="F6:I9"/>
    <mergeCell ref="K5:N5"/>
    <mergeCell ref="K6:N9"/>
  </mergeCells>
  <phoneticPr fontId="13"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4"/>
  <sheetViews>
    <sheetView showGridLines="0" tabSelected="1" topLeftCell="A16" workbookViewId="0">
      <selection sqref="A1:F2"/>
    </sheetView>
  </sheetViews>
  <sheetFormatPr defaultRowHeight="13.5"/>
  <cols>
    <col min="1" max="1" width="29" customWidth="1"/>
    <col min="2" max="2" width="30" customWidth="1"/>
    <col min="3" max="3" width="62" customWidth="1"/>
    <col min="4" max="4" width="46" customWidth="1"/>
  </cols>
  <sheetData>
    <row r="1" spans="1:6">
      <c r="A1" s="48" t="s">
        <v>27778</v>
      </c>
      <c r="B1" s="48"/>
      <c r="C1" s="48"/>
      <c r="D1" s="48"/>
      <c r="E1" s="48"/>
      <c r="F1" s="48"/>
    </row>
    <row r="2" spans="1:6">
      <c r="A2" s="48"/>
      <c r="B2" s="48"/>
      <c r="C2" s="48"/>
      <c r="D2" s="48"/>
      <c r="E2" s="48"/>
      <c r="F2" s="48"/>
    </row>
    <row r="4" spans="1:6" ht="13.9">
      <c r="A4" s="8" t="s">
        <v>27779</v>
      </c>
      <c r="B4" s="49" t="s">
        <v>27780</v>
      </c>
      <c r="C4" s="49"/>
      <c r="D4" s="50"/>
    </row>
    <row r="5" spans="1:6" ht="34.049999999999997" customHeight="1">
      <c r="A5" s="9" t="s">
        <v>27781</v>
      </c>
      <c r="B5" s="51">
        <v>198</v>
      </c>
      <c r="C5" s="51"/>
      <c r="D5" s="52"/>
    </row>
    <row r="6" spans="1:6" ht="34.049999999999997" customHeight="1">
      <c r="A6" s="9" t="s">
        <v>27782</v>
      </c>
      <c r="B6" s="53">
        <v>0.79957081545064379</v>
      </c>
      <c r="C6" s="51"/>
      <c r="D6" s="52"/>
    </row>
    <row r="7" spans="1:6" ht="34.049999999999997" customHeight="1">
      <c r="A7" s="9" t="s">
        <v>27783</v>
      </c>
      <c r="B7" s="54">
        <v>46242</v>
      </c>
      <c r="C7" s="51"/>
      <c r="D7" s="52"/>
    </row>
    <row r="8" spans="1:6" ht="34.049999999999997" customHeight="1">
      <c r="A8" s="9" t="s">
        <v>27784</v>
      </c>
      <c r="B8" s="51" t="s">
        <v>27785</v>
      </c>
      <c r="C8" s="51"/>
      <c r="D8" s="52"/>
    </row>
    <row r="9" spans="1:6" ht="34.049999999999997" customHeight="1">
      <c r="A9" s="9" t="s">
        <v>27786</v>
      </c>
      <c r="B9" s="51" t="s">
        <v>27787</v>
      </c>
      <c r="C9" s="51"/>
      <c r="D9" s="52"/>
    </row>
    <row r="10" spans="1:6" ht="34.049999999999997" customHeight="1">
      <c r="A10" s="9" t="s">
        <v>27788</v>
      </c>
      <c r="B10" s="51" t="s">
        <v>27789</v>
      </c>
      <c r="C10" s="51"/>
      <c r="D10" s="52"/>
    </row>
    <row r="11" spans="1:6" ht="34.049999999999997" customHeight="1">
      <c r="A11" s="9" t="s">
        <v>27790</v>
      </c>
      <c r="B11" s="51" t="s">
        <v>27791</v>
      </c>
      <c r="C11" s="51"/>
      <c r="D11" s="52"/>
    </row>
    <row r="12" spans="1:6" ht="34.049999999999997" customHeight="1">
      <c r="A12" s="9" t="s">
        <v>27792</v>
      </c>
      <c r="B12" s="51" t="s">
        <v>27793</v>
      </c>
      <c r="C12" s="51"/>
      <c r="D12" s="52"/>
    </row>
    <row r="13" spans="1:6" ht="34.049999999999997" customHeight="1">
      <c r="A13" s="10" t="s">
        <v>27794</v>
      </c>
      <c r="B13" s="55" t="s">
        <v>27795</v>
      </c>
      <c r="C13" s="55"/>
      <c r="D13" s="56"/>
    </row>
    <row r="15" spans="1:6" ht="13.9">
      <c r="A15" s="11" t="s">
        <v>27796</v>
      </c>
      <c r="B15" s="57" t="s">
        <v>27797</v>
      </c>
      <c r="C15" s="57"/>
      <c r="D15" s="57"/>
    </row>
    <row r="16" spans="1:6" ht="13.9">
      <c r="A16" s="12" t="s">
        <v>27798</v>
      </c>
      <c r="B16" s="58" t="s">
        <v>27799</v>
      </c>
      <c r="C16" s="58"/>
      <c r="D16" s="58"/>
    </row>
    <row r="17" spans="1:4" ht="13.9">
      <c r="A17" s="12" t="s">
        <v>27800</v>
      </c>
      <c r="B17" s="58" t="s">
        <v>27801</v>
      </c>
      <c r="C17" s="58"/>
      <c r="D17" s="58"/>
    </row>
    <row r="18" spans="1:4" ht="13.9">
      <c r="A18" s="12" t="s">
        <v>27802</v>
      </c>
      <c r="B18" s="58" t="s">
        <v>27803</v>
      </c>
      <c r="C18" s="58"/>
      <c r="D18" s="58"/>
    </row>
    <row r="20" spans="1:4" ht="28.05" customHeight="1">
      <c r="A20" s="13" t="s">
        <v>27804</v>
      </c>
      <c r="B20" s="13" t="s">
        <v>27805</v>
      </c>
      <c r="C20" s="13" t="s">
        <v>27806</v>
      </c>
      <c r="D20" s="13" t="s">
        <v>27807</v>
      </c>
    </row>
    <row r="21" spans="1:4" ht="34.049999999999997" customHeight="1">
      <c r="A21" s="17" t="s">
        <v>15</v>
      </c>
      <c r="B21" s="20" t="s">
        <v>27808</v>
      </c>
      <c r="C21" s="14" t="s">
        <v>27809</v>
      </c>
      <c r="D21" s="14" t="s">
        <v>27810</v>
      </c>
    </row>
    <row r="22" spans="1:4" ht="34.049999999999997" customHeight="1">
      <c r="A22" s="18" t="s">
        <v>16</v>
      </c>
      <c r="B22" s="21" t="s">
        <v>27811</v>
      </c>
      <c r="C22" s="15" t="s">
        <v>27812</v>
      </c>
      <c r="D22" s="15" t="s">
        <v>27813</v>
      </c>
    </row>
    <row r="23" spans="1:4" ht="34.049999999999997" customHeight="1">
      <c r="A23" s="18" t="s">
        <v>17</v>
      </c>
      <c r="B23" s="21" t="s">
        <v>27814</v>
      </c>
      <c r="C23" s="15" t="s">
        <v>27815</v>
      </c>
      <c r="D23" s="15" t="s">
        <v>27816</v>
      </c>
    </row>
    <row r="24" spans="1:4" ht="34.049999999999997" customHeight="1">
      <c r="A24" s="18" t="s">
        <v>18</v>
      </c>
      <c r="B24" s="21" t="s">
        <v>27817</v>
      </c>
      <c r="C24" s="15" t="s">
        <v>27818</v>
      </c>
      <c r="D24" s="15" t="s">
        <v>27819</v>
      </c>
    </row>
    <row r="25" spans="1:4" ht="34.049999999999997" customHeight="1">
      <c r="A25" s="18" t="s">
        <v>19</v>
      </c>
      <c r="B25" s="21" t="s">
        <v>27820</v>
      </c>
      <c r="C25" s="15" t="s">
        <v>27821</v>
      </c>
      <c r="D25" s="15" t="s">
        <v>27822</v>
      </c>
    </row>
    <row r="26" spans="1:4" ht="34.049999999999997" customHeight="1">
      <c r="A26" s="18" t="s">
        <v>20</v>
      </c>
      <c r="B26" s="21" t="s">
        <v>27823</v>
      </c>
      <c r="C26" s="15" t="s">
        <v>27824</v>
      </c>
      <c r="D26" s="15" t="s">
        <v>27825</v>
      </c>
    </row>
    <row r="27" spans="1:4" ht="34.049999999999997" customHeight="1">
      <c r="A27" s="18" t="s">
        <v>21</v>
      </c>
      <c r="B27" s="21" t="s">
        <v>27826</v>
      </c>
      <c r="C27" s="15" t="s">
        <v>27827</v>
      </c>
      <c r="D27" s="15" t="s">
        <v>27828</v>
      </c>
    </row>
    <row r="28" spans="1:4" ht="34.049999999999997" customHeight="1">
      <c r="A28" s="18" t="s">
        <v>22</v>
      </c>
      <c r="B28" s="21" t="s">
        <v>27829</v>
      </c>
      <c r="C28" s="15" t="s">
        <v>27830</v>
      </c>
      <c r="D28" s="15" t="s">
        <v>27831</v>
      </c>
    </row>
    <row r="29" spans="1:4" ht="34.049999999999997" customHeight="1">
      <c r="A29" s="18" t="s">
        <v>23</v>
      </c>
      <c r="B29" s="21" t="s">
        <v>27832</v>
      </c>
      <c r="C29" s="15" t="s">
        <v>27833</v>
      </c>
      <c r="D29" s="15" t="s">
        <v>27834</v>
      </c>
    </row>
    <row r="30" spans="1:4" ht="34.049999999999997" customHeight="1">
      <c r="A30" s="18" t="s">
        <v>24</v>
      </c>
      <c r="B30" s="21" t="s">
        <v>27835</v>
      </c>
      <c r="C30" s="15" t="s">
        <v>27836</v>
      </c>
      <c r="D30" s="15" t="s">
        <v>27837</v>
      </c>
    </row>
    <row r="31" spans="1:4" ht="34.049999999999997" customHeight="1">
      <c r="A31" s="18" t="s">
        <v>25</v>
      </c>
      <c r="B31" s="21" t="s">
        <v>27838</v>
      </c>
      <c r="C31" s="15" t="s">
        <v>27839</v>
      </c>
      <c r="D31" s="15" t="s">
        <v>27840</v>
      </c>
    </row>
    <row r="32" spans="1:4" ht="34.049999999999997" customHeight="1">
      <c r="A32" s="18" t="s">
        <v>26</v>
      </c>
      <c r="B32" s="21" t="s">
        <v>27841</v>
      </c>
      <c r="C32" s="15" t="s">
        <v>27842</v>
      </c>
      <c r="D32" s="15" t="s">
        <v>27843</v>
      </c>
    </row>
    <row r="33" spans="1:4" ht="34.049999999999997" customHeight="1">
      <c r="A33" s="18" t="s">
        <v>27</v>
      </c>
      <c r="B33" s="21" t="s">
        <v>27844</v>
      </c>
      <c r="C33" s="15" t="s">
        <v>27845</v>
      </c>
      <c r="D33" s="15" t="s">
        <v>27843</v>
      </c>
    </row>
    <row r="34" spans="1:4" ht="34.049999999999997" customHeight="1">
      <c r="A34" s="18" t="s">
        <v>28</v>
      </c>
      <c r="B34" s="21" t="s">
        <v>27846</v>
      </c>
      <c r="C34" s="15" t="s">
        <v>27847</v>
      </c>
      <c r="D34" s="15" t="s">
        <v>27848</v>
      </c>
    </row>
    <row r="35" spans="1:4" ht="34.049999999999997" customHeight="1">
      <c r="A35" s="18" t="s">
        <v>29</v>
      </c>
      <c r="B35" s="21" t="s">
        <v>27849</v>
      </c>
      <c r="C35" s="15" t="s">
        <v>27850</v>
      </c>
      <c r="D35" s="15" t="s">
        <v>27851</v>
      </c>
    </row>
    <row r="36" spans="1:4" ht="34.049999999999997" customHeight="1">
      <c r="A36" s="18" t="s">
        <v>30</v>
      </c>
      <c r="B36" s="21" t="s">
        <v>27852</v>
      </c>
      <c r="C36" s="15" t="s">
        <v>27853</v>
      </c>
      <c r="D36" s="15" t="s">
        <v>27854</v>
      </c>
    </row>
    <row r="37" spans="1:4" ht="34.049999999999997" customHeight="1">
      <c r="A37" s="18" t="s">
        <v>31</v>
      </c>
      <c r="B37" s="21" t="s">
        <v>27855</v>
      </c>
      <c r="C37" s="15" t="s">
        <v>27856</v>
      </c>
      <c r="D37" s="15" t="s">
        <v>27857</v>
      </c>
    </row>
    <row r="38" spans="1:4" ht="34.049999999999997" customHeight="1">
      <c r="A38" s="18" t="s">
        <v>32</v>
      </c>
      <c r="B38" s="21" t="s">
        <v>27858</v>
      </c>
      <c r="C38" s="15" t="s">
        <v>27859</v>
      </c>
      <c r="D38" s="15" t="s">
        <v>27860</v>
      </c>
    </row>
    <row r="39" spans="1:4" ht="34.049999999999997" customHeight="1">
      <c r="A39" s="18" t="s">
        <v>33</v>
      </c>
      <c r="B39" s="21" t="s">
        <v>27861</v>
      </c>
      <c r="C39" s="15" t="s">
        <v>27862</v>
      </c>
      <c r="D39" s="15" t="s">
        <v>27863</v>
      </c>
    </row>
    <row r="40" spans="1:4" ht="34.049999999999997" customHeight="1">
      <c r="A40" s="18" t="s">
        <v>34</v>
      </c>
      <c r="B40" s="21" t="s">
        <v>27864</v>
      </c>
      <c r="C40" s="15" t="s">
        <v>27865</v>
      </c>
      <c r="D40" s="15" t="s">
        <v>27866</v>
      </c>
    </row>
    <row r="41" spans="1:4" ht="34.049999999999997" customHeight="1">
      <c r="A41" s="18" t="s">
        <v>35</v>
      </c>
      <c r="B41" s="21" t="s">
        <v>27867</v>
      </c>
      <c r="C41" s="15" t="s">
        <v>27868</v>
      </c>
      <c r="D41" s="15" t="s">
        <v>27869</v>
      </c>
    </row>
    <row r="42" spans="1:4" ht="34.049999999999997" customHeight="1">
      <c r="A42" s="18" t="s">
        <v>36</v>
      </c>
      <c r="B42" s="21" t="s">
        <v>27870</v>
      </c>
      <c r="C42" s="15" t="s">
        <v>27871</v>
      </c>
      <c r="D42" s="15" t="s">
        <v>27872</v>
      </c>
    </row>
    <row r="43" spans="1:4" ht="34.049999999999997" customHeight="1">
      <c r="A43" s="18" t="s">
        <v>37</v>
      </c>
      <c r="B43" s="21" t="s">
        <v>27873</v>
      </c>
      <c r="C43" s="15" t="s">
        <v>27874</v>
      </c>
      <c r="D43" s="15" t="s">
        <v>27875</v>
      </c>
    </row>
    <row r="44" spans="1:4" ht="34.049999999999997" customHeight="1">
      <c r="A44" s="18" t="s">
        <v>38</v>
      </c>
      <c r="B44" s="21" t="s">
        <v>27876</v>
      </c>
      <c r="C44" s="15" t="s">
        <v>27877</v>
      </c>
      <c r="D44" s="15" t="s">
        <v>27878</v>
      </c>
    </row>
    <row r="45" spans="1:4" ht="34.049999999999997" customHeight="1">
      <c r="A45" s="18" t="s">
        <v>39</v>
      </c>
      <c r="B45" s="21" t="s">
        <v>27879</v>
      </c>
      <c r="C45" s="15" t="s">
        <v>27880</v>
      </c>
      <c r="D45" s="15" t="s">
        <v>27881</v>
      </c>
    </row>
    <row r="46" spans="1:4" ht="34.049999999999997" customHeight="1">
      <c r="A46" s="18" t="s">
        <v>40</v>
      </c>
      <c r="B46" s="21" t="s">
        <v>27882</v>
      </c>
      <c r="C46" s="15" t="s">
        <v>27883</v>
      </c>
      <c r="D46" s="15" t="s">
        <v>27884</v>
      </c>
    </row>
    <row r="47" spans="1:4" ht="34.049999999999997" customHeight="1">
      <c r="A47" s="18" t="s">
        <v>41</v>
      </c>
      <c r="B47" s="21" t="s">
        <v>27885</v>
      </c>
      <c r="C47" s="15" t="s">
        <v>27886</v>
      </c>
      <c r="D47" s="15" t="s">
        <v>27887</v>
      </c>
    </row>
    <row r="48" spans="1:4" ht="34.049999999999997" customHeight="1">
      <c r="A48" s="18" t="s">
        <v>42</v>
      </c>
      <c r="B48" s="21" t="s">
        <v>27888</v>
      </c>
      <c r="C48" s="15" t="s">
        <v>27889</v>
      </c>
      <c r="D48" s="15" t="s">
        <v>27890</v>
      </c>
    </row>
    <row r="49" spans="1:4" ht="34.049999999999997" customHeight="1">
      <c r="A49" s="18" t="s">
        <v>43</v>
      </c>
      <c r="B49" s="21" t="s">
        <v>27891</v>
      </c>
      <c r="C49" s="15" t="s">
        <v>27892</v>
      </c>
      <c r="D49" s="15" t="s">
        <v>27893</v>
      </c>
    </row>
    <row r="50" spans="1:4" ht="34.049999999999997" customHeight="1">
      <c r="A50" s="18" t="s">
        <v>44</v>
      </c>
      <c r="B50" s="21" t="s">
        <v>27894</v>
      </c>
      <c r="C50" s="15" t="s">
        <v>27895</v>
      </c>
      <c r="D50" s="15" t="s">
        <v>27896</v>
      </c>
    </row>
    <row r="51" spans="1:4" ht="34.049999999999997" customHeight="1">
      <c r="A51" s="18" t="s">
        <v>45</v>
      </c>
      <c r="B51" s="21" t="s">
        <v>27897</v>
      </c>
      <c r="C51" s="15" t="s">
        <v>27898</v>
      </c>
      <c r="D51" s="15" t="s">
        <v>27899</v>
      </c>
    </row>
    <row r="52" spans="1:4" ht="34.049999999999997" customHeight="1">
      <c r="A52" s="18" t="s">
        <v>46</v>
      </c>
      <c r="B52" s="21" t="s">
        <v>27900</v>
      </c>
      <c r="C52" s="15" t="s">
        <v>27901</v>
      </c>
      <c r="D52" s="15" t="s">
        <v>27902</v>
      </c>
    </row>
    <row r="53" spans="1:4" ht="34.049999999999997" customHeight="1">
      <c r="A53" s="18" t="s">
        <v>47</v>
      </c>
      <c r="B53" s="21" t="s">
        <v>27903</v>
      </c>
      <c r="C53" s="15" t="s">
        <v>27904</v>
      </c>
      <c r="D53" s="15" t="s">
        <v>27905</v>
      </c>
    </row>
    <row r="54" spans="1:4" ht="34.049999999999997" customHeight="1">
      <c r="A54" s="19" t="s">
        <v>48</v>
      </c>
      <c r="B54" s="22" t="s">
        <v>27906</v>
      </c>
      <c r="C54" s="16" t="s">
        <v>27907</v>
      </c>
      <c r="D54" s="16" t="s">
        <v>27908</v>
      </c>
    </row>
  </sheetData>
  <mergeCells count="15">
    <mergeCell ref="B13:D13"/>
    <mergeCell ref="B15:D15"/>
    <mergeCell ref="B16:D16"/>
    <mergeCell ref="B17:D17"/>
    <mergeCell ref="B18:D18"/>
    <mergeCell ref="B8:D8"/>
    <mergeCell ref="B9:D9"/>
    <mergeCell ref="B10:D10"/>
    <mergeCell ref="B11:D11"/>
    <mergeCell ref="B12:D12"/>
    <mergeCell ref="A1:F2"/>
    <mergeCell ref="B4:D4"/>
    <mergeCell ref="B5:D5"/>
    <mergeCell ref="B6:D6"/>
    <mergeCell ref="B7:D7"/>
  </mergeCells>
  <phoneticPr fontId="1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4661"/>
  <sheetViews>
    <sheetView showGridLines="0" workbookViewId="0"/>
  </sheetViews>
  <sheetFormatPr defaultRowHeight="13.5"/>
  <cols>
    <col min="1" max="1" width="13" customWidth="1"/>
    <col min="2" max="2" width="34" customWidth="1"/>
    <col min="3" max="3" width="14" customWidth="1"/>
    <col min="4" max="5" width="12" customWidth="1"/>
    <col min="6" max="6" width="15" customWidth="1"/>
    <col min="7" max="8" width="29" customWidth="1"/>
    <col min="9" max="10" width="16" customWidth="1"/>
    <col min="11" max="13" width="15" customWidth="1"/>
    <col min="14" max="14" width="14" customWidth="1"/>
    <col min="15" max="16" width="18" customWidth="1"/>
    <col min="17" max="18" width="20" customWidth="1"/>
    <col min="19" max="20" width="13" customWidth="1"/>
    <col min="21" max="21" width="32" customWidth="1"/>
    <col min="22" max="24" width="16" customWidth="1"/>
    <col min="25" max="34" width="20" customWidth="1"/>
  </cols>
  <sheetData>
    <row r="1" spans="1:34" ht="34.049999999999997" customHeight="1">
      <c r="A1" s="3" t="s">
        <v>15</v>
      </c>
      <c r="B1" s="3" t="s">
        <v>16</v>
      </c>
      <c r="C1" s="3" t="s">
        <v>17</v>
      </c>
      <c r="D1" s="3" t="s">
        <v>18</v>
      </c>
      <c r="E1" s="3" t="s">
        <v>19</v>
      </c>
      <c r="F1" s="3" t="s">
        <v>20</v>
      </c>
      <c r="G1" s="3" t="s">
        <v>21</v>
      </c>
      <c r="H1" s="3" t="s">
        <v>22</v>
      </c>
      <c r="I1" s="3" t="s">
        <v>23</v>
      </c>
      <c r="J1" s="3" t="s">
        <v>24</v>
      </c>
      <c r="K1" s="3" t="s">
        <v>25</v>
      </c>
      <c r="L1" s="3" t="s">
        <v>26</v>
      </c>
      <c r="M1" s="3" t="s">
        <v>27</v>
      </c>
      <c r="N1" s="3" t="s">
        <v>28</v>
      </c>
      <c r="O1" s="3" t="s">
        <v>29</v>
      </c>
      <c r="P1" s="3" t="s">
        <v>30</v>
      </c>
      <c r="Q1" s="3" t="s">
        <v>31</v>
      </c>
      <c r="R1" s="3" t="s">
        <v>32</v>
      </c>
      <c r="S1" s="3" t="s">
        <v>33</v>
      </c>
      <c r="T1" s="3" t="s">
        <v>34</v>
      </c>
      <c r="U1" s="3" t="s">
        <v>35</v>
      </c>
      <c r="V1" s="3" t="s">
        <v>36</v>
      </c>
      <c r="W1" s="3" t="s">
        <v>37</v>
      </c>
      <c r="X1" s="3" t="s">
        <v>38</v>
      </c>
      <c r="Y1" s="3" t="s">
        <v>39</v>
      </c>
      <c r="Z1" s="3" t="s">
        <v>40</v>
      </c>
      <c r="AA1" s="3" t="s">
        <v>41</v>
      </c>
      <c r="AB1" s="3" t="s">
        <v>42</v>
      </c>
      <c r="AC1" s="3" t="s">
        <v>43</v>
      </c>
      <c r="AD1" s="3" t="s">
        <v>44</v>
      </c>
      <c r="AE1" s="3" t="s">
        <v>45</v>
      </c>
      <c r="AF1" s="3" t="s">
        <v>46</v>
      </c>
      <c r="AG1" s="3" t="s">
        <v>47</v>
      </c>
      <c r="AH1" s="3" t="s">
        <v>48</v>
      </c>
    </row>
    <row r="2" spans="1:34" ht="13.9">
      <c r="A2" s="1" t="s">
        <v>49</v>
      </c>
      <c r="B2" s="1" t="s">
        <v>50</v>
      </c>
      <c r="C2" s="4">
        <v>43831</v>
      </c>
      <c r="D2" s="1" t="s">
        <v>51</v>
      </c>
      <c r="E2" s="1">
        <v>2020</v>
      </c>
      <c r="F2" s="5">
        <v>79.209999999999994</v>
      </c>
      <c r="G2" s="1" t="s">
        <v>52</v>
      </c>
      <c r="H2" s="1" t="s">
        <v>53</v>
      </c>
      <c r="I2" s="6">
        <v>277</v>
      </c>
      <c r="J2" s="6" t="s">
        <v>54</v>
      </c>
      <c r="K2" s="6">
        <v>12</v>
      </c>
      <c r="L2" s="6">
        <v>9</v>
      </c>
      <c r="M2" s="6">
        <v>3</v>
      </c>
      <c r="N2" s="7">
        <v>0.75</v>
      </c>
      <c r="O2" s="1" t="s">
        <v>55</v>
      </c>
      <c r="P2" s="1" t="s">
        <v>54</v>
      </c>
      <c r="Q2" s="1" t="s">
        <v>56</v>
      </c>
      <c r="R2" s="1" t="s">
        <v>5</v>
      </c>
      <c r="S2" s="2" t="b">
        <v>1</v>
      </c>
      <c r="T2" s="2" t="b">
        <v>0</v>
      </c>
      <c r="U2" s="1" t="s">
        <v>57</v>
      </c>
      <c r="V2" s="1"/>
      <c r="W2" s="2" t="b">
        <v>0</v>
      </c>
      <c r="X2" s="1"/>
      <c r="Y2" s="2" t="b">
        <v>0</v>
      </c>
      <c r="Z2" s="1" t="s">
        <v>58</v>
      </c>
      <c r="AA2" s="2" t="b">
        <v>1</v>
      </c>
      <c r="AB2" s="1" t="s">
        <v>59</v>
      </c>
      <c r="AC2" s="1" t="s">
        <v>60</v>
      </c>
      <c r="AD2" s="1" t="s">
        <v>61</v>
      </c>
      <c r="AE2" s="2" t="b">
        <v>1</v>
      </c>
      <c r="AF2" s="1" t="s">
        <v>62</v>
      </c>
      <c r="AG2" s="2" t="b">
        <v>0</v>
      </c>
      <c r="AH2" s="1">
        <v>46242.564802291665</v>
      </c>
    </row>
    <row r="3" spans="1:34" ht="13.9">
      <c r="A3" s="1" t="s">
        <v>63</v>
      </c>
      <c r="B3" s="1" t="s">
        <v>64</v>
      </c>
      <c r="C3" s="4">
        <v>43832</v>
      </c>
      <c r="D3" s="1" t="s">
        <v>51</v>
      </c>
      <c r="E3" s="1">
        <v>2020</v>
      </c>
      <c r="F3" s="5">
        <v>79.180000000000007</v>
      </c>
      <c r="G3" s="1" t="s">
        <v>65</v>
      </c>
      <c r="H3" s="1" t="s">
        <v>66</v>
      </c>
      <c r="I3" s="6">
        <v>26569</v>
      </c>
      <c r="J3" s="6" t="s">
        <v>54</v>
      </c>
      <c r="K3" s="6">
        <v>2234</v>
      </c>
      <c r="L3" s="6">
        <v>2114</v>
      </c>
      <c r="M3" s="6">
        <v>120</v>
      </c>
      <c r="N3" s="7">
        <v>0.946284691136974</v>
      </c>
      <c r="O3" s="1" t="s">
        <v>67</v>
      </c>
      <c r="P3" s="1" t="s">
        <v>54</v>
      </c>
      <c r="Q3" s="1" t="s">
        <v>68</v>
      </c>
      <c r="R3" s="1" t="s">
        <v>5</v>
      </c>
      <c r="S3" s="2" t="b">
        <v>1</v>
      </c>
      <c r="T3" s="2" t="b">
        <v>0</v>
      </c>
      <c r="U3" s="1" t="s">
        <v>57</v>
      </c>
      <c r="V3" s="1"/>
      <c r="W3" s="2" t="b">
        <v>0</v>
      </c>
      <c r="X3" s="1"/>
      <c r="Y3" s="2" t="b">
        <v>0</v>
      </c>
      <c r="Z3" s="1" t="s">
        <v>58</v>
      </c>
      <c r="AA3" s="2" t="b">
        <v>1</v>
      </c>
      <c r="AB3" s="1" t="s">
        <v>69</v>
      </c>
      <c r="AC3" s="1" t="s">
        <v>70</v>
      </c>
      <c r="AD3" s="1" t="s">
        <v>61</v>
      </c>
      <c r="AE3" s="2" t="b">
        <v>1</v>
      </c>
      <c r="AF3" s="1" t="s">
        <v>71</v>
      </c>
      <c r="AG3" s="2" t="b">
        <v>0</v>
      </c>
      <c r="AH3" s="1">
        <v>46242.564802291665</v>
      </c>
    </row>
    <row r="4" spans="1:34" ht="13.9">
      <c r="A4" s="1" t="s">
        <v>72</v>
      </c>
      <c r="B4" s="1" t="s">
        <v>73</v>
      </c>
      <c r="C4" s="4">
        <v>43832</v>
      </c>
      <c r="D4" s="1" t="s">
        <v>51</v>
      </c>
      <c r="E4" s="1">
        <v>2020</v>
      </c>
      <c r="F4" s="5">
        <v>79.180000000000007</v>
      </c>
      <c r="G4" s="1" t="s">
        <v>74</v>
      </c>
      <c r="H4" s="1" t="s">
        <v>75</v>
      </c>
      <c r="I4" s="6">
        <v>90198</v>
      </c>
      <c r="J4" s="6" t="s">
        <v>54</v>
      </c>
      <c r="K4" s="6">
        <v>4505</v>
      </c>
      <c r="L4" s="6">
        <v>4297</v>
      </c>
      <c r="M4" s="6">
        <v>208</v>
      </c>
      <c r="N4" s="7">
        <v>0.95382907880133183</v>
      </c>
      <c r="O4" s="1" t="s">
        <v>76</v>
      </c>
      <c r="P4" s="1" t="s">
        <v>54</v>
      </c>
      <c r="Q4" s="1" t="s">
        <v>68</v>
      </c>
      <c r="R4" s="1" t="s">
        <v>5</v>
      </c>
      <c r="S4" s="2" t="b">
        <v>1</v>
      </c>
      <c r="T4" s="2" t="b">
        <v>0</v>
      </c>
      <c r="U4" s="1" t="s">
        <v>57</v>
      </c>
      <c r="V4" s="1"/>
      <c r="W4" s="2" t="b">
        <v>0</v>
      </c>
      <c r="X4" s="1"/>
      <c r="Y4" s="2" t="b">
        <v>0</v>
      </c>
      <c r="Z4" s="1" t="s">
        <v>58</v>
      </c>
      <c r="AA4" s="2" t="b">
        <v>1</v>
      </c>
      <c r="AB4" s="1" t="s">
        <v>77</v>
      </c>
      <c r="AC4" s="1" t="s">
        <v>78</v>
      </c>
      <c r="AD4" s="1" t="s">
        <v>61</v>
      </c>
      <c r="AE4" s="2" t="b">
        <v>1</v>
      </c>
      <c r="AF4" s="1" t="s">
        <v>62</v>
      </c>
      <c r="AG4" s="2" t="b">
        <v>0</v>
      </c>
      <c r="AH4" s="1">
        <v>46242.564802291665</v>
      </c>
    </row>
    <row r="5" spans="1:34" ht="13.9">
      <c r="A5" s="1" t="s">
        <v>79</v>
      </c>
      <c r="B5" s="1" t="s">
        <v>80</v>
      </c>
      <c r="C5" s="4">
        <v>43833</v>
      </c>
      <c r="D5" s="1" t="s">
        <v>51</v>
      </c>
      <c r="E5" s="1">
        <v>2020</v>
      </c>
      <c r="F5" s="5">
        <v>79.150000000000006</v>
      </c>
      <c r="G5" s="1" t="s">
        <v>81</v>
      </c>
      <c r="H5" s="1" t="s">
        <v>82</v>
      </c>
      <c r="I5" s="6">
        <v>118</v>
      </c>
      <c r="J5" s="6" t="s">
        <v>54</v>
      </c>
      <c r="K5" s="6">
        <v>7</v>
      </c>
      <c r="L5" s="6">
        <v>5</v>
      </c>
      <c r="M5" s="6">
        <v>2</v>
      </c>
      <c r="N5" s="7">
        <v>0.7142857142857143</v>
      </c>
      <c r="O5" s="1" t="s">
        <v>83</v>
      </c>
      <c r="P5" s="1" t="s">
        <v>54</v>
      </c>
      <c r="Q5" s="1" t="s">
        <v>56</v>
      </c>
      <c r="R5" s="1" t="s">
        <v>5</v>
      </c>
      <c r="S5" s="2" t="b">
        <v>1</v>
      </c>
      <c r="T5" s="2" t="b">
        <v>0</v>
      </c>
      <c r="U5" s="1" t="s">
        <v>57</v>
      </c>
      <c r="V5" s="1"/>
      <c r="W5" s="2" t="b">
        <v>0</v>
      </c>
      <c r="X5" s="1"/>
      <c r="Y5" s="2" t="b">
        <v>0</v>
      </c>
      <c r="Z5" s="1" t="s">
        <v>58</v>
      </c>
      <c r="AA5" s="2" t="b">
        <v>1</v>
      </c>
      <c r="AB5" s="1" t="s">
        <v>84</v>
      </c>
      <c r="AC5" s="1" t="s">
        <v>85</v>
      </c>
      <c r="AD5" s="1" t="s">
        <v>61</v>
      </c>
      <c r="AE5" s="2" t="b">
        <v>1</v>
      </c>
      <c r="AF5" s="1" t="s">
        <v>86</v>
      </c>
      <c r="AG5" s="2" t="b">
        <v>0</v>
      </c>
      <c r="AH5" s="1">
        <v>46242.564802291665</v>
      </c>
    </row>
    <row r="6" spans="1:34" ht="13.9">
      <c r="A6" s="1" t="s">
        <v>87</v>
      </c>
      <c r="B6" s="1" t="s">
        <v>88</v>
      </c>
      <c r="C6" s="4">
        <v>43840</v>
      </c>
      <c r="D6" s="1" t="s">
        <v>51</v>
      </c>
      <c r="E6" s="1">
        <v>2020</v>
      </c>
      <c r="F6" s="5">
        <v>78.92</v>
      </c>
      <c r="G6" s="1" t="s">
        <v>89</v>
      </c>
      <c r="H6" s="1" t="s">
        <v>90</v>
      </c>
      <c r="I6" s="6">
        <v>140</v>
      </c>
      <c r="J6" s="6" t="s">
        <v>54</v>
      </c>
      <c r="K6" s="6">
        <v>11</v>
      </c>
      <c r="L6" s="6">
        <v>7</v>
      </c>
      <c r="M6" s="6">
        <v>4</v>
      </c>
      <c r="N6" s="7">
        <v>0.63636363636363635</v>
      </c>
      <c r="O6" s="1" t="s">
        <v>91</v>
      </c>
      <c r="P6" s="1" t="s">
        <v>54</v>
      </c>
      <c r="Q6" s="1" t="s">
        <v>56</v>
      </c>
      <c r="R6" s="1" t="s">
        <v>5</v>
      </c>
      <c r="S6" s="2" t="b">
        <v>1</v>
      </c>
      <c r="T6" s="2" t="b">
        <v>0</v>
      </c>
      <c r="U6" s="1" t="s">
        <v>57</v>
      </c>
      <c r="V6" s="1"/>
      <c r="W6" s="2" t="b">
        <v>0</v>
      </c>
      <c r="X6" s="1"/>
      <c r="Y6" s="2" t="b">
        <v>0</v>
      </c>
      <c r="Z6" s="1" t="s">
        <v>58</v>
      </c>
      <c r="AA6" s="2" t="b">
        <v>1</v>
      </c>
      <c r="AB6" s="1" t="s">
        <v>92</v>
      </c>
      <c r="AC6" s="1" t="s">
        <v>93</v>
      </c>
      <c r="AD6" s="1" t="s">
        <v>61</v>
      </c>
      <c r="AE6" s="2" t="b">
        <v>1</v>
      </c>
      <c r="AF6" s="1" t="s">
        <v>94</v>
      </c>
      <c r="AG6" s="2" t="b">
        <v>0</v>
      </c>
      <c r="AH6" s="1">
        <v>46242.564802291665</v>
      </c>
    </row>
    <row r="7" spans="1:34" ht="13.9">
      <c r="A7" s="1" t="s">
        <v>95</v>
      </c>
      <c r="B7" s="1" t="s">
        <v>96</v>
      </c>
      <c r="C7" s="4">
        <v>43843</v>
      </c>
      <c r="D7" s="1" t="s">
        <v>51</v>
      </c>
      <c r="E7" s="1">
        <v>2020</v>
      </c>
      <c r="F7" s="5">
        <v>78.819999999999993</v>
      </c>
      <c r="G7" s="1" t="s">
        <v>97</v>
      </c>
      <c r="H7" s="1" t="s">
        <v>98</v>
      </c>
      <c r="I7" s="6">
        <v>76478</v>
      </c>
      <c r="J7" s="6" t="s">
        <v>54</v>
      </c>
      <c r="K7" s="6">
        <v>1132</v>
      </c>
      <c r="L7" s="6">
        <v>1112</v>
      </c>
      <c r="M7" s="6">
        <v>20</v>
      </c>
      <c r="N7" s="7">
        <v>0.98233215547703179</v>
      </c>
      <c r="O7" s="1" t="s">
        <v>76</v>
      </c>
      <c r="P7" s="1" t="s">
        <v>54</v>
      </c>
      <c r="Q7" s="1" t="s">
        <v>68</v>
      </c>
      <c r="R7" s="1" t="s">
        <v>5</v>
      </c>
      <c r="S7" s="2" t="b">
        <v>1</v>
      </c>
      <c r="T7" s="2" t="b">
        <v>0</v>
      </c>
      <c r="U7" s="1" t="s">
        <v>57</v>
      </c>
      <c r="V7" s="1"/>
      <c r="W7" s="2" t="b">
        <v>0</v>
      </c>
      <c r="X7" s="1"/>
      <c r="Y7" s="2" t="b">
        <v>0</v>
      </c>
      <c r="Z7" s="1" t="s">
        <v>58</v>
      </c>
      <c r="AA7" s="2" t="b">
        <v>1</v>
      </c>
      <c r="AB7" s="1" t="s">
        <v>99</v>
      </c>
      <c r="AC7" s="1" t="s">
        <v>100</v>
      </c>
      <c r="AD7" s="1" t="s">
        <v>61</v>
      </c>
      <c r="AE7" s="2" t="b">
        <v>1</v>
      </c>
      <c r="AF7" s="1" t="s">
        <v>101</v>
      </c>
      <c r="AG7" s="2" t="b">
        <v>1</v>
      </c>
      <c r="AH7" s="1">
        <v>46242.564802303241</v>
      </c>
    </row>
    <row r="8" spans="1:34" ht="13.9">
      <c r="A8" s="1" t="s">
        <v>102</v>
      </c>
      <c r="B8" s="1" t="s">
        <v>103</v>
      </c>
      <c r="C8" s="4">
        <v>43844</v>
      </c>
      <c r="D8" s="1" t="s">
        <v>51</v>
      </c>
      <c r="E8" s="1">
        <v>2020</v>
      </c>
      <c r="F8" s="5">
        <v>78.78</v>
      </c>
      <c r="G8" s="1" t="s">
        <v>104</v>
      </c>
      <c r="H8" s="1" t="s">
        <v>105</v>
      </c>
      <c r="I8" s="6">
        <v>952</v>
      </c>
      <c r="J8" s="6" t="s">
        <v>54</v>
      </c>
      <c r="K8" s="6">
        <v>28</v>
      </c>
      <c r="L8" s="6">
        <v>21</v>
      </c>
      <c r="M8" s="6">
        <v>7</v>
      </c>
      <c r="N8" s="7">
        <v>0.75</v>
      </c>
      <c r="O8" s="1" t="s">
        <v>55</v>
      </c>
      <c r="P8" s="1" t="s">
        <v>54</v>
      </c>
      <c r="Q8" s="1" t="s">
        <v>56</v>
      </c>
      <c r="R8" s="1" t="s">
        <v>5</v>
      </c>
      <c r="S8" s="2" t="b">
        <v>1</v>
      </c>
      <c r="T8" s="2" t="b">
        <v>0</v>
      </c>
      <c r="U8" s="1" t="s">
        <v>57</v>
      </c>
      <c r="V8" s="1"/>
      <c r="W8" s="2" t="b">
        <v>0</v>
      </c>
      <c r="X8" s="1"/>
      <c r="Y8" s="2" t="b">
        <v>0</v>
      </c>
      <c r="Z8" s="1" t="s">
        <v>58</v>
      </c>
      <c r="AA8" s="2" t="b">
        <v>1</v>
      </c>
      <c r="AB8" s="1" t="s">
        <v>106</v>
      </c>
      <c r="AC8" s="1" t="s">
        <v>107</v>
      </c>
      <c r="AD8" s="1" t="s">
        <v>61</v>
      </c>
      <c r="AE8" s="2" t="b">
        <v>1</v>
      </c>
      <c r="AF8" s="1" t="s">
        <v>86</v>
      </c>
      <c r="AG8" s="2" t="b">
        <v>0</v>
      </c>
      <c r="AH8" s="1">
        <v>46242.564802303241</v>
      </c>
    </row>
    <row r="9" spans="1:34" ht="13.9">
      <c r="A9" s="1" t="s">
        <v>108</v>
      </c>
      <c r="B9" s="1" t="s">
        <v>109</v>
      </c>
      <c r="C9" s="4">
        <v>43844</v>
      </c>
      <c r="D9" s="1" t="s">
        <v>51</v>
      </c>
      <c r="E9" s="1">
        <v>2020</v>
      </c>
      <c r="F9" s="5">
        <v>78.78</v>
      </c>
      <c r="G9" s="1" t="s">
        <v>110</v>
      </c>
      <c r="H9" s="1" t="s">
        <v>111</v>
      </c>
      <c r="I9" s="6">
        <v>70930</v>
      </c>
      <c r="J9" s="6" t="s">
        <v>54</v>
      </c>
      <c r="K9" s="6">
        <v>3101</v>
      </c>
      <c r="L9" s="6">
        <v>2975</v>
      </c>
      <c r="M9" s="6">
        <v>126</v>
      </c>
      <c r="N9" s="7">
        <v>0.95936794582392781</v>
      </c>
      <c r="O9" s="1" t="s">
        <v>76</v>
      </c>
      <c r="P9" s="1" t="s">
        <v>54</v>
      </c>
      <c r="Q9" s="1" t="s">
        <v>68</v>
      </c>
      <c r="R9" s="1" t="s">
        <v>5</v>
      </c>
      <c r="S9" s="2" t="b">
        <v>1</v>
      </c>
      <c r="T9" s="2" t="b">
        <v>0</v>
      </c>
      <c r="U9" s="1" t="s">
        <v>112</v>
      </c>
      <c r="V9" s="1">
        <v>15</v>
      </c>
      <c r="W9" s="2" t="b">
        <v>0</v>
      </c>
      <c r="X9" s="1"/>
      <c r="Y9" s="2" t="b">
        <v>0</v>
      </c>
      <c r="Z9" s="1" t="s">
        <v>58</v>
      </c>
      <c r="AA9" s="2" t="b">
        <v>1</v>
      </c>
      <c r="AB9" s="1" t="s">
        <v>113</v>
      </c>
      <c r="AC9" s="1" t="s">
        <v>114</v>
      </c>
      <c r="AD9" s="1" t="s">
        <v>61</v>
      </c>
      <c r="AE9" s="2" t="b">
        <v>1</v>
      </c>
      <c r="AF9" s="1" t="s">
        <v>62</v>
      </c>
      <c r="AG9" s="2" t="b">
        <v>0</v>
      </c>
      <c r="AH9" s="1">
        <v>46242.564802303241</v>
      </c>
    </row>
    <row r="10" spans="1:34" ht="13.9">
      <c r="A10" s="1" t="s">
        <v>115</v>
      </c>
      <c r="B10" s="1" t="s">
        <v>116</v>
      </c>
      <c r="C10" s="4">
        <v>43846</v>
      </c>
      <c r="D10" s="1" t="s">
        <v>51</v>
      </c>
      <c r="E10" s="1">
        <v>2020</v>
      </c>
      <c r="F10" s="5">
        <v>78.72</v>
      </c>
      <c r="G10" s="1" t="s">
        <v>117</v>
      </c>
      <c r="H10" s="1" t="s">
        <v>118</v>
      </c>
      <c r="I10" s="6">
        <v>11169</v>
      </c>
      <c r="J10" s="6" t="s">
        <v>54</v>
      </c>
      <c r="K10" s="6">
        <v>146</v>
      </c>
      <c r="L10" s="6">
        <v>133</v>
      </c>
      <c r="M10" s="6">
        <v>13</v>
      </c>
      <c r="N10" s="7">
        <v>0.91095890410958902</v>
      </c>
      <c r="O10" s="1" t="s">
        <v>67</v>
      </c>
      <c r="P10" s="1" t="s">
        <v>54</v>
      </c>
      <c r="Q10" s="1" t="s">
        <v>56</v>
      </c>
      <c r="R10" s="1" t="s">
        <v>5</v>
      </c>
      <c r="S10" s="2" t="b">
        <v>1</v>
      </c>
      <c r="T10" s="2" t="b">
        <v>0</v>
      </c>
      <c r="U10" s="1" t="s">
        <v>57</v>
      </c>
      <c r="V10" s="1"/>
      <c r="W10" s="2" t="b">
        <v>0</v>
      </c>
      <c r="X10" s="1"/>
      <c r="Y10" s="2" t="b">
        <v>0</v>
      </c>
      <c r="Z10" s="1" t="s">
        <v>119</v>
      </c>
      <c r="AA10" s="2" t="b">
        <v>0</v>
      </c>
      <c r="AB10" s="1" t="s">
        <v>120</v>
      </c>
      <c r="AC10" s="1" t="s">
        <v>121</v>
      </c>
      <c r="AD10" s="1" t="s">
        <v>61</v>
      </c>
      <c r="AE10" s="2" t="b">
        <v>1</v>
      </c>
      <c r="AF10" s="1"/>
      <c r="AG10" s="2" t="b">
        <v>0</v>
      </c>
      <c r="AH10" s="1">
        <v>46242.564802303241</v>
      </c>
    </row>
    <row r="11" spans="1:34" ht="13.9">
      <c r="A11" s="1" t="s">
        <v>122</v>
      </c>
      <c r="B11" s="1" t="s">
        <v>123</v>
      </c>
      <c r="C11" s="4">
        <v>43847</v>
      </c>
      <c r="D11" s="1" t="s">
        <v>51</v>
      </c>
      <c r="E11" s="1">
        <v>2020</v>
      </c>
      <c r="F11" s="5">
        <v>78.69</v>
      </c>
      <c r="G11" s="1" t="s">
        <v>124</v>
      </c>
      <c r="H11" s="1" t="s">
        <v>125</v>
      </c>
      <c r="I11" s="6">
        <v>368</v>
      </c>
      <c r="J11" s="6" t="s">
        <v>54</v>
      </c>
      <c r="K11" s="6">
        <v>23</v>
      </c>
      <c r="L11" s="6">
        <v>22</v>
      </c>
      <c r="M11" s="6">
        <v>1</v>
      </c>
      <c r="N11" s="7">
        <v>0.95652173913043481</v>
      </c>
      <c r="O11" s="1" t="s">
        <v>126</v>
      </c>
      <c r="P11" s="1" t="s">
        <v>54</v>
      </c>
      <c r="Q11" s="1" t="s">
        <v>56</v>
      </c>
      <c r="R11" s="1" t="s">
        <v>5</v>
      </c>
      <c r="S11" s="2" t="b">
        <v>1</v>
      </c>
      <c r="T11" s="2" t="b">
        <v>0</v>
      </c>
      <c r="U11" s="1" t="s">
        <v>57</v>
      </c>
      <c r="V11" s="1"/>
      <c r="W11" s="2" t="b">
        <v>0</v>
      </c>
      <c r="X11" s="1"/>
      <c r="Y11" s="2" t="b">
        <v>0</v>
      </c>
      <c r="Z11" s="1" t="s">
        <v>58</v>
      </c>
      <c r="AA11" s="2" t="b">
        <v>1</v>
      </c>
      <c r="AB11" s="1" t="s">
        <v>127</v>
      </c>
      <c r="AC11" s="1" t="s">
        <v>128</v>
      </c>
      <c r="AD11" s="1" t="s">
        <v>61</v>
      </c>
      <c r="AE11" s="2" t="b">
        <v>1</v>
      </c>
      <c r="AF11" s="1" t="s">
        <v>86</v>
      </c>
      <c r="AG11" s="2" t="b">
        <v>0</v>
      </c>
      <c r="AH11" s="1">
        <v>46242.564802303241</v>
      </c>
    </row>
    <row r="12" spans="1:34" ht="13.9">
      <c r="A12" s="1" t="s">
        <v>129</v>
      </c>
      <c r="B12" s="1" t="s">
        <v>130</v>
      </c>
      <c r="C12" s="4">
        <v>43847</v>
      </c>
      <c r="D12" s="1" t="s">
        <v>51</v>
      </c>
      <c r="E12" s="1">
        <v>2020</v>
      </c>
      <c r="F12" s="5">
        <v>78.69</v>
      </c>
      <c r="G12" s="1" t="s">
        <v>131</v>
      </c>
      <c r="H12" s="1" t="s">
        <v>132</v>
      </c>
      <c r="I12" s="6">
        <v>1340</v>
      </c>
      <c r="J12" s="6" t="s">
        <v>54</v>
      </c>
      <c r="K12" s="6">
        <v>34</v>
      </c>
      <c r="L12" s="6">
        <v>23</v>
      </c>
      <c r="M12" s="6">
        <v>11</v>
      </c>
      <c r="N12" s="7">
        <v>0.67647058823529416</v>
      </c>
      <c r="O12" s="1" t="s">
        <v>91</v>
      </c>
      <c r="P12" s="1" t="s">
        <v>54</v>
      </c>
      <c r="Q12" s="1" t="s">
        <v>56</v>
      </c>
      <c r="R12" s="1" t="s">
        <v>7</v>
      </c>
      <c r="S12" s="2" t="b">
        <v>0</v>
      </c>
      <c r="T12" s="2" t="b">
        <v>1</v>
      </c>
      <c r="U12" s="1" t="s">
        <v>133</v>
      </c>
      <c r="V12" s="1">
        <v>18</v>
      </c>
      <c r="W12" s="2" t="b">
        <v>1</v>
      </c>
      <c r="X12" s="2" t="b">
        <v>0</v>
      </c>
      <c r="Y12" s="2" t="b">
        <v>0</v>
      </c>
      <c r="Z12" s="1" t="s">
        <v>119</v>
      </c>
      <c r="AA12" s="2" t="b">
        <v>0</v>
      </c>
      <c r="AB12" s="1" t="s">
        <v>134</v>
      </c>
      <c r="AC12" s="1" t="s">
        <v>135</v>
      </c>
      <c r="AD12" s="1" t="s">
        <v>61</v>
      </c>
      <c r="AE12" s="2" t="b">
        <v>1</v>
      </c>
      <c r="AF12" s="1"/>
      <c r="AG12" s="2" t="b">
        <v>0</v>
      </c>
      <c r="AH12" s="1">
        <v>46242.564802303241</v>
      </c>
    </row>
    <row r="13" spans="1:34" ht="13.9">
      <c r="A13" s="1" t="s">
        <v>136</v>
      </c>
      <c r="B13" s="1" t="s">
        <v>137</v>
      </c>
      <c r="C13" s="4">
        <v>43847</v>
      </c>
      <c r="D13" s="1" t="s">
        <v>51</v>
      </c>
      <c r="E13" s="1">
        <v>2020</v>
      </c>
      <c r="F13" s="5">
        <v>78.69</v>
      </c>
      <c r="G13" s="1" t="s">
        <v>138</v>
      </c>
      <c r="H13" s="1" t="s">
        <v>139</v>
      </c>
      <c r="I13" s="6">
        <v>140</v>
      </c>
      <c r="J13" s="6" t="s">
        <v>54</v>
      </c>
      <c r="K13" s="6">
        <v>10</v>
      </c>
      <c r="L13" s="6">
        <v>10</v>
      </c>
      <c r="M13" s="6">
        <v>0</v>
      </c>
      <c r="N13" s="7">
        <v>1</v>
      </c>
      <c r="O13" s="1" t="s">
        <v>126</v>
      </c>
      <c r="P13" s="1" t="s">
        <v>54</v>
      </c>
      <c r="Q13" s="1" t="s">
        <v>56</v>
      </c>
      <c r="R13" s="1" t="s">
        <v>5</v>
      </c>
      <c r="S13" s="2" t="b">
        <v>1</v>
      </c>
      <c r="T13" s="2" t="b">
        <v>0</v>
      </c>
      <c r="U13" s="1" t="s">
        <v>57</v>
      </c>
      <c r="V13" s="1"/>
      <c r="W13" s="2" t="b">
        <v>0</v>
      </c>
      <c r="X13" s="1"/>
      <c r="Y13" s="2" t="b">
        <v>0</v>
      </c>
      <c r="Z13" s="1" t="s">
        <v>58</v>
      </c>
      <c r="AA13" s="2" t="b">
        <v>1</v>
      </c>
      <c r="AB13" s="1" t="s">
        <v>140</v>
      </c>
      <c r="AC13" s="1" t="s">
        <v>141</v>
      </c>
      <c r="AD13" s="1" t="s">
        <v>61</v>
      </c>
      <c r="AE13" s="2" t="b">
        <v>1</v>
      </c>
      <c r="AF13" s="1" t="s">
        <v>142</v>
      </c>
      <c r="AG13" s="2" t="b">
        <v>0</v>
      </c>
      <c r="AH13" s="1">
        <v>46242.564802303241</v>
      </c>
    </row>
    <row r="14" spans="1:34" ht="13.9">
      <c r="A14" s="1" t="s">
        <v>143</v>
      </c>
      <c r="B14" s="1" t="s">
        <v>144</v>
      </c>
      <c r="C14" s="4">
        <v>43847</v>
      </c>
      <c r="D14" s="1" t="s">
        <v>51</v>
      </c>
      <c r="E14" s="1">
        <v>2020</v>
      </c>
      <c r="F14" s="5">
        <v>78.69</v>
      </c>
      <c r="G14" s="1" t="s">
        <v>145</v>
      </c>
      <c r="H14" s="1" t="s">
        <v>146</v>
      </c>
      <c r="I14" s="6"/>
      <c r="J14" s="6" t="s">
        <v>147</v>
      </c>
      <c r="K14" s="6">
        <v>1</v>
      </c>
      <c r="L14" s="6">
        <v>1</v>
      </c>
      <c r="M14" s="6">
        <v>0</v>
      </c>
      <c r="N14" s="7">
        <v>1</v>
      </c>
      <c r="O14" s="1" t="s">
        <v>148</v>
      </c>
      <c r="P14" s="1" t="s">
        <v>54</v>
      </c>
      <c r="Q14" s="1" t="s">
        <v>56</v>
      </c>
      <c r="R14" s="1" t="s">
        <v>7</v>
      </c>
      <c r="S14" s="2" t="b">
        <v>0</v>
      </c>
      <c r="T14" s="2" t="b">
        <v>1</v>
      </c>
      <c r="U14" s="1" t="s">
        <v>133</v>
      </c>
      <c r="V14" s="1">
        <v>18</v>
      </c>
      <c r="W14" s="2" t="b">
        <v>1</v>
      </c>
      <c r="X14" s="2" t="b">
        <v>0</v>
      </c>
      <c r="Y14" s="2" t="b">
        <v>0</v>
      </c>
      <c r="Z14" s="1" t="s">
        <v>119</v>
      </c>
      <c r="AA14" s="2" t="b">
        <v>0</v>
      </c>
      <c r="AB14" s="1" t="s">
        <v>149</v>
      </c>
      <c r="AC14" s="1" t="s">
        <v>150</v>
      </c>
      <c r="AD14" s="1" t="s">
        <v>61</v>
      </c>
      <c r="AE14" s="2" t="b">
        <v>1</v>
      </c>
      <c r="AF14" s="1"/>
      <c r="AG14" s="2" t="b">
        <v>0</v>
      </c>
      <c r="AH14" s="1">
        <v>46242.564802303241</v>
      </c>
    </row>
    <row r="15" spans="1:34" ht="13.9">
      <c r="A15" s="1" t="s">
        <v>151</v>
      </c>
      <c r="B15" s="1" t="s">
        <v>152</v>
      </c>
      <c r="C15" s="4">
        <v>43847</v>
      </c>
      <c r="D15" s="1" t="s">
        <v>51</v>
      </c>
      <c r="E15" s="1">
        <v>2020</v>
      </c>
      <c r="F15" s="5">
        <v>78.69</v>
      </c>
      <c r="G15" s="1" t="s">
        <v>153</v>
      </c>
      <c r="H15" s="1" t="s">
        <v>154</v>
      </c>
      <c r="I15" s="6">
        <v>518</v>
      </c>
      <c r="J15" s="6" t="s">
        <v>54</v>
      </c>
      <c r="K15" s="6">
        <v>22</v>
      </c>
      <c r="L15" s="6">
        <v>20</v>
      </c>
      <c r="M15" s="6">
        <v>2</v>
      </c>
      <c r="N15" s="7">
        <v>0.90909090909090906</v>
      </c>
      <c r="O15" s="1" t="s">
        <v>126</v>
      </c>
      <c r="P15" s="1" t="s">
        <v>54</v>
      </c>
      <c r="Q15" s="1" t="s">
        <v>56</v>
      </c>
      <c r="R15" s="1" t="s">
        <v>5</v>
      </c>
      <c r="S15" s="2" t="b">
        <v>1</v>
      </c>
      <c r="T15" s="2" t="b">
        <v>0</v>
      </c>
      <c r="U15" s="1" t="s">
        <v>57</v>
      </c>
      <c r="V15" s="1"/>
      <c r="W15" s="2" t="b">
        <v>0</v>
      </c>
      <c r="X15" s="1"/>
      <c r="Y15" s="2" t="b">
        <v>0</v>
      </c>
      <c r="Z15" s="1" t="s">
        <v>58</v>
      </c>
      <c r="AA15" s="2" t="b">
        <v>1</v>
      </c>
      <c r="AB15" s="1" t="s">
        <v>155</v>
      </c>
      <c r="AC15" s="1" t="s">
        <v>156</v>
      </c>
      <c r="AD15" s="1" t="s">
        <v>61</v>
      </c>
      <c r="AE15" s="2" t="b">
        <v>1</v>
      </c>
      <c r="AF15" s="1" t="s">
        <v>71</v>
      </c>
      <c r="AG15" s="2" t="b">
        <v>0</v>
      </c>
      <c r="AH15" s="1">
        <v>46242.564802303241</v>
      </c>
    </row>
    <row r="16" spans="1:34" ht="13.9">
      <c r="A16" s="1" t="s">
        <v>157</v>
      </c>
      <c r="B16" s="1" t="s">
        <v>158</v>
      </c>
      <c r="C16" s="4">
        <v>43850</v>
      </c>
      <c r="D16" s="1" t="s">
        <v>51</v>
      </c>
      <c r="E16" s="1">
        <v>2020</v>
      </c>
      <c r="F16" s="5">
        <v>78.59</v>
      </c>
      <c r="G16" s="1" t="s">
        <v>159</v>
      </c>
      <c r="H16" s="1" t="s">
        <v>160</v>
      </c>
      <c r="I16" s="6">
        <v>286</v>
      </c>
      <c r="J16" s="6" t="s">
        <v>54</v>
      </c>
      <c r="K16" s="6">
        <v>13</v>
      </c>
      <c r="L16" s="6">
        <v>8</v>
      </c>
      <c r="M16" s="6">
        <v>5</v>
      </c>
      <c r="N16" s="7">
        <v>0.61538461538461542</v>
      </c>
      <c r="O16" s="1" t="s">
        <v>91</v>
      </c>
      <c r="P16" s="1" t="s">
        <v>54</v>
      </c>
      <c r="Q16" s="1" t="s">
        <v>56</v>
      </c>
      <c r="R16" s="1" t="s">
        <v>5</v>
      </c>
      <c r="S16" s="2" t="b">
        <v>1</v>
      </c>
      <c r="T16" s="2" t="b">
        <v>0</v>
      </c>
      <c r="U16" s="1" t="s">
        <v>161</v>
      </c>
      <c r="V16" s="1">
        <v>10</v>
      </c>
      <c r="W16" s="2" t="b">
        <v>0</v>
      </c>
      <c r="X16" s="1"/>
      <c r="Y16" s="2" t="b">
        <v>0</v>
      </c>
      <c r="Z16" s="1" t="s">
        <v>58</v>
      </c>
      <c r="AA16" s="2" t="b">
        <v>1</v>
      </c>
      <c r="AB16" s="1" t="s">
        <v>162</v>
      </c>
      <c r="AC16" s="1" t="s">
        <v>163</v>
      </c>
      <c r="AD16" s="1" t="s">
        <v>61</v>
      </c>
      <c r="AE16" s="2" t="b">
        <v>1</v>
      </c>
      <c r="AF16" s="1" t="s">
        <v>164</v>
      </c>
      <c r="AG16" s="2" t="b">
        <v>0</v>
      </c>
      <c r="AH16" s="1">
        <v>46242.564802303241</v>
      </c>
    </row>
    <row r="17" spans="1:34" ht="13.9">
      <c r="A17" s="1" t="s">
        <v>165</v>
      </c>
      <c r="B17" s="1" t="s">
        <v>166</v>
      </c>
      <c r="C17" s="4">
        <v>43850</v>
      </c>
      <c r="D17" s="1" t="s">
        <v>51</v>
      </c>
      <c r="E17" s="1">
        <v>2020</v>
      </c>
      <c r="F17" s="5">
        <v>78.59</v>
      </c>
      <c r="G17" s="1" t="s">
        <v>167</v>
      </c>
      <c r="H17" s="1" t="s">
        <v>168</v>
      </c>
      <c r="I17" s="6">
        <v>165</v>
      </c>
      <c r="J17" s="6" t="s">
        <v>54</v>
      </c>
      <c r="K17" s="6">
        <v>11</v>
      </c>
      <c r="L17" s="6">
        <v>11</v>
      </c>
      <c r="M17" s="6">
        <v>0</v>
      </c>
      <c r="N17" s="7">
        <v>1</v>
      </c>
      <c r="O17" s="1" t="s">
        <v>126</v>
      </c>
      <c r="P17" s="1" t="s">
        <v>54</v>
      </c>
      <c r="Q17" s="1" t="s">
        <v>56</v>
      </c>
      <c r="R17" s="1" t="s">
        <v>5</v>
      </c>
      <c r="S17" s="2" t="b">
        <v>1</v>
      </c>
      <c r="T17" s="2" t="b">
        <v>0</v>
      </c>
      <c r="U17" s="1" t="s">
        <v>169</v>
      </c>
      <c r="V17" s="1">
        <v>0</v>
      </c>
      <c r="W17" s="2" t="b">
        <v>0</v>
      </c>
      <c r="X17" s="1"/>
      <c r="Y17" s="2" t="b">
        <v>0</v>
      </c>
      <c r="Z17" s="1" t="s">
        <v>58</v>
      </c>
      <c r="AA17" s="2" t="b">
        <v>1</v>
      </c>
      <c r="AB17" s="1" t="s">
        <v>170</v>
      </c>
      <c r="AC17" s="1" t="s">
        <v>171</v>
      </c>
      <c r="AD17" s="1" t="s">
        <v>172</v>
      </c>
      <c r="AE17" s="2" t="b">
        <v>1</v>
      </c>
      <c r="AF17" s="1" t="s">
        <v>142</v>
      </c>
      <c r="AG17" s="2" t="b">
        <v>0</v>
      </c>
      <c r="AH17" s="1">
        <v>46242.564802303241</v>
      </c>
    </row>
    <row r="18" spans="1:34" ht="13.9">
      <c r="A18" s="1" t="s">
        <v>173</v>
      </c>
      <c r="B18" s="1" t="s">
        <v>174</v>
      </c>
      <c r="C18" s="4">
        <v>43853</v>
      </c>
      <c r="D18" s="1" t="s">
        <v>51</v>
      </c>
      <c r="E18" s="1">
        <v>2020</v>
      </c>
      <c r="F18" s="5">
        <v>78.489999999999995</v>
      </c>
      <c r="G18" s="1" t="s">
        <v>175</v>
      </c>
      <c r="H18" s="1" t="s">
        <v>176</v>
      </c>
      <c r="I18" s="6">
        <v>52299</v>
      </c>
      <c r="J18" s="6" t="s">
        <v>54</v>
      </c>
      <c r="K18" s="6">
        <v>1377</v>
      </c>
      <c r="L18" s="6">
        <v>1276</v>
      </c>
      <c r="M18" s="6">
        <v>101</v>
      </c>
      <c r="N18" s="7">
        <v>0.92665214233841686</v>
      </c>
      <c r="O18" s="1" t="s">
        <v>67</v>
      </c>
      <c r="P18" s="1" t="s">
        <v>54</v>
      </c>
      <c r="Q18" s="1" t="s">
        <v>68</v>
      </c>
      <c r="R18" s="1" t="s">
        <v>5</v>
      </c>
      <c r="S18" s="2" t="b">
        <v>1</v>
      </c>
      <c r="T18" s="2" t="b">
        <v>0</v>
      </c>
      <c r="U18" s="1" t="s">
        <v>57</v>
      </c>
      <c r="V18" s="1"/>
      <c r="W18" s="2" t="b">
        <v>0</v>
      </c>
      <c r="X18" s="1"/>
      <c r="Y18" s="2" t="b">
        <v>0</v>
      </c>
      <c r="Z18" s="1" t="s">
        <v>58</v>
      </c>
      <c r="AA18" s="2" t="b">
        <v>1</v>
      </c>
      <c r="AB18" s="1" t="s">
        <v>177</v>
      </c>
      <c r="AC18" s="1" t="s">
        <v>178</v>
      </c>
      <c r="AD18" s="1" t="s">
        <v>61</v>
      </c>
      <c r="AE18" s="2" t="b">
        <v>1</v>
      </c>
      <c r="AF18" s="1" t="s">
        <v>179</v>
      </c>
      <c r="AG18" s="2" t="b">
        <v>0</v>
      </c>
      <c r="AH18" s="1">
        <v>46242.564802303241</v>
      </c>
    </row>
    <row r="19" spans="1:34" ht="13.9">
      <c r="A19" s="1" t="s">
        <v>180</v>
      </c>
      <c r="B19" s="1" t="s">
        <v>181</v>
      </c>
      <c r="C19" s="4">
        <v>43853</v>
      </c>
      <c r="D19" s="1" t="s">
        <v>51</v>
      </c>
      <c r="E19" s="1">
        <v>2020</v>
      </c>
      <c r="F19" s="5">
        <v>78.489999999999995</v>
      </c>
      <c r="G19" s="1" t="s">
        <v>182</v>
      </c>
      <c r="H19" s="1" t="s">
        <v>183</v>
      </c>
      <c r="I19" s="6">
        <v>35712</v>
      </c>
      <c r="J19" s="6" t="s">
        <v>54</v>
      </c>
      <c r="K19" s="6">
        <v>1508</v>
      </c>
      <c r="L19" s="6">
        <v>1453</v>
      </c>
      <c r="M19" s="6">
        <v>55</v>
      </c>
      <c r="N19" s="7">
        <v>0.96352785145888598</v>
      </c>
      <c r="O19" s="1" t="s">
        <v>76</v>
      </c>
      <c r="P19" s="1" t="s">
        <v>54</v>
      </c>
      <c r="Q19" s="1" t="s">
        <v>68</v>
      </c>
      <c r="R19" s="1" t="s">
        <v>5</v>
      </c>
      <c r="S19" s="2" t="b">
        <v>1</v>
      </c>
      <c r="T19" s="2" t="b">
        <v>0</v>
      </c>
      <c r="U19" s="1" t="s">
        <v>57</v>
      </c>
      <c r="V19" s="1"/>
      <c r="W19" s="2" t="b">
        <v>0</v>
      </c>
      <c r="X19" s="1"/>
      <c r="Y19" s="2" t="b">
        <v>0</v>
      </c>
      <c r="Z19" s="1" t="s">
        <v>58</v>
      </c>
      <c r="AA19" s="2" t="b">
        <v>1</v>
      </c>
      <c r="AB19" s="1" t="s">
        <v>184</v>
      </c>
      <c r="AC19" s="1" t="s">
        <v>185</v>
      </c>
      <c r="AD19" s="1" t="s">
        <v>61</v>
      </c>
      <c r="AE19" s="2" t="b">
        <v>1</v>
      </c>
      <c r="AF19" s="1" t="s">
        <v>179</v>
      </c>
      <c r="AG19" s="2" t="b">
        <v>0</v>
      </c>
      <c r="AH19" s="1">
        <v>46242.564802303241</v>
      </c>
    </row>
    <row r="20" spans="1:34" ht="13.9">
      <c r="A20" s="1" t="s">
        <v>186</v>
      </c>
      <c r="B20" s="1" t="s">
        <v>187</v>
      </c>
      <c r="C20" s="4">
        <v>43854</v>
      </c>
      <c r="D20" s="1" t="s">
        <v>51</v>
      </c>
      <c r="E20" s="1">
        <v>2020</v>
      </c>
      <c r="F20" s="5">
        <v>78.459999999999994</v>
      </c>
      <c r="G20" s="1" t="s">
        <v>188</v>
      </c>
      <c r="H20" s="1" t="s">
        <v>189</v>
      </c>
      <c r="I20" s="6">
        <v>3905</v>
      </c>
      <c r="J20" s="6" t="s">
        <v>54</v>
      </c>
      <c r="K20" s="6">
        <v>87</v>
      </c>
      <c r="L20" s="6">
        <v>62</v>
      </c>
      <c r="M20" s="6">
        <v>25</v>
      </c>
      <c r="N20" s="7">
        <v>0.71264367816091956</v>
      </c>
      <c r="O20" s="1" t="s">
        <v>55</v>
      </c>
      <c r="P20" s="1" t="s">
        <v>54</v>
      </c>
      <c r="Q20" s="1" t="s">
        <v>56</v>
      </c>
      <c r="R20" s="1" t="s">
        <v>7</v>
      </c>
      <c r="S20" s="2" t="b">
        <v>0</v>
      </c>
      <c r="T20" s="2" t="b">
        <v>1</v>
      </c>
      <c r="U20" s="1" t="s">
        <v>133</v>
      </c>
      <c r="V20" s="1">
        <v>18</v>
      </c>
      <c r="W20" s="2" t="b">
        <v>1</v>
      </c>
      <c r="X20" s="2" t="b">
        <v>0</v>
      </c>
      <c r="Y20" s="2" t="b">
        <v>0</v>
      </c>
      <c r="Z20" s="1" t="s">
        <v>119</v>
      </c>
      <c r="AA20" s="2" t="b">
        <v>0</v>
      </c>
      <c r="AB20" s="1" t="s">
        <v>190</v>
      </c>
      <c r="AC20" s="1" t="s">
        <v>191</v>
      </c>
      <c r="AD20" s="1" t="s">
        <v>61</v>
      </c>
      <c r="AE20" s="2" t="b">
        <v>1</v>
      </c>
      <c r="AF20" s="1"/>
      <c r="AG20" s="2" t="b">
        <v>0</v>
      </c>
      <c r="AH20" s="1">
        <v>46242.564802303241</v>
      </c>
    </row>
    <row r="21" spans="1:34" ht="13.9">
      <c r="A21" s="1" t="s">
        <v>192</v>
      </c>
      <c r="B21" s="1" t="s">
        <v>193</v>
      </c>
      <c r="C21" s="4">
        <v>43855</v>
      </c>
      <c r="D21" s="1" t="s">
        <v>51</v>
      </c>
      <c r="E21" s="1">
        <v>2020</v>
      </c>
      <c r="F21" s="5">
        <v>78.42</v>
      </c>
      <c r="G21" s="1" t="s">
        <v>194</v>
      </c>
      <c r="H21" s="1" t="s">
        <v>195</v>
      </c>
      <c r="I21" s="6">
        <v>396</v>
      </c>
      <c r="J21" s="6" t="s">
        <v>54</v>
      </c>
      <c r="K21" s="6">
        <v>11</v>
      </c>
      <c r="L21" s="6">
        <v>10</v>
      </c>
      <c r="M21" s="6">
        <v>1</v>
      </c>
      <c r="N21" s="7">
        <v>0.90909090909090906</v>
      </c>
      <c r="O21" s="1" t="s">
        <v>126</v>
      </c>
      <c r="P21" s="1" t="s">
        <v>54</v>
      </c>
      <c r="Q21" s="1" t="s">
        <v>56</v>
      </c>
      <c r="R21" s="1" t="s">
        <v>5</v>
      </c>
      <c r="S21" s="2" t="b">
        <v>1</v>
      </c>
      <c r="T21" s="2" t="b">
        <v>0</v>
      </c>
      <c r="U21" s="1" t="s">
        <v>57</v>
      </c>
      <c r="V21" s="1"/>
      <c r="W21" s="2" t="b">
        <v>0</v>
      </c>
      <c r="X21" s="1"/>
      <c r="Y21" s="2" t="b">
        <v>0</v>
      </c>
      <c r="Z21" s="1" t="s">
        <v>58</v>
      </c>
      <c r="AA21" s="2" t="b">
        <v>1</v>
      </c>
      <c r="AB21" s="1" t="s">
        <v>196</v>
      </c>
      <c r="AC21" s="1" t="s">
        <v>197</v>
      </c>
      <c r="AD21" s="1" t="s">
        <v>61</v>
      </c>
      <c r="AE21" s="2" t="b">
        <v>1</v>
      </c>
      <c r="AF21" s="1" t="s">
        <v>101</v>
      </c>
      <c r="AG21" s="2" t="b">
        <v>1</v>
      </c>
      <c r="AH21" s="1">
        <v>46242.564802303241</v>
      </c>
    </row>
    <row r="22" spans="1:34" ht="13.9">
      <c r="A22" s="1" t="s">
        <v>198</v>
      </c>
      <c r="B22" s="1" t="s">
        <v>199</v>
      </c>
      <c r="C22" s="4">
        <v>43856</v>
      </c>
      <c r="D22" s="1" t="s">
        <v>51</v>
      </c>
      <c r="E22" s="1">
        <v>2020</v>
      </c>
      <c r="F22" s="5">
        <v>78.39</v>
      </c>
      <c r="G22" s="1" t="s">
        <v>200</v>
      </c>
      <c r="H22" s="1" t="s">
        <v>201</v>
      </c>
      <c r="I22" s="6">
        <v>662</v>
      </c>
      <c r="J22" s="6" t="s">
        <v>54</v>
      </c>
      <c r="K22" s="6">
        <v>20</v>
      </c>
      <c r="L22" s="6">
        <v>14</v>
      </c>
      <c r="M22" s="6">
        <v>6</v>
      </c>
      <c r="N22" s="7">
        <v>0.7</v>
      </c>
      <c r="O22" s="1" t="s">
        <v>55</v>
      </c>
      <c r="P22" s="1" t="s">
        <v>54</v>
      </c>
      <c r="Q22" s="1" t="s">
        <v>56</v>
      </c>
      <c r="R22" s="1" t="s">
        <v>7</v>
      </c>
      <c r="S22" s="2" t="b">
        <v>0</v>
      </c>
      <c r="T22" s="2" t="b">
        <v>1</v>
      </c>
      <c r="U22" s="1" t="s">
        <v>202</v>
      </c>
      <c r="V22" s="1">
        <v>18</v>
      </c>
      <c r="W22" s="2" t="b">
        <v>1</v>
      </c>
      <c r="X22" s="2" t="b">
        <v>1</v>
      </c>
      <c r="Y22" s="2" t="b">
        <v>0</v>
      </c>
      <c r="Z22" s="1" t="s">
        <v>119</v>
      </c>
      <c r="AA22" s="2" t="b">
        <v>0</v>
      </c>
      <c r="AB22" s="1" t="s">
        <v>203</v>
      </c>
      <c r="AC22" s="1" t="s">
        <v>204</v>
      </c>
      <c r="AD22" s="1" t="s">
        <v>61</v>
      </c>
      <c r="AE22" s="2" t="b">
        <v>1</v>
      </c>
      <c r="AF22" s="1"/>
      <c r="AG22" s="2" t="b">
        <v>0</v>
      </c>
      <c r="AH22" s="1">
        <v>46242.564802303241</v>
      </c>
    </row>
    <row r="23" spans="1:34" ht="13.9">
      <c r="A23" s="1" t="s">
        <v>205</v>
      </c>
      <c r="B23" s="1" t="s">
        <v>206</v>
      </c>
      <c r="C23" s="4">
        <v>43859</v>
      </c>
      <c r="D23" s="1" t="s">
        <v>51</v>
      </c>
      <c r="E23" s="1">
        <v>2020</v>
      </c>
      <c r="F23" s="5">
        <v>78.290000000000006</v>
      </c>
      <c r="G23" s="1" t="s">
        <v>207</v>
      </c>
      <c r="H23" s="1" t="s">
        <v>208</v>
      </c>
      <c r="I23" s="6">
        <v>400135</v>
      </c>
      <c r="J23" s="6" t="s">
        <v>54</v>
      </c>
      <c r="K23" s="6">
        <v>12500</v>
      </c>
      <c r="L23" s="6">
        <v>11837</v>
      </c>
      <c r="M23" s="6">
        <v>663</v>
      </c>
      <c r="N23" s="7">
        <v>0.94696000000000002</v>
      </c>
      <c r="O23" s="1" t="s">
        <v>67</v>
      </c>
      <c r="P23" s="1" t="s">
        <v>54</v>
      </c>
      <c r="Q23" s="1" t="s">
        <v>68</v>
      </c>
      <c r="R23" s="1" t="s">
        <v>5</v>
      </c>
      <c r="S23" s="2" t="b">
        <v>1</v>
      </c>
      <c r="T23" s="2" t="b">
        <v>0</v>
      </c>
      <c r="U23" s="1" t="s">
        <v>57</v>
      </c>
      <c r="V23" s="1"/>
      <c r="W23" s="2" t="b">
        <v>0</v>
      </c>
      <c r="X23" s="1"/>
      <c r="Y23" s="2" t="b">
        <v>0</v>
      </c>
      <c r="Z23" s="1" t="s">
        <v>58</v>
      </c>
      <c r="AA23" s="2" t="b">
        <v>1</v>
      </c>
      <c r="AB23" s="1" t="s">
        <v>209</v>
      </c>
      <c r="AC23" s="1" t="s">
        <v>210</v>
      </c>
      <c r="AD23" s="1" t="s">
        <v>61</v>
      </c>
      <c r="AE23" s="2" t="b">
        <v>1</v>
      </c>
      <c r="AF23" s="1" t="s">
        <v>211</v>
      </c>
      <c r="AG23" s="2" t="b">
        <v>0</v>
      </c>
      <c r="AH23" s="1">
        <v>46242.564802303241</v>
      </c>
    </row>
    <row r="24" spans="1:34" ht="13.9">
      <c r="A24" s="1" t="s">
        <v>212</v>
      </c>
      <c r="B24" s="1" t="s">
        <v>213</v>
      </c>
      <c r="C24" s="4">
        <v>43859</v>
      </c>
      <c r="D24" s="1" t="s">
        <v>51</v>
      </c>
      <c r="E24" s="1">
        <v>2020</v>
      </c>
      <c r="F24" s="5">
        <v>78.290000000000006</v>
      </c>
      <c r="G24" s="1" t="s">
        <v>214</v>
      </c>
      <c r="H24" s="1" t="s">
        <v>215</v>
      </c>
      <c r="I24" s="6"/>
      <c r="J24" s="6" t="s">
        <v>147</v>
      </c>
      <c r="K24" s="6">
        <v>0</v>
      </c>
      <c r="L24" s="6">
        <v>0</v>
      </c>
      <c r="M24" s="6">
        <v>0</v>
      </c>
      <c r="N24" s="7"/>
      <c r="O24" s="1" t="s">
        <v>216</v>
      </c>
      <c r="P24" s="1" t="s">
        <v>54</v>
      </c>
      <c r="Q24" s="1" t="s">
        <v>56</v>
      </c>
      <c r="R24" s="1" t="s">
        <v>7</v>
      </c>
      <c r="S24" s="2" t="b">
        <v>0</v>
      </c>
      <c r="T24" s="2" t="b">
        <v>1</v>
      </c>
      <c r="U24" s="1" t="s">
        <v>217</v>
      </c>
      <c r="V24" s="1">
        <v>17</v>
      </c>
      <c r="W24" s="2" t="b">
        <v>1</v>
      </c>
      <c r="X24" s="2" t="b">
        <v>1</v>
      </c>
      <c r="Y24" s="2" t="b">
        <v>0</v>
      </c>
      <c r="Z24" s="1" t="s">
        <v>119</v>
      </c>
      <c r="AA24" s="2" t="b">
        <v>0</v>
      </c>
      <c r="AB24" s="1" t="s">
        <v>218</v>
      </c>
      <c r="AC24" s="1" t="s">
        <v>219</v>
      </c>
      <c r="AD24" s="1" t="s">
        <v>61</v>
      </c>
      <c r="AE24" s="2" t="b">
        <v>1</v>
      </c>
      <c r="AF24" s="1"/>
      <c r="AG24" s="2" t="b">
        <v>0</v>
      </c>
      <c r="AH24" s="1">
        <v>46242.564802303241</v>
      </c>
    </row>
    <row r="25" spans="1:34" ht="13.9">
      <c r="A25" s="1" t="s">
        <v>220</v>
      </c>
      <c r="B25" s="1" t="s">
        <v>221</v>
      </c>
      <c r="C25" s="4">
        <v>43860</v>
      </c>
      <c r="D25" s="1" t="s">
        <v>51</v>
      </c>
      <c r="E25" s="1">
        <v>2020</v>
      </c>
      <c r="F25" s="5">
        <v>78.260000000000005</v>
      </c>
      <c r="G25" s="1" t="s">
        <v>222</v>
      </c>
      <c r="H25" s="1" t="s">
        <v>223</v>
      </c>
      <c r="I25" s="6">
        <v>56838</v>
      </c>
      <c r="J25" s="6" t="s">
        <v>54</v>
      </c>
      <c r="K25" s="6">
        <v>1686</v>
      </c>
      <c r="L25" s="6">
        <v>1461</v>
      </c>
      <c r="M25" s="6">
        <v>225</v>
      </c>
      <c r="N25" s="7">
        <v>0.86654804270462638</v>
      </c>
      <c r="O25" s="1" t="s">
        <v>67</v>
      </c>
      <c r="P25" s="1" t="s">
        <v>54</v>
      </c>
      <c r="Q25" s="1" t="s">
        <v>68</v>
      </c>
      <c r="R25" s="1" t="s">
        <v>5</v>
      </c>
      <c r="S25" s="2" t="b">
        <v>1</v>
      </c>
      <c r="T25" s="2" t="b">
        <v>0</v>
      </c>
      <c r="U25" s="1" t="s">
        <v>224</v>
      </c>
      <c r="V25" s="1">
        <v>12</v>
      </c>
      <c r="W25" s="2" t="b">
        <v>0</v>
      </c>
      <c r="X25" s="1"/>
      <c r="Y25" s="2" t="b">
        <v>0</v>
      </c>
      <c r="Z25" s="1" t="s">
        <v>58</v>
      </c>
      <c r="AA25" s="2" t="b">
        <v>1</v>
      </c>
      <c r="AB25" s="1" t="s">
        <v>225</v>
      </c>
      <c r="AC25" s="1" t="s">
        <v>226</v>
      </c>
      <c r="AD25" s="1" t="s">
        <v>61</v>
      </c>
      <c r="AE25" s="2" t="b">
        <v>1</v>
      </c>
      <c r="AF25" s="1" t="s">
        <v>227</v>
      </c>
      <c r="AG25" s="2" t="b">
        <v>0</v>
      </c>
      <c r="AH25" s="1">
        <v>46242.564802303241</v>
      </c>
    </row>
    <row r="26" spans="1:34" ht="13.9">
      <c r="A26" s="1" t="s">
        <v>228</v>
      </c>
      <c r="B26" s="1" t="s">
        <v>229</v>
      </c>
      <c r="C26" s="4">
        <v>43861</v>
      </c>
      <c r="D26" s="1" t="s">
        <v>51</v>
      </c>
      <c r="E26" s="1">
        <v>2020</v>
      </c>
      <c r="F26" s="5">
        <v>78.23</v>
      </c>
      <c r="G26" s="1" t="s">
        <v>230</v>
      </c>
      <c r="H26" s="1" t="s">
        <v>231</v>
      </c>
      <c r="I26" s="6">
        <v>522</v>
      </c>
      <c r="J26" s="6" t="s">
        <v>54</v>
      </c>
      <c r="K26" s="6">
        <v>17</v>
      </c>
      <c r="L26" s="6">
        <v>14</v>
      </c>
      <c r="M26" s="6">
        <v>3</v>
      </c>
      <c r="N26" s="7">
        <v>0.82352941176470584</v>
      </c>
      <c r="O26" s="1" t="s">
        <v>126</v>
      </c>
      <c r="P26" s="1" t="s">
        <v>54</v>
      </c>
      <c r="Q26" s="1" t="s">
        <v>56</v>
      </c>
      <c r="R26" s="1" t="s">
        <v>5</v>
      </c>
      <c r="S26" s="2" t="b">
        <v>1</v>
      </c>
      <c r="T26" s="2" t="b">
        <v>0</v>
      </c>
      <c r="U26" s="1" t="s">
        <v>57</v>
      </c>
      <c r="V26" s="1"/>
      <c r="W26" s="2" t="b">
        <v>0</v>
      </c>
      <c r="X26" s="1"/>
      <c r="Y26" s="2" t="b">
        <v>0</v>
      </c>
      <c r="Z26" s="1" t="s">
        <v>58</v>
      </c>
      <c r="AA26" s="2" t="b">
        <v>1</v>
      </c>
      <c r="AB26" s="1" t="s">
        <v>232</v>
      </c>
      <c r="AC26" s="1" t="s">
        <v>233</v>
      </c>
      <c r="AD26" s="1" t="s">
        <v>61</v>
      </c>
      <c r="AE26" s="2" t="b">
        <v>1</v>
      </c>
      <c r="AF26" s="1" t="s">
        <v>164</v>
      </c>
      <c r="AG26" s="2" t="b">
        <v>0</v>
      </c>
      <c r="AH26" s="1">
        <v>46242.564802303241</v>
      </c>
    </row>
    <row r="27" spans="1:34" ht="13.9">
      <c r="A27" s="1" t="s">
        <v>234</v>
      </c>
      <c r="B27" s="1" t="s">
        <v>235</v>
      </c>
      <c r="C27" s="4">
        <v>43861</v>
      </c>
      <c r="D27" s="1" t="s">
        <v>51</v>
      </c>
      <c r="E27" s="1">
        <v>2020</v>
      </c>
      <c r="F27" s="5">
        <v>78.23</v>
      </c>
      <c r="G27" s="1" t="s">
        <v>236</v>
      </c>
      <c r="H27" s="1" t="s">
        <v>237</v>
      </c>
      <c r="I27" s="6">
        <v>1</v>
      </c>
      <c r="J27" s="6" t="s">
        <v>54</v>
      </c>
      <c r="K27" s="6">
        <v>1</v>
      </c>
      <c r="L27" s="6">
        <v>1</v>
      </c>
      <c r="M27" s="6">
        <v>0</v>
      </c>
      <c r="N27" s="7">
        <v>1</v>
      </c>
      <c r="O27" s="1" t="s">
        <v>148</v>
      </c>
      <c r="P27" s="1" t="s">
        <v>54</v>
      </c>
      <c r="Q27" s="1" t="s">
        <v>56</v>
      </c>
      <c r="R27" s="1" t="s">
        <v>5</v>
      </c>
      <c r="S27" s="2" t="b">
        <v>1</v>
      </c>
      <c r="T27" s="2" t="b">
        <v>0</v>
      </c>
      <c r="U27" s="1" t="s">
        <v>57</v>
      </c>
      <c r="V27" s="1"/>
      <c r="W27" s="2" t="b">
        <v>0</v>
      </c>
      <c r="X27" s="1"/>
      <c r="Y27" s="2" t="b">
        <v>0</v>
      </c>
      <c r="Z27" s="1" t="s">
        <v>58</v>
      </c>
      <c r="AA27" s="2" t="b">
        <v>1</v>
      </c>
      <c r="AB27" s="1" t="s">
        <v>238</v>
      </c>
      <c r="AC27" s="1" t="s">
        <v>239</v>
      </c>
      <c r="AD27" s="1" t="s">
        <v>61</v>
      </c>
      <c r="AE27" s="2" t="b">
        <v>1</v>
      </c>
      <c r="AF27" s="1" t="s">
        <v>86</v>
      </c>
      <c r="AG27" s="2" t="b">
        <v>0</v>
      </c>
      <c r="AH27" s="1">
        <v>46242.564802303241</v>
      </c>
    </row>
    <row r="28" spans="1:34" ht="13.9">
      <c r="A28" s="1" t="s">
        <v>240</v>
      </c>
      <c r="B28" s="1" t="s">
        <v>241</v>
      </c>
      <c r="C28" s="4">
        <v>43861</v>
      </c>
      <c r="D28" s="1" t="s">
        <v>51</v>
      </c>
      <c r="E28" s="1">
        <v>2020</v>
      </c>
      <c r="F28" s="5">
        <v>78.23</v>
      </c>
      <c r="G28" s="1" t="s">
        <v>242</v>
      </c>
      <c r="H28" s="1" t="s">
        <v>243</v>
      </c>
      <c r="I28" s="6">
        <v>1170</v>
      </c>
      <c r="J28" s="6" t="s">
        <v>54</v>
      </c>
      <c r="K28" s="6">
        <v>46</v>
      </c>
      <c r="L28" s="6">
        <v>28</v>
      </c>
      <c r="M28" s="6">
        <v>18</v>
      </c>
      <c r="N28" s="7">
        <v>0.60869565217391308</v>
      </c>
      <c r="O28" s="1" t="s">
        <v>91</v>
      </c>
      <c r="P28" s="1" t="s">
        <v>54</v>
      </c>
      <c r="Q28" s="1" t="s">
        <v>56</v>
      </c>
      <c r="R28" s="1" t="s">
        <v>5</v>
      </c>
      <c r="S28" s="2" t="b">
        <v>1</v>
      </c>
      <c r="T28" s="2" t="b">
        <v>0</v>
      </c>
      <c r="U28" s="1" t="s">
        <v>244</v>
      </c>
      <c r="V28" s="1">
        <v>16</v>
      </c>
      <c r="W28" s="2" t="b">
        <v>0</v>
      </c>
      <c r="X28" s="1"/>
      <c r="Y28" s="2" t="b">
        <v>0</v>
      </c>
      <c r="Z28" s="1" t="s">
        <v>58</v>
      </c>
      <c r="AA28" s="2" t="b">
        <v>1</v>
      </c>
      <c r="AB28" s="1" t="s">
        <v>245</v>
      </c>
      <c r="AC28" s="1" t="s">
        <v>246</v>
      </c>
      <c r="AD28" s="1" t="s">
        <v>61</v>
      </c>
      <c r="AE28" s="2" t="b">
        <v>1</v>
      </c>
      <c r="AF28" s="1" t="s">
        <v>247</v>
      </c>
      <c r="AG28" s="2" t="b">
        <v>0</v>
      </c>
      <c r="AH28" s="1">
        <v>46242.564802303241</v>
      </c>
    </row>
    <row r="29" spans="1:34" ht="13.9">
      <c r="A29" s="1" t="s">
        <v>248</v>
      </c>
      <c r="B29" s="1" t="s">
        <v>249</v>
      </c>
      <c r="C29" s="4">
        <v>43861</v>
      </c>
      <c r="D29" s="1" t="s">
        <v>51</v>
      </c>
      <c r="E29" s="1">
        <v>2020</v>
      </c>
      <c r="F29" s="5">
        <v>78.23</v>
      </c>
      <c r="G29" s="1" t="s">
        <v>250</v>
      </c>
      <c r="H29" s="1" t="s">
        <v>251</v>
      </c>
      <c r="I29" s="6">
        <v>3973</v>
      </c>
      <c r="J29" s="6" t="s">
        <v>54</v>
      </c>
      <c r="K29" s="6">
        <v>112</v>
      </c>
      <c r="L29" s="6">
        <v>92</v>
      </c>
      <c r="M29" s="6">
        <v>20</v>
      </c>
      <c r="N29" s="7">
        <v>0.8214285714285714</v>
      </c>
      <c r="O29" s="1" t="s">
        <v>67</v>
      </c>
      <c r="P29" s="1" t="s">
        <v>54</v>
      </c>
      <c r="Q29" s="1" t="s">
        <v>56</v>
      </c>
      <c r="R29" s="1" t="s">
        <v>5</v>
      </c>
      <c r="S29" s="2" t="b">
        <v>1</v>
      </c>
      <c r="T29" s="2" t="b">
        <v>0</v>
      </c>
      <c r="U29" s="1" t="s">
        <v>57</v>
      </c>
      <c r="V29" s="1"/>
      <c r="W29" s="2" t="b">
        <v>0</v>
      </c>
      <c r="X29" s="1"/>
      <c r="Y29" s="2" t="b">
        <v>0</v>
      </c>
      <c r="Z29" s="1" t="s">
        <v>119</v>
      </c>
      <c r="AA29" s="2" t="b">
        <v>0</v>
      </c>
      <c r="AB29" s="1" t="s">
        <v>252</v>
      </c>
      <c r="AC29" s="1" t="s">
        <v>253</v>
      </c>
      <c r="AD29" s="1" t="s">
        <v>61</v>
      </c>
      <c r="AE29" s="2" t="b">
        <v>1</v>
      </c>
      <c r="AF29" s="1"/>
      <c r="AG29" s="2" t="b">
        <v>0</v>
      </c>
      <c r="AH29" s="1">
        <v>46242.564802303241</v>
      </c>
    </row>
    <row r="30" spans="1:34" ht="13.9">
      <c r="A30" s="1" t="s">
        <v>254</v>
      </c>
      <c r="B30" s="1" t="s">
        <v>255</v>
      </c>
      <c r="C30" s="4">
        <v>43864</v>
      </c>
      <c r="D30" s="1" t="s">
        <v>256</v>
      </c>
      <c r="E30" s="1">
        <v>2020</v>
      </c>
      <c r="F30" s="5">
        <v>78.13</v>
      </c>
      <c r="G30" s="1" t="s">
        <v>257</v>
      </c>
      <c r="H30" s="1" t="s">
        <v>258</v>
      </c>
      <c r="I30" s="6">
        <v>4690</v>
      </c>
      <c r="J30" s="6" t="s">
        <v>54</v>
      </c>
      <c r="K30" s="6">
        <v>71</v>
      </c>
      <c r="L30" s="6">
        <v>61</v>
      </c>
      <c r="M30" s="6">
        <v>10</v>
      </c>
      <c r="N30" s="7">
        <v>0.85915492957746475</v>
      </c>
      <c r="O30" s="1" t="s">
        <v>67</v>
      </c>
      <c r="P30" s="1" t="s">
        <v>54</v>
      </c>
      <c r="Q30" s="1" t="s">
        <v>56</v>
      </c>
      <c r="R30" s="1" t="s">
        <v>5</v>
      </c>
      <c r="S30" s="2" t="b">
        <v>1</v>
      </c>
      <c r="T30" s="2" t="b">
        <v>0</v>
      </c>
      <c r="U30" s="1" t="s">
        <v>244</v>
      </c>
      <c r="V30" s="1">
        <v>16</v>
      </c>
      <c r="W30" s="2" t="b">
        <v>0</v>
      </c>
      <c r="X30" s="1"/>
      <c r="Y30" s="2" t="b">
        <v>0</v>
      </c>
      <c r="Z30" s="1" t="s">
        <v>58</v>
      </c>
      <c r="AA30" s="2" t="b">
        <v>1</v>
      </c>
      <c r="AB30" s="1" t="s">
        <v>259</v>
      </c>
      <c r="AC30" s="1" t="s">
        <v>260</v>
      </c>
      <c r="AD30" s="1" t="s">
        <v>61</v>
      </c>
      <c r="AE30" s="2" t="b">
        <v>1</v>
      </c>
      <c r="AF30" s="1" t="s">
        <v>101</v>
      </c>
      <c r="AG30" s="2" t="b">
        <v>1</v>
      </c>
      <c r="AH30" s="1">
        <v>46242.564802303241</v>
      </c>
    </row>
    <row r="31" spans="1:34" ht="13.9">
      <c r="A31" s="1" t="s">
        <v>261</v>
      </c>
      <c r="B31" s="1" t="s">
        <v>262</v>
      </c>
      <c r="C31" s="4">
        <v>43865</v>
      </c>
      <c r="D31" s="1" t="s">
        <v>256</v>
      </c>
      <c r="E31" s="1">
        <v>2020</v>
      </c>
      <c r="F31" s="5">
        <v>78.09</v>
      </c>
      <c r="G31" s="1" t="s">
        <v>263</v>
      </c>
      <c r="H31" s="1" t="s">
        <v>264</v>
      </c>
      <c r="I31" s="6">
        <v>223698</v>
      </c>
      <c r="J31" s="6" t="s">
        <v>54</v>
      </c>
      <c r="K31" s="6">
        <v>4818</v>
      </c>
      <c r="L31" s="6">
        <v>4215</v>
      </c>
      <c r="M31" s="6">
        <v>603</v>
      </c>
      <c r="N31" s="7">
        <v>0.87484433374844339</v>
      </c>
      <c r="O31" s="1" t="s">
        <v>67</v>
      </c>
      <c r="P31" s="1" t="s">
        <v>54</v>
      </c>
      <c r="Q31" s="1" t="s">
        <v>68</v>
      </c>
      <c r="R31" s="1" t="s">
        <v>5</v>
      </c>
      <c r="S31" s="2" t="b">
        <v>1</v>
      </c>
      <c r="T31" s="2" t="b">
        <v>0</v>
      </c>
      <c r="U31" s="1" t="s">
        <v>57</v>
      </c>
      <c r="V31" s="1"/>
      <c r="W31" s="2" t="b">
        <v>0</v>
      </c>
      <c r="X31" s="1"/>
      <c r="Y31" s="2" t="b">
        <v>0</v>
      </c>
      <c r="Z31" s="1" t="s">
        <v>58</v>
      </c>
      <c r="AA31" s="2" t="b">
        <v>1</v>
      </c>
      <c r="AB31" s="1" t="s">
        <v>265</v>
      </c>
      <c r="AC31" s="1" t="s">
        <v>266</v>
      </c>
      <c r="AD31" s="1" t="s">
        <v>61</v>
      </c>
      <c r="AE31" s="2" t="b">
        <v>1</v>
      </c>
      <c r="AF31" s="1" t="s">
        <v>101</v>
      </c>
      <c r="AG31" s="2" t="b">
        <v>1</v>
      </c>
      <c r="AH31" s="1">
        <v>46242.564802303241</v>
      </c>
    </row>
    <row r="32" spans="1:34" ht="13.9">
      <c r="A32" s="1" t="s">
        <v>267</v>
      </c>
      <c r="B32" s="1" t="s">
        <v>268</v>
      </c>
      <c r="C32" s="4">
        <v>43866</v>
      </c>
      <c r="D32" s="1" t="s">
        <v>256</v>
      </c>
      <c r="E32" s="1">
        <v>2020</v>
      </c>
      <c r="F32" s="5">
        <v>78.06</v>
      </c>
      <c r="G32" s="1" t="s">
        <v>269</v>
      </c>
      <c r="H32" s="1" t="s">
        <v>270</v>
      </c>
      <c r="I32" s="6">
        <v>99878</v>
      </c>
      <c r="J32" s="6" t="s">
        <v>54</v>
      </c>
      <c r="K32" s="6">
        <v>4917</v>
      </c>
      <c r="L32" s="6">
        <v>4847</v>
      </c>
      <c r="M32" s="6">
        <v>70</v>
      </c>
      <c r="N32" s="7">
        <v>0.98576367703884482</v>
      </c>
      <c r="O32" s="1" t="s">
        <v>76</v>
      </c>
      <c r="P32" s="1" t="s">
        <v>54</v>
      </c>
      <c r="Q32" s="1" t="s">
        <v>68</v>
      </c>
      <c r="R32" s="1" t="s">
        <v>5</v>
      </c>
      <c r="S32" s="2" t="b">
        <v>1</v>
      </c>
      <c r="T32" s="2" t="b">
        <v>0</v>
      </c>
      <c r="U32" s="1" t="s">
        <v>57</v>
      </c>
      <c r="V32" s="1"/>
      <c r="W32" s="2" t="b">
        <v>0</v>
      </c>
      <c r="X32" s="1"/>
      <c r="Y32" s="2" t="b">
        <v>0</v>
      </c>
      <c r="Z32" s="1" t="s">
        <v>58</v>
      </c>
      <c r="AA32" s="2" t="b">
        <v>1</v>
      </c>
      <c r="AB32" s="1" t="s">
        <v>271</v>
      </c>
      <c r="AC32" s="1" t="s">
        <v>272</v>
      </c>
      <c r="AD32" s="1" t="s">
        <v>61</v>
      </c>
      <c r="AE32" s="2" t="b">
        <v>1</v>
      </c>
      <c r="AF32" s="1" t="s">
        <v>273</v>
      </c>
      <c r="AG32" s="2" t="b">
        <v>0</v>
      </c>
      <c r="AH32" s="1">
        <v>46242.564802303241</v>
      </c>
    </row>
    <row r="33" spans="1:34" ht="13.9">
      <c r="A33" s="1" t="s">
        <v>274</v>
      </c>
      <c r="B33" s="1" t="s">
        <v>275</v>
      </c>
      <c r="C33" s="4">
        <v>43866</v>
      </c>
      <c r="D33" s="1" t="s">
        <v>256</v>
      </c>
      <c r="E33" s="1">
        <v>2020</v>
      </c>
      <c r="F33" s="5">
        <v>78.06</v>
      </c>
      <c r="G33" s="1" t="s">
        <v>276</v>
      </c>
      <c r="H33" s="1" t="s">
        <v>277</v>
      </c>
      <c r="I33" s="6">
        <v>1140</v>
      </c>
      <c r="J33" s="6" t="s">
        <v>54</v>
      </c>
      <c r="K33" s="6">
        <v>32</v>
      </c>
      <c r="L33" s="6">
        <v>23</v>
      </c>
      <c r="M33" s="6">
        <v>9</v>
      </c>
      <c r="N33" s="7">
        <v>0.71875</v>
      </c>
      <c r="O33" s="1" t="s">
        <v>55</v>
      </c>
      <c r="P33" s="1" t="s">
        <v>54</v>
      </c>
      <c r="Q33" s="1" t="s">
        <v>56</v>
      </c>
      <c r="R33" s="1" t="s">
        <v>5</v>
      </c>
      <c r="S33" s="2" t="b">
        <v>1</v>
      </c>
      <c r="T33" s="2" t="b">
        <v>0</v>
      </c>
      <c r="U33" s="1" t="s">
        <v>57</v>
      </c>
      <c r="V33" s="1"/>
      <c r="W33" s="2" t="b">
        <v>0</v>
      </c>
      <c r="X33" s="1"/>
      <c r="Y33" s="2" t="b">
        <v>0</v>
      </c>
      <c r="Z33" s="1" t="s">
        <v>58</v>
      </c>
      <c r="AA33" s="2" t="b">
        <v>1</v>
      </c>
      <c r="AB33" s="1" t="s">
        <v>278</v>
      </c>
      <c r="AC33" s="1" t="s">
        <v>279</v>
      </c>
      <c r="AD33" s="1" t="s">
        <v>61</v>
      </c>
      <c r="AE33" s="2" t="b">
        <v>1</v>
      </c>
      <c r="AF33" s="1" t="s">
        <v>164</v>
      </c>
      <c r="AG33" s="2" t="b">
        <v>0</v>
      </c>
      <c r="AH33" s="1">
        <v>46242.564802303241</v>
      </c>
    </row>
    <row r="34" spans="1:34" ht="13.9">
      <c r="A34" s="1" t="s">
        <v>280</v>
      </c>
      <c r="B34" s="1" t="s">
        <v>281</v>
      </c>
      <c r="C34" s="4">
        <v>43868</v>
      </c>
      <c r="D34" s="1" t="s">
        <v>256</v>
      </c>
      <c r="E34" s="1">
        <v>2020</v>
      </c>
      <c r="F34" s="5">
        <v>78</v>
      </c>
      <c r="G34" s="1" t="s">
        <v>282</v>
      </c>
      <c r="H34" s="1" t="s">
        <v>283</v>
      </c>
      <c r="I34" s="6">
        <v>138834</v>
      </c>
      <c r="J34" s="6" t="s">
        <v>54</v>
      </c>
      <c r="K34" s="6">
        <v>2183</v>
      </c>
      <c r="L34" s="6">
        <v>1946</v>
      </c>
      <c r="M34" s="6">
        <v>237</v>
      </c>
      <c r="N34" s="7">
        <v>0.89143380668804395</v>
      </c>
      <c r="O34" s="1" t="s">
        <v>67</v>
      </c>
      <c r="P34" s="1" t="s">
        <v>54</v>
      </c>
      <c r="Q34" s="1" t="s">
        <v>68</v>
      </c>
      <c r="R34" s="1" t="s">
        <v>5</v>
      </c>
      <c r="S34" s="2" t="b">
        <v>1</v>
      </c>
      <c r="T34" s="2" t="b">
        <v>0</v>
      </c>
      <c r="U34" s="1" t="s">
        <v>112</v>
      </c>
      <c r="V34" s="1">
        <v>15</v>
      </c>
      <c r="W34" s="2" t="b">
        <v>0</v>
      </c>
      <c r="X34" s="1"/>
      <c r="Y34" s="2" t="b">
        <v>0</v>
      </c>
      <c r="Z34" s="1" t="s">
        <v>58</v>
      </c>
      <c r="AA34" s="2" t="b">
        <v>1</v>
      </c>
      <c r="AB34" s="1" t="s">
        <v>284</v>
      </c>
      <c r="AC34" s="1" t="s">
        <v>285</v>
      </c>
      <c r="AD34" s="1" t="s">
        <v>61</v>
      </c>
      <c r="AE34" s="2" t="b">
        <v>1</v>
      </c>
      <c r="AF34" s="1" t="s">
        <v>101</v>
      </c>
      <c r="AG34" s="2" t="b">
        <v>1</v>
      </c>
      <c r="AH34" s="1">
        <v>46242.564802303241</v>
      </c>
    </row>
    <row r="35" spans="1:34" ht="13.9">
      <c r="A35" s="1" t="s">
        <v>286</v>
      </c>
      <c r="B35" s="1" t="s">
        <v>287</v>
      </c>
      <c r="C35" s="4">
        <v>43868</v>
      </c>
      <c r="D35" s="1" t="s">
        <v>256</v>
      </c>
      <c r="E35" s="1">
        <v>2020</v>
      </c>
      <c r="F35" s="5">
        <v>78</v>
      </c>
      <c r="G35" s="1" t="s">
        <v>288</v>
      </c>
      <c r="H35" s="1" t="s">
        <v>289</v>
      </c>
      <c r="I35" s="6">
        <v>4879</v>
      </c>
      <c r="J35" s="6" t="s">
        <v>54</v>
      </c>
      <c r="K35" s="6">
        <v>108</v>
      </c>
      <c r="L35" s="6">
        <v>70</v>
      </c>
      <c r="M35" s="6">
        <v>38</v>
      </c>
      <c r="N35" s="7">
        <v>0.64814814814814814</v>
      </c>
      <c r="O35" s="1" t="s">
        <v>91</v>
      </c>
      <c r="P35" s="1" t="s">
        <v>54</v>
      </c>
      <c r="Q35" s="1" t="s">
        <v>56</v>
      </c>
      <c r="R35" s="1" t="s">
        <v>5</v>
      </c>
      <c r="S35" s="2" t="b">
        <v>1</v>
      </c>
      <c r="T35" s="2" t="b">
        <v>0</v>
      </c>
      <c r="U35" s="1" t="s">
        <v>57</v>
      </c>
      <c r="V35" s="1"/>
      <c r="W35" s="2" t="b">
        <v>0</v>
      </c>
      <c r="X35" s="1"/>
      <c r="Y35" s="2" t="b">
        <v>0</v>
      </c>
      <c r="Z35" s="1" t="s">
        <v>58</v>
      </c>
      <c r="AA35" s="2" t="b">
        <v>1</v>
      </c>
      <c r="AB35" s="1" t="s">
        <v>290</v>
      </c>
      <c r="AC35" s="1" t="s">
        <v>291</v>
      </c>
      <c r="AD35" s="1" t="s">
        <v>61</v>
      </c>
      <c r="AE35" s="2" t="b">
        <v>1</v>
      </c>
      <c r="AF35" s="1" t="s">
        <v>164</v>
      </c>
      <c r="AG35" s="2" t="b">
        <v>0</v>
      </c>
      <c r="AH35" s="1">
        <v>46242.564802303241</v>
      </c>
    </row>
    <row r="36" spans="1:34" ht="13.9">
      <c r="A36" s="1" t="s">
        <v>292</v>
      </c>
      <c r="B36" s="1" t="s">
        <v>293</v>
      </c>
      <c r="C36" s="4">
        <v>43868</v>
      </c>
      <c r="D36" s="1" t="s">
        <v>256</v>
      </c>
      <c r="E36" s="1">
        <v>2020</v>
      </c>
      <c r="F36" s="5">
        <v>78</v>
      </c>
      <c r="G36" s="1" t="s">
        <v>294</v>
      </c>
      <c r="H36" s="1" t="s">
        <v>295</v>
      </c>
      <c r="I36" s="6">
        <v>25607</v>
      </c>
      <c r="J36" s="6" t="s">
        <v>54</v>
      </c>
      <c r="K36" s="6">
        <v>826</v>
      </c>
      <c r="L36" s="6">
        <v>774</v>
      </c>
      <c r="M36" s="6">
        <v>52</v>
      </c>
      <c r="N36" s="7">
        <v>0.93704600484261502</v>
      </c>
      <c r="O36" s="1" t="s">
        <v>67</v>
      </c>
      <c r="P36" s="1" t="s">
        <v>54</v>
      </c>
      <c r="Q36" s="1" t="s">
        <v>68</v>
      </c>
      <c r="R36" s="1" t="s">
        <v>5</v>
      </c>
      <c r="S36" s="2" t="b">
        <v>1</v>
      </c>
      <c r="T36" s="2" t="b">
        <v>0</v>
      </c>
      <c r="U36" s="1" t="s">
        <v>57</v>
      </c>
      <c r="V36" s="1"/>
      <c r="W36" s="2" t="b">
        <v>0</v>
      </c>
      <c r="X36" s="1"/>
      <c r="Y36" s="2" t="b">
        <v>0</v>
      </c>
      <c r="Z36" s="1" t="s">
        <v>58</v>
      </c>
      <c r="AA36" s="2" t="b">
        <v>1</v>
      </c>
      <c r="AB36" s="1" t="s">
        <v>296</v>
      </c>
      <c r="AC36" s="1" t="s">
        <v>297</v>
      </c>
      <c r="AD36" s="1" t="s">
        <v>61</v>
      </c>
      <c r="AE36" s="2" t="b">
        <v>1</v>
      </c>
      <c r="AF36" s="1" t="s">
        <v>179</v>
      </c>
      <c r="AG36" s="2" t="b">
        <v>0</v>
      </c>
      <c r="AH36" s="1">
        <v>46242.564802303241</v>
      </c>
    </row>
    <row r="37" spans="1:34" ht="13.9">
      <c r="A37" s="1" t="s">
        <v>298</v>
      </c>
      <c r="B37" s="1" t="s">
        <v>299</v>
      </c>
      <c r="C37" s="4">
        <v>43868</v>
      </c>
      <c r="D37" s="1" t="s">
        <v>256</v>
      </c>
      <c r="E37" s="1">
        <v>2020</v>
      </c>
      <c r="F37" s="5">
        <v>78</v>
      </c>
      <c r="G37" s="1" t="s">
        <v>300</v>
      </c>
      <c r="H37" s="1" t="s">
        <v>301</v>
      </c>
      <c r="I37" s="6">
        <v>40</v>
      </c>
      <c r="J37" s="6" t="s">
        <v>54</v>
      </c>
      <c r="K37" s="6">
        <v>3</v>
      </c>
      <c r="L37" s="6">
        <v>2</v>
      </c>
      <c r="M37" s="6">
        <v>1</v>
      </c>
      <c r="N37" s="7">
        <v>0.66666666666666663</v>
      </c>
      <c r="O37" s="1" t="s">
        <v>302</v>
      </c>
      <c r="P37" s="1" t="s">
        <v>54</v>
      </c>
      <c r="Q37" s="1" t="s">
        <v>56</v>
      </c>
      <c r="R37" s="1" t="s">
        <v>5</v>
      </c>
      <c r="S37" s="2" t="b">
        <v>1</v>
      </c>
      <c r="T37" s="2" t="b">
        <v>0</v>
      </c>
      <c r="U37" s="1" t="s">
        <v>224</v>
      </c>
      <c r="V37" s="1">
        <v>12</v>
      </c>
      <c r="W37" s="2" t="b">
        <v>0</v>
      </c>
      <c r="X37" s="1"/>
      <c r="Y37" s="2" t="b">
        <v>0</v>
      </c>
      <c r="Z37" s="1" t="s">
        <v>58</v>
      </c>
      <c r="AA37" s="2" t="b">
        <v>1</v>
      </c>
      <c r="AB37" s="1" t="s">
        <v>303</v>
      </c>
      <c r="AC37" s="1" t="s">
        <v>304</v>
      </c>
      <c r="AD37" s="1" t="s">
        <v>61</v>
      </c>
      <c r="AE37" s="2" t="b">
        <v>1</v>
      </c>
      <c r="AF37" s="1" t="s">
        <v>305</v>
      </c>
      <c r="AG37" s="2" t="b">
        <v>0</v>
      </c>
      <c r="AH37" s="1">
        <v>46242.564802303241</v>
      </c>
    </row>
    <row r="38" spans="1:34" ht="13.9">
      <c r="A38" s="1" t="s">
        <v>306</v>
      </c>
      <c r="B38" s="1" t="s">
        <v>307</v>
      </c>
      <c r="C38" s="4">
        <v>43871</v>
      </c>
      <c r="D38" s="1" t="s">
        <v>256</v>
      </c>
      <c r="E38" s="1">
        <v>2020</v>
      </c>
      <c r="F38" s="5">
        <v>77.900000000000006</v>
      </c>
      <c r="G38" s="1" t="s">
        <v>308</v>
      </c>
      <c r="H38" s="1" t="s">
        <v>309</v>
      </c>
      <c r="I38" s="6">
        <v>8550</v>
      </c>
      <c r="J38" s="6" t="s">
        <v>54</v>
      </c>
      <c r="K38" s="6">
        <v>95</v>
      </c>
      <c r="L38" s="6">
        <v>82</v>
      </c>
      <c r="M38" s="6">
        <v>13</v>
      </c>
      <c r="N38" s="7">
        <v>0.86315789473684212</v>
      </c>
      <c r="O38" s="1" t="s">
        <v>67</v>
      </c>
      <c r="P38" s="1" t="s">
        <v>54</v>
      </c>
      <c r="Q38" s="1" t="s">
        <v>56</v>
      </c>
      <c r="R38" s="1" t="s">
        <v>5</v>
      </c>
      <c r="S38" s="2" t="b">
        <v>1</v>
      </c>
      <c r="T38" s="2" t="b">
        <v>0</v>
      </c>
      <c r="U38" s="1" t="s">
        <v>310</v>
      </c>
      <c r="V38" s="1">
        <v>13</v>
      </c>
      <c r="W38" s="2" t="b">
        <v>0</v>
      </c>
      <c r="X38" s="1"/>
      <c r="Y38" s="2" t="b">
        <v>0</v>
      </c>
      <c r="Z38" s="1" t="s">
        <v>58</v>
      </c>
      <c r="AA38" s="2" t="b">
        <v>1</v>
      </c>
      <c r="AB38" s="1" t="s">
        <v>311</v>
      </c>
      <c r="AC38" s="1" t="s">
        <v>312</v>
      </c>
      <c r="AD38" s="1" t="s">
        <v>61</v>
      </c>
      <c r="AE38" s="2" t="b">
        <v>1</v>
      </c>
      <c r="AF38" s="1" t="s">
        <v>101</v>
      </c>
      <c r="AG38" s="2" t="b">
        <v>1</v>
      </c>
      <c r="AH38" s="1">
        <v>46242.564802303241</v>
      </c>
    </row>
    <row r="39" spans="1:34" ht="13.9">
      <c r="A39" s="1" t="s">
        <v>313</v>
      </c>
      <c r="B39" s="1" t="s">
        <v>314</v>
      </c>
      <c r="C39" s="4">
        <v>43871</v>
      </c>
      <c r="D39" s="1" t="s">
        <v>256</v>
      </c>
      <c r="E39" s="1">
        <v>2020</v>
      </c>
      <c r="F39" s="5">
        <v>77.900000000000006</v>
      </c>
      <c r="G39" s="1" t="s">
        <v>315</v>
      </c>
      <c r="H39" s="1" t="s">
        <v>316</v>
      </c>
      <c r="I39" s="6">
        <v>77050</v>
      </c>
      <c r="J39" s="6" t="s">
        <v>54</v>
      </c>
      <c r="K39" s="6">
        <v>2412</v>
      </c>
      <c r="L39" s="6">
        <v>2351</v>
      </c>
      <c r="M39" s="6">
        <v>61</v>
      </c>
      <c r="N39" s="7">
        <v>0.97470978441127698</v>
      </c>
      <c r="O39" s="1" t="s">
        <v>76</v>
      </c>
      <c r="P39" s="1" t="s">
        <v>54</v>
      </c>
      <c r="Q39" s="1" t="s">
        <v>68</v>
      </c>
      <c r="R39" s="1" t="s">
        <v>5</v>
      </c>
      <c r="S39" s="2" t="b">
        <v>1</v>
      </c>
      <c r="T39" s="2" t="b">
        <v>0</v>
      </c>
      <c r="U39" s="1" t="s">
        <v>57</v>
      </c>
      <c r="V39" s="1"/>
      <c r="W39" s="2" t="b">
        <v>0</v>
      </c>
      <c r="X39" s="1"/>
      <c r="Y39" s="2" t="b">
        <v>0</v>
      </c>
      <c r="Z39" s="1" t="s">
        <v>58</v>
      </c>
      <c r="AA39" s="2" t="b">
        <v>1</v>
      </c>
      <c r="AB39" s="1" t="s">
        <v>317</v>
      </c>
      <c r="AC39" s="1" t="s">
        <v>318</v>
      </c>
      <c r="AD39" s="1" t="s">
        <v>61</v>
      </c>
      <c r="AE39" s="2" t="b">
        <v>1</v>
      </c>
      <c r="AF39" s="1" t="s">
        <v>164</v>
      </c>
      <c r="AG39" s="2" t="b">
        <v>0</v>
      </c>
      <c r="AH39" s="1">
        <v>46242.564802303241</v>
      </c>
    </row>
    <row r="40" spans="1:34" ht="13.9">
      <c r="A40" s="1" t="s">
        <v>319</v>
      </c>
      <c r="B40" s="1" t="s">
        <v>320</v>
      </c>
      <c r="C40" s="4">
        <v>43873</v>
      </c>
      <c r="D40" s="1" t="s">
        <v>256</v>
      </c>
      <c r="E40" s="1">
        <v>2020</v>
      </c>
      <c r="F40" s="5">
        <v>77.83</v>
      </c>
      <c r="G40" s="1" t="s">
        <v>321</v>
      </c>
      <c r="H40" s="1" t="s">
        <v>322</v>
      </c>
      <c r="I40" s="6">
        <v>33</v>
      </c>
      <c r="J40" s="6" t="s">
        <v>54</v>
      </c>
      <c r="K40" s="6">
        <v>5</v>
      </c>
      <c r="L40" s="6">
        <v>5</v>
      </c>
      <c r="M40" s="6">
        <v>0</v>
      </c>
      <c r="N40" s="7">
        <v>1</v>
      </c>
      <c r="O40" s="1" t="s">
        <v>323</v>
      </c>
      <c r="P40" s="1" t="s">
        <v>54</v>
      </c>
      <c r="Q40" s="1" t="s">
        <v>56</v>
      </c>
      <c r="R40" s="1" t="s">
        <v>5</v>
      </c>
      <c r="S40" s="2" t="b">
        <v>1</v>
      </c>
      <c r="T40" s="2" t="b">
        <v>0</v>
      </c>
      <c r="U40" s="1" t="s">
        <v>57</v>
      </c>
      <c r="V40" s="1"/>
      <c r="W40" s="2" t="b">
        <v>0</v>
      </c>
      <c r="X40" s="1"/>
      <c r="Y40" s="2" t="b">
        <v>0</v>
      </c>
      <c r="Z40" s="1" t="s">
        <v>58</v>
      </c>
      <c r="AA40" s="2" t="b">
        <v>1</v>
      </c>
      <c r="AB40" s="1" t="s">
        <v>324</v>
      </c>
      <c r="AC40" s="1" t="s">
        <v>325</v>
      </c>
      <c r="AD40" s="1" t="s">
        <v>61</v>
      </c>
      <c r="AE40" s="2" t="b">
        <v>1</v>
      </c>
      <c r="AF40" s="1" t="s">
        <v>86</v>
      </c>
      <c r="AG40" s="2" t="b">
        <v>0</v>
      </c>
      <c r="AH40" s="1">
        <v>46242.564802303241</v>
      </c>
    </row>
    <row r="41" spans="1:34" ht="13.9">
      <c r="A41" s="1" t="s">
        <v>326</v>
      </c>
      <c r="B41" s="1" t="s">
        <v>327</v>
      </c>
      <c r="C41" s="4">
        <v>43873</v>
      </c>
      <c r="D41" s="1" t="s">
        <v>256</v>
      </c>
      <c r="E41" s="1">
        <v>2020</v>
      </c>
      <c r="F41" s="5">
        <v>77.83</v>
      </c>
      <c r="G41" s="1" t="s">
        <v>328</v>
      </c>
      <c r="H41" s="1" t="s">
        <v>329</v>
      </c>
      <c r="I41" s="6">
        <v>192</v>
      </c>
      <c r="J41" s="6" t="s">
        <v>54</v>
      </c>
      <c r="K41" s="6">
        <v>11</v>
      </c>
      <c r="L41" s="6">
        <v>3</v>
      </c>
      <c r="M41" s="6">
        <v>8</v>
      </c>
      <c r="N41" s="7">
        <v>0.27272727272727271</v>
      </c>
      <c r="O41" s="1" t="s">
        <v>330</v>
      </c>
      <c r="P41" s="1" t="s">
        <v>54</v>
      </c>
      <c r="Q41" s="1" t="s">
        <v>56</v>
      </c>
      <c r="R41" s="1" t="s">
        <v>7</v>
      </c>
      <c r="S41" s="2" t="b">
        <v>0</v>
      </c>
      <c r="T41" s="2" t="b">
        <v>1</v>
      </c>
      <c r="U41" s="1" t="s">
        <v>202</v>
      </c>
      <c r="V41" s="1">
        <v>18</v>
      </c>
      <c r="W41" s="2" t="b">
        <v>1</v>
      </c>
      <c r="X41" s="2" t="b">
        <v>1</v>
      </c>
      <c r="Y41" s="2" t="b">
        <v>0</v>
      </c>
      <c r="Z41" s="1" t="s">
        <v>119</v>
      </c>
      <c r="AA41" s="2" t="b">
        <v>0</v>
      </c>
      <c r="AB41" s="1" t="s">
        <v>331</v>
      </c>
      <c r="AC41" s="1" t="s">
        <v>332</v>
      </c>
      <c r="AD41" s="1" t="s">
        <v>61</v>
      </c>
      <c r="AE41" s="2" t="b">
        <v>1</v>
      </c>
      <c r="AF41" s="1"/>
      <c r="AG41" s="2" t="b">
        <v>0</v>
      </c>
      <c r="AH41" s="1">
        <v>46242.564802303241</v>
      </c>
    </row>
    <row r="42" spans="1:34" ht="13.9">
      <c r="A42" s="1" t="s">
        <v>333</v>
      </c>
      <c r="B42" s="1" t="s">
        <v>334</v>
      </c>
      <c r="C42" s="4">
        <v>43873</v>
      </c>
      <c r="D42" s="1" t="s">
        <v>256</v>
      </c>
      <c r="E42" s="1">
        <v>2020</v>
      </c>
      <c r="F42" s="5">
        <v>77.83</v>
      </c>
      <c r="G42" s="1" t="s">
        <v>335</v>
      </c>
      <c r="H42" s="1" t="s">
        <v>336</v>
      </c>
      <c r="I42" s="6">
        <v>1260</v>
      </c>
      <c r="J42" s="6" t="s">
        <v>54</v>
      </c>
      <c r="K42" s="6">
        <v>33</v>
      </c>
      <c r="L42" s="6">
        <v>27</v>
      </c>
      <c r="M42" s="6">
        <v>6</v>
      </c>
      <c r="N42" s="7">
        <v>0.81818181818181823</v>
      </c>
      <c r="O42" s="1" t="s">
        <v>126</v>
      </c>
      <c r="P42" s="1" t="s">
        <v>54</v>
      </c>
      <c r="Q42" s="1" t="s">
        <v>56</v>
      </c>
      <c r="R42" s="1" t="s">
        <v>5</v>
      </c>
      <c r="S42" s="2" t="b">
        <v>1</v>
      </c>
      <c r="T42" s="2" t="b">
        <v>0</v>
      </c>
      <c r="U42" s="1" t="s">
        <v>57</v>
      </c>
      <c r="V42" s="1"/>
      <c r="W42" s="2" t="b">
        <v>0</v>
      </c>
      <c r="X42" s="1"/>
      <c r="Y42" s="2" t="b">
        <v>0</v>
      </c>
      <c r="Z42" s="1" t="s">
        <v>58</v>
      </c>
      <c r="AA42" s="2" t="b">
        <v>1</v>
      </c>
      <c r="AB42" s="1" t="s">
        <v>337</v>
      </c>
      <c r="AC42" s="1" t="s">
        <v>338</v>
      </c>
      <c r="AD42" s="1" t="s">
        <v>61</v>
      </c>
      <c r="AE42" s="2" t="b">
        <v>1</v>
      </c>
      <c r="AF42" s="1" t="s">
        <v>339</v>
      </c>
      <c r="AG42" s="2" t="b">
        <v>0</v>
      </c>
      <c r="AH42" s="1">
        <v>46242.564802303241</v>
      </c>
    </row>
    <row r="43" spans="1:34" ht="13.9">
      <c r="A43" s="1" t="s">
        <v>340</v>
      </c>
      <c r="B43" s="1" t="s">
        <v>341</v>
      </c>
      <c r="C43" s="4">
        <v>43874</v>
      </c>
      <c r="D43" s="1" t="s">
        <v>256</v>
      </c>
      <c r="E43" s="1">
        <v>2020</v>
      </c>
      <c r="F43" s="5">
        <v>77.8</v>
      </c>
      <c r="G43" s="1" t="s">
        <v>342</v>
      </c>
      <c r="H43" s="1" t="s">
        <v>343</v>
      </c>
      <c r="I43" s="6">
        <v>96</v>
      </c>
      <c r="J43" s="6" t="s">
        <v>54</v>
      </c>
      <c r="K43" s="6">
        <v>4</v>
      </c>
      <c r="L43" s="6">
        <v>3</v>
      </c>
      <c r="M43" s="6">
        <v>1</v>
      </c>
      <c r="N43" s="7">
        <v>0.75</v>
      </c>
      <c r="O43" s="1" t="s">
        <v>344</v>
      </c>
      <c r="P43" s="1" t="s">
        <v>54</v>
      </c>
      <c r="Q43" s="1" t="s">
        <v>56</v>
      </c>
      <c r="R43" s="1" t="s">
        <v>5</v>
      </c>
      <c r="S43" s="2" t="b">
        <v>1</v>
      </c>
      <c r="T43" s="2" t="b">
        <v>0</v>
      </c>
      <c r="U43" s="1" t="s">
        <v>57</v>
      </c>
      <c r="V43" s="1"/>
      <c r="W43" s="2" t="b">
        <v>0</v>
      </c>
      <c r="X43" s="1"/>
      <c r="Y43" s="2" t="b">
        <v>0</v>
      </c>
      <c r="Z43" s="1" t="s">
        <v>58</v>
      </c>
      <c r="AA43" s="2" t="b">
        <v>1</v>
      </c>
      <c r="AB43" s="1" t="s">
        <v>345</v>
      </c>
      <c r="AC43" s="1" t="s">
        <v>346</v>
      </c>
      <c r="AD43" s="1" t="s">
        <v>61</v>
      </c>
      <c r="AE43" s="2" t="b">
        <v>1</v>
      </c>
      <c r="AF43" s="1" t="s">
        <v>86</v>
      </c>
      <c r="AG43" s="2" t="b">
        <v>0</v>
      </c>
      <c r="AH43" s="1">
        <v>46242.564802303241</v>
      </c>
    </row>
    <row r="44" spans="1:34" ht="13.9">
      <c r="A44" s="1" t="s">
        <v>347</v>
      </c>
      <c r="B44" s="1" t="s">
        <v>348</v>
      </c>
      <c r="C44" s="4">
        <v>43874</v>
      </c>
      <c r="D44" s="1" t="s">
        <v>256</v>
      </c>
      <c r="E44" s="1">
        <v>2020</v>
      </c>
      <c r="F44" s="5">
        <v>77.8</v>
      </c>
      <c r="G44" s="1" t="s">
        <v>349</v>
      </c>
      <c r="H44" s="1" t="s">
        <v>350</v>
      </c>
      <c r="I44" s="6">
        <v>328</v>
      </c>
      <c r="J44" s="6" t="s">
        <v>54</v>
      </c>
      <c r="K44" s="6">
        <v>17</v>
      </c>
      <c r="L44" s="6">
        <v>17</v>
      </c>
      <c r="M44" s="6">
        <v>0</v>
      </c>
      <c r="N44" s="7">
        <v>1</v>
      </c>
      <c r="O44" s="1" t="s">
        <v>126</v>
      </c>
      <c r="P44" s="1" t="s">
        <v>54</v>
      </c>
      <c r="Q44" s="1" t="s">
        <v>56</v>
      </c>
      <c r="R44" s="1" t="s">
        <v>5</v>
      </c>
      <c r="S44" s="2" t="b">
        <v>1</v>
      </c>
      <c r="T44" s="2" t="b">
        <v>0</v>
      </c>
      <c r="U44" s="1" t="s">
        <v>57</v>
      </c>
      <c r="V44" s="1"/>
      <c r="W44" s="2" t="b">
        <v>0</v>
      </c>
      <c r="X44" s="1"/>
      <c r="Y44" s="2" t="b">
        <v>0</v>
      </c>
      <c r="Z44" s="1" t="s">
        <v>58</v>
      </c>
      <c r="AA44" s="2" t="b">
        <v>1</v>
      </c>
      <c r="AB44" s="1" t="s">
        <v>351</v>
      </c>
      <c r="AC44" s="1" t="s">
        <v>352</v>
      </c>
      <c r="AD44" s="1" t="s">
        <v>61</v>
      </c>
      <c r="AE44" s="2" t="b">
        <v>1</v>
      </c>
      <c r="AF44" s="1" t="s">
        <v>305</v>
      </c>
      <c r="AG44" s="2" t="b">
        <v>0</v>
      </c>
      <c r="AH44" s="1">
        <v>46242.564802303241</v>
      </c>
    </row>
    <row r="45" spans="1:34" ht="13.9">
      <c r="A45" s="1" t="s">
        <v>353</v>
      </c>
      <c r="B45" s="1" t="s">
        <v>354</v>
      </c>
      <c r="C45" s="4">
        <v>43874</v>
      </c>
      <c r="D45" s="1" t="s">
        <v>256</v>
      </c>
      <c r="E45" s="1">
        <v>2020</v>
      </c>
      <c r="F45" s="5">
        <v>77.8</v>
      </c>
      <c r="G45" s="1" t="s">
        <v>355</v>
      </c>
      <c r="H45" s="1" t="s">
        <v>356</v>
      </c>
      <c r="I45" s="6">
        <v>51089</v>
      </c>
      <c r="J45" s="6" t="s">
        <v>54</v>
      </c>
      <c r="K45" s="6">
        <v>996</v>
      </c>
      <c r="L45" s="6">
        <v>904</v>
      </c>
      <c r="M45" s="6">
        <v>92</v>
      </c>
      <c r="N45" s="7">
        <v>0.90763052208835338</v>
      </c>
      <c r="O45" s="1" t="s">
        <v>67</v>
      </c>
      <c r="P45" s="1" t="s">
        <v>54</v>
      </c>
      <c r="Q45" s="1" t="s">
        <v>68</v>
      </c>
      <c r="R45" s="1" t="s">
        <v>5</v>
      </c>
      <c r="S45" s="2" t="b">
        <v>1</v>
      </c>
      <c r="T45" s="2" t="b">
        <v>0</v>
      </c>
      <c r="U45" s="1" t="s">
        <v>57</v>
      </c>
      <c r="V45" s="1"/>
      <c r="W45" s="2" t="b">
        <v>0</v>
      </c>
      <c r="X45" s="1"/>
      <c r="Y45" s="2" t="b">
        <v>0</v>
      </c>
      <c r="Z45" s="1" t="s">
        <v>119</v>
      </c>
      <c r="AA45" s="2" t="b">
        <v>0</v>
      </c>
      <c r="AB45" s="1" t="s">
        <v>357</v>
      </c>
      <c r="AC45" s="1" t="s">
        <v>358</v>
      </c>
      <c r="AD45" s="1" t="s">
        <v>61</v>
      </c>
      <c r="AE45" s="2" t="b">
        <v>1</v>
      </c>
      <c r="AF45" s="1"/>
      <c r="AG45" s="2" t="b">
        <v>0</v>
      </c>
      <c r="AH45" s="1">
        <v>46242.564802303241</v>
      </c>
    </row>
    <row r="46" spans="1:34" ht="13.9">
      <c r="A46" s="1" t="s">
        <v>359</v>
      </c>
      <c r="B46" s="1" t="s">
        <v>360</v>
      </c>
      <c r="C46" s="4">
        <v>43874</v>
      </c>
      <c r="D46" s="1" t="s">
        <v>256</v>
      </c>
      <c r="E46" s="1">
        <v>2020</v>
      </c>
      <c r="F46" s="5">
        <v>77.8</v>
      </c>
      <c r="G46" s="1" t="s">
        <v>361</v>
      </c>
      <c r="H46" s="1" t="s">
        <v>362</v>
      </c>
      <c r="I46" s="6"/>
      <c r="J46" s="6" t="s">
        <v>147</v>
      </c>
      <c r="K46" s="6">
        <v>3</v>
      </c>
      <c r="L46" s="6">
        <v>2</v>
      </c>
      <c r="M46" s="6">
        <v>1</v>
      </c>
      <c r="N46" s="7">
        <v>0.66666666666666663</v>
      </c>
      <c r="O46" s="1" t="s">
        <v>302</v>
      </c>
      <c r="P46" s="1" t="s">
        <v>54</v>
      </c>
      <c r="Q46" s="1" t="s">
        <v>56</v>
      </c>
      <c r="R46" s="1" t="s">
        <v>7</v>
      </c>
      <c r="S46" s="2" t="b">
        <v>0</v>
      </c>
      <c r="T46" s="2" t="b">
        <v>1</v>
      </c>
      <c r="U46" s="1" t="s">
        <v>202</v>
      </c>
      <c r="V46" s="1">
        <v>18</v>
      </c>
      <c r="W46" s="2" t="b">
        <v>1</v>
      </c>
      <c r="X46" s="2" t="b">
        <v>1</v>
      </c>
      <c r="Y46" s="2" t="b">
        <v>0</v>
      </c>
      <c r="Z46" s="1" t="s">
        <v>119</v>
      </c>
      <c r="AA46" s="2" t="b">
        <v>0</v>
      </c>
      <c r="AB46" s="1" t="s">
        <v>363</v>
      </c>
      <c r="AC46" s="1" t="s">
        <v>364</v>
      </c>
      <c r="AD46" s="1" t="s">
        <v>61</v>
      </c>
      <c r="AE46" s="2" t="b">
        <v>1</v>
      </c>
      <c r="AF46" s="1"/>
      <c r="AG46" s="2" t="b">
        <v>0</v>
      </c>
      <c r="AH46" s="1">
        <v>46242.564802303241</v>
      </c>
    </row>
    <row r="47" spans="1:34" ht="13.9">
      <c r="A47" s="1" t="s">
        <v>365</v>
      </c>
      <c r="B47" s="1" t="s">
        <v>366</v>
      </c>
      <c r="C47" s="4">
        <v>43875</v>
      </c>
      <c r="D47" s="1" t="s">
        <v>256</v>
      </c>
      <c r="E47" s="1">
        <v>2020</v>
      </c>
      <c r="F47" s="5">
        <v>77.77</v>
      </c>
      <c r="G47" s="1" t="s">
        <v>367</v>
      </c>
      <c r="H47" s="1" t="s">
        <v>368</v>
      </c>
      <c r="I47" s="6">
        <v>1329</v>
      </c>
      <c r="J47" s="6" t="s">
        <v>54</v>
      </c>
      <c r="K47" s="6">
        <v>45</v>
      </c>
      <c r="L47" s="6">
        <v>40</v>
      </c>
      <c r="M47" s="6">
        <v>5</v>
      </c>
      <c r="N47" s="7">
        <v>0.88888888888888884</v>
      </c>
      <c r="O47" s="1" t="s">
        <v>126</v>
      </c>
      <c r="P47" s="1" t="s">
        <v>54</v>
      </c>
      <c r="Q47" s="1" t="s">
        <v>56</v>
      </c>
      <c r="R47" s="1" t="s">
        <v>5</v>
      </c>
      <c r="S47" s="2" t="b">
        <v>1</v>
      </c>
      <c r="T47" s="2" t="b">
        <v>0</v>
      </c>
      <c r="U47" s="1" t="s">
        <v>57</v>
      </c>
      <c r="V47" s="1"/>
      <c r="W47" s="2" t="b">
        <v>0</v>
      </c>
      <c r="X47" s="1"/>
      <c r="Y47" s="2" t="b">
        <v>0</v>
      </c>
      <c r="Z47" s="1" t="s">
        <v>58</v>
      </c>
      <c r="AA47" s="2" t="b">
        <v>1</v>
      </c>
      <c r="AB47" s="1" t="s">
        <v>369</v>
      </c>
      <c r="AC47" s="1" t="s">
        <v>370</v>
      </c>
      <c r="AD47" s="1" t="s">
        <v>61</v>
      </c>
      <c r="AE47" s="2" t="b">
        <v>1</v>
      </c>
      <c r="AF47" s="1" t="s">
        <v>371</v>
      </c>
      <c r="AG47" s="2" t="b">
        <v>0</v>
      </c>
      <c r="AH47" s="1">
        <v>46242.564802303241</v>
      </c>
    </row>
    <row r="48" spans="1:34" ht="13.9">
      <c r="A48" s="1" t="s">
        <v>372</v>
      </c>
      <c r="B48" s="1" t="s">
        <v>373</v>
      </c>
      <c r="C48" s="4">
        <v>43875</v>
      </c>
      <c r="D48" s="1" t="s">
        <v>256</v>
      </c>
      <c r="E48" s="1">
        <v>2020</v>
      </c>
      <c r="F48" s="5">
        <v>77.77</v>
      </c>
      <c r="G48" s="1" t="s">
        <v>374</v>
      </c>
      <c r="H48" s="1" t="s">
        <v>375</v>
      </c>
      <c r="I48" s="6">
        <v>14245</v>
      </c>
      <c r="J48" s="6" t="s">
        <v>54</v>
      </c>
      <c r="K48" s="6">
        <v>237</v>
      </c>
      <c r="L48" s="6">
        <v>219</v>
      </c>
      <c r="M48" s="6">
        <v>18</v>
      </c>
      <c r="N48" s="7">
        <v>0.92405063291139244</v>
      </c>
      <c r="O48" s="1" t="s">
        <v>67</v>
      </c>
      <c r="P48" s="1" t="s">
        <v>54</v>
      </c>
      <c r="Q48" s="1" t="s">
        <v>68</v>
      </c>
      <c r="R48" s="1" t="s">
        <v>5</v>
      </c>
      <c r="S48" s="2" t="b">
        <v>1</v>
      </c>
      <c r="T48" s="2" t="b">
        <v>0</v>
      </c>
      <c r="U48" s="1" t="s">
        <v>57</v>
      </c>
      <c r="V48" s="1"/>
      <c r="W48" s="2" t="b">
        <v>0</v>
      </c>
      <c r="X48" s="1"/>
      <c r="Y48" s="2" t="b">
        <v>0</v>
      </c>
      <c r="Z48" s="1" t="s">
        <v>58</v>
      </c>
      <c r="AA48" s="2" t="b">
        <v>1</v>
      </c>
      <c r="AB48" s="1" t="s">
        <v>376</v>
      </c>
      <c r="AC48" s="1" t="s">
        <v>377</v>
      </c>
      <c r="AD48" s="1" t="s">
        <v>61</v>
      </c>
      <c r="AE48" s="2" t="b">
        <v>1</v>
      </c>
      <c r="AF48" s="1" t="s">
        <v>101</v>
      </c>
      <c r="AG48" s="2" t="b">
        <v>1</v>
      </c>
      <c r="AH48" s="1">
        <v>46242.564802303241</v>
      </c>
    </row>
    <row r="49" spans="1:34" ht="13.9">
      <c r="A49" s="1" t="s">
        <v>378</v>
      </c>
      <c r="B49" s="1" t="s">
        <v>379</v>
      </c>
      <c r="C49" s="4">
        <v>43875</v>
      </c>
      <c r="D49" s="1" t="s">
        <v>256</v>
      </c>
      <c r="E49" s="1">
        <v>2020</v>
      </c>
      <c r="F49" s="5">
        <v>77.77</v>
      </c>
      <c r="G49" s="1" t="s">
        <v>380</v>
      </c>
      <c r="H49" s="1" t="s">
        <v>381</v>
      </c>
      <c r="I49" s="6">
        <v>118</v>
      </c>
      <c r="J49" s="6" t="s">
        <v>54</v>
      </c>
      <c r="K49" s="6">
        <v>9</v>
      </c>
      <c r="L49" s="6">
        <v>8</v>
      </c>
      <c r="M49" s="6">
        <v>1</v>
      </c>
      <c r="N49" s="7">
        <v>0.88888888888888884</v>
      </c>
      <c r="O49" s="1" t="s">
        <v>382</v>
      </c>
      <c r="P49" s="1" t="s">
        <v>54</v>
      </c>
      <c r="Q49" s="1" t="s">
        <v>56</v>
      </c>
      <c r="R49" s="1" t="s">
        <v>5</v>
      </c>
      <c r="S49" s="2" t="b">
        <v>1</v>
      </c>
      <c r="T49" s="2" t="b">
        <v>0</v>
      </c>
      <c r="U49" s="1" t="s">
        <v>169</v>
      </c>
      <c r="V49" s="1">
        <v>0</v>
      </c>
      <c r="W49" s="2" t="b">
        <v>0</v>
      </c>
      <c r="X49" s="1"/>
      <c r="Y49" s="2" t="b">
        <v>0</v>
      </c>
      <c r="Z49" s="1" t="s">
        <v>119</v>
      </c>
      <c r="AA49" s="2" t="b">
        <v>0</v>
      </c>
      <c r="AB49" s="1" t="s">
        <v>383</v>
      </c>
      <c r="AC49" s="1" t="s">
        <v>384</v>
      </c>
      <c r="AD49" s="1" t="s">
        <v>61</v>
      </c>
      <c r="AE49" s="2" t="b">
        <v>1</v>
      </c>
      <c r="AF49" s="1"/>
      <c r="AG49" s="2" t="b">
        <v>0</v>
      </c>
      <c r="AH49" s="1">
        <v>46242.564802303241</v>
      </c>
    </row>
    <row r="50" spans="1:34" ht="13.9">
      <c r="A50" s="1" t="s">
        <v>385</v>
      </c>
      <c r="B50" s="1" t="s">
        <v>386</v>
      </c>
      <c r="C50" s="4">
        <v>43875</v>
      </c>
      <c r="D50" s="1" t="s">
        <v>256</v>
      </c>
      <c r="E50" s="1">
        <v>2020</v>
      </c>
      <c r="F50" s="5">
        <v>77.77</v>
      </c>
      <c r="G50" s="1" t="s">
        <v>387</v>
      </c>
      <c r="H50" s="1" t="s">
        <v>388</v>
      </c>
      <c r="I50" s="6">
        <v>546</v>
      </c>
      <c r="J50" s="6" t="s">
        <v>54</v>
      </c>
      <c r="K50" s="6">
        <v>17</v>
      </c>
      <c r="L50" s="6">
        <v>12</v>
      </c>
      <c r="M50" s="6">
        <v>5</v>
      </c>
      <c r="N50" s="7">
        <v>0.70588235294117652</v>
      </c>
      <c r="O50" s="1" t="s">
        <v>55</v>
      </c>
      <c r="P50" s="1" t="s">
        <v>54</v>
      </c>
      <c r="Q50" s="1" t="s">
        <v>56</v>
      </c>
      <c r="R50" s="1" t="s">
        <v>5</v>
      </c>
      <c r="S50" s="2" t="b">
        <v>1</v>
      </c>
      <c r="T50" s="2" t="b">
        <v>0</v>
      </c>
      <c r="U50" s="1" t="s">
        <v>57</v>
      </c>
      <c r="V50" s="1"/>
      <c r="W50" s="2" t="b">
        <v>0</v>
      </c>
      <c r="X50" s="1"/>
      <c r="Y50" s="2" t="b">
        <v>0</v>
      </c>
      <c r="Z50" s="1" t="s">
        <v>58</v>
      </c>
      <c r="AA50" s="2" t="b">
        <v>1</v>
      </c>
      <c r="AB50" s="1" t="s">
        <v>389</v>
      </c>
      <c r="AC50" s="1" t="s">
        <v>390</v>
      </c>
      <c r="AD50" s="1" t="s">
        <v>61</v>
      </c>
      <c r="AE50" s="2" t="b">
        <v>1</v>
      </c>
      <c r="AF50" s="1" t="s">
        <v>305</v>
      </c>
      <c r="AG50" s="2" t="b">
        <v>0</v>
      </c>
      <c r="AH50" s="1">
        <v>46242.564802303241</v>
      </c>
    </row>
    <row r="51" spans="1:34" ht="13.9">
      <c r="A51" s="1" t="s">
        <v>391</v>
      </c>
      <c r="B51" s="1" t="s">
        <v>392</v>
      </c>
      <c r="C51" s="4">
        <v>43875</v>
      </c>
      <c r="D51" s="1" t="s">
        <v>256</v>
      </c>
      <c r="E51" s="1">
        <v>2020</v>
      </c>
      <c r="F51" s="5">
        <v>77.77</v>
      </c>
      <c r="G51" s="1" t="s">
        <v>393</v>
      </c>
      <c r="H51" s="1" t="s">
        <v>394</v>
      </c>
      <c r="I51" s="6">
        <v>1104424</v>
      </c>
      <c r="J51" s="6" t="s">
        <v>54</v>
      </c>
      <c r="K51" s="6">
        <v>36670</v>
      </c>
      <c r="L51" s="6">
        <v>36116</v>
      </c>
      <c r="M51" s="6">
        <v>554</v>
      </c>
      <c r="N51" s="7">
        <v>0.9848922825197709</v>
      </c>
      <c r="O51" s="1" t="s">
        <v>76</v>
      </c>
      <c r="P51" s="1" t="s">
        <v>54</v>
      </c>
      <c r="Q51" s="1" t="s">
        <v>68</v>
      </c>
      <c r="R51" s="1" t="s">
        <v>5</v>
      </c>
      <c r="S51" s="2" t="b">
        <v>1</v>
      </c>
      <c r="T51" s="2" t="b">
        <v>0</v>
      </c>
      <c r="U51" s="1" t="s">
        <v>57</v>
      </c>
      <c r="V51" s="1"/>
      <c r="W51" s="2" t="b">
        <v>0</v>
      </c>
      <c r="X51" s="1"/>
      <c r="Y51" s="2" t="b">
        <v>0</v>
      </c>
      <c r="Z51" s="1" t="s">
        <v>58</v>
      </c>
      <c r="AA51" s="2" t="b">
        <v>1</v>
      </c>
      <c r="AB51" s="1" t="s">
        <v>395</v>
      </c>
      <c r="AC51" s="1" t="s">
        <v>396</v>
      </c>
      <c r="AD51" s="1" t="s">
        <v>61</v>
      </c>
      <c r="AE51" s="2" t="b">
        <v>1</v>
      </c>
      <c r="AF51" s="1" t="s">
        <v>397</v>
      </c>
      <c r="AG51" s="2" t="b">
        <v>0</v>
      </c>
      <c r="AH51" s="1">
        <v>46242.564802303241</v>
      </c>
    </row>
    <row r="52" spans="1:34" ht="13.9">
      <c r="A52" s="1" t="s">
        <v>398</v>
      </c>
      <c r="B52" s="1" t="s">
        <v>399</v>
      </c>
      <c r="C52" s="4">
        <v>43875</v>
      </c>
      <c r="D52" s="1" t="s">
        <v>256</v>
      </c>
      <c r="E52" s="1">
        <v>2020</v>
      </c>
      <c r="F52" s="5">
        <v>77.77</v>
      </c>
      <c r="G52" s="1" t="s">
        <v>400</v>
      </c>
      <c r="H52" s="1" t="s">
        <v>401</v>
      </c>
      <c r="I52" s="6">
        <v>32497</v>
      </c>
      <c r="J52" s="6" t="s">
        <v>54</v>
      </c>
      <c r="K52" s="6">
        <v>527</v>
      </c>
      <c r="L52" s="6">
        <v>390</v>
      </c>
      <c r="M52" s="6">
        <v>137</v>
      </c>
      <c r="N52" s="7">
        <v>0.74003795066413658</v>
      </c>
      <c r="O52" s="1" t="s">
        <v>55</v>
      </c>
      <c r="P52" s="1" t="s">
        <v>54</v>
      </c>
      <c r="Q52" s="1" t="s">
        <v>68</v>
      </c>
      <c r="R52" s="1" t="s">
        <v>5</v>
      </c>
      <c r="S52" s="2" t="b">
        <v>1</v>
      </c>
      <c r="T52" s="2" t="b">
        <v>0</v>
      </c>
      <c r="U52" s="1" t="s">
        <v>112</v>
      </c>
      <c r="V52" s="1">
        <v>15</v>
      </c>
      <c r="W52" s="2" t="b">
        <v>0</v>
      </c>
      <c r="X52" s="1"/>
      <c r="Y52" s="2" t="b">
        <v>0</v>
      </c>
      <c r="Z52" s="1" t="s">
        <v>119</v>
      </c>
      <c r="AA52" s="2" t="b">
        <v>0</v>
      </c>
      <c r="AB52" s="1" t="s">
        <v>402</v>
      </c>
      <c r="AC52" s="1" t="s">
        <v>403</v>
      </c>
      <c r="AD52" s="1" t="s">
        <v>61</v>
      </c>
      <c r="AE52" s="2" t="b">
        <v>1</v>
      </c>
      <c r="AF52" s="1"/>
      <c r="AG52" s="2" t="b">
        <v>0</v>
      </c>
      <c r="AH52" s="1">
        <v>46242.564802303241</v>
      </c>
    </row>
    <row r="53" spans="1:34" ht="13.9">
      <c r="A53" s="1" t="s">
        <v>404</v>
      </c>
      <c r="B53" s="1" t="s">
        <v>405</v>
      </c>
      <c r="C53" s="4">
        <v>43876</v>
      </c>
      <c r="D53" s="1" t="s">
        <v>256</v>
      </c>
      <c r="E53" s="1">
        <v>2020</v>
      </c>
      <c r="F53" s="5">
        <v>77.73</v>
      </c>
      <c r="G53" s="1" t="s">
        <v>406</v>
      </c>
      <c r="H53" s="1" t="s">
        <v>407</v>
      </c>
      <c r="I53" s="6">
        <v>179</v>
      </c>
      <c r="J53" s="6" t="s">
        <v>54</v>
      </c>
      <c r="K53" s="6">
        <v>12</v>
      </c>
      <c r="L53" s="6">
        <v>6</v>
      </c>
      <c r="M53" s="6">
        <v>6</v>
      </c>
      <c r="N53" s="7">
        <v>0.5</v>
      </c>
      <c r="O53" s="1" t="s">
        <v>91</v>
      </c>
      <c r="P53" s="1" t="s">
        <v>54</v>
      </c>
      <c r="Q53" s="1" t="s">
        <v>56</v>
      </c>
      <c r="R53" s="1" t="s">
        <v>7</v>
      </c>
      <c r="S53" s="2" t="b">
        <v>0</v>
      </c>
      <c r="T53" s="2" t="b">
        <v>1</v>
      </c>
      <c r="U53" s="1" t="s">
        <v>133</v>
      </c>
      <c r="V53" s="1">
        <v>18</v>
      </c>
      <c r="W53" s="2" t="b">
        <v>1</v>
      </c>
      <c r="X53" s="2" t="b">
        <v>0</v>
      </c>
      <c r="Y53" s="2" t="b">
        <v>0</v>
      </c>
      <c r="Z53" s="1" t="s">
        <v>58</v>
      </c>
      <c r="AA53" s="2" t="b">
        <v>1</v>
      </c>
      <c r="AB53" s="1" t="s">
        <v>408</v>
      </c>
      <c r="AC53" s="1" t="s">
        <v>409</v>
      </c>
      <c r="AD53" s="1" t="s">
        <v>61</v>
      </c>
      <c r="AE53" s="2" t="b">
        <v>1</v>
      </c>
      <c r="AF53" s="1" t="s">
        <v>305</v>
      </c>
      <c r="AG53" s="2" t="b">
        <v>0</v>
      </c>
      <c r="AH53" s="1">
        <v>46242.564802303241</v>
      </c>
    </row>
    <row r="54" spans="1:34" ht="13.9">
      <c r="A54" s="1" t="s">
        <v>410</v>
      </c>
      <c r="B54" s="1" t="s">
        <v>411</v>
      </c>
      <c r="C54" s="4">
        <v>43877</v>
      </c>
      <c r="D54" s="1" t="s">
        <v>256</v>
      </c>
      <c r="E54" s="1">
        <v>2020</v>
      </c>
      <c r="F54" s="5">
        <v>77.7</v>
      </c>
      <c r="G54" s="1" t="s">
        <v>412</v>
      </c>
      <c r="H54" s="1" t="s">
        <v>413</v>
      </c>
      <c r="I54" s="6">
        <v>2816</v>
      </c>
      <c r="J54" s="6" t="s">
        <v>54</v>
      </c>
      <c r="K54" s="6">
        <v>82</v>
      </c>
      <c r="L54" s="6">
        <v>70</v>
      </c>
      <c r="M54" s="6">
        <v>12</v>
      </c>
      <c r="N54" s="7">
        <v>0.85365853658536583</v>
      </c>
      <c r="O54" s="1" t="s">
        <v>67</v>
      </c>
      <c r="P54" s="1" t="s">
        <v>54</v>
      </c>
      <c r="Q54" s="1" t="s">
        <v>56</v>
      </c>
      <c r="R54" s="1" t="s">
        <v>5</v>
      </c>
      <c r="S54" s="2" t="b">
        <v>1</v>
      </c>
      <c r="T54" s="2" t="b">
        <v>0</v>
      </c>
      <c r="U54" s="1" t="s">
        <v>57</v>
      </c>
      <c r="V54" s="1"/>
      <c r="W54" s="2" t="b">
        <v>0</v>
      </c>
      <c r="X54" s="1"/>
      <c r="Y54" s="2" t="b">
        <v>0</v>
      </c>
      <c r="Z54" s="1" t="s">
        <v>58</v>
      </c>
      <c r="AA54" s="2" t="b">
        <v>1</v>
      </c>
      <c r="AB54" s="1" t="s">
        <v>414</v>
      </c>
      <c r="AC54" s="1" t="s">
        <v>415</v>
      </c>
      <c r="AD54" s="1" t="s">
        <v>61</v>
      </c>
      <c r="AE54" s="2" t="b">
        <v>1</v>
      </c>
      <c r="AF54" s="1" t="s">
        <v>416</v>
      </c>
      <c r="AG54" s="2" t="b">
        <v>0</v>
      </c>
      <c r="AH54" s="1">
        <v>46242.564802303241</v>
      </c>
    </row>
    <row r="55" spans="1:34" ht="13.9">
      <c r="A55" s="1" t="s">
        <v>417</v>
      </c>
      <c r="B55" s="1" t="s">
        <v>418</v>
      </c>
      <c r="C55" s="4">
        <v>43878</v>
      </c>
      <c r="D55" s="1" t="s">
        <v>256</v>
      </c>
      <c r="E55" s="1">
        <v>2020</v>
      </c>
      <c r="F55" s="5">
        <v>77.67</v>
      </c>
      <c r="G55" s="1" t="s">
        <v>419</v>
      </c>
      <c r="H55" s="1" t="s">
        <v>420</v>
      </c>
      <c r="I55" s="6">
        <v>783</v>
      </c>
      <c r="J55" s="6" t="s">
        <v>54</v>
      </c>
      <c r="K55" s="6">
        <v>22</v>
      </c>
      <c r="L55" s="6">
        <v>16</v>
      </c>
      <c r="M55" s="6">
        <v>6</v>
      </c>
      <c r="N55" s="7">
        <v>0.72727272727272729</v>
      </c>
      <c r="O55" s="1" t="s">
        <v>55</v>
      </c>
      <c r="P55" s="1" t="s">
        <v>54</v>
      </c>
      <c r="Q55" s="1" t="s">
        <v>56</v>
      </c>
      <c r="R55" s="1" t="s">
        <v>5</v>
      </c>
      <c r="S55" s="2" t="b">
        <v>1</v>
      </c>
      <c r="T55" s="2" t="b">
        <v>0</v>
      </c>
      <c r="U55" s="1" t="s">
        <v>57</v>
      </c>
      <c r="V55" s="1"/>
      <c r="W55" s="2" t="b">
        <v>0</v>
      </c>
      <c r="X55" s="1"/>
      <c r="Y55" s="2" t="b">
        <v>0</v>
      </c>
      <c r="Z55" s="1" t="s">
        <v>58</v>
      </c>
      <c r="AA55" s="2" t="b">
        <v>1</v>
      </c>
      <c r="AB55" s="1" t="s">
        <v>421</v>
      </c>
      <c r="AC55" s="1" t="s">
        <v>422</v>
      </c>
      <c r="AD55" s="1" t="s">
        <v>61</v>
      </c>
      <c r="AE55" s="2" t="b">
        <v>1</v>
      </c>
      <c r="AF55" s="1" t="s">
        <v>305</v>
      </c>
      <c r="AG55" s="2" t="b">
        <v>0</v>
      </c>
      <c r="AH55" s="1">
        <v>46242.564802303241</v>
      </c>
    </row>
    <row r="56" spans="1:34" ht="13.9">
      <c r="A56" s="1" t="s">
        <v>423</v>
      </c>
      <c r="B56" s="1" t="s">
        <v>424</v>
      </c>
      <c r="C56" s="4">
        <v>43878</v>
      </c>
      <c r="D56" s="1" t="s">
        <v>256</v>
      </c>
      <c r="E56" s="1">
        <v>2020</v>
      </c>
      <c r="F56" s="5">
        <v>77.67</v>
      </c>
      <c r="G56" s="1" t="s">
        <v>425</v>
      </c>
      <c r="H56" s="1" t="s">
        <v>426</v>
      </c>
      <c r="I56" s="6">
        <v>195</v>
      </c>
      <c r="J56" s="6" t="s">
        <v>54</v>
      </c>
      <c r="K56" s="6">
        <v>10</v>
      </c>
      <c r="L56" s="6">
        <v>6</v>
      </c>
      <c r="M56" s="6">
        <v>4</v>
      </c>
      <c r="N56" s="7">
        <v>0.6</v>
      </c>
      <c r="O56" s="1" t="s">
        <v>91</v>
      </c>
      <c r="P56" s="1" t="s">
        <v>54</v>
      </c>
      <c r="Q56" s="1" t="s">
        <v>56</v>
      </c>
      <c r="R56" s="1" t="s">
        <v>7</v>
      </c>
      <c r="S56" s="2" t="b">
        <v>0</v>
      </c>
      <c r="T56" s="2" t="b">
        <v>1</v>
      </c>
      <c r="U56" s="1" t="s">
        <v>133</v>
      </c>
      <c r="V56" s="1">
        <v>18</v>
      </c>
      <c r="W56" s="2" t="b">
        <v>1</v>
      </c>
      <c r="X56" s="2" t="b">
        <v>0</v>
      </c>
      <c r="Y56" s="2" t="b">
        <v>0</v>
      </c>
      <c r="Z56" s="1" t="s">
        <v>119</v>
      </c>
      <c r="AA56" s="2" t="b">
        <v>0</v>
      </c>
      <c r="AB56" s="1" t="s">
        <v>427</v>
      </c>
      <c r="AC56" s="1" t="s">
        <v>428</v>
      </c>
      <c r="AD56" s="1" t="s">
        <v>61</v>
      </c>
      <c r="AE56" s="2" t="b">
        <v>1</v>
      </c>
      <c r="AF56" s="1"/>
      <c r="AG56" s="2" t="b">
        <v>0</v>
      </c>
      <c r="AH56" s="1">
        <v>46242.564802303241</v>
      </c>
    </row>
    <row r="57" spans="1:34" ht="13.9">
      <c r="A57" s="1" t="s">
        <v>429</v>
      </c>
      <c r="B57" s="1" t="s">
        <v>430</v>
      </c>
      <c r="C57" s="4">
        <v>43878</v>
      </c>
      <c r="D57" s="1" t="s">
        <v>256</v>
      </c>
      <c r="E57" s="1">
        <v>2020</v>
      </c>
      <c r="F57" s="5">
        <v>77.67</v>
      </c>
      <c r="G57" s="1" t="s">
        <v>431</v>
      </c>
      <c r="H57" s="1" t="s">
        <v>432</v>
      </c>
      <c r="I57" s="6">
        <v>8405</v>
      </c>
      <c r="J57" s="6" t="s">
        <v>54</v>
      </c>
      <c r="K57" s="6">
        <v>216</v>
      </c>
      <c r="L57" s="6">
        <v>197</v>
      </c>
      <c r="M57" s="6">
        <v>19</v>
      </c>
      <c r="N57" s="7">
        <v>0.91203703703703709</v>
      </c>
      <c r="O57" s="1" t="s">
        <v>67</v>
      </c>
      <c r="P57" s="1" t="s">
        <v>54</v>
      </c>
      <c r="Q57" s="1" t="s">
        <v>68</v>
      </c>
      <c r="R57" s="1" t="s">
        <v>5</v>
      </c>
      <c r="S57" s="2" t="b">
        <v>1</v>
      </c>
      <c r="T57" s="2" t="b">
        <v>0</v>
      </c>
      <c r="U57" s="1" t="s">
        <v>57</v>
      </c>
      <c r="V57" s="1"/>
      <c r="W57" s="2" t="b">
        <v>0</v>
      </c>
      <c r="X57" s="1"/>
      <c r="Y57" s="2" t="b">
        <v>0</v>
      </c>
      <c r="Z57" s="1" t="s">
        <v>58</v>
      </c>
      <c r="AA57" s="2" t="b">
        <v>1</v>
      </c>
      <c r="AB57" s="1" t="s">
        <v>433</v>
      </c>
      <c r="AC57" s="1" t="s">
        <v>434</v>
      </c>
      <c r="AD57" s="1" t="s">
        <v>61</v>
      </c>
      <c r="AE57" s="2" t="b">
        <v>1</v>
      </c>
      <c r="AF57" s="1" t="s">
        <v>435</v>
      </c>
      <c r="AG57" s="2" t="b">
        <v>0</v>
      </c>
      <c r="AH57" s="1">
        <v>46242.564802303241</v>
      </c>
    </row>
    <row r="58" spans="1:34" ht="13.9">
      <c r="A58" s="1" t="s">
        <v>436</v>
      </c>
      <c r="B58" s="1" t="s">
        <v>437</v>
      </c>
      <c r="C58" s="4">
        <v>43880</v>
      </c>
      <c r="D58" s="1" t="s">
        <v>256</v>
      </c>
      <c r="E58" s="1">
        <v>2020</v>
      </c>
      <c r="F58" s="5">
        <v>77.599999999999994</v>
      </c>
      <c r="G58" s="1" t="s">
        <v>438</v>
      </c>
      <c r="H58" s="1" t="s">
        <v>439</v>
      </c>
      <c r="I58" s="6">
        <v>27549</v>
      </c>
      <c r="J58" s="6" t="s">
        <v>54</v>
      </c>
      <c r="K58" s="6">
        <v>1500</v>
      </c>
      <c r="L58" s="6">
        <v>1439</v>
      </c>
      <c r="M58" s="6">
        <v>61</v>
      </c>
      <c r="N58" s="7">
        <v>0.95933333333333337</v>
      </c>
      <c r="O58" s="1" t="s">
        <v>76</v>
      </c>
      <c r="P58" s="1" t="s">
        <v>54</v>
      </c>
      <c r="Q58" s="1" t="s">
        <v>68</v>
      </c>
      <c r="R58" s="1" t="s">
        <v>5</v>
      </c>
      <c r="S58" s="2" t="b">
        <v>1</v>
      </c>
      <c r="T58" s="2" t="b">
        <v>0</v>
      </c>
      <c r="U58" s="1" t="s">
        <v>57</v>
      </c>
      <c r="V58" s="1"/>
      <c r="W58" s="2" t="b">
        <v>0</v>
      </c>
      <c r="X58" s="1"/>
      <c r="Y58" s="2" t="b">
        <v>0</v>
      </c>
      <c r="Z58" s="1" t="s">
        <v>58</v>
      </c>
      <c r="AA58" s="2" t="b">
        <v>1</v>
      </c>
      <c r="AB58" s="1" t="s">
        <v>440</v>
      </c>
      <c r="AC58" s="1" t="s">
        <v>441</v>
      </c>
      <c r="AD58" s="1" t="s">
        <v>61</v>
      </c>
      <c r="AE58" s="2" t="b">
        <v>1</v>
      </c>
      <c r="AF58" s="1" t="s">
        <v>442</v>
      </c>
      <c r="AG58" s="2" t="b">
        <v>0</v>
      </c>
      <c r="AH58" s="1">
        <v>46242.564802303241</v>
      </c>
    </row>
    <row r="59" spans="1:34" ht="13.9">
      <c r="A59" s="1" t="s">
        <v>443</v>
      </c>
      <c r="B59" s="1" t="s">
        <v>444</v>
      </c>
      <c r="C59" s="4">
        <v>43880</v>
      </c>
      <c r="D59" s="1" t="s">
        <v>256</v>
      </c>
      <c r="E59" s="1">
        <v>2020</v>
      </c>
      <c r="F59" s="5">
        <v>77.599999999999994</v>
      </c>
      <c r="G59" s="1" t="s">
        <v>445</v>
      </c>
      <c r="H59" s="1" t="s">
        <v>446</v>
      </c>
      <c r="I59" s="6">
        <v>826</v>
      </c>
      <c r="J59" s="6" t="s">
        <v>54</v>
      </c>
      <c r="K59" s="6">
        <v>25</v>
      </c>
      <c r="L59" s="6">
        <v>15</v>
      </c>
      <c r="M59" s="6">
        <v>10</v>
      </c>
      <c r="N59" s="7">
        <v>0.6</v>
      </c>
      <c r="O59" s="1" t="s">
        <v>91</v>
      </c>
      <c r="P59" s="1" t="s">
        <v>54</v>
      </c>
      <c r="Q59" s="1" t="s">
        <v>56</v>
      </c>
      <c r="R59" s="1" t="s">
        <v>5</v>
      </c>
      <c r="S59" s="2" t="b">
        <v>1</v>
      </c>
      <c r="T59" s="2" t="b">
        <v>0</v>
      </c>
      <c r="U59" s="1" t="s">
        <v>57</v>
      </c>
      <c r="V59" s="1"/>
      <c r="W59" s="2" t="b">
        <v>0</v>
      </c>
      <c r="X59" s="1"/>
      <c r="Y59" s="2" t="b">
        <v>0</v>
      </c>
      <c r="Z59" s="1" t="s">
        <v>58</v>
      </c>
      <c r="AA59" s="2" t="b">
        <v>1</v>
      </c>
      <c r="AB59" s="1" t="s">
        <v>447</v>
      </c>
      <c r="AC59" s="1" t="s">
        <v>448</v>
      </c>
      <c r="AD59" s="1" t="s">
        <v>61</v>
      </c>
      <c r="AE59" s="2" t="b">
        <v>1</v>
      </c>
      <c r="AF59" s="1" t="s">
        <v>305</v>
      </c>
      <c r="AG59" s="2" t="b">
        <v>0</v>
      </c>
      <c r="AH59" s="1">
        <v>46242.564802303241</v>
      </c>
    </row>
    <row r="60" spans="1:34" ht="13.9">
      <c r="A60" s="1" t="s">
        <v>449</v>
      </c>
      <c r="B60" s="1" t="s">
        <v>450</v>
      </c>
      <c r="C60" s="4">
        <v>43881</v>
      </c>
      <c r="D60" s="1" t="s">
        <v>256</v>
      </c>
      <c r="E60" s="1">
        <v>2020</v>
      </c>
      <c r="F60" s="5">
        <v>77.569999999999993</v>
      </c>
      <c r="G60" s="1" t="s">
        <v>451</v>
      </c>
      <c r="H60" s="1" t="s">
        <v>452</v>
      </c>
      <c r="I60" s="6">
        <v>1313</v>
      </c>
      <c r="J60" s="6" t="s">
        <v>54</v>
      </c>
      <c r="K60" s="6">
        <v>49</v>
      </c>
      <c r="L60" s="6">
        <v>46</v>
      </c>
      <c r="M60" s="6">
        <v>3</v>
      </c>
      <c r="N60" s="7">
        <v>0.93877551020408168</v>
      </c>
      <c r="O60" s="1" t="s">
        <v>126</v>
      </c>
      <c r="P60" s="1" t="s">
        <v>54</v>
      </c>
      <c r="Q60" s="1" t="s">
        <v>56</v>
      </c>
      <c r="R60" s="1" t="s">
        <v>5</v>
      </c>
      <c r="S60" s="2" t="b">
        <v>1</v>
      </c>
      <c r="T60" s="2" t="b">
        <v>0</v>
      </c>
      <c r="U60" s="1" t="s">
        <v>57</v>
      </c>
      <c r="V60" s="1"/>
      <c r="W60" s="2" t="b">
        <v>0</v>
      </c>
      <c r="X60" s="1"/>
      <c r="Y60" s="2" t="b">
        <v>0</v>
      </c>
      <c r="Z60" s="1" t="s">
        <v>119</v>
      </c>
      <c r="AA60" s="2" t="b">
        <v>0</v>
      </c>
      <c r="AB60" s="1" t="s">
        <v>453</v>
      </c>
      <c r="AC60" s="1" t="s">
        <v>454</v>
      </c>
      <c r="AD60" s="1" t="s">
        <v>61</v>
      </c>
      <c r="AE60" s="2" t="b">
        <v>1</v>
      </c>
      <c r="AF60" s="1"/>
      <c r="AG60" s="2" t="b">
        <v>0</v>
      </c>
      <c r="AH60" s="1">
        <v>46242.564802303241</v>
      </c>
    </row>
    <row r="61" spans="1:34" ht="13.9">
      <c r="A61" s="1" t="s">
        <v>455</v>
      </c>
      <c r="B61" s="1" t="s">
        <v>456</v>
      </c>
      <c r="C61" s="4">
        <v>43882</v>
      </c>
      <c r="D61" s="1" t="s">
        <v>256</v>
      </c>
      <c r="E61" s="1">
        <v>2020</v>
      </c>
      <c r="F61" s="5">
        <v>77.540000000000006</v>
      </c>
      <c r="G61" s="1" t="s">
        <v>457</v>
      </c>
      <c r="H61" s="1" t="s">
        <v>458</v>
      </c>
      <c r="I61" s="6">
        <v>2966</v>
      </c>
      <c r="J61" s="6" t="s">
        <v>54</v>
      </c>
      <c r="K61" s="6">
        <v>106</v>
      </c>
      <c r="L61" s="6">
        <v>77</v>
      </c>
      <c r="M61" s="6">
        <v>29</v>
      </c>
      <c r="N61" s="7">
        <v>0.72641509433962259</v>
      </c>
      <c r="O61" s="1" t="s">
        <v>55</v>
      </c>
      <c r="P61" s="1" t="s">
        <v>54</v>
      </c>
      <c r="Q61" s="1" t="s">
        <v>56</v>
      </c>
      <c r="R61" s="1" t="s">
        <v>5</v>
      </c>
      <c r="S61" s="2" t="b">
        <v>1</v>
      </c>
      <c r="T61" s="2" t="b">
        <v>0</v>
      </c>
      <c r="U61" s="1" t="s">
        <v>57</v>
      </c>
      <c r="V61" s="1"/>
      <c r="W61" s="2" t="b">
        <v>0</v>
      </c>
      <c r="X61" s="1"/>
      <c r="Y61" s="2" t="b">
        <v>0</v>
      </c>
      <c r="Z61" s="1" t="s">
        <v>58</v>
      </c>
      <c r="AA61" s="2" t="b">
        <v>1</v>
      </c>
      <c r="AB61" s="1" t="s">
        <v>459</v>
      </c>
      <c r="AC61" s="1" t="s">
        <v>460</v>
      </c>
      <c r="AD61" s="1" t="s">
        <v>61</v>
      </c>
      <c r="AE61" s="2" t="b">
        <v>1</v>
      </c>
      <c r="AF61" s="1" t="s">
        <v>142</v>
      </c>
      <c r="AG61" s="2" t="b">
        <v>0</v>
      </c>
      <c r="AH61" s="1">
        <v>46242.564802303241</v>
      </c>
    </row>
    <row r="62" spans="1:34" ht="13.9">
      <c r="A62" s="1" t="s">
        <v>461</v>
      </c>
      <c r="B62" s="1" t="s">
        <v>462</v>
      </c>
      <c r="C62" s="4">
        <v>43882</v>
      </c>
      <c r="D62" s="1" t="s">
        <v>256</v>
      </c>
      <c r="E62" s="1">
        <v>2020</v>
      </c>
      <c r="F62" s="5">
        <v>77.540000000000006</v>
      </c>
      <c r="G62" s="1" t="s">
        <v>463</v>
      </c>
      <c r="H62" s="1" t="s">
        <v>464</v>
      </c>
      <c r="I62" s="6">
        <v>958</v>
      </c>
      <c r="J62" s="6" t="s">
        <v>54</v>
      </c>
      <c r="K62" s="6">
        <v>35</v>
      </c>
      <c r="L62" s="6">
        <v>30</v>
      </c>
      <c r="M62" s="6">
        <v>5</v>
      </c>
      <c r="N62" s="7">
        <v>0.8571428571428571</v>
      </c>
      <c r="O62" s="1" t="s">
        <v>126</v>
      </c>
      <c r="P62" s="1" t="s">
        <v>54</v>
      </c>
      <c r="Q62" s="1" t="s">
        <v>56</v>
      </c>
      <c r="R62" s="1" t="s">
        <v>7</v>
      </c>
      <c r="S62" s="2" t="b">
        <v>0</v>
      </c>
      <c r="T62" s="2" t="b">
        <v>1</v>
      </c>
      <c r="U62" s="1" t="s">
        <v>202</v>
      </c>
      <c r="V62" s="1">
        <v>18</v>
      </c>
      <c r="W62" s="2" t="b">
        <v>1</v>
      </c>
      <c r="X62" s="2" t="b">
        <v>1</v>
      </c>
      <c r="Y62" s="2" t="b">
        <v>0</v>
      </c>
      <c r="Z62" s="1" t="s">
        <v>58</v>
      </c>
      <c r="AA62" s="2" t="b">
        <v>1</v>
      </c>
      <c r="AB62" s="1" t="s">
        <v>465</v>
      </c>
      <c r="AC62" s="1" t="s">
        <v>466</v>
      </c>
      <c r="AD62" s="1" t="s">
        <v>61</v>
      </c>
      <c r="AE62" s="2" t="b">
        <v>1</v>
      </c>
      <c r="AF62" s="1" t="s">
        <v>86</v>
      </c>
      <c r="AG62" s="2" t="b">
        <v>0</v>
      </c>
      <c r="AH62" s="1">
        <v>46242.564802303241</v>
      </c>
    </row>
    <row r="63" spans="1:34" ht="13.9">
      <c r="A63" s="1" t="s">
        <v>467</v>
      </c>
      <c r="B63" s="1" t="s">
        <v>468</v>
      </c>
      <c r="C63" s="4">
        <v>43882</v>
      </c>
      <c r="D63" s="1" t="s">
        <v>256</v>
      </c>
      <c r="E63" s="1">
        <v>2020</v>
      </c>
      <c r="F63" s="5">
        <v>77.540000000000006</v>
      </c>
      <c r="G63" s="1" t="s">
        <v>469</v>
      </c>
      <c r="H63" s="1" t="s">
        <v>470</v>
      </c>
      <c r="I63" s="6">
        <v>662</v>
      </c>
      <c r="J63" s="6" t="s">
        <v>54</v>
      </c>
      <c r="K63" s="6">
        <v>20</v>
      </c>
      <c r="L63" s="6">
        <v>13</v>
      </c>
      <c r="M63" s="6">
        <v>7</v>
      </c>
      <c r="N63" s="7">
        <v>0.65</v>
      </c>
      <c r="O63" s="1" t="s">
        <v>91</v>
      </c>
      <c r="P63" s="1" t="s">
        <v>54</v>
      </c>
      <c r="Q63" s="1" t="s">
        <v>56</v>
      </c>
      <c r="R63" s="1" t="s">
        <v>7</v>
      </c>
      <c r="S63" s="2" t="b">
        <v>0</v>
      </c>
      <c r="T63" s="2" t="b">
        <v>1</v>
      </c>
      <c r="U63" s="1" t="s">
        <v>202</v>
      </c>
      <c r="V63" s="1">
        <v>18</v>
      </c>
      <c r="W63" s="2" t="b">
        <v>1</v>
      </c>
      <c r="X63" s="2" t="b">
        <v>1</v>
      </c>
      <c r="Y63" s="2" t="b">
        <v>0</v>
      </c>
      <c r="Z63" s="1" t="s">
        <v>119</v>
      </c>
      <c r="AA63" s="2" t="b">
        <v>0</v>
      </c>
      <c r="AB63" s="1" t="s">
        <v>471</v>
      </c>
      <c r="AC63" s="1" t="s">
        <v>472</v>
      </c>
      <c r="AD63" s="1" t="s">
        <v>61</v>
      </c>
      <c r="AE63" s="2" t="b">
        <v>1</v>
      </c>
      <c r="AF63" s="1"/>
      <c r="AG63" s="2" t="b">
        <v>0</v>
      </c>
      <c r="AH63" s="1">
        <v>46242.564802303241</v>
      </c>
    </row>
    <row r="64" spans="1:34" ht="13.9">
      <c r="A64" s="1" t="s">
        <v>473</v>
      </c>
      <c r="B64" s="1" t="s">
        <v>474</v>
      </c>
      <c r="C64" s="4">
        <v>43883</v>
      </c>
      <c r="D64" s="1" t="s">
        <v>256</v>
      </c>
      <c r="E64" s="1">
        <v>2020</v>
      </c>
      <c r="F64" s="5">
        <v>77.5</v>
      </c>
      <c r="G64" s="1" t="s">
        <v>475</v>
      </c>
      <c r="H64" s="1" t="s">
        <v>476</v>
      </c>
      <c r="I64" s="6">
        <v>15675</v>
      </c>
      <c r="J64" s="6" t="s">
        <v>54</v>
      </c>
      <c r="K64" s="6">
        <v>555</v>
      </c>
      <c r="L64" s="6">
        <v>537</v>
      </c>
      <c r="M64" s="6">
        <v>18</v>
      </c>
      <c r="N64" s="7">
        <v>0.96756756756756757</v>
      </c>
      <c r="O64" s="1" t="s">
        <v>76</v>
      </c>
      <c r="P64" s="1" t="s">
        <v>54</v>
      </c>
      <c r="Q64" s="1" t="s">
        <v>68</v>
      </c>
      <c r="R64" s="1" t="s">
        <v>7</v>
      </c>
      <c r="S64" s="2" t="b">
        <v>0</v>
      </c>
      <c r="T64" s="2" t="b">
        <v>1</v>
      </c>
      <c r="U64" s="1" t="s">
        <v>202</v>
      </c>
      <c r="V64" s="1">
        <v>18</v>
      </c>
      <c r="W64" s="2" t="b">
        <v>1</v>
      </c>
      <c r="X64" s="2" t="b">
        <v>1</v>
      </c>
      <c r="Y64" s="2" t="b">
        <v>0</v>
      </c>
      <c r="Z64" s="1" t="s">
        <v>119</v>
      </c>
      <c r="AA64" s="2" t="b">
        <v>0</v>
      </c>
      <c r="AB64" s="1" t="s">
        <v>477</v>
      </c>
      <c r="AC64" s="1" t="s">
        <v>478</v>
      </c>
      <c r="AD64" s="1" t="s">
        <v>61</v>
      </c>
      <c r="AE64" s="2" t="b">
        <v>1</v>
      </c>
      <c r="AF64" s="1"/>
      <c r="AG64" s="2" t="b">
        <v>0</v>
      </c>
      <c r="AH64" s="1">
        <v>46242.564802303241</v>
      </c>
    </row>
    <row r="65" spans="1:34" ht="13.9">
      <c r="A65" s="1" t="s">
        <v>479</v>
      </c>
      <c r="B65" s="1" t="s">
        <v>480</v>
      </c>
      <c r="C65" s="4">
        <v>43884</v>
      </c>
      <c r="D65" s="1" t="s">
        <v>256</v>
      </c>
      <c r="E65" s="1">
        <v>2020</v>
      </c>
      <c r="F65" s="5">
        <v>77.47</v>
      </c>
      <c r="G65" s="1" t="s">
        <v>481</v>
      </c>
      <c r="H65" s="1" t="s">
        <v>482</v>
      </c>
      <c r="I65" s="6">
        <v>200</v>
      </c>
      <c r="J65" s="6" t="s">
        <v>54</v>
      </c>
      <c r="K65" s="6">
        <v>7</v>
      </c>
      <c r="L65" s="6">
        <v>6</v>
      </c>
      <c r="M65" s="6">
        <v>1</v>
      </c>
      <c r="N65" s="7">
        <v>0.8571428571428571</v>
      </c>
      <c r="O65" s="1" t="s">
        <v>83</v>
      </c>
      <c r="P65" s="1" t="s">
        <v>54</v>
      </c>
      <c r="Q65" s="1" t="s">
        <v>56</v>
      </c>
      <c r="R65" s="1" t="s">
        <v>7</v>
      </c>
      <c r="S65" s="2" t="b">
        <v>0</v>
      </c>
      <c r="T65" s="2" t="b">
        <v>1</v>
      </c>
      <c r="U65" s="1" t="s">
        <v>202</v>
      </c>
      <c r="V65" s="1">
        <v>18</v>
      </c>
      <c r="W65" s="2" t="b">
        <v>1</v>
      </c>
      <c r="X65" s="2" t="b">
        <v>1</v>
      </c>
      <c r="Y65" s="2" t="b">
        <v>0</v>
      </c>
      <c r="Z65" s="1" t="s">
        <v>119</v>
      </c>
      <c r="AA65" s="2" t="b">
        <v>0</v>
      </c>
      <c r="AB65" s="1" t="s">
        <v>483</v>
      </c>
      <c r="AC65" s="1" t="s">
        <v>484</v>
      </c>
      <c r="AD65" s="1" t="s">
        <v>61</v>
      </c>
      <c r="AE65" s="2" t="b">
        <v>1</v>
      </c>
      <c r="AF65" s="1"/>
      <c r="AG65" s="2" t="b">
        <v>0</v>
      </c>
      <c r="AH65" s="1">
        <v>46242.564802303241</v>
      </c>
    </row>
    <row r="66" spans="1:34" ht="13.9">
      <c r="A66" s="1" t="s">
        <v>485</v>
      </c>
      <c r="B66" s="1" t="s">
        <v>486</v>
      </c>
      <c r="C66" s="4">
        <v>43885</v>
      </c>
      <c r="D66" s="1" t="s">
        <v>256</v>
      </c>
      <c r="E66" s="1">
        <v>2020</v>
      </c>
      <c r="F66" s="5">
        <v>77.44</v>
      </c>
      <c r="G66" s="1" t="s">
        <v>487</v>
      </c>
      <c r="H66" s="1" t="s">
        <v>488</v>
      </c>
      <c r="I66" s="6"/>
      <c r="J66" s="6" t="s">
        <v>147</v>
      </c>
      <c r="K66" s="6">
        <v>0</v>
      </c>
      <c r="L66" s="6">
        <v>0</v>
      </c>
      <c r="M66" s="6">
        <v>0</v>
      </c>
      <c r="N66" s="7"/>
      <c r="O66" s="1" t="s">
        <v>216</v>
      </c>
      <c r="P66" s="1" t="s">
        <v>54</v>
      </c>
      <c r="Q66" s="1" t="s">
        <v>56</v>
      </c>
      <c r="R66" s="1" t="s">
        <v>7</v>
      </c>
      <c r="S66" s="2" t="b">
        <v>0</v>
      </c>
      <c r="T66" s="2" t="b">
        <v>1</v>
      </c>
      <c r="U66" s="1" t="s">
        <v>133</v>
      </c>
      <c r="V66" s="1">
        <v>18</v>
      </c>
      <c r="W66" s="2" t="b">
        <v>1</v>
      </c>
      <c r="X66" s="2" t="b">
        <v>0</v>
      </c>
      <c r="Y66" s="2" t="b">
        <v>0</v>
      </c>
      <c r="Z66" s="1" t="s">
        <v>119</v>
      </c>
      <c r="AA66" s="2" t="b">
        <v>0</v>
      </c>
      <c r="AB66" s="1" t="s">
        <v>489</v>
      </c>
      <c r="AC66" s="1" t="s">
        <v>490</v>
      </c>
      <c r="AD66" s="1" t="s">
        <v>61</v>
      </c>
      <c r="AE66" s="2" t="b">
        <v>1</v>
      </c>
      <c r="AF66" s="1"/>
      <c r="AG66" s="2" t="b">
        <v>0</v>
      </c>
      <c r="AH66" s="1">
        <v>46242.564802303241</v>
      </c>
    </row>
    <row r="67" spans="1:34" ht="13.9">
      <c r="A67" s="1" t="s">
        <v>491</v>
      </c>
      <c r="B67" s="1" t="s">
        <v>492</v>
      </c>
      <c r="C67" s="4">
        <v>43885</v>
      </c>
      <c r="D67" s="1" t="s">
        <v>256</v>
      </c>
      <c r="E67" s="1">
        <v>2020</v>
      </c>
      <c r="F67" s="5">
        <v>77.44</v>
      </c>
      <c r="G67" s="1" t="s">
        <v>493</v>
      </c>
      <c r="H67" s="1" t="s">
        <v>362</v>
      </c>
      <c r="I67" s="6">
        <v>288</v>
      </c>
      <c r="J67" s="6" t="s">
        <v>54</v>
      </c>
      <c r="K67" s="6">
        <v>16</v>
      </c>
      <c r="L67" s="6">
        <v>10</v>
      </c>
      <c r="M67" s="6">
        <v>6</v>
      </c>
      <c r="N67" s="7">
        <v>0.625</v>
      </c>
      <c r="O67" s="1" t="s">
        <v>91</v>
      </c>
      <c r="P67" s="1" t="s">
        <v>54</v>
      </c>
      <c r="Q67" s="1" t="s">
        <v>56</v>
      </c>
      <c r="R67" s="1" t="s">
        <v>5</v>
      </c>
      <c r="S67" s="2" t="b">
        <v>1</v>
      </c>
      <c r="T67" s="2" t="b">
        <v>0</v>
      </c>
      <c r="U67" s="1" t="s">
        <v>57</v>
      </c>
      <c r="V67" s="1"/>
      <c r="W67" s="2" t="b">
        <v>0</v>
      </c>
      <c r="X67" s="1"/>
      <c r="Y67" s="2" t="b">
        <v>0</v>
      </c>
      <c r="Z67" s="1" t="s">
        <v>58</v>
      </c>
      <c r="AA67" s="2" t="b">
        <v>1</v>
      </c>
      <c r="AB67" s="1" t="s">
        <v>363</v>
      </c>
      <c r="AC67" s="1" t="s">
        <v>494</v>
      </c>
      <c r="AD67" s="1" t="s">
        <v>61</v>
      </c>
      <c r="AE67" s="2" t="b">
        <v>1</v>
      </c>
      <c r="AF67" s="1" t="s">
        <v>71</v>
      </c>
      <c r="AG67" s="2" t="b">
        <v>0</v>
      </c>
      <c r="AH67" s="1">
        <v>46242.564802303241</v>
      </c>
    </row>
    <row r="68" spans="1:34" ht="13.9">
      <c r="A68" s="1" t="s">
        <v>495</v>
      </c>
      <c r="B68" s="1" t="s">
        <v>496</v>
      </c>
      <c r="C68" s="4">
        <v>43886</v>
      </c>
      <c r="D68" s="1" t="s">
        <v>256</v>
      </c>
      <c r="E68" s="1">
        <v>2020</v>
      </c>
      <c r="F68" s="5">
        <v>77.400000000000006</v>
      </c>
      <c r="G68" s="1" t="s">
        <v>497</v>
      </c>
      <c r="H68" s="1" t="s">
        <v>498</v>
      </c>
      <c r="I68" s="6">
        <v>24894</v>
      </c>
      <c r="J68" s="6" t="s">
        <v>54</v>
      </c>
      <c r="K68" s="6">
        <v>810</v>
      </c>
      <c r="L68" s="6">
        <v>784</v>
      </c>
      <c r="M68" s="6">
        <v>26</v>
      </c>
      <c r="N68" s="7">
        <v>0.96790123456790123</v>
      </c>
      <c r="O68" s="1" t="s">
        <v>76</v>
      </c>
      <c r="P68" s="1" t="s">
        <v>54</v>
      </c>
      <c r="Q68" s="1" t="s">
        <v>68</v>
      </c>
      <c r="R68" s="1" t="s">
        <v>5</v>
      </c>
      <c r="S68" s="2" t="b">
        <v>1</v>
      </c>
      <c r="T68" s="2" t="b">
        <v>0</v>
      </c>
      <c r="U68" s="1" t="s">
        <v>499</v>
      </c>
      <c r="V68" s="1">
        <v>17</v>
      </c>
      <c r="W68" s="2" t="b">
        <v>0</v>
      </c>
      <c r="X68" s="1"/>
      <c r="Y68" s="2" t="b">
        <v>0</v>
      </c>
      <c r="Z68" s="1" t="s">
        <v>58</v>
      </c>
      <c r="AA68" s="2" t="b">
        <v>1</v>
      </c>
      <c r="AB68" s="1" t="s">
        <v>500</v>
      </c>
      <c r="AC68" s="1" t="s">
        <v>501</v>
      </c>
      <c r="AD68" s="1" t="s">
        <v>172</v>
      </c>
      <c r="AE68" s="2" t="b">
        <v>1</v>
      </c>
      <c r="AF68" s="1" t="s">
        <v>502</v>
      </c>
      <c r="AG68" s="2" t="b">
        <v>0</v>
      </c>
      <c r="AH68" s="1">
        <v>46242.564802303241</v>
      </c>
    </row>
    <row r="69" spans="1:34" ht="13.9">
      <c r="A69" s="1" t="s">
        <v>503</v>
      </c>
      <c r="B69" s="1" t="s">
        <v>504</v>
      </c>
      <c r="C69" s="4">
        <v>43887</v>
      </c>
      <c r="D69" s="1" t="s">
        <v>256</v>
      </c>
      <c r="E69" s="1">
        <v>2020</v>
      </c>
      <c r="F69" s="5">
        <v>77.37</v>
      </c>
      <c r="G69" s="1" t="s">
        <v>505</v>
      </c>
      <c r="H69" s="1" t="s">
        <v>506</v>
      </c>
      <c r="I69" s="6">
        <v>244</v>
      </c>
      <c r="J69" s="6" t="s">
        <v>54</v>
      </c>
      <c r="K69" s="6">
        <v>13</v>
      </c>
      <c r="L69" s="6">
        <v>12</v>
      </c>
      <c r="M69" s="6">
        <v>1</v>
      </c>
      <c r="N69" s="7">
        <v>0.92307692307692313</v>
      </c>
      <c r="O69" s="1" t="s">
        <v>126</v>
      </c>
      <c r="P69" s="1" t="s">
        <v>54</v>
      </c>
      <c r="Q69" s="1" t="s">
        <v>56</v>
      </c>
      <c r="R69" s="1" t="s">
        <v>5</v>
      </c>
      <c r="S69" s="2" t="b">
        <v>1</v>
      </c>
      <c r="T69" s="2" t="b">
        <v>0</v>
      </c>
      <c r="U69" s="1" t="s">
        <v>57</v>
      </c>
      <c r="V69" s="1"/>
      <c r="W69" s="2" t="b">
        <v>0</v>
      </c>
      <c r="X69" s="1"/>
      <c r="Y69" s="2" t="b">
        <v>0</v>
      </c>
      <c r="Z69" s="1" t="s">
        <v>58</v>
      </c>
      <c r="AA69" s="2" t="b">
        <v>1</v>
      </c>
      <c r="AB69" s="1" t="s">
        <v>507</v>
      </c>
      <c r="AC69" s="1" t="s">
        <v>508</v>
      </c>
      <c r="AD69" s="1" t="s">
        <v>61</v>
      </c>
      <c r="AE69" s="2" t="b">
        <v>1</v>
      </c>
      <c r="AF69" s="1" t="s">
        <v>509</v>
      </c>
      <c r="AG69" s="2" t="b">
        <v>0</v>
      </c>
      <c r="AH69" s="1">
        <v>46242.564802303241</v>
      </c>
    </row>
    <row r="70" spans="1:34" ht="13.9">
      <c r="A70" s="1" t="s">
        <v>510</v>
      </c>
      <c r="B70" s="1" t="s">
        <v>511</v>
      </c>
      <c r="C70" s="4">
        <v>43888</v>
      </c>
      <c r="D70" s="1" t="s">
        <v>256</v>
      </c>
      <c r="E70" s="1">
        <v>2020</v>
      </c>
      <c r="F70" s="5">
        <v>77.34</v>
      </c>
      <c r="G70" s="1" t="s">
        <v>512</v>
      </c>
      <c r="H70" s="1" t="s">
        <v>513</v>
      </c>
      <c r="I70" s="6">
        <v>74178</v>
      </c>
      <c r="J70" s="6" t="s">
        <v>54</v>
      </c>
      <c r="K70" s="6">
        <v>3982</v>
      </c>
      <c r="L70" s="6">
        <v>3390</v>
      </c>
      <c r="M70" s="6">
        <v>592</v>
      </c>
      <c r="N70" s="7">
        <v>0.85133098945253638</v>
      </c>
      <c r="O70" s="1" t="s">
        <v>67</v>
      </c>
      <c r="P70" s="1" t="s">
        <v>54</v>
      </c>
      <c r="Q70" s="1" t="s">
        <v>68</v>
      </c>
      <c r="R70" s="1" t="s">
        <v>5</v>
      </c>
      <c r="S70" s="2" t="b">
        <v>1</v>
      </c>
      <c r="T70" s="2" t="b">
        <v>0</v>
      </c>
      <c r="U70" s="1" t="s">
        <v>169</v>
      </c>
      <c r="V70" s="1">
        <v>0</v>
      </c>
      <c r="W70" s="2" t="b">
        <v>0</v>
      </c>
      <c r="X70" s="1"/>
      <c r="Y70" s="2" t="b">
        <v>0</v>
      </c>
      <c r="Z70" s="1" t="s">
        <v>58</v>
      </c>
      <c r="AA70" s="2" t="b">
        <v>1</v>
      </c>
      <c r="AB70" s="1" t="s">
        <v>514</v>
      </c>
      <c r="AC70" s="1" t="s">
        <v>515</v>
      </c>
      <c r="AD70" s="1" t="s">
        <v>61</v>
      </c>
      <c r="AE70" s="2" t="b">
        <v>1</v>
      </c>
      <c r="AF70" s="1" t="s">
        <v>502</v>
      </c>
      <c r="AG70" s="2" t="b">
        <v>0</v>
      </c>
      <c r="AH70" s="1">
        <v>46242.564802303241</v>
      </c>
    </row>
    <row r="71" spans="1:34" ht="13.9">
      <c r="A71" s="1" t="s">
        <v>516</v>
      </c>
      <c r="B71" s="1" t="s">
        <v>517</v>
      </c>
      <c r="C71" s="4">
        <v>43888</v>
      </c>
      <c r="D71" s="1" t="s">
        <v>256</v>
      </c>
      <c r="E71" s="1">
        <v>2020</v>
      </c>
      <c r="F71" s="5">
        <v>77.34</v>
      </c>
      <c r="G71" s="1" t="s">
        <v>518</v>
      </c>
      <c r="H71" s="1" t="s">
        <v>519</v>
      </c>
      <c r="I71" s="6">
        <v>12593</v>
      </c>
      <c r="J71" s="6" t="s">
        <v>54</v>
      </c>
      <c r="K71" s="6">
        <v>193</v>
      </c>
      <c r="L71" s="6">
        <v>190</v>
      </c>
      <c r="M71" s="6">
        <v>3</v>
      </c>
      <c r="N71" s="7">
        <v>0.98445595854922274</v>
      </c>
      <c r="O71" s="1" t="s">
        <v>67</v>
      </c>
      <c r="P71" s="1" t="s">
        <v>54</v>
      </c>
      <c r="Q71" s="1" t="s">
        <v>56</v>
      </c>
      <c r="R71" s="1" t="s">
        <v>5</v>
      </c>
      <c r="S71" s="2" t="b">
        <v>1</v>
      </c>
      <c r="T71" s="2" t="b">
        <v>0</v>
      </c>
      <c r="U71" s="1" t="s">
        <v>57</v>
      </c>
      <c r="V71" s="1"/>
      <c r="W71" s="2" t="b">
        <v>0</v>
      </c>
      <c r="X71" s="1"/>
      <c r="Y71" s="2" t="b">
        <v>0</v>
      </c>
      <c r="Z71" s="1" t="s">
        <v>58</v>
      </c>
      <c r="AA71" s="2" t="b">
        <v>1</v>
      </c>
      <c r="AB71" s="1" t="s">
        <v>520</v>
      </c>
      <c r="AC71" s="1" t="s">
        <v>521</v>
      </c>
      <c r="AD71" s="1" t="s">
        <v>61</v>
      </c>
      <c r="AE71" s="2" t="b">
        <v>1</v>
      </c>
      <c r="AF71" s="1" t="s">
        <v>101</v>
      </c>
      <c r="AG71" s="2" t="b">
        <v>1</v>
      </c>
      <c r="AH71" s="1">
        <v>46242.564802303241</v>
      </c>
    </row>
    <row r="72" spans="1:34" ht="13.9">
      <c r="A72" s="1" t="s">
        <v>522</v>
      </c>
      <c r="B72" s="1" t="s">
        <v>523</v>
      </c>
      <c r="C72" s="4">
        <v>43889</v>
      </c>
      <c r="D72" s="1" t="s">
        <v>256</v>
      </c>
      <c r="E72" s="1">
        <v>2020</v>
      </c>
      <c r="F72" s="5">
        <v>77.31</v>
      </c>
      <c r="G72" s="1" t="s">
        <v>524</v>
      </c>
      <c r="H72" s="1" t="s">
        <v>525</v>
      </c>
      <c r="I72" s="6">
        <v>1027</v>
      </c>
      <c r="J72" s="6" t="s">
        <v>54</v>
      </c>
      <c r="K72" s="6">
        <v>40</v>
      </c>
      <c r="L72" s="6">
        <v>37</v>
      </c>
      <c r="M72" s="6">
        <v>3</v>
      </c>
      <c r="N72" s="7">
        <v>0.92500000000000004</v>
      </c>
      <c r="O72" s="1" t="s">
        <v>126</v>
      </c>
      <c r="P72" s="1" t="s">
        <v>54</v>
      </c>
      <c r="Q72" s="1" t="s">
        <v>56</v>
      </c>
      <c r="R72" s="1" t="s">
        <v>7</v>
      </c>
      <c r="S72" s="2" t="b">
        <v>0</v>
      </c>
      <c r="T72" s="2" t="b">
        <v>1</v>
      </c>
      <c r="U72" s="1" t="s">
        <v>202</v>
      </c>
      <c r="V72" s="1">
        <v>18</v>
      </c>
      <c r="W72" s="2" t="b">
        <v>1</v>
      </c>
      <c r="X72" s="2" t="b">
        <v>1</v>
      </c>
      <c r="Y72" s="2" t="b">
        <v>0</v>
      </c>
      <c r="Z72" s="1" t="s">
        <v>119</v>
      </c>
      <c r="AA72" s="2" t="b">
        <v>0</v>
      </c>
      <c r="AB72" s="1" t="s">
        <v>526</v>
      </c>
      <c r="AC72" s="1" t="s">
        <v>527</v>
      </c>
      <c r="AD72" s="1" t="s">
        <v>61</v>
      </c>
      <c r="AE72" s="2" t="b">
        <v>1</v>
      </c>
      <c r="AF72" s="1"/>
      <c r="AG72" s="2" t="b">
        <v>0</v>
      </c>
      <c r="AH72" s="1">
        <v>46242.564802303241</v>
      </c>
    </row>
    <row r="73" spans="1:34" ht="13.9">
      <c r="A73" s="1" t="s">
        <v>528</v>
      </c>
      <c r="B73" s="1" t="s">
        <v>529</v>
      </c>
      <c r="C73" s="4">
        <v>43889</v>
      </c>
      <c r="D73" s="1" t="s">
        <v>256</v>
      </c>
      <c r="E73" s="1">
        <v>2020</v>
      </c>
      <c r="F73" s="5">
        <v>77.31</v>
      </c>
      <c r="G73" s="1" t="s">
        <v>530</v>
      </c>
      <c r="H73" s="1" t="s">
        <v>531</v>
      </c>
      <c r="I73" s="6">
        <v>168357</v>
      </c>
      <c r="J73" s="6" t="s">
        <v>54</v>
      </c>
      <c r="K73" s="6">
        <v>7821</v>
      </c>
      <c r="L73" s="6">
        <v>7611</v>
      </c>
      <c r="M73" s="6">
        <v>210</v>
      </c>
      <c r="N73" s="7">
        <v>0.97314921365554274</v>
      </c>
      <c r="O73" s="1" t="s">
        <v>76</v>
      </c>
      <c r="P73" s="1" t="s">
        <v>54</v>
      </c>
      <c r="Q73" s="1" t="s">
        <v>68</v>
      </c>
      <c r="R73" s="1" t="s">
        <v>5</v>
      </c>
      <c r="S73" s="2" t="b">
        <v>1</v>
      </c>
      <c r="T73" s="2" t="b">
        <v>0</v>
      </c>
      <c r="U73" s="1" t="s">
        <v>169</v>
      </c>
      <c r="V73" s="1">
        <v>0</v>
      </c>
      <c r="W73" s="2" t="b">
        <v>0</v>
      </c>
      <c r="X73" s="1"/>
      <c r="Y73" s="2" t="b">
        <v>0</v>
      </c>
      <c r="Z73" s="1" t="s">
        <v>58</v>
      </c>
      <c r="AA73" s="2" t="b">
        <v>1</v>
      </c>
      <c r="AB73" s="1" t="s">
        <v>532</v>
      </c>
      <c r="AC73" s="1" t="s">
        <v>533</v>
      </c>
      <c r="AD73" s="1" t="s">
        <v>172</v>
      </c>
      <c r="AE73" s="2" t="b">
        <v>1</v>
      </c>
      <c r="AF73" s="1" t="s">
        <v>502</v>
      </c>
      <c r="AG73" s="2" t="b">
        <v>0</v>
      </c>
      <c r="AH73" s="1">
        <v>46242.564802303241</v>
      </c>
    </row>
    <row r="74" spans="1:34" ht="13.9">
      <c r="A74" s="1" t="s">
        <v>534</v>
      </c>
      <c r="B74" s="1" t="s">
        <v>535</v>
      </c>
      <c r="C74" s="4">
        <v>43889</v>
      </c>
      <c r="D74" s="1" t="s">
        <v>256</v>
      </c>
      <c r="E74" s="1">
        <v>2020</v>
      </c>
      <c r="F74" s="5">
        <v>77.31</v>
      </c>
      <c r="G74" s="1" t="s">
        <v>536</v>
      </c>
      <c r="H74" s="1" t="s">
        <v>537</v>
      </c>
      <c r="I74" s="6">
        <v>389</v>
      </c>
      <c r="J74" s="6" t="s">
        <v>54</v>
      </c>
      <c r="K74" s="6">
        <v>16</v>
      </c>
      <c r="L74" s="6">
        <v>12</v>
      </c>
      <c r="M74" s="6">
        <v>4</v>
      </c>
      <c r="N74" s="7">
        <v>0.75</v>
      </c>
      <c r="O74" s="1" t="s">
        <v>55</v>
      </c>
      <c r="P74" s="1" t="s">
        <v>54</v>
      </c>
      <c r="Q74" s="1" t="s">
        <v>56</v>
      </c>
      <c r="R74" s="1" t="s">
        <v>5</v>
      </c>
      <c r="S74" s="2" t="b">
        <v>1</v>
      </c>
      <c r="T74" s="2" t="b">
        <v>0</v>
      </c>
      <c r="U74" s="1" t="s">
        <v>310</v>
      </c>
      <c r="V74" s="1">
        <v>13</v>
      </c>
      <c r="W74" s="2" t="b">
        <v>0</v>
      </c>
      <c r="X74" s="1"/>
      <c r="Y74" s="2" t="b">
        <v>0</v>
      </c>
      <c r="Z74" s="1" t="s">
        <v>58</v>
      </c>
      <c r="AA74" s="2" t="b">
        <v>1</v>
      </c>
      <c r="AB74" s="1" t="s">
        <v>538</v>
      </c>
      <c r="AC74" s="1" t="s">
        <v>539</v>
      </c>
      <c r="AD74" s="1" t="s">
        <v>61</v>
      </c>
      <c r="AE74" s="2" t="b">
        <v>1</v>
      </c>
      <c r="AF74" s="1" t="s">
        <v>71</v>
      </c>
      <c r="AG74" s="2" t="b">
        <v>0</v>
      </c>
      <c r="AH74" s="1">
        <v>46242.564802303241</v>
      </c>
    </row>
    <row r="75" spans="1:34" ht="13.9">
      <c r="A75" s="1" t="s">
        <v>540</v>
      </c>
      <c r="B75" s="1" t="s">
        <v>541</v>
      </c>
      <c r="C75" s="4">
        <v>43890</v>
      </c>
      <c r="D75" s="1" t="s">
        <v>256</v>
      </c>
      <c r="E75" s="1">
        <v>2020</v>
      </c>
      <c r="F75" s="5">
        <v>77.27</v>
      </c>
      <c r="G75" s="1" t="s">
        <v>542</v>
      </c>
      <c r="H75" s="1" t="s">
        <v>543</v>
      </c>
      <c r="I75" s="6">
        <v>267</v>
      </c>
      <c r="J75" s="6" t="s">
        <v>54</v>
      </c>
      <c r="K75" s="6">
        <v>12</v>
      </c>
      <c r="L75" s="6">
        <v>8</v>
      </c>
      <c r="M75" s="6">
        <v>4</v>
      </c>
      <c r="N75" s="7">
        <v>0.66666666666666663</v>
      </c>
      <c r="O75" s="1" t="s">
        <v>91</v>
      </c>
      <c r="P75" s="1" t="s">
        <v>54</v>
      </c>
      <c r="Q75" s="1" t="s">
        <v>56</v>
      </c>
      <c r="R75" s="1" t="s">
        <v>5</v>
      </c>
      <c r="S75" s="2" t="b">
        <v>1</v>
      </c>
      <c r="T75" s="2" t="b">
        <v>0</v>
      </c>
      <c r="U75" s="1" t="s">
        <v>544</v>
      </c>
      <c r="V75" s="1">
        <v>18</v>
      </c>
      <c r="W75" s="2" t="b">
        <v>0</v>
      </c>
      <c r="X75" s="1"/>
      <c r="Y75" s="2" t="b">
        <v>0</v>
      </c>
      <c r="Z75" s="1" t="s">
        <v>58</v>
      </c>
      <c r="AA75" s="2" t="b">
        <v>1</v>
      </c>
      <c r="AB75" s="1" t="s">
        <v>545</v>
      </c>
      <c r="AC75" s="1" t="s">
        <v>546</v>
      </c>
      <c r="AD75" s="1" t="s">
        <v>61</v>
      </c>
      <c r="AE75" s="2" t="b">
        <v>1</v>
      </c>
      <c r="AF75" s="1" t="s">
        <v>305</v>
      </c>
      <c r="AG75" s="2" t="b">
        <v>0</v>
      </c>
      <c r="AH75" s="1">
        <v>46242.564802303241</v>
      </c>
    </row>
    <row r="76" spans="1:34" ht="13.9">
      <c r="A76" s="1" t="s">
        <v>547</v>
      </c>
      <c r="B76" s="1" t="s">
        <v>548</v>
      </c>
      <c r="C76" s="4">
        <v>43892</v>
      </c>
      <c r="D76" s="1" t="s">
        <v>549</v>
      </c>
      <c r="E76" s="1">
        <v>2020</v>
      </c>
      <c r="F76" s="5">
        <v>77.209999999999994</v>
      </c>
      <c r="G76" s="1" t="s">
        <v>550</v>
      </c>
      <c r="H76" s="1" t="s">
        <v>551</v>
      </c>
      <c r="I76" s="6">
        <v>440</v>
      </c>
      <c r="J76" s="6" t="s">
        <v>54</v>
      </c>
      <c r="K76" s="6">
        <v>22</v>
      </c>
      <c r="L76" s="6">
        <v>11</v>
      </c>
      <c r="M76" s="6">
        <v>11</v>
      </c>
      <c r="N76" s="7">
        <v>0.5</v>
      </c>
      <c r="O76" s="1" t="s">
        <v>91</v>
      </c>
      <c r="P76" s="1" t="s">
        <v>54</v>
      </c>
      <c r="Q76" s="1" t="s">
        <v>56</v>
      </c>
      <c r="R76" s="1" t="s">
        <v>7</v>
      </c>
      <c r="S76" s="2" t="b">
        <v>0</v>
      </c>
      <c r="T76" s="2" t="b">
        <v>1</v>
      </c>
      <c r="U76" s="1" t="s">
        <v>552</v>
      </c>
      <c r="V76" s="1" t="s">
        <v>553</v>
      </c>
      <c r="W76" s="1" t="s">
        <v>554</v>
      </c>
      <c r="X76" s="2" t="b">
        <v>1</v>
      </c>
      <c r="Y76" s="2" t="b">
        <v>1</v>
      </c>
      <c r="Z76" s="1" t="s">
        <v>119</v>
      </c>
      <c r="AA76" s="2" t="b">
        <v>0</v>
      </c>
      <c r="AB76" s="1" t="s">
        <v>555</v>
      </c>
      <c r="AC76" s="1" t="s">
        <v>556</v>
      </c>
      <c r="AD76" s="1" t="s">
        <v>172</v>
      </c>
      <c r="AE76" s="2" t="b">
        <v>1</v>
      </c>
      <c r="AF76" s="1"/>
      <c r="AG76" s="2" t="b">
        <v>0</v>
      </c>
      <c r="AH76" s="1">
        <v>46242.564802303241</v>
      </c>
    </row>
    <row r="77" spans="1:34" ht="13.9">
      <c r="A77" s="1" t="s">
        <v>557</v>
      </c>
      <c r="B77" s="1" t="s">
        <v>558</v>
      </c>
      <c r="C77" s="4">
        <v>43892</v>
      </c>
      <c r="D77" s="1" t="s">
        <v>549</v>
      </c>
      <c r="E77" s="1">
        <v>2020</v>
      </c>
      <c r="F77" s="5">
        <v>77.209999999999994</v>
      </c>
      <c r="G77" s="1" t="s">
        <v>559</v>
      </c>
      <c r="H77" s="1" t="s">
        <v>560</v>
      </c>
      <c r="I77" s="6">
        <v>141680</v>
      </c>
      <c r="J77" s="6" t="s">
        <v>54</v>
      </c>
      <c r="K77" s="6">
        <v>4175</v>
      </c>
      <c r="L77" s="6">
        <v>3911</v>
      </c>
      <c r="M77" s="6">
        <v>264</v>
      </c>
      <c r="N77" s="7">
        <v>0.9367664670658683</v>
      </c>
      <c r="O77" s="1" t="s">
        <v>67</v>
      </c>
      <c r="P77" s="1" t="s">
        <v>54</v>
      </c>
      <c r="Q77" s="1" t="s">
        <v>68</v>
      </c>
      <c r="R77" s="1" t="s">
        <v>5</v>
      </c>
      <c r="S77" s="2" t="b">
        <v>1</v>
      </c>
      <c r="T77" s="2" t="b">
        <v>0</v>
      </c>
      <c r="U77" s="1" t="s">
        <v>112</v>
      </c>
      <c r="V77" s="1">
        <v>15</v>
      </c>
      <c r="W77" s="2" t="b">
        <v>0</v>
      </c>
      <c r="X77" s="1"/>
      <c r="Y77" s="2" t="b">
        <v>0</v>
      </c>
      <c r="Z77" s="1" t="s">
        <v>58</v>
      </c>
      <c r="AA77" s="2" t="b">
        <v>1</v>
      </c>
      <c r="AB77" s="1" t="s">
        <v>561</v>
      </c>
      <c r="AC77" s="1" t="s">
        <v>562</v>
      </c>
      <c r="AD77" s="1" t="s">
        <v>61</v>
      </c>
      <c r="AE77" s="2" t="b">
        <v>1</v>
      </c>
      <c r="AF77" s="1" t="s">
        <v>71</v>
      </c>
      <c r="AG77" s="2" t="b">
        <v>0</v>
      </c>
      <c r="AH77" s="1">
        <v>46242.564802303241</v>
      </c>
    </row>
    <row r="78" spans="1:34" ht="13.9">
      <c r="A78" s="1" t="s">
        <v>563</v>
      </c>
      <c r="B78" s="1" t="s">
        <v>564</v>
      </c>
      <c r="C78" s="4">
        <v>43893</v>
      </c>
      <c r="D78" s="1" t="s">
        <v>549</v>
      </c>
      <c r="E78" s="1">
        <v>2020</v>
      </c>
      <c r="F78" s="5">
        <v>77.17</v>
      </c>
      <c r="G78" s="1" t="s">
        <v>565</v>
      </c>
      <c r="H78" s="1" t="s">
        <v>566</v>
      </c>
      <c r="I78" s="6">
        <v>30</v>
      </c>
      <c r="J78" s="6" t="s">
        <v>54</v>
      </c>
      <c r="K78" s="6">
        <v>2</v>
      </c>
      <c r="L78" s="6">
        <v>2</v>
      </c>
      <c r="M78" s="6">
        <v>0</v>
      </c>
      <c r="N78" s="7">
        <v>1</v>
      </c>
      <c r="O78" s="1" t="s">
        <v>567</v>
      </c>
      <c r="P78" s="1" t="s">
        <v>54</v>
      </c>
      <c r="Q78" s="1" t="s">
        <v>56</v>
      </c>
      <c r="R78" s="1" t="s">
        <v>5</v>
      </c>
      <c r="S78" s="2" t="b">
        <v>1</v>
      </c>
      <c r="T78" s="2" t="b">
        <v>0</v>
      </c>
      <c r="U78" s="1" t="s">
        <v>57</v>
      </c>
      <c r="V78" s="1"/>
      <c r="W78" s="2" t="b">
        <v>0</v>
      </c>
      <c r="X78" s="1"/>
      <c r="Y78" s="2" t="b">
        <v>0</v>
      </c>
      <c r="Z78" s="1" t="s">
        <v>58</v>
      </c>
      <c r="AA78" s="2" t="b">
        <v>1</v>
      </c>
      <c r="AB78" s="1" t="s">
        <v>568</v>
      </c>
      <c r="AC78" s="1" t="s">
        <v>569</v>
      </c>
      <c r="AD78" s="1" t="s">
        <v>61</v>
      </c>
      <c r="AE78" s="2" t="b">
        <v>1</v>
      </c>
      <c r="AF78" s="1" t="s">
        <v>142</v>
      </c>
      <c r="AG78" s="2" t="b">
        <v>0</v>
      </c>
      <c r="AH78" s="1">
        <v>46242.564802303241</v>
      </c>
    </row>
    <row r="79" spans="1:34" ht="13.9">
      <c r="A79" s="1" t="s">
        <v>570</v>
      </c>
      <c r="B79" s="1" t="s">
        <v>571</v>
      </c>
      <c r="C79" s="4">
        <v>43893</v>
      </c>
      <c r="D79" s="1" t="s">
        <v>549</v>
      </c>
      <c r="E79" s="1">
        <v>2020</v>
      </c>
      <c r="F79" s="5">
        <v>77.17</v>
      </c>
      <c r="G79" s="1" t="s">
        <v>572</v>
      </c>
      <c r="H79" s="1" t="s">
        <v>573</v>
      </c>
      <c r="I79" s="6">
        <v>336</v>
      </c>
      <c r="J79" s="6" t="s">
        <v>54</v>
      </c>
      <c r="K79" s="6">
        <v>12</v>
      </c>
      <c r="L79" s="6">
        <v>9</v>
      </c>
      <c r="M79" s="6">
        <v>3</v>
      </c>
      <c r="N79" s="7">
        <v>0.75</v>
      </c>
      <c r="O79" s="1" t="s">
        <v>55</v>
      </c>
      <c r="P79" s="1" t="s">
        <v>54</v>
      </c>
      <c r="Q79" s="1" t="s">
        <v>56</v>
      </c>
      <c r="R79" s="1" t="s">
        <v>5</v>
      </c>
      <c r="S79" s="2" t="b">
        <v>1</v>
      </c>
      <c r="T79" s="2" t="b">
        <v>0</v>
      </c>
      <c r="U79" s="1" t="s">
        <v>57</v>
      </c>
      <c r="V79" s="1"/>
      <c r="W79" s="2" t="b">
        <v>0</v>
      </c>
      <c r="X79" s="1"/>
      <c r="Y79" s="2" t="b">
        <v>0</v>
      </c>
      <c r="Z79" s="1" t="s">
        <v>58</v>
      </c>
      <c r="AA79" s="2" t="b">
        <v>1</v>
      </c>
      <c r="AB79" s="1" t="s">
        <v>574</v>
      </c>
      <c r="AC79" s="1" t="s">
        <v>575</v>
      </c>
      <c r="AD79" s="1" t="s">
        <v>61</v>
      </c>
      <c r="AE79" s="2" t="b">
        <v>1</v>
      </c>
      <c r="AF79" s="1" t="s">
        <v>62</v>
      </c>
      <c r="AG79" s="2" t="b">
        <v>0</v>
      </c>
      <c r="AH79" s="1">
        <v>46242.564802303241</v>
      </c>
    </row>
    <row r="80" spans="1:34" ht="13.9">
      <c r="A80" s="1" t="s">
        <v>576</v>
      </c>
      <c r="B80" s="1" t="s">
        <v>577</v>
      </c>
      <c r="C80" s="4">
        <v>43895</v>
      </c>
      <c r="D80" s="1" t="s">
        <v>549</v>
      </c>
      <c r="E80" s="1">
        <v>2020</v>
      </c>
      <c r="F80" s="5">
        <v>77.11</v>
      </c>
      <c r="G80" s="1" t="s">
        <v>578</v>
      </c>
      <c r="H80" s="1" t="s">
        <v>579</v>
      </c>
      <c r="I80" s="6">
        <v>5270</v>
      </c>
      <c r="J80" s="6" t="s">
        <v>54</v>
      </c>
      <c r="K80" s="6">
        <v>122</v>
      </c>
      <c r="L80" s="6">
        <v>77</v>
      </c>
      <c r="M80" s="6">
        <v>45</v>
      </c>
      <c r="N80" s="7">
        <v>0.63114754098360659</v>
      </c>
      <c r="O80" s="1" t="s">
        <v>91</v>
      </c>
      <c r="P80" s="1" t="s">
        <v>54</v>
      </c>
      <c r="Q80" s="1" t="s">
        <v>56</v>
      </c>
      <c r="R80" s="1" t="s">
        <v>7</v>
      </c>
      <c r="S80" s="2" t="b">
        <v>0</v>
      </c>
      <c r="T80" s="2" t="b">
        <v>1</v>
      </c>
      <c r="U80" s="1" t="s">
        <v>133</v>
      </c>
      <c r="V80" s="1">
        <v>18</v>
      </c>
      <c r="W80" s="2" t="b">
        <v>1</v>
      </c>
      <c r="X80" s="2" t="b">
        <v>0</v>
      </c>
      <c r="Y80" s="2" t="b">
        <v>0</v>
      </c>
      <c r="Z80" s="1" t="s">
        <v>119</v>
      </c>
      <c r="AA80" s="2" t="b">
        <v>0</v>
      </c>
      <c r="AB80" s="1" t="s">
        <v>580</v>
      </c>
      <c r="AC80" s="1" t="s">
        <v>581</v>
      </c>
      <c r="AD80" s="1" t="s">
        <v>61</v>
      </c>
      <c r="AE80" s="2" t="b">
        <v>1</v>
      </c>
      <c r="AF80" s="1"/>
      <c r="AG80" s="2" t="b">
        <v>0</v>
      </c>
      <c r="AH80" s="1">
        <v>46242.564802303241</v>
      </c>
    </row>
    <row r="81" spans="1:34" ht="13.9">
      <c r="A81" s="1" t="s">
        <v>582</v>
      </c>
      <c r="B81" s="1" t="s">
        <v>583</v>
      </c>
      <c r="C81" s="4">
        <v>43896</v>
      </c>
      <c r="D81" s="1" t="s">
        <v>549</v>
      </c>
      <c r="E81" s="1">
        <v>2020</v>
      </c>
      <c r="F81" s="5">
        <v>77.08</v>
      </c>
      <c r="G81" s="1" t="s">
        <v>584</v>
      </c>
      <c r="H81" s="1" t="s">
        <v>585</v>
      </c>
      <c r="I81" s="6">
        <v>44477</v>
      </c>
      <c r="J81" s="6" t="s">
        <v>54</v>
      </c>
      <c r="K81" s="6">
        <v>1680</v>
      </c>
      <c r="L81" s="6">
        <v>1412</v>
      </c>
      <c r="M81" s="6">
        <v>268</v>
      </c>
      <c r="N81" s="7">
        <v>0.84047619047619049</v>
      </c>
      <c r="O81" s="1" t="s">
        <v>67</v>
      </c>
      <c r="P81" s="1" t="s">
        <v>54</v>
      </c>
      <c r="Q81" s="1" t="s">
        <v>68</v>
      </c>
      <c r="R81" s="1" t="s">
        <v>5</v>
      </c>
      <c r="S81" s="2" t="b">
        <v>1</v>
      </c>
      <c r="T81" s="2" t="b">
        <v>0</v>
      </c>
      <c r="U81" s="1" t="s">
        <v>57</v>
      </c>
      <c r="V81" s="1"/>
      <c r="W81" s="2" t="b">
        <v>0</v>
      </c>
      <c r="X81" s="1"/>
      <c r="Y81" s="2" t="b">
        <v>0</v>
      </c>
      <c r="Z81" s="1" t="s">
        <v>58</v>
      </c>
      <c r="AA81" s="2" t="b">
        <v>1</v>
      </c>
      <c r="AB81" s="1" t="s">
        <v>586</v>
      </c>
      <c r="AC81" s="1" t="s">
        <v>587</v>
      </c>
      <c r="AD81" s="1" t="s">
        <v>61</v>
      </c>
      <c r="AE81" s="2" t="b">
        <v>1</v>
      </c>
      <c r="AF81" s="1" t="s">
        <v>62</v>
      </c>
      <c r="AG81" s="2" t="b">
        <v>0</v>
      </c>
      <c r="AH81" s="1">
        <v>46242.564802303241</v>
      </c>
    </row>
    <row r="82" spans="1:34" ht="13.9">
      <c r="A82" s="1" t="s">
        <v>588</v>
      </c>
      <c r="B82" s="1" t="s">
        <v>589</v>
      </c>
      <c r="C82" s="4">
        <v>43899</v>
      </c>
      <c r="D82" s="1" t="s">
        <v>549</v>
      </c>
      <c r="E82" s="1">
        <v>2020</v>
      </c>
      <c r="F82" s="5">
        <v>76.98</v>
      </c>
      <c r="G82" s="1" t="s">
        <v>590</v>
      </c>
      <c r="H82" s="1" t="s">
        <v>591</v>
      </c>
      <c r="I82" s="6">
        <v>1716</v>
      </c>
      <c r="J82" s="6" t="s">
        <v>54</v>
      </c>
      <c r="K82" s="6">
        <v>46</v>
      </c>
      <c r="L82" s="6">
        <v>32</v>
      </c>
      <c r="M82" s="6">
        <v>14</v>
      </c>
      <c r="N82" s="7">
        <v>0.69565217391304346</v>
      </c>
      <c r="O82" s="1" t="s">
        <v>91</v>
      </c>
      <c r="P82" s="1" t="s">
        <v>54</v>
      </c>
      <c r="Q82" s="1" t="s">
        <v>56</v>
      </c>
      <c r="R82" s="1" t="s">
        <v>5</v>
      </c>
      <c r="S82" s="2" t="b">
        <v>1</v>
      </c>
      <c r="T82" s="2" t="b">
        <v>0</v>
      </c>
      <c r="U82" s="1" t="s">
        <v>310</v>
      </c>
      <c r="V82" s="1">
        <v>13</v>
      </c>
      <c r="W82" s="2" t="b">
        <v>0</v>
      </c>
      <c r="X82" s="1"/>
      <c r="Y82" s="2" t="b">
        <v>0</v>
      </c>
      <c r="Z82" s="1" t="s">
        <v>58</v>
      </c>
      <c r="AA82" s="2" t="b">
        <v>1</v>
      </c>
      <c r="AB82" s="1" t="s">
        <v>592</v>
      </c>
      <c r="AC82" s="1" t="s">
        <v>593</v>
      </c>
      <c r="AD82" s="1" t="s">
        <v>61</v>
      </c>
      <c r="AE82" s="2" t="b">
        <v>1</v>
      </c>
      <c r="AF82" s="1" t="s">
        <v>594</v>
      </c>
      <c r="AG82" s="2" t="b">
        <v>0</v>
      </c>
      <c r="AH82" s="1">
        <v>46242.564802303241</v>
      </c>
    </row>
    <row r="83" spans="1:34" ht="13.9">
      <c r="A83" s="1" t="s">
        <v>595</v>
      </c>
      <c r="B83" s="1" t="s">
        <v>596</v>
      </c>
      <c r="C83" s="4">
        <v>43899</v>
      </c>
      <c r="D83" s="1" t="s">
        <v>549</v>
      </c>
      <c r="E83" s="1">
        <v>2020</v>
      </c>
      <c r="F83" s="5">
        <v>76.98</v>
      </c>
      <c r="G83" s="1" t="s">
        <v>597</v>
      </c>
      <c r="H83" s="1" t="s">
        <v>598</v>
      </c>
      <c r="I83" s="6">
        <v>1203</v>
      </c>
      <c r="J83" s="6" t="s">
        <v>54</v>
      </c>
      <c r="K83" s="6">
        <v>53</v>
      </c>
      <c r="L83" s="6">
        <v>48</v>
      </c>
      <c r="M83" s="6">
        <v>5</v>
      </c>
      <c r="N83" s="7">
        <v>0.90566037735849059</v>
      </c>
      <c r="O83" s="1" t="s">
        <v>67</v>
      </c>
      <c r="P83" s="1" t="s">
        <v>54</v>
      </c>
      <c r="Q83" s="1" t="s">
        <v>56</v>
      </c>
      <c r="R83" s="1" t="s">
        <v>5</v>
      </c>
      <c r="S83" s="2" t="b">
        <v>1</v>
      </c>
      <c r="T83" s="2" t="b">
        <v>0</v>
      </c>
      <c r="U83" s="1" t="s">
        <v>57</v>
      </c>
      <c r="V83" s="1"/>
      <c r="W83" s="2" t="b">
        <v>0</v>
      </c>
      <c r="X83" s="1"/>
      <c r="Y83" s="2" t="b">
        <v>0</v>
      </c>
      <c r="Z83" s="1" t="s">
        <v>119</v>
      </c>
      <c r="AA83" s="2" t="b">
        <v>0</v>
      </c>
      <c r="AB83" s="1" t="s">
        <v>599</v>
      </c>
      <c r="AC83" s="1" t="s">
        <v>600</v>
      </c>
      <c r="AD83" s="1" t="s">
        <v>61</v>
      </c>
      <c r="AE83" s="2" t="b">
        <v>1</v>
      </c>
      <c r="AF83" s="1"/>
      <c r="AG83" s="2" t="b">
        <v>0</v>
      </c>
      <c r="AH83" s="1">
        <v>46242.564802303241</v>
      </c>
    </row>
    <row r="84" spans="1:34" ht="13.9">
      <c r="A84" s="1" t="s">
        <v>601</v>
      </c>
      <c r="B84" s="1" t="s">
        <v>602</v>
      </c>
      <c r="C84" s="4">
        <v>43901</v>
      </c>
      <c r="D84" s="1" t="s">
        <v>549</v>
      </c>
      <c r="E84" s="1">
        <v>2020</v>
      </c>
      <c r="F84" s="5">
        <v>76.91</v>
      </c>
      <c r="G84" s="1" t="s">
        <v>603</v>
      </c>
      <c r="H84" s="1" t="s">
        <v>604</v>
      </c>
      <c r="I84" s="6">
        <v>359</v>
      </c>
      <c r="J84" s="6" t="s">
        <v>54</v>
      </c>
      <c r="K84" s="6">
        <v>14</v>
      </c>
      <c r="L84" s="6">
        <v>12</v>
      </c>
      <c r="M84" s="6">
        <v>2</v>
      </c>
      <c r="N84" s="7">
        <v>0.8571428571428571</v>
      </c>
      <c r="O84" s="1" t="s">
        <v>126</v>
      </c>
      <c r="P84" s="1" t="s">
        <v>54</v>
      </c>
      <c r="Q84" s="1" t="s">
        <v>56</v>
      </c>
      <c r="R84" s="1" t="s">
        <v>5</v>
      </c>
      <c r="S84" s="2" t="b">
        <v>1</v>
      </c>
      <c r="T84" s="2" t="b">
        <v>0</v>
      </c>
      <c r="U84" s="1" t="s">
        <v>57</v>
      </c>
      <c r="V84" s="1"/>
      <c r="W84" s="2" t="b">
        <v>0</v>
      </c>
      <c r="X84" s="1"/>
      <c r="Y84" s="2" t="b">
        <v>0</v>
      </c>
      <c r="Z84" s="1" t="s">
        <v>58</v>
      </c>
      <c r="AA84" s="2" t="b">
        <v>1</v>
      </c>
      <c r="AB84" s="1" t="s">
        <v>605</v>
      </c>
      <c r="AC84" s="1" t="s">
        <v>606</v>
      </c>
      <c r="AD84" s="1" t="s">
        <v>172</v>
      </c>
      <c r="AE84" s="2" t="b">
        <v>1</v>
      </c>
      <c r="AF84" s="1" t="s">
        <v>94</v>
      </c>
      <c r="AG84" s="2" t="b">
        <v>0</v>
      </c>
      <c r="AH84" s="1">
        <v>46242.564802314817</v>
      </c>
    </row>
    <row r="85" spans="1:34" ht="13.9">
      <c r="A85" s="1" t="s">
        <v>607</v>
      </c>
      <c r="B85" s="1" t="s">
        <v>608</v>
      </c>
      <c r="C85" s="4">
        <v>43902</v>
      </c>
      <c r="D85" s="1" t="s">
        <v>549</v>
      </c>
      <c r="E85" s="1">
        <v>2020</v>
      </c>
      <c r="F85" s="5">
        <v>76.88</v>
      </c>
      <c r="G85" s="1" t="s">
        <v>609</v>
      </c>
      <c r="H85" s="1" t="s">
        <v>610</v>
      </c>
      <c r="I85" s="6">
        <v>1088</v>
      </c>
      <c r="J85" s="6" t="s">
        <v>54</v>
      </c>
      <c r="K85" s="6">
        <v>55</v>
      </c>
      <c r="L85" s="6">
        <v>54</v>
      </c>
      <c r="M85" s="6">
        <v>1</v>
      </c>
      <c r="N85" s="7">
        <v>0.98181818181818181</v>
      </c>
      <c r="O85" s="1" t="s">
        <v>67</v>
      </c>
      <c r="P85" s="1" t="s">
        <v>54</v>
      </c>
      <c r="Q85" s="1" t="s">
        <v>56</v>
      </c>
      <c r="R85" s="1" t="s">
        <v>7</v>
      </c>
      <c r="S85" s="2" t="b">
        <v>0</v>
      </c>
      <c r="T85" s="2" t="b">
        <v>1</v>
      </c>
      <c r="U85" s="1" t="s">
        <v>202</v>
      </c>
      <c r="V85" s="1">
        <v>18</v>
      </c>
      <c r="W85" s="2" t="b">
        <v>1</v>
      </c>
      <c r="X85" s="2" t="b">
        <v>1</v>
      </c>
      <c r="Y85" s="2" t="b">
        <v>0</v>
      </c>
      <c r="Z85" s="1" t="s">
        <v>119</v>
      </c>
      <c r="AA85" s="2" t="b">
        <v>0</v>
      </c>
      <c r="AB85" s="1" t="s">
        <v>611</v>
      </c>
      <c r="AC85" s="1" t="s">
        <v>612</v>
      </c>
      <c r="AD85" s="1" t="s">
        <v>61</v>
      </c>
      <c r="AE85" s="2" t="b">
        <v>1</v>
      </c>
      <c r="AF85" s="1"/>
      <c r="AG85" s="2" t="b">
        <v>0</v>
      </c>
      <c r="AH85" s="1">
        <v>46242.564802314817</v>
      </c>
    </row>
    <row r="86" spans="1:34" ht="13.9">
      <c r="A86" s="1" t="s">
        <v>613</v>
      </c>
      <c r="B86" s="1" t="s">
        <v>614</v>
      </c>
      <c r="C86" s="4">
        <v>43902</v>
      </c>
      <c r="D86" s="1" t="s">
        <v>549</v>
      </c>
      <c r="E86" s="1">
        <v>2020</v>
      </c>
      <c r="F86" s="5">
        <v>76.88</v>
      </c>
      <c r="G86" s="1" t="s">
        <v>615</v>
      </c>
      <c r="H86" s="1" t="s">
        <v>616</v>
      </c>
      <c r="I86" s="6">
        <v>7153</v>
      </c>
      <c r="J86" s="6" t="s">
        <v>54</v>
      </c>
      <c r="K86" s="6">
        <v>179</v>
      </c>
      <c r="L86" s="6">
        <v>119</v>
      </c>
      <c r="M86" s="6">
        <v>60</v>
      </c>
      <c r="N86" s="7">
        <v>0.66480446927374304</v>
      </c>
      <c r="O86" s="1" t="s">
        <v>91</v>
      </c>
      <c r="P86" s="1" t="s">
        <v>54</v>
      </c>
      <c r="Q86" s="1" t="s">
        <v>56</v>
      </c>
      <c r="R86" s="1" t="s">
        <v>5</v>
      </c>
      <c r="S86" s="2" t="b">
        <v>1</v>
      </c>
      <c r="T86" s="2" t="b">
        <v>0</v>
      </c>
      <c r="U86" s="1" t="s">
        <v>57</v>
      </c>
      <c r="V86" s="1"/>
      <c r="W86" s="2" t="b">
        <v>0</v>
      </c>
      <c r="X86" s="1"/>
      <c r="Y86" s="2" t="b">
        <v>0</v>
      </c>
      <c r="Z86" s="1" t="s">
        <v>58</v>
      </c>
      <c r="AA86" s="2" t="b">
        <v>1</v>
      </c>
      <c r="AB86" s="1" t="s">
        <v>617</v>
      </c>
      <c r="AC86" s="1" t="s">
        <v>618</v>
      </c>
      <c r="AD86" s="1" t="s">
        <v>61</v>
      </c>
      <c r="AE86" s="2" t="b">
        <v>1</v>
      </c>
      <c r="AF86" s="1" t="s">
        <v>502</v>
      </c>
      <c r="AG86" s="2" t="b">
        <v>0</v>
      </c>
      <c r="AH86" s="1">
        <v>46242.564802314817</v>
      </c>
    </row>
    <row r="87" spans="1:34" ht="13.9">
      <c r="A87" s="1" t="s">
        <v>619</v>
      </c>
      <c r="B87" s="1" t="s">
        <v>620</v>
      </c>
      <c r="C87" s="4">
        <v>43904</v>
      </c>
      <c r="D87" s="1" t="s">
        <v>549</v>
      </c>
      <c r="E87" s="1">
        <v>2020</v>
      </c>
      <c r="F87" s="5">
        <v>76.81</v>
      </c>
      <c r="G87" s="1" t="s">
        <v>621</v>
      </c>
      <c r="H87" s="1" t="s">
        <v>622</v>
      </c>
      <c r="I87" s="6">
        <v>1310</v>
      </c>
      <c r="J87" s="6" t="s">
        <v>54</v>
      </c>
      <c r="K87" s="6">
        <v>52</v>
      </c>
      <c r="L87" s="6">
        <v>51</v>
      </c>
      <c r="M87" s="6">
        <v>1</v>
      </c>
      <c r="N87" s="7">
        <v>0.98076923076923073</v>
      </c>
      <c r="O87" s="1" t="s">
        <v>67</v>
      </c>
      <c r="P87" s="1" t="s">
        <v>54</v>
      </c>
      <c r="Q87" s="1" t="s">
        <v>56</v>
      </c>
      <c r="R87" s="1" t="s">
        <v>5</v>
      </c>
      <c r="S87" s="2" t="b">
        <v>1</v>
      </c>
      <c r="T87" s="2" t="b">
        <v>0</v>
      </c>
      <c r="U87" s="1" t="s">
        <v>57</v>
      </c>
      <c r="V87" s="1"/>
      <c r="W87" s="2" t="b">
        <v>0</v>
      </c>
      <c r="X87" s="1"/>
      <c r="Y87" s="2" t="b">
        <v>0</v>
      </c>
      <c r="Z87" s="1" t="s">
        <v>119</v>
      </c>
      <c r="AA87" s="2" t="b">
        <v>0</v>
      </c>
      <c r="AB87" s="1" t="s">
        <v>623</v>
      </c>
      <c r="AC87" s="1" t="s">
        <v>624</v>
      </c>
      <c r="AD87" s="1" t="s">
        <v>61</v>
      </c>
      <c r="AE87" s="2" t="b">
        <v>1</v>
      </c>
      <c r="AF87" s="1"/>
      <c r="AG87" s="2" t="b">
        <v>0</v>
      </c>
      <c r="AH87" s="1">
        <v>46242.564802314817</v>
      </c>
    </row>
    <row r="88" spans="1:34" ht="13.9">
      <c r="A88" s="1" t="s">
        <v>625</v>
      </c>
      <c r="B88" s="1" t="s">
        <v>626</v>
      </c>
      <c r="C88" s="4">
        <v>43906</v>
      </c>
      <c r="D88" s="1" t="s">
        <v>549</v>
      </c>
      <c r="E88" s="1">
        <v>2020</v>
      </c>
      <c r="F88" s="5">
        <v>76.75</v>
      </c>
      <c r="G88" s="1" t="s">
        <v>627</v>
      </c>
      <c r="H88" s="1" t="s">
        <v>628</v>
      </c>
      <c r="I88" s="6">
        <v>40668</v>
      </c>
      <c r="J88" s="6" t="s">
        <v>54</v>
      </c>
      <c r="K88" s="6">
        <v>2336</v>
      </c>
      <c r="L88" s="6">
        <v>2292</v>
      </c>
      <c r="M88" s="6">
        <v>44</v>
      </c>
      <c r="N88" s="7">
        <v>0.98116438356164382</v>
      </c>
      <c r="O88" s="1" t="s">
        <v>76</v>
      </c>
      <c r="P88" s="1" t="s">
        <v>54</v>
      </c>
      <c r="Q88" s="1" t="s">
        <v>68</v>
      </c>
      <c r="R88" s="1" t="s">
        <v>5</v>
      </c>
      <c r="S88" s="2" t="b">
        <v>1</v>
      </c>
      <c r="T88" s="2" t="b">
        <v>0</v>
      </c>
      <c r="U88" s="1" t="s">
        <v>57</v>
      </c>
      <c r="V88" s="1"/>
      <c r="W88" s="2" t="b">
        <v>0</v>
      </c>
      <c r="X88" s="1"/>
      <c r="Y88" s="2" t="b">
        <v>0</v>
      </c>
      <c r="Z88" s="1" t="s">
        <v>58</v>
      </c>
      <c r="AA88" s="2" t="b">
        <v>1</v>
      </c>
      <c r="AB88" s="1" t="s">
        <v>629</v>
      </c>
      <c r="AC88" s="1" t="s">
        <v>630</v>
      </c>
      <c r="AD88" s="1" t="s">
        <v>61</v>
      </c>
      <c r="AE88" s="2" t="b">
        <v>1</v>
      </c>
      <c r="AF88" s="1" t="s">
        <v>305</v>
      </c>
      <c r="AG88" s="2" t="b">
        <v>0</v>
      </c>
      <c r="AH88" s="1">
        <v>46242.564802314817</v>
      </c>
    </row>
    <row r="89" spans="1:34" ht="13.9">
      <c r="A89" s="1" t="s">
        <v>631</v>
      </c>
      <c r="B89" s="1" t="s">
        <v>632</v>
      </c>
      <c r="C89" s="4">
        <v>43909</v>
      </c>
      <c r="D89" s="1" t="s">
        <v>549</v>
      </c>
      <c r="E89" s="1">
        <v>2020</v>
      </c>
      <c r="F89" s="5">
        <v>76.650000000000006</v>
      </c>
      <c r="G89" s="1" t="s">
        <v>633</v>
      </c>
      <c r="H89" s="1" t="s">
        <v>634</v>
      </c>
      <c r="I89" s="6">
        <v>25393</v>
      </c>
      <c r="J89" s="6" t="s">
        <v>54</v>
      </c>
      <c r="K89" s="6">
        <v>1054</v>
      </c>
      <c r="L89" s="6">
        <v>1032</v>
      </c>
      <c r="M89" s="6">
        <v>22</v>
      </c>
      <c r="N89" s="7">
        <v>0.97912713472485768</v>
      </c>
      <c r="O89" s="1" t="s">
        <v>76</v>
      </c>
      <c r="P89" s="1" t="s">
        <v>54</v>
      </c>
      <c r="Q89" s="1" t="s">
        <v>68</v>
      </c>
      <c r="R89" s="1" t="s">
        <v>5</v>
      </c>
      <c r="S89" s="2" t="b">
        <v>1</v>
      </c>
      <c r="T89" s="2" t="b">
        <v>0</v>
      </c>
      <c r="U89" s="1" t="s">
        <v>57</v>
      </c>
      <c r="V89" s="1"/>
      <c r="W89" s="2" t="b">
        <v>0</v>
      </c>
      <c r="X89" s="1"/>
      <c r="Y89" s="2" t="b">
        <v>0</v>
      </c>
      <c r="Z89" s="1" t="s">
        <v>58</v>
      </c>
      <c r="AA89" s="2" t="b">
        <v>1</v>
      </c>
      <c r="AB89" s="1" t="s">
        <v>635</v>
      </c>
      <c r="AC89" s="1" t="s">
        <v>636</v>
      </c>
      <c r="AD89" s="1" t="s">
        <v>61</v>
      </c>
      <c r="AE89" s="2" t="b">
        <v>1</v>
      </c>
      <c r="AF89" s="1" t="s">
        <v>435</v>
      </c>
      <c r="AG89" s="2" t="b">
        <v>0</v>
      </c>
      <c r="AH89" s="1">
        <v>46242.564802314817</v>
      </c>
    </row>
    <row r="90" spans="1:34" ht="13.9">
      <c r="A90" s="1" t="s">
        <v>637</v>
      </c>
      <c r="B90" s="1" t="s">
        <v>638</v>
      </c>
      <c r="C90" s="4">
        <v>43909</v>
      </c>
      <c r="D90" s="1" t="s">
        <v>549</v>
      </c>
      <c r="E90" s="1">
        <v>2020</v>
      </c>
      <c r="F90" s="5">
        <v>76.650000000000006</v>
      </c>
      <c r="G90" s="1" t="s">
        <v>639</v>
      </c>
      <c r="H90" s="1" t="s">
        <v>640</v>
      </c>
      <c r="I90" s="6">
        <v>56768</v>
      </c>
      <c r="J90" s="6" t="s">
        <v>54</v>
      </c>
      <c r="K90" s="6">
        <v>1535</v>
      </c>
      <c r="L90" s="6">
        <v>1502</v>
      </c>
      <c r="M90" s="6">
        <v>33</v>
      </c>
      <c r="N90" s="7">
        <v>0.97850162866449508</v>
      </c>
      <c r="O90" s="1" t="s">
        <v>76</v>
      </c>
      <c r="P90" s="1" t="s">
        <v>54</v>
      </c>
      <c r="Q90" s="1" t="s">
        <v>68</v>
      </c>
      <c r="R90" s="1" t="s">
        <v>5</v>
      </c>
      <c r="S90" s="2" t="b">
        <v>1</v>
      </c>
      <c r="T90" s="2" t="b">
        <v>0</v>
      </c>
      <c r="U90" s="1" t="s">
        <v>112</v>
      </c>
      <c r="V90" s="1">
        <v>15</v>
      </c>
      <c r="W90" s="2" t="b">
        <v>0</v>
      </c>
      <c r="X90" s="1"/>
      <c r="Y90" s="2" t="b">
        <v>0</v>
      </c>
      <c r="Z90" s="1" t="s">
        <v>58</v>
      </c>
      <c r="AA90" s="2" t="b">
        <v>1</v>
      </c>
      <c r="AB90" s="1" t="s">
        <v>641</v>
      </c>
      <c r="AC90" s="1" t="s">
        <v>642</v>
      </c>
      <c r="AD90" s="1" t="s">
        <v>61</v>
      </c>
      <c r="AE90" s="2" t="b">
        <v>1</v>
      </c>
      <c r="AF90" s="1" t="s">
        <v>101</v>
      </c>
      <c r="AG90" s="2" t="b">
        <v>1</v>
      </c>
      <c r="AH90" s="1">
        <v>46242.564802314817</v>
      </c>
    </row>
    <row r="91" spans="1:34" ht="13.9">
      <c r="A91" s="1" t="s">
        <v>643</v>
      </c>
      <c r="B91" s="1" t="s">
        <v>644</v>
      </c>
      <c r="C91" s="4">
        <v>43910</v>
      </c>
      <c r="D91" s="1" t="s">
        <v>549</v>
      </c>
      <c r="E91" s="1">
        <v>2020</v>
      </c>
      <c r="F91" s="5">
        <v>76.62</v>
      </c>
      <c r="G91" s="1" t="s">
        <v>645</v>
      </c>
      <c r="H91" s="1" t="s">
        <v>646</v>
      </c>
      <c r="I91" s="6">
        <v>816</v>
      </c>
      <c r="J91" s="6" t="s">
        <v>54</v>
      </c>
      <c r="K91" s="6">
        <v>37</v>
      </c>
      <c r="L91" s="6">
        <v>34</v>
      </c>
      <c r="M91" s="6">
        <v>3</v>
      </c>
      <c r="N91" s="7">
        <v>0.91891891891891897</v>
      </c>
      <c r="O91" s="1" t="s">
        <v>126</v>
      </c>
      <c r="P91" s="1" t="s">
        <v>54</v>
      </c>
      <c r="Q91" s="1" t="s">
        <v>56</v>
      </c>
      <c r="R91" s="1" t="s">
        <v>5</v>
      </c>
      <c r="S91" s="2" t="b">
        <v>1</v>
      </c>
      <c r="T91" s="2" t="b">
        <v>0</v>
      </c>
      <c r="U91" s="1" t="s">
        <v>57</v>
      </c>
      <c r="V91" s="1"/>
      <c r="W91" s="2" t="b">
        <v>0</v>
      </c>
      <c r="X91" s="1"/>
      <c r="Y91" s="2" t="b">
        <v>0</v>
      </c>
      <c r="Z91" s="1" t="s">
        <v>58</v>
      </c>
      <c r="AA91" s="2" t="b">
        <v>1</v>
      </c>
      <c r="AB91" s="1" t="s">
        <v>647</v>
      </c>
      <c r="AC91" s="1" t="s">
        <v>648</v>
      </c>
      <c r="AD91" s="1" t="s">
        <v>61</v>
      </c>
      <c r="AE91" s="2" t="b">
        <v>1</v>
      </c>
      <c r="AF91" s="1" t="s">
        <v>649</v>
      </c>
      <c r="AG91" s="2" t="b">
        <v>0</v>
      </c>
      <c r="AH91" s="1">
        <v>46242.564802314817</v>
      </c>
    </row>
    <row r="92" spans="1:34" ht="13.9">
      <c r="A92" s="1" t="s">
        <v>650</v>
      </c>
      <c r="B92" s="1" t="s">
        <v>651</v>
      </c>
      <c r="C92" s="4">
        <v>43910</v>
      </c>
      <c r="D92" s="1" t="s">
        <v>549</v>
      </c>
      <c r="E92" s="1">
        <v>2020</v>
      </c>
      <c r="F92" s="5">
        <v>76.62</v>
      </c>
      <c r="G92" s="1" t="s">
        <v>652</v>
      </c>
      <c r="H92" s="1" t="s">
        <v>653</v>
      </c>
      <c r="I92" s="6">
        <v>6552</v>
      </c>
      <c r="J92" s="6" t="s">
        <v>54</v>
      </c>
      <c r="K92" s="6">
        <v>303</v>
      </c>
      <c r="L92" s="6">
        <v>281</v>
      </c>
      <c r="M92" s="6">
        <v>22</v>
      </c>
      <c r="N92" s="7">
        <v>0.9273927392739274</v>
      </c>
      <c r="O92" s="1" t="s">
        <v>67</v>
      </c>
      <c r="P92" s="1" t="s">
        <v>54</v>
      </c>
      <c r="Q92" s="1" t="s">
        <v>68</v>
      </c>
      <c r="R92" s="1" t="s">
        <v>5</v>
      </c>
      <c r="S92" s="2" t="b">
        <v>1</v>
      </c>
      <c r="T92" s="2" t="b">
        <v>0</v>
      </c>
      <c r="U92" s="1" t="s">
        <v>57</v>
      </c>
      <c r="V92" s="1"/>
      <c r="W92" s="2" t="b">
        <v>0</v>
      </c>
      <c r="X92" s="1"/>
      <c r="Y92" s="2" t="b">
        <v>0</v>
      </c>
      <c r="Z92" s="1" t="s">
        <v>119</v>
      </c>
      <c r="AA92" s="2" t="b">
        <v>0</v>
      </c>
      <c r="AB92" s="1" t="s">
        <v>654</v>
      </c>
      <c r="AC92" s="1" t="s">
        <v>655</v>
      </c>
      <c r="AD92" s="1" t="s">
        <v>61</v>
      </c>
      <c r="AE92" s="2" t="b">
        <v>1</v>
      </c>
      <c r="AF92" s="1"/>
      <c r="AG92" s="2" t="b">
        <v>0</v>
      </c>
      <c r="AH92" s="1">
        <v>46242.564802314817</v>
      </c>
    </row>
    <row r="93" spans="1:34" ht="13.9">
      <c r="A93" s="1" t="s">
        <v>656</v>
      </c>
      <c r="B93" s="1" t="s">
        <v>657</v>
      </c>
      <c r="C93" s="4">
        <v>43910</v>
      </c>
      <c r="D93" s="1" t="s">
        <v>549</v>
      </c>
      <c r="E93" s="1">
        <v>2020</v>
      </c>
      <c r="F93" s="5">
        <v>76.62</v>
      </c>
      <c r="G93" s="1" t="s">
        <v>658</v>
      </c>
      <c r="H93" s="1" t="s">
        <v>659</v>
      </c>
      <c r="I93" s="6">
        <v>949</v>
      </c>
      <c r="J93" s="6" t="s">
        <v>54</v>
      </c>
      <c r="K93" s="6">
        <v>30</v>
      </c>
      <c r="L93" s="6">
        <v>26</v>
      </c>
      <c r="M93" s="6">
        <v>4</v>
      </c>
      <c r="N93" s="7">
        <v>0.8666666666666667</v>
      </c>
      <c r="O93" s="1" t="s">
        <v>126</v>
      </c>
      <c r="P93" s="1" t="s">
        <v>54</v>
      </c>
      <c r="Q93" s="1" t="s">
        <v>56</v>
      </c>
      <c r="R93" s="1" t="s">
        <v>5</v>
      </c>
      <c r="S93" s="2" t="b">
        <v>1</v>
      </c>
      <c r="T93" s="2" t="b">
        <v>0</v>
      </c>
      <c r="U93" s="1" t="s">
        <v>169</v>
      </c>
      <c r="V93" s="1">
        <v>0</v>
      </c>
      <c r="W93" s="2" t="b">
        <v>0</v>
      </c>
      <c r="X93" s="1"/>
      <c r="Y93" s="2" t="b">
        <v>0</v>
      </c>
      <c r="Z93" s="1" t="s">
        <v>119</v>
      </c>
      <c r="AA93" s="2" t="b">
        <v>0</v>
      </c>
      <c r="AB93" s="1" t="s">
        <v>660</v>
      </c>
      <c r="AC93" s="1" t="s">
        <v>661</v>
      </c>
      <c r="AD93" s="1" t="s">
        <v>61</v>
      </c>
      <c r="AE93" s="2" t="b">
        <v>1</v>
      </c>
      <c r="AF93" s="1"/>
      <c r="AG93" s="2" t="b">
        <v>0</v>
      </c>
      <c r="AH93" s="1">
        <v>46242.564802314817</v>
      </c>
    </row>
    <row r="94" spans="1:34" ht="13.9">
      <c r="A94" s="1" t="s">
        <v>662</v>
      </c>
      <c r="B94" s="1" t="s">
        <v>663</v>
      </c>
      <c r="C94" s="4">
        <v>43911</v>
      </c>
      <c r="D94" s="1" t="s">
        <v>549</v>
      </c>
      <c r="E94" s="1">
        <v>2020</v>
      </c>
      <c r="F94" s="5">
        <v>76.58</v>
      </c>
      <c r="G94" s="1" t="s">
        <v>664</v>
      </c>
      <c r="H94" s="1" t="s">
        <v>665</v>
      </c>
      <c r="I94" s="6">
        <v>4043</v>
      </c>
      <c r="J94" s="6" t="s">
        <v>54</v>
      </c>
      <c r="K94" s="6">
        <v>132</v>
      </c>
      <c r="L94" s="6">
        <v>84</v>
      </c>
      <c r="M94" s="6">
        <v>48</v>
      </c>
      <c r="N94" s="7">
        <v>0.63636363636363635</v>
      </c>
      <c r="O94" s="1" t="s">
        <v>91</v>
      </c>
      <c r="P94" s="1" t="s">
        <v>54</v>
      </c>
      <c r="Q94" s="1" t="s">
        <v>56</v>
      </c>
      <c r="R94" s="1" t="s">
        <v>7</v>
      </c>
      <c r="S94" s="2" t="b">
        <v>0</v>
      </c>
      <c r="T94" s="2" t="b">
        <v>1</v>
      </c>
      <c r="U94" s="1" t="s">
        <v>202</v>
      </c>
      <c r="V94" s="1">
        <v>18</v>
      </c>
      <c r="W94" s="2" t="b">
        <v>1</v>
      </c>
      <c r="X94" s="2" t="b">
        <v>1</v>
      </c>
      <c r="Y94" s="2" t="b">
        <v>0</v>
      </c>
      <c r="Z94" s="1" t="s">
        <v>119</v>
      </c>
      <c r="AA94" s="2" t="b">
        <v>0</v>
      </c>
      <c r="AB94" s="1" t="s">
        <v>666</v>
      </c>
      <c r="AC94" s="1" t="s">
        <v>667</v>
      </c>
      <c r="AD94" s="1" t="s">
        <v>61</v>
      </c>
      <c r="AE94" s="2" t="b">
        <v>1</v>
      </c>
      <c r="AF94" s="1"/>
      <c r="AG94" s="2" t="b">
        <v>0</v>
      </c>
      <c r="AH94" s="1">
        <v>46242.564802314817</v>
      </c>
    </row>
    <row r="95" spans="1:34" ht="13.9">
      <c r="A95" s="1" t="s">
        <v>668</v>
      </c>
      <c r="B95" s="1" t="s">
        <v>669</v>
      </c>
      <c r="C95" s="4">
        <v>43912</v>
      </c>
      <c r="D95" s="1" t="s">
        <v>549</v>
      </c>
      <c r="E95" s="1">
        <v>2020</v>
      </c>
      <c r="F95" s="5">
        <v>76.55</v>
      </c>
      <c r="G95" s="1" t="s">
        <v>670</v>
      </c>
      <c r="H95" s="1" t="s">
        <v>671</v>
      </c>
      <c r="I95" s="6">
        <v>850</v>
      </c>
      <c r="J95" s="6" t="s">
        <v>54</v>
      </c>
      <c r="K95" s="6">
        <v>25</v>
      </c>
      <c r="L95" s="6">
        <v>21</v>
      </c>
      <c r="M95" s="6">
        <v>4</v>
      </c>
      <c r="N95" s="7">
        <v>0.84</v>
      </c>
      <c r="O95" s="1" t="s">
        <v>126</v>
      </c>
      <c r="P95" s="1" t="s">
        <v>54</v>
      </c>
      <c r="Q95" s="1" t="s">
        <v>56</v>
      </c>
      <c r="R95" s="1" t="s">
        <v>5</v>
      </c>
      <c r="S95" s="2" t="b">
        <v>1</v>
      </c>
      <c r="T95" s="2" t="b">
        <v>0</v>
      </c>
      <c r="U95" s="1" t="s">
        <v>57</v>
      </c>
      <c r="V95" s="1"/>
      <c r="W95" s="2" t="b">
        <v>0</v>
      </c>
      <c r="X95" s="1"/>
      <c r="Y95" s="2" t="b">
        <v>0</v>
      </c>
      <c r="Z95" s="1" t="s">
        <v>58</v>
      </c>
      <c r="AA95" s="2" t="b">
        <v>1</v>
      </c>
      <c r="AB95" s="1" t="s">
        <v>672</v>
      </c>
      <c r="AC95" s="1" t="s">
        <v>673</v>
      </c>
      <c r="AD95" s="1" t="s">
        <v>61</v>
      </c>
      <c r="AE95" s="2" t="b">
        <v>1</v>
      </c>
      <c r="AF95" s="1" t="s">
        <v>142</v>
      </c>
      <c r="AG95" s="2" t="b">
        <v>0</v>
      </c>
      <c r="AH95" s="1">
        <v>46242.564802314817</v>
      </c>
    </row>
    <row r="96" spans="1:34" ht="13.9">
      <c r="A96" s="1" t="s">
        <v>674</v>
      </c>
      <c r="B96" s="1" t="s">
        <v>675</v>
      </c>
      <c r="C96" s="4">
        <v>43913</v>
      </c>
      <c r="D96" s="1" t="s">
        <v>549</v>
      </c>
      <c r="E96" s="1">
        <v>2020</v>
      </c>
      <c r="F96" s="5">
        <v>76.52</v>
      </c>
      <c r="G96" s="1" t="s">
        <v>676</v>
      </c>
      <c r="H96" s="1" t="s">
        <v>677</v>
      </c>
      <c r="I96" s="6">
        <v>1</v>
      </c>
      <c r="J96" s="6" t="s">
        <v>54</v>
      </c>
      <c r="K96" s="6">
        <v>1</v>
      </c>
      <c r="L96" s="6">
        <v>1</v>
      </c>
      <c r="M96" s="6">
        <v>0</v>
      </c>
      <c r="N96" s="7">
        <v>1</v>
      </c>
      <c r="O96" s="1" t="s">
        <v>148</v>
      </c>
      <c r="P96" s="1" t="s">
        <v>54</v>
      </c>
      <c r="Q96" s="1" t="s">
        <v>56</v>
      </c>
      <c r="R96" s="1" t="s">
        <v>5</v>
      </c>
      <c r="S96" s="2" t="b">
        <v>1</v>
      </c>
      <c r="T96" s="2" t="b">
        <v>0</v>
      </c>
      <c r="U96" s="1" t="s">
        <v>169</v>
      </c>
      <c r="V96" s="1">
        <v>0</v>
      </c>
      <c r="W96" s="2" t="b">
        <v>0</v>
      </c>
      <c r="X96" s="1"/>
      <c r="Y96" s="2" t="b">
        <v>0</v>
      </c>
      <c r="Z96" s="1" t="s">
        <v>58</v>
      </c>
      <c r="AA96" s="2" t="b">
        <v>1</v>
      </c>
      <c r="AB96" s="1" t="s">
        <v>678</v>
      </c>
      <c r="AC96" s="1" t="s">
        <v>679</v>
      </c>
      <c r="AD96" s="1" t="s">
        <v>61</v>
      </c>
      <c r="AE96" s="2" t="b">
        <v>1</v>
      </c>
      <c r="AF96" s="1" t="s">
        <v>71</v>
      </c>
      <c r="AG96" s="2" t="b">
        <v>0</v>
      </c>
      <c r="AH96" s="1">
        <v>46242.564802314817</v>
      </c>
    </row>
    <row r="97" spans="1:34" ht="13.9">
      <c r="A97" s="1" t="s">
        <v>680</v>
      </c>
      <c r="B97" s="1" t="s">
        <v>681</v>
      </c>
      <c r="C97" s="4">
        <v>43915</v>
      </c>
      <c r="D97" s="1" t="s">
        <v>549</v>
      </c>
      <c r="E97" s="1">
        <v>2020</v>
      </c>
      <c r="F97" s="5">
        <v>76.45</v>
      </c>
      <c r="G97" s="1" t="s">
        <v>682</v>
      </c>
      <c r="H97" s="1" t="s">
        <v>683</v>
      </c>
      <c r="I97" s="6">
        <v>26744</v>
      </c>
      <c r="J97" s="6" t="s">
        <v>54</v>
      </c>
      <c r="K97" s="6">
        <v>1214</v>
      </c>
      <c r="L97" s="6">
        <v>1147</v>
      </c>
      <c r="M97" s="6">
        <v>67</v>
      </c>
      <c r="N97" s="7">
        <v>0.94481054365733119</v>
      </c>
      <c r="O97" s="1" t="s">
        <v>67</v>
      </c>
      <c r="P97" s="1" t="s">
        <v>54</v>
      </c>
      <c r="Q97" s="1" t="s">
        <v>68</v>
      </c>
      <c r="R97" s="1" t="s">
        <v>5</v>
      </c>
      <c r="S97" s="2" t="b">
        <v>1</v>
      </c>
      <c r="T97" s="2" t="b">
        <v>0</v>
      </c>
      <c r="U97" s="1" t="s">
        <v>112</v>
      </c>
      <c r="V97" s="1">
        <v>15</v>
      </c>
      <c r="W97" s="2" t="b">
        <v>0</v>
      </c>
      <c r="X97" s="1"/>
      <c r="Y97" s="2" t="b">
        <v>0</v>
      </c>
      <c r="Z97" s="1" t="s">
        <v>58</v>
      </c>
      <c r="AA97" s="2" t="b">
        <v>1</v>
      </c>
      <c r="AB97" s="1" t="s">
        <v>684</v>
      </c>
      <c r="AC97" s="1" t="s">
        <v>685</v>
      </c>
      <c r="AD97" s="1" t="s">
        <v>61</v>
      </c>
      <c r="AE97" s="2" t="b">
        <v>1</v>
      </c>
      <c r="AF97" s="1" t="s">
        <v>686</v>
      </c>
      <c r="AG97" s="2" t="b">
        <v>0</v>
      </c>
      <c r="AH97" s="1">
        <v>46242.564802314817</v>
      </c>
    </row>
    <row r="98" spans="1:34" ht="13.9">
      <c r="A98" s="1" t="s">
        <v>687</v>
      </c>
      <c r="B98" s="1" t="s">
        <v>688</v>
      </c>
      <c r="C98" s="4">
        <v>43916</v>
      </c>
      <c r="D98" s="1" t="s">
        <v>549</v>
      </c>
      <c r="E98" s="1">
        <v>2020</v>
      </c>
      <c r="F98" s="5">
        <v>76.42</v>
      </c>
      <c r="G98" s="1" t="s">
        <v>689</v>
      </c>
      <c r="H98" s="1" t="s">
        <v>690</v>
      </c>
      <c r="I98" s="6">
        <v>4381</v>
      </c>
      <c r="J98" s="6" t="s">
        <v>54</v>
      </c>
      <c r="K98" s="6">
        <v>59</v>
      </c>
      <c r="L98" s="6">
        <v>31</v>
      </c>
      <c r="M98" s="6">
        <v>28</v>
      </c>
      <c r="N98" s="7">
        <v>0.52542372881355937</v>
      </c>
      <c r="O98" s="1" t="s">
        <v>91</v>
      </c>
      <c r="P98" s="1" t="s">
        <v>54</v>
      </c>
      <c r="Q98" s="1" t="s">
        <v>56</v>
      </c>
      <c r="R98" s="1" t="s">
        <v>5</v>
      </c>
      <c r="S98" s="2" t="b">
        <v>1</v>
      </c>
      <c r="T98" s="2" t="b">
        <v>0</v>
      </c>
      <c r="U98" s="1" t="s">
        <v>57</v>
      </c>
      <c r="V98" s="1"/>
      <c r="W98" s="2" t="b">
        <v>0</v>
      </c>
      <c r="X98" s="1"/>
      <c r="Y98" s="2" t="b">
        <v>0</v>
      </c>
      <c r="Z98" s="1" t="s">
        <v>58</v>
      </c>
      <c r="AA98" s="2" t="b">
        <v>1</v>
      </c>
      <c r="AB98" s="1" t="s">
        <v>691</v>
      </c>
      <c r="AC98" s="1" t="s">
        <v>692</v>
      </c>
      <c r="AD98" s="1" t="s">
        <v>61</v>
      </c>
      <c r="AE98" s="2" t="b">
        <v>1</v>
      </c>
      <c r="AF98" s="1" t="s">
        <v>101</v>
      </c>
      <c r="AG98" s="2" t="b">
        <v>1</v>
      </c>
      <c r="AH98" s="1">
        <v>46242.564802314817</v>
      </c>
    </row>
    <row r="99" spans="1:34" ht="13.9">
      <c r="A99" s="1" t="s">
        <v>693</v>
      </c>
      <c r="B99" s="1" t="s">
        <v>694</v>
      </c>
      <c r="C99" s="4">
        <v>43916</v>
      </c>
      <c r="D99" s="1" t="s">
        <v>549</v>
      </c>
      <c r="E99" s="1">
        <v>2020</v>
      </c>
      <c r="F99" s="5">
        <v>76.42</v>
      </c>
      <c r="G99" s="1" t="s">
        <v>695</v>
      </c>
      <c r="H99" s="1" t="s">
        <v>696</v>
      </c>
      <c r="I99" s="6">
        <v>26675</v>
      </c>
      <c r="J99" s="6" t="s">
        <v>54</v>
      </c>
      <c r="K99" s="6">
        <v>688</v>
      </c>
      <c r="L99" s="6">
        <v>509</v>
      </c>
      <c r="M99" s="6">
        <v>179</v>
      </c>
      <c r="N99" s="7">
        <v>0.73982558139534882</v>
      </c>
      <c r="O99" s="1" t="s">
        <v>55</v>
      </c>
      <c r="P99" s="1" t="s">
        <v>54</v>
      </c>
      <c r="Q99" s="1" t="s">
        <v>68</v>
      </c>
      <c r="R99" s="1" t="s">
        <v>7</v>
      </c>
      <c r="S99" s="2" t="b">
        <v>0</v>
      </c>
      <c r="T99" s="2" t="b">
        <v>1</v>
      </c>
      <c r="U99" s="1" t="s">
        <v>202</v>
      </c>
      <c r="V99" s="1">
        <v>18</v>
      </c>
      <c r="W99" s="2" t="b">
        <v>1</v>
      </c>
      <c r="X99" s="2" t="b">
        <v>1</v>
      </c>
      <c r="Y99" s="2" t="b">
        <v>0</v>
      </c>
      <c r="Z99" s="1" t="s">
        <v>119</v>
      </c>
      <c r="AA99" s="2" t="b">
        <v>0</v>
      </c>
      <c r="AB99" s="1" t="s">
        <v>697</v>
      </c>
      <c r="AC99" s="1" t="s">
        <v>698</v>
      </c>
      <c r="AD99" s="1" t="s">
        <v>61</v>
      </c>
      <c r="AE99" s="2" t="b">
        <v>1</v>
      </c>
      <c r="AF99" s="1"/>
      <c r="AG99" s="2" t="b">
        <v>0</v>
      </c>
      <c r="AH99" s="1">
        <v>46242.564802314817</v>
      </c>
    </row>
    <row r="100" spans="1:34" ht="13.9">
      <c r="A100" s="1" t="s">
        <v>699</v>
      </c>
      <c r="B100" s="1" t="s">
        <v>700</v>
      </c>
      <c r="C100" s="4">
        <v>43916</v>
      </c>
      <c r="D100" s="1" t="s">
        <v>549</v>
      </c>
      <c r="E100" s="1">
        <v>2020</v>
      </c>
      <c r="F100" s="5">
        <v>76.42</v>
      </c>
      <c r="G100" s="1" t="s">
        <v>701</v>
      </c>
      <c r="H100" s="1" t="s">
        <v>702</v>
      </c>
      <c r="I100" s="6">
        <v>15</v>
      </c>
      <c r="J100" s="6" t="s">
        <v>54</v>
      </c>
      <c r="K100" s="6">
        <v>1</v>
      </c>
      <c r="L100" s="6">
        <v>1</v>
      </c>
      <c r="M100" s="6">
        <v>0</v>
      </c>
      <c r="N100" s="7">
        <v>1</v>
      </c>
      <c r="O100" s="1" t="s">
        <v>148</v>
      </c>
      <c r="P100" s="1" t="s">
        <v>54</v>
      </c>
      <c r="Q100" s="1" t="s">
        <v>56</v>
      </c>
      <c r="R100" s="1" t="s">
        <v>5</v>
      </c>
      <c r="S100" s="2" t="b">
        <v>1</v>
      </c>
      <c r="T100" s="2" t="b">
        <v>0</v>
      </c>
      <c r="U100" s="1" t="s">
        <v>57</v>
      </c>
      <c r="V100" s="1"/>
      <c r="W100" s="2" t="b">
        <v>0</v>
      </c>
      <c r="X100" s="1"/>
      <c r="Y100" s="2" t="b">
        <v>0</v>
      </c>
      <c r="Z100" s="1" t="s">
        <v>58</v>
      </c>
      <c r="AA100" s="2" t="b">
        <v>1</v>
      </c>
      <c r="AB100" s="1" t="s">
        <v>703</v>
      </c>
      <c r="AC100" s="1" t="s">
        <v>704</v>
      </c>
      <c r="AD100" s="1" t="s">
        <v>61</v>
      </c>
      <c r="AE100" s="2" t="b">
        <v>1</v>
      </c>
      <c r="AF100" s="1" t="s">
        <v>371</v>
      </c>
      <c r="AG100" s="2" t="b">
        <v>0</v>
      </c>
      <c r="AH100" s="1">
        <v>46242.564802314817</v>
      </c>
    </row>
    <row r="101" spans="1:34" ht="13.9">
      <c r="A101" s="1" t="s">
        <v>705</v>
      </c>
      <c r="B101" s="1" t="s">
        <v>706</v>
      </c>
      <c r="C101" s="4">
        <v>43917</v>
      </c>
      <c r="D101" s="1" t="s">
        <v>549</v>
      </c>
      <c r="E101" s="1">
        <v>2020</v>
      </c>
      <c r="F101" s="5">
        <v>76.39</v>
      </c>
      <c r="G101" s="1" t="s">
        <v>707</v>
      </c>
      <c r="H101" s="1" t="s">
        <v>708</v>
      </c>
      <c r="I101" s="6">
        <v>2642</v>
      </c>
      <c r="J101" s="6" t="s">
        <v>54</v>
      </c>
      <c r="K101" s="6">
        <v>124</v>
      </c>
      <c r="L101" s="6">
        <v>119</v>
      </c>
      <c r="M101" s="6">
        <v>5</v>
      </c>
      <c r="N101" s="7">
        <v>0.95967741935483875</v>
      </c>
      <c r="O101" s="1" t="s">
        <v>67</v>
      </c>
      <c r="P101" s="1" t="s">
        <v>54</v>
      </c>
      <c r="Q101" s="1" t="s">
        <v>56</v>
      </c>
      <c r="R101" s="1" t="s">
        <v>5</v>
      </c>
      <c r="S101" s="2" t="b">
        <v>1</v>
      </c>
      <c r="T101" s="2" t="b">
        <v>0</v>
      </c>
      <c r="U101" s="1" t="s">
        <v>57</v>
      </c>
      <c r="V101" s="1"/>
      <c r="W101" s="2" t="b">
        <v>0</v>
      </c>
      <c r="X101" s="1"/>
      <c r="Y101" s="2" t="b">
        <v>0</v>
      </c>
      <c r="Z101" s="1" t="s">
        <v>58</v>
      </c>
      <c r="AA101" s="2" t="b">
        <v>1</v>
      </c>
      <c r="AB101" s="1" t="s">
        <v>709</v>
      </c>
      <c r="AC101" s="1" t="s">
        <v>710</v>
      </c>
      <c r="AD101" s="1" t="s">
        <v>61</v>
      </c>
      <c r="AE101" s="2" t="b">
        <v>1</v>
      </c>
      <c r="AF101" s="1" t="s">
        <v>86</v>
      </c>
      <c r="AG101" s="2" t="b">
        <v>0</v>
      </c>
      <c r="AH101" s="1">
        <v>46242.564802314817</v>
      </c>
    </row>
    <row r="102" spans="1:34" ht="13.9">
      <c r="A102" s="1" t="s">
        <v>711</v>
      </c>
      <c r="B102" s="1" t="s">
        <v>712</v>
      </c>
      <c r="C102" s="4">
        <v>43920</v>
      </c>
      <c r="D102" s="1" t="s">
        <v>549</v>
      </c>
      <c r="E102" s="1">
        <v>2020</v>
      </c>
      <c r="F102" s="5">
        <v>76.290000000000006</v>
      </c>
      <c r="G102" s="1" t="s">
        <v>713</v>
      </c>
      <c r="H102" s="1" t="s">
        <v>714</v>
      </c>
      <c r="I102" s="6">
        <v>1674</v>
      </c>
      <c r="J102" s="6" t="s">
        <v>54</v>
      </c>
      <c r="K102" s="6">
        <v>60</v>
      </c>
      <c r="L102" s="6">
        <v>56</v>
      </c>
      <c r="M102" s="6">
        <v>4</v>
      </c>
      <c r="N102" s="7">
        <v>0.93333333333333335</v>
      </c>
      <c r="O102" s="1" t="s">
        <v>67</v>
      </c>
      <c r="P102" s="1" t="s">
        <v>54</v>
      </c>
      <c r="Q102" s="1" t="s">
        <v>56</v>
      </c>
      <c r="R102" s="1" t="s">
        <v>7</v>
      </c>
      <c r="S102" s="2" t="b">
        <v>0</v>
      </c>
      <c r="T102" s="2" t="b">
        <v>1</v>
      </c>
      <c r="U102" s="1" t="s">
        <v>202</v>
      </c>
      <c r="V102" s="1">
        <v>18</v>
      </c>
      <c r="W102" s="2" t="b">
        <v>1</v>
      </c>
      <c r="X102" s="2" t="b">
        <v>1</v>
      </c>
      <c r="Y102" s="2" t="b">
        <v>0</v>
      </c>
      <c r="Z102" s="1" t="s">
        <v>119</v>
      </c>
      <c r="AA102" s="2" t="b">
        <v>0</v>
      </c>
      <c r="AB102" s="1" t="s">
        <v>715</v>
      </c>
      <c r="AC102" s="1" t="s">
        <v>716</v>
      </c>
      <c r="AD102" s="1" t="s">
        <v>61</v>
      </c>
      <c r="AE102" s="2" t="b">
        <v>1</v>
      </c>
      <c r="AF102" s="1"/>
      <c r="AG102" s="2" t="b">
        <v>0</v>
      </c>
      <c r="AH102" s="1">
        <v>46242.564802314817</v>
      </c>
    </row>
    <row r="103" spans="1:34" ht="13.9">
      <c r="A103" s="1" t="s">
        <v>717</v>
      </c>
      <c r="B103" s="1" t="s">
        <v>718</v>
      </c>
      <c r="C103" s="4">
        <v>43921</v>
      </c>
      <c r="D103" s="1" t="s">
        <v>549</v>
      </c>
      <c r="E103" s="1">
        <v>2020</v>
      </c>
      <c r="F103" s="5">
        <v>76.25</v>
      </c>
      <c r="G103" s="1" t="s">
        <v>719</v>
      </c>
      <c r="H103" s="1" t="s">
        <v>720</v>
      </c>
      <c r="I103" s="6">
        <v>1389</v>
      </c>
      <c r="J103" s="6" t="s">
        <v>54</v>
      </c>
      <c r="K103" s="6">
        <v>49</v>
      </c>
      <c r="L103" s="6">
        <v>45</v>
      </c>
      <c r="M103" s="6">
        <v>4</v>
      </c>
      <c r="N103" s="7">
        <v>0.91836734693877553</v>
      </c>
      <c r="O103" s="1" t="s">
        <v>126</v>
      </c>
      <c r="P103" s="1" t="s">
        <v>54</v>
      </c>
      <c r="Q103" s="1" t="s">
        <v>56</v>
      </c>
      <c r="R103" s="1" t="s">
        <v>5</v>
      </c>
      <c r="S103" s="2" t="b">
        <v>1</v>
      </c>
      <c r="T103" s="2" t="b">
        <v>0</v>
      </c>
      <c r="U103" s="1" t="s">
        <v>57</v>
      </c>
      <c r="V103" s="1"/>
      <c r="W103" s="2" t="b">
        <v>0</v>
      </c>
      <c r="X103" s="1"/>
      <c r="Y103" s="2" t="b">
        <v>0</v>
      </c>
      <c r="Z103" s="1" t="s">
        <v>58</v>
      </c>
      <c r="AA103" s="2" t="b">
        <v>1</v>
      </c>
      <c r="AB103" s="1" t="s">
        <v>721</v>
      </c>
      <c r="AC103" s="1" t="s">
        <v>722</v>
      </c>
      <c r="AD103" s="1" t="s">
        <v>61</v>
      </c>
      <c r="AE103" s="2" t="b">
        <v>1</v>
      </c>
      <c r="AF103" s="1" t="s">
        <v>247</v>
      </c>
      <c r="AG103" s="2" t="b">
        <v>0</v>
      </c>
      <c r="AH103" s="1">
        <v>46242.564802314817</v>
      </c>
    </row>
    <row r="104" spans="1:34" ht="13.9">
      <c r="A104" s="1" t="s">
        <v>723</v>
      </c>
      <c r="B104" s="1" t="s">
        <v>724</v>
      </c>
      <c r="C104" s="4">
        <v>43921</v>
      </c>
      <c r="D104" s="1" t="s">
        <v>549</v>
      </c>
      <c r="E104" s="1">
        <v>2020</v>
      </c>
      <c r="F104" s="5">
        <v>76.25</v>
      </c>
      <c r="G104" s="1" t="s">
        <v>725</v>
      </c>
      <c r="H104" s="1" t="s">
        <v>720</v>
      </c>
      <c r="I104" s="6"/>
      <c r="J104" s="6" t="s">
        <v>147</v>
      </c>
      <c r="K104" s="6">
        <v>2</v>
      </c>
      <c r="L104" s="6">
        <v>1</v>
      </c>
      <c r="M104" s="6">
        <v>1</v>
      </c>
      <c r="N104" s="7">
        <v>0.5</v>
      </c>
      <c r="O104" s="1" t="s">
        <v>567</v>
      </c>
      <c r="P104" s="1" t="s">
        <v>54</v>
      </c>
      <c r="Q104" s="1" t="s">
        <v>56</v>
      </c>
      <c r="R104" s="1" t="s">
        <v>7</v>
      </c>
      <c r="S104" s="2" t="b">
        <v>0</v>
      </c>
      <c r="T104" s="2" t="b">
        <v>1</v>
      </c>
      <c r="U104" s="1" t="s">
        <v>202</v>
      </c>
      <c r="V104" s="1">
        <v>18</v>
      </c>
      <c r="W104" s="2" t="b">
        <v>1</v>
      </c>
      <c r="X104" s="2" t="b">
        <v>1</v>
      </c>
      <c r="Y104" s="2" t="b">
        <v>0</v>
      </c>
      <c r="Z104" s="1" t="s">
        <v>119</v>
      </c>
      <c r="AA104" s="2" t="b">
        <v>0</v>
      </c>
      <c r="AB104" s="1" t="s">
        <v>721</v>
      </c>
      <c r="AC104" s="1" t="s">
        <v>726</v>
      </c>
      <c r="AD104" s="1" t="s">
        <v>61</v>
      </c>
      <c r="AE104" s="2" t="b">
        <v>1</v>
      </c>
      <c r="AF104" s="1"/>
      <c r="AG104" s="2" t="b">
        <v>0</v>
      </c>
      <c r="AH104" s="1">
        <v>46242.564802314817</v>
      </c>
    </row>
    <row r="105" spans="1:34" ht="13.9">
      <c r="A105" s="1" t="s">
        <v>727</v>
      </c>
      <c r="B105" s="1" t="s">
        <v>728</v>
      </c>
      <c r="C105" s="4">
        <v>43921</v>
      </c>
      <c r="D105" s="1" t="s">
        <v>549</v>
      </c>
      <c r="E105" s="1">
        <v>2020</v>
      </c>
      <c r="F105" s="5">
        <v>76.25</v>
      </c>
      <c r="G105" s="1" t="s">
        <v>729</v>
      </c>
      <c r="H105" s="1" t="s">
        <v>730</v>
      </c>
      <c r="I105" s="6">
        <v>36214</v>
      </c>
      <c r="J105" s="6" t="s">
        <v>54</v>
      </c>
      <c r="K105" s="6">
        <v>715</v>
      </c>
      <c r="L105" s="6">
        <v>587</v>
      </c>
      <c r="M105" s="6">
        <v>128</v>
      </c>
      <c r="N105" s="7">
        <v>0.82097902097902098</v>
      </c>
      <c r="O105" s="1" t="s">
        <v>67</v>
      </c>
      <c r="P105" s="1" t="s">
        <v>54</v>
      </c>
      <c r="Q105" s="1" t="s">
        <v>68</v>
      </c>
      <c r="R105" s="1" t="s">
        <v>5</v>
      </c>
      <c r="S105" s="2" t="b">
        <v>1</v>
      </c>
      <c r="T105" s="2" t="b">
        <v>0</v>
      </c>
      <c r="U105" s="1" t="s">
        <v>57</v>
      </c>
      <c r="V105" s="1"/>
      <c r="W105" s="2" t="b">
        <v>0</v>
      </c>
      <c r="X105" s="1"/>
      <c r="Y105" s="2" t="b">
        <v>0</v>
      </c>
      <c r="Z105" s="1" t="s">
        <v>58</v>
      </c>
      <c r="AA105" s="2" t="b">
        <v>1</v>
      </c>
      <c r="AB105" s="1" t="s">
        <v>731</v>
      </c>
      <c r="AC105" s="1" t="s">
        <v>732</v>
      </c>
      <c r="AD105" s="1" t="s">
        <v>61</v>
      </c>
      <c r="AE105" s="2" t="b">
        <v>1</v>
      </c>
      <c r="AF105" s="1" t="s">
        <v>86</v>
      </c>
      <c r="AG105" s="2" t="b">
        <v>0</v>
      </c>
      <c r="AH105" s="1">
        <v>46242.564802314817</v>
      </c>
    </row>
    <row r="106" spans="1:34" ht="13.9">
      <c r="A106" s="1" t="s">
        <v>733</v>
      </c>
      <c r="B106" s="1" t="s">
        <v>734</v>
      </c>
      <c r="C106" s="4">
        <v>43921</v>
      </c>
      <c r="D106" s="1" t="s">
        <v>549</v>
      </c>
      <c r="E106" s="1">
        <v>2020</v>
      </c>
      <c r="F106" s="5">
        <v>76.25</v>
      </c>
      <c r="G106" s="1" t="s">
        <v>735</v>
      </c>
      <c r="H106" s="1" t="s">
        <v>736</v>
      </c>
      <c r="I106" s="6">
        <v>1070</v>
      </c>
      <c r="J106" s="6" t="s">
        <v>54</v>
      </c>
      <c r="K106" s="6">
        <v>31</v>
      </c>
      <c r="L106" s="6">
        <v>23</v>
      </c>
      <c r="M106" s="6">
        <v>8</v>
      </c>
      <c r="N106" s="7">
        <v>0.74193548387096775</v>
      </c>
      <c r="O106" s="1" t="s">
        <v>55</v>
      </c>
      <c r="P106" s="1" t="s">
        <v>54</v>
      </c>
      <c r="Q106" s="1" t="s">
        <v>56</v>
      </c>
      <c r="R106" s="1" t="s">
        <v>5</v>
      </c>
      <c r="S106" s="2" t="b">
        <v>1</v>
      </c>
      <c r="T106" s="2" t="b">
        <v>0</v>
      </c>
      <c r="U106" s="1" t="s">
        <v>57</v>
      </c>
      <c r="V106" s="1"/>
      <c r="W106" s="2" t="b">
        <v>0</v>
      </c>
      <c r="X106" s="1"/>
      <c r="Y106" s="2" t="b">
        <v>0</v>
      </c>
      <c r="Z106" s="1" t="s">
        <v>58</v>
      </c>
      <c r="AA106" s="2" t="b">
        <v>1</v>
      </c>
      <c r="AB106" s="1" t="s">
        <v>737</v>
      </c>
      <c r="AC106" s="1" t="s">
        <v>738</v>
      </c>
      <c r="AD106" s="1" t="s">
        <v>61</v>
      </c>
      <c r="AE106" s="2" t="b">
        <v>1</v>
      </c>
      <c r="AF106" s="1" t="s">
        <v>739</v>
      </c>
      <c r="AG106" s="2" t="b">
        <v>0</v>
      </c>
      <c r="AH106" s="1">
        <v>46242.564802314817</v>
      </c>
    </row>
    <row r="107" spans="1:34" ht="13.9">
      <c r="A107" s="1" t="s">
        <v>740</v>
      </c>
      <c r="B107" s="1" t="s">
        <v>741</v>
      </c>
      <c r="C107" s="4">
        <v>43922</v>
      </c>
      <c r="D107" s="1" t="s">
        <v>742</v>
      </c>
      <c r="E107" s="1">
        <v>2020</v>
      </c>
      <c r="F107" s="5">
        <v>76.22</v>
      </c>
      <c r="G107" s="1" t="s">
        <v>743</v>
      </c>
      <c r="H107" s="1" t="s">
        <v>744</v>
      </c>
      <c r="I107" s="6">
        <v>2645</v>
      </c>
      <c r="J107" s="6" t="s">
        <v>54</v>
      </c>
      <c r="K107" s="6">
        <v>79</v>
      </c>
      <c r="L107" s="6">
        <v>64</v>
      </c>
      <c r="M107" s="6">
        <v>15</v>
      </c>
      <c r="N107" s="7">
        <v>0.810126582278481</v>
      </c>
      <c r="O107" s="1" t="s">
        <v>67</v>
      </c>
      <c r="P107" s="1" t="s">
        <v>54</v>
      </c>
      <c r="Q107" s="1" t="s">
        <v>56</v>
      </c>
      <c r="R107" s="1" t="s">
        <v>5</v>
      </c>
      <c r="S107" s="2" t="b">
        <v>1</v>
      </c>
      <c r="T107" s="2" t="b">
        <v>0</v>
      </c>
      <c r="U107" s="1" t="s">
        <v>57</v>
      </c>
      <c r="V107" s="1"/>
      <c r="W107" s="2" t="b">
        <v>0</v>
      </c>
      <c r="X107" s="1"/>
      <c r="Y107" s="2" t="b">
        <v>0</v>
      </c>
      <c r="Z107" s="1" t="s">
        <v>58</v>
      </c>
      <c r="AA107" s="2" t="b">
        <v>1</v>
      </c>
      <c r="AB107" s="1" t="s">
        <v>745</v>
      </c>
      <c r="AC107" s="1" t="s">
        <v>746</v>
      </c>
      <c r="AD107" s="1" t="s">
        <v>61</v>
      </c>
      <c r="AE107" s="2" t="b">
        <v>1</v>
      </c>
      <c r="AF107" s="1" t="s">
        <v>211</v>
      </c>
      <c r="AG107" s="2" t="b">
        <v>0</v>
      </c>
      <c r="AH107" s="1">
        <v>46242.564802314817</v>
      </c>
    </row>
    <row r="108" spans="1:34" ht="13.9">
      <c r="A108" s="1" t="s">
        <v>747</v>
      </c>
      <c r="B108" s="1" t="s">
        <v>748</v>
      </c>
      <c r="C108" s="4">
        <v>43922</v>
      </c>
      <c r="D108" s="1" t="s">
        <v>742</v>
      </c>
      <c r="E108" s="1">
        <v>2020</v>
      </c>
      <c r="F108" s="5">
        <v>76.22</v>
      </c>
      <c r="G108" s="1" t="s">
        <v>749</v>
      </c>
      <c r="H108" s="1" t="s">
        <v>750</v>
      </c>
      <c r="I108" s="6">
        <v>28326</v>
      </c>
      <c r="J108" s="6" t="s">
        <v>54</v>
      </c>
      <c r="K108" s="6">
        <v>1093</v>
      </c>
      <c r="L108" s="6">
        <v>982</v>
      </c>
      <c r="M108" s="6">
        <v>111</v>
      </c>
      <c r="N108" s="7">
        <v>0.898444647758463</v>
      </c>
      <c r="O108" s="1" t="s">
        <v>67</v>
      </c>
      <c r="P108" s="1" t="s">
        <v>54</v>
      </c>
      <c r="Q108" s="1" t="s">
        <v>68</v>
      </c>
      <c r="R108" s="1" t="s">
        <v>5</v>
      </c>
      <c r="S108" s="2" t="b">
        <v>1</v>
      </c>
      <c r="T108" s="2" t="b">
        <v>0</v>
      </c>
      <c r="U108" s="1" t="s">
        <v>112</v>
      </c>
      <c r="V108" s="1">
        <v>15</v>
      </c>
      <c r="W108" s="2" t="b">
        <v>0</v>
      </c>
      <c r="X108" s="1"/>
      <c r="Y108" s="2" t="b">
        <v>0</v>
      </c>
      <c r="Z108" s="1" t="s">
        <v>58</v>
      </c>
      <c r="AA108" s="2" t="b">
        <v>1</v>
      </c>
      <c r="AB108" s="1" t="s">
        <v>751</v>
      </c>
      <c r="AC108" s="1" t="s">
        <v>752</v>
      </c>
      <c r="AD108" s="1" t="s">
        <v>61</v>
      </c>
      <c r="AE108" s="2" t="b">
        <v>1</v>
      </c>
      <c r="AF108" s="1" t="s">
        <v>179</v>
      </c>
      <c r="AG108" s="2" t="b">
        <v>0</v>
      </c>
      <c r="AH108" s="1">
        <v>46242.564802314817</v>
      </c>
    </row>
    <row r="109" spans="1:34" ht="13.9">
      <c r="A109" s="1" t="s">
        <v>753</v>
      </c>
      <c r="B109" s="1" t="s">
        <v>754</v>
      </c>
      <c r="C109" s="4">
        <v>43922</v>
      </c>
      <c r="D109" s="1" t="s">
        <v>742</v>
      </c>
      <c r="E109" s="1">
        <v>2020</v>
      </c>
      <c r="F109" s="5">
        <v>76.22</v>
      </c>
      <c r="G109" s="1" t="s">
        <v>755</v>
      </c>
      <c r="H109" s="1" t="s">
        <v>756</v>
      </c>
      <c r="I109" s="6">
        <v>967</v>
      </c>
      <c r="J109" s="6" t="s">
        <v>54</v>
      </c>
      <c r="K109" s="6">
        <v>40</v>
      </c>
      <c r="L109" s="6">
        <v>38</v>
      </c>
      <c r="M109" s="6">
        <v>2</v>
      </c>
      <c r="N109" s="7">
        <v>0.95</v>
      </c>
      <c r="O109" s="1" t="s">
        <v>126</v>
      </c>
      <c r="P109" s="1" t="s">
        <v>54</v>
      </c>
      <c r="Q109" s="1" t="s">
        <v>56</v>
      </c>
      <c r="R109" s="1" t="s">
        <v>5</v>
      </c>
      <c r="S109" s="2" t="b">
        <v>1</v>
      </c>
      <c r="T109" s="2" t="b">
        <v>0</v>
      </c>
      <c r="U109" s="1" t="s">
        <v>224</v>
      </c>
      <c r="V109" s="1">
        <v>12</v>
      </c>
      <c r="W109" s="2" t="b">
        <v>0</v>
      </c>
      <c r="X109" s="1"/>
      <c r="Y109" s="2" t="b">
        <v>0</v>
      </c>
      <c r="Z109" s="1" t="s">
        <v>58</v>
      </c>
      <c r="AA109" s="2" t="b">
        <v>1</v>
      </c>
      <c r="AB109" s="1" t="s">
        <v>757</v>
      </c>
      <c r="AC109" s="1" t="s">
        <v>758</v>
      </c>
      <c r="AD109" s="1" t="s">
        <v>61</v>
      </c>
      <c r="AE109" s="2" t="b">
        <v>1</v>
      </c>
      <c r="AF109" s="1" t="s">
        <v>71</v>
      </c>
      <c r="AG109" s="2" t="b">
        <v>0</v>
      </c>
      <c r="AH109" s="1">
        <v>46242.564802314817</v>
      </c>
    </row>
    <row r="110" spans="1:34" ht="13.9">
      <c r="A110" s="1" t="s">
        <v>759</v>
      </c>
      <c r="B110" s="1" t="s">
        <v>760</v>
      </c>
      <c r="C110" s="4">
        <v>43923</v>
      </c>
      <c r="D110" s="1" t="s">
        <v>742</v>
      </c>
      <c r="E110" s="1">
        <v>2020</v>
      </c>
      <c r="F110" s="5">
        <v>76.19</v>
      </c>
      <c r="G110" s="1" t="s">
        <v>761</v>
      </c>
      <c r="H110" s="1" t="s">
        <v>762</v>
      </c>
      <c r="I110" s="6">
        <v>3978</v>
      </c>
      <c r="J110" s="6" t="s">
        <v>54</v>
      </c>
      <c r="K110" s="6">
        <v>180</v>
      </c>
      <c r="L110" s="6">
        <v>164</v>
      </c>
      <c r="M110" s="6">
        <v>16</v>
      </c>
      <c r="N110" s="7">
        <v>0.91111111111111109</v>
      </c>
      <c r="O110" s="1" t="s">
        <v>67</v>
      </c>
      <c r="P110" s="1" t="s">
        <v>54</v>
      </c>
      <c r="Q110" s="1" t="s">
        <v>56</v>
      </c>
      <c r="R110" s="1" t="s">
        <v>5</v>
      </c>
      <c r="S110" s="2" t="b">
        <v>1</v>
      </c>
      <c r="T110" s="2" t="b">
        <v>0</v>
      </c>
      <c r="U110" s="1" t="s">
        <v>112</v>
      </c>
      <c r="V110" s="1">
        <v>15</v>
      </c>
      <c r="W110" s="2" t="b">
        <v>0</v>
      </c>
      <c r="X110" s="1"/>
      <c r="Y110" s="2" t="b">
        <v>0</v>
      </c>
      <c r="Z110" s="1" t="s">
        <v>58</v>
      </c>
      <c r="AA110" s="2" t="b">
        <v>1</v>
      </c>
      <c r="AB110" s="1" t="s">
        <v>763</v>
      </c>
      <c r="AC110" s="1" t="s">
        <v>764</v>
      </c>
      <c r="AD110" s="1" t="s">
        <v>61</v>
      </c>
      <c r="AE110" s="2" t="b">
        <v>1</v>
      </c>
      <c r="AF110" s="1" t="s">
        <v>62</v>
      </c>
      <c r="AG110" s="2" t="b">
        <v>0</v>
      </c>
      <c r="AH110" s="1">
        <v>46242.564802314817</v>
      </c>
    </row>
    <row r="111" spans="1:34" ht="13.9">
      <c r="A111" s="1" t="s">
        <v>765</v>
      </c>
      <c r="B111" s="1" t="s">
        <v>766</v>
      </c>
      <c r="C111" s="4">
        <v>43923</v>
      </c>
      <c r="D111" s="1" t="s">
        <v>742</v>
      </c>
      <c r="E111" s="1">
        <v>2020</v>
      </c>
      <c r="F111" s="5">
        <v>76.19</v>
      </c>
      <c r="G111" s="1" t="s">
        <v>767</v>
      </c>
      <c r="H111" s="1" t="s">
        <v>768</v>
      </c>
      <c r="I111" s="6">
        <v>46980</v>
      </c>
      <c r="J111" s="6" t="s">
        <v>54</v>
      </c>
      <c r="K111" s="6">
        <v>694</v>
      </c>
      <c r="L111" s="6">
        <v>670</v>
      </c>
      <c r="M111" s="6">
        <v>24</v>
      </c>
      <c r="N111" s="7">
        <v>0.96541786743515845</v>
      </c>
      <c r="O111" s="1" t="s">
        <v>76</v>
      </c>
      <c r="P111" s="1" t="s">
        <v>54</v>
      </c>
      <c r="Q111" s="1" t="s">
        <v>68</v>
      </c>
      <c r="R111" s="1" t="s">
        <v>5</v>
      </c>
      <c r="S111" s="2" t="b">
        <v>1</v>
      </c>
      <c r="T111" s="2" t="b">
        <v>0</v>
      </c>
      <c r="U111" s="1" t="s">
        <v>224</v>
      </c>
      <c r="V111" s="1">
        <v>12</v>
      </c>
      <c r="W111" s="2" t="b">
        <v>0</v>
      </c>
      <c r="X111" s="1"/>
      <c r="Y111" s="2" t="b">
        <v>0</v>
      </c>
      <c r="Z111" s="1" t="s">
        <v>58</v>
      </c>
      <c r="AA111" s="2" t="b">
        <v>1</v>
      </c>
      <c r="AB111" s="1" t="s">
        <v>769</v>
      </c>
      <c r="AC111" s="1" t="s">
        <v>770</v>
      </c>
      <c r="AD111" s="1" t="s">
        <v>61</v>
      </c>
      <c r="AE111" s="2" t="b">
        <v>1</v>
      </c>
      <c r="AF111" s="1" t="s">
        <v>101</v>
      </c>
      <c r="AG111" s="2" t="b">
        <v>1</v>
      </c>
      <c r="AH111" s="1">
        <v>46242.564802314817</v>
      </c>
    </row>
    <row r="112" spans="1:34" ht="13.9">
      <c r="A112" s="1" t="s">
        <v>771</v>
      </c>
      <c r="B112" s="1" t="s">
        <v>772</v>
      </c>
      <c r="C112" s="4">
        <v>43923</v>
      </c>
      <c r="D112" s="1" t="s">
        <v>742</v>
      </c>
      <c r="E112" s="1">
        <v>2020</v>
      </c>
      <c r="F112" s="5">
        <v>76.19</v>
      </c>
      <c r="G112" s="1" t="s">
        <v>773</v>
      </c>
      <c r="H112" s="1" t="s">
        <v>774</v>
      </c>
      <c r="I112" s="6">
        <v>2576</v>
      </c>
      <c r="J112" s="6" t="s">
        <v>54</v>
      </c>
      <c r="K112" s="6">
        <v>70</v>
      </c>
      <c r="L112" s="6">
        <v>47</v>
      </c>
      <c r="M112" s="6">
        <v>23</v>
      </c>
      <c r="N112" s="7">
        <v>0.67142857142857137</v>
      </c>
      <c r="O112" s="1" t="s">
        <v>91</v>
      </c>
      <c r="P112" s="1" t="s">
        <v>54</v>
      </c>
      <c r="Q112" s="1" t="s">
        <v>56</v>
      </c>
      <c r="R112" s="1" t="s">
        <v>5</v>
      </c>
      <c r="S112" s="2" t="b">
        <v>1</v>
      </c>
      <c r="T112" s="2" t="b">
        <v>0</v>
      </c>
      <c r="U112" s="1" t="s">
        <v>169</v>
      </c>
      <c r="V112" s="1">
        <v>0</v>
      </c>
      <c r="W112" s="2" t="b">
        <v>0</v>
      </c>
      <c r="X112" s="1"/>
      <c r="Y112" s="2" t="b">
        <v>0</v>
      </c>
      <c r="Z112" s="1" t="s">
        <v>58</v>
      </c>
      <c r="AA112" s="2" t="b">
        <v>1</v>
      </c>
      <c r="AB112" s="1" t="s">
        <v>775</v>
      </c>
      <c r="AC112" s="1" t="s">
        <v>776</v>
      </c>
      <c r="AD112" s="1" t="s">
        <v>61</v>
      </c>
      <c r="AE112" s="2" t="b">
        <v>1</v>
      </c>
      <c r="AF112" s="1" t="s">
        <v>164</v>
      </c>
      <c r="AG112" s="2" t="b">
        <v>0</v>
      </c>
      <c r="AH112" s="1">
        <v>46242.564802314817</v>
      </c>
    </row>
    <row r="113" spans="1:34" ht="13.9">
      <c r="A113" s="1" t="s">
        <v>777</v>
      </c>
      <c r="B113" s="1" t="s">
        <v>778</v>
      </c>
      <c r="C113" s="4">
        <v>43923</v>
      </c>
      <c r="D113" s="1" t="s">
        <v>742</v>
      </c>
      <c r="E113" s="1">
        <v>2020</v>
      </c>
      <c r="F113" s="5">
        <v>76.19</v>
      </c>
      <c r="G113" s="1" t="s">
        <v>779</v>
      </c>
      <c r="H113" s="1" t="s">
        <v>780</v>
      </c>
      <c r="I113" s="6">
        <v>15929</v>
      </c>
      <c r="J113" s="6" t="s">
        <v>54</v>
      </c>
      <c r="K113" s="6">
        <v>358</v>
      </c>
      <c r="L113" s="6">
        <v>298</v>
      </c>
      <c r="M113" s="6">
        <v>60</v>
      </c>
      <c r="N113" s="7">
        <v>0.83240223463687146</v>
      </c>
      <c r="O113" s="1" t="s">
        <v>67</v>
      </c>
      <c r="P113" s="1" t="s">
        <v>54</v>
      </c>
      <c r="Q113" s="1" t="s">
        <v>68</v>
      </c>
      <c r="R113" s="1" t="s">
        <v>5</v>
      </c>
      <c r="S113" s="2" t="b">
        <v>1</v>
      </c>
      <c r="T113" s="2" t="b">
        <v>0</v>
      </c>
      <c r="U113" s="1" t="s">
        <v>499</v>
      </c>
      <c r="V113" s="1">
        <v>17</v>
      </c>
      <c r="W113" s="2" t="b">
        <v>0</v>
      </c>
      <c r="X113" s="1"/>
      <c r="Y113" s="2" t="b">
        <v>0</v>
      </c>
      <c r="Z113" s="1" t="s">
        <v>58</v>
      </c>
      <c r="AA113" s="2" t="b">
        <v>1</v>
      </c>
      <c r="AB113" s="1" t="s">
        <v>781</v>
      </c>
      <c r="AC113" s="1" t="s">
        <v>782</v>
      </c>
      <c r="AD113" s="1" t="s">
        <v>61</v>
      </c>
      <c r="AE113" s="2" t="b">
        <v>1</v>
      </c>
      <c r="AF113" s="1" t="s">
        <v>502</v>
      </c>
      <c r="AG113" s="2" t="b">
        <v>0</v>
      </c>
      <c r="AH113" s="1">
        <v>46242.564802314817</v>
      </c>
    </row>
    <row r="114" spans="1:34" ht="13.9">
      <c r="A114" s="1" t="s">
        <v>783</v>
      </c>
      <c r="B114" s="1" t="s">
        <v>784</v>
      </c>
      <c r="C114" s="4">
        <v>43924</v>
      </c>
      <c r="D114" s="1" t="s">
        <v>742</v>
      </c>
      <c r="E114" s="1">
        <v>2020</v>
      </c>
      <c r="F114" s="5">
        <v>76.16</v>
      </c>
      <c r="G114" s="1" t="s">
        <v>785</v>
      </c>
      <c r="H114" s="1" t="s">
        <v>786</v>
      </c>
      <c r="I114" s="6"/>
      <c r="J114" s="6" t="s">
        <v>147</v>
      </c>
      <c r="K114" s="6">
        <v>4</v>
      </c>
      <c r="L114" s="6">
        <v>3</v>
      </c>
      <c r="M114" s="6">
        <v>1</v>
      </c>
      <c r="N114" s="7">
        <v>0.75</v>
      </c>
      <c r="O114" s="1" t="s">
        <v>344</v>
      </c>
      <c r="P114" s="1" t="s">
        <v>54</v>
      </c>
      <c r="Q114" s="1" t="s">
        <v>56</v>
      </c>
      <c r="R114" s="1" t="s">
        <v>5</v>
      </c>
      <c r="S114" s="2" t="b">
        <v>1</v>
      </c>
      <c r="T114" s="2" t="b">
        <v>0</v>
      </c>
      <c r="U114" s="1" t="s">
        <v>169</v>
      </c>
      <c r="V114" s="1">
        <v>0</v>
      </c>
      <c r="W114" s="2" t="b">
        <v>0</v>
      </c>
      <c r="X114" s="1"/>
      <c r="Y114" s="2" t="b">
        <v>0</v>
      </c>
      <c r="Z114" s="1" t="s">
        <v>119</v>
      </c>
      <c r="AA114" s="2" t="b">
        <v>0</v>
      </c>
      <c r="AB114" s="1" t="s">
        <v>787</v>
      </c>
      <c r="AC114" s="1" t="s">
        <v>788</v>
      </c>
      <c r="AD114" s="1" t="s">
        <v>61</v>
      </c>
      <c r="AE114" s="2" t="b">
        <v>1</v>
      </c>
      <c r="AF114" s="1"/>
      <c r="AG114" s="2" t="b">
        <v>0</v>
      </c>
      <c r="AH114" s="1">
        <v>46242.564802314817</v>
      </c>
    </row>
    <row r="115" spans="1:34" ht="13.9">
      <c r="A115" s="1" t="s">
        <v>789</v>
      </c>
      <c r="B115" s="1" t="s">
        <v>790</v>
      </c>
      <c r="C115" s="4">
        <v>43924</v>
      </c>
      <c r="D115" s="1" t="s">
        <v>742</v>
      </c>
      <c r="E115" s="1">
        <v>2020</v>
      </c>
      <c r="F115" s="5">
        <v>76.16</v>
      </c>
      <c r="G115" s="1" t="s">
        <v>791</v>
      </c>
      <c r="H115" s="1" t="s">
        <v>792</v>
      </c>
      <c r="I115" s="6">
        <v>17669</v>
      </c>
      <c r="J115" s="6" t="s">
        <v>54</v>
      </c>
      <c r="K115" s="6">
        <v>656</v>
      </c>
      <c r="L115" s="6">
        <v>636</v>
      </c>
      <c r="M115" s="6">
        <v>20</v>
      </c>
      <c r="N115" s="7">
        <v>0.96951219512195119</v>
      </c>
      <c r="O115" s="1" t="s">
        <v>76</v>
      </c>
      <c r="P115" s="1" t="s">
        <v>54</v>
      </c>
      <c r="Q115" s="1" t="s">
        <v>68</v>
      </c>
      <c r="R115" s="1" t="s">
        <v>5</v>
      </c>
      <c r="S115" s="2" t="b">
        <v>1</v>
      </c>
      <c r="T115" s="2" t="b">
        <v>0</v>
      </c>
      <c r="U115" s="1" t="s">
        <v>57</v>
      </c>
      <c r="V115" s="1"/>
      <c r="W115" s="2" t="b">
        <v>0</v>
      </c>
      <c r="X115" s="1"/>
      <c r="Y115" s="2" t="b">
        <v>0</v>
      </c>
      <c r="Z115" s="1" t="s">
        <v>58</v>
      </c>
      <c r="AA115" s="2" t="b">
        <v>1</v>
      </c>
      <c r="AB115" s="1" t="s">
        <v>793</v>
      </c>
      <c r="AC115" s="1" t="s">
        <v>794</v>
      </c>
      <c r="AD115" s="1" t="s">
        <v>61</v>
      </c>
      <c r="AE115" s="2" t="b">
        <v>1</v>
      </c>
      <c r="AF115" s="1" t="s">
        <v>509</v>
      </c>
      <c r="AG115" s="2" t="b">
        <v>0</v>
      </c>
      <c r="AH115" s="1">
        <v>46242.564802314817</v>
      </c>
    </row>
    <row r="116" spans="1:34" ht="13.9">
      <c r="A116" s="1" t="s">
        <v>795</v>
      </c>
      <c r="B116" s="1" t="s">
        <v>796</v>
      </c>
      <c r="C116" s="4">
        <v>43925</v>
      </c>
      <c r="D116" s="1" t="s">
        <v>742</v>
      </c>
      <c r="E116" s="1">
        <v>2020</v>
      </c>
      <c r="F116" s="5">
        <v>76.12</v>
      </c>
      <c r="G116" s="1" t="s">
        <v>797</v>
      </c>
      <c r="H116" s="1" t="s">
        <v>798</v>
      </c>
      <c r="I116" s="6"/>
      <c r="J116" s="6" t="s">
        <v>147</v>
      </c>
      <c r="K116" s="6">
        <v>5</v>
      </c>
      <c r="L116" s="6">
        <v>2</v>
      </c>
      <c r="M116" s="6">
        <v>3</v>
      </c>
      <c r="N116" s="7">
        <v>0.4</v>
      </c>
      <c r="O116" s="1" t="s">
        <v>323</v>
      </c>
      <c r="P116" s="1" t="s">
        <v>54</v>
      </c>
      <c r="Q116" s="1" t="s">
        <v>56</v>
      </c>
      <c r="R116" s="1" t="s">
        <v>5</v>
      </c>
      <c r="S116" s="2" t="b">
        <v>1</v>
      </c>
      <c r="T116" s="2" t="b">
        <v>0</v>
      </c>
      <c r="U116" s="1" t="s">
        <v>57</v>
      </c>
      <c r="V116" s="1"/>
      <c r="W116" s="2" t="b">
        <v>0</v>
      </c>
      <c r="X116" s="1"/>
      <c r="Y116" s="2" t="b">
        <v>0</v>
      </c>
      <c r="Z116" s="1" t="s">
        <v>119</v>
      </c>
      <c r="AA116" s="2" t="b">
        <v>0</v>
      </c>
      <c r="AB116" s="1" t="s">
        <v>799</v>
      </c>
      <c r="AC116" s="1" t="s">
        <v>800</v>
      </c>
      <c r="AD116" s="1" t="s">
        <v>61</v>
      </c>
      <c r="AE116" s="2" t="b">
        <v>1</v>
      </c>
      <c r="AF116" s="1"/>
      <c r="AG116" s="2" t="b">
        <v>0</v>
      </c>
      <c r="AH116" s="1">
        <v>46242.564802314817</v>
      </c>
    </row>
    <row r="117" spans="1:34" ht="13.9">
      <c r="A117" s="1" t="s">
        <v>801</v>
      </c>
      <c r="B117" s="1" t="s">
        <v>802</v>
      </c>
      <c r="C117" s="4">
        <v>43927</v>
      </c>
      <c r="D117" s="1" t="s">
        <v>742</v>
      </c>
      <c r="E117" s="1">
        <v>2020</v>
      </c>
      <c r="F117" s="5">
        <v>76.06</v>
      </c>
      <c r="G117" s="1" t="s">
        <v>803</v>
      </c>
      <c r="H117" s="1" t="s">
        <v>804</v>
      </c>
      <c r="I117" s="6"/>
      <c r="J117" s="6" t="s">
        <v>147</v>
      </c>
      <c r="K117" s="6">
        <v>1</v>
      </c>
      <c r="L117" s="6">
        <v>1</v>
      </c>
      <c r="M117" s="6">
        <v>0</v>
      </c>
      <c r="N117" s="7">
        <v>1</v>
      </c>
      <c r="O117" s="1" t="s">
        <v>148</v>
      </c>
      <c r="P117" s="1" t="s">
        <v>54</v>
      </c>
      <c r="Q117" s="1" t="s">
        <v>56</v>
      </c>
      <c r="R117" s="1" t="s">
        <v>5</v>
      </c>
      <c r="S117" s="2" t="b">
        <v>1</v>
      </c>
      <c r="T117" s="2" t="b">
        <v>0</v>
      </c>
      <c r="U117" s="1" t="s">
        <v>57</v>
      </c>
      <c r="V117" s="1"/>
      <c r="W117" s="2" t="b">
        <v>0</v>
      </c>
      <c r="X117" s="1"/>
      <c r="Y117" s="2" t="b">
        <v>0</v>
      </c>
      <c r="Z117" s="1" t="s">
        <v>119</v>
      </c>
      <c r="AA117" s="2" t="b">
        <v>0</v>
      </c>
      <c r="AB117" s="1" t="s">
        <v>805</v>
      </c>
      <c r="AC117" s="1" t="s">
        <v>806</v>
      </c>
      <c r="AD117" s="1" t="s">
        <v>61</v>
      </c>
      <c r="AE117" s="2" t="b">
        <v>1</v>
      </c>
      <c r="AF117" s="1"/>
      <c r="AG117" s="2" t="b">
        <v>0</v>
      </c>
      <c r="AH117" s="1">
        <v>46242.564802314817</v>
      </c>
    </row>
    <row r="118" spans="1:34" ht="13.9">
      <c r="A118" s="1" t="s">
        <v>807</v>
      </c>
      <c r="B118" s="1" t="s">
        <v>808</v>
      </c>
      <c r="C118" s="4">
        <v>43929</v>
      </c>
      <c r="D118" s="1" t="s">
        <v>742</v>
      </c>
      <c r="E118" s="1">
        <v>2020</v>
      </c>
      <c r="F118" s="5">
        <v>75.989999999999995</v>
      </c>
      <c r="G118" s="1" t="s">
        <v>809</v>
      </c>
      <c r="H118" s="1" t="s">
        <v>810</v>
      </c>
      <c r="I118" s="6">
        <v>75</v>
      </c>
      <c r="J118" s="6" t="s">
        <v>54</v>
      </c>
      <c r="K118" s="6">
        <v>5</v>
      </c>
      <c r="L118" s="6">
        <v>5</v>
      </c>
      <c r="M118" s="6">
        <v>0</v>
      </c>
      <c r="N118" s="7">
        <v>1</v>
      </c>
      <c r="O118" s="1" t="s">
        <v>323</v>
      </c>
      <c r="P118" s="1" t="s">
        <v>54</v>
      </c>
      <c r="Q118" s="1" t="s">
        <v>56</v>
      </c>
      <c r="R118" s="1" t="s">
        <v>5</v>
      </c>
      <c r="S118" s="2" t="b">
        <v>1</v>
      </c>
      <c r="T118" s="2" t="b">
        <v>0</v>
      </c>
      <c r="U118" s="1" t="s">
        <v>57</v>
      </c>
      <c r="V118" s="1"/>
      <c r="W118" s="2" t="b">
        <v>0</v>
      </c>
      <c r="X118" s="1"/>
      <c r="Y118" s="2" t="b">
        <v>0</v>
      </c>
      <c r="Z118" s="1" t="s">
        <v>58</v>
      </c>
      <c r="AA118" s="2" t="b">
        <v>1</v>
      </c>
      <c r="AB118" s="1" t="s">
        <v>811</v>
      </c>
      <c r="AC118" s="1" t="s">
        <v>812</v>
      </c>
      <c r="AD118" s="1" t="s">
        <v>61</v>
      </c>
      <c r="AE118" s="2" t="b">
        <v>1</v>
      </c>
      <c r="AF118" s="1" t="s">
        <v>94</v>
      </c>
      <c r="AG118" s="2" t="b">
        <v>0</v>
      </c>
      <c r="AH118" s="1">
        <v>46242.564802314817</v>
      </c>
    </row>
    <row r="119" spans="1:34" ht="13.9">
      <c r="A119" s="1" t="s">
        <v>813</v>
      </c>
      <c r="B119" s="1" t="s">
        <v>814</v>
      </c>
      <c r="C119" s="4">
        <v>43930</v>
      </c>
      <c r="D119" s="1" t="s">
        <v>742</v>
      </c>
      <c r="E119" s="1">
        <v>2020</v>
      </c>
      <c r="F119" s="5">
        <v>75.959999999999994</v>
      </c>
      <c r="G119" s="1" t="s">
        <v>815</v>
      </c>
      <c r="H119" s="1" t="s">
        <v>816</v>
      </c>
      <c r="I119" s="6">
        <v>2309</v>
      </c>
      <c r="J119" s="6" t="s">
        <v>54</v>
      </c>
      <c r="K119" s="6">
        <v>59</v>
      </c>
      <c r="L119" s="6">
        <v>39</v>
      </c>
      <c r="M119" s="6">
        <v>20</v>
      </c>
      <c r="N119" s="7">
        <v>0.66101694915254239</v>
      </c>
      <c r="O119" s="1" t="s">
        <v>91</v>
      </c>
      <c r="P119" s="1" t="s">
        <v>54</v>
      </c>
      <c r="Q119" s="1" t="s">
        <v>56</v>
      </c>
      <c r="R119" s="1" t="s">
        <v>5</v>
      </c>
      <c r="S119" s="2" t="b">
        <v>1</v>
      </c>
      <c r="T119" s="2" t="b">
        <v>0</v>
      </c>
      <c r="U119" s="1" t="s">
        <v>224</v>
      </c>
      <c r="V119" s="1">
        <v>12</v>
      </c>
      <c r="W119" s="2" t="b">
        <v>0</v>
      </c>
      <c r="X119" s="1"/>
      <c r="Y119" s="2" t="b">
        <v>0</v>
      </c>
      <c r="Z119" s="1" t="s">
        <v>58</v>
      </c>
      <c r="AA119" s="2" t="b">
        <v>1</v>
      </c>
      <c r="AB119" s="1" t="s">
        <v>817</v>
      </c>
      <c r="AC119" s="1" t="s">
        <v>818</v>
      </c>
      <c r="AD119" s="1" t="s">
        <v>61</v>
      </c>
      <c r="AE119" s="2" t="b">
        <v>1</v>
      </c>
      <c r="AF119" s="1" t="s">
        <v>71</v>
      </c>
      <c r="AG119" s="2" t="b">
        <v>0</v>
      </c>
      <c r="AH119" s="1">
        <v>46242.564802314817</v>
      </c>
    </row>
    <row r="120" spans="1:34" ht="13.9">
      <c r="A120" s="1" t="s">
        <v>819</v>
      </c>
      <c r="B120" s="1" t="s">
        <v>820</v>
      </c>
      <c r="C120" s="4">
        <v>43931</v>
      </c>
      <c r="D120" s="1" t="s">
        <v>742</v>
      </c>
      <c r="E120" s="1">
        <v>2020</v>
      </c>
      <c r="F120" s="5">
        <v>75.930000000000007</v>
      </c>
      <c r="G120" s="1" t="s">
        <v>821</v>
      </c>
      <c r="H120" s="1" t="s">
        <v>822</v>
      </c>
      <c r="I120" s="6">
        <v>8609</v>
      </c>
      <c r="J120" s="6" t="s">
        <v>54</v>
      </c>
      <c r="K120" s="6">
        <v>199</v>
      </c>
      <c r="L120" s="6">
        <v>159</v>
      </c>
      <c r="M120" s="6">
        <v>40</v>
      </c>
      <c r="N120" s="7">
        <v>0.79899497487437188</v>
      </c>
      <c r="O120" s="1" t="s">
        <v>55</v>
      </c>
      <c r="P120" s="1" t="s">
        <v>54</v>
      </c>
      <c r="Q120" s="1" t="s">
        <v>68</v>
      </c>
      <c r="R120" s="1" t="s">
        <v>7</v>
      </c>
      <c r="S120" s="2" t="b">
        <v>0</v>
      </c>
      <c r="T120" s="2" t="b">
        <v>1</v>
      </c>
      <c r="U120" s="1" t="s">
        <v>202</v>
      </c>
      <c r="V120" s="1">
        <v>18</v>
      </c>
      <c r="W120" s="2" t="b">
        <v>1</v>
      </c>
      <c r="X120" s="2" t="b">
        <v>1</v>
      </c>
      <c r="Y120" s="2" t="b">
        <v>0</v>
      </c>
      <c r="Z120" s="1" t="s">
        <v>119</v>
      </c>
      <c r="AA120" s="2" t="b">
        <v>0</v>
      </c>
      <c r="AB120" s="1" t="s">
        <v>823</v>
      </c>
      <c r="AC120" s="1" t="s">
        <v>824</v>
      </c>
      <c r="AD120" s="1" t="s">
        <v>61</v>
      </c>
      <c r="AE120" s="2" t="b">
        <v>1</v>
      </c>
      <c r="AF120" s="1"/>
      <c r="AG120" s="2" t="b">
        <v>0</v>
      </c>
      <c r="AH120" s="1">
        <v>46242.564802314817</v>
      </c>
    </row>
    <row r="121" spans="1:34" ht="13.9">
      <c r="A121" s="1" t="s">
        <v>825</v>
      </c>
      <c r="B121" s="1" t="s">
        <v>826</v>
      </c>
      <c r="C121" s="4">
        <v>43933</v>
      </c>
      <c r="D121" s="1" t="s">
        <v>742</v>
      </c>
      <c r="E121" s="1">
        <v>2020</v>
      </c>
      <c r="F121" s="5">
        <v>75.86</v>
      </c>
      <c r="G121" s="1" t="s">
        <v>827</v>
      </c>
      <c r="H121" s="1" t="s">
        <v>828</v>
      </c>
      <c r="I121" s="6">
        <v>30282</v>
      </c>
      <c r="J121" s="6" t="s">
        <v>54</v>
      </c>
      <c r="K121" s="6">
        <v>687</v>
      </c>
      <c r="L121" s="6">
        <v>526</v>
      </c>
      <c r="M121" s="6">
        <v>161</v>
      </c>
      <c r="N121" s="7">
        <v>0.76564774381368272</v>
      </c>
      <c r="O121" s="1" t="s">
        <v>55</v>
      </c>
      <c r="P121" s="1" t="s">
        <v>54</v>
      </c>
      <c r="Q121" s="1" t="s">
        <v>68</v>
      </c>
      <c r="R121" s="1" t="s">
        <v>7</v>
      </c>
      <c r="S121" s="2" t="b">
        <v>0</v>
      </c>
      <c r="T121" s="2" t="b">
        <v>1</v>
      </c>
      <c r="U121" s="1" t="s">
        <v>202</v>
      </c>
      <c r="V121" s="1">
        <v>18</v>
      </c>
      <c r="W121" s="2" t="b">
        <v>1</v>
      </c>
      <c r="X121" s="2" t="b">
        <v>1</v>
      </c>
      <c r="Y121" s="2" t="b">
        <v>0</v>
      </c>
      <c r="Z121" s="1" t="s">
        <v>119</v>
      </c>
      <c r="AA121" s="2" t="b">
        <v>0</v>
      </c>
      <c r="AB121" s="1" t="s">
        <v>829</v>
      </c>
      <c r="AC121" s="1" t="s">
        <v>830</v>
      </c>
      <c r="AD121" s="1" t="s">
        <v>61</v>
      </c>
      <c r="AE121" s="2" t="b">
        <v>1</v>
      </c>
      <c r="AF121" s="1"/>
      <c r="AG121" s="2" t="b">
        <v>0</v>
      </c>
      <c r="AH121" s="1">
        <v>46242.564802314817</v>
      </c>
    </row>
    <row r="122" spans="1:34" ht="13.9">
      <c r="A122" s="1" t="s">
        <v>831</v>
      </c>
      <c r="B122" s="1" t="s">
        <v>832</v>
      </c>
      <c r="C122" s="4">
        <v>43937</v>
      </c>
      <c r="D122" s="1" t="s">
        <v>742</v>
      </c>
      <c r="E122" s="1">
        <v>2020</v>
      </c>
      <c r="F122" s="5">
        <v>75.73</v>
      </c>
      <c r="G122" s="1" t="s">
        <v>833</v>
      </c>
      <c r="H122" s="1" t="s">
        <v>834</v>
      </c>
      <c r="I122" s="6">
        <v>2982</v>
      </c>
      <c r="J122" s="6" t="s">
        <v>54</v>
      </c>
      <c r="K122" s="6">
        <v>92</v>
      </c>
      <c r="L122" s="6">
        <v>78</v>
      </c>
      <c r="M122" s="6">
        <v>14</v>
      </c>
      <c r="N122" s="7">
        <v>0.84782608695652173</v>
      </c>
      <c r="O122" s="1" t="s">
        <v>67</v>
      </c>
      <c r="P122" s="1" t="s">
        <v>54</v>
      </c>
      <c r="Q122" s="1" t="s">
        <v>56</v>
      </c>
      <c r="R122" s="1" t="s">
        <v>5</v>
      </c>
      <c r="S122" s="2" t="b">
        <v>1</v>
      </c>
      <c r="T122" s="2" t="b">
        <v>0</v>
      </c>
      <c r="U122" s="1" t="s">
        <v>499</v>
      </c>
      <c r="V122" s="1">
        <v>17</v>
      </c>
      <c r="W122" s="2" t="b">
        <v>0</v>
      </c>
      <c r="X122" s="1"/>
      <c r="Y122" s="2" t="b">
        <v>0</v>
      </c>
      <c r="Z122" s="1" t="s">
        <v>58</v>
      </c>
      <c r="AA122" s="2" t="b">
        <v>1</v>
      </c>
      <c r="AB122" s="1" t="s">
        <v>835</v>
      </c>
      <c r="AC122" s="1" t="s">
        <v>836</v>
      </c>
      <c r="AD122" s="1" t="s">
        <v>61</v>
      </c>
      <c r="AE122" s="2" t="b">
        <v>1</v>
      </c>
      <c r="AF122" s="1" t="s">
        <v>62</v>
      </c>
      <c r="AG122" s="2" t="b">
        <v>0</v>
      </c>
      <c r="AH122" s="1">
        <v>46242.564802314817</v>
      </c>
    </row>
    <row r="123" spans="1:34" ht="13.9">
      <c r="A123" s="1" t="s">
        <v>837</v>
      </c>
      <c r="B123" s="1" t="s">
        <v>838</v>
      </c>
      <c r="C123" s="4">
        <v>43938</v>
      </c>
      <c r="D123" s="1" t="s">
        <v>742</v>
      </c>
      <c r="E123" s="1">
        <v>2020</v>
      </c>
      <c r="F123" s="5">
        <v>75.7</v>
      </c>
      <c r="G123" s="1" t="s">
        <v>839</v>
      </c>
      <c r="H123" s="1" t="s">
        <v>840</v>
      </c>
      <c r="I123" s="6">
        <v>333</v>
      </c>
      <c r="J123" s="6" t="s">
        <v>54</v>
      </c>
      <c r="K123" s="6">
        <v>15</v>
      </c>
      <c r="L123" s="6">
        <v>11</v>
      </c>
      <c r="M123" s="6">
        <v>4</v>
      </c>
      <c r="N123" s="7">
        <v>0.73333333333333328</v>
      </c>
      <c r="O123" s="1" t="s">
        <v>55</v>
      </c>
      <c r="P123" s="1" t="s">
        <v>54</v>
      </c>
      <c r="Q123" s="1" t="s">
        <v>56</v>
      </c>
      <c r="R123" s="1" t="s">
        <v>5</v>
      </c>
      <c r="S123" s="2" t="b">
        <v>1</v>
      </c>
      <c r="T123" s="2" t="b">
        <v>0</v>
      </c>
      <c r="U123" s="1" t="s">
        <v>57</v>
      </c>
      <c r="V123" s="1"/>
      <c r="W123" s="2" t="b">
        <v>0</v>
      </c>
      <c r="X123" s="1"/>
      <c r="Y123" s="2" t="b">
        <v>0</v>
      </c>
      <c r="Z123" s="1" t="s">
        <v>58</v>
      </c>
      <c r="AA123" s="2" t="b">
        <v>1</v>
      </c>
      <c r="AB123" s="1" t="s">
        <v>841</v>
      </c>
      <c r="AC123" s="1" t="s">
        <v>842</v>
      </c>
      <c r="AD123" s="1" t="s">
        <v>61</v>
      </c>
      <c r="AE123" s="2" t="b">
        <v>1</v>
      </c>
      <c r="AF123" s="1" t="s">
        <v>86</v>
      </c>
      <c r="AG123" s="2" t="b">
        <v>0</v>
      </c>
      <c r="AH123" s="1">
        <v>46242.564802314817</v>
      </c>
    </row>
    <row r="124" spans="1:34" ht="13.9">
      <c r="A124" s="1" t="s">
        <v>843</v>
      </c>
      <c r="B124" s="1" t="s">
        <v>844</v>
      </c>
      <c r="C124" s="4">
        <v>43938</v>
      </c>
      <c r="D124" s="1" t="s">
        <v>742</v>
      </c>
      <c r="E124" s="1">
        <v>2020</v>
      </c>
      <c r="F124" s="5">
        <v>75.7</v>
      </c>
      <c r="G124" s="1" t="s">
        <v>845</v>
      </c>
      <c r="H124" s="1" t="s">
        <v>846</v>
      </c>
      <c r="I124" s="6">
        <v>29096</v>
      </c>
      <c r="J124" s="6" t="s">
        <v>54</v>
      </c>
      <c r="K124" s="6">
        <v>494</v>
      </c>
      <c r="L124" s="6">
        <v>379</v>
      </c>
      <c r="M124" s="6">
        <v>115</v>
      </c>
      <c r="N124" s="7">
        <v>0.76720647773279349</v>
      </c>
      <c r="O124" s="1" t="s">
        <v>55</v>
      </c>
      <c r="P124" s="1" t="s">
        <v>54</v>
      </c>
      <c r="Q124" s="1" t="s">
        <v>68</v>
      </c>
      <c r="R124" s="1" t="s">
        <v>7</v>
      </c>
      <c r="S124" s="2" t="b">
        <v>0</v>
      </c>
      <c r="T124" s="2" t="b">
        <v>1</v>
      </c>
      <c r="U124" s="1" t="s">
        <v>133</v>
      </c>
      <c r="V124" s="1">
        <v>18</v>
      </c>
      <c r="W124" s="2" t="b">
        <v>1</v>
      </c>
      <c r="X124" s="2" t="b">
        <v>0</v>
      </c>
      <c r="Y124" s="2" t="b">
        <v>0</v>
      </c>
      <c r="Z124" s="1" t="s">
        <v>119</v>
      </c>
      <c r="AA124" s="2" t="b">
        <v>0</v>
      </c>
      <c r="AB124" s="1" t="s">
        <v>847</v>
      </c>
      <c r="AC124" s="1" t="s">
        <v>848</v>
      </c>
      <c r="AD124" s="1" t="s">
        <v>61</v>
      </c>
      <c r="AE124" s="2" t="b">
        <v>1</v>
      </c>
      <c r="AF124" s="1"/>
      <c r="AG124" s="2" t="b">
        <v>0</v>
      </c>
      <c r="AH124" s="1">
        <v>46242.564802314817</v>
      </c>
    </row>
    <row r="125" spans="1:34" ht="13.9">
      <c r="A125" s="1" t="s">
        <v>849</v>
      </c>
      <c r="B125" s="1" t="s">
        <v>850</v>
      </c>
      <c r="C125" s="4">
        <v>43938</v>
      </c>
      <c r="D125" s="1" t="s">
        <v>742</v>
      </c>
      <c r="E125" s="1">
        <v>2020</v>
      </c>
      <c r="F125" s="5">
        <v>75.7</v>
      </c>
      <c r="G125" s="1" t="s">
        <v>851</v>
      </c>
      <c r="H125" s="1" t="s">
        <v>852</v>
      </c>
      <c r="I125" s="6">
        <v>2781</v>
      </c>
      <c r="J125" s="6" t="s">
        <v>54</v>
      </c>
      <c r="K125" s="6">
        <v>119</v>
      </c>
      <c r="L125" s="6">
        <v>115</v>
      </c>
      <c r="M125" s="6">
        <v>4</v>
      </c>
      <c r="N125" s="7">
        <v>0.96638655462184875</v>
      </c>
      <c r="O125" s="1" t="s">
        <v>67</v>
      </c>
      <c r="P125" s="1" t="s">
        <v>54</v>
      </c>
      <c r="Q125" s="1" t="s">
        <v>56</v>
      </c>
      <c r="R125" s="1" t="s">
        <v>5</v>
      </c>
      <c r="S125" s="2" t="b">
        <v>1</v>
      </c>
      <c r="T125" s="2" t="b">
        <v>0</v>
      </c>
      <c r="U125" s="1" t="s">
        <v>112</v>
      </c>
      <c r="V125" s="1">
        <v>15</v>
      </c>
      <c r="W125" s="2" t="b">
        <v>0</v>
      </c>
      <c r="X125" s="1"/>
      <c r="Y125" s="2" t="b">
        <v>0</v>
      </c>
      <c r="Z125" s="1" t="s">
        <v>58</v>
      </c>
      <c r="AA125" s="2" t="b">
        <v>1</v>
      </c>
      <c r="AB125" s="1" t="s">
        <v>853</v>
      </c>
      <c r="AC125" s="1" t="s">
        <v>854</v>
      </c>
      <c r="AD125" s="1" t="s">
        <v>172</v>
      </c>
      <c r="AE125" s="2" t="b">
        <v>1</v>
      </c>
      <c r="AF125" s="1" t="s">
        <v>62</v>
      </c>
      <c r="AG125" s="2" t="b">
        <v>0</v>
      </c>
      <c r="AH125" s="1">
        <v>46242.564802314817</v>
      </c>
    </row>
    <row r="126" spans="1:34" ht="13.9">
      <c r="A126" s="1" t="s">
        <v>855</v>
      </c>
      <c r="B126" s="1" t="s">
        <v>856</v>
      </c>
      <c r="C126" s="4">
        <v>43939</v>
      </c>
      <c r="D126" s="1" t="s">
        <v>742</v>
      </c>
      <c r="E126" s="1">
        <v>2020</v>
      </c>
      <c r="F126" s="5">
        <v>75.66</v>
      </c>
      <c r="G126" s="1" t="s">
        <v>857</v>
      </c>
      <c r="H126" s="1" t="s">
        <v>858</v>
      </c>
      <c r="I126" s="6"/>
      <c r="J126" s="6" t="s">
        <v>147</v>
      </c>
      <c r="K126" s="6">
        <v>0</v>
      </c>
      <c r="L126" s="6">
        <v>0</v>
      </c>
      <c r="M126" s="6">
        <v>0</v>
      </c>
      <c r="N126" s="7"/>
      <c r="O126" s="1" t="s">
        <v>216</v>
      </c>
      <c r="P126" s="1" t="s">
        <v>54</v>
      </c>
      <c r="Q126" s="1" t="s">
        <v>56</v>
      </c>
      <c r="R126" s="1" t="s">
        <v>5</v>
      </c>
      <c r="S126" s="2" t="b">
        <v>1</v>
      </c>
      <c r="T126" s="2" t="b">
        <v>0</v>
      </c>
      <c r="U126" s="1" t="s">
        <v>169</v>
      </c>
      <c r="V126" s="1">
        <v>0</v>
      </c>
      <c r="W126" s="2" t="b">
        <v>0</v>
      </c>
      <c r="X126" s="1"/>
      <c r="Y126" s="2" t="b">
        <v>0</v>
      </c>
      <c r="Z126" s="1" t="s">
        <v>58</v>
      </c>
      <c r="AA126" s="2" t="b">
        <v>1</v>
      </c>
      <c r="AB126" s="1" t="s">
        <v>859</v>
      </c>
      <c r="AC126" s="1" t="s">
        <v>860</v>
      </c>
      <c r="AD126" s="1" t="s">
        <v>172</v>
      </c>
      <c r="AE126" s="2" t="b">
        <v>1</v>
      </c>
      <c r="AF126" s="1"/>
      <c r="AG126" s="2" t="b">
        <v>0</v>
      </c>
      <c r="AH126" s="1">
        <v>46242.564802314817</v>
      </c>
    </row>
    <row r="127" spans="1:34" ht="13.9">
      <c r="A127" s="1" t="s">
        <v>861</v>
      </c>
      <c r="B127" s="1" t="s">
        <v>862</v>
      </c>
      <c r="C127" s="4">
        <v>43941</v>
      </c>
      <c r="D127" s="1" t="s">
        <v>742</v>
      </c>
      <c r="E127" s="1">
        <v>2020</v>
      </c>
      <c r="F127" s="5">
        <v>75.599999999999994</v>
      </c>
      <c r="G127" s="1" t="s">
        <v>863</v>
      </c>
      <c r="H127" s="1" t="s">
        <v>864</v>
      </c>
      <c r="I127" s="6"/>
      <c r="J127" s="6" t="s">
        <v>147</v>
      </c>
      <c r="K127" s="6">
        <v>13</v>
      </c>
      <c r="L127" s="6">
        <v>13</v>
      </c>
      <c r="M127" s="6">
        <v>0</v>
      </c>
      <c r="N127" s="7">
        <v>1</v>
      </c>
      <c r="O127" s="1" t="s">
        <v>126</v>
      </c>
      <c r="P127" s="1" t="s">
        <v>54</v>
      </c>
      <c r="Q127" s="1" t="s">
        <v>56</v>
      </c>
      <c r="R127" s="1" t="s">
        <v>5</v>
      </c>
      <c r="S127" s="2" t="b">
        <v>1</v>
      </c>
      <c r="T127" s="2" t="b">
        <v>0</v>
      </c>
      <c r="U127" s="1" t="s">
        <v>169</v>
      </c>
      <c r="V127" s="1">
        <v>0</v>
      </c>
      <c r="W127" s="2" t="b">
        <v>0</v>
      </c>
      <c r="X127" s="1"/>
      <c r="Y127" s="2" t="b">
        <v>0</v>
      </c>
      <c r="Z127" s="1" t="s">
        <v>119</v>
      </c>
      <c r="AA127" s="2" t="b">
        <v>0</v>
      </c>
      <c r="AB127" s="1" t="s">
        <v>865</v>
      </c>
      <c r="AC127" s="1" t="s">
        <v>866</v>
      </c>
      <c r="AD127" s="1" t="s">
        <v>61</v>
      </c>
      <c r="AE127" s="2" t="b">
        <v>1</v>
      </c>
      <c r="AF127" s="1"/>
      <c r="AG127" s="2" t="b">
        <v>0</v>
      </c>
      <c r="AH127" s="1">
        <v>46242.564802314817</v>
      </c>
    </row>
    <row r="128" spans="1:34" ht="13.9">
      <c r="A128" s="1" t="s">
        <v>867</v>
      </c>
      <c r="B128" s="1" t="s">
        <v>868</v>
      </c>
      <c r="C128" s="4">
        <v>43941</v>
      </c>
      <c r="D128" s="1" t="s">
        <v>742</v>
      </c>
      <c r="E128" s="1">
        <v>2020</v>
      </c>
      <c r="F128" s="5">
        <v>75.599999999999994</v>
      </c>
      <c r="G128" s="1" t="s">
        <v>869</v>
      </c>
      <c r="H128" s="1" t="s">
        <v>870</v>
      </c>
      <c r="I128" s="6">
        <v>151</v>
      </c>
      <c r="J128" s="6" t="s">
        <v>54</v>
      </c>
      <c r="K128" s="6">
        <v>7</v>
      </c>
      <c r="L128" s="6">
        <v>5</v>
      </c>
      <c r="M128" s="6">
        <v>2</v>
      </c>
      <c r="N128" s="7">
        <v>0.7142857142857143</v>
      </c>
      <c r="O128" s="1" t="s">
        <v>83</v>
      </c>
      <c r="P128" s="1" t="s">
        <v>54</v>
      </c>
      <c r="Q128" s="1" t="s">
        <v>56</v>
      </c>
      <c r="R128" s="1" t="s">
        <v>5</v>
      </c>
      <c r="S128" s="2" t="b">
        <v>1</v>
      </c>
      <c r="T128" s="2" t="b">
        <v>0</v>
      </c>
      <c r="U128" s="1" t="s">
        <v>57</v>
      </c>
      <c r="V128" s="1"/>
      <c r="W128" s="2" t="b">
        <v>0</v>
      </c>
      <c r="X128" s="1"/>
      <c r="Y128" s="2" t="b">
        <v>0</v>
      </c>
      <c r="Z128" s="1" t="s">
        <v>58</v>
      </c>
      <c r="AA128" s="2" t="b">
        <v>1</v>
      </c>
      <c r="AB128" s="1" t="s">
        <v>871</v>
      </c>
      <c r="AC128" s="1" t="s">
        <v>872</v>
      </c>
      <c r="AD128" s="1" t="s">
        <v>172</v>
      </c>
      <c r="AE128" s="2" t="b">
        <v>1</v>
      </c>
      <c r="AF128" s="1" t="s">
        <v>164</v>
      </c>
      <c r="AG128" s="2" t="b">
        <v>0</v>
      </c>
      <c r="AH128" s="1">
        <v>46242.564802314817</v>
      </c>
    </row>
    <row r="129" spans="1:34" ht="13.9">
      <c r="A129" s="1" t="s">
        <v>873</v>
      </c>
      <c r="B129" s="1" t="s">
        <v>874</v>
      </c>
      <c r="C129" s="4">
        <v>43943</v>
      </c>
      <c r="D129" s="1" t="s">
        <v>742</v>
      </c>
      <c r="E129" s="1">
        <v>2020</v>
      </c>
      <c r="F129" s="5">
        <v>75.53</v>
      </c>
      <c r="G129" s="1" t="s">
        <v>875</v>
      </c>
      <c r="H129" s="1" t="s">
        <v>876</v>
      </c>
      <c r="I129" s="6">
        <v>3897</v>
      </c>
      <c r="J129" s="6" t="s">
        <v>54</v>
      </c>
      <c r="K129" s="6">
        <v>101</v>
      </c>
      <c r="L129" s="6">
        <v>86</v>
      </c>
      <c r="M129" s="6">
        <v>15</v>
      </c>
      <c r="N129" s="7">
        <v>0.85148514851485146</v>
      </c>
      <c r="O129" s="1" t="s">
        <v>67</v>
      </c>
      <c r="P129" s="1" t="s">
        <v>54</v>
      </c>
      <c r="Q129" s="1" t="s">
        <v>56</v>
      </c>
      <c r="R129" s="1" t="s">
        <v>5</v>
      </c>
      <c r="S129" s="2" t="b">
        <v>1</v>
      </c>
      <c r="T129" s="2" t="b">
        <v>0</v>
      </c>
      <c r="U129" s="1" t="s">
        <v>57</v>
      </c>
      <c r="V129" s="1"/>
      <c r="W129" s="2" t="b">
        <v>0</v>
      </c>
      <c r="X129" s="1"/>
      <c r="Y129" s="2" t="b">
        <v>0</v>
      </c>
      <c r="Z129" s="1" t="s">
        <v>58</v>
      </c>
      <c r="AA129" s="2" t="b">
        <v>1</v>
      </c>
      <c r="AB129" s="1" t="s">
        <v>877</v>
      </c>
      <c r="AC129" s="1" t="s">
        <v>878</v>
      </c>
      <c r="AD129" s="1" t="s">
        <v>172</v>
      </c>
      <c r="AE129" s="2" t="b">
        <v>1</v>
      </c>
      <c r="AF129" s="1" t="s">
        <v>62</v>
      </c>
      <c r="AG129" s="2" t="b">
        <v>0</v>
      </c>
      <c r="AH129" s="1">
        <v>46242.564802314817</v>
      </c>
    </row>
    <row r="130" spans="1:34" ht="13.9">
      <c r="A130" s="1" t="s">
        <v>879</v>
      </c>
      <c r="B130" s="1" t="s">
        <v>880</v>
      </c>
      <c r="C130" s="4">
        <v>43943</v>
      </c>
      <c r="D130" s="1" t="s">
        <v>742</v>
      </c>
      <c r="E130" s="1">
        <v>2020</v>
      </c>
      <c r="F130" s="5">
        <v>75.53</v>
      </c>
      <c r="G130" s="1" t="s">
        <v>881</v>
      </c>
      <c r="H130" s="1" t="s">
        <v>882</v>
      </c>
      <c r="I130" s="6">
        <v>10663</v>
      </c>
      <c r="J130" s="6" t="s">
        <v>54</v>
      </c>
      <c r="K130" s="6">
        <v>236</v>
      </c>
      <c r="L130" s="6">
        <v>201</v>
      </c>
      <c r="M130" s="6">
        <v>35</v>
      </c>
      <c r="N130" s="7">
        <v>0.85169491525423724</v>
      </c>
      <c r="O130" s="1" t="s">
        <v>67</v>
      </c>
      <c r="P130" s="1" t="s">
        <v>54</v>
      </c>
      <c r="Q130" s="1" t="s">
        <v>68</v>
      </c>
      <c r="R130" s="1" t="s">
        <v>5</v>
      </c>
      <c r="S130" s="2" t="b">
        <v>1</v>
      </c>
      <c r="T130" s="2" t="b">
        <v>0</v>
      </c>
      <c r="U130" s="1" t="s">
        <v>310</v>
      </c>
      <c r="V130" s="1">
        <v>13</v>
      </c>
      <c r="W130" s="2" t="b">
        <v>0</v>
      </c>
      <c r="X130" s="1"/>
      <c r="Y130" s="2" t="b">
        <v>0</v>
      </c>
      <c r="Z130" s="1" t="s">
        <v>58</v>
      </c>
      <c r="AA130" s="2" t="b">
        <v>1</v>
      </c>
      <c r="AB130" s="1" t="s">
        <v>883</v>
      </c>
      <c r="AC130" s="1" t="s">
        <v>884</v>
      </c>
      <c r="AD130" s="1" t="s">
        <v>61</v>
      </c>
      <c r="AE130" s="2" t="b">
        <v>1</v>
      </c>
      <c r="AF130" s="1" t="s">
        <v>62</v>
      </c>
      <c r="AG130" s="2" t="b">
        <v>0</v>
      </c>
      <c r="AH130" s="1">
        <v>46242.564802314817</v>
      </c>
    </row>
    <row r="131" spans="1:34" ht="13.9">
      <c r="A131" s="1" t="s">
        <v>885</v>
      </c>
      <c r="B131" s="1" t="s">
        <v>886</v>
      </c>
      <c r="C131" s="4">
        <v>43943</v>
      </c>
      <c r="D131" s="1" t="s">
        <v>742</v>
      </c>
      <c r="E131" s="1">
        <v>2020</v>
      </c>
      <c r="F131" s="5">
        <v>75.53</v>
      </c>
      <c r="G131" s="1" t="s">
        <v>887</v>
      </c>
      <c r="H131" s="1" t="s">
        <v>888</v>
      </c>
      <c r="I131" s="6">
        <v>2878</v>
      </c>
      <c r="J131" s="6" t="s">
        <v>54</v>
      </c>
      <c r="K131" s="6">
        <v>106</v>
      </c>
      <c r="L131" s="6">
        <v>93</v>
      </c>
      <c r="M131" s="6">
        <v>13</v>
      </c>
      <c r="N131" s="7">
        <v>0.87735849056603776</v>
      </c>
      <c r="O131" s="1" t="s">
        <v>67</v>
      </c>
      <c r="P131" s="1" t="s">
        <v>54</v>
      </c>
      <c r="Q131" s="1" t="s">
        <v>56</v>
      </c>
      <c r="R131" s="1" t="s">
        <v>5</v>
      </c>
      <c r="S131" s="2" t="b">
        <v>1</v>
      </c>
      <c r="T131" s="2" t="b">
        <v>0</v>
      </c>
      <c r="U131" s="1" t="s">
        <v>57</v>
      </c>
      <c r="V131" s="1"/>
      <c r="W131" s="2" t="b">
        <v>0</v>
      </c>
      <c r="X131" s="1"/>
      <c r="Y131" s="2" t="b">
        <v>0</v>
      </c>
      <c r="Z131" s="1" t="s">
        <v>58</v>
      </c>
      <c r="AA131" s="2" t="b">
        <v>1</v>
      </c>
      <c r="AB131" s="1" t="s">
        <v>889</v>
      </c>
      <c r="AC131" s="1" t="s">
        <v>890</v>
      </c>
      <c r="AD131" s="1" t="s">
        <v>61</v>
      </c>
      <c r="AE131" s="2" t="b">
        <v>1</v>
      </c>
      <c r="AF131" s="1" t="s">
        <v>686</v>
      </c>
      <c r="AG131" s="2" t="b">
        <v>0</v>
      </c>
      <c r="AH131" s="1">
        <v>46242.564802326386</v>
      </c>
    </row>
    <row r="132" spans="1:34" ht="13.9">
      <c r="A132" s="1" t="s">
        <v>891</v>
      </c>
      <c r="B132" s="1" t="s">
        <v>892</v>
      </c>
      <c r="C132" s="4">
        <v>43944</v>
      </c>
      <c r="D132" s="1" t="s">
        <v>742</v>
      </c>
      <c r="E132" s="1">
        <v>2020</v>
      </c>
      <c r="F132" s="5">
        <v>75.5</v>
      </c>
      <c r="G132" s="1" t="s">
        <v>893</v>
      </c>
      <c r="H132" s="1" t="s">
        <v>894</v>
      </c>
      <c r="I132" s="6">
        <v>53818</v>
      </c>
      <c r="J132" s="6" t="s">
        <v>54</v>
      </c>
      <c r="K132" s="6">
        <v>2220</v>
      </c>
      <c r="L132" s="6">
        <v>2132</v>
      </c>
      <c r="M132" s="6">
        <v>88</v>
      </c>
      <c r="N132" s="7">
        <v>0.96036036036036032</v>
      </c>
      <c r="O132" s="1" t="s">
        <v>76</v>
      </c>
      <c r="P132" s="1" t="s">
        <v>54</v>
      </c>
      <c r="Q132" s="1" t="s">
        <v>68</v>
      </c>
      <c r="R132" s="1" t="s">
        <v>5</v>
      </c>
      <c r="S132" s="2" t="b">
        <v>1</v>
      </c>
      <c r="T132" s="2" t="b">
        <v>0</v>
      </c>
      <c r="U132" s="1" t="s">
        <v>57</v>
      </c>
      <c r="V132" s="1"/>
      <c r="W132" s="2" t="b">
        <v>0</v>
      </c>
      <c r="X132" s="1"/>
      <c r="Y132" s="2" t="b">
        <v>0</v>
      </c>
      <c r="Z132" s="1" t="s">
        <v>58</v>
      </c>
      <c r="AA132" s="2" t="b">
        <v>1</v>
      </c>
      <c r="AB132" s="1" t="s">
        <v>895</v>
      </c>
      <c r="AC132" s="1" t="s">
        <v>896</v>
      </c>
      <c r="AD132" s="1" t="s">
        <v>61</v>
      </c>
      <c r="AE132" s="2" t="b">
        <v>1</v>
      </c>
      <c r="AF132" s="1" t="s">
        <v>62</v>
      </c>
      <c r="AG132" s="2" t="b">
        <v>0</v>
      </c>
      <c r="AH132" s="1">
        <v>46242.564802326386</v>
      </c>
    </row>
    <row r="133" spans="1:34" ht="13.9">
      <c r="A133" s="1" t="s">
        <v>897</v>
      </c>
      <c r="B133" s="1" t="s">
        <v>898</v>
      </c>
      <c r="C133" s="4">
        <v>43944</v>
      </c>
      <c r="D133" s="1" t="s">
        <v>742</v>
      </c>
      <c r="E133" s="1">
        <v>2020</v>
      </c>
      <c r="F133" s="5">
        <v>75.5</v>
      </c>
      <c r="G133" s="1" t="s">
        <v>899</v>
      </c>
      <c r="H133" s="1" t="s">
        <v>894</v>
      </c>
      <c r="I133" s="6"/>
      <c r="J133" s="6" t="s">
        <v>147</v>
      </c>
      <c r="K133" s="6">
        <v>25</v>
      </c>
      <c r="L133" s="6">
        <v>24</v>
      </c>
      <c r="M133" s="6">
        <v>1</v>
      </c>
      <c r="N133" s="7">
        <v>0.96</v>
      </c>
      <c r="O133" s="1" t="s">
        <v>126</v>
      </c>
      <c r="P133" s="1" t="s">
        <v>54</v>
      </c>
      <c r="Q133" s="1" t="s">
        <v>56</v>
      </c>
      <c r="R133" s="1" t="s">
        <v>7</v>
      </c>
      <c r="S133" s="2" t="b">
        <v>0</v>
      </c>
      <c r="T133" s="2" t="b">
        <v>1</v>
      </c>
      <c r="U133" s="1" t="s">
        <v>133</v>
      </c>
      <c r="V133" s="1">
        <v>18</v>
      </c>
      <c r="W133" s="2" t="b">
        <v>1</v>
      </c>
      <c r="X133" s="2" t="b">
        <v>0</v>
      </c>
      <c r="Y133" s="2" t="b">
        <v>0</v>
      </c>
      <c r="Z133" s="1" t="s">
        <v>119</v>
      </c>
      <c r="AA133" s="2" t="b">
        <v>0</v>
      </c>
      <c r="AB133" s="1" t="s">
        <v>895</v>
      </c>
      <c r="AC133" s="1" t="s">
        <v>900</v>
      </c>
      <c r="AD133" s="1" t="s">
        <v>61</v>
      </c>
      <c r="AE133" s="2" t="b">
        <v>1</v>
      </c>
      <c r="AF133" s="1"/>
      <c r="AG133" s="2" t="b">
        <v>0</v>
      </c>
      <c r="AH133" s="1">
        <v>46242.564802326386</v>
      </c>
    </row>
    <row r="134" spans="1:34" ht="13.9">
      <c r="A134" s="1" t="s">
        <v>901</v>
      </c>
      <c r="B134" s="1" t="s">
        <v>902</v>
      </c>
      <c r="C134" s="4">
        <v>43944</v>
      </c>
      <c r="D134" s="1" t="s">
        <v>742</v>
      </c>
      <c r="E134" s="1">
        <v>2020</v>
      </c>
      <c r="F134" s="5">
        <v>75.5</v>
      </c>
      <c r="G134" s="1" t="s">
        <v>903</v>
      </c>
      <c r="H134" s="1" t="s">
        <v>904</v>
      </c>
      <c r="I134" s="6">
        <v>2374</v>
      </c>
      <c r="J134" s="6" t="s">
        <v>54</v>
      </c>
      <c r="K134" s="6">
        <v>60</v>
      </c>
      <c r="L134" s="6">
        <v>50</v>
      </c>
      <c r="M134" s="6">
        <v>10</v>
      </c>
      <c r="N134" s="7">
        <v>0.83333333333333337</v>
      </c>
      <c r="O134" s="1" t="s">
        <v>67</v>
      </c>
      <c r="P134" s="1" t="s">
        <v>54</v>
      </c>
      <c r="Q134" s="1" t="s">
        <v>56</v>
      </c>
      <c r="R134" s="1" t="s">
        <v>7</v>
      </c>
      <c r="S134" s="2" t="b">
        <v>0</v>
      </c>
      <c r="T134" s="2" t="b">
        <v>1</v>
      </c>
      <c r="U134" s="1" t="s">
        <v>202</v>
      </c>
      <c r="V134" s="1">
        <v>18</v>
      </c>
      <c r="W134" s="2" t="b">
        <v>1</v>
      </c>
      <c r="X134" s="2" t="b">
        <v>1</v>
      </c>
      <c r="Y134" s="2" t="b">
        <v>0</v>
      </c>
      <c r="Z134" s="1" t="s">
        <v>119</v>
      </c>
      <c r="AA134" s="2" t="b">
        <v>0</v>
      </c>
      <c r="AB134" s="1" t="s">
        <v>905</v>
      </c>
      <c r="AC134" s="1" t="s">
        <v>906</v>
      </c>
      <c r="AD134" s="1" t="s">
        <v>61</v>
      </c>
      <c r="AE134" s="2" t="b">
        <v>1</v>
      </c>
      <c r="AF134" s="1"/>
      <c r="AG134" s="2" t="b">
        <v>0</v>
      </c>
      <c r="AH134" s="1">
        <v>46242.564802326386</v>
      </c>
    </row>
    <row r="135" spans="1:34" ht="13.9">
      <c r="A135" s="1" t="s">
        <v>907</v>
      </c>
      <c r="B135" s="1" t="s">
        <v>908</v>
      </c>
      <c r="C135" s="4">
        <v>43944</v>
      </c>
      <c r="D135" s="1" t="s">
        <v>742</v>
      </c>
      <c r="E135" s="1">
        <v>2020</v>
      </c>
      <c r="F135" s="5">
        <v>75.5</v>
      </c>
      <c r="G135" s="1" t="s">
        <v>909</v>
      </c>
      <c r="H135" s="1" t="s">
        <v>910</v>
      </c>
      <c r="I135" s="6">
        <v>1876</v>
      </c>
      <c r="J135" s="6" t="s">
        <v>54</v>
      </c>
      <c r="K135" s="6">
        <v>49</v>
      </c>
      <c r="L135" s="6">
        <v>41</v>
      </c>
      <c r="M135" s="6">
        <v>8</v>
      </c>
      <c r="N135" s="7">
        <v>0.83673469387755106</v>
      </c>
      <c r="O135" s="1" t="s">
        <v>126</v>
      </c>
      <c r="P135" s="1" t="s">
        <v>54</v>
      </c>
      <c r="Q135" s="1" t="s">
        <v>56</v>
      </c>
      <c r="R135" s="1" t="s">
        <v>7</v>
      </c>
      <c r="S135" s="2" t="b">
        <v>0</v>
      </c>
      <c r="T135" s="2" t="b">
        <v>1</v>
      </c>
      <c r="U135" s="1" t="s">
        <v>202</v>
      </c>
      <c r="V135" s="1">
        <v>18</v>
      </c>
      <c r="W135" s="2" t="b">
        <v>1</v>
      </c>
      <c r="X135" s="2" t="b">
        <v>1</v>
      </c>
      <c r="Y135" s="2" t="b">
        <v>0</v>
      </c>
      <c r="Z135" s="1" t="s">
        <v>119</v>
      </c>
      <c r="AA135" s="2" t="b">
        <v>0</v>
      </c>
      <c r="AB135" s="1" t="s">
        <v>911</v>
      </c>
      <c r="AC135" s="1" t="s">
        <v>912</v>
      </c>
      <c r="AD135" s="1" t="s">
        <v>61</v>
      </c>
      <c r="AE135" s="2" t="b">
        <v>1</v>
      </c>
      <c r="AF135" s="1"/>
      <c r="AG135" s="2" t="b">
        <v>0</v>
      </c>
      <c r="AH135" s="1">
        <v>46242.564802326386</v>
      </c>
    </row>
    <row r="136" spans="1:34" ht="13.9">
      <c r="A136" s="1" t="s">
        <v>913</v>
      </c>
      <c r="B136" s="1" t="s">
        <v>914</v>
      </c>
      <c r="C136" s="4">
        <v>43944</v>
      </c>
      <c r="D136" s="1" t="s">
        <v>742</v>
      </c>
      <c r="E136" s="1">
        <v>2020</v>
      </c>
      <c r="F136" s="5">
        <v>75.5</v>
      </c>
      <c r="G136" s="1" t="s">
        <v>915</v>
      </c>
      <c r="H136" s="1" t="s">
        <v>916</v>
      </c>
      <c r="I136" s="6">
        <v>39</v>
      </c>
      <c r="J136" s="6" t="s">
        <v>54</v>
      </c>
      <c r="K136" s="6">
        <v>5</v>
      </c>
      <c r="L136" s="6">
        <v>5</v>
      </c>
      <c r="M136" s="6">
        <v>0</v>
      </c>
      <c r="N136" s="7">
        <v>1</v>
      </c>
      <c r="O136" s="1" t="s">
        <v>323</v>
      </c>
      <c r="P136" s="1" t="s">
        <v>54</v>
      </c>
      <c r="Q136" s="1" t="s">
        <v>56</v>
      </c>
      <c r="R136" s="1" t="s">
        <v>5</v>
      </c>
      <c r="S136" s="2" t="b">
        <v>1</v>
      </c>
      <c r="T136" s="2" t="b">
        <v>0</v>
      </c>
      <c r="U136" s="1" t="s">
        <v>169</v>
      </c>
      <c r="V136" s="1">
        <v>0</v>
      </c>
      <c r="W136" s="2" t="b">
        <v>0</v>
      </c>
      <c r="X136" s="1"/>
      <c r="Y136" s="2" t="b">
        <v>0</v>
      </c>
      <c r="Z136" s="1" t="s">
        <v>58</v>
      </c>
      <c r="AA136" s="2" t="b">
        <v>1</v>
      </c>
      <c r="AB136" s="1" t="s">
        <v>917</v>
      </c>
      <c r="AC136" s="1" t="s">
        <v>918</v>
      </c>
      <c r="AD136" s="1" t="s">
        <v>61</v>
      </c>
      <c r="AE136" s="2" t="b">
        <v>1</v>
      </c>
      <c r="AF136" s="1" t="s">
        <v>397</v>
      </c>
      <c r="AG136" s="2" t="b">
        <v>0</v>
      </c>
      <c r="AH136" s="1">
        <v>46242.564802326386</v>
      </c>
    </row>
    <row r="137" spans="1:34" ht="13.9">
      <c r="A137" s="1" t="s">
        <v>919</v>
      </c>
      <c r="B137" s="1" t="s">
        <v>920</v>
      </c>
      <c r="C137" s="4">
        <v>43944</v>
      </c>
      <c r="D137" s="1" t="s">
        <v>742</v>
      </c>
      <c r="E137" s="1">
        <v>2020</v>
      </c>
      <c r="F137" s="5">
        <v>75.5</v>
      </c>
      <c r="G137" s="1" t="s">
        <v>921</v>
      </c>
      <c r="H137" s="1" t="s">
        <v>922</v>
      </c>
      <c r="I137" s="6">
        <v>12563</v>
      </c>
      <c r="J137" s="6" t="s">
        <v>54</v>
      </c>
      <c r="K137" s="6">
        <v>660</v>
      </c>
      <c r="L137" s="6">
        <v>576</v>
      </c>
      <c r="M137" s="6">
        <v>84</v>
      </c>
      <c r="N137" s="7">
        <v>0.87272727272727268</v>
      </c>
      <c r="O137" s="1" t="s">
        <v>67</v>
      </c>
      <c r="P137" s="1" t="s">
        <v>54</v>
      </c>
      <c r="Q137" s="1" t="s">
        <v>68</v>
      </c>
      <c r="R137" s="1" t="s">
        <v>5</v>
      </c>
      <c r="S137" s="2" t="b">
        <v>1</v>
      </c>
      <c r="T137" s="2" t="b">
        <v>0</v>
      </c>
      <c r="U137" s="1" t="s">
        <v>169</v>
      </c>
      <c r="V137" s="1">
        <v>0</v>
      </c>
      <c r="W137" s="2" t="b">
        <v>0</v>
      </c>
      <c r="X137" s="1"/>
      <c r="Y137" s="2" t="b">
        <v>0</v>
      </c>
      <c r="Z137" s="1" t="s">
        <v>58</v>
      </c>
      <c r="AA137" s="2" t="b">
        <v>1</v>
      </c>
      <c r="AB137" s="1" t="s">
        <v>923</v>
      </c>
      <c r="AC137" s="1" t="s">
        <v>924</v>
      </c>
      <c r="AD137" s="1" t="s">
        <v>61</v>
      </c>
      <c r="AE137" s="2" t="b">
        <v>1</v>
      </c>
      <c r="AF137" s="1" t="s">
        <v>371</v>
      </c>
      <c r="AG137" s="2" t="b">
        <v>0</v>
      </c>
      <c r="AH137" s="1">
        <v>46242.564802326386</v>
      </c>
    </row>
    <row r="138" spans="1:34" ht="13.9">
      <c r="A138" s="1" t="s">
        <v>925</v>
      </c>
      <c r="B138" s="1" t="s">
        <v>926</v>
      </c>
      <c r="C138" s="4">
        <v>43945</v>
      </c>
      <c r="D138" s="1" t="s">
        <v>742</v>
      </c>
      <c r="E138" s="1">
        <v>2020</v>
      </c>
      <c r="F138" s="5">
        <v>75.47</v>
      </c>
      <c r="G138" s="1" t="s">
        <v>927</v>
      </c>
      <c r="H138" s="1" t="s">
        <v>928</v>
      </c>
      <c r="I138" s="6">
        <v>206</v>
      </c>
      <c r="J138" s="6" t="s">
        <v>54</v>
      </c>
      <c r="K138" s="6">
        <v>11</v>
      </c>
      <c r="L138" s="6">
        <v>5</v>
      </c>
      <c r="M138" s="6">
        <v>6</v>
      </c>
      <c r="N138" s="7">
        <v>0.45454545454545453</v>
      </c>
      <c r="O138" s="1" t="s">
        <v>91</v>
      </c>
      <c r="P138" s="1" t="s">
        <v>54</v>
      </c>
      <c r="Q138" s="1" t="s">
        <v>56</v>
      </c>
      <c r="R138" s="1" t="s">
        <v>7</v>
      </c>
      <c r="S138" s="2" t="b">
        <v>0</v>
      </c>
      <c r="T138" s="2" t="b">
        <v>1</v>
      </c>
      <c r="U138" s="1" t="s">
        <v>202</v>
      </c>
      <c r="V138" s="1">
        <v>18</v>
      </c>
      <c r="W138" s="2" t="b">
        <v>1</v>
      </c>
      <c r="X138" s="2" t="b">
        <v>1</v>
      </c>
      <c r="Y138" s="2" t="b">
        <v>0</v>
      </c>
      <c r="Z138" s="1" t="s">
        <v>58</v>
      </c>
      <c r="AA138" s="2" t="b">
        <v>1</v>
      </c>
      <c r="AB138" s="1" t="s">
        <v>929</v>
      </c>
      <c r="AC138" s="1" t="s">
        <v>930</v>
      </c>
      <c r="AD138" s="1" t="s">
        <v>61</v>
      </c>
      <c r="AE138" s="2" t="b">
        <v>1</v>
      </c>
      <c r="AF138" s="1" t="s">
        <v>305</v>
      </c>
      <c r="AG138" s="2" t="b">
        <v>0</v>
      </c>
      <c r="AH138" s="1">
        <v>46242.564802326386</v>
      </c>
    </row>
    <row r="139" spans="1:34" ht="13.9">
      <c r="A139" s="1" t="s">
        <v>931</v>
      </c>
      <c r="B139" s="1" t="s">
        <v>932</v>
      </c>
      <c r="C139" s="4">
        <v>43945</v>
      </c>
      <c r="D139" s="1" t="s">
        <v>742</v>
      </c>
      <c r="E139" s="1">
        <v>2020</v>
      </c>
      <c r="F139" s="5">
        <v>75.47</v>
      </c>
      <c r="G139" s="1" t="s">
        <v>933</v>
      </c>
      <c r="H139" s="1" t="s">
        <v>934</v>
      </c>
      <c r="I139" s="6">
        <v>963</v>
      </c>
      <c r="J139" s="6" t="s">
        <v>54</v>
      </c>
      <c r="K139" s="6">
        <v>31</v>
      </c>
      <c r="L139" s="6">
        <v>27</v>
      </c>
      <c r="M139" s="6">
        <v>4</v>
      </c>
      <c r="N139" s="7">
        <v>0.87096774193548387</v>
      </c>
      <c r="O139" s="1" t="s">
        <v>126</v>
      </c>
      <c r="P139" s="1" t="s">
        <v>54</v>
      </c>
      <c r="Q139" s="1" t="s">
        <v>56</v>
      </c>
      <c r="R139" s="1" t="s">
        <v>7</v>
      </c>
      <c r="S139" s="2" t="b">
        <v>0</v>
      </c>
      <c r="T139" s="2" t="b">
        <v>1</v>
      </c>
      <c r="U139" s="1" t="s">
        <v>133</v>
      </c>
      <c r="V139" s="1">
        <v>18</v>
      </c>
      <c r="W139" s="2" t="b">
        <v>1</v>
      </c>
      <c r="X139" s="2" t="b">
        <v>0</v>
      </c>
      <c r="Y139" s="2" t="b">
        <v>0</v>
      </c>
      <c r="Z139" s="1" t="s">
        <v>119</v>
      </c>
      <c r="AA139" s="2" t="b">
        <v>0</v>
      </c>
      <c r="AB139" s="1" t="s">
        <v>935</v>
      </c>
      <c r="AC139" s="1" t="s">
        <v>936</v>
      </c>
      <c r="AD139" s="1" t="s">
        <v>61</v>
      </c>
      <c r="AE139" s="2" t="b">
        <v>1</v>
      </c>
      <c r="AF139" s="1"/>
      <c r="AG139" s="2" t="b">
        <v>0</v>
      </c>
      <c r="AH139" s="1">
        <v>46242.564802326386</v>
      </c>
    </row>
    <row r="140" spans="1:34" ht="13.9">
      <c r="A140" s="1" t="s">
        <v>937</v>
      </c>
      <c r="B140" s="1" t="s">
        <v>938</v>
      </c>
      <c r="C140" s="4">
        <v>43945</v>
      </c>
      <c r="D140" s="1" t="s">
        <v>742</v>
      </c>
      <c r="E140" s="1">
        <v>2020</v>
      </c>
      <c r="F140" s="5">
        <v>75.47</v>
      </c>
      <c r="G140" s="1" t="s">
        <v>939</v>
      </c>
      <c r="H140" s="1" t="s">
        <v>940</v>
      </c>
      <c r="I140" s="6">
        <v>2002</v>
      </c>
      <c r="J140" s="6" t="s">
        <v>54</v>
      </c>
      <c r="K140" s="6">
        <v>49</v>
      </c>
      <c r="L140" s="6">
        <v>33</v>
      </c>
      <c r="M140" s="6">
        <v>16</v>
      </c>
      <c r="N140" s="7">
        <v>0.67346938775510201</v>
      </c>
      <c r="O140" s="1" t="s">
        <v>91</v>
      </c>
      <c r="P140" s="1" t="s">
        <v>54</v>
      </c>
      <c r="Q140" s="1" t="s">
        <v>56</v>
      </c>
      <c r="R140" s="1" t="s">
        <v>7</v>
      </c>
      <c r="S140" s="2" t="b">
        <v>0</v>
      </c>
      <c r="T140" s="2" t="b">
        <v>1</v>
      </c>
      <c r="U140" s="1" t="s">
        <v>133</v>
      </c>
      <c r="V140" s="1">
        <v>18</v>
      </c>
      <c r="W140" s="2" t="b">
        <v>1</v>
      </c>
      <c r="X140" s="2" t="b">
        <v>0</v>
      </c>
      <c r="Y140" s="2" t="b">
        <v>0</v>
      </c>
      <c r="Z140" s="1" t="s">
        <v>119</v>
      </c>
      <c r="AA140" s="2" t="b">
        <v>0</v>
      </c>
      <c r="AB140" s="1" t="s">
        <v>941</v>
      </c>
      <c r="AC140" s="1" t="s">
        <v>942</v>
      </c>
      <c r="AD140" s="1" t="s">
        <v>61</v>
      </c>
      <c r="AE140" s="2" t="b">
        <v>1</v>
      </c>
      <c r="AF140" s="1"/>
      <c r="AG140" s="2" t="b">
        <v>0</v>
      </c>
      <c r="AH140" s="1">
        <v>46242.564802326386</v>
      </c>
    </row>
    <row r="141" spans="1:34" ht="13.9">
      <c r="A141" s="1" t="s">
        <v>943</v>
      </c>
      <c r="B141" s="1" t="s">
        <v>944</v>
      </c>
      <c r="C141" s="4">
        <v>43945</v>
      </c>
      <c r="D141" s="1" t="s">
        <v>742</v>
      </c>
      <c r="E141" s="1">
        <v>2020</v>
      </c>
      <c r="F141" s="5">
        <v>75.47</v>
      </c>
      <c r="G141" s="1" t="s">
        <v>945</v>
      </c>
      <c r="H141" s="1" t="s">
        <v>946</v>
      </c>
      <c r="I141" s="6">
        <v>48</v>
      </c>
      <c r="J141" s="6" t="s">
        <v>54</v>
      </c>
      <c r="K141" s="6">
        <v>6</v>
      </c>
      <c r="L141" s="6">
        <v>6</v>
      </c>
      <c r="M141" s="6">
        <v>0</v>
      </c>
      <c r="N141" s="7">
        <v>1</v>
      </c>
      <c r="O141" s="1" t="s">
        <v>947</v>
      </c>
      <c r="P141" s="1" t="s">
        <v>54</v>
      </c>
      <c r="Q141" s="1" t="s">
        <v>56</v>
      </c>
      <c r="R141" s="1" t="s">
        <v>5</v>
      </c>
      <c r="S141" s="2" t="b">
        <v>1</v>
      </c>
      <c r="T141" s="2" t="b">
        <v>0</v>
      </c>
      <c r="U141" s="1" t="s">
        <v>112</v>
      </c>
      <c r="V141" s="1">
        <v>15</v>
      </c>
      <c r="W141" s="2" t="b">
        <v>0</v>
      </c>
      <c r="X141" s="1"/>
      <c r="Y141" s="2" t="b">
        <v>0</v>
      </c>
      <c r="Z141" s="1" t="s">
        <v>119</v>
      </c>
      <c r="AA141" s="2" t="b">
        <v>0</v>
      </c>
      <c r="AB141" s="1" t="s">
        <v>948</v>
      </c>
      <c r="AC141" s="1" t="s">
        <v>949</v>
      </c>
      <c r="AD141" s="1" t="s">
        <v>61</v>
      </c>
      <c r="AE141" s="2" t="b">
        <v>1</v>
      </c>
      <c r="AF141" s="1"/>
      <c r="AG141" s="2" t="b">
        <v>0</v>
      </c>
      <c r="AH141" s="1">
        <v>46242.564802326386</v>
      </c>
    </row>
    <row r="142" spans="1:34" ht="13.9">
      <c r="A142" s="1" t="s">
        <v>950</v>
      </c>
      <c r="B142" s="1" t="s">
        <v>951</v>
      </c>
      <c r="C142" s="4">
        <v>43947</v>
      </c>
      <c r="D142" s="1" t="s">
        <v>742</v>
      </c>
      <c r="E142" s="1">
        <v>2020</v>
      </c>
      <c r="F142" s="5">
        <v>75.400000000000006</v>
      </c>
      <c r="G142" s="1" t="s">
        <v>952</v>
      </c>
      <c r="H142" s="1" t="s">
        <v>953</v>
      </c>
      <c r="I142" s="6">
        <v>34252</v>
      </c>
      <c r="J142" s="6" t="s">
        <v>54</v>
      </c>
      <c r="K142" s="6">
        <v>1569</v>
      </c>
      <c r="L142" s="6">
        <v>1467</v>
      </c>
      <c r="M142" s="6">
        <v>102</v>
      </c>
      <c r="N142" s="7">
        <v>0.93499043977055452</v>
      </c>
      <c r="O142" s="1" t="s">
        <v>67</v>
      </c>
      <c r="P142" s="1" t="s">
        <v>54</v>
      </c>
      <c r="Q142" s="1" t="s">
        <v>68</v>
      </c>
      <c r="R142" s="1" t="s">
        <v>5</v>
      </c>
      <c r="S142" s="2" t="b">
        <v>1</v>
      </c>
      <c r="T142" s="2" t="b">
        <v>0</v>
      </c>
      <c r="U142" s="1" t="s">
        <v>112</v>
      </c>
      <c r="V142" s="1">
        <v>15</v>
      </c>
      <c r="W142" s="2" t="b">
        <v>0</v>
      </c>
      <c r="X142" s="1"/>
      <c r="Y142" s="2" t="b">
        <v>0</v>
      </c>
      <c r="Z142" s="1" t="s">
        <v>58</v>
      </c>
      <c r="AA142" s="2" t="b">
        <v>1</v>
      </c>
      <c r="AB142" s="1" t="s">
        <v>954</v>
      </c>
      <c r="AC142" s="1" t="s">
        <v>955</v>
      </c>
      <c r="AD142" s="1" t="s">
        <v>61</v>
      </c>
      <c r="AE142" s="2" t="b">
        <v>1</v>
      </c>
      <c r="AF142" s="1" t="s">
        <v>956</v>
      </c>
      <c r="AG142" s="2" t="b">
        <v>0</v>
      </c>
      <c r="AH142" s="1">
        <v>46242.564802326386</v>
      </c>
    </row>
    <row r="143" spans="1:34" ht="13.9">
      <c r="A143" s="1" t="s">
        <v>957</v>
      </c>
      <c r="B143" s="1" t="s">
        <v>958</v>
      </c>
      <c r="C143" s="4">
        <v>43948</v>
      </c>
      <c r="D143" s="1" t="s">
        <v>742</v>
      </c>
      <c r="E143" s="1">
        <v>2020</v>
      </c>
      <c r="F143" s="5">
        <v>75.37</v>
      </c>
      <c r="G143" s="1" t="s">
        <v>959</v>
      </c>
      <c r="H143" s="1" t="s">
        <v>960</v>
      </c>
      <c r="I143" s="6">
        <v>67</v>
      </c>
      <c r="J143" s="6" t="s">
        <v>54</v>
      </c>
      <c r="K143" s="6">
        <v>10</v>
      </c>
      <c r="L143" s="6">
        <v>4</v>
      </c>
      <c r="M143" s="6">
        <v>6</v>
      </c>
      <c r="N143" s="7">
        <v>0.4</v>
      </c>
      <c r="O143" s="1" t="s">
        <v>91</v>
      </c>
      <c r="P143" s="1" t="s">
        <v>54</v>
      </c>
      <c r="Q143" s="1" t="s">
        <v>56</v>
      </c>
      <c r="R143" s="1" t="s">
        <v>5</v>
      </c>
      <c r="S143" s="2" t="b">
        <v>1</v>
      </c>
      <c r="T143" s="2" t="b">
        <v>0</v>
      </c>
      <c r="U143" s="1" t="s">
        <v>57</v>
      </c>
      <c r="V143" s="1"/>
      <c r="W143" s="2" t="b">
        <v>0</v>
      </c>
      <c r="X143" s="1"/>
      <c r="Y143" s="2" t="b">
        <v>0</v>
      </c>
      <c r="Z143" s="1" t="s">
        <v>58</v>
      </c>
      <c r="AA143" s="2" t="b">
        <v>1</v>
      </c>
      <c r="AB143" s="1" t="s">
        <v>961</v>
      </c>
      <c r="AC143" s="1" t="s">
        <v>962</v>
      </c>
      <c r="AD143" s="1" t="s">
        <v>61</v>
      </c>
      <c r="AE143" s="2" t="b">
        <v>1</v>
      </c>
      <c r="AF143" s="1" t="s">
        <v>164</v>
      </c>
      <c r="AG143" s="2" t="b">
        <v>0</v>
      </c>
      <c r="AH143" s="1">
        <v>46242.564802326386</v>
      </c>
    </row>
    <row r="144" spans="1:34" ht="13.9">
      <c r="A144" s="1" t="s">
        <v>963</v>
      </c>
      <c r="B144" s="1" t="s">
        <v>964</v>
      </c>
      <c r="C144" s="4">
        <v>43948</v>
      </c>
      <c r="D144" s="1" t="s">
        <v>742</v>
      </c>
      <c r="E144" s="1">
        <v>2020</v>
      </c>
      <c r="F144" s="5">
        <v>75.37</v>
      </c>
      <c r="G144" s="1" t="s">
        <v>965</v>
      </c>
      <c r="H144" s="1" t="s">
        <v>966</v>
      </c>
      <c r="I144" s="6"/>
      <c r="J144" s="6" t="s">
        <v>147</v>
      </c>
      <c r="K144" s="6">
        <v>4</v>
      </c>
      <c r="L144" s="6">
        <v>4</v>
      </c>
      <c r="M144" s="6">
        <v>0</v>
      </c>
      <c r="N144" s="7">
        <v>1</v>
      </c>
      <c r="O144" s="1" t="s">
        <v>344</v>
      </c>
      <c r="P144" s="1" t="s">
        <v>54</v>
      </c>
      <c r="Q144" s="1" t="s">
        <v>56</v>
      </c>
      <c r="R144" s="1" t="s">
        <v>5</v>
      </c>
      <c r="S144" s="2" t="b">
        <v>1</v>
      </c>
      <c r="T144" s="2" t="b">
        <v>0</v>
      </c>
      <c r="U144" s="1" t="s">
        <v>57</v>
      </c>
      <c r="V144" s="1"/>
      <c r="W144" s="2" t="b">
        <v>0</v>
      </c>
      <c r="X144" s="1"/>
      <c r="Y144" s="2" t="b">
        <v>0</v>
      </c>
      <c r="Z144" s="1" t="s">
        <v>119</v>
      </c>
      <c r="AA144" s="2" t="b">
        <v>0</v>
      </c>
      <c r="AB144" s="1" t="s">
        <v>967</v>
      </c>
      <c r="AC144" s="1" t="s">
        <v>968</v>
      </c>
      <c r="AD144" s="1" t="s">
        <v>61</v>
      </c>
      <c r="AE144" s="2" t="b">
        <v>1</v>
      </c>
      <c r="AF144" s="1"/>
      <c r="AG144" s="2" t="b">
        <v>0</v>
      </c>
      <c r="AH144" s="1">
        <v>46242.564802326386</v>
      </c>
    </row>
    <row r="145" spans="1:34" ht="13.9">
      <c r="A145" s="1" t="s">
        <v>969</v>
      </c>
      <c r="B145" s="1" t="s">
        <v>970</v>
      </c>
      <c r="C145" s="4">
        <v>43948</v>
      </c>
      <c r="D145" s="1" t="s">
        <v>742</v>
      </c>
      <c r="E145" s="1">
        <v>2020</v>
      </c>
      <c r="F145" s="5">
        <v>75.37</v>
      </c>
      <c r="G145" s="1" t="s">
        <v>971</v>
      </c>
      <c r="H145" s="1" t="s">
        <v>972</v>
      </c>
      <c r="I145" s="6">
        <v>18900</v>
      </c>
      <c r="J145" s="6" t="s">
        <v>54</v>
      </c>
      <c r="K145" s="6">
        <v>210</v>
      </c>
      <c r="L145" s="6">
        <v>182</v>
      </c>
      <c r="M145" s="6">
        <v>28</v>
      </c>
      <c r="N145" s="7">
        <v>0.8666666666666667</v>
      </c>
      <c r="O145" s="1" t="s">
        <v>67</v>
      </c>
      <c r="P145" s="1" t="s">
        <v>54</v>
      </c>
      <c r="Q145" s="1" t="s">
        <v>68</v>
      </c>
      <c r="R145" s="1" t="s">
        <v>5</v>
      </c>
      <c r="S145" s="2" t="b">
        <v>1</v>
      </c>
      <c r="T145" s="2" t="b">
        <v>0</v>
      </c>
      <c r="U145" s="1" t="s">
        <v>224</v>
      </c>
      <c r="V145" s="1">
        <v>12</v>
      </c>
      <c r="W145" s="2" t="b">
        <v>0</v>
      </c>
      <c r="X145" s="1"/>
      <c r="Y145" s="2" t="b">
        <v>0</v>
      </c>
      <c r="Z145" s="1" t="s">
        <v>58</v>
      </c>
      <c r="AA145" s="2" t="b">
        <v>1</v>
      </c>
      <c r="AB145" s="1" t="s">
        <v>973</v>
      </c>
      <c r="AC145" s="1" t="s">
        <v>974</v>
      </c>
      <c r="AD145" s="1" t="s">
        <v>61</v>
      </c>
      <c r="AE145" s="2" t="b">
        <v>1</v>
      </c>
      <c r="AF145" s="1" t="s">
        <v>101</v>
      </c>
      <c r="AG145" s="2" t="b">
        <v>1</v>
      </c>
      <c r="AH145" s="1">
        <v>46242.564802326386</v>
      </c>
    </row>
    <row r="146" spans="1:34" ht="13.9">
      <c r="A146" s="1" t="s">
        <v>975</v>
      </c>
      <c r="B146" s="1" t="s">
        <v>976</v>
      </c>
      <c r="C146" s="4">
        <v>43948</v>
      </c>
      <c r="D146" s="1" t="s">
        <v>742</v>
      </c>
      <c r="E146" s="1">
        <v>2020</v>
      </c>
      <c r="F146" s="5">
        <v>75.37</v>
      </c>
      <c r="G146" s="1" t="s">
        <v>977</v>
      </c>
      <c r="H146" s="1" t="s">
        <v>978</v>
      </c>
      <c r="I146" s="6">
        <v>248</v>
      </c>
      <c r="J146" s="6" t="s">
        <v>54</v>
      </c>
      <c r="K146" s="6">
        <v>16</v>
      </c>
      <c r="L146" s="6">
        <v>16</v>
      </c>
      <c r="M146" s="6">
        <v>0</v>
      </c>
      <c r="N146" s="7">
        <v>1</v>
      </c>
      <c r="O146" s="1" t="s">
        <v>126</v>
      </c>
      <c r="P146" s="1" t="s">
        <v>54</v>
      </c>
      <c r="Q146" s="1" t="s">
        <v>56</v>
      </c>
      <c r="R146" s="1" t="s">
        <v>5</v>
      </c>
      <c r="S146" s="2" t="b">
        <v>1</v>
      </c>
      <c r="T146" s="2" t="b">
        <v>0</v>
      </c>
      <c r="U146" s="1" t="s">
        <v>57</v>
      </c>
      <c r="V146" s="1"/>
      <c r="W146" s="2" t="b">
        <v>0</v>
      </c>
      <c r="X146" s="1"/>
      <c r="Y146" s="2" t="b">
        <v>0</v>
      </c>
      <c r="Z146" s="1" t="s">
        <v>58</v>
      </c>
      <c r="AA146" s="2" t="b">
        <v>1</v>
      </c>
      <c r="AB146" s="1" t="s">
        <v>979</v>
      </c>
      <c r="AC146" s="1" t="s">
        <v>980</v>
      </c>
      <c r="AD146" s="1" t="s">
        <v>61</v>
      </c>
      <c r="AE146" s="2" t="b">
        <v>1</v>
      </c>
      <c r="AF146" s="1" t="s">
        <v>164</v>
      </c>
      <c r="AG146" s="2" t="b">
        <v>0</v>
      </c>
      <c r="AH146" s="1">
        <v>46242.564802326386</v>
      </c>
    </row>
    <row r="147" spans="1:34" ht="13.9">
      <c r="A147" s="1" t="s">
        <v>981</v>
      </c>
      <c r="B147" s="1" t="s">
        <v>982</v>
      </c>
      <c r="C147" s="4">
        <v>43948</v>
      </c>
      <c r="D147" s="1" t="s">
        <v>742</v>
      </c>
      <c r="E147" s="1">
        <v>2020</v>
      </c>
      <c r="F147" s="5">
        <v>75.37</v>
      </c>
      <c r="G147" s="1" t="s">
        <v>983</v>
      </c>
      <c r="H147" s="1" t="s">
        <v>984</v>
      </c>
      <c r="I147" s="6">
        <v>1495</v>
      </c>
      <c r="J147" s="6" t="s">
        <v>54</v>
      </c>
      <c r="K147" s="6">
        <v>37</v>
      </c>
      <c r="L147" s="6">
        <v>27</v>
      </c>
      <c r="M147" s="6">
        <v>10</v>
      </c>
      <c r="N147" s="7">
        <v>0.72972972972972971</v>
      </c>
      <c r="O147" s="1" t="s">
        <v>55</v>
      </c>
      <c r="P147" s="1" t="s">
        <v>54</v>
      </c>
      <c r="Q147" s="1" t="s">
        <v>56</v>
      </c>
      <c r="R147" s="1" t="s">
        <v>5</v>
      </c>
      <c r="S147" s="2" t="b">
        <v>1</v>
      </c>
      <c r="T147" s="2" t="b">
        <v>0</v>
      </c>
      <c r="U147" s="1" t="s">
        <v>57</v>
      </c>
      <c r="V147" s="1"/>
      <c r="W147" s="2" t="b">
        <v>0</v>
      </c>
      <c r="X147" s="1"/>
      <c r="Y147" s="2" t="b">
        <v>0</v>
      </c>
      <c r="Z147" s="1" t="s">
        <v>58</v>
      </c>
      <c r="AA147" s="2" t="b">
        <v>1</v>
      </c>
      <c r="AB147" s="1" t="s">
        <v>985</v>
      </c>
      <c r="AC147" s="1" t="s">
        <v>986</v>
      </c>
      <c r="AD147" s="1" t="s">
        <v>61</v>
      </c>
      <c r="AE147" s="2" t="b">
        <v>1</v>
      </c>
      <c r="AF147" s="1" t="s">
        <v>987</v>
      </c>
      <c r="AG147" s="2" t="b">
        <v>0</v>
      </c>
      <c r="AH147" s="1">
        <v>46242.564802326386</v>
      </c>
    </row>
    <row r="148" spans="1:34" ht="13.9">
      <c r="A148" s="1" t="s">
        <v>988</v>
      </c>
      <c r="B148" s="1" t="s">
        <v>989</v>
      </c>
      <c r="C148" s="4">
        <v>43949</v>
      </c>
      <c r="D148" s="1" t="s">
        <v>742</v>
      </c>
      <c r="E148" s="1">
        <v>2020</v>
      </c>
      <c r="F148" s="5">
        <v>75.33</v>
      </c>
      <c r="G148" s="1" t="s">
        <v>990</v>
      </c>
      <c r="H148" s="1" t="s">
        <v>991</v>
      </c>
      <c r="I148" s="6">
        <v>6632</v>
      </c>
      <c r="J148" s="6" t="s">
        <v>54</v>
      </c>
      <c r="K148" s="6">
        <v>153</v>
      </c>
      <c r="L148" s="6">
        <v>112</v>
      </c>
      <c r="M148" s="6">
        <v>41</v>
      </c>
      <c r="N148" s="7">
        <v>0.73202614379084963</v>
      </c>
      <c r="O148" s="1" t="s">
        <v>55</v>
      </c>
      <c r="P148" s="1" t="s">
        <v>54</v>
      </c>
      <c r="Q148" s="1" t="s">
        <v>56</v>
      </c>
      <c r="R148" s="1" t="s">
        <v>5</v>
      </c>
      <c r="S148" s="2" t="b">
        <v>1</v>
      </c>
      <c r="T148" s="2" t="b">
        <v>0</v>
      </c>
      <c r="U148" s="1" t="s">
        <v>57</v>
      </c>
      <c r="V148" s="1"/>
      <c r="W148" s="2" t="b">
        <v>0</v>
      </c>
      <c r="X148" s="1"/>
      <c r="Y148" s="2" t="b">
        <v>0</v>
      </c>
      <c r="Z148" s="1" t="s">
        <v>58</v>
      </c>
      <c r="AA148" s="2" t="b">
        <v>1</v>
      </c>
      <c r="AB148" s="1" t="s">
        <v>992</v>
      </c>
      <c r="AC148" s="1" t="s">
        <v>993</v>
      </c>
      <c r="AD148" s="1" t="s">
        <v>61</v>
      </c>
      <c r="AE148" s="2" t="b">
        <v>1</v>
      </c>
      <c r="AF148" s="1" t="s">
        <v>142</v>
      </c>
      <c r="AG148" s="2" t="b">
        <v>0</v>
      </c>
      <c r="AH148" s="1">
        <v>46242.564802326386</v>
      </c>
    </row>
    <row r="149" spans="1:34" ht="13.9">
      <c r="A149" s="1" t="s">
        <v>994</v>
      </c>
      <c r="B149" s="1" t="s">
        <v>995</v>
      </c>
      <c r="C149" s="4">
        <v>43950</v>
      </c>
      <c r="D149" s="1" t="s">
        <v>742</v>
      </c>
      <c r="E149" s="1">
        <v>2020</v>
      </c>
      <c r="F149" s="5">
        <v>75.3</v>
      </c>
      <c r="G149" s="1" t="s">
        <v>996</v>
      </c>
      <c r="H149" s="1" t="s">
        <v>997</v>
      </c>
      <c r="I149" s="6">
        <v>1523</v>
      </c>
      <c r="J149" s="6" t="s">
        <v>54</v>
      </c>
      <c r="K149" s="6">
        <v>60</v>
      </c>
      <c r="L149" s="6">
        <v>57</v>
      </c>
      <c r="M149" s="6">
        <v>3</v>
      </c>
      <c r="N149" s="7">
        <v>0.95</v>
      </c>
      <c r="O149" s="1" t="s">
        <v>67</v>
      </c>
      <c r="P149" s="1" t="s">
        <v>54</v>
      </c>
      <c r="Q149" s="1" t="s">
        <v>56</v>
      </c>
      <c r="R149" s="1" t="s">
        <v>5</v>
      </c>
      <c r="S149" s="2" t="b">
        <v>1</v>
      </c>
      <c r="T149" s="2" t="b">
        <v>0</v>
      </c>
      <c r="U149" s="1" t="s">
        <v>169</v>
      </c>
      <c r="V149" s="1">
        <v>0</v>
      </c>
      <c r="W149" s="2" t="b">
        <v>0</v>
      </c>
      <c r="X149" s="1"/>
      <c r="Y149" s="2" t="b">
        <v>0</v>
      </c>
      <c r="Z149" s="1" t="s">
        <v>58</v>
      </c>
      <c r="AA149" s="2" t="b">
        <v>1</v>
      </c>
      <c r="AB149" s="1" t="s">
        <v>998</v>
      </c>
      <c r="AC149" s="1" t="s">
        <v>999</v>
      </c>
      <c r="AD149" s="1" t="s">
        <v>61</v>
      </c>
      <c r="AE149" s="2" t="b">
        <v>1</v>
      </c>
      <c r="AF149" s="1" t="s">
        <v>86</v>
      </c>
      <c r="AG149" s="2" t="b">
        <v>0</v>
      </c>
      <c r="AH149" s="1">
        <v>46242.564802326386</v>
      </c>
    </row>
    <row r="150" spans="1:34" ht="13.9">
      <c r="A150" s="1" t="s">
        <v>1000</v>
      </c>
      <c r="B150" s="1" t="s">
        <v>1001</v>
      </c>
      <c r="C150" s="4">
        <v>43950</v>
      </c>
      <c r="D150" s="1" t="s">
        <v>742</v>
      </c>
      <c r="E150" s="1">
        <v>2020</v>
      </c>
      <c r="F150" s="5">
        <v>75.3</v>
      </c>
      <c r="G150" s="1" t="s">
        <v>1002</v>
      </c>
      <c r="H150" s="1" t="s">
        <v>1003</v>
      </c>
      <c r="I150" s="6">
        <v>1</v>
      </c>
      <c r="J150" s="6" t="s">
        <v>54</v>
      </c>
      <c r="K150" s="6">
        <v>0</v>
      </c>
      <c r="L150" s="6">
        <v>0</v>
      </c>
      <c r="M150" s="6">
        <v>0</v>
      </c>
      <c r="N150" s="7"/>
      <c r="O150" s="1" t="s">
        <v>216</v>
      </c>
      <c r="P150" s="1" t="s">
        <v>54</v>
      </c>
      <c r="Q150" s="1" t="s">
        <v>56</v>
      </c>
      <c r="R150" s="1" t="s">
        <v>5</v>
      </c>
      <c r="S150" s="2" t="b">
        <v>1</v>
      </c>
      <c r="T150" s="2" t="b">
        <v>0</v>
      </c>
      <c r="U150" s="1" t="s">
        <v>57</v>
      </c>
      <c r="V150" s="1"/>
      <c r="W150" s="2" t="b">
        <v>0</v>
      </c>
      <c r="X150" s="1"/>
      <c r="Y150" s="2" t="b">
        <v>0</v>
      </c>
      <c r="Z150" s="1" t="s">
        <v>58</v>
      </c>
      <c r="AA150" s="2" t="b">
        <v>1</v>
      </c>
      <c r="AB150" s="1" t="s">
        <v>1004</v>
      </c>
      <c r="AC150" s="1" t="s">
        <v>1005</v>
      </c>
      <c r="AD150" s="1" t="s">
        <v>61</v>
      </c>
      <c r="AE150" s="2" t="b">
        <v>1</v>
      </c>
      <c r="AF150" s="1" t="s">
        <v>94</v>
      </c>
      <c r="AG150" s="2" t="b">
        <v>0</v>
      </c>
      <c r="AH150" s="1">
        <v>46242.564802326386</v>
      </c>
    </row>
    <row r="151" spans="1:34" ht="13.9">
      <c r="A151" s="1" t="s">
        <v>1006</v>
      </c>
      <c r="B151" s="1" t="s">
        <v>1007</v>
      </c>
      <c r="C151" s="4">
        <v>43950</v>
      </c>
      <c r="D151" s="1" t="s">
        <v>742</v>
      </c>
      <c r="E151" s="1">
        <v>2020</v>
      </c>
      <c r="F151" s="5">
        <v>75.3</v>
      </c>
      <c r="G151" s="1" t="s">
        <v>1008</v>
      </c>
      <c r="H151" s="1" t="s">
        <v>1009</v>
      </c>
      <c r="I151" s="6">
        <v>17110</v>
      </c>
      <c r="J151" s="6" t="s">
        <v>54</v>
      </c>
      <c r="K151" s="6">
        <v>310</v>
      </c>
      <c r="L151" s="6">
        <v>283</v>
      </c>
      <c r="M151" s="6">
        <v>27</v>
      </c>
      <c r="N151" s="7">
        <v>0.91290322580645167</v>
      </c>
      <c r="O151" s="1" t="s">
        <v>67</v>
      </c>
      <c r="P151" s="1" t="s">
        <v>54</v>
      </c>
      <c r="Q151" s="1" t="s">
        <v>68</v>
      </c>
      <c r="R151" s="1" t="s">
        <v>5</v>
      </c>
      <c r="S151" s="2" t="b">
        <v>1</v>
      </c>
      <c r="T151" s="2" t="b">
        <v>0</v>
      </c>
      <c r="U151" s="1" t="s">
        <v>112</v>
      </c>
      <c r="V151" s="1">
        <v>15</v>
      </c>
      <c r="W151" s="2" t="b">
        <v>0</v>
      </c>
      <c r="X151" s="1"/>
      <c r="Y151" s="2" t="b">
        <v>0</v>
      </c>
      <c r="Z151" s="1" t="s">
        <v>58</v>
      </c>
      <c r="AA151" s="2" t="b">
        <v>1</v>
      </c>
      <c r="AB151" s="1" t="s">
        <v>1010</v>
      </c>
      <c r="AC151" s="1" t="s">
        <v>1011</v>
      </c>
      <c r="AD151" s="1" t="s">
        <v>61</v>
      </c>
      <c r="AE151" s="2" t="b">
        <v>1</v>
      </c>
      <c r="AF151" s="1" t="s">
        <v>179</v>
      </c>
      <c r="AG151" s="2" t="b">
        <v>0</v>
      </c>
      <c r="AH151" s="1">
        <v>46242.564802326386</v>
      </c>
    </row>
    <row r="152" spans="1:34" ht="13.9">
      <c r="A152" s="1" t="s">
        <v>1012</v>
      </c>
      <c r="B152" s="1" t="s">
        <v>1013</v>
      </c>
      <c r="C152" s="4">
        <v>43951</v>
      </c>
      <c r="D152" s="1" t="s">
        <v>742</v>
      </c>
      <c r="E152" s="1">
        <v>2020</v>
      </c>
      <c r="F152" s="5">
        <v>75.27</v>
      </c>
      <c r="G152" s="1" t="s">
        <v>1014</v>
      </c>
      <c r="H152" s="1" t="s">
        <v>1015</v>
      </c>
      <c r="I152" s="6">
        <v>12566</v>
      </c>
      <c r="J152" s="6" t="s">
        <v>54</v>
      </c>
      <c r="K152" s="6">
        <v>322</v>
      </c>
      <c r="L152" s="6">
        <v>301</v>
      </c>
      <c r="M152" s="6">
        <v>21</v>
      </c>
      <c r="N152" s="7">
        <v>0.93478260869565222</v>
      </c>
      <c r="O152" s="1" t="s">
        <v>67</v>
      </c>
      <c r="P152" s="1" t="s">
        <v>54</v>
      </c>
      <c r="Q152" s="1" t="s">
        <v>68</v>
      </c>
      <c r="R152" s="1" t="s">
        <v>5</v>
      </c>
      <c r="S152" s="2" t="b">
        <v>1</v>
      </c>
      <c r="T152" s="2" t="b">
        <v>0</v>
      </c>
      <c r="U152" s="1" t="s">
        <v>57</v>
      </c>
      <c r="V152" s="1"/>
      <c r="W152" s="2" t="b">
        <v>0</v>
      </c>
      <c r="X152" s="1"/>
      <c r="Y152" s="2" t="b">
        <v>0</v>
      </c>
      <c r="Z152" s="1" t="s">
        <v>58</v>
      </c>
      <c r="AA152" s="2" t="b">
        <v>1</v>
      </c>
      <c r="AB152" s="1" t="s">
        <v>1016</v>
      </c>
      <c r="AC152" s="1" t="s">
        <v>1017</v>
      </c>
      <c r="AD152" s="1" t="s">
        <v>61</v>
      </c>
      <c r="AE152" s="2" t="b">
        <v>1</v>
      </c>
      <c r="AF152" s="1" t="s">
        <v>502</v>
      </c>
      <c r="AG152" s="2" t="b">
        <v>0</v>
      </c>
      <c r="AH152" s="1">
        <v>46242.564802326386</v>
      </c>
    </row>
    <row r="153" spans="1:34" ht="13.9">
      <c r="A153" s="1" t="s">
        <v>1018</v>
      </c>
      <c r="B153" s="1" t="s">
        <v>1019</v>
      </c>
      <c r="C153" s="4">
        <v>43952</v>
      </c>
      <c r="D153" s="1" t="s">
        <v>1020</v>
      </c>
      <c r="E153" s="1">
        <v>2020</v>
      </c>
      <c r="F153" s="5">
        <v>75.239999999999995</v>
      </c>
      <c r="G153" s="1" t="s">
        <v>1021</v>
      </c>
      <c r="H153" s="1" t="s">
        <v>1022</v>
      </c>
      <c r="I153" s="6">
        <v>67</v>
      </c>
      <c r="J153" s="6" t="s">
        <v>54</v>
      </c>
      <c r="K153" s="6">
        <v>5</v>
      </c>
      <c r="L153" s="6">
        <v>4</v>
      </c>
      <c r="M153" s="6">
        <v>1</v>
      </c>
      <c r="N153" s="7">
        <v>0.8</v>
      </c>
      <c r="O153" s="1" t="s">
        <v>323</v>
      </c>
      <c r="P153" s="1" t="s">
        <v>54</v>
      </c>
      <c r="Q153" s="1" t="s">
        <v>56</v>
      </c>
      <c r="R153" s="1" t="s">
        <v>5</v>
      </c>
      <c r="S153" s="2" t="b">
        <v>1</v>
      </c>
      <c r="T153" s="2" t="b">
        <v>0</v>
      </c>
      <c r="U153" s="1" t="s">
        <v>57</v>
      </c>
      <c r="V153" s="1"/>
      <c r="W153" s="2" t="b">
        <v>0</v>
      </c>
      <c r="X153" s="1"/>
      <c r="Y153" s="2" t="b">
        <v>0</v>
      </c>
      <c r="Z153" s="1" t="s">
        <v>119</v>
      </c>
      <c r="AA153" s="2" t="b">
        <v>0</v>
      </c>
      <c r="AB153" s="1" t="s">
        <v>1023</v>
      </c>
      <c r="AC153" s="1" t="s">
        <v>1024</v>
      </c>
      <c r="AD153" s="1" t="s">
        <v>61</v>
      </c>
      <c r="AE153" s="2" t="b">
        <v>1</v>
      </c>
      <c r="AF153" s="1"/>
      <c r="AG153" s="2" t="b">
        <v>0</v>
      </c>
      <c r="AH153" s="1">
        <v>46242.564802326386</v>
      </c>
    </row>
    <row r="154" spans="1:34" ht="13.9">
      <c r="A154" s="1" t="s">
        <v>1025</v>
      </c>
      <c r="B154" s="1" t="s">
        <v>1026</v>
      </c>
      <c r="C154" s="4">
        <v>43954</v>
      </c>
      <c r="D154" s="1" t="s">
        <v>1020</v>
      </c>
      <c r="E154" s="1">
        <v>2020</v>
      </c>
      <c r="F154" s="5">
        <v>75.17</v>
      </c>
      <c r="G154" s="1" t="s">
        <v>1027</v>
      </c>
      <c r="H154" s="1" t="s">
        <v>1028</v>
      </c>
      <c r="I154" s="6">
        <v>22032</v>
      </c>
      <c r="J154" s="6" t="s">
        <v>54</v>
      </c>
      <c r="K154" s="6">
        <v>204</v>
      </c>
      <c r="L154" s="6">
        <v>140</v>
      </c>
      <c r="M154" s="6">
        <v>64</v>
      </c>
      <c r="N154" s="7">
        <v>0.68627450980392157</v>
      </c>
      <c r="O154" s="1" t="s">
        <v>91</v>
      </c>
      <c r="P154" s="1" t="s">
        <v>54</v>
      </c>
      <c r="Q154" s="1" t="s">
        <v>68</v>
      </c>
      <c r="R154" s="1" t="s">
        <v>5</v>
      </c>
      <c r="S154" s="2" t="b">
        <v>1</v>
      </c>
      <c r="T154" s="2" t="b">
        <v>0</v>
      </c>
      <c r="U154" s="1" t="s">
        <v>57</v>
      </c>
      <c r="V154" s="1"/>
      <c r="W154" s="2" t="b">
        <v>0</v>
      </c>
      <c r="X154" s="1"/>
      <c r="Y154" s="2" t="b">
        <v>0</v>
      </c>
      <c r="Z154" s="1" t="s">
        <v>58</v>
      </c>
      <c r="AA154" s="2" t="b">
        <v>1</v>
      </c>
      <c r="AB154" s="1" t="s">
        <v>1029</v>
      </c>
      <c r="AC154" s="1" t="s">
        <v>1030</v>
      </c>
      <c r="AD154" s="1" t="s">
        <v>61</v>
      </c>
      <c r="AE154" s="2" t="b">
        <v>1</v>
      </c>
      <c r="AF154" s="1" t="s">
        <v>101</v>
      </c>
      <c r="AG154" s="2" t="b">
        <v>1</v>
      </c>
      <c r="AH154" s="1">
        <v>46242.564802326386</v>
      </c>
    </row>
    <row r="155" spans="1:34" ht="13.9">
      <c r="A155" s="1" t="s">
        <v>1031</v>
      </c>
      <c r="B155" s="1" t="s">
        <v>1032</v>
      </c>
      <c r="C155" s="4">
        <v>43958</v>
      </c>
      <c r="D155" s="1" t="s">
        <v>1020</v>
      </c>
      <c r="E155" s="1">
        <v>2020</v>
      </c>
      <c r="F155" s="5">
        <v>75.040000000000006</v>
      </c>
      <c r="G155" s="1" t="s">
        <v>1033</v>
      </c>
      <c r="H155" s="1" t="s">
        <v>1034</v>
      </c>
      <c r="I155" s="6">
        <v>764</v>
      </c>
      <c r="J155" s="6" t="s">
        <v>54</v>
      </c>
      <c r="K155" s="6">
        <v>29</v>
      </c>
      <c r="L155" s="6">
        <v>27</v>
      </c>
      <c r="M155" s="6">
        <v>2</v>
      </c>
      <c r="N155" s="7">
        <v>0.93103448275862066</v>
      </c>
      <c r="O155" s="1" t="s">
        <v>126</v>
      </c>
      <c r="P155" s="1" t="s">
        <v>54</v>
      </c>
      <c r="Q155" s="1" t="s">
        <v>56</v>
      </c>
      <c r="R155" s="1" t="s">
        <v>5</v>
      </c>
      <c r="S155" s="2" t="b">
        <v>1</v>
      </c>
      <c r="T155" s="2" t="b">
        <v>0</v>
      </c>
      <c r="U155" s="1" t="s">
        <v>224</v>
      </c>
      <c r="V155" s="1">
        <v>12</v>
      </c>
      <c r="W155" s="2" t="b">
        <v>0</v>
      </c>
      <c r="X155" s="1"/>
      <c r="Y155" s="2" t="b">
        <v>0</v>
      </c>
      <c r="Z155" s="1" t="s">
        <v>58</v>
      </c>
      <c r="AA155" s="2" t="b">
        <v>1</v>
      </c>
      <c r="AB155" s="1" t="s">
        <v>1035</v>
      </c>
      <c r="AC155" s="1" t="s">
        <v>1036</v>
      </c>
      <c r="AD155" s="1" t="s">
        <v>61</v>
      </c>
      <c r="AE155" s="2" t="b">
        <v>1</v>
      </c>
      <c r="AF155" s="1" t="s">
        <v>339</v>
      </c>
      <c r="AG155" s="2" t="b">
        <v>0</v>
      </c>
      <c r="AH155" s="1">
        <v>46242.564802326386</v>
      </c>
    </row>
    <row r="156" spans="1:34" ht="13.9">
      <c r="A156" s="1" t="s">
        <v>1037</v>
      </c>
      <c r="B156" s="1" t="s">
        <v>1038</v>
      </c>
      <c r="C156" s="4">
        <v>43959</v>
      </c>
      <c r="D156" s="1" t="s">
        <v>1020</v>
      </c>
      <c r="E156" s="1">
        <v>2020</v>
      </c>
      <c r="F156" s="5">
        <v>75.010000000000005</v>
      </c>
      <c r="G156" s="1" t="s">
        <v>1039</v>
      </c>
      <c r="H156" s="1" t="s">
        <v>1040</v>
      </c>
      <c r="I156" s="6">
        <v>472</v>
      </c>
      <c r="J156" s="6" t="s">
        <v>54</v>
      </c>
      <c r="K156" s="6">
        <v>15</v>
      </c>
      <c r="L156" s="6">
        <v>11</v>
      </c>
      <c r="M156" s="6">
        <v>4</v>
      </c>
      <c r="N156" s="7">
        <v>0.73333333333333328</v>
      </c>
      <c r="O156" s="1" t="s">
        <v>55</v>
      </c>
      <c r="P156" s="1" t="s">
        <v>54</v>
      </c>
      <c r="Q156" s="1" t="s">
        <v>56</v>
      </c>
      <c r="R156" s="1" t="s">
        <v>5</v>
      </c>
      <c r="S156" s="2" t="b">
        <v>1</v>
      </c>
      <c r="T156" s="2" t="b">
        <v>0</v>
      </c>
      <c r="U156" s="1" t="s">
        <v>57</v>
      </c>
      <c r="V156" s="1"/>
      <c r="W156" s="2" t="b">
        <v>0</v>
      </c>
      <c r="X156" s="1"/>
      <c r="Y156" s="2" t="b">
        <v>0</v>
      </c>
      <c r="Z156" s="1" t="s">
        <v>58</v>
      </c>
      <c r="AA156" s="2" t="b">
        <v>1</v>
      </c>
      <c r="AB156" s="1" t="s">
        <v>1041</v>
      </c>
      <c r="AC156" s="1" t="s">
        <v>1042</v>
      </c>
      <c r="AD156" s="1" t="s">
        <v>61</v>
      </c>
      <c r="AE156" s="2" t="b">
        <v>1</v>
      </c>
      <c r="AF156" s="1" t="s">
        <v>71</v>
      </c>
      <c r="AG156" s="2" t="b">
        <v>0</v>
      </c>
      <c r="AH156" s="1">
        <v>46242.564802326386</v>
      </c>
    </row>
    <row r="157" spans="1:34" ht="13.9">
      <c r="A157" s="1" t="s">
        <v>1043</v>
      </c>
      <c r="B157" s="1" t="s">
        <v>1044</v>
      </c>
      <c r="C157" s="4">
        <v>43959</v>
      </c>
      <c r="D157" s="1" t="s">
        <v>1020</v>
      </c>
      <c r="E157" s="1">
        <v>2020</v>
      </c>
      <c r="F157" s="5">
        <v>75.010000000000005</v>
      </c>
      <c r="G157" s="1" t="s">
        <v>1045</v>
      </c>
      <c r="H157" s="1" t="s">
        <v>1046</v>
      </c>
      <c r="I157" s="6">
        <v>44</v>
      </c>
      <c r="J157" s="6" t="s">
        <v>54</v>
      </c>
      <c r="K157" s="6">
        <v>5</v>
      </c>
      <c r="L157" s="6">
        <v>5</v>
      </c>
      <c r="M157" s="6">
        <v>0</v>
      </c>
      <c r="N157" s="7">
        <v>1</v>
      </c>
      <c r="O157" s="1" t="s">
        <v>323</v>
      </c>
      <c r="P157" s="1" t="s">
        <v>54</v>
      </c>
      <c r="Q157" s="1" t="s">
        <v>56</v>
      </c>
      <c r="R157" s="1" t="s">
        <v>5</v>
      </c>
      <c r="S157" s="2" t="b">
        <v>1</v>
      </c>
      <c r="T157" s="2" t="b">
        <v>0</v>
      </c>
      <c r="U157" s="1" t="s">
        <v>57</v>
      </c>
      <c r="V157" s="1"/>
      <c r="W157" s="2" t="b">
        <v>0</v>
      </c>
      <c r="X157" s="1"/>
      <c r="Y157" s="2" t="b">
        <v>0</v>
      </c>
      <c r="Z157" s="1" t="s">
        <v>58</v>
      </c>
      <c r="AA157" s="2" t="b">
        <v>1</v>
      </c>
      <c r="AB157" s="1" t="s">
        <v>1047</v>
      </c>
      <c r="AC157" s="1" t="s">
        <v>1048</v>
      </c>
      <c r="AD157" s="1" t="s">
        <v>61</v>
      </c>
      <c r="AE157" s="2" t="b">
        <v>1</v>
      </c>
      <c r="AF157" s="1" t="s">
        <v>227</v>
      </c>
      <c r="AG157" s="2" t="b">
        <v>0</v>
      </c>
      <c r="AH157" s="1">
        <v>46242.564802326386</v>
      </c>
    </row>
    <row r="158" spans="1:34" ht="13.9">
      <c r="A158" s="1" t="s">
        <v>1049</v>
      </c>
      <c r="B158" s="1" t="s">
        <v>1050</v>
      </c>
      <c r="C158" s="4">
        <v>43959</v>
      </c>
      <c r="D158" s="1" t="s">
        <v>1020</v>
      </c>
      <c r="E158" s="1">
        <v>2020</v>
      </c>
      <c r="F158" s="5">
        <v>75.010000000000005</v>
      </c>
      <c r="G158" s="1" t="s">
        <v>1051</v>
      </c>
      <c r="H158" s="1" t="s">
        <v>1052</v>
      </c>
      <c r="I158" s="6">
        <v>1290</v>
      </c>
      <c r="J158" s="6" t="s">
        <v>54</v>
      </c>
      <c r="K158" s="6">
        <v>43</v>
      </c>
      <c r="L158" s="6">
        <v>39</v>
      </c>
      <c r="M158" s="6">
        <v>4</v>
      </c>
      <c r="N158" s="7">
        <v>0.90697674418604646</v>
      </c>
      <c r="O158" s="1" t="s">
        <v>126</v>
      </c>
      <c r="P158" s="1" t="s">
        <v>54</v>
      </c>
      <c r="Q158" s="1" t="s">
        <v>56</v>
      </c>
      <c r="R158" s="1" t="s">
        <v>5</v>
      </c>
      <c r="S158" s="2" t="b">
        <v>1</v>
      </c>
      <c r="T158" s="2" t="b">
        <v>0</v>
      </c>
      <c r="U158" s="1" t="s">
        <v>57</v>
      </c>
      <c r="V158" s="1"/>
      <c r="W158" s="2" t="b">
        <v>0</v>
      </c>
      <c r="X158" s="1"/>
      <c r="Y158" s="2" t="b">
        <v>0</v>
      </c>
      <c r="Z158" s="1" t="s">
        <v>58</v>
      </c>
      <c r="AA158" s="2" t="b">
        <v>1</v>
      </c>
      <c r="AB158" s="1" t="s">
        <v>1053</v>
      </c>
      <c r="AC158" s="1" t="s">
        <v>1054</v>
      </c>
      <c r="AD158" s="1" t="s">
        <v>61</v>
      </c>
      <c r="AE158" s="2" t="b">
        <v>1</v>
      </c>
      <c r="AF158" s="1" t="s">
        <v>416</v>
      </c>
      <c r="AG158" s="2" t="b">
        <v>0</v>
      </c>
      <c r="AH158" s="1">
        <v>46242.564802326386</v>
      </c>
    </row>
    <row r="159" spans="1:34" ht="13.9">
      <c r="A159" s="1" t="s">
        <v>1055</v>
      </c>
      <c r="B159" s="1" t="s">
        <v>1056</v>
      </c>
      <c r="C159" s="4">
        <v>43960</v>
      </c>
      <c r="D159" s="1" t="s">
        <v>1020</v>
      </c>
      <c r="E159" s="1">
        <v>2020</v>
      </c>
      <c r="F159" s="5">
        <v>74.97</v>
      </c>
      <c r="G159" s="1" t="s">
        <v>1057</v>
      </c>
      <c r="H159" s="1" t="s">
        <v>1058</v>
      </c>
      <c r="I159" s="6">
        <v>368028</v>
      </c>
      <c r="J159" s="6" t="s">
        <v>54</v>
      </c>
      <c r="K159" s="6">
        <v>2613</v>
      </c>
      <c r="L159" s="6">
        <v>2233</v>
      </c>
      <c r="M159" s="6">
        <v>380</v>
      </c>
      <c r="N159" s="7">
        <v>0.85457328740910832</v>
      </c>
      <c r="O159" s="1" t="s">
        <v>67</v>
      </c>
      <c r="P159" s="1" t="s">
        <v>54</v>
      </c>
      <c r="Q159" s="1" t="s">
        <v>68</v>
      </c>
      <c r="R159" s="1" t="s">
        <v>5</v>
      </c>
      <c r="S159" s="2" t="b">
        <v>1</v>
      </c>
      <c r="T159" s="2" t="b">
        <v>0</v>
      </c>
      <c r="U159" s="1" t="s">
        <v>57</v>
      </c>
      <c r="V159" s="1"/>
      <c r="W159" s="2" t="b">
        <v>0</v>
      </c>
      <c r="X159" s="1"/>
      <c r="Y159" s="2" t="b">
        <v>0</v>
      </c>
      <c r="Z159" s="1" t="s">
        <v>58</v>
      </c>
      <c r="AA159" s="2" t="b">
        <v>1</v>
      </c>
      <c r="AB159" s="1" t="s">
        <v>1059</v>
      </c>
      <c r="AC159" s="1" t="s">
        <v>1060</v>
      </c>
      <c r="AD159" s="1" t="s">
        <v>61</v>
      </c>
      <c r="AE159" s="2" t="b">
        <v>1</v>
      </c>
      <c r="AF159" s="1" t="s">
        <v>142</v>
      </c>
      <c r="AG159" s="2" t="b">
        <v>0</v>
      </c>
      <c r="AH159" s="1">
        <v>46242.564802326386</v>
      </c>
    </row>
    <row r="160" spans="1:34" ht="13.9">
      <c r="A160" s="1" t="s">
        <v>1061</v>
      </c>
      <c r="B160" s="1" t="s">
        <v>1062</v>
      </c>
      <c r="C160" s="4">
        <v>43960</v>
      </c>
      <c r="D160" s="1" t="s">
        <v>1020</v>
      </c>
      <c r="E160" s="1">
        <v>2020</v>
      </c>
      <c r="F160" s="5">
        <v>74.97</v>
      </c>
      <c r="G160" s="1" t="s">
        <v>1063</v>
      </c>
      <c r="H160" s="1" t="s">
        <v>1064</v>
      </c>
      <c r="I160" s="6">
        <v>60871</v>
      </c>
      <c r="J160" s="6" t="s">
        <v>54</v>
      </c>
      <c r="K160" s="6">
        <v>864</v>
      </c>
      <c r="L160" s="6">
        <v>631</v>
      </c>
      <c r="M160" s="6">
        <v>233</v>
      </c>
      <c r="N160" s="7">
        <v>0.73032407407407407</v>
      </c>
      <c r="O160" s="1" t="s">
        <v>55</v>
      </c>
      <c r="P160" s="1" t="s">
        <v>54</v>
      </c>
      <c r="Q160" s="1" t="s">
        <v>68</v>
      </c>
      <c r="R160" s="1" t="s">
        <v>7</v>
      </c>
      <c r="S160" s="2" t="b">
        <v>0</v>
      </c>
      <c r="T160" s="2" t="b">
        <v>1</v>
      </c>
      <c r="U160" s="1" t="s">
        <v>202</v>
      </c>
      <c r="V160" s="1">
        <v>18</v>
      </c>
      <c r="W160" s="2" t="b">
        <v>1</v>
      </c>
      <c r="X160" s="2" t="b">
        <v>1</v>
      </c>
      <c r="Y160" s="2" t="b">
        <v>0</v>
      </c>
      <c r="Z160" s="1" t="s">
        <v>119</v>
      </c>
      <c r="AA160" s="2" t="b">
        <v>0</v>
      </c>
      <c r="AB160" s="1" t="s">
        <v>1065</v>
      </c>
      <c r="AC160" s="1" t="s">
        <v>1066</v>
      </c>
      <c r="AD160" s="1" t="s">
        <v>61</v>
      </c>
      <c r="AE160" s="2" t="b">
        <v>1</v>
      </c>
      <c r="AF160" s="1"/>
      <c r="AG160" s="2" t="b">
        <v>0</v>
      </c>
      <c r="AH160" s="1">
        <v>46242.564802326386</v>
      </c>
    </row>
    <row r="161" spans="1:34" ht="13.9">
      <c r="A161" s="1" t="s">
        <v>1067</v>
      </c>
      <c r="B161" s="1" t="s">
        <v>1068</v>
      </c>
      <c r="C161" s="4">
        <v>43962</v>
      </c>
      <c r="D161" s="1" t="s">
        <v>1020</v>
      </c>
      <c r="E161" s="1">
        <v>2020</v>
      </c>
      <c r="F161" s="5">
        <v>74.91</v>
      </c>
      <c r="G161" s="1" t="s">
        <v>1069</v>
      </c>
      <c r="H161" s="1" t="s">
        <v>1070</v>
      </c>
      <c r="I161" s="6">
        <v>1</v>
      </c>
      <c r="J161" s="6" t="s">
        <v>54</v>
      </c>
      <c r="K161" s="6">
        <v>0</v>
      </c>
      <c r="L161" s="6">
        <v>0</v>
      </c>
      <c r="M161" s="6">
        <v>0</v>
      </c>
      <c r="N161" s="7"/>
      <c r="O161" s="1" t="s">
        <v>216</v>
      </c>
      <c r="P161" s="1" t="s">
        <v>54</v>
      </c>
      <c r="Q161" s="1" t="s">
        <v>56</v>
      </c>
      <c r="R161" s="1" t="s">
        <v>5</v>
      </c>
      <c r="S161" s="2" t="b">
        <v>1</v>
      </c>
      <c r="T161" s="2" t="b">
        <v>0</v>
      </c>
      <c r="U161" s="1" t="s">
        <v>57</v>
      </c>
      <c r="V161" s="1"/>
      <c r="W161" s="2" t="b">
        <v>0</v>
      </c>
      <c r="X161" s="1"/>
      <c r="Y161" s="2" t="b">
        <v>0</v>
      </c>
      <c r="Z161" s="1" t="s">
        <v>58</v>
      </c>
      <c r="AA161" s="2" t="b">
        <v>1</v>
      </c>
      <c r="AB161" s="1" t="s">
        <v>1071</v>
      </c>
      <c r="AC161" s="1" t="s">
        <v>1072</v>
      </c>
      <c r="AD161" s="1" t="s">
        <v>61</v>
      </c>
      <c r="AE161" s="2" t="b">
        <v>1</v>
      </c>
      <c r="AF161" s="1" t="s">
        <v>227</v>
      </c>
      <c r="AG161" s="2" t="b">
        <v>0</v>
      </c>
      <c r="AH161" s="1">
        <v>46242.564802326386</v>
      </c>
    </row>
    <row r="162" spans="1:34" ht="13.9">
      <c r="A162" s="1" t="s">
        <v>1073</v>
      </c>
      <c r="B162" s="1" t="s">
        <v>1074</v>
      </c>
      <c r="C162" s="4">
        <v>43963</v>
      </c>
      <c r="D162" s="1" t="s">
        <v>1020</v>
      </c>
      <c r="E162" s="1">
        <v>2020</v>
      </c>
      <c r="F162" s="5">
        <v>74.87</v>
      </c>
      <c r="G162" s="1" t="s">
        <v>1075</v>
      </c>
      <c r="H162" s="1" t="s">
        <v>1076</v>
      </c>
      <c r="I162" s="6">
        <v>763</v>
      </c>
      <c r="J162" s="6" t="s">
        <v>54</v>
      </c>
      <c r="K162" s="6">
        <v>24</v>
      </c>
      <c r="L162" s="6">
        <v>20</v>
      </c>
      <c r="M162" s="6">
        <v>4</v>
      </c>
      <c r="N162" s="7">
        <v>0.83333333333333337</v>
      </c>
      <c r="O162" s="1" t="s">
        <v>126</v>
      </c>
      <c r="P162" s="1" t="s">
        <v>54</v>
      </c>
      <c r="Q162" s="1" t="s">
        <v>56</v>
      </c>
      <c r="R162" s="1" t="s">
        <v>5</v>
      </c>
      <c r="S162" s="2" t="b">
        <v>1</v>
      </c>
      <c r="T162" s="2" t="b">
        <v>0</v>
      </c>
      <c r="U162" s="1" t="s">
        <v>57</v>
      </c>
      <c r="V162" s="1"/>
      <c r="W162" s="2" t="b">
        <v>0</v>
      </c>
      <c r="X162" s="1"/>
      <c r="Y162" s="2" t="b">
        <v>0</v>
      </c>
      <c r="Z162" s="1" t="s">
        <v>119</v>
      </c>
      <c r="AA162" s="2" t="b">
        <v>0</v>
      </c>
      <c r="AB162" s="1" t="s">
        <v>1077</v>
      </c>
      <c r="AC162" s="1" t="s">
        <v>1078</v>
      </c>
      <c r="AD162" s="1" t="s">
        <v>61</v>
      </c>
      <c r="AE162" s="2" t="b">
        <v>1</v>
      </c>
      <c r="AF162" s="1"/>
      <c r="AG162" s="2" t="b">
        <v>0</v>
      </c>
      <c r="AH162" s="1">
        <v>46242.564802326386</v>
      </c>
    </row>
    <row r="163" spans="1:34" ht="13.9">
      <c r="A163" s="1" t="s">
        <v>1079</v>
      </c>
      <c r="B163" s="1" t="s">
        <v>1080</v>
      </c>
      <c r="C163" s="4">
        <v>43964</v>
      </c>
      <c r="D163" s="1" t="s">
        <v>1020</v>
      </c>
      <c r="E163" s="1">
        <v>2020</v>
      </c>
      <c r="F163" s="5">
        <v>74.84</v>
      </c>
      <c r="G163" s="1" t="s">
        <v>1081</v>
      </c>
      <c r="H163" s="1" t="s">
        <v>1082</v>
      </c>
      <c r="I163" s="6">
        <v>65</v>
      </c>
      <c r="J163" s="6" t="s">
        <v>54</v>
      </c>
      <c r="K163" s="6">
        <v>5</v>
      </c>
      <c r="L163" s="6">
        <v>5</v>
      </c>
      <c r="M163" s="6">
        <v>0</v>
      </c>
      <c r="N163" s="7">
        <v>1</v>
      </c>
      <c r="O163" s="1" t="s">
        <v>323</v>
      </c>
      <c r="P163" s="1" t="s">
        <v>54</v>
      </c>
      <c r="Q163" s="1" t="s">
        <v>56</v>
      </c>
      <c r="R163" s="1" t="s">
        <v>5</v>
      </c>
      <c r="S163" s="2" t="b">
        <v>1</v>
      </c>
      <c r="T163" s="2" t="b">
        <v>0</v>
      </c>
      <c r="U163" s="1" t="s">
        <v>57</v>
      </c>
      <c r="V163" s="1"/>
      <c r="W163" s="2" t="b">
        <v>0</v>
      </c>
      <c r="X163" s="1"/>
      <c r="Y163" s="2" t="b">
        <v>0</v>
      </c>
      <c r="Z163" s="1" t="s">
        <v>58</v>
      </c>
      <c r="AA163" s="2" t="b">
        <v>1</v>
      </c>
      <c r="AB163" s="1" t="s">
        <v>1083</v>
      </c>
      <c r="AC163" s="1" t="s">
        <v>1084</v>
      </c>
      <c r="AD163" s="1" t="s">
        <v>61</v>
      </c>
      <c r="AE163" s="2" t="b">
        <v>1</v>
      </c>
      <c r="AF163" s="1" t="s">
        <v>164</v>
      </c>
      <c r="AG163" s="2" t="b">
        <v>0</v>
      </c>
      <c r="AH163" s="1">
        <v>46242.564802326386</v>
      </c>
    </row>
    <row r="164" spans="1:34" ht="13.9">
      <c r="A164" s="1" t="s">
        <v>1085</v>
      </c>
      <c r="B164" s="1" t="s">
        <v>1086</v>
      </c>
      <c r="C164" s="4">
        <v>43964</v>
      </c>
      <c r="D164" s="1" t="s">
        <v>1020</v>
      </c>
      <c r="E164" s="1">
        <v>2020</v>
      </c>
      <c r="F164" s="5">
        <v>74.84</v>
      </c>
      <c r="G164" s="1" t="s">
        <v>1087</v>
      </c>
      <c r="H164" s="1" t="s">
        <v>1088</v>
      </c>
      <c r="I164" s="6">
        <v>15</v>
      </c>
      <c r="J164" s="6" t="s">
        <v>54</v>
      </c>
      <c r="K164" s="6">
        <v>1</v>
      </c>
      <c r="L164" s="6">
        <v>1</v>
      </c>
      <c r="M164" s="6">
        <v>0</v>
      </c>
      <c r="N164" s="7">
        <v>1</v>
      </c>
      <c r="O164" s="1" t="s">
        <v>148</v>
      </c>
      <c r="P164" s="1" t="s">
        <v>54</v>
      </c>
      <c r="Q164" s="1" t="s">
        <v>56</v>
      </c>
      <c r="R164" s="1" t="s">
        <v>7</v>
      </c>
      <c r="S164" s="2" t="b">
        <v>0</v>
      </c>
      <c r="T164" s="2" t="b">
        <v>1</v>
      </c>
      <c r="U164" s="1" t="s">
        <v>133</v>
      </c>
      <c r="V164" s="1">
        <v>18</v>
      </c>
      <c r="W164" s="2" t="b">
        <v>1</v>
      </c>
      <c r="X164" s="2" t="b">
        <v>0</v>
      </c>
      <c r="Y164" s="2" t="b">
        <v>0</v>
      </c>
      <c r="Z164" s="1" t="s">
        <v>119</v>
      </c>
      <c r="AA164" s="2" t="b">
        <v>0</v>
      </c>
      <c r="AB164" s="1" t="s">
        <v>1089</v>
      </c>
      <c r="AC164" s="1" t="s">
        <v>1090</v>
      </c>
      <c r="AD164" s="1" t="s">
        <v>61</v>
      </c>
      <c r="AE164" s="2" t="b">
        <v>1</v>
      </c>
      <c r="AF164" s="1"/>
      <c r="AG164" s="2" t="b">
        <v>0</v>
      </c>
      <c r="AH164" s="1">
        <v>46242.564802326386</v>
      </c>
    </row>
    <row r="165" spans="1:34" ht="13.9">
      <c r="A165" s="1" t="s">
        <v>1091</v>
      </c>
      <c r="B165" s="1" t="s">
        <v>1092</v>
      </c>
      <c r="C165" s="4">
        <v>43965</v>
      </c>
      <c r="D165" s="1" t="s">
        <v>1020</v>
      </c>
      <c r="E165" s="1">
        <v>2020</v>
      </c>
      <c r="F165" s="5">
        <v>74.81</v>
      </c>
      <c r="G165" s="1" t="s">
        <v>1093</v>
      </c>
      <c r="H165" s="1" t="s">
        <v>1094</v>
      </c>
      <c r="I165" s="6">
        <v>14784</v>
      </c>
      <c r="J165" s="6" t="s">
        <v>54</v>
      </c>
      <c r="K165" s="6">
        <v>486</v>
      </c>
      <c r="L165" s="6">
        <v>455</v>
      </c>
      <c r="M165" s="6">
        <v>31</v>
      </c>
      <c r="N165" s="7">
        <v>0.93621399176954734</v>
      </c>
      <c r="O165" s="1" t="s">
        <v>67</v>
      </c>
      <c r="P165" s="1" t="s">
        <v>54</v>
      </c>
      <c r="Q165" s="1" t="s">
        <v>68</v>
      </c>
      <c r="R165" s="1" t="s">
        <v>5</v>
      </c>
      <c r="S165" s="2" t="b">
        <v>1</v>
      </c>
      <c r="T165" s="2" t="b">
        <v>0</v>
      </c>
      <c r="U165" s="1" t="s">
        <v>169</v>
      </c>
      <c r="V165" s="1">
        <v>0</v>
      </c>
      <c r="W165" s="2" t="b">
        <v>0</v>
      </c>
      <c r="X165" s="1"/>
      <c r="Y165" s="2" t="b">
        <v>0</v>
      </c>
      <c r="Z165" s="1" t="s">
        <v>119</v>
      </c>
      <c r="AA165" s="2" t="b">
        <v>0</v>
      </c>
      <c r="AB165" s="1" t="s">
        <v>1095</v>
      </c>
      <c r="AC165" s="1" t="s">
        <v>1096</v>
      </c>
      <c r="AD165" s="1" t="s">
        <v>61</v>
      </c>
      <c r="AE165" s="2" t="b">
        <v>1</v>
      </c>
      <c r="AF165" s="1"/>
      <c r="AG165" s="2" t="b">
        <v>0</v>
      </c>
      <c r="AH165" s="1">
        <v>46242.564802326386</v>
      </c>
    </row>
    <row r="166" spans="1:34" ht="13.9">
      <c r="A166" s="1" t="s">
        <v>1097</v>
      </c>
      <c r="B166" s="1" t="s">
        <v>1098</v>
      </c>
      <c r="C166" s="4">
        <v>43965</v>
      </c>
      <c r="D166" s="1" t="s">
        <v>1020</v>
      </c>
      <c r="E166" s="1">
        <v>2020</v>
      </c>
      <c r="F166" s="5">
        <v>74.81</v>
      </c>
      <c r="G166" s="1" t="s">
        <v>1099</v>
      </c>
      <c r="H166" s="1" t="s">
        <v>1100</v>
      </c>
      <c r="I166" s="6">
        <v>15545</v>
      </c>
      <c r="J166" s="6" t="s">
        <v>54</v>
      </c>
      <c r="K166" s="6">
        <v>147</v>
      </c>
      <c r="L166" s="6">
        <v>101</v>
      </c>
      <c r="M166" s="6">
        <v>46</v>
      </c>
      <c r="N166" s="7">
        <v>0.68707482993197277</v>
      </c>
      <c r="O166" s="1" t="s">
        <v>91</v>
      </c>
      <c r="P166" s="1" t="s">
        <v>54</v>
      </c>
      <c r="Q166" s="1" t="s">
        <v>56</v>
      </c>
      <c r="R166" s="1" t="s">
        <v>5</v>
      </c>
      <c r="S166" s="2" t="b">
        <v>1</v>
      </c>
      <c r="T166" s="2" t="b">
        <v>0</v>
      </c>
      <c r="U166" s="1" t="s">
        <v>57</v>
      </c>
      <c r="V166" s="1"/>
      <c r="W166" s="2" t="b">
        <v>0</v>
      </c>
      <c r="X166" s="1"/>
      <c r="Y166" s="2" t="b">
        <v>0</v>
      </c>
      <c r="Z166" s="1" t="s">
        <v>58</v>
      </c>
      <c r="AA166" s="2" t="b">
        <v>1</v>
      </c>
      <c r="AB166" s="1" t="s">
        <v>1101</v>
      </c>
      <c r="AC166" s="1" t="s">
        <v>1102</v>
      </c>
      <c r="AD166" s="1" t="s">
        <v>61</v>
      </c>
      <c r="AE166" s="2" t="b">
        <v>1</v>
      </c>
      <c r="AF166" s="1" t="s">
        <v>101</v>
      </c>
      <c r="AG166" s="2" t="b">
        <v>1</v>
      </c>
      <c r="AH166" s="1">
        <v>46242.564802326386</v>
      </c>
    </row>
    <row r="167" spans="1:34" ht="13.9">
      <c r="A167" s="1" t="s">
        <v>1103</v>
      </c>
      <c r="B167" s="1" t="s">
        <v>1104</v>
      </c>
      <c r="C167" s="4">
        <v>43965</v>
      </c>
      <c r="D167" s="1" t="s">
        <v>1020</v>
      </c>
      <c r="E167" s="1">
        <v>2020</v>
      </c>
      <c r="F167" s="5">
        <v>74.81</v>
      </c>
      <c r="G167" s="1" t="s">
        <v>1105</v>
      </c>
      <c r="H167" s="1" t="s">
        <v>1106</v>
      </c>
      <c r="I167" s="6">
        <v>2776</v>
      </c>
      <c r="J167" s="6" t="s">
        <v>54</v>
      </c>
      <c r="K167" s="6">
        <v>81</v>
      </c>
      <c r="L167" s="6">
        <v>69</v>
      </c>
      <c r="M167" s="6">
        <v>12</v>
      </c>
      <c r="N167" s="7">
        <v>0.85185185185185186</v>
      </c>
      <c r="O167" s="1" t="s">
        <v>67</v>
      </c>
      <c r="P167" s="1" t="s">
        <v>54</v>
      </c>
      <c r="Q167" s="1" t="s">
        <v>56</v>
      </c>
      <c r="R167" s="1" t="s">
        <v>5</v>
      </c>
      <c r="S167" s="2" t="b">
        <v>1</v>
      </c>
      <c r="T167" s="2" t="b">
        <v>0</v>
      </c>
      <c r="U167" s="1" t="s">
        <v>57</v>
      </c>
      <c r="V167" s="1"/>
      <c r="W167" s="2" t="b">
        <v>0</v>
      </c>
      <c r="X167" s="1"/>
      <c r="Y167" s="2" t="b">
        <v>0</v>
      </c>
      <c r="Z167" s="1" t="s">
        <v>58</v>
      </c>
      <c r="AA167" s="2" t="b">
        <v>1</v>
      </c>
      <c r="AB167" s="1" t="s">
        <v>1107</v>
      </c>
      <c r="AC167" s="1" t="s">
        <v>1108</v>
      </c>
      <c r="AD167" s="1" t="s">
        <v>61</v>
      </c>
      <c r="AE167" s="2" t="b">
        <v>1</v>
      </c>
      <c r="AF167" s="1" t="s">
        <v>86</v>
      </c>
      <c r="AG167" s="2" t="b">
        <v>0</v>
      </c>
      <c r="AH167" s="1">
        <v>46242.564802326386</v>
      </c>
    </row>
    <row r="168" spans="1:34" ht="13.9">
      <c r="A168" s="1" t="s">
        <v>1109</v>
      </c>
      <c r="B168" s="1" t="s">
        <v>1110</v>
      </c>
      <c r="C168" s="4">
        <v>43966</v>
      </c>
      <c r="D168" s="1" t="s">
        <v>1020</v>
      </c>
      <c r="E168" s="1">
        <v>2020</v>
      </c>
      <c r="F168" s="5">
        <v>74.78</v>
      </c>
      <c r="G168" s="1" t="s">
        <v>1111</v>
      </c>
      <c r="H168" s="1" t="s">
        <v>1112</v>
      </c>
      <c r="I168" s="6">
        <v>1099</v>
      </c>
      <c r="J168" s="6" t="s">
        <v>54</v>
      </c>
      <c r="K168" s="6">
        <v>31</v>
      </c>
      <c r="L168" s="6">
        <v>21</v>
      </c>
      <c r="M168" s="6">
        <v>10</v>
      </c>
      <c r="N168" s="7">
        <v>0.67741935483870963</v>
      </c>
      <c r="O168" s="1" t="s">
        <v>91</v>
      </c>
      <c r="P168" s="1" t="s">
        <v>54</v>
      </c>
      <c r="Q168" s="1" t="s">
        <v>56</v>
      </c>
      <c r="R168" s="1" t="s">
        <v>7</v>
      </c>
      <c r="S168" s="2" t="b">
        <v>0</v>
      </c>
      <c r="T168" s="2" t="b">
        <v>1</v>
      </c>
      <c r="U168" s="1" t="s">
        <v>202</v>
      </c>
      <c r="V168" s="1">
        <v>18</v>
      </c>
      <c r="W168" s="2" t="b">
        <v>1</v>
      </c>
      <c r="X168" s="2" t="b">
        <v>1</v>
      </c>
      <c r="Y168" s="2" t="b">
        <v>0</v>
      </c>
      <c r="Z168" s="1" t="s">
        <v>119</v>
      </c>
      <c r="AA168" s="2" t="b">
        <v>0</v>
      </c>
      <c r="AB168" s="1" t="s">
        <v>1113</v>
      </c>
      <c r="AC168" s="1" t="s">
        <v>1114</v>
      </c>
      <c r="AD168" s="1" t="s">
        <v>61</v>
      </c>
      <c r="AE168" s="2" t="b">
        <v>1</v>
      </c>
      <c r="AF168" s="1"/>
      <c r="AG168" s="2" t="b">
        <v>0</v>
      </c>
      <c r="AH168" s="1">
        <v>46242.564802326386</v>
      </c>
    </row>
    <row r="169" spans="1:34" ht="13.9">
      <c r="A169" s="1" t="s">
        <v>1115</v>
      </c>
      <c r="B169" s="1" t="s">
        <v>1116</v>
      </c>
      <c r="C169" s="4">
        <v>43966</v>
      </c>
      <c r="D169" s="1" t="s">
        <v>1020</v>
      </c>
      <c r="E169" s="1">
        <v>2020</v>
      </c>
      <c r="F169" s="5">
        <v>74.78</v>
      </c>
      <c r="G169" s="1" t="s">
        <v>1117</v>
      </c>
      <c r="H169" s="1" t="s">
        <v>1118</v>
      </c>
      <c r="I169" s="6"/>
      <c r="J169" s="6" t="s">
        <v>147</v>
      </c>
      <c r="K169" s="6">
        <v>3</v>
      </c>
      <c r="L169" s="6">
        <v>3</v>
      </c>
      <c r="M169" s="6">
        <v>0</v>
      </c>
      <c r="N169" s="7">
        <v>1</v>
      </c>
      <c r="O169" s="1" t="s">
        <v>302</v>
      </c>
      <c r="P169" s="1" t="s">
        <v>54</v>
      </c>
      <c r="Q169" s="1" t="s">
        <v>56</v>
      </c>
      <c r="R169" s="1" t="s">
        <v>7</v>
      </c>
      <c r="S169" s="2" t="b">
        <v>0</v>
      </c>
      <c r="T169" s="2" t="b">
        <v>1</v>
      </c>
      <c r="U169" s="1" t="s">
        <v>133</v>
      </c>
      <c r="V169" s="1">
        <v>18</v>
      </c>
      <c r="W169" s="2" t="b">
        <v>1</v>
      </c>
      <c r="X169" s="2" t="b">
        <v>0</v>
      </c>
      <c r="Y169" s="2" t="b">
        <v>0</v>
      </c>
      <c r="Z169" s="1" t="s">
        <v>119</v>
      </c>
      <c r="AA169" s="2" t="b">
        <v>0</v>
      </c>
      <c r="AB169" s="1" t="s">
        <v>1119</v>
      </c>
      <c r="AC169" s="1" t="s">
        <v>1120</v>
      </c>
      <c r="AD169" s="1" t="s">
        <v>61</v>
      </c>
      <c r="AE169" s="2" t="b">
        <v>1</v>
      </c>
      <c r="AF169" s="1"/>
      <c r="AG169" s="2" t="b">
        <v>0</v>
      </c>
      <c r="AH169" s="1">
        <v>46242.564802326386</v>
      </c>
    </row>
    <row r="170" spans="1:34" ht="13.9">
      <c r="A170" s="1" t="s">
        <v>1121</v>
      </c>
      <c r="B170" s="1" t="s">
        <v>1122</v>
      </c>
      <c r="C170" s="4">
        <v>43966</v>
      </c>
      <c r="D170" s="1" t="s">
        <v>1020</v>
      </c>
      <c r="E170" s="1">
        <v>2020</v>
      </c>
      <c r="F170" s="5">
        <v>74.78</v>
      </c>
      <c r="G170" s="1" t="s">
        <v>1123</v>
      </c>
      <c r="H170" s="1" t="s">
        <v>1124</v>
      </c>
      <c r="I170" s="6">
        <v>4504</v>
      </c>
      <c r="J170" s="6" t="s">
        <v>54</v>
      </c>
      <c r="K170" s="6">
        <v>177</v>
      </c>
      <c r="L170" s="6">
        <v>171</v>
      </c>
      <c r="M170" s="6">
        <v>6</v>
      </c>
      <c r="N170" s="7">
        <v>0.96610169491525422</v>
      </c>
      <c r="O170" s="1" t="s">
        <v>67</v>
      </c>
      <c r="P170" s="1" t="s">
        <v>54</v>
      </c>
      <c r="Q170" s="1" t="s">
        <v>56</v>
      </c>
      <c r="R170" s="1" t="s">
        <v>5</v>
      </c>
      <c r="S170" s="2" t="b">
        <v>1</v>
      </c>
      <c r="T170" s="2" t="b">
        <v>0</v>
      </c>
      <c r="U170" s="1" t="s">
        <v>57</v>
      </c>
      <c r="V170" s="1"/>
      <c r="W170" s="2" t="b">
        <v>0</v>
      </c>
      <c r="X170" s="1"/>
      <c r="Y170" s="2" t="b">
        <v>0</v>
      </c>
      <c r="Z170" s="1" t="s">
        <v>58</v>
      </c>
      <c r="AA170" s="2" t="b">
        <v>1</v>
      </c>
      <c r="AB170" s="1" t="s">
        <v>1125</v>
      </c>
      <c r="AC170" s="1" t="s">
        <v>1126</v>
      </c>
      <c r="AD170" s="1" t="s">
        <v>61</v>
      </c>
      <c r="AE170" s="2" t="b">
        <v>1</v>
      </c>
      <c r="AF170" s="1" t="s">
        <v>371</v>
      </c>
      <c r="AG170" s="2" t="b">
        <v>0</v>
      </c>
      <c r="AH170" s="1">
        <v>46242.564802326386</v>
      </c>
    </row>
    <row r="171" spans="1:34" ht="13.9">
      <c r="A171" s="1" t="s">
        <v>1127</v>
      </c>
      <c r="B171" s="1" t="s">
        <v>1128</v>
      </c>
      <c r="C171" s="4">
        <v>43966</v>
      </c>
      <c r="D171" s="1" t="s">
        <v>1020</v>
      </c>
      <c r="E171" s="1">
        <v>2020</v>
      </c>
      <c r="F171" s="5">
        <v>74.78</v>
      </c>
      <c r="G171" s="1" t="s">
        <v>1129</v>
      </c>
      <c r="H171" s="1" t="s">
        <v>1130</v>
      </c>
      <c r="I171" s="6">
        <v>36508</v>
      </c>
      <c r="J171" s="6" t="s">
        <v>54</v>
      </c>
      <c r="K171" s="6">
        <v>2417</v>
      </c>
      <c r="L171" s="6">
        <v>2335</v>
      </c>
      <c r="M171" s="6">
        <v>82</v>
      </c>
      <c r="N171" s="7">
        <v>0.96607364501448079</v>
      </c>
      <c r="O171" s="1" t="s">
        <v>76</v>
      </c>
      <c r="P171" s="1" t="s">
        <v>54</v>
      </c>
      <c r="Q171" s="1" t="s">
        <v>68</v>
      </c>
      <c r="R171" s="1" t="s">
        <v>5</v>
      </c>
      <c r="S171" s="2" t="b">
        <v>1</v>
      </c>
      <c r="T171" s="2" t="b">
        <v>0</v>
      </c>
      <c r="U171" s="1" t="s">
        <v>57</v>
      </c>
      <c r="V171" s="1"/>
      <c r="W171" s="2" t="b">
        <v>0</v>
      </c>
      <c r="X171" s="1"/>
      <c r="Y171" s="2" t="b">
        <v>0</v>
      </c>
      <c r="Z171" s="1" t="s">
        <v>58</v>
      </c>
      <c r="AA171" s="2" t="b">
        <v>1</v>
      </c>
      <c r="AB171" s="1" t="s">
        <v>1131</v>
      </c>
      <c r="AC171" s="1" t="s">
        <v>1132</v>
      </c>
      <c r="AD171" s="1" t="s">
        <v>61</v>
      </c>
      <c r="AE171" s="2" t="b">
        <v>1</v>
      </c>
      <c r="AF171" s="1" t="s">
        <v>94</v>
      </c>
      <c r="AG171" s="2" t="b">
        <v>0</v>
      </c>
      <c r="AH171" s="1">
        <v>46242.564802326386</v>
      </c>
    </row>
    <row r="172" spans="1:34" ht="13.9">
      <c r="A172" s="1" t="s">
        <v>1133</v>
      </c>
      <c r="B172" s="1" t="s">
        <v>1134</v>
      </c>
      <c r="C172" s="4">
        <v>43969</v>
      </c>
      <c r="D172" s="1" t="s">
        <v>1020</v>
      </c>
      <c r="E172" s="1">
        <v>2020</v>
      </c>
      <c r="F172" s="5">
        <v>74.680000000000007</v>
      </c>
      <c r="G172" s="1" t="s">
        <v>1135</v>
      </c>
      <c r="H172" s="1" t="s">
        <v>1136</v>
      </c>
      <c r="I172" s="6">
        <v>1768</v>
      </c>
      <c r="J172" s="6" t="s">
        <v>54</v>
      </c>
      <c r="K172" s="6">
        <v>47</v>
      </c>
      <c r="L172" s="6">
        <v>39</v>
      </c>
      <c r="M172" s="6">
        <v>8</v>
      </c>
      <c r="N172" s="7">
        <v>0.82978723404255317</v>
      </c>
      <c r="O172" s="1" t="s">
        <v>126</v>
      </c>
      <c r="P172" s="1" t="s">
        <v>54</v>
      </c>
      <c r="Q172" s="1" t="s">
        <v>56</v>
      </c>
      <c r="R172" s="1" t="s">
        <v>5</v>
      </c>
      <c r="S172" s="2" t="b">
        <v>1</v>
      </c>
      <c r="T172" s="2" t="b">
        <v>0</v>
      </c>
      <c r="U172" s="1" t="s">
        <v>57</v>
      </c>
      <c r="V172" s="1"/>
      <c r="W172" s="2" t="b">
        <v>0</v>
      </c>
      <c r="X172" s="1"/>
      <c r="Y172" s="2" t="b">
        <v>0</v>
      </c>
      <c r="Z172" s="1" t="s">
        <v>58</v>
      </c>
      <c r="AA172" s="2" t="b">
        <v>1</v>
      </c>
      <c r="AB172" s="1" t="s">
        <v>1137</v>
      </c>
      <c r="AC172" s="1" t="s">
        <v>1138</v>
      </c>
      <c r="AD172" s="1" t="s">
        <v>61</v>
      </c>
      <c r="AE172" s="2" t="b">
        <v>1</v>
      </c>
      <c r="AF172" s="1" t="s">
        <v>71</v>
      </c>
      <c r="AG172" s="2" t="b">
        <v>0</v>
      </c>
      <c r="AH172" s="1">
        <v>46242.564802326386</v>
      </c>
    </row>
    <row r="173" spans="1:34" ht="13.9">
      <c r="A173" s="1" t="s">
        <v>1139</v>
      </c>
      <c r="B173" s="1" t="s">
        <v>1140</v>
      </c>
      <c r="C173" s="4">
        <v>43970</v>
      </c>
      <c r="D173" s="1" t="s">
        <v>1020</v>
      </c>
      <c r="E173" s="1">
        <v>2020</v>
      </c>
      <c r="F173" s="5">
        <v>74.64</v>
      </c>
      <c r="G173" s="1" t="s">
        <v>1141</v>
      </c>
      <c r="H173" s="1" t="s">
        <v>1142</v>
      </c>
      <c r="I173" s="6">
        <v>44850</v>
      </c>
      <c r="J173" s="6" t="s">
        <v>54</v>
      </c>
      <c r="K173" s="6">
        <v>2339</v>
      </c>
      <c r="L173" s="6">
        <v>2115</v>
      </c>
      <c r="M173" s="6">
        <v>224</v>
      </c>
      <c r="N173" s="7">
        <v>0.90423257802479695</v>
      </c>
      <c r="O173" s="1" t="s">
        <v>67</v>
      </c>
      <c r="P173" s="1" t="s">
        <v>54</v>
      </c>
      <c r="Q173" s="1" t="s">
        <v>68</v>
      </c>
      <c r="R173" s="1" t="s">
        <v>5</v>
      </c>
      <c r="S173" s="2" t="b">
        <v>1</v>
      </c>
      <c r="T173" s="2" t="b">
        <v>0</v>
      </c>
      <c r="U173" s="1" t="s">
        <v>57</v>
      </c>
      <c r="V173" s="1"/>
      <c r="W173" s="2" t="b">
        <v>0</v>
      </c>
      <c r="X173" s="1"/>
      <c r="Y173" s="2" t="b">
        <v>0</v>
      </c>
      <c r="Z173" s="1" t="s">
        <v>58</v>
      </c>
      <c r="AA173" s="2" t="b">
        <v>1</v>
      </c>
      <c r="AB173" s="1" t="s">
        <v>1143</v>
      </c>
      <c r="AC173" s="1" t="s">
        <v>1144</v>
      </c>
      <c r="AD173" s="1" t="s">
        <v>61</v>
      </c>
      <c r="AE173" s="2" t="b">
        <v>1</v>
      </c>
      <c r="AF173" s="1" t="s">
        <v>416</v>
      </c>
      <c r="AG173" s="2" t="b">
        <v>0</v>
      </c>
      <c r="AH173" s="1">
        <v>46242.564802326386</v>
      </c>
    </row>
    <row r="174" spans="1:34" ht="13.9">
      <c r="A174" s="1" t="s">
        <v>1145</v>
      </c>
      <c r="B174" s="1" t="s">
        <v>1146</v>
      </c>
      <c r="C174" s="4">
        <v>43971</v>
      </c>
      <c r="D174" s="1" t="s">
        <v>1020</v>
      </c>
      <c r="E174" s="1">
        <v>2020</v>
      </c>
      <c r="F174" s="5">
        <v>74.61</v>
      </c>
      <c r="G174" s="1" t="s">
        <v>1147</v>
      </c>
      <c r="H174" s="1" t="s">
        <v>1148</v>
      </c>
      <c r="I174" s="6">
        <v>1394</v>
      </c>
      <c r="J174" s="6" t="s">
        <v>54</v>
      </c>
      <c r="K174" s="6">
        <v>34</v>
      </c>
      <c r="L174" s="6">
        <v>26</v>
      </c>
      <c r="M174" s="6">
        <v>8</v>
      </c>
      <c r="N174" s="7">
        <v>0.76470588235294112</v>
      </c>
      <c r="O174" s="1" t="s">
        <v>55</v>
      </c>
      <c r="P174" s="1" t="s">
        <v>54</v>
      </c>
      <c r="Q174" s="1" t="s">
        <v>56</v>
      </c>
      <c r="R174" s="1" t="s">
        <v>7</v>
      </c>
      <c r="S174" s="2" t="b">
        <v>0</v>
      </c>
      <c r="T174" s="2" t="b">
        <v>1</v>
      </c>
      <c r="U174" s="1" t="s">
        <v>202</v>
      </c>
      <c r="V174" s="1">
        <v>18</v>
      </c>
      <c r="W174" s="2" t="b">
        <v>1</v>
      </c>
      <c r="X174" s="2" t="b">
        <v>1</v>
      </c>
      <c r="Y174" s="2" t="b">
        <v>0</v>
      </c>
      <c r="Z174" s="1" t="s">
        <v>119</v>
      </c>
      <c r="AA174" s="2" t="b">
        <v>0</v>
      </c>
      <c r="AB174" s="1" t="s">
        <v>1149</v>
      </c>
      <c r="AC174" s="1" t="s">
        <v>1150</v>
      </c>
      <c r="AD174" s="1" t="s">
        <v>61</v>
      </c>
      <c r="AE174" s="2" t="b">
        <v>1</v>
      </c>
      <c r="AF174" s="1"/>
      <c r="AG174" s="2" t="b">
        <v>0</v>
      </c>
      <c r="AH174" s="1">
        <v>46242.564802326386</v>
      </c>
    </row>
    <row r="175" spans="1:34" ht="13.9">
      <c r="A175" s="1" t="s">
        <v>1151</v>
      </c>
      <c r="B175" s="1" t="s">
        <v>1152</v>
      </c>
      <c r="C175" s="4">
        <v>43971</v>
      </c>
      <c r="D175" s="1" t="s">
        <v>1020</v>
      </c>
      <c r="E175" s="1">
        <v>2020</v>
      </c>
      <c r="F175" s="5">
        <v>74.61</v>
      </c>
      <c r="G175" s="1" t="s">
        <v>1153</v>
      </c>
      <c r="H175" s="1" t="s">
        <v>1154</v>
      </c>
      <c r="I175" s="6"/>
      <c r="J175" s="6" t="s">
        <v>147</v>
      </c>
      <c r="K175" s="6">
        <v>35</v>
      </c>
      <c r="L175" s="6">
        <v>33</v>
      </c>
      <c r="M175" s="6">
        <v>2</v>
      </c>
      <c r="N175" s="7">
        <v>0.94285714285714284</v>
      </c>
      <c r="O175" s="1" t="s">
        <v>126</v>
      </c>
      <c r="P175" s="1" t="s">
        <v>54</v>
      </c>
      <c r="Q175" s="1" t="s">
        <v>56</v>
      </c>
      <c r="R175" s="1" t="s">
        <v>5</v>
      </c>
      <c r="S175" s="2" t="b">
        <v>1</v>
      </c>
      <c r="T175" s="2" t="b">
        <v>0</v>
      </c>
      <c r="U175" s="1" t="s">
        <v>57</v>
      </c>
      <c r="V175" s="1"/>
      <c r="W175" s="2" t="b">
        <v>0</v>
      </c>
      <c r="X175" s="1"/>
      <c r="Y175" s="2" t="b">
        <v>0</v>
      </c>
      <c r="Z175" s="1" t="s">
        <v>119</v>
      </c>
      <c r="AA175" s="2" t="b">
        <v>0</v>
      </c>
      <c r="AB175" s="1" t="s">
        <v>1155</v>
      </c>
      <c r="AC175" s="1" t="s">
        <v>1156</v>
      </c>
      <c r="AD175" s="1" t="s">
        <v>61</v>
      </c>
      <c r="AE175" s="2" t="b">
        <v>1</v>
      </c>
      <c r="AF175" s="1"/>
      <c r="AG175" s="2" t="b">
        <v>0</v>
      </c>
      <c r="AH175" s="1">
        <v>46242.564802326386</v>
      </c>
    </row>
    <row r="176" spans="1:34" ht="13.9">
      <c r="A176" s="1" t="s">
        <v>1157</v>
      </c>
      <c r="B176" s="1" t="s">
        <v>1158</v>
      </c>
      <c r="C176" s="4">
        <v>43973</v>
      </c>
      <c r="D176" s="1" t="s">
        <v>1020</v>
      </c>
      <c r="E176" s="1">
        <v>2020</v>
      </c>
      <c r="F176" s="5">
        <v>74.55</v>
      </c>
      <c r="G176" s="1" t="s">
        <v>1159</v>
      </c>
      <c r="H176" s="1" t="s">
        <v>1160</v>
      </c>
      <c r="I176" s="6">
        <v>1656</v>
      </c>
      <c r="J176" s="6" t="s">
        <v>54</v>
      </c>
      <c r="K176" s="6">
        <v>23</v>
      </c>
      <c r="L176" s="6">
        <v>20</v>
      </c>
      <c r="M176" s="6">
        <v>3</v>
      </c>
      <c r="N176" s="7">
        <v>0.86956521739130432</v>
      </c>
      <c r="O176" s="1" t="s">
        <v>126</v>
      </c>
      <c r="P176" s="1" t="s">
        <v>54</v>
      </c>
      <c r="Q176" s="1" t="s">
        <v>56</v>
      </c>
      <c r="R176" s="1" t="s">
        <v>5</v>
      </c>
      <c r="S176" s="2" t="b">
        <v>1</v>
      </c>
      <c r="T176" s="2" t="b">
        <v>0</v>
      </c>
      <c r="U176" s="1" t="s">
        <v>57</v>
      </c>
      <c r="V176" s="1"/>
      <c r="W176" s="2" t="b">
        <v>0</v>
      </c>
      <c r="X176" s="1"/>
      <c r="Y176" s="2" t="b">
        <v>0</v>
      </c>
      <c r="Z176" s="1" t="s">
        <v>58</v>
      </c>
      <c r="AA176" s="2" t="b">
        <v>1</v>
      </c>
      <c r="AB176" s="1" t="s">
        <v>1161</v>
      </c>
      <c r="AC176" s="1" t="s">
        <v>1162</v>
      </c>
      <c r="AD176" s="1" t="s">
        <v>61</v>
      </c>
      <c r="AE176" s="2" t="b">
        <v>1</v>
      </c>
      <c r="AF176" s="1" t="s">
        <v>101</v>
      </c>
      <c r="AG176" s="2" t="b">
        <v>1</v>
      </c>
      <c r="AH176" s="1">
        <v>46242.564802326386</v>
      </c>
    </row>
    <row r="177" spans="1:34" ht="13.9">
      <c r="A177" s="1" t="s">
        <v>1163</v>
      </c>
      <c r="B177" s="1" t="s">
        <v>1164</v>
      </c>
      <c r="C177" s="4">
        <v>43976</v>
      </c>
      <c r="D177" s="1" t="s">
        <v>1020</v>
      </c>
      <c r="E177" s="1">
        <v>2020</v>
      </c>
      <c r="F177" s="5">
        <v>74.45</v>
      </c>
      <c r="G177" s="1" t="s">
        <v>1165</v>
      </c>
      <c r="H177" s="1" t="s">
        <v>1166</v>
      </c>
      <c r="I177" s="6">
        <v>545317</v>
      </c>
      <c r="J177" s="6" t="s">
        <v>54</v>
      </c>
      <c r="K177" s="6">
        <v>15522</v>
      </c>
      <c r="L177" s="6">
        <v>14014</v>
      </c>
      <c r="M177" s="6">
        <v>1508</v>
      </c>
      <c r="N177" s="7">
        <v>0.90284757118927972</v>
      </c>
      <c r="O177" s="1" t="s">
        <v>67</v>
      </c>
      <c r="P177" s="1" t="s">
        <v>54</v>
      </c>
      <c r="Q177" s="1" t="s">
        <v>68</v>
      </c>
      <c r="R177" s="1" t="s">
        <v>5</v>
      </c>
      <c r="S177" s="2" t="b">
        <v>1</v>
      </c>
      <c r="T177" s="2" t="b">
        <v>0</v>
      </c>
      <c r="U177" s="1" t="s">
        <v>1167</v>
      </c>
      <c r="V177" s="1">
        <v>14</v>
      </c>
      <c r="W177" s="2" t="b">
        <v>0</v>
      </c>
      <c r="X177" s="1"/>
      <c r="Y177" s="2" t="b">
        <v>0</v>
      </c>
      <c r="Z177" s="1" t="s">
        <v>119</v>
      </c>
      <c r="AA177" s="2" t="b">
        <v>0</v>
      </c>
      <c r="AB177" s="1" t="s">
        <v>1168</v>
      </c>
      <c r="AC177" s="1" t="s">
        <v>1169</v>
      </c>
      <c r="AD177" s="1" t="s">
        <v>61</v>
      </c>
      <c r="AE177" s="2" t="b">
        <v>1</v>
      </c>
      <c r="AF177" s="1"/>
      <c r="AG177" s="2" t="b">
        <v>0</v>
      </c>
      <c r="AH177" s="1">
        <v>46242.564802326386</v>
      </c>
    </row>
    <row r="178" spans="1:34" ht="13.9">
      <c r="A178" s="1" t="s">
        <v>1170</v>
      </c>
      <c r="B178" s="1" t="s">
        <v>1171</v>
      </c>
      <c r="C178" s="4">
        <v>43976</v>
      </c>
      <c r="D178" s="1" t="s">
        <v>1020</v>
      </c>
      <c r="E178" s="1">
        <v>2020</v>
      </c>
      <c r="F178" s="5">
        <v>74.45</v>
      </c>
      <c r="G178" s="1" t="s">
        <v>1172</v>
      </c>
      <c r="H178" s="1" t="s">
        <v>1173</v>
      </c>
      <c r="I178" s="6"/>
      <c r="J178" s="6" t="s">
        <v>147</v>
      </c>
      <c r="K178" s="6">
        <v>30</v>
      </c>
      <c r="L178" s="6">
        <v>29</v>
      </c>
      <c r="M178" s="6">
        <v>1</v>
      </c>
      <c r="N178" s="7">
        <v>0.96666666666666667</v>
      </c>
      <c r="O178" s="1" t="s">
        <v>126</v>
      </c>
      <c r="P178" s="1" t="s">
        <v>54</v>
      </c>
      <c r="Q178" s="1" t="s">
        <v>56</v>
      </c>
      <c r="R178" s="1" t="s">
        <v>5</v>
      </c>
      <c r="S178" s="2" t="b">
        <v>1</v>
      </c>
      <c r="T178" s="2" t="b">
        <v>0</v>
      </c>
      <c r="U178" s="1" t="s">
        <v>169</v>
      </c>
      <c r="V178" s="1">
        <v>0</v>
      </c>
      <c r="W178" s="2" t="b">
        <v>0</v>
      </c>
      <c r="X178" s="1"/>
      <c r="Y178" s="2" t="b">
        <v>0</v>
      </c>
      <c r="Z178" s="1" t="s">
        <v>119</v>
      </c>
      <c r="AA178" s="2" t="b">
        <v>0</v>
      </c>
      <c r="AB178" s="1" t="s">
        <v>1174</v>
      </c>
      <c r="AC178" s="1" t="s">
        <v>1175</v>
      </c>
      <c r="AD178" s="1" t="s">
        <v>61</v>
      </c>
      <c r="AE178" s="2" t="b">
        <v>1</v>
      </c>
      <c r="AF178" s="1"/>
      <c r="AG178" s="2" t="b">
        <v>0</v>
      </c>
      <c r="AH178" s="1">
        <v>46242.564802326386</v>
      </c>
    </row>
    <row r="179" spans="1:34" ht="13.9">
      <c r="A179" s="1" t="s">
        <v>1176</v>
      </c>
      <c r="B179" s="1" t="s">
        <v>1177</v>
      </c>
      <c r="C179" s="4">
        <v>43976</v>
      </c>
      <c r="D179" s="1" t="s">
        <v>1020</v>
      </c>
      <c r="E179" s="1">
        <v>2020</v>
      </c>
      <c r="F179" s="5">
        <v>74.45</v>
      </c>
      <c r="G179" s="1" t="s">
        <v>1178</v>
      </c>
      <c r="H179" s="1" t="s">
        <v>1179</v>
      </c>
      <c r="I179" s="6">
        <v>155172</v>
      </c>
      <c r="J179" s="6" t="s">
        <v>54</v>
      </c>
      <c r="K179" s="6">
        <v>6888</v>
      </c>
      <c r="L179" s="6">
        <v>6546</v>
      </c>
      <c r="M179" s="6">
        <v>342</v>
      </c>
      <c r="N179" s="7">
        <v>0.95034843205574915</v>
      </c>
      <c r="O179" s="1" t="s">
        <v>76</v>
      </c>
      <c r="P179" s="1" t="s">
        <v>54</v>
      </c>
      <c r="Q179" s="1" t="s">
        <v>68</v>
      </c>
      <c r="R179" s="1" t="s">
        <v>5</v>
      </c>
      <c r="S179" s="2" t="b">
        <v>1</v>
      </c>
      <c r="T179" s="2" t="b">
        <v>0</v>
      </c>
      <c r="U179" s="1" t="s">
        <v>57</v>
      </c>
      <c r="V179" s="1"/>
      <c r="W179" s="2" t="b">
        <v>0</v>
      </c>
      <c r="X179" s="1"/>
      <c r="Y179" s="2" t="b">
        <v>0</v>
      </c>
      <c r="Z179" s="1" t="s">
        <v>58</v>
      </c>
      <c r="AA179" s="2" t="b">
        <v>1</v>
      </c>
      <c r="AB179" s="1" t="s">
        <v>1180</v>
      </c>
      <c r="AC179" s="1" t="s">
        <v>1181</v>
      </c>
      <c r="AD179" s="1" t="s">
        <v>61</v>
      </c>
      <c r="AE179" s="2" t="b">
        <v>1</v>
      </c>
      <c r="AF179" s="1" t="s">
        <v>509</v>
      </c>
      <c r="AG179" s="2" t="b">
        <v>0</v>
      </c>
      <c r="AH179" s="1">
        <v>46242.564802326386</v>
      </c>
    </row>
    <row r="180" spans="1:34" ht="13.9">
      <c r="A180" s="1" t="s">
        <v>1182</v>
      </c>
      <c r="B180" s="1" t="s">
        <v>1183</v>
      </c>
      <c r="C180" s="4">
        <v>43978</v>
      </c>
      <c r="D180" s="1" t="s">
        <v>1020</v>
      </c>
      <c r="E180" s="1">
        <v>2020</v>
      </c>
      <c r="F180" s="5">
        <v>74.38</v>
      </c>
      <c r="G180" s="1" t="s">
        <v>1184</v>
      </c>
      <c r="H180" s="1" t="s">
        <v>1185</v>
      </c>
      <c r="I180" s="6"/>
      <c r="J180" s="6" t="s">
        <v>147</v>
      </c>
      <c r="K180" s="6">
        <v>269</v>
      </c>
      <c r="L180" s="6">
        <v>231</v>
      </c>
      <c r="M180" s="6">
        <v>38</v>
      </c>
      <c r="N180" s="7">
        <v>0.85873605947955389</v>
      </c>
      <c r="O180" s="1" t="s">
        <v>67</v>
      </c>
      <c r="P180" s="1" t="s">
        <v>54</v>
      </c>
      <c r="Q180" s="1" t="s">
        <v>68</v>
      </c>
      <c r="R180" s="1" t="s">
        <v>5</v>
      </c>
      <c r="S180" s="2" t="b">
        <v>1</v>
      </c>
      <c r="T180" s="2" t="b">
        <v>0</v>
      </c>
      <c r="U180" s="1" t="s">
        <v>57</v>
      </c>
      <c r="V180" s="1"/>
      <c r="W180" s="2" t="b">
        <v>0</v>
      </c>
      <c r="X180" s="1"/>
      <c r="Y180" s="2" t="b">
        <v>0</v>
      </c>
      <c r="Z180" s="1" t="s">
        <v>119</v>
      </c>
      <c r="AA180" s="2" t="b">
        <v>0</v>
      </c>
      <c r="AB180" s="1" t="s">
        <v>1186</v>
      </c>
      <c r="AC180" s="1" t="s">
        <v>1187</v>
      </c>
      <c r="AD180" s="1" t="s">
        <v>61</v>
      </c>
      <c r="AE180" s="2" t="b">
        <v>1</v>
      </c>
      <c r="AF180" s="1"/>
      <c r="AG180" s="2" t="b">
        <v>0</v>
      </c>
      <c r="AH180" s="1">
        <v>46242.564802326386</v>
      </c>
    </row>
    <row r="181" spans="1:34" ht="13.9">
      <c r="A181" s="1" t="s">
        <v>1188</v>
      </c>
      <c r="B181" s="1" t="s">
        <v>1189</v>
      </c>
      <c r="C181" s="4">
        <v>43978</v>
      </c>
      <c r="D181" s="1" t="s">
        <v>1020</v>
      </c>
      <c r="E181" s="1">
        <v>2020</v>
      </c>
      <c r="F181" s="5">
        <v>74.38</v>
      </c>
      <c r="G181" s="1" t="s">
        <v>1190</v>
      </c>
      <c r="H181" s="1" t="s">
        <v>1191</v>
      </c>
      <c r="I181" s="6">
        <v>16974</v>
      </c>
      <c r="J181" s="6" t="s">
        <v>54</v>
      </c>
      <c r="K181" s="6">
        <v>164</v>
      </c>
      <c r="L181" s="6">
        <v>128</v>
      </c>
      <c r="M181" s="6">
        <v>36</v>
      </c>
      <c r="N181" s="7">
        <v>0.78048780487804881</v>
      </c>
      <c r="O181" s="1" t="s">
        <v>55</v>
      </c>
      <c r="P181" s="1" t="s">
        <v>54</v>
      </c>
      <c r="Q181" s="1" t="s">
        <v>56</v>
      </c>
      <c r="R181" s="1" t="s">
        <v>5</v>
      </c>
      <c r="S181" s="2" t="b">
        <v>1</v>
      </c>
      <c r="T181" s="2" t="b">
        <v>0</v>
      </c>
      <c r="U181" s="1" t="s">
        <v>169</v>
      </c>
      <c r="V181" s="1">
        <v>0</v>
      </c>
      <c r="W181" s="2" t="b">
        <v>0</v>
      </c>
      <c r="X181" s="1"/>
      <c r="Y181" s="2" t="b">
        <v>0</v>
      </c>
      <c r="Z181" s="1" t="s">
        <v>58</v>
      </c>
      <c r="AA181" s="2" t="b">
        <v>1</v>
      </c>
      <c r="AB181" s="1" t="s">
        <v>1192</v>
      </c>
      <c r="AC181" s="1" t="s">
        <v>1193</v>
      </c>
      <c r="AD181" s="1" t="s">
        <v>61</v>
      </c>
      <c r="AE181" s="2" t="b">
        <v>1</v>
      </c>
      <c r="AF181" s="1" t="s">
        <v>101</v>
      </c>
      <c r="AG181" s="2" t="b">
        <v>1</v>
      </c>
      <c r="AH181" s="1">
        <v>46242.564802326386</v>
      </c>
    </row>
    <row r="182" spans="1:34" ht="13.9">
      <c r="A182" s="1" t="s">
        <v>1194</v>
      </c>
      <c r="B182" s="1" t="s">
        <v>1195</v>
      </c>
      <c r="C182" s="4">
        <v>43980</v>
      </c>
      <c r="D182" s="1" t="s">
        <v>1020</v>
      </c>
      <c r="E182" s="1">
        <v>2020</v>
      </c>
      <c r="F182" s="5">
        <v>74.319999999999993</v>
      </c>
      <c r="G182" s="1" t="s">
        <v>1196</v>
      </c>
      <c r="H182" s="1" t="s">
        <v>1197</v>
      </c>
      <c r="I182" s="6">
        <v>23355</v>
      </c>
      <c r="J182" s="6" t="s">
        <v>54</v>
      </c>
      <c r="K182" s="6">
        <v>345</v>
      </c>
      <c r="L182" s="6">
        <v>330</v>
      </c>
      <c r="M182" s="6">
        <v>15</v>
      </c>
      <c r="N182" s="7">
        <v>0.95652173913043481</v>
      </c>
      <c r="O182" s="1" t="s">
        <v>67</v>
      </c>
      <c r="P182" s="1" t="s">
        <v>54</v>
      </c>
      <c r="Q182" s="1" t="s">
        <v>68</v>
      </c>
      <c r="R182" s="1" t="s">
        <v>5</v>
      </c>
      <c r="S182" s="2" t="b">
        <v>1</v>
      </c>
      <c r="T182" s="2" t="b">
        <v>0</v>
      </c>
      <c r="U182" s="1" t="s">
        <v>57</v>
      </c>
      <c r="V182" s="1"/>
      <c r="W182" s="2" t="b">
        <v>0</v>
      </c>
      <c r="X182" s="1"/>
      <c r="Y182" s="2" t="b">
        <v>0</v>
      </c>
      <c r="Z182" s="1" t="s">
        <v>58</v>
      </c>
      <c r="AA182" s="2" t="b">
        <v>1</v>
      </c>
      <c r="AB182" s="1" t="s">
        <v>1198</v>
      </c>
      <c r="AC182" s="1" t="s">
        <v>1199</v>
      </c>
      <c r="AD182" s="1" t="s">
        <v>61</v>
      </c>
      <c r="AE182" s="2" t="b">
        <v>1</v>
      </c>
      <c r="AF182" s="1" t="s">
        <v>101</v>
      </c>
      <c r="AG182" s="2" t="b">
        <v>1</v>
      </c>
      <c r="AH182" s="1">
        <v>46242.564802326386</v>
      </c>
    </row>
    <row r="183" spans="1:34" ht="13.9">
      <c r="A183" s="1" t="s">
        <v>1200</v>
      </c>
      <c r="B183" s="1" t="s">
        <v>1201</v>
      </c>
      <c r="C183" s="4">
        <v>43980</v>
      </c>
      <c r="D183" s="1" t="s">
        <v>1020</v>
      </c>
      <c r="E183" s="1">
        <v>2020</v>
      </c>
      <c r="F183" s="5">
        <v>74.319999999999993</v>
      </c>
      <c r="G183" s="1" t="s">
        <v>1202</v>
      </c>
      <c r="H183" s="1" t="s">
        <v>1203</v>
      </c>
      <c r="I183" s="6"/>
      <c r="J183" s="6" t="s">
        <v>147</v>
      </c>
      <c r="K183" s="6">
        <v>49</v>
      </c>
      <c r="L183" s="6">
        <v>44</v>
      </c>
      <c r="M183" s="6">
        <v>5</v>
      </c>
      <c r="N183" s="7">
        <v>0.89795918367346939</v>
      </c>
      <c r="O183" s="1" t="s">
        <v>126</v>
      </c>
      <c r="P183" s="1" t="s">
        <v>54</v>
      </c>
      <c r="Q183" s="1" t="s">
        <v>56</v>
      </c>
      <c r="R183" s="1" t="s">
        <v>7</v>
      </c>
      <c r="S183" s="2" t="b">
        <v>0</v>
      </c>
      <c r="T183" s="2" t="b">
        <v>1</v>
      </c>
      <c r="U183" s="1" t="s">
        <v>202</v>
      </c>
      <c r="V183" s="1">
        <v>18</v>
      </c>
      <c r="W183" s="2" t="b">
        <v>1</v>
      </c>
      <c r="X183" s="2" t="b">
        <v>1</v>
      </c>
      <c r="Y183" s="2" t="b">
        <v>0</v>
      </c>
      <c r="Z183" s="1" t="s">
        <v>119</v>
      </c>
      <c r="AA183" s="2" t="b">
        <v>0</v>
      </c>
      <c r="AB183" s="1" t="s">
        <v>1204</v>
      </c>
      <c r="AC183" s="1" t="s">
        <v>1205</v>
      </c>
      <c r="AD183" s="1" t="s">
        <v>61</v>
      </c>
      <c r="AE183" s="2" t="b">
        <v>1</v>
      </c>
      <c r="AF183" s="1"/>
      <c r="AG183" s="2" t="b">
        <v>0</v>
      </c>
      <c r="AH183" s="1">
        <v>46242.564802326386</v>
      </c>
    </row>
    <row r="184" spans="1:34" ht="13.9">
      <c r="A184" s="1" t="s">
        <v>1206</v>
      </c>
      <c r="B184" s="1" t="s">
        <v>1207</v>
      </c>
      <c r="C184" s="4">
        <v>43980</v>
      </c>
      <c r="D184" s="1" t="s">
        <v>1020</v>
      </c>
      <c r="E184" s="1">
        <v>2020</v>
      </c>
      <c r="F184" s="5">
        <v>74.319999999999993</v>
      </c>
      <c r="G184" s="1" t="s">
        <v>1208</v>
      </c>
      <c r="H184" s="1" t="s">
        <v>1209</v>
      </c>
      <c r="I184" s="6">
        <v>571</v>
      </c>
      <c r="J184" s="6" t="s">
        <v>54</v>
      </c>
      <c r="K184" s="6">
        <v>17</v>
      </c>
      <c r="L184" s="6">
        <v>11</v>
      </c>
      <c r="M184" s="6">
        <v>6</v>
      </c>
      <c r="N184" s="7">
        <v>0.6470588235294118</v>
      </c>
      <c r="O184" s="1" t="s">
        <v>91</v>
      </c>
      <c r="P184" s="1" t="s">
        <v>54</v>
      </c>
      <c r="Q184" s="1" t="s">
        <v>56</v>
      </c>
      <c r="R184" s="1" t="s">
        <v>5</v>
      </c>
      <c r="S184" s="2" t="b">
        <v>1</v>
      </c>
      <c r="T184" s="2" t="b">
        <v>0</v>
      </c>
      <c r="U184" s="1" t="s">
        <v>310</v>
      </c>
      <c r="V184" s="1">
        <v>13</v>
      </c>
      <c r="W184" s="2" t="b">
        <v>0</v>
      </c>
      <c r="X184" s="1"/>
      <c r="Y184" s="2" t="b">
        <v>0</v>
      </c>
      <c r="Z184" s="1" t="s">
        <v>58</v>
      </c>
      <c r="AA184" s="2" t="b">
        <v>1</v>
      </c>
      <c r="AB184" s="1" t="s">
        <v>1210</v>
      </c>
      <c r="AC184" s="1" t="s">
        <v>1211</v>
      </c>
      <c r="AD184" s="1" t="s">
        <v>61</v>
      </c>
      <c r="AE184" s="2" t="b">
        <v>1</v>
      </c>
      <c r="AF184" s="1" t="s">
        <v>305</v>
      </c>
      <c r="AG184" s="2" t="b">
        <v>0</v>
      </c>
      <c r="AH184" s="1">
        <v>46242.564802326386</v>
      </c>
    </row>
    <row r="185" spans="1:34" ht="13.9">
      <c r="A185" s="1" t="s">
        <v>1212</v>
      </c>
      <c r="B185" s="1" t="s">
        <v>1213</v>
      </c>
      <c r="C185" s="4">
        <v>43980</v>
      </c>
      <c r="D185" s="1" t="s">
        <v>1020</v>
      </c>
      <c r="E185" s="1">
        <v>2020</v>
      </c>
      <c r="F185" s="5">
        <v>74.319999999999993</v>
      </c>
      <c r="G185" s="1" t="s">
        <v>1214</v>
      </c>
      <c r="H185" s="1" t="s">
        <v>1209</v>
      </c>
      <c r="I185" s="6"/>
      <c r="J185" s="6" t="s">
        <v>147</v>
      </c>
      <c r="K185" s="6">
        <v>2</v>
      </c>
      <c r="L185" s="6">
        <v>0</v>
      </c>
      <c r="M185" s="6">
        <v>2</v>
      </c>
      <c r="N185" s="7">
        <v>0</v>
      </c>
      <c r="O185" s="1" t="s">
        <v>567</v>
      </c>
      <c r="P185" s="1" t="s">
        <v>54</v>
      </c>
      <c r="Q185" s="1" t="s">
        <v>56</v>
      </c>
      <c r="R185" s="1" t="s">
        <v>7</v>
      </c>
      <c r="S185" s="2" t="b">
        <v>0</v>
      </c>
      <c r="T185" s="2" t="b">
        <v>1</v>
      </c>
      <c r="U185" s="1" t="s">
        <v>202</v>
      </c>
      <c r="V185" s="1">
        <v>18</v>
      </c>
      <c r="W185" s="2" t="b">
        <v>1</v>
      </c>
      <c r="X185" s="2" t="b">
        <v>1</v>
      </c>
      <c r="Y185" s="2" t="b">
        <v>0</v>
      </c>
      <c r="Z185" s="1" t="s">
        <v>119</v>
      </c>
      <c r="AA185" s="2" t="b">
        <v>0</v>
      </c>
      <c r="AB185" s="1" t="s">
        <v>1210</v>
      </c>
      <c r="AC185" s="1" t="s">
        <v>1215</v>
      </c>
      <c r="AD185" s="1" t="s">
        <v>61</v>
      </c>
      <c r="AE185" s="2" t="b">
        <v>1</v>
      </c>
      <c r="AF185" s="1"/>
      <c r="AG185" s="2" t="b">
        <v>0</v>
      </c>
      <c r="AH185" s="1">
        <v>46242.564802326386</v>
      </c>
    </row>
    <row r="186" spans="1:34" ht="13.9">
      <c r="A186" s="1" t="s">
        <v>1216</v>
      </c>
      <c r="B186" s="1" t="s">
        <v>1217</v>
      </c>
      <c r="C186" s="4">
        <v>43980</v>
      </c>
      <c r="D186" s="1" t="s">
        <v>1020</v>
      </c>
      <c r="E186" s="1">
        <v>2020</v>
      </c>
      <c r="F186" s="5">
        <v>74.319999999999993</v>
      </c>
      <c r="G186" s="1" t="s">
        <v>1218</v>
      </c>
      <c r="H186" s="1" t="s">
        <v>1219</v>
      </c>
      <c r="I186" s="6">
        <v>6826</v>
      </c>
      <c r="J186" s="6" t="s">
        <v>54</v>
      </c>
      <c r="K186" s="6">
        <v>74</v>
      </c>
      <c r="L186" s="6">
        <v>45</v>
      </c>
      <c r="M186" s="6">
        <v>29</v>
      </c>
      <c r="N186" s="7">
        <v>0.60810810810810811</v>
      </c>
      <c r="O186" s="1" t="s">
        <v>91</v>
      </c>
      <c r="P186" s="1" t="s">
        <v>54</v>
      </c>
      <c r="Q186" s="1" t="s">
        <v>56</v>
      </c>
      <c r="R186" s="1" t="s">
        <v>5</v>
      </c>
      <c r="S186" s="2" t="b">
        <v>1</v>
      </c>
      <c r="T186" s="2" t="b">
        <v>0</v>
      </c>
      <c r="U186" s="1" t="s">
        <v>57</v>
      </c>
      <c r="V186" s="1"/>
      <c r="W186" s="2" t="b">
        <v>0</v>
      </c>
      <c r="X186" s="1"/>
      <c r="Y186" s="2" t="b">
        <v>0</v>
      </c>
      <c r="Z186" s="1" t="s">
        <v>58</v>
      </c>
      <c r="AA186" s="2" t="b">
        <v>1</v>
      </c>
      <c r="AB186" s="1" t="s">
        <v>1220</v>
      </c>
      <c r="AC186" s="1" t="s">
        <v>1221</v>
      </c>
      <c r="AD186" s="1" t="s">
        <v>61</v>
      </c>
      <c r="AE186" s="2" t="b">
        <v>1</v>
      </c>
      <c r="AF186" s="1" t="s">
        <v>101</v>
      </c>
      <c r="AG186" s="2" t="b">
        <v>1</v>
      </c>
      <c r="AH186" s="1">
        <v>46242.564802326386</v>
      </c>
    </row>
    <row r="187" spans="1:34" ht="13.9">
      <c r="A187" s="1" t="s">
        <v>1222</v>
      </c>
      <c r="B187" s="1" t="s">
        <v>1223</v>
      </c>
      <c r="C187" s="4">
        <v>43980</v>
      </c>
      <c r="D187" s="1" t="s">
        <v>1020</v>
      </c>
      <c r="E187" s="1">
        <v>2020</v>
      </c>
      <c r="F187" s="5">
        <v>74.319999999999993</v>
      </c>
      <c r="G187" s="1" t="s">
        <v>1224</v>
      </c>
      <c r="H187" s="1" t="s">
        <v>1225</v>
      </c>
      <c r="I187" s="6"/>
      <c r="J187" s="6" t="s">
        <v>147</v>
      </c>
      <c r="K187" s="6">
        <v>3</v>
      </c>
      <c r="L187" s="6">
        <v>3</v>
      </c>
      <c r="M187" s="6">
        <v>0</v>
      </c>
      <c r="N187" s="7">
        <v>1</v>
      </c>
      <c r="O187" s="1" t="s">
        <v>302</v>
      </c>
      <c r="P187" s="1" t="s">
        <v>54</v>
      </c>
      <c r="Q187" s="1" t="s">
        <v>56</v>
      </c>
      <c r="R187" s="1" t="s">
        <v>7</v>
      </c>
      <c r="S187" s="2" t="b">
        <v>0</v>
      </c>
      <c r="T187" s="2" t="b">
        <v>1</v>
      </c>
      <c r="U187" s="1" t="s">
        <v>133</v>
      </c>
      <c r="V187" s="1">
        <v>18</v>
      </c>
      <c r="W187" s="2" t="b">
        <v>1</v>
      </c>
      <c r="X187" s="2" t="b">
        <v>0</v>
      </c>
      <c r="Y187" s="2" t="b">
        <v>0</v>
      </c>
      <c r="Z187" s="1" t="s">
        <v>119</v>
      </c>
      <c r="AA187" s="2" t="b">
        <v>0</v>
      </c>
      <c r="AB187" s="1" t="s">
        <v>1226</v>
      </c>
      <c r="AC187" s="1" t="s">
        <v>1227</v>
      </c>
      <c r="AD187" s="1" t="s">
        <v>61</v>
      </c>
      <c r="AE187" s="2" t="b">
        <v>1</v>
      </c>
      <c r="AF187" s="1"/>
      <c r="AG187" s="2" t="b">
        <v>0</v>
      </c>
      <c r="AH187" s="1">
        <v>46242.564802326386</v>
      </c>
    </row>
    <row r="188" spans="1:34" ht="13.9">
      <c r="A188" s="1" t="s">
        <v>1228</v>
      </c>
      <c r="B188" s="1" t="s">
        <v>1229</v>
      </c>
      <c r="C188" s="4">
        <v>43981</v>
      </c>
      <c r="D188" s="1" t="s">
        <v>1020</v>
      </c>
      <c r="E188" s="1">
        <v>2020</v>
      </c>
      <c r="F188" s="5">
        <v>74.28</v>
      </c>
      <c r="G188" s="1" t="s">
        <v>1230</v>
      </c>
      <c r="H188" s="1" t="s">
        <v>1231</v>
      </c>
      <c r="I188" s="6">
        <v>21540</v>
      </c>
      <c r="J188" s="6" t="s">
        <v>54</v>
      </c>
      <c r="K188" s="6">
        <v>563</v>
      </c>
      <c r="L188" s="6">
        <v>493</v>
      </c>
      <c r="M188" s="6">
        <v>70</v>
      </c>
      <c r="N188" s="7">
        <v>0.87566607460035528</v>
      </c>
      <c r="O188" s="1" t="s">
        <v>67</v>
      </c>
      <c r="P188" s="1" t="s">
        <v>54</v>
      </c>
      <c r="Q188" s="1" t="s">
        <v>68</v>
      </c>
      <c r="R188" s="1" t="s">
        <v>5</v>
      </c>
      <c r="S188" s="2" t="b">
        <v>1</v>
      </c>
      <c r="T188" s="2" t="b">
        <v>0</v>
      </c>
      <c r="U188" s="1" t="s">
        <v>112</v>
      </c>
      <c r="V188" s="1">
        <v>15</v>
      </c>
      <c r="W188" s="2" t="b">
        <v>0</v>
      </c>
      <c r="X188" s="1"/>
      <c r="Y188" s="2" t="b">
        <v>0</v>
      </c>
      <c r="Z188" s="1" t="s">
        <v>119</v>
      </c>
      <c r="AA188" s="2" t="b">
        <v>0</v>
      </c>
      <c r="AB188" s="1" t="s">
        <v>1232</v>
      </c>
      <c r="AC188" s="1" t="s">
        <v>1233</v>
      </c>
      <c r="AD188" s="1" t="s">
        <v>61</v>
      </c>
      <c r="AE188" s="2" t="b">
        <v>1</v>
      </c>
      <c r="AF188" s="1"/>
      <c r="AG188" s="2" t="b">
        <v>0</v>
      </c>
      <c r="AH188" s="1">
        <v>46242.564802326386</v>
      </c>
    </row>
    <row r="189" spans="1:34" ht="13.9">
      <c r="A189" s="1" t="s">
        <v>1234</v>
      </c>
      <c r="B189" s="1" t="s">
        <v>1235</v>
      </c>
      <c r="C189" s="4">
        <v>43982</v>
      </c>
      <c r="D189" s="1" t="s">
        <v>1020</v>
      </c>
      <c r="E189" s="1">
        <v>2020</v>
      </c>
      <c r="F189" s="5">
        <v>74.25</v>
      </c>
      <c r="G189" s="1" t="s">
        <v>1236</v>
      </c>
      <c r="H189" s="1" t="s">
        <v>1237</v>
      </c>
      <c r="I189" s="6">
        <v>357</v>
      </c>
      <c r="J189" s="6" t="s">
        <v>54</v>
      </c>
      <c r="K189" s="6">
        <v>13</v>
      </c>
      <c r="L189" s="6">
        <v>10</v>
      </c>
      <c r="M189" s="6">
        <v>3</v>
      </c>
      <c r="N189" s="7">
        <v>0.76923076923076927</v>
      </c>
      <c r="O189" s="1" t="s">
        <v>55</v>
      </c>
      <c r="P189" s="1" t="s">
        <v>54</v>
      </c>
      <c r="Q189" s="1" t="s">
        <v>56</v>
      </c>
      <c r="R189" s="1" t="s">
        <v>5</v>
      </c>
      <c r="S189" s="2" t="b">
        <v>1</v>
      </c>
      <c r="T189" s="2" t="b">
        <v>0</v>
      </c>
      <c r="U189" s="1" t="s">
        <v>57</v>
      </c>
      <c r="V189" s="1"/>
      <c r="W189" s="2" t="b">
        <v>0</v>
      </c>
      <c r="X189" s="1"/>
      <c r="Y189" s="2" t="b">
        <v>0</v>
      </c>
      <c r="Z189" s="1" t="s">
        <v>119</v>
      </c>
      <c r="AA189" s="2" t="b">
        <v>0</v>
      </c>
      <c r="AB189" s="1" t="s">
        <v>1238</v>
      </c>
      <c r="AC189" s="1" t="s">
        <v>1239</v>
      </c>
      <c r="AD189" s="1" t="s">
        <v>61</v>
      </c>
      <c r="AE189" s="2" t="b">
        <v>1</v>
      </c>
      <c r="AF189" s="1"/>
      <c r="AG189" s="2" t="b">
        <v>0</v>
      </c>
      <c r="AH189" s="1">
        <v>46242.564802326386</v>
      </c>
    </row>
    <row r="190" spans="1:34" ht="13.9">
      <c r="A190" s="1" t="s">
        <v>1240</v>
      </c>
      <c r="B190" s="1" t="s">
        <v>1241</v>
      </c>
      <c r="C190" s="4">
        <v>43983</v>
      </c>
      <c r="D190" s="1" t="s">
        <v>1242</v>
      </c>
      <c r="E190" s="1">
        <v>2020</v>
      </c>
      <c r="F190" s="5">
        <v>74.22</v>
      </c>
      <c r="G190" s="1" t="s">
        <v>1243</v>
      </c>
      <c r="H190" s="1" t="s">
        <v>1244</v>
      </c>
      <c r="I190" s="6">
        <v>119627</v>
      </c>
      <c r="J190" s="6" t="s">
        <v>54</v>
      </c>
      <c r="K190" s="6">
        <v>1183</v>
      </c>
      <c r="L190" s="6">
        <v>1024</v>
      </c>
      <c r="M190" s="6">
        <v>159</v>
      </c>
      <c r="N190" s="7">
        <v>0.86559594251901939</v>
      </c>
      <c r="O190" s="1" t="s">
        <v>67</v>
      </c>
      <c r="P190" s="1" t="s">
        <v>54</v>
      </c>
      <c r="Q190" s="1" t="s">
        <v>68</v>
      </c>
      <c r="R190" s="1" t="s">
        <v>5</v>
      </c>
      <c r="S190" s="2" t="b">
        <v>1</v>
      </c>
      <c r="T190" s="2" t="b">
        <v>0</v>
      </c>
      <c r="U190" s="1" t="s">
        <v>57</v>
      </c>
      <c r="V190" s="1"/>
      <c r="W190" s="2" t="b">
        <v>0</v>
      </c>
      <c r="X190" s="1"/>
      <c r="Y190" s="2" t="b">
        <v>0</v>
      </c>
      <c r="Z190" s="1" t="s">
        <v>58</v>
      </c>
      <c r="AA190" s="2" t="b">
        <v>1</v>
      </c>
      <c r="AB190" s="1" t="s">
        <v>1245</v>
      </c>
      <c r="AC190" s="1" t="s">
        <v>1246</v>
      </c>
      <c r="AD190" s="1" t="s">
        <v>61</v>
      </c>
      <c r="AE190" s="2" t="b">
        <v>1</v>
      </c>
      <c r="AF190" s="1" t="s">
        <v>101</v>
      </c>
      <c r="AG190" s="2" t="b">
        <v>1</v>
      </c>
      <c r="AH190" s="1">
        <v>46242.564802326386</v>
      </c>
    </row>
    <row r="191" spans="1:34" ht="13.9">
      <c r="A191" s="1" t="s">
        <v>1247</v>
      </c>
      <c r="B191" s="1" t="s">
        <v>1248</v>
      </c>
      <c r="C191" s="4">
        <v>43983</v>
      </c>
      <c r="D191" s="1" t="s">
        <v>1242</v>
      </c>
      <c r="E191" s="1">
        <v>2020</v>
      </c>
      <c r="F191" s="5">
        <v>74.22</v>
      </c>
      <c r="G191" s="1" t="s">
        <v>1249</v>
      </c>
      <c r="H191" s="1" t="s">
        <v>1250</v>
      </c>
      <c r="I191" s="6">
        <v>3410</v>
      </c>
      <c r="J191" s="6" t="s">
        <v>54</v>
      </c>
      <c r="K191" s="6">
        <v>109</v>
      </c>
      <c r="L191" s="6">
        <v>87</v>
      </c>
      <c r="M191" s="6">
        <v>22</v>
      </c>
      <c r="N191" s="7">
        <v>0.79816513761467889</v>
      </c>
      <c r="O191" s="1" t="s">
        <v>55</v>
      </c>
      <c r="P191" s="1" t="s">
        <v>54</v>
      </c>
      <c r="Q191" s="1" t="s">
        <v>56</v>
      </c>
      <c r="R191" s="1" t="s">
        <v>5</v>
      </c>
      <c r="S191" s="2" t="b">
        <v>1</v>
      </c>
      <c r="T191" s="2" t="b">
        <v>0</v>
      </c>
      <c r="U191" s="1" t="s">
        <v>57</v>
      </c>
      <c r="V191" s="1"/>
      <c r="W191" s="2" t="b">
        <v>0</v>
      </c>
      <c r="X191" s="1"/>
      <c r="Y191" s="2" t="b">
        <v>0</v>
      </c>
      <c r="Z191" s="1" t="s">
        <v>58</v>
      </c>
      <c r="AA191" s="2" t="b">
        <v>1</v>
      </c>
      <c r="AB191" s="1" t="s">
        <v>1251</v>
      </c>
      <c r="AC191" s="1" t="s">
        <v>1252</v>
      </c>
      <c r="AD191" s="1" t="s">
        <v>61</v>
      </c>
      <c r="AE191" s="2" t="b">
        <v>1</v>
      </c>
      <c r="AF191" s="1" t="s">
        <v>86</v>
      </c>
      <c r="AG191" s="2" t="b">
        <v>0</v>
      </c>
      <c r="AH191" s="1">
        <v>46242.564802326386</v>
      </c>
    </row>
    <row r="192" spans="1:34" ht="13.9">
      <c r="A192" s="1" t="s">
        <v>1253</v>
      </c>
      <c r="B192" s="1" t="s">
        <v>1254</v>
      </c>
      <c r="C192" s="4">
        <v>43984</v>
      </c>
      <c r="D192" s="1" t="s">
        <v>1242</v>
      </c>
      <c r="E192" s="1">
        <v>2020</v>
      </c>
      <c r="F192" s="5">
        <v>74.180000000000007</v>
      </c>
      <c r="G192" s="1" t="s">
        <v>1255</v>
      </c>
      <c r="H192" s="1" t="s">
        <v>1256</v>
      </c>
      <c r="I192" s="6">
        <v>3781</v>
      </c>
      <c r="J192" s="6" t="s">
        <v>54</v>
      </c>
      <c r="K192" s="6">
        <v>74</v>
      </c>
      <c r="L192" s="6">
        <v>68</v>
      </c>
      <c r="M192" s="6">
        <v>6</v>
      </c>
      <c r="N192" s="7">
        <v>0.91891891891891897</v>
      </c>
      <c r="O192" s="1" t="s">
        <v>67</v>
      </c>
      <c r="P192" s="1" t="s">
        <v>54</v>
      </c>
      <c r="Q192" s="1" t="s">
        <v>56</v>
      </c>
      <c r="R192" s="1" t="s">
        <v>5</v>
      </c>
      <c r="S192" s="2" t="b">
        <v>1</v>
      </c>
      <c r="T192" s="2" t="b">
        <v>0</v>
      </c>
      <c r="U192" s="1" t="s">
        <v>57</v>
      </c>
      <c r="V192" s="1"/>
      <c r="W192" s="2" t="b">
        <v>0</v>
      </c>
      <c r="X192" s="1"/>
      <c r="Y192" s="2" t="b">
        <v>0</v>
      </c>
      <c r="Z192" s="1" t="s">
        <v>58</v>
      </c>
      <c r="AA192" s="2" t="b">
        <v>1</v>
      </c>
      <c r="AB192" s="1" t="s">
        <v>1257</v>
      </c>
      <c r="AC192" s="1" t="s">
        <v>1258</v>
      </c>
      <c r="AD192" s="1" t="s">
        <v>61</v>
      </c>
      <c r="AE192" s="2" t="b">
        <v>1</v>
      </c>
      <c r="AF192" s="1" t="s">
        <v>502</v>
      </c>
      <c r="AG192" s="2" t="b">
        <v>0</v>
      </c>
      <c r="AH192" s="1">
        <v>46242.564802326386</v>
      </c>
    </row>
    <row r="193" spans="1:34" ht="13.9">
      <c r="A193" s="1" t="s">
        <v>1259</v>
      </c>
      <c r="B193" s="1" t="s">
        <v>1260</v>
      </c>
      <c r="C193" s="4">
        <v>43986</v>
      </c>
      <c r="D193" s="1" t="s">
        <v>1242</v>
      </c>
      <c r="E193" s="1">
        <v>2020</v>
      </c>
      <c r="F193" s="5">
        <v>74.12</v>
      </c>
      <c r="G193" s="1" t="s">
        <v>1261</v>
      </c>
      <c r="H193" s="1" t="s">
        <v>1262</v>
      </c>
      <c r="I193" s="6">
        <v>721</v>
      </c>
      <c r="J193" s="6" t="s">
        <v>54</v>
      </c>
      <c r="K193" s="6">
        <v>12</v>
      </c>
      <c r="L193" s="6">
        <v>9</v>
      </c>
      <c r="M193" s="6">
        <v>3</v>
      </c>
      <c r="N193" s="7">
        <v>0.75</v>
      </c>
      <c r="O193" s="1" t="s">
        <v>55</v>
      </c>
      <c r="P193" s="1" t="s">
        <v>54</v>
      </c>
      <c r="Q193" s="1" t="s">
        <v>56</v>
      </c>
      <c r="R193" s="1" t="s">
        <v>5</v>
      </c>
      <c r="S193" s="2" t="b">
        <v>1</v>
      </c>
      <c r="T193" s="2" t="b">
        <v>0</v>
      </c>
      <c r="U193" s="1" t="s">
        <v>57</v>
      </c>
      <c r="V193" s="1"/>
      <c r="W193" s="2" t="b">
        <v>0</v>
      </c>
      <c r="X193" s="1"/>
      <c r="Y193" s="2" t="b">
        <v>0</v>
      </c>
      <c r="Z193" s="1" t="s">
        <v>58</v>
      </c>
      <c r="AA193" s="2" t="b">
        <v>1</v>
      </c>
      <c r="AB193" s="1" t="s">
        <v>1263</v>
      </c>
      <c r="AC193" s="1" t="s">
        <v>1264</v>
      </c>
      <c r="AD193" s="1" t="s">
        <v>61</v>
      </c>
      <c r="AE193" s="2" t="b">
        <v>1</v>
      </c>
      <c r="AF193" s="1" t="s">
        <v>101</v>
      </c>
      <c r="AG193" s="2" t="b">
        <v>1</v>
      </c>
      <c r="AH193" s="1">
        <v>46242.564802326386</v>
      </c>
    </row>
    <row r="194" spans="1:34" ht="13.9">
      <c r="A194" s="1" t="s">
        <v>1265</v>
      </c>
      <c r="B194" s="1" t="s">
        <v>1266</v>
      </c>
      <c r="C194" s="4">
        <v>43987</v>
      </c>
      <c r="D194" s="1" t="s">
        <v>1242</v>
      </c>
      <c r="E194" s="1">
        <v>2020</v>
      </c>
      <c r="F194" s="5">
        <v>74.09</v>
      </c>
      <c r="G194" s="1" t="s">
        <v>1267</v>
      </c>
      <c r="H194" s="1" t="s">
        <v>1268</v>
      </c>
      <c r="I194" s="6">
        <v>5569</v>
      </c>
      <c r="J194" s="6" t="s">
        <v>54</v>
      </c>
      <c r="K194" s="6">
        <v>55</v>
      </c>
      <c r="L194" s="6">
        <v>38</v>
      </c>
      <c r="M194" s="6">
        <v>17</v>
      </c>
      <c r="N194" s="7">
        <v>0.69090909090909092</v>
      </c>
      <c r="O194" s="1" t="s">
        <v>91</v>
      </c>
      <c r="P194" s="1" t="s">
        <v>54</v>
      </c>
      <c r="Q194" s="1" t="s">
        <v>56</v>
      </c>
      <c r="R194" s="1" t="s">
        <v>5</v>
      </c>
      <c r="S194" s="2" t="b">
        <v>1</v>
      </c>
      <c r="T194" s="2" t="b">
        <v>0</v>
      </c>
      <c r="U194" s="1" t="s">
        <v>57</v>
      </c>
      <c r="V194" s="1"/>
      <c r="W194" s="2" t="b">
        <v>0</v>
      </c>
      <c r="X194" s="1"/>
      <c r="Y194" s="2" t="b">
        <v>0</v>
      </c>
      <c r="Z194" s="1" t="s">
        <v>58</v>
      </c>
      <c r="AA194" s="2" t="b">
        <v>1</v>
      </c>
      <c r="AB194" s="1" t="s">
        <v>1269</v>
      </c>
      <c r="AC194" s="1" t="s">
        <v>1270</v>
      </c>
      <c r="AD194" s="1" t="s">
        <v>61</v>
      </c>
      <c r="AE194" s="2" t="b">
        <v>1</v>
      </c>
      <c r="AF194" s="1" t="s">
        <v>101</v>
      </c>
      <c r="AG194" s="2" t="b">
        <v>1</v>
      </c>
      <c r="AH194" s="1">
        <v>46242.564802326386</v>
      </c>
    </row>
    <row r="195" spans="1:34" ht="13.9">
      <c r="A195" s="1" t="s">
        <v>1271</v>
      </c>
      <c r="B195" s="1" t="s">
        <v>1272</v>
      </c>
      <c r="C195" s="4">
        <v>43989</v>
      </c>
      <c r="D195" s="1" t="s">
        <v>1242</v>
      </c>
      <c r="E195" s="1">
        <v>2020</v>
      </c>
      <c r="F195" s="5">
        <v>74.02</v>
      </c>
      <c r="G195" s="1" t="s">
        <v>1273</v>
      </c>
      <c r="H195" s="1" t="s">
        <v>1274</v>
      </c>
      <c r="I195" s="6">
        <v>918</v>
      </c>
      <c r="J195" s="6" t="s">
        <v>54</v>
      </c>
      <c r="K195" s="6">
        <v>29</v>
      </c>
      <c r="L195" s="6">
        <v>24</v>
      </c>
      <c r="M195" s="6">
        <v>5</v>
      </c>
      <c r="N195" s="7">
        <v>0.82758620689655171</v>
      </c>
      <c r="O195" s="1" t="s">
        <v>126</v>
      </c>
      <c r="P195" s="1" t="s">
        <v>54</v>
      </c>
      <c r="Q195" s="1" t="s">
        <v>56</v>
      </c>
      <c r="R195" s="1" t="s">
        <v>5</v>
      </c>
      <c r="S195" s="2" t="b">
        <v>1</v>
      </c>
      <c r="T195" s="2" t="b">
        <v>0</v>
      </c>
      <c r="U195" s="1" t="s">
        <v>244</v>
      </c>
      <c r="V195" s="1">
        <v>16</v>
      </c>
      <c r="W195" s="2" t="b">
        <v>0</v>
      </c>
      <c r="X195" s="1"/>
      <c r="Y195" s="2" t="b">
        <v>0</v>
      </c>
      <c r="Z195" s="1" t="s">
        <v>119</v>
      </c>
      <c r="AA195" s="2" t="b">
        <v>0</v>
      </c>
      <c r="AB195" s="1" t="s">
        <v>1275</v>
      </c>
      <c r="AC195" s="1" t="s">
        <v>1276</v>
      </c>
      <c r="AD195" s="1" t="s">
        <v>61</v>
      </c>
      <c r="AE195" s="2" t="b">
        <v>1</v>
      </c>
      <c r="AF195" s="1"/>
      <c r="AG195" s="2" t="b">
        <v>0</v>
      </c>
      <c r="AH195" s="1">
        <v>46242.564802326386</v>
      </c>
    </row>
    <row r="196" spans="1:34" ht="13.9">
      <c r="A196" s="1" t="s">
        <v>1277</v>
      </c>
      <c r="B196" s="1" t="s">
        <v>1278</v>
      </c>
      <c r="C196" s="4">
        <v>43989</v>
      </c>
      <c r="D196" s="1" t="s">
        <v>1242</v>
      </c>
      <c r="E196" s="1">
        <v>2020</v>
      </c>
      <c r="F196" s="5">
        <v>74.02</v>
      </c>
      <c r="G196" s="1" t="s">
        <v>1279</v>
      </c>
      <c r="H196" s="1" t="s">
        <v>1280</v>
      </c>
      <c r="I196" s="6">
        <v>1423</v>
      </c>
      <c r="J196" s="6" t="s">
        <v>54</v>
      </c>
      <c r="K196" s="6">
        <v>41</v>
      </c>
      <c r="L196" s="6">
        <v>33</v>
      </c>
      <c r="M196" s="6">
        <v>8</v>
      </c>
      <c r="N196" s="7">
        <v>0.80487804878048785</v>
      </c>
      <c r="O196" s="1" t="s">
        <v>126</v>
      </c>
      <c r="P196" s="1" t="s">
        <v>54</v>
      </c>
      <c r="Q196" s="1" t="s">
        <v>56</v>
      </c>
      <c r="R196" s="1" t="s">
        <v>5</v>
      </c>
      <c r="S196" s="2" t="b">
        <v>1</v>
      </c>
      <c r="T196" s="2" t="b">
        <v>0</v>
      </c>
      <c r="U196" s="1" t="s">
        <v>57</v>
      </c>
      <c r="V196" s="1"/>
      <c r="W196" s="2" t="b">
        <v>0</v>
      </c>
      <c r="X196" s="1"/>
      <c r="Y196" s="2" t="b">
        <v>0</v>
      </c>
      <c r="Z196" s="1" t="s">
        <v>58</v>
      </c>
      <c r="AA196" s="2" t="b">
        <v>1</v>
      </c>
      <c r="AB196" s="1" t="s">
        <v>1281</v>
      </c>
      <c r="AC196" s="1" t="s">
        <v>1282</v>
      </c>
      <c r="AD196" s="1" t="s">
        <v>61</v>
      </c>
      <c r="AE196" s="2" t="b">
        <v>1</v>
      </c>
      <c r="AF196" s="1" t="s">
        <v>164</v>
      </c>
      <c r="AG196" s="2" t="b">
        <v>0</v>
      </c>
      <c r="AH196" s="1">
        <v>46242.564802326386</v>
      </c>
    </row>
    <row r="197" spans="1:34" ht="13.9">
      <c r="A197" s="1" t="s">
        <v>1283</v>
      </c>
      <c r="B197" s="1" t="s">
        <v>1284</v>
      </c>
      <c r="C197" s="4">
        <v>43990</v>
      </c>
      <c r="D197" s="1" t="s">
        <v>1242</v>
      </c>
      <c r="E197" s="1">
        <v>2020</v>
      </c>
      <c r="F197" s="5">
        <v>73.989999999999995</v>
      </c>
      <c r="G197" s="1" t="s">
        <v>1285</v>
      </c>
      <c r="H197" s="1" t="s">
        <v>1286</v>
      </c>
      <c r="I197" s="6">
        <v>20</v>
      </c>
      <c r="J197" s="6" t="s">
        <v>54</v>
      </c>
      <c r="K197" s="6">
        <v>2</v>
      </c>
      <c r="L197" s="6">
        <v>2</v>
      </c>
      <c r="M197" s="6">
        <v>0</v>
      </c>
      <c r="N197" s="7">
        <v>1</v>
      </c>
      <c r="O197" s="1" t="s">
        <v>567</v>
      </c>
      <c r="P197" s="1" t="s">
        <v>54</v>
      </c>
      <c r="Q197" s="1" t="s">
        <v>56</v>
      </c>
      <c r="R197" s="1" t="s">
        <v>5</v>
      </c>
      <c r="S197" s="2" t="b">
        <v>1</v>
      </c>
      <c r="T197" s="2" t="b">
        <v>0</v>
      </c>
      <c r="U197" s="1" t="s">
        <v>57</v>
      </c>
      <c r="V197" s="1"/>
      <c r="W197" s="2" t="b">
        <v>0</v>
      </c>
      <c r="X197" s="1"/>
      <c r="Y197" s="2" t="b">
        <v>0</v>
      </c>
      <c r="Z197" s="1" t="s">
        <v>58</v>
      </c>
      <c r="AA197" s="2" t="b">
        <v>1</v>
      </c>
      <c r="AB197" s="1" t="s">
        <v>1287</v>
      </c>
      <c r="AC197" s="1" t="s">
        <v>1288</v>
      </c>
      <c r="AD197" s="1" t="s">
        <v>61</v>
      </c>
      <c r="AE197" s="2" t="b">
        <v>1</v>
      </c>
      <c r="AF197" s="1" t="s">
        <v>86</v>
      </c>
      <c r="AG197" s="2" t="b">
        <v>0</v>
      </c>
      <c r="AH197" s="1">
        <v>46242.564802326386</v>
      </c>
    </row>
    <row r="198" spans="1:34" ht="13.9">
      <c r="A198" s="1" t="s">
        <v>1289</v>
      </c>
      <c r="B198" s="1" t="s">
        <v>1290</v>
      </c>
      <c r="C198" s="4">
        <v>43990</v>
      </c>
      <c r="D198" s="1" t="s">
        <v>1242</v>
      </c>
      <c r="E198" s="1">
        <v>2020</v>
      </c>
      <c r="F198" s="5">
        <v>73.989999999999995</v>
      </c>
      <c r="G198" s="1" t="s">
        <v>1291</v>
      </c>
      <c r="H198" s="1" t="s">
        <v>1292</v>
      </c>
      <c r="I198" s="6"/>
      <c r="J198" s="6" t="s">
        <v>147</v>
      </c>
      <c r="K198" s="6">
        <v>17</v>
      </c>
      <c r="L198" s="6">
        <v>13</v>
      </c>
      <c r="M198" s="6">
        <v>4</v>
      </c>
      <c r="N198" s="7">
        <v>0.76470588235294112</v>
      </c>
      <c r="O198" s="1" t="s">
        <v>55</v>
      </c>
      <c r="P198" s="1" t="s">
        <v>54</v>
      </c>
      <c r="Q198" s="1" t="s">
        <v>56</v>
      </c>
      <c r="R198" s="1" t="s">
        <v>5</v>
      </c>
      <c r="S198" s="2" t="b">
        <v>1</v>
      </c>
      <c r="T198" s="2" t="b">
        <v>0</v>
      </c>
      <c r="U198" s="1" t="s">
        <v>224</v>
      </c>
      <c r="V198" s="1">
        <v>12</v>
      </c>
      <c r="W198" s="2" t="b">
        <v>0</v>
      </c>
      <c r="X198" s="1"/>
      <c r="Y198" s="2" t="b">
        <v>0</v>
      </c>
      <c r="Z198" s="1" t="s">
        <v>119</v>
      </c>
      <c r="AA198" s="2" t="b">
        <v>0</v>
      </c>
      <c r="AB198" s="1" t="s">
        <v>1293</v>
      </c>
      <c r="AC198" s="1" t="s">
        <v>1294</v>
      </c>
      <c r="AD198" s="1" t="s">
        <v>61</v>
      </c>
      <c r="AE198" s="2" t="b">
        <v>1</v>
      </c>
      <c r="AF198" s="1"/>
      <c r="AG198" s="2" t="b">
        <v>0</v>
      </c>
      <c r="AH198" s="1">
        <v>46242.564802326386</v>
      </c>
    </row>
    <row r="199" spans="1:34" ht="13.9">
      <c r="A199" s="1" t="s">
        <v>1295</v>
      </c>
      <c r="B199" s="1" t="s">
        <v>1296</v>
      </c>
      <c r="C199" s="4">
        <v>43993</v>
      </c>
      <c r="D199" s="1" t="s">
        <v>1242</v>
      </c>
      <c r="E199" s="1">
        <v>2020</v>
      </c>
      <c r="F199" s="5">
        <v>73.89</v>
      </c>
      <c r="G199" s="1" t="s">
        <v>1297</v>
      </c>
      <c r="H199" s="1" t="s">
        <v>1298</v>
      </c>
      <c r="I199" s="6">
        <v>16962</v>
      </c>
      <c r="J199" s="6" t="s">
        <v>54</v>
      </c>
      <c r="K199" s="6">
        <v>2110</v>
      </c>
      <c r="L199" s="6">
        <v>1848</v>
      </c>
      <c r="M199" s="6">
        <v>262</v>
      </c>
      <c r="N199" s="7">
        <v>0.87582938388625597</v>
      </c>
      <c r="O199" s="1" t="s">
        <v>67</v>
      </c>
      <c r="P199" s="1" t="s">
        <v>54</v>
      </c>
      <c r="Q199" s="1" t="s">
        <v>68</v>
      </c>
      <c r="R199" s="1" t="s">
        <v>5</v>
      </c>
      <c r="S199" s="2" t="b">
        <v>1</v>
      </c>
      <c r="T199" s="2" t="b">
        <v>0</v>
      </c>
      <c r="U199" s="1" t="s">
        <v>57</v>
      </c>
      <c r="V199" s="1"/>
      <c r="W199" s="2" t="b">
        <v>0</v>
      </c>
      <c r="X199" s="1"/>
      <c r="Y199" s="2" t="b">
        <v>0</v>
      </c>
      <c r="Z199" s="1" t="s">
        <v>58</v>
      </c>
      <c r="AA199" s="2" t="b">
        <v>1</v>
      </c>
      <c r="AB199" s="1" t="s">
        <v>1299</v>
      </c>
      <c r="AC199" s="1" t="s">
        <v>1300</v>
      </c>
      <c r="AD199" s="1" t="s">
        <v>61</v>
      </c>
      <c r="AE199" s="2" t="b">
        <v>1</v>
      </c>
      <c r="AF199" s="1" t="s">
        <v>1301</v>
      </c>
      <c r="AG199" s="2" t="b">
        <v>0</v>
      </c>
      <c r="AH199" s="1">
        <v>46242.564802326386</v>
      </c>
    </row>
    <row r="200" spans="1:34" ht="13.9">
      <c r="A200" s="1" t="s">
        <v>1302</v>
      </c>
      <c r="B200" s="1" t="s">
        <v>1303</v>
      </c>
      <c r="C200" s="4">
        <v>43993</v>
      </c>
      <c r="D200" s="1" t="s">
        <v>1242</v>
      </c>
      <c r="E200" s="1">
        <v>2020</v>
      </c>
      <c r="F200" s="5">
        <v>73.89</v>
      </c>
      <c r="G200" s="1" t="s">
        <v>1304</v>
      </c>
      <c r="H200" s="1" t="s">
        <v>1305</v>
      </c>
      <c r="I200" s="6">
        <v>75</v>
      </c>
      <c r="J200" s="6" t="s">
        <v>54</v>
      </c>
      <c r="K200" s="6">
        <v>5</v>
      </c>
      <c r="L200" s="6">
        <v>5</v>
      </c>
      <c r="M200" s="6">
        <v>0</v>
      </c>
      <c r="N200" s="7">
        <v>1</v>
      </c>
      <c r="O200" s="1" t="s">
        <v>323</v>
      </c>
      <c r="P200" s="1" t="s">
        <v>54</v>
      </c>
      <c r="Q200" s="1" t="s">
        <v>56</v>
      </c>
      <c r="R200" s="1" t="s">
        <v>5</v>
      </c>
      <c r="S200" s="2" t="b">
        <v>1</v>
      </c>
      <c r="T200" s="2" t="b">
        <v>0</v>
      </c>
      <c r="U200" s="1" t="s">
        <v>169</v>
      </c>
      <c r="V200" s="1">
        <v>0</v>
      </c>
      <c r="W200" s="2" t="b">
        <v>0</v>
      </c>
      <c r="X200" s="1"/>
      <c r="Y200" s="2" t="b">
        <v>0</v>
      </c>
      <c r="Z200" s="1" t="s">
        <v>58</v>
      </c>
      <c r="AA200" s="2" t="b">
        <v>1</v>
      </c>
      <c r="AB200" s="1" t="s">
        <v>1306</v>
      </c>
      <c r="AC200" s="1" t="s">
        <v>1307</v>
      </c>
      <c r="AD200" s="1" t="s">
        <v>61</v>
      </c>
      <c r="AE200" s="2" t="b">
        <v>1</v>
      </c>
      <c r="AF200" s="1" t="s">
        <v>371</v>
      </c>
      <c r="AG200" s="2" t="b">
        <v>0</v>
      </c>
      <c r="AH200" s="1">
        <v>46242.564802326386</v>
      </c>
    </row>
    <row r="201" spans="1:34" ht="13.9">
      <c r="A201" s="1" t="s">
        <v>1308</v>
      </c>
      <c r="B201" s="1" t="s">
        <v>1309</v>
      </c>
      <c r="C201" s="4">
        <v>43994</v>
      </c>
      <c r="D201" s="1" t="s">
        <v>1242</v>
      </c>
      <c r="E201" s="1">
        <v>2020</v>
      </c>
      <c r="F201" s="5">
        <v>73.86</v>
      </c>
      <c r="G201" s="1" t="s">
        <v>1310</v>
      </c>
      <c r="H201" s="1" t="s">
        <v>1311</v>
      </c>
      <c r="I201" s="6">
        <v>240</v>
      </c>
      <c r="J201" s="6" t="s">
        <v>54</v>
      </c>
      <c r="K201" s="6">
        <v>11</v>
      </c>
      <c r="L201" s="6">
        <v>9</v>
      </c>
      <c r="M201" s="6">
        <v>2</v>
      </c>
      <c r="N201" s="7">
        <v>0.81818181818181823</v>
      </c>
      <c r="O201" s="1" t="s">
        <v>126</v>
      </c>
      <c r="P201" s="1" t="s">
        <v>54</v>
      </c>
      <c r="Q201" s="1" t="s">
        <v>56</v>
      </c>
      <c r="R201" s="1" t="s">
        <v>5</v>
      </c>
      <c r="S201" s="2" t="b">
        <v>1</v>
      </c>
      <c r="T201" s="2" t="b">
        <v>0</v>
      </c>
      <c r="U201" s="1" t="s">
        <v>57</v>
      </c>
      <c r="V201" s="1"/>
      <c r="W201" s="2" t="b">
        <v>0</v>
      </c>
      <c r="X201" s="1"/>
      <c r="Y201" s="2" t="b">
        <v>0</v>
      </c>
      <c r="Z201" s="1" t="s">
        <v>119</v>
      </c>
      <c r="AA201" s="2" t="b">
        <v>0</v>
      </c>
      <c r="AB201" s="1" t="s">
        <v>1312</v>
      </c>
      <c r="AC201" s="1" t="s">
        <v>1313</v>
      </c>
      <c r="AD201" s="1" t="s">
        <v>61</v>
      </c>
      <c r="AE201" s="2" t="b">
        <v>1</v>
      </c>
      <c r="AF201" s="1"/>
      <c r="AG201" s="2" t="b">
        <v>0</v>
      </c>
      <c r="AH201" s="1">
        <v>46242.564802326386</v>
      </c>
    </row>
    <row r="202" spans="1:34" ht="13.9">
      <c r="A202" s="1" t="s">
        <v>1314</v>
      </c>
      <c r="B202" s="1" t="s">
        <v>1315</v>
      </c>
      <c r="C202" s="4">
        <v>43994</v>
      </c>
      <c r="D202" s="1" t="s">
        <v>1242</v>
      </c>
      <c r="E202" s="1">
        <v>2020</v>
      </c>
      <c r="F202" s="5">
        <v>73.86</v>
      </c>
      <c r="G202" s="1" t="s">
        <v>1316</v>
      </c>
      <c r="H202" s="1" t="s">
        <v>1317</v>
      </c>
      <c r="I202" s="6">
        <v>5191</v>
      </c>
      <c r="J202" s="6" t="s">
        <v>54</v>
      </c>
      <c r="K202" s="6">
        <v>213</v>
      </c>
      <c r="L202" s="6">
        <v>193</v>
      </c>
      <c r="M202" s="6">
        <v>20</v>
      </c>
      <c r="N202" s="7">
        <v>0.9061032863849765</v>
      </c>
      <c r="O202" s="1" t="s">
        <v>67</v>
      </c>
      <c r="P202" s="1" t="s">
        <v>54</v>
      </c>
      <c r="Q202" s="1" t="s">
        <v>68</v>
      </c>
      <c r="R202" s="1" t="s">
        <v>5</v>
      </c>
      <c r="S202" s="2" t="b">
        <v>1</v>
      </c>
      <c r="T202" s="2" t="b">
        <v>0</v>
      </c>
      <c r="U202" s="1" t="s">
        <v>169</v>
      </c>
      <c r="V202" s="1">
        <v>0</v>
      </c>
      <c r="W202" s="2" t="b">
        <v>0</v>
      </c>
      <c r="X202" s="1"/>
      <c r="Y202" s="2" t="b">
        <v>0</v>
      </c>
      <c r="Z202" s="1" t="s">
        <v>58</v>
      </c>
      <c r="AA202" s="2" t="b">
        <v>1</v>
      </c>
      <c r="AB202" s="1" t="s">
        <v>1318</v>
      </c>
      <c r="AC202" s="1" t="s">
        <v>1319</v>
      </c>
      <c r="AD202" s="1" t="s">
        <v>61</v>
      </c>
      <c r="AE202" s="2" t="b">
        <v>1</v>
      </c>
      <c r="AF202" s="1" t="s">
        <v>509</v>
      </c>
      <c r="AG202" s="2" t="b">
        <v>0</v>
      </c>
      <c r="AH202" s="1">
        <v>46242.564802326386</v>
      </c>
    </row>
    <row r="203" spans="1:34" ht="13.9">
      <c r="A203" s="1" t="s">
        <v>1320</v>
      </c>
      <c r="B203" s="1" t="s">
        <v>1321</v>
      </c>
      <c r="C203" s="4">
        <v>43994</v>
      </c>
      <c r="D203" s="1" t="s">
        <v>1242</v>
      </c>
      <c r="E203" s="1">
        <v>2020</v>
      </c>
      <c r="F203" s="5">
        <v>73.86</v>
      </c>
      <c r="G203" s="1" t="s">
        <v>1322</v>
      </c>
      <c r="H203" s="1" t="s">
        <v>1323</v>
      </c>
      <c r="I203" s="6">
        <v>144</v>
      </c>
      <c r="J203" s="6" t="s">
        <v>54</v>
      </c>
      <c r="K203" s="6">
        <v>8</v>
      </c>
      <c r="L203" s="6">
        <v>1</v>
      </c>
      <c r="M203" s="6">
        <v>7</v>
      </c>
      <c r="N203" s="7">
        <v>0.125</v>
      </c>
      <c r="O203" s="1" t="s">
        <v>1324</v>
      </c>
      <c r="P203" s="1" t="s">
        <v>54</v>
      </c>
      <c r="Q203" s="1" t="s">
        <v>56</v>
      </c>
      <c r="R203" s="1" t="s">
        <v>7</v>
      </c>
      <c r="S203" s="2" t="b">
        <v>0</v>
      </c>
      <c r="T203" s="2" t="b">
        <v>1</v>
      </c>
      <c r="U203" s="1" t="s">
        <v>133</v>
      </c>
      <c r="V203" s="1">
        <v>18</v>
      </c>
      <c r="W203" s="2" t="b">
        <v>1</v>
      </c>
      <c r="X203" s="2" t="b">
        <v>0</v>
      </c>
      <c r="Y203" s="2" t="b">
        <v>0</v>
      </c>
      <c r="Z203" s="1" t="s">
        <v>119</v>
      </c>
      <c r="AA203" s="2" t="b">
        <v>0</v>
      </c>
      <c r="AB203" s="1" t="s">
        <v>1325</v>
      </c>
      <c r="AC203" s="1" t="s">
        <v>1326</v>
      </c>
      <c r="AD203" s="1" t="s">
        <v>61</v>
      </c>
      <c r="AE203" s="2" t="b">
        <v>1</v>
      </c>
      <c r="AF203" s="1"/>
      <c r="AG203" s="2" t="b">
        <v>0</v>
      </c>
      <c r="AH203" s="1">
        <v>46242.564802326386</v>
      </c>
    </row>
    <row r="204" spans="1:34" ht="13.9">
      <c r="A204" s="1" t="s">
        <v>1327</v>
      </c>
      <c r="B204" s="1" t="s">
        <v>1328</v>
      </c>
      <c r="C204" s="4">
        <v>43994</v>
      </c>
      <c r="D204" s="1" t="s">
        <v>1242</v>
      </c>
      <c r="E204" s="1">
        <v>2020</v>
      </c>
      <c r="F204" s="5">
        <v>73.86</v>
      </c>
      <c r="G204" s="1" t="s">
        <v>1329</v>
      </c>
      <c r="H204" s="1" t="s">
        <v>1330</v>
      </c>
      <c r="I204" s="6">
        <v>4338</v>
      </c>
      <c r="J204" s="6" t="s">
        <v>54</v>
      </c>
      <c r="K204" s="6">
        <v>158</v>
      </c>
      <c r="L204" s="6">
        <v>152</v>
      </c>
      <c r="M204" s="6">
        <v>6</v>
      </c>
      <c r="N204" s="7">
        <v>0.96202531645569622</v>
      </c>
      <c r="O204" s="1" t="s">
        <v>67</v>
      </c>
      <c r="P204" s="1" t="s">
        <v>54</v>
      </c>
      <c r="Q204" s="1" t="s">
        <v>56</v>
      </c>
      <c r="R204" s="1" t="s">
        <v>5</v>
      </c>
      <c r="S204" s="2" t="b">
        <v>1</v>
      </c>
      <c r="T204" s="2" t="b">
        <v>0</v>
      </c>
      <c r="U204" s="1" t="s">
        <v>57</v>
      </c>
      <c r="V204" s="1"/>
      <c r="W204" s="2" t="b">
        <v>0</v>
      </c>
      <c r="X204" s="1"/>
      <c r="Y204" s="2" t="b">
        <v>0</v>
      </c>
      <c r="Z204" s="1" t="s">
        <v>58</v>
      </c>
      <c r="AA204" s="2" t="b">
        <v>1</v>
      </c>
      <c r="AB204" s="1" t="s">
        <v>1331</v>
      </c>
      <c r="AC204" s="1" t="s">
        <v>1332</v>
      </c>
      <c r="AD204" s="1" t="s">
        <v>61</v>
      </c>
      <c r="AE204" s="2" t="b">
        <v>1</v>
      </c>
      <c r="AF204" s="1" t="s">
        <v>142</v>
      </c>
      <c r="AG204" s="2" t="b">
        <v>0</v>
      </c>
      <c r="AH204" s="1">
        <v>46242.564802326386</v>
      </c>
    </row>
    <row r="205" spans="1:34" ht="13.9">
      <c r="A205" s="1" t="s">
        <v>1333</v>
      </c>
      <c r="B205" s="1" t="s">
        <v>1334</v>
      </c>
      <c r="C205" s="4">
        <v>43995</v>
      </c>
      <c r="D205" s="1" t="s">
        <v>1242</v>
      </c>
      <c r="E205" s="1">
        <v>2020</v>
      </c>
      <c r="F205" s="5">
        <v>73.819999999999993</v>
      </c>
      <c r="G205" s="1" t="s">
        <v>1335</v>
      </c>
      <c r="H205" s="1" t="s">
        <v>1336</v>
      </c>
      <c r="I205" s="6">
        <v>12404</v>
      </c>
      <c r="J205" s="6" t="s">
        <v>54</v>
      </c>
      <c r="K205" s="6">
        <v>149</v>
      </c>
      <c r="L205" s="6">
        <v>133</v>
      </c>
      <c r="M205" s="6">
        <v>16</v>
      </c>
      <c r="N205" s="7">
        <v>0.89261744966442957</v>
      </c>
      <c r="O205" s="1" t="s">
        <v>67</v>
      </c>
      <c r="P205" s="1" t="s">
        <v>54</v>
      </c>
      <c r="Q205" s="1" t="s">
        <v>56</v>
      </c>
      <c r="R205" s="1" t="s">
        <v>7</v>
      </c>
      <c r="S205" s="2" t="b">
        <v>0</v>
      </c>
      <c r="T205" s="2" t="b">
        <v>1</v>
      </c>
      <c r="U205" s="1" t="s">
        <v>202</v>
      </c>
      <c r="V205" s="1">
        <v>18</v>
      </c>
      <c r="W205" s="2" t="b">
        <v>1</v>
      </c>
      <c r="X205" s="2" t="b">
        <v>1</v>
      </c>
      <c r="Y205" s="2" t="b">
        <v>0</v>
      </c>
      <c r="Z205" s="1" t="s">
        <v>119</v>
      </c>
      <c r="AA205" s="2" t="b">
        <v>0</v>
      </c>
      <c r="AB205" s="1" t="s">
        <v>1337</v>
      </c>
      <c r="AC205" s="1" t="s">
        <v>1338</v>
      </c>
      <c r="AD205" s="1" t="s">
        <v>61</v>
      </c>
      <c r="AE205" s="2" t="b">
        <v>1</v>
      </c>
      <c r="AF205" s="1"/>
      <c r="AG205" s="2" t="b">
        <v>0</v>
      </c>
      <c r="AH205" s="1">
        <v>46242.564802326386</v>
      </c>
    </row>
    <row r="206" spans="1:34" ht="13.9">
      <c r="A206" s="1" t="s">
        <v>1339</v>
      </c>
      <c r="B206" s="1" t="s">
        <v>1340</v>
      </c>
      <c r="C206" s="4">
        <v>43996</v>
      </c>
      <c r="D206" s="1" t="s">
        <v>1242</v>
      </c>
      <c r="E206" s="1">
        <v>2020</v>
      </c>
      <c r="F206" s="5">
        <v>73.790000000000006</v>
      </c>
      <c r="G206" s="1" t="s">
        <v>1341</v>
      </c>
      <c r="H206" s="1" t="s">
        <v>1342</v>
      </c>
      <c r="I206" s="6">
        <v>2342574</v>
      </c>
      <c r="J206" s="6" t="s">
        <v>54</v>
      </c>
      <c r="K206" s="6">
        <v>24977</v>
      </c>
      <c r="L206" s="6">
        <v>23143</v>
      </c>
      <c r="M206" s="6">
        <v>1834</v>
      </c>
      <c r="N206" s="7">
        <v>0.92657244665091887</v>
      </c>
      <c r="O206" s="1" t="s">
        <v>67</v>
      </c>
      <c r="P206" s="1" t="s">
        <v>54</v>
      </c>
      <c r="Q206" s="1" t="s">
        <v>68</v>
      </c>
      <c r="R206" s="1" t="s">
        <v>5</v>
      </c>
      <c r="S206" s="2" t="b">
        <v>1</v>
      </c>
      <c r="T206" s="2" t="b">
        <v>0</v>
      </c>
      <c r="U206" s="1" t="s">
        <v>57</v>
      </c>
      <c r="V206" s="1"/>
      <c r="W206" s="2" t="b">
        <v>0</v>
      </c>
      <c r="X206" s="1"/>
      <c r="Y206" s="2" t="b">
        <v>0</v>
      </c>
      <c r="Z206" s="1" t="s">
        <v>58</v>
      </c>
      <c r="AA206" s="2" t="b">
        <v>1</v>
      </c>
      <c r="AB206" s="1" t="s">
        <v>1343</v>
      </c>
      <c r="AC206" s="1" t="s">
        <v>1344</v>
      </c>
      <c r="AD206" s="1" t="s">
        <v>61</v>
      </c>
      <c r="AE206" s="2" t="b">
        <v>1</v>
      </c>
      <c r="AF206" s="1" t="s">
        <v>502</v>
      </c>
      <c r="AG206" s="2" t="b">
        <v>0</v>
      </c>
      <c r="AH206" s="1">
        <v>46242.564802326386</v>
      </c>
    </row>
    <row r="207" spans="1:34" ht="13.9">
      <c r="A207" s="1" t="s">
        <v>1345</v>
      </c>
      <c r="B207" s="1" t="s">
        <v>1346</v>
      </c>
      <c r="C207" s="4">
        <v>43997</v>
      </c>
      <c r="D207" s="1" t="s">
        <v>1242</v>
      </c>
      <c r="E207" s="1">
        <v>2020</v>
      </c>
      <c r="F207" s="5">
        <v>73.760000000000005</v>
      </c>
      <c r="G207" s="1" t="s">
        <v>1347</v>
      </c>
      <c r="H207" s="1" t="s">
        <v>1348</v>
      </c>
      <c r="I207" s="6">
        <v>4526</v>
      </c>
      <c r="J207" s="6" t="s">
        <v>54</v>
      </c>
      <c r="K207" s="6">
        <v>104</v>
      </c>
      <c r="L207" s="6">
        <v>69</v>
      </c>
      <c r="M207" s="6">
        <v>35</v>
      </c>
      <c r="N207" s="7">
        <v>0.66346153846153844</v>
      </c>
      <c r="O207" s="1" t="s">
        <v>91</v>
      </c>
      <c r="P207" s="1" t="s">
        <v>54</v>
      </c>
      <c r="Q207" s="1" t="s">
        <v>56</v>
      </c>
      <c r="R207" s="1" t="s">
        <v>5</v>
      </c>
      <c r="S207" s="2" t="b">
        <v>1</v>
      </c>
      <c r="T207" s="2" t="b">
        <v>0</v>
      </c>
      <c r="U207" s="1" t="s">
        <v>244</v>
      </c>
      <c r="V207" s="1">
        <v>16</v>
      </c>
      <c r="W207" s="2" t="b">
        <v>0</v>
      </c>
      <c r="X207" s="1"/>
      <c r="Y207" s="2" t="b">
        <v>0</v>
      </c>
      <c r="Z207" s="1" t="s">
        <v>58</v>
      </c>
      <c r="AA207" s="2" t="b">
        <v>1</v>
      </c>
      <c r="AB207" s="1" t="s">
        <v>1349</v>
      </c>
      <c r="AC207" s="1" t="s">
        <v>1350</v>
      </c>
      <c r="AD207" s="1" t="s">
        <v>61</v>
      </c>
      <c r="AE207" s="2" t="b">
        <v>1</v>
      </c>
      <c r="AF207" s="1" t="s">
        <v>142</v>
      </c>
      <c r="AG207" s="2" t="b">
        <v>0</v>
      </c>
      <c r="AH207" s="1">
        <v>46242.564802326386</v>
      </c>
    </row>
    <row r="208" spans="1:34" ht="13.9">
      <c r="A208" s="1" t="s">
        <v>1351</v>
      </c>
      <c r="B208" s="1" t="s">
        <v>1352</v>
      </c>
      <c r="C208" s="4">
        <v>43997</v>
      </c>
      <c r="D208" s="1" t="s">
        <v>1242</v>
      </c>
      <c r="E208" s="1">
        <v>2020</v>
      </c>
      <c r="F208" s="5">
        <v>73.760000000000005</v>
      </c>
      <c r="G208" s="1" t="s">
        <v>1353</v>
      </c>
      <c r="H208" s="1" t="s">
        <v>1354</v>
      </c>
      <c r="I208" s="6">
        <v>267996</v>
      </c>
      <c r="J208" s="6" t="s">
        <v>54</v>
      </c>
      <c r="K208" s="6">
        <v>6310</v>
      </c>
      <c r="L208" s="6">
        <v>5430</v>
      </c>
      <c r="M208" s="6">
        <v>880</v>
      </c>
      <c r="N208" s="7">
        <v>0.86053882725832009</v>
      </c>
      <c r="O208" s="1" t="s">
        <v>67</v>
      </c>
      <c r="P208" s="1" t="s">
        <v>54</v>
      </c>
      <c r="Q208" s="1" t="s">
        <v>68</v>
      </c>
      <c r="R208" s="1" t="s">
        <v>5</v>
      </c>
      <c r="S208" s="2" t="b">
        <v>1</v>
      </c>
      <c r="T208" s="2" t="b">
        <v>0</v>
      </c>
      <c r="U208" s="1" t="s">
        <v>57</v>
      </c>
      <c r="V208" s="1"/>
      <c r="W208" s="2" t="b">
        <v>0</v>
      </c>
      <c r="X208" s="1"/>
      <c r="Y208" s="2" t="b">
        <v>0</v>
      </c>
      <c r="Z208" s="1" t="s">
        <v>58</v>
      </c>
      <c r="AA208" s="2" t="b">
        <v>1</v>
      </c>
      <c r="AB208" s="1" t="s">
        <v>1355</v>
      </c>
      <c r="AC208" s="1" t="s">
        <v>1356</v>
      </c>
      <c r="AD208" s="1" t="s">
        <v>61</v>
      </c>
      <c r="AE208" s="2" t="b">
        <v>1</v>
      </c>
      <c r="AF208" s="1" t="s">
        <v>101</v>
      </c>
      <c r="AG208" s="2" t="b">
        <v>1</v>
      </c>
      <c r="AH208" s="1">
        <v>46242.564802326386</v>
      </c>
    </row>
    <row r="209" spans="1:34" ht="13.9">
      <c r="A209" s="1" t="s">
        <v>1357</v>
      </c>
      <c r="B209" s="1" t="s">
        <v>1358</v>
      </c>
      <c r="C209" s="4">
        <v>43997</v>
      </c>
      <c r="D209" s="1" t="s">
        <v>1242</v>
      </c>
      <c r="E209" s="1">
        <v>2020</v>
      </c>
      <c r="F209" s="5">
        <v>73.760000000000005</v>
      </c>
      <c r="G209" s="1" t="s">
        <v>1359</v>
      </c>
      <c r="H209" s="1" t="s">
        <v>1360</v>
      </c>
      <c r="I209" s="6">
        <v>1</v>
      </c>
      <c r="J209" s="6" t="s">
        <v>54</v>
      </c>
      <c r="K209" s="6">
        <v>2</v>
      </c>
      <c r="L209" s="6">
        <v>2</v>
      </c>
      <c r="M209" s="6">
        <v>0</v>
      </c>
      <c r="N209" s="7">
        <v>1</v>
      </c>
      <c r="O209" s="1" t="s">
        <v>567</v>
      </c>
      <c r="P209" s="1" t="s">
        <v>54</v>
      </c>
      <c r="Q209" s="1" t="s">
        <v>56</v>
      </c>
      <c r="R209" s="1" t="s">
        <v>5</v>
      </c>
      <c r="S209" s="2" t="b">
        <v>1</v>
      </c>
      <c r="T209" s="2" t="b">
        <v>0</v>
      </c>
      <c r="U209" s="1" t="s">
        <v>244</v>
      </c>
      <c r="V209" s="1">
        <v>16</v>
      </c>
      <c r="W209" s="2" t="b">
        <v>0</v>
      </c>
      <c r="X209" s="1"/>
      <c r="Y209" s="2" t="b">
        <v>0</v>
      </c>
      <c r="Z209" s="1" t="s">
        <v>58</v>
      </c>
      <c r="AA209" s="2" t="b">
        <v>1</v>
      </c>
      <c r="AB209" s="1" t="s">
        <v>1361</v>
      </c>
      <c r="AC209" s="1" t="s">
        <v>1362</v>
      </c>
      <c r="AD209" s="1" t="s">
        <v>61</v>
      </c>
      <c r="AE209" s="2" t="b">
        <v>1</v>
      </c>
      <c r="AF209" s="1" t="s">
        <v>502</v>
      </c>
      <c r="AG209" s="2" t="b">
        <v>0</v>
      </c>
      <c r="AH209" s="1">
        <v>46242.564802326386</v>
      </c>
    </row>
    <row r="210" spans="1:34" ht="13.9">
      <c r="A210" s="1" t="s">
        <v>1363</v>
      </c>
      <c r="B210" s="1" t="s">
        <v>1364</v>
      </c>
      <c r="C210" s="4">
        <v>43998</v>
      </c>
      <c r="D210" s="1" t="s">
        <v>1242</v>
      </c>
      <c r="E210" s="1">
        <v>2020</v>
      </c>
      <c r="F210" s="5">
        <v>73.72</v>
      </c>
      <c r="G210" s="1" t="s">
        <v>1365</v>
      </c>
      <c r="H210" s="1" t="s">
        <v>1366</v>
      </c>
      <c r="I210" s="6">
        <v>1263</v>
      </c>
      <c r="J210" s="6" t="s">
        <v>54</v>
      </c>
      <c r="K210" s="6">
        <v>35</v>
      </c>
      <c r="L210" s="6">
        <v>27</v>
      </c>
      <c r="M210" s="6">
        <v>8</v>
      </c>
      <c r="N210" s="7">
        <v>0.77142857142857146</v>
      </c>
      <c r="O210" s="1" t="s">
        <v>55</v>
      </c>
      <c r="P210" s="1" t="s">
        <v>54</v>
      </c>
      <c r="Q210" s="1" t="s">
        <v>56</v>
      </c>
      <c r="R210" s="1" t="s">
        <v>5</v>
      </c>
      <c r="S210" s="2" t="b">
        <v>1</v>
      </c>
      <c r="T210" s="2" t="b">
        <v>0</v>
      </c>
      <c r="U210" s="1" t="s">
        <v>169</v>
      </c>
      <c r="V210" s="1">
        <v>0</v>
      </c>
      <c r="W210" s="2" t="b">
        <v>0</v>
      </c>
      <c r="X210" s="1"/>
      <c r="Y210" s="2" t="b">
        <v>0</v>
      </c>
      <c r="Z210" s="1" t="s">
        <v>58</v>
      </c>
      <c r="AA210" s="2" t="b">
        <v>1</v>
      </c>
      <c r="AB210" s="1" t="s">
        <v>1367</v>
      </c>
      <c r="AC210" s="1" t="s">
        <v>1368</v>
      </c>
      <c r="AD210" s="1" t="s">
        <v>61</v>
      </c>
      <c r="AE210" s="2" t="b">
        <v>1</v>
      </c>
      <c r="AF210" s="1" t="s">
        <v>71</v>
      </c>
      <c r="AG210" s="2" t="b">
        <v>0</v>
      </c>
      <c r="AH210" s="1">
        <v>46242.564802326386</v>
      </c>
    </row>
    <row r="211" spans="1:34" ht="13.9">
      <c r="A211" s="1" t="s">
        <v>1369</v>
      </c>
      <c r="B211" s="1" t="s">
        <v>1370</v>
      </c>
      <c r="C211" s="4">
        <v>43998</v>
      </c>
      <c r="D211" s="1" t="s">
        <v>1242</v>
      </c>
      <c r="E211" s="1">
        <v>2020</v>
      </c>
      <c r="F211" s="5">
        <v>73.72</v>
      </c>
      <c r="G211" s="1" t="s">
        <v>1371</v>
      </c>
      <c r="H211" s="1" t="s">
        <v>1372</v>
      </c>
      <c r="I211" s="6">
        <v>2103</v>
      </c>
      <c r="J211" s="6" t="s">
        <v>54</v>
      </c>
      <c r="K211" s="6">
        <v>87</v>
      </c>
      <c r="L211" s="6">
        <v>84</v>
      </c>
      <c r="M211" s="6">
        <v>3</v>
      </c>
      <c r="N211" s="7">
        <v>0.96551724137931039</v>
      </c>
      <c r="O211" s="1" t="s">
        <v>67</v>
      </c>
      <c r="P211" s="1" t="s">
        <v>54</v>
      </c>
      <c r="Q211" s="1" t="s">
        <v>56</v>
      </c>
      <c r="R211" s="1" t="s">
        <v>5</v>
      </c>
      <c r="S211" s="2" t="b">
        <v>1</v>
      </c>
      <c r="T211" s="2" t="b">
        <v>0</v>
      </c>
      <c r="U211" s="1" t="s">
        <v>57</v>
      </c>
      <c r="V211" s="1"/>
      <c r="W211" s="2" t="b">
        <v>0</v>
      </c>
      <c r="X211" s="1"/>
      <c r="Y211" s="2" t="b">
        <v>0</v>
      </c>
      <c r="Z211" s="1" t="s">
        <v>58</v>
      </c>
      <c r="AA211" s="2" t="b">
        <v>1</v>
      </c>
      <c r="AB211" s="1" t="s">
        <v>1373</v>
      </c>
      <c r="AC211" s="1" t="s">
        <v>1374</v>
      </c>
      <c r="AD211" s="1" t="s">
        <v>61</v>
      </c>
      <c r="AE211" s="2" t="b">
        <v>1</v>
      </c>
      <c r="AF211" s="1" t="s">
        <v>164</v>
      </c>
      <c r="AG211" s="2" t="b">
        <v>0</v>
      </c>
      <c r="AH211" s="1">
        <v>46242.564802326386</v>
      </c>
    </row>
    <row r="212" spans="1:34" ht="13.9">
      <c r="A212" s="1" t="s">
        <v>1375</v>
      </c>
      <c r="B212" s="1" t="s">
        <v>1376</v>
      </c>
      <c r="C212" s="4">
        <v>43998</v>
      </c>
      <c r="D212" s="1" t="s">
        <v>1242</v>
      </c>
      <c r="E212" s="1">
        <v>2020</v>
      </c>
      <c r="F212" s="5">
        <v>73.72</v>
      </c>
      <c r="G212" s="1" t="s">
        <v>1377</v>
      </c>
      <c r="H212" s="1" t="s">
        <v>1378</v>
      </c>
      <c r="I212" s="6">
        <v>101</v>
      </c>
      <c r="J212" s="6" t="s">
        <v>54</v>
      </c>
      <c r="K212" s="6">
        <v>7</v>
      </c>
      <c r="L212" s="6">
        <v>3</v>
      </c>
      <c r="M212" s="6">
        <v>4</v>
      </c>
      <c r="N212" s="7">
        <v>0.42857142857142855</v>
      </c>
      <c r="O212" s="1" t="s">
        <v>83</v>
      </c>
      <c r="P212" s="1" t="s">
        <v>54</v>
      </c>
      <c r="Q212" s="1" t="s">
        <v>56</v>
      </c>
      <c r="R212" s="1" t="s">
        <v>5</v>
      </c>
      <c r="S212" s="2" t="b">
        <v>1</v>
      </c>
      <c r="T212" s="2" t="b">
        <v>0</v>
      </c>
      <c r="U212" s="1" t="s">
        <v>57</v>
      </c>
      <c r="V212" s="1"/>
      <c r="W212" s="2" t="b">
        <v>0</v>
      </c>
      <c r="X212" s="1"/>
      <c r="Y212" s="2" t="b">
        <v>0</v>
      </c>
      <c r="Z212" s="1" t="s">
        <v>58</v>
      </c>
      <c r="AA212" s="2" t="b">
        <v>1</v>
      </c>
      <c r="AB212" s="1" t="s">
        <v>1379</v>
      </c>
      <c r="AC212" s="1" t="s">
        <v>1380</v>
      </c>
      <c r="AD212" s="1" t="s">
        <v>61</v>
      </c>
      <c r="AE212" s="2" t="b">
        <v>1</v>
      </c>
      <c r="AF212" s="1" t="s">
        <v>987</v>
      </c>
      <c r="AG212" s="2" t="b">
        <v>0</v>
      </c>
      <c r="AH212" s="1">
        <v>46242.564802326386</v>
      </c>
    </row>
    <row r="213" spans="1:34" ht="13.9">
      <c r="A213" s="1" t="s">
        <v>1381</v>
      </c>
      <c r="B213" s="1" t="s">
        <v>1382</v>
      </c>
      <c r="C213" s="4">
        <v>43999</v>
      </c>
      <c r="D213" s="1" t="s">
        <v>1242</v>
      </c>
      <c r="E213" s="1">
        <v>2020</v>
      </c>
      <c r="F213" s="5">
        <v>73.69</v>
      </c>
      <c r="G213" s="1" t="s">
        <v>1383</v>
      </c>
      <c r="H213" s="1" t="s">
        <v>1384</v>
      </c>
      <c r="I213" s="6">
        <v>3523</v>
      </c>
      <c r="J213" s="6" t="s">
        <v>54</v>
      </c>
      <c r="K213" s="6">
        <v>137</v>
      </c>
      <c r="L213" s="6">
        <v>128</v>
      </c>
      <c r="M213" s="6">
        <v>9</v>
      </c>
      <c r="N213" s="7">
        <v>0.93430656934306566</v>
      </c>
      <c r="O213" s="1" t="s">
        <v>67</v>
      </c>
      <c r="P213" s="1" t="s">
        <v>54</v>
      </c>
      <c r="Q213" s="1" t="s">
        <v>56</v>
      </c>
      <c r="R213" s="1" t="s">
        <v>5</v>
      </c>
      <c r="S213" s="2" t="b">
        <v>1</v>
      </c>
      <c r="T213" s="2" t="b">
        <v>0</v>
      </c>
      <c r="U213" s="1" t="s">
        <v>499</v>
      </c>
      <c r="V213" s="1">
        <v>17</v>
      </c>
      <c r="W213" s="2" t="b">
        <v>0</v>
      </c>
      <c r="X213" s="1"/>
      <c r="Y213" s="2" t="b">
        <v>0</v>
      </c>
      <c r="Z213" s="1" t="s">
        <v>58</v>
      </c>
      <c r="AA213" s="2" t="b">
        <v>1</v>
      </c>
      <c r="AB213" s="1" t="s">
        <v>1385</v>
      </c>
      <c r="AC213" s="1" t="s">
        <v>1386</v>
      </c>
      <c r="AD213" s="1" t="s">
        <v>61</v>
      </c>
      <c r="AE213" s="2" t="b">
        <v>1</v>
      </c>
      <c r="AF213" s="1" t="s">
        <v>1387</v>
      </c>
      <c r="AG213" s="2" t="b">
        <v>0</v>
      </c>
      <c r="AH213" s="1">
        <v>46242.564802326386</v>
      </c>
    </row>
    <row r="214" spans="1:34" ht="13.9">
      <c r="A214" s="1" t="s">
        <v>1388</v>
      </c>
      <c r="B214" s="1" t="s">
        <v>1389</v>
      </c>
      <c r="C214" s="4">
        <v>43999</v>
      </c>
      <c r="D214" s="1" t="s">
        <v>1242</v>
      </c>
      <c r="E214" s="1">
        <v>2020</v>
      </c>
      <c r="F214" s="5">
        <v>73.69</v>
      </c>
      <c r="G214" s="1" t="s">
        <v>1390</v>
      </c>
      <c r="H214" s="1" t="s">
        <v>1391</v>
      </c>
      <c r="I214" s="6">
        <v>568</v>
      </c>
      <c r="J214" s="6" t="s">
        <v>54</v>
      </c>
      <c r="K214" s="6">
        <v>21</v>
      </c>
      <c r="L214" s="6">
        <v>19</v>
      </c>
      <c r="M214" s="6">
        <v>2</v>
      </c>
      <c r="N214" s="7">
        <v>0.90476190476190477</v>
      </c>
      <c r="O214" s="1" t="s">
        <v>126</v>
      </c>
      <c r="P214" s="1" t="s">
        <v>54</v>
      </c>
      <c r="Q214" s="1" t="s">
        <v>56</v>
      </c>
      <c r="R214" s="1" t="s">
        <v>5</v>
      </c>
      <c r="S214" s="2" t="b">
        <v>1</v>
      </c>
      <c r="T214" s="2" t="b">
        <v>0</v>
      </c>
      <c r="U214" s="1" t="s">
        <v>57</v>
      </c>
      <c r="V214" s="1"/>
      <c r="W214" s="2" t="b">
        <v>0</v>
      </c>
      <c r="X214" s="1"/>
      <c r="Y214" s="2" t="b">
        <v>0</v>
      </c>
      <c r="Z214" s="1" t="s">
        <v>58</v>
      </c>
      <c r="AA214" s="2" t="b">
        <v>1</v>
      </c>
      <c r="AB214" s="1" t="s">
        <v>1392</v>
      </c>
      <c r="AC214" s="1" t="s">
        <v>1393</v>
      </c>
      <c r="AD214" s="1" t="s">
        <v>61</v>
      </c>
      <c r="AE214" s="2" t="b">
        <v>1</v>
      </c>
      <c r="AF214" s="1" t="s">
        <v>71</v>
      </c>
      <c r="AG214" s="2" t="b">
        <v>0</v>
      </c>
      <c r="AH214" s="1">
        <v>46242.564802326386</v>
      </c>
    </row>
    <row r="215" spans="1:34" ht="13.9">
      <c r="A215" s="1" t="s">
        <v>1394</v>
      </c>
      <c r="B215" s="1" t="s">
        <v>1395</v>
      </c>
      <c r="C215" s="4">
        <v>43999</v>
      </c>
      <c r="D215" s="1" t="s">
        <v>1242</v>
      </c>
      <c r="E215" s="1">
        <v>2020</v>
      </c>
      <c r="F215" s="5">
        <v>73.69</v>
      </c>
      <c r="G215" s="1" t="s">
        <v>1396</v>
      </c>
      <c r="H215" s="1" t="s">
        <v>1397</v>
      </c>
      <c r="I215" s="6">
        <v>5196</v>
      </c>
      <c r="J215" s="6" t="s">
        <v>54</v>
      </c>
      <c r="K215" s="6">
        <v>146</v>
      </c>
      <c r="L215" s="6">
        <v>127</v>
      </c>
      <c r="M215" s="6">
        <v>19</v>
      </c>
      <c r="N215" s="7">
        <v>0.86986301369863017</v>
      </c>
      <c r="O215" s="1" t="s">
        <v>67</v>
      </c>
      <c r="P215" s="1" t="s">
        <v>54</v>
      </c>
      <c r="Q215" s="1" t="s">
        <v>56</v>
      </c>
      <c r="R215" s="1" t="s">
        <v>5</v>
      </c>
      <c r="S215" s="2" t="b">
        <v>1</v>
      </c>
      <c r="T215" s="2" t="b">
        <v>0</v>
      </c>
      <c r="U215" s="1" t="s">
        <v>169</v>
      </c>
      <c r="V215" s="1">
        <v>0</v>
      </c>
      <c r="W215" s="2" t="b">
        <v>0</v>
      </c>
      <c r="X215" s="1"/>
      <c r="Y215" s="2" t="b">
        <v>0</v>
      </c>
      <c r="Z215" s="1" t="s">
        <v>58</v>
      </c>
      <c r="AA215" s="2" t="b">
        <v>1</v>
      </c>
      <c r="AB215" s="1" t="s">
        <v>1398</v>
      </c>
      <c r="AC215" s="1" t="s">
        <v>1399</v>
      </c>
      <c r="AD215" s="1" t="s">
        <v>61</v>
      </c>
      <c r="AE215" s="2" t="b">
        <v>1</v>
      </c>
      <c r="AF215" s="1" t="s">
        <v>1400</v>
      </c>
      <c r="AG215" s="2" t="b">
        <v>0</v>
      </c>
      <c r="AH215" s="1">
        <v>46242.564802326386</v>
      </c>
    </row>
    <row r="216" spans="1:34" ht="13.9">
      <c r="A216" s="1" t="s">
        <v>1401</v>
      </c>
      <c r="B216" s="1" t="s">
        <v>1402</v>
      </c>
      <c r="C216" s="4">
        <v>44000</v>
      </c>
      <c r="D216" s="1" t="s">
        <v>1242</v>
      </c>
      <c r="E216" s="1">
        <v>2020</v>
      </c>
      <c r="F216" s="5">
        <v>73.66</v>
      </c>
      <c r="G216" s="1" t="s">
        <v>1403</v>
      </c>
      <c r="H216" s="1" t="s">
        <v>1404</v>
      </c>
      <c r="I216" s="6">
        <v>521098</v>
      </c>
      <c r="J216" s="6" t="s">
        <v>54</v>
      </c>
      <c r="K216" s="6">
        <v>23122</v>
      </c>
      <c r="L216" s="6">
        <v>22752</v>
      </c>
      <c r="M216" s="6">
        <v>370</v>
      </c>
      <c r="N216" s="7">
        <v>0.98399792405501252</v>
      </c>
      <c r="O216" s="1" t="s">
        <v>76</v>
      </c>
      <c r="P216" s="1" t="s">
        <v>54</v>
      </c>
      <c r="Q216" s="1" t="s">
        <v>68</v>
      </c>
      <c r="R216" s="1" t="s">
        <v>5</v>
      </c>
      <c r="S216" s="2" t="b">
        <v>1</v>
      </c>
      <c r="T216" s="2" t="b">
        <v>0</v>
      </c>
      <c r="U216" s="1" t="s">
        <v>169</v>
      </c>
      <c r="V216" s="1">
        <v>0</v>
      </c>
      <c r="W216" s="2" t="b">
        <v>0</v>
      </c>
      <c r="X216" s="1"/>
      <c r="Y216" s="2" t="b">
        <v>0</v>
      </c>
      <c r="Z216" s="1" t="s">
        <v>58</v>
      </c>
      <c r="AA216" s="2" t="b">
        <v>1</v>
      </c>
      <c r="AB216" s="1" t="s">
        <v>1405</v>
      </c>
      <c r="AC216" s="1" t="s">
        <v>1406</v>
      </c>
      <c r="AD216" s="1" t="s">
        <v>61</v>
      </c>
      <c r="AE216" s="2" t="b">
        <v>1</v>
      </c>
      <c r="AF216" s="1" t="s">
        <v>1407</v>
      </c>
      <c r="AG216" s="2" t="b">
        <v>0</v>
      </c>
      <c r="AH216" s="1">
        <v>46242.564802326386</v>
      </c>
    </row>
    <row r="217" spans="1:34" ht="13.9">
      <c r="A217" s="1" t="s">
        <v>1408</v>
      </c>
      <c r="B217" s="1" t="s">
        <v>1409</v>
      </c>
      <c r="C217" s="4">
        <v>44000</v>
      </c>
      <c r="D217" s="1" t="s">
        <v>1242</v>
      </c>
      <c r="E217" s="1">
        <v>2020</v>
      </c>
      <c r="F217" s="5">
        <v>73.66</v>
      </c>
      <c r="G217" s="1" t="s">
        <v>1410</v>
      </c>
      <c r="H217" s="1" t="s">
        <v>1411</v>
      </c>
      <c r="I217" s="6">
        <v>35638</v>
      </c>
      <c r="J217" s="6" t="s">
        <v>54</v>
      </c>
      <c r="K217" s="6">
        <v>1071</v>
      </c>
      <c r="L217" s="6">
        <v>1029</v>
      </c>
      <c r="M217" s="6">
        <v>42</v>
      </c>
      <c r="N217" s="7">
        <v>0.96078431372549022</v>
      </c>
      <c r="O217" s="1" t="s">
        <v>76</v>
      </c>
      <c r="P217" s="1" t="s">
        <v>54</v>
      </c>
      <c r="Q217" s="1" t="s">
        <v>68</v>
      </c>
      <c r="R217" s="1" t="s">
        <v>5</v>
      </c>
      <c r="S217" s="2" t="b">
        <v>1</v>
      </c>
      <c r="T217" s="2" t="b">
        <v>0</v>
      </c>
      <c r="U217" s="1" t="s">
        <v>169</v>
      </c>
      <c r="V217" s="1">
        <v>0</v>
      </c>
      <c r="W217" s="2" t="b">
        <v>0</v>
      </c>
      <c r="X217" s="1"/>
      <c r="Y217" s="2" t="b">
        <v>0</v>
      </c>
      <c r="Z217" s="1" t="s">
        <v>58</v>
      </c>
      <c r="AA217" s="2" t="b">
        <v>1</v>
      </c>
      <c r="AB217" s="1" t="s">
        <v>1412</v>
      </c>
      <c r="AC217" s="1" t="s">
        <v>1413</v>
      </c>
      <c r="AD217" s="1" t="s">
        <v>61</v>
      </c>
      <c r="AE217" s="2" t="b">
        <v>1</v>
      </c>
      <c r="AF217" s="1" t="s">
        <v>649</v>
      </c>
      <c r="AG217" s="2" t="b">
        <v>0</v>
      </c>
      <c r="AH217" s="1">
        <v>46242.564802326386</v>
      </c>
    </row>
    <row r="218" spans="1:34" ht="13.9">
      <c r="A218" s="1" t="s">
        <v>1414</v>
      </c>
      <c r="B218" s="1" t="s">
        <v>1415</v>
      </c>
      <c r="C218" s="4">
        <v>44000</v>
      </c>
      <c r="D218" s="1" t="s">
        <v>1242</v>
      </c>
      <c r="E218" s="1">
        <v>2020</v>
      </c>
      <c r="F218" s="5">
        <v>73.66</v>
      </c>
      <c r="G218" s="1" t="s">
        <v>1416</v>
      </c>
      <c r="H218" s="1" t="s">
        <v>1417</v>
      </c>
      <c r="I218" s="6">
        <v>801</v>
      </c>
      <c r="J218" s="6" t="s">
        <v>54</v>
      </c>
      <c r="K218" s="6">
        <v>42</v>
      </c>
      <c r="L218" s="6">
        <v>40</v>
      </c>
      <c r="M218" s="6">
        <v>2</v>
      </c>
      <c r="N218" s="7">
        <v>0.95238095238095233</v>
      </c>
      <c r="O218" s="1" t="s">
        <v>126</v>
      </c>
      <c r="P218" s="1" t="s">
        <v>54</v>
      </c>
      <c r="Q218" s="1" t="s">
        <v>56</v>
      </c>
      <c r="R218" s="1" t="s">
        <v>5</v>
      </c>
      <c r="S218" s="2" t="b">
        <v>1</v>
      </c>
      <c r="T218" s="2" t="b">
        <v>0</v>
      </c>
      <c r="U218" s="1" t="s">
        <v>57</v>
      </c>
      <c r="V218" s="1"/>
      <c r="W218" s="2" t="b">
        <v>0</v>
      </c>
      <c r="X218" s="1"/>
      <c r="Y218" s="2" t="b">
        <v>0</v>
      </c>
      <c r="Z218" s="1" t="s">
        <v>58</v>
      </c>
      <c r="AA218" s="2" t="b">
        <v>1</v>
      </c>
      <c r="AB218" s="1" t="s">
        <v>1418</v>
      </c>
      <c r="AC218" s="1" t="s">
        <v>1419</v>
      </c>
      <c r="AD218" s="1" t="s">
        <v>61</v>
      </c>
      <c r="AE218" s="2" t="b">
        <v>1</v>
      </c>
      <c r="AF218" s="1" t="s">
        <v>416</v>
      </c>
      <c r="AG218" s="2" t="b">
        <v>0</v>
      </c>
      <c r="AH218" s="1">
        <v>46242.564802326386</v>
      </c>
    </row>
    <row r="219" spans="1:34" ht="13.9">
      <c r="A219" s="1" t="s">
        <v>1420</v>
      </c>
      <c r="B219" s="1" t="s">
        <v>1421</v>
      </c>
      <c r="C219" s="4">
        <v>44000</v>
      </c>
      <c r="D219" s="1" t="s">
        <v>1242</v>
      </c>
      <c r="E219" s="1">
        <v>2020</v>
      </c>
      <c r="F219" s="5">
        <v>73.66</v>
      </c>
      <c r="G219" s="1" t="s">
        <v>1422</v>
      </c>
      <c r="H219" s="1" t="s">
        <v>1423</v>
      </c>
      <c r="I219" s="6">
        <v>3077</v>
      </c>
      <c r="J219" s="6" t="s">
        <v>54</v>
      </c>
      <c r="K219" s="6">
        <v>83</v>
      </c>
      <c r="L219" s="6">
        <v>60</v>
      </c>
      <c r="M219" s="6">
        <v>23</v>
      </c>
      <c r="N219" s="7">
        <v>0.72289156626506024</v>
      </c>
      <c r="O219" s="1" t="s">
        <v>55</v>
      </c>
      <c r="P219" s="1" t="s">
        <v>54</v>
      </c>
      <c r="Q219" s="1" t="s">
        <v>56</v>
      </c>
      <c r="R219" s="1" t="s">
        <v>5</v>
      </c>
      <c r="S219" s="2" t="b">
        <v>1</v>
      </c>
      <c r="T219" s="2" t="b">
        <v>0</v>
      </c>
      <c r="U219" s="1" t="s">
        <v>169</v>
      </c>
      <c r="V219" s="1">
        <v>0</v>
      </c>
      <c r="W219" s="2" t="b">
        <v>0</v>
      </c>
      <c r="X219" s="1"/>
      <c r="Y219" s="2" t="b">
        <v>0</v>
      </c>
      <c r="Z219" s="1" t="s">
        <v>58</v>
      </c>
      <c r="AA219" s="2" t="b">
        <v>1</v>
      </c>
      <c r="AB219" s="1" t="s">
        <v>1424</v>
      </c>
      <c r="AC219" s="1" t="s">
        <v>1425</v>
      </c>
      <c r="AD219" s="1" t="s">
        <v>61</v>
      </c>
      <c r="AE219" s="2" t="b">
        <v>1</v>
      </c>
      <c r="AF219" s="1" t="s">
        <v>1426</v>
      </c>
      <c r="AG219" s="2" t="b">
        <v>0</v>
      </c>
      <c r="AH219" s="1">
        <v>46242.564802326386</v>
      </c>
    </row>
    <row r="220" spans="1:34" ht="13.9">
      <c r="A220" s="1" t="s">
        <v>1427</v>
      </c>
      <c r="B220" s="1" t="s">
        <v>1428</v>
      </c>
      <c r="C220" s="4">
        <v>44001</v>
      </c>
      <c r="D220" s="1" t="s">
        <v>1242</v>
      </c>
      <c r="E220" s="1">
        <v>2020</v>
      </c>
      <c r="F220" s="5">
        <v>73.63</v>
      </c>
      <c r="G220" s="1" t="s">
        <v>1429</v>
      </c>
      <c r="H220" s="1" t="s">
        <v>1430</v>
      </c>
      <c r="I220" s="6">
        <v>1686</v>
      </c>
      <c r="J220" s="6" t="s">
        <v>54</v>
      </c>
      <c r="K220" s="6">
        <v>63</v>
      </c>
      <c r="L220" s="6">
        <v>62</v>
      </c>
      <c r="M220" s="6">
        <v>1</v>
      </c>
      <c r="N220" s="7">
        <v>0.98412698412698407</v>
      </c>
      <c r="O220" s="1" t="s">
        <v>67</v>
      </c>
      <c r="P220" s="1" t="s">
        <v>54</v>
      </c>
      <c r="Q220" s="1" t="s">
        <v>56</v>
      </c>
      <c r="R220" s="1" t="s">
        <v>5</v>
      </c>
      <c r="S220" s="2" t="b">
        <v>1</v>
      </c>
      <c r="T220" s="2" t="b">
        <v>0</v>
      </c>
      <c r="U220" s="1" t="s">
        <v>57</v>
      </c>
      <c r="V220" s="1"/>
      <c r="W220" s="2" t="b">
        <v>0</v>
      </c>
      <c r="X220" s="1"/>
      <c r="Y220" s="2" t="b">
        <v>0</v>
      </c>
      <c r="Z220" s="1" t="s">
        <v>58</v>
      </c>
      <c r="AA220" s="2" t="b">
        <v>1</v>
      </c>
      <c r="AB220" s="1" t="s">
        <v>1431</v>
      </c>
      <c r="AC220" s="1" t="s">
        <v>1432</v>
      </c>
      <c r="AD220" s="1" t="s">
        <v>61</v>
      </c>
      <c r="AE220" s="2" t="b">
        <v>1</v>
      </c>
      <c r="AF220" s="1" t="s">
        <v>987</v>
      </c>
      <c r="AG220" s="2" t="b">
        <v>0</v>
      </c>
      <c r="AH220" s="1">
        <v>46242.564802326386</v>
      </c>
    </row>
    <row r="221" spans="1:34" ht="13.9">
      <c r="A221" s="1" t="s">
        <v>1433</v>
      </c>
      <c r="B221" s="1" t="s">
        <v>1434</v>
      </c>
      <c r="C221" s="4">
        <v>44001</v>
      </c>
      <c r="D221" s="1" t="s">
        <v>1242</v>
      </c>
      <c r="E221" s="1">
        <v>2020</v>
      </c>
      <c r="F221" s="5">
        <v>73.63</v>
      </c>
      <c r="G221" s="1" t="s">
        <v>1435</v>
      </c>
      <c r="H221" s="1" t="s">
        <v>1430</v>
      </c>
      <c r="I221" s="6"/>
      <c r="J221" s="6" t="s">
        <v>147</v>
      </c>
      <c r="K221" s="6">
        <v>2</v>
      </c>
      <c r="L221" s="6">
        <v>2</v>
      </c>
      <c r="M221" s="6">
        <v>0</v>
      </c>
      <c r="N221" s="7">
        <v>1</v>
      </c>
      <c r="O221" s="1" t="s">
        <v>567</v>
      </c>
      <c r="P221" s="1" t="s">
        <v>54</v>
      </c>
      <c r="Q221" s="1" t="s">
        <v>56</v>
      </c>
      <c r="R221" s="1" t="s">
        <v>7</v>
      </c>
      <c r="S221" s="2" t="b">
        <v>0</v>
      </c>
      <c r="T221" s="2" t="b">
        <v>1</v>
      </c>
      <c r="U221" s="1" t="s">
        <v>202</v>
      </c>
      <c r="V221" s="1">
        <v>18</v>
      </c>
      <c r="W221" s="2" t="b">
        <v>1</v>
      </c>
      <c r="X221" s="2" t="b">
        <v>1</v>
      </c>
      <c r="Y221" s="2" t="b">
        <v>0</v>
      </c>
      <c r="Z221" s="1" t="s">
        <v>119</v>
      </c>
      <c r="AA221" s="2" t="b">
        <v>0</v>
      </c>
      <c r="AB221" s="1" t="s">
        <v>1431</v>
      </c>
      <c r="AC221" s="1" t="s">
        <v>1436</v>
      </c>
      <c r="AD221" s="1" t="s">
        <v>61</v>
      </c>
      <c r="AE221" s="2" t="b">
        <v>1</v>
      </c>
      <c r="AF221" s="1"/>
      <c r="AG221" s="2" t="b">
        <v>0</v>
      </c>
      <c r="AH221" s="1">
        <v>46242.564802326386</v>
      </c>
    </row>
    <row r="222" spans="1:34" ht="13.9">
      <c r="A222" s="1" t="s">
        <v>1437</v>
      </c>
      <c r="B222" s="1" t="s">
        <v>1438</v>
      </c>
      <c r="C222" s="4">
        <v>44001</v>
      </c>
      <c r="D222" s="1" t="s">
        <v>1242</v>
      </c>
      <c r="E222" s="1">
        <v>2020</v>
      </c>
      <c r="F222" s="5">
        <v>73.63</v>
      </c>
      <c r="G222" s="1" t="s">
        <v>1439</v>
      </c>
      <c r="H222" s="1" t="s">
        <v>1440</v>
      </c>
      <c r="I222" s="6">
        <v>1332</v>
      </c>
      <c r="J222" s="6" t="s">
        <v>54</v>
      </c>
      <c r="K222" s="6">
        <v>32</v>
      </c>
      <c r="L222" s="6">
        <v>26</v>
      </c>
      <c r="M222" s="6">
        <v>6</v>
      </c>
      <c r="N222" s="7">
        <v>0.8125</v>
      </c>
      <c r="O222" s="1" t="s">
        <v>126</v>
      </c>
      <c r="P222" s="1" t="s">
        <v>54</v>
      </c>
      <c r="Q222" s="1" t="s">
        <v>56</v>
      </c>
      <c r="R222" s="1" t="s">
        <v>7</v>
      </c>
      <c r="S222" s="2" t="b">
        <v>0</v>
      </c>
      <c r="T222" s="2" t="b">
        <v>1</v>
      </c>
      <c r="U222" s="1" t="s">
        <v>202</v>
      </c>
      <c r="V222" s="1">
        <v>18</v>
      </c>
      <c r="W222" s="2" t="b">
        <v>1</v>
      </c>
      <c r="X222" s="2" t="b">
        <v>1</v>
      </c>
      <c r="Y222" s="2" t="b">
        <v>0</v>
      </c>
      <c r="Z222" s="1" t="s">
        <v>119</v>
      </c>
      <c r="AA222" s="2" t="b">
        <v>0</v>
      </c>
      <c r="AB222" s="1" t="s">
        <v>1441</v>
      </c>
      <c r="AC222" s="1" t="s">
        <v>1442</v>
      </c>
      <c r="AD222" s="1" t="s">
        <v>61</v>
      </c>
      <c r="AE222" s="2" t="b">
        <v>1</v>
      </c>
      <c r="AF222" s="1"/>
      <c r="AG222" s="2" t="b">
        <v>0</v>
      </c>
      <c r="AH222" s="1">
        <v>46242.564802326386</v>
      </c>
    </row>
    <row r="223" spans="1:34" ht="13.9">
      <c r="A223" s="1" t="s">
        <v>1443</v>
      </c>
      <c r="B223" s="1" t="s">
        <v>1444</v>
      </c>
      <c r="C223" s="4">
        <v>44004</v>
      </c>
      <c r="D223" s="1" t="s">
        <v>1242</v>
      </c>
      <c r="E223" s="1">
        <v>2020</v>
      </c>
      <c r="F223" s="5">
        <v>73.53</v>
      </c>
      <c r="G223" s="1" t="s">
        <v>1445</v>
      </c>
      <c r="H223" s="1" t="s">
        <v>1446</v>
      </c>
      <c r="I223" s="6">
        <v>1160</v>
      </c>
      <c r="J223" s="6" t="s">
        <v>54</v>
      </c>
      <c r="K223" s="6">
        <v>29</v>
      </c>
      <c r="L223" s="6">
        <v>22</v>
      </c>
      <c r="M223" s="6">
        <v>7</v>
      </c>
      <c r="N223" s="7">
        <v>0.75862068965517238</v>
      </c>
      <c r="O223" s="1" t="s">
        <v>55</v>
      </c>
      <c r="P223" s="1" t="s">
        <v>54</v>
      </c>
      <c r="Q223" s="1" t="s">
        <v>56</v>
      </c>
      <c r="R223" s="1" t="s">
        <v>5</v>
      </c>
      <c r="S223" s="2" t="b">
        <v>1</v>
      </c>
      <c r="T223" s="2" t="b">
        <v>0</v>
      </c>
      <c r="U223" s="1" t="s">
        <v>57</v>
      </c>
      <c r="V223" s="1"/>
      <c r="W223" s="2" t="b">
        <v>0</v>
      </c>
      <c r="X223" s="1"/>
      <c r="Y223" s="2" t="b">
        <v>0</v>
      </c>
      <c r="Z223" s="1" t="s">
        <v>58</v>
      </c>
      <c r="AA223" s="2" t="b">
        <v>1</v>
      </c>
      <c r="AB223" s="1" t="s">
        <v>1447</v>
      </c>
      <c r="AC223" s="1" t="s">
        <v>1448</v>
      </c>
      <c r="AD223" s="1" t="s">
        <v>61</v>
      </c>
      <c r="AE223" s="2" t="b">
        <v>1</v>
      </c>
      <c r="AF223" s="1" t="s">
        <v>164</v>
      </c>
      <c r="AG223" s="2" t="b">
        <v>0</v>
      </c>
      <c r="AH223" s="1">
        <v>46242.564802326386</v>
      </c>
    </row>
    <row r="224" spans="1:34" ht="13.9">
      <c r="A224" s="1" t="s">
        <v>1449</v>
      </c>
      <c r="B224" s="1" t="s">
        <v>1450</v>
      </c>
      <c r="C224" s="4">
        <v>44004</v>
      </c>
      <c r="D224" s="1" t="s">
        <v>1242</v>
      </c>
      <c r="E224" s="1">
        <v>2020</v>
      </c>
      <c r="F224" s="5">
        <v>73.53</v>
      </c>
      <c r="G224" s="1" t="s">
        <v>1451</v>
      </c>
      <c r="H224" s="1" t="s">
        <v>1452</v>
      </c>
      <c r="I224" s="6">
        <v>5814</v>
      </c>
      <c r="J224" s="6" t="s">
        <v>54</v>
      </c>
      <c r="K224" s="6">
        <v>76</v>
      </c>
      <c r="L224" s="6">
        <v>42</v>
      </c>
      <c r="M224" s="6">
        <v>34</v>
      </c>
      <c r="N224" s="7">
        <v>0.55263157894736847</v>
      </c>
      <c r="O224" s="1" t="s">
        <v>91</v>
      </c>
      <c r="P224" s="1" t="s">
        <v>54</v>
      </c>
      <c r="Q224" s="1" t="s">
        <v>56</v>
      </c>
      <c r="R224" s="1" t="s">
        <v>5</v>
      </c>
      <c r="S224" s="2" t="b">
        <v>1</v>
      </c>
      <c r="T224" s="2" t="b">
        <v>0</v>
      </c>
      <c r="U224" s="1" t="s">
        <v>57</v>
      </c>
      <c r="V224" s="1"/>
      <c r="W224" s="2" t="b">
        <v>0</v>
      </c>
      <c r="X224" s="1"/>
      <c r="Y224" s="2" t="b">
        <v>0</v>
      </c>
      <c r="Z224" s="1" t="s">
        <v>119</v>
      </c>
      <c r="AA224" s="2" t="b">
        <v>0</v>
      </c>
      <c r="AB224" s="1" t="s">
        <v>1453</v>
      </c>
      <c r="AC224" s="1" t="s">
        <v>1454</v>
      </c>
      <c r="AD224" s="1" t="s">
        <v>61</v>
      </c>
      <c r="AE224" s="2" t="b">
        <v>1</v>
      </c>
      <c r="AF224" s="1"/>
      <c r="AG224" s="2" t="b">
        <v>0</v>
      </c>
      <c r="AH224" s="1">
        <v>46242.564802326386</v>
      </c>
    </row>
    <row r="225" spans="1:34" ht="13.9">
      <c r="A225" s="1" t="s">
        <v>1455</v>
      </c>
      <c r="B225" s="1" t="s">
        <v>1456</v>
      </c>
      <c r="C225" s="4">
        <v>44004</v>
      </c>
      <c r="D225" s="1" t="s">
        <v>1242</v>
      </c>
      <c r="E225" s="1">
        <v>2020</v>
      </c>
      <c r="F225" s="5">
        <v>73.53</v>
      </c>
      <c r="G225" s="1" t="s">
        <v>1457</v>
      </c>
      <c r="H225" s="1" t="s">
        <v>1458</v>
      </c>
      <c r="I225" s="6">
        <v>54</v>
      </c>
      <c r="J225" s="6" t="s">
        <v>54</v>
      </c>
      <c r="K225" s="6">
        <v>3</v>
      </c>
      <c r="L225" s="6">
        <v>1</v>
      </c>
      <c r="M225" s="6">
        <v>2</v>
      </c>
      <c r="N225" s="7">
        <v>0.33333333333333331</v>
      </c>
      <c r="O225" s="1" t="s">
        <v>302</v>
      </c>
      <c r="P225" s="1" t="s">
        <v>54</v>
      </c>
      <c r="Q225" s="1" t="s">
        <v>56</v>
      </c>
      <c r="R225" s="1" t="s">
        <v>5</v>
      </c>
      <c r="S225" s="2" t="b">
        <v>1</v>
      </c>
      <c r="T225" s="2" t="b">
        <v>0</v>
      </c>
      <c r="U225" s="1" t="s">
        <v>57</v>
      </c>
      <c r="V225" s="1"/>
      <c r="W225" s="2" t="b">
        <v>0</v>
      </c>
      <c r="X225" s="1"/>
      <c r="Y225" s="2" t="b">
        <v>0</v>
      </c>
      <c r="Z225" s="1" t="s">
        <v>58</v>
      </c>
      <c r="AA225" s="2" t="b">
        <v>1</v>
      </c>
      <c r="AB225" s="1" t="s">
        <v>1459</v>
      </c>
      <c r="AC225" s="1" t="s">
        <v>1460</v>
      </c>
      <c r="AD225" s="1" t="s">
        <v>61</v>
      </c>
      <c r="AE225" s="2" t="b">
        <v>1</v>
      </c>
      <c r="AF225" s="1" t="s">
        <v>71</v>
      </c>
      <c r="AG225" s="2" t="b">
        <v>0</v>
      </c>
      <c r="AH225" s="1">
        <v>46242.564802326386</v>
      </c>
    </row>
    <row r="226" spans="1:34" ht="13.9">
      <c r="A226" s="1" t="s">
        <v>1461</v>
      </c>
      <c r="B226" s="1" t="s">
        <v>1462</v>
      </c>
      <c r="C226" s="4">
        <v>44005</v>
      </c>
      <c r="D226" s="1" t="s">
        <v>1242</v>
      </c>
      <c r="E226" s="1">
        <v>2020</v>
      </c>
      <c r="F226" s="5">
        <v>73.489999999999995</v>
      </c>
      <c r="G226" s="1" t="s">
        <v>1463</v>
      </c>
      <c r="H226" s="1" t="s">
        <v>1464</v>
      </c>
      <c r="I226" s="6">
        <v>165</v>
      </c>
      <c r="J226" s="6" t="s">
        <v>54</v>
      </c>
      <c r="K226" s="6">
        <v>15</v>
      </c>
      <c r="L226" s="6">
        <v>13</v>
      </c>
      <c r="M226" s="6">
        <v>2</v>
      </c>
      <c r="N226" s="7">
        <v>0.8666666666666667</v>
      </c>
      <c r="O226" s="1" t="s">
        <v>126</v>
      </c>
      <c r="P226" s="1" t="s">
        <v>54</v>
      </c>
      <c r="Q226" s="1" t="s">
        <v>56</v>
      </c>
      <c r="R226" s="1" t="s">
        <v>5</v>
      </c>
      <c r="S226" s="2" t="b">
        <v>1</v>
      </c>
      <c r="T226" s="2" t="b">
        <v>0</v>
      </c>
      <c r="U226" s="1" t="s">
        <v>224</v>
      </c>
      <c r="V226" s="1">
        <v>12</v>
      </c>
      <c r="W226" s="2" t="b">
        <v>0</v>
      </c>
      <c r="X226" s="1"/>
      <c r="Y226" s="2" t="b">
        <v>0</v>
      </c>
      <c r="Z226" s="1" t="s">
        <v>58</v>
      </c>
      <c r="AA226" s="2" t="b">
        <v>1</v>
      </c>
      <c r="AB226" s="1" t="s">
        <v>1465</v>
      </c>
      <c r="AC226" s="1" t="s">
        <v>1466</v>
      </c>
      <c r="AD226" s="1" t="s">
        <v>61</v>
      </c>
      <c r="AE226" s="2" t="b">
        <v>1</v>
      </c>
      <c r="AF226" s="1" t="s">
        <v>142</v>
      </c>
      <c r="AG226" s="2" t="b">
        <v>0</v>
      </c>
      <c r="AH226" s="1">
        <v>46242.564802326386</v>
      </c>
    </row>
    <row r="227" spans="1:34" ht="13.9">
      <c r="A227" s="1" t="s">
        <v>1467</v>
      </c>
      <c r="B227" s="1" t="s">
        <v>1468</v>
      </c>
      <c r="C227" s="4">
        <v>44006</v>
      </c>
      <c r="D227" s="1" t="s">
        <v>1242</v>
      </c>
      <c r="E227" s="1">
        <v>2020</v>
      </c>
      <c r="F227" s="5">
        <v>73.459999999999994</v>
      </c>
      <c r="G227" s="1" t="s">
        <v>1469</v>
      </c>
      <c r="H227" s="1" t="s">
        <v>1470</v>
      </c>
      <c r="I227" s="6">
        <v>4729</v>
      </c>
      <c r="J227" s="6" t="s">
        <v>54</v>
      </c>
      <c r="K227" s="6">
        <v>140</v>
      </c>
      <c r="L227" s="6">
        <v>110</v>
      </c>
      <c r="M227" s="6">
        <v>30</v>
      </c>
      <c r="N227" s="7">
        <v>0.7857142857142857</v>
      </c>
      <c r="O227" s="1" t="s">
        <v>55</v>
      </c>
      <c r="P227" s="1" t="s">
        <v>54</v>
      </c>
      <c r="Q227" s="1" t="s">
        <v>56</v>
      </c>
      <c r="R227" s="1" t="s">
        <v>5</v>
      </c>
      <c r="S227" s="2" t="b">
        <v>1</v>
      </c>
      <c r="T227" s="2" t="b">
        <v>0</v>
      </c>
      <c r="U227" s="1" t="s">
        <v>57</v>
      </c>
      <c r="V227" s="1"/>
      <c r="W227" s="2" t="b">
        <v>0</v>
      </c>
      <c r="X227" s="1"/>
      <c r="Y227" s="2" t="b">
        <v>0</v>
      </c>
      <c r="Z227" s="1" t="s">
        <v>58</v>
      </c>
      <c r="AA227" s="2" t="b">
        <v>1</v>
      </c>
      <c r="AB227" s="1" t="s">
        <v>1471</v>
      </c>
      <c r="AC227" s="1" t="s">
        <v>1472</v>
      </c>
      <c r="AD227" s="1" t="s">
        <v>61</v>
      </c>
      <c r="AE227" s="2" t="b">
        <v>1</v>
      </c>
      <c r="AF227" s="1" t="s">
        <v>509</v>
      </c>
      <c r="AG227" s="2" t="b">
        <v>0</v>
      </c>
      <c r="AH227" s="1">
        <v>46242.564802326386</v>
      </c>
    </row>
    <row r="228" spans="1:34" ht="13.9">
      <c r="A228" s="1" t="s">
        <v>1473</v>
      </c>
      <c r="B228" s="1" t="s">
        <v>1474</v>
      </c>
      <c r="C228" s="4">
        <v>44006</v>
      </c>
      <c r="D228" s="1" t="s">
        <v>1242</v>
      </c>
      <c r="E228" s="1">
        <v>2020</v>
      </c>
      <c r="F228" s="5">
        <v>73.459999999999994</v>
      </c>
      <c r="G228" s="1" t="s">
        <v>1475</v>
      </c>
      <c r="H228" s="1" t="s">
        <v>1476</v>
      </c>
      <c r="I228" s="6">
        <v>179</v>
      </c>
      <c r="J228" s="6" t="s">
        <v>54</v>
      </c>
      <c r="K228" s="6">
        <v>16</v>
      </c>
      <c r="L228" s="6">
        <v>9</v>
      </c>
      <c r="M228" s="6">
        <v>7</v>
      </c>
      <c r="N228" s="7">
        <v>0.5625</v>
      </c>
      <c r="O228" s="1" t="s">
        <v>91</v>
      </c>
      <c r="P228" s="1" t="s">
        <v>54</v>
      </c>
      <c r="Q228" s="1" t="s">
        <v>56</v>
      </c>
      <c r="R228" s="1" t="s">
        <v>5</v>
      </c>
      <c r="S228" s="2" t="b">
        <v>1</v>
      </c>
      <c r="T228" s="2" t="b">
        <v>0</v>
      </c>
      <c r="U228" s="1" t="s">
        <v>169</v>
      </c>
      <c r="V228" s="1">
        <v>0</v>
      </c>
      <c r="W228" s="2" t="b">
        <v>0</v>
      </c>
      <c r="X228" s="1"/>
      <c r="Y228" s="2" t="b">
        <v>0</v>
      </c>
      <c r="Z228" s="1" t="s">
        <v>58</v>
      </c>
      <c r="AA228" s="2" t="b">
        <v>1</v>
      </c>
      <c r="AB228" s="1" t="s">
        <v>1477</v>
      </c>
      <c r="AC228" s="1" t="s">
        <v>1478</v>
      </c>
      <c r="AD228" s="1" t="s">
        <v>61</v>
      </c>
      <c r="AE228" s="2" t="b">
        <v>1</v>
      </c>
      <c r="AF228" s="1" t="s">
        <v>86</v>
      </c>
      <c r="AG228" s="2" t="b">
        <v>0</v>
      </c>
      <c r="AH228" s="1">
        <v>46242.564802326386</v>
      </c>
    </row>
    <row r="229" spans="1:34" ht="13.9">
      <c r="A229" s="1" t="s">
        <v>1479</v>
      </c>
      <c r="B229" s="1" t="s">
        <v>1480</v>
      </c>
      <c r="C229" s="4">
        <v>44007</v>
      </c>
      <c r="D229" s="1" t="s">
        <v>1242</v>
      </c>
      <c r="E229" s="1">
        <v>2020</v>
      </c>
      <c r="F229" s="5">
        <v>73.430000000000007</v>
      </c>
      <c r="G229" s="1" t="s">
        <v>1481</v>
      </c>
      <c r="H229" s="1" t="s">
        <v>1482</v>
      </c>
      <c r="I229" s="6">
        <v>4486</v>
      </c>
      <c r="J229" s="6" t="s">
        <v>54</v>
      </c>
      <c r="K229" s="6">
        <v>161</v>
      </c>
      <c r="L229" s="6">
        <v>158</v>
      </c>
      <c r="M229" s="6">
        <v>3</v>
      </c>
      <c r="N229" s="7">
        <v>0.98136645962732916</v>
      </c>
      <c r="O229" s="1" t="s">
        <v>67</v>
      </c>
      <c r="P229" s="1" t="s">
        <v>54</v>
      </c>
      <c r="Q229" s="1" t="s">
        <v>56</v>
      </c>
      <c r="R229" s="1" t="s">
        <v>5</v>
      </c>
      <c r="S229" s="2" t="b">
        <v>1</v>
      </c>
      <c r="T229" s="2" t="b">
        <v>0</v>
      </c>
      <c r="U229" s="1" t="s">
        <v>57</v>
      </c>
      <c r="V229" s="1"/>
      <c r="W229" s="2" t="b">
        <v>0</v>
      </c>
      <c r="X229" s="1"/>
      <c r="Y229" s="2" t="b">
        <v>0</v>
      </c>
      <c r="Z229" s="1" t="s">
        <v>119</v>
      </c>
      <c r="AA229" s="2" t="b">
        <v>0</v>
      </c>
      <c r="AB229" s="1" t="s">
        <v>1483</v>
      </c>
      <c r="AC229" s="1" t="s">
        <v>1484</v>
      </c>
      <c r="AD229" s="1" t="s">
        <v>61</v>
      </c>
      <c r="AE229" s="2" t="b">
        <v>1</v>
      </c>
      <c r="AF229" s="1"/>
      <c r="AG229" s="2" t="b">
        <v>0</v>
      </c>
      <c r="AH229" s="1">
        <v>46242.564802326386</v>
      </c>
    </row>
    <row r="230" spans="1:34" ht="13.9">
      <c r="A230" s="1" t="s">
        <v>1485</v>
      </c>
      <c r="B230" s="1" t="s">
        <v>1486</v>
      </c>
      <c r="C230" s="4">
        <v>44007</v>
      </c>
      <c r="D230" s="1" t="s">
        <v>1242</v>
      </c>
      <c r="E230" s="1">
        <v>2020</v>
      </c>
      <c r="F230" s="5">
        <v>73.430000000000007</v>
      </c>
      <c r="G230" s="1" t="s">
        <v>1487</v>
      </c>
      <c r="H230" s="1" t="s">
        <v>1488</v>
      </c>
      <c r="I230" s="6">
        <v>20088</v>
      </c>
      <c r="J230" s="6" t="s">
        <v>54</v>
      </c>
      <c r="K230" s="6">
        <v>459</v>
      </c>
      <c r="L230" s="6">
        <v>284</v>
      </c>
      <c r="M230" s="6">
        <v>175</v>
      </c>
      <c r="N230" s="7">
        <v>0.61873638344226578</v>
      </c>
      <c r="O230" s="1" t="s">
        <v>91</v>
      </c>
      <c r="P230" s="1" t="s">
        <v>54</v>
      </c>
      <c r="Q230" s="1" t="s">
        <v>68</v>
      </c>
      <c r="R230" s="1" t="s">
        <v>5</v>
      </c>
      <c r="S230" s="2" t="b">
        <v>1</v>
      </c>
      <c r="T230" s="2" t="b">
        <v>0</v>
      </c>
      <c r="U230" s="1" t="s">
        <v>57</v>
      </c>
      <c r="V230" s="1"/>
      <c r="W230" s="2" t="b">
        <v>0</v>
      </c>
      <c r="X230" s="1"/>
      <c r="Y230" s="2" t="b">
        <v>0</v>
      </c>
      <c r="Z230" s="1" t="s">
        <v>58</v>
      </c>
      <c r="AA230" s="2" t="b">
        <v>1</v>
      </c>
      <c r="AB230" s="1" t="s">
        <v>1489</v>
      </c>
      <c r="AC230" s="1" t="s">
        <v>1490</v>
      </c>
      <c r="AD230" s="1" t="s">
        <v>61</v>
      </c>
      <c r="AE230" s="2" t="b">
        <v>1</v>
      </c>
      <c r="AF230" s="1" t="s">
        <v>305</v>
      </c>
      <c r="AG230" s="2" t="b">
        <v>0</v>
      </c>
      <c r="AH230" s="1">
        <v>46242.564802326386</v>
      </c>
    </row>
    <row r="231" spans="1:34" ht="13.9">
      <c r="A231" s="1" t="s">
        <v>1491</v>
      </c>
      <c r="B231" s="1" t="s">
        <v>1492</v>
      </c>
      <c r="C231" s="4">
        <v>44011</v>
      </c>
      <c r="D231" s="1" t="s">
        <v>1242</v>
      </c>
      <c r="E231" s="1">
        <v>2020</v>
      </c>
      <c r="F231" s="5">
        <v>73.3</v>
      </c>
      <c r="G231" s="1" t="s">
        <v>1493</v>
      </c>
      <c r="H231" s="1" t="s">
        <v>1494</v>
      </c>
      <c r="I231" s="6">
        <v>12758</v>
      </c>
      <c r="J231" s="6" t="s">
        <v>54</v>
      </c>
      <c r="K231" s="6">
        <v>126</v>
      </c>
      <c r="L231" s="6">
        <v>101</v>
      </c>
      <c r="M231" s="6">
        <v>25</v>
      </c>
      <c r="N231" s="7">
        <v>0.80158730158730163</v>
      </c>
      <c r="O231" s="1" t="s">
        <v>67</v>
      </c>
      <c r="P231" s="1" t="s">
        <v>54</v>
      </c>
      <c r="Q231" s="1" t="s">
        <v>56</v>
      </c>
      <c r="R231" s="1" t="s">
        <v>5</v>
      </c>
      <c r="S231" s="2" t="b">
        <v>1</v>
      </c>
      <c r="T231" s="2" t="b">
        <v>0</v>
      </c>
      <c r="U231" s="1" t="s">
        <v>1495</v>
      </c>
      <c r="V231" s="1">
        <v>7</v>
      </c>
      <c r="W231" s="2" t="b">
        <v>0</v>
      </c>
      <c r="X231" s="1"/>
      <c r="Y231" s="2" t="b">
        <v>0</v>
      </c>
      <c r="Z231" s="1" t="s">
        <v>58</v>
      </c>
      <c r="AA231" s="2" t="b">
        <v>1</v>
      </c>
      <c r="AB231" s="1" t="s">
        <v>1496</v>
      </c>
      <c r="AC231" s="1" t="s">
        <v>1497</v>
      </c>
      <c r="AD231" s="1" t="s">
        <v>61</v>
      </c>
      <c r="AE231" s="2" t="b">
        <v>1</v>
      </c>
      <c r="AF231" s="1" t="s">
        <v>101</v>
      </c>
      <c r="AG231" s="2" t="b">
        <v>1</v>
      </c>
      <c r="AH231" s="1">
        <v>46242.564802326386</v>
      </c>
    </row>
    <row r="232" spans="1:34" ht="13.9">
      <c r="A232" s="1" t="s">
        <v>1498</v>
      </c>
      <c r="B232" s="1" t="s">
        <v>1499</v>
      </c>
      <c r="C232" s="4">
        <v>44011</v>
      </c>
      <c r="D232" s="1" t="s">
        <v>1242</v>
      </c>
      <c r="E232" s="1">
        <v>2020</v>
      </c>
      <c r="F232" s="5">
        <v>73.3</v>
      </c>
      <c r="G232" s="1" t="s">
        <v>1500</v>
      </c>
      <c r="H232" s="1" t="s">
        <v>1501</v>
      </c>
      <c r="I232" s="6">
        <v>77558</v>
      </c>
      <c r="J232" s="6" t="s">
        <v>54</v>
      </c>
      <c r="K232" s="6">
        <v>766</v>
      </c>
      <c r="L232" s="6">
        <v>629</v>
      </c>
      <c r="M232" s="6">
        <v>137</v>
      </c>
      <c r="N232" s="7">
        <v>0.8211488250652742</v>
      </c>
      <c r="O232" s="1" t="s">
        <v>67</v>
      </c>
      <c r="P232" s="1" t="s">
        <v>54</v>
      </c>
      <c r="Q232" s="1" t="s">
        <v>68</v>
      </c>
      <c r="R232" s="1" t="s">
        <v>5</v>
      </c>
      <c r="S232" s="2" t="b">
        <v>1</v>
      </c>
      <c r="T232" s="2" t="b">
        <v>0</v>
      </c>
      <c r="U232" s="1" t="s">
        <v>57</v>
      </c>
      <c r="V232" s="1"/>
      <c r="W232" s="2" t="b">
        <v>0</v>
      </c>
      <c r="X232" s="1"/>
      <c r="Y232" s="2" t="b">
        <v>0</v>
      </c>
      <c r="Z232" s="1" t="s">
        <v>58</v>
      </c>
      <c r="AA232" s="2" t="b">
        <v>1</v>
      </c>
      <c r="AB232" s="1" t="s">
        <v>1502</v>
      </c>
      <c r="AC232" s="1" t="s">
        <v>1503</v>
      </c>
      <c r="AD232" s="1" t="s">
        <v>61</v>
      </c>
      <c r="AE232" s="2" t="b">
        <v>1</v>
      </c>
      <c r="AF232" s="1" t="s">
        <v>101</v>
      </c>
      <c r="AG232" s="2" t="b">
        <v>1</v>
      </c>
      <c r="AH232" s="1">
        <v>46242.564802337962</v>
      </c>
    </row>
    <row r="233" spans="1:34" ht="13.9">
      <c r="A233" s="1" t="s">
        <v>1504</v>
      </c>
      <c r="B233" s="1" t="s">
        <v>1505</v>
      </c>
      <c r="C233" s="4">
        <v>44011</v>
      </c>
      <c r="D233" s="1" t="s">
        <v>1242</v>
      </c>
      <c r="E233" s="1">
        <v>2020</v>
      </c>
      <c r="F233" s="5">
        <v>73.3</v>
      </c>
      <c r="G233" s="1" t="s">
        <v>1506</v>
      </c>
      <c r="H233" s="1" t="s">
        <v>1507</v>
      </c>
      <c r="I233" s="6">
        <v>20153</v>
      </c>
      <c r="J233" s="6" t="s">
        <v>54</v>
      </c>
      <c r="K233" s="6">
        <v>197</v>
      </c>
      <c r="L233" s="6">
        <v>158</v>
      </c>
      <c r="M233" s="6">
        <v>39</v>
      </c>
      <c r="N233" s="7">
        <v>0.80203045685279184</v>
      </c>
      <c r="O233" s="1" t="s">
        <v>67</v>
      </c>
      <c r="P233" s="1" t="s">
        <v>54</v>
      </c>
      <c r="Q233" s="1" t="s">
        <v>56</v>
      </c>
      <c r="R233" s="1" t="s">
        <v>5</v>
      </c>
      <c r="S233" s="2" t="b">
        <v>1</v>
      </c>
      <c r="T233" s="2" t="b">
        <v>0</v>
      </c>
      <c r="U233" s="1" t="s">
        <v>169</v>
      </c>
      <c r="V233" s="1">
        <v>0</v>
      </c>
      <c r="W233" s="2" t="b">
        <v>0</v>
      </c>
      <c r="X233" s="1"/>
      <c r="Y233" s="2" t="b">
        <v>0</v>
      </c>
      <c r="Z233" s="1" t="s">
        <v>119</v>
      </c>
      <c r="AA233" s="2" t="b">
        <v>0</v>
      </c>
      <c r="AB233" s="1" t="s">
        <v>1508</v>
      </c>
      <c r="AC233" s="1" t="s">
        <v>1509</v>
      </c>
      <c r="AD233" s="1" t="s">
        <v>61</v>
      </c>
      <c r="AE233" s="2" t="b">
        <v>1</v>
      </c>
      <c r="AF233" s="1"/>
      <c r="AG233" s="2" t="b">
        <v>0</v>
      </c>
      <c r="AH233" s="1">
        <v>46242.564802337962</v>
      </c>
    </row>
    <row r="234" spans="1:34" ht="13.9">
      <c r="A234" s="1" t="s">
        <v>1510</v>
      </c>
      <c r="B234" s="1" t="s">
        <v>1511</v>
      </c>
      <c r="C234" s="4">
        <v>44013</v>
      </c>
      <c r="D234" s="1" t="s">
        <v>1512</v>
      </c>
      <c r="E234" s="1">
        <v>2020</v>
      </c>
      <c r="F234" s="5">
        <v>73.23</v>
      </c>
      <c r="G234" s="1" t="s">
        <v>1513</v>
      </c>
      <c r="H234" s="1" t="s">
        <v>1514</v>
      </c>
      <c r="I234" s="6"/>
      <c r="J234" s="6" t="s">
        <v>147</v>
      </c>
      <c r="K234" s="6">
        <v>51</v>
      </c>
      <c r="L234" s="6">
        <v>22</v>
      </c>
      <c r="M234" s="6">
        <v>29</v>
      </c>
      <c r="N234" s="7">
        <v>0.43137254901960786</v>
      </c>
      <c r="O234" s="1" t="s">
        <v>91</v>
      </c>
      <c r="P234" s="1" t="s">
        <v>54</v>
      </c>
      <c r="Q234" s="1" t="s">
        <v>56</v>
      </c>
      <c r="R234" s="1" t="s">
        <v>5</v>
      </c>
      <c r="S234" s="2" t="b">
        <v>1</v>
      </c>
      <c r="T234" s="2" t="b">
        <v>0</v>
      </c>
      <c r="U234" s="1" t="s">
        <v>310</v>
      </c>
      <c r="V234" s="1">
        <v>13</v>
      </c>
      <c r="W234" s="2" t="b">
        <v>0</v>
      </c>
      <c r="X234" s="1"/>
      <c r="Y234" s="2" t="b">
        <v>0</v>
      </c>
      <c r="Z234" s="1" t="s">
        <v>119</v>
      </c>
      <c r="AA234" s="2" t="b">
        <v>0</v>
      </c>
      <c r="AB234" s="1" t="s">
        <v>1515</v>
      </c>
      <c r="AC234" s="1" t="s">
        <v>1516</v>
      </c>
      <c r="AD234" s="1" t="s">
        <v>61</v>
      </c>
      <c r="AE234" s="2" t="b">
        <v>1</v>
      </c>
      <c r="AF234" s="1"/>
      <c r="AG234" s="2" t="b">
        <v>0</v>
      </c>
      <c r="AH234" s="1">
        <v>46242.564802337962</v>
      </c>
    </row>
    <row r="235" spans="1:34" ht="13.9">
      <c r="A235" s="1" t="s">
        <v>1517</v>
      </c>
      <c r="B235" s="1" t="s">
        <v>1518</v>
      </c>
      <c r="C235" s="4">
        <v>44016</v>
      </c>
      <c r="D235" s="1" t="s">
        <v>1512</v>
      </c>
      <c r="E235" s="1">
        <v>2020</v>
      </c>
      <c r="F235" s="5">
        <v>73.13</v>
      </c>
      <c r="G235" s="1" t="s">
        <v>1519</v>
      </c>
      <c r="H235" s="1" t="s">
        <v>1225</v>
      </c>
      <c r="I235" s="6"/>
      <c r="J235" s="6" t="s">
        <v>147</v>
      </c>
      <c r="K235" s="6">
        <v>200</v>
      </c>
      <c r="L235" s="6">
        <v>135</v>
      </c>
      <c r="M235" s="6">
        <v>65</v>
      </c>
      <c r="N235" s="7">
        <v>0.67500000000000004</v>
      </c>
      <c r="O235" s="1" t="s">
        <v>91</v>
      </c>
      <c r="P235" s="1" t="s">
        <v>54</v>
      </c>
      <c r="Q235" s="1" t="s">
        <v>68</v>
      </c>
      <c r="R235" s="1" t="s">
        <v>5</v>
      </c>
      <c r="S235" s="2" t="b">
        <v>1</v>
      </c>
      <c r="T235" s="2" t="b">
        <v>0</v>
      </c>
      <c r="U235" s="1" t="s">
        <v>57</v>
      </c>
      <c r="V235" s="1"/>
      <c r="W235" s="2" t="b">
        <v>0</v>
      </c>
      <c r="X235" s="1"/>
      <c r="Y235" s="2" t="b">
        <v>0</v>
      </c>
      <c r="Z235" s="1" t="s">
        <v>119</v>
      </c>
      <c r="AA235" s="2" t="b">
        <v>0</v>
      </c>
      <c r="AB235" s="1" t="s">
        <v>1226</v>
      </c>
      <c r="AC235" s="1" t="s">
        <v>1520</v>
      </c>
      <c r="AD235" s="1" t="s">
        <v>61</v>
      </c>
      <c r="AE235" s="2" t="b">
        <v>1</v>
      </c>
      <c r="AF235" s="1"/>
      <c r="AG235" s="2" t="b">
        <v>0</v>
      </c>
      <c r="AH235" s="1">
        <v>46242.564802337962</v>
      </c>
    </row>
    <row r="236" spans="1:34" ht="13.9">
      <c r="A236" s="1" t="s">
        <v>1521</v>
      </c>
      <c r="B236" s="1" t="s">
        <v>1522</v>
      </c>
      <c r="C236" s="4">
        <v>44017</v>
      </c>
      <c r="D236" s="1" t="s">
        <v>1512</v>
      </c>
      <c r="E236" s="1">
        <v>2020</v>
      </c>
      <c r="F236" s="5">
        <v>73.099999999999994</v>
      </c>
      <c r="G236" s="1" t="s">
        <v>1523</v>
      </c>
      <c r="H236" s="1" t="s">
        <v>1524</v>
      </c>
      <c r="I236" s="6">
        <v>14713</v>
      </c>
      <c r="J236" s="6" t="s">
        <v>54</v>
      </c>
      <c r="K236" s="6">
        <v>224</v>
      </c>
      <c r="L236" s="6">
        <v>166</v>
      </c>
      <c r="M236" s="6">
        <v>58</v>
      </c>
      <c r="N236" s="7">
        <v>0.7410714285714286</v>
      </c>
      <c r="O236" s="1" t="s">
        <v>55</v>
      </c>
      <c r="P236" s="1" t="s">
        <v>54</v>
      </c>
      <c r="Q236" s="1" t="s">
        <v>68</v>
      </c>
      <c r="R236" s="1" t="s">
        <v>5</v>
      </c>
      <c r="S236" s="2" t="b">
        <v>1</v>
      </c>
      <c r="T236" s="2" t="b">
        <v>0</v>
      </c>
      <c r="U236" s="1" t="s">
        <v>57</v>
      </c>
      <c r="V236" s="1"/>
      <c r="W236" s="2" t="b">
        <v>0</v>
      </c>
      <c r="X236" s="1"/>
      <c r="Y236" s="2" t="b">
        <v>0</v>
      </c>
      <c r="Z236" s="1" t="s">
        <v>58</v>
      </c>
      <c r="AA236" s="2" t="b">
        <v>1</v>
      </c>
      <c r="AB236" s="1" t="s">
        <v>1525</v>
      </c>
      <c r="AC236" s="1" t="s">
        <v>1526</v>
      </c>
      <c r="AD236" s="1" t="s">
        <v>61</v>
      </c>
      <c r="AE236" s="2" t="b">
        <v>1</v>
      </c>
      <c r="AF236" s="1" t="s">
        <v>101</v>
      </c>
      <c r="AG236" s="2" t="b">
        <v>1</v>
      </c>
      <c r="AH236" s="1">
        <v>46242.564802337962</v>
      </c>
    </row>
    <row r="237" spans="1:34" ht="13.9">
      <c r="A237" s="1" t="s">
        <v>1527</v>
      </c>
      <c r="B237" s="1" t="s">
        <v>1528</v>
      </c>
      <c r="C237" s="4">
        <v>44021</v>
      </c>
      <c r="D237" s="1" t="s">
        <v>1512</v>
      </c>
      <c r="E237" s="1">
        <v>2020</v>
      </c>
      <c r="F237" s="5">
        <v>72.97</v>
      </c>
      <c r="G237" s="1" t="s">
        <v>1529</v>
      </c>
      <c r="H237" s="1" t="s">
        <v>1530</v>
      </c>
      <c r="I237" s="6">
        <v>545</v>
      </c>
      <c r="J237" s="6" t="s">
        <v>54</v>
      </c>
      <c r="K237" s="6">
        <v>30</v>
      </c>
      <c r="L237" s="6">
        <v>28</v>
      </c>
      <c r="M237" s="6">
        <v>2</v>
      </c>
      <c r="N237" s="7">
        <v>0.93333333333333335</v>
      </c>
      <c r="O237" s="1" t="s">
        <v>126</v>
      </c>
      <c r="P237" s="1" t="s">
        <v>54</v>
      </c>
      <c r="Q237" s="1" t="s">
        <v>56</v>
      </c>
      <c r="R237" s="1" t="s">
        <v>5</v>
      </c>
      <c r="S237" s="2" t="b">
        <v>1</v>
      </c>
      <c r="T237" s="2" t="b">
        <v>0</v>
      </c>
      <c r="U237" s="1" t="s">
        <v>57</v>
      </c>
      <c r="V237" s="1"/>
      <c r="W237" s="2" t="b">
        <v>0</v>
      </c>
      <c r="X237" s="1"/>
      <c r="Y237" s="2" t="b">
        <v>0</v>
      </c>
      <c r="Z237" s="1" t="s">
        <v>58</v>
      </c>
      <c r="AA237" s="2" t="b">
        <v>1</v>
      </c>
      <c r="AB237" s="1" t="s">
        <v>1531</v>
      </c>
      <c r="AC237" s="1" t="s">
        <v>1532</v>
      </c>
      <c r="AD237" s="1" t="s">
        <v>61</v>
      </c>
      <c r="AE237" s="2" t="b">
        <v>1</v>
      </c>
      <c r="AF237" s="1" t="s">
        <v>339</v>
      </c>
      <c r="AG237" s="2" t="b">
        <v>0</v>
      </c>
      <c r="AH237" s="1">
        <v>46242.564802337962</v>
      </c>
    </row>
    <row r="238" spans="1:34" ht="13.9">
      <c r="A238" s="1" t="s">
        <v>1533</v>
      </c>
      <c r="B238" s="1" t="s">
        <v>1534</v>
      </c>
      <c r="C238" s="4">
        <v>44022</v>
      </c>
      <c r="D238" s="1" t="s">
        <v>1512</v>
      </c>
      <c r="E238" s="1">
        <v>2020</v>
      </c>
      <c r="F238" s="5">
        <v>72.94</v>
      </c>
      <c r="G238" s="1" t="s">
        <v>1535</v>
      </c>
      <c r="H238" s="1" t="s">
        <v>1536</v>
      </c>
      <c r="I238" s="6">
        <v>119</v>
      </c>
      <c r="J238" s="6" t="s">
        <v>54</v>
      </c>
      <c r="K238" s="6">
        <v>8</v>
      </c>
      <c r="L238" s="6">
        <v>3</v>
      </c>
      <c r="M238" s="6">
        <v>5</v>
      </c>
      <c r="N238" s="7">
        <v>0.375</v>
      </c>
      <c r="O238" s="1" t="s">
        <v>1324</v>
      </c>
      <c r="P238" s="1" t="s">
        <v>54</v>
      </c>
      <c r="Q238" s="1" t="s">
        <v>56</v>
      </c>
      <c r="R238" s="1" t="s">
        <v>5</v>
      </c>
      <c r="S238" s="2" t="b">
        <v>1</v>
      </c>
      <c r="T238" s="2" t="b">
        <v>0</v>
      </c>
      <c r="U238" s="1" t="s">
        <v>57</v>
      </c>
      <c r="V238" s="1"/>
      <c r="W238" s="2" t="b">
        <v>0</v>
      </c>
      <c r="X238" s="1"/>
      <c r="Y238" s="2" t="b">
        <v>0</v>
      </c>
      <c r="Z238" s="1" t="s">
        <v>119</v>
      </c>
      <c r="AA238" s="2" t="b">
        <v>0</v>
      </c>
      <c r="AB238" s="1" t="s">
        <v>1537</v>
      </c>
      <c r="AC238" s="1" t="s">
        <v>1538</v>
      </c>
      <c r="AD238" s="1" t="s">
        <v>61</v>
      </c>
      <c r="AE238" s="2" t="b">
        <v>1</v>
      </c>
      <c r="AF238" s="1"/>
      <c r="AG238" s="2" t="b">
        <v>0</v>
      </c>
      <c r="AH238" s="1">
        <v>46242.564802337962</v>
      </c>
    </row>
    <row r="239" spans="1:34" ht="13.9">
      <c r="A239" s="1" t="s">
        <v>1539</v>
      </c>
      <c r="B239" s="1" t="s">
        <v>1540</v>
      </c>
      <c r="C239" s="4">
        <v>44022</v>
      </c>
      <c r="D239" s="1" t="s">
        <v>1512</v>
      </c>
      <c r="E239" s="1">
        <v>2020</v>
      </c>
      <c r="F239" s="5">
        <v>72.94</v>
      </c>
      <c r="G239" s="1" t="s">
        <v>1541</v>
      </c>
      <c r="H239" s="1" t="s">
        <v>1542</v>
      </c>
      <c r="I239" s="6">
        <v>44136</v>
      </c>
      <c r="J239" s="6" t="s">
        <v>54</v>
      </c>
      <c r="K239" s="6">
        <v>2971</v>
      </c>
      <c r="L239" s="6">
        <v>2770</v>
      </c>
      <c r="M239" s="6">
        <v>201</v>
      </c>
      <c r="N239" s="7">
        <v>0.93234601144395823</v>
      </c>
      <c r="O239" s="1" t="s">
        <v>67</v>
      </c>
      <c r="P239" s="1" t="s">
        <v>54</v>
      </c>
      <c r="Q239" s="1" t="s">
        <v>68</v>
      </c>
      <c r="R239" s="1" t="s">
        <v>5</v>
      </c>
      <c r="S239" s="2" t="b">
        <v>1</v>
      </c>
      <c r="T239" s="2" t="b">
        <v>0</v>
      </c>
      <c r="U239" s="1" t="s">
        <v>169</v>
      </c>
      <c r="V239" s="1">
        <v>0</v>
      </c>
      <c r="W239" s="2" t="b">
        <v>0</v>
      </c>
      <c r="X239" s="1"/>
      <c r="Y239" s="2" t="b">
        <v>0</v>
      </c>
      <c r="Z239" s="1" t="s">
        <v>58</v>
      </c>
      <c r="AA239" s="2" t="b">
        <v>1</v>
      </c>
      <c r="AB239" s="1" t="s">
        <v>1543</v>
      </c>
      <c r="AC239" s="1" t="s">
        <v>1544</v>
      </c>
      <c r="AD239" s="1" t="s">
        <v>61</v>
      </c>
      <c r="AE239" s="2" t="b">
        <v>1</v>
      </c>
      <c r="AF239" s="1" t="s">
        <v>1545</v>
      </c>
      <c r="AG239" s="2" t="b">
        <v>0</v>
      </c>
      <c r="AH239" s="1">
        <v>46242.564802337962</v>
      </c>
    </row>
    <row r="240" spans="1:34" ht="13.9">
      <c r="A240" s="1" t="s">
        <v>1546</v>
      </c>
      <c r="B240" s="1" t="s">
        <v>1547</v>
      </c>
      <c r="C240" s="4">
        <v>44023</v>
      </c>
      <c r="D240" s="1" t="s">
        <v>1512</v>
      </c>
      <c r="E240" s="1">
        <v>2020</v>
      </c>
      <c r="F240" s="5">
        <v>72.900000000000006</v>
      </c>
      <c r="G240" s="1" t="s">
        <v>1548</v>
      </c>
      <c r="H240" s="1" t="s">
        <v>1549</v>
      </c>
      <c r="I240" s="6">
        <v>992</v>
      </c>
      <c r="J240" s="6" t="s">
        <v>54</v>
      </c>
      <c r="K240" s="6">
        <v>29</v>
      </c>
      <c r="L240" s="6">
        <v>21</v>
      </c>
      <c r="M240" s="6">
        <v>8</v>
      </c>
      <c r="N240" s="7">
        <v>0.72413793103448276</v>
      </c>
      <c r="O240" s="1" t="s">
        <v>55</v>
      </c>
      <c r="P240" s="1" t="s">
        <v>54</v>
      </c>
      <c r="Q240" s="1" t="s">
        <v>56</v>
      </c>
      <c r="R240" s="1" t="s">
        <v>5</v>
      </c>
      <c r="S240" s="2" t="b">
        <v>1</v>
      </c>
      <c r="T240" s="2" t="b">
        <v>0</v>
      </c>
      <c r="U240" s="1" t="s">
        <v>499</v>
      </c>
      <c r="V240" s="1">
        <v>17</v>
      </c>
      <c r="W240" s="2" t="b">
        <v>0</v>
      </c>
      <c r="X240" s="1"/>
      <c r="Y240" s="2" t="b">
        <v>0</v>
      </c>
      <c r="Z240" s="1" t="s">
        <v>119</v>
      </c>
      <c r="AA240" s="2" t="b">
        <v>0</v>
      </c>
      <c r="AB240" s="1" t="s">
        <v>1550</v>
      </c>
      <c r="AC240" s="1" t="s">
        <v>1551</v>
      </c>
      <c r="AD240" s="1" t="s">
        <v>61</v>
      </c>
      <c r="AE240" s="2" t="b">
        <v>1</v>
      </c>
      <c r="AF240" s="1"/>
      <c r="AG240" s="2" t="b">
        <v>0</v>
      </c>
      <c r="AH240" s="1">
        <v>46242.564802337962</v>
      </c>
    </row>
    <row r="241" spans="1:34" ht="13.9">
      <c r="A241" s="1" t="s">
        <v>1552</v>
      </c>
      <c r="B241" s="1" t="s">
        <v>1553</v>
      </c>
      <c r="C241" s="4">
        <v>44025</v>
      </c>
      <c r="D241" s="1" t="s">
        <v>1512</v>
      </c>
      <c r="E241" s="1">
        <v>2020</v>
      </c>
      <c r="F241" s="5">
        <v>72.84</v>
      </c>
      <c r="G241" s="1" t="s">
        <v>1554</v>
      </c>
      <c r="H241" s="1" t="s">
        <v>1555</v>
      </c>
      <c r="I241" s="6">
        <v>278</v>
      </c>
      <c r="J241" s="6" t="s">
        <v>54</v>
      </c>
      <c r="K241" s="6">
        <v>11</v>
      </c>
      <c r="L241" s="6">
        <v>8</v>
      </c>
      <c r="M241" s="6">
        <v>3</v>
      </c>
      <c r="N241" s="7">
        <v>0.72727272727272729</v>
      </c>
      <c r="O241" s="1" t="s">
        <v>55</v>
      </c>
      <c r="P241" s="1" t="s">
        <v>54</v>
      </c>
      <c r="Q241" s="1" t="s">
        <v>56</v>
      </c>
      <c r="R241" s="1" t="s">
        <v>5</v>
      </c>
      <c r="S241" s="2" t="b">
        <v>1</v>
      </c>
      <c r="T241" s="2" t="b">
        <v>0</v>
      </c>
      <c r="U241" s="1" t="s">
        <v>57</v>
      </c>
      <c r="V241" s="1"/>
      <c r="W241" s="2" t="b">
        <v>0</v>
      </c>
      <c r="X241" s="1"/>
      <c r="Y241" s="2" t="b">
        <v>0</v>
      </c>
      <c r="Z241" s="1" t="s">
        <v>58</v>
      </c>
      <c r="AA241" s="2" t="b">
        <v>1</v>
      </c>
      <c r="AB241" s="1" t="s">
        <v>1556</v>
      </c>
      <c r="AC241" s="1" t="s">
        <v>1557</v>
      </c>
      <c r="AD241" s="1" t="s">
        <v>61</v>
      </c>
      <c r="AE241" s="2" t="b">
        <v>1</v>
      </c>
      <c r="AF241" s="1" t="s">
        <v>94</v>
      </c>
      <c r="AG241" s="2" t="b">
        <v>0</v>
      </c>
      <c r="AH241" s="1">
        <v>46242.564802337962</v>
      </c>
    </row>
    <row r="242" spans="1:34" ht="13.9">
      <c r="A242" s="1" t="s">
        <v>1558</v>
      </c>
      <c r="B242" s="1" t="s">
        <v>1559</v>
      </c>
      <c r="C242" s="4">
        <v>44026</v>
      </c>
      <c r="D242" s="1" t="s">
        <v>1512</v>
      </c>
      <c r="E242" s="1">
        <v>2020</v>
      </c>
      <c r="F242" s="5">
        <v>72.8</v>
      </c>
      <c r="G242" s="1" t="s">
        <v>1560</v>
      </c>
      <c r="H242" s="1" t="s">
        <v>1561</v>
      </c>
      <c r="I242" s="6">
        <v>105</v>
      </c>
      <c r="J242" s="6" t="s">
        <v>54</v>
      </c>
      <c r="K242" s="6">
        <v>5</v>
      </c>
      <c r="L242" s="6">
        <v>3</v>
      </c>
      <c r="M242" s="6">
        <v>2</v>
      </c>
      <c r="N242" s="7">
        <v>0.6</v>
      </c>
      <c r="O242" s="1" t="s">
        <v>323</v>
      </c>
      <c r="P242" s="1" t="s">
        <v>54</v>
      </c>
      <c r="Q242" s="1" t="s">
        <v>56</v>
      </c>
      <c r="R242" s="1" t="s">
        <v>5</v>
      </c>
      <c r="S242" s="2" t="b">
        <v>1</v>
      </c>
      <c r="T242" s="2" t="b">
        <v>0</v>
      </c>
      <c r="U242" s="1" t="s">
        <v>57</v>
      </c>
      <c r="V242" s="1"/>
      <c r="W242" s="2" t="b">
        <v>0</v>
      </c>
      <c r="X242" s="1"/>
      <c r="Y242" s="2" t="b">
        <v>0</v>
      </c>
      <c r="Z242" s="1" t="s">
        <v>58</v>
      </c>
      <c r="AA242" s="2" t="b">
        <v>1</v>
      </c>
      <c r="AB242" s="1" t="s">
        <v>1562</v>
      </c>
      <c r="AC242" s="1" t="s">
        <v>1563</v>
      </c>
      <c r="AD242" s="1" t="s">
        <v>61</v>
      </c>
      <c r="AE242" s="2" t="b">
        <v>1</v>
      </c>
      <c r="AF242" s="1" t="s">
        <v>94</v>
      </c>
      <c r="AG242" s="2" t="b">
        <v>0</v>
      </c>
      <c r="AH242" s="1">
        <v>46242.564802337962</v>
      </c>
    </row>
    <row r="243" spans="1:34" ht="13.9">
      <c r="A243" s="1" t="s">
        <v>1564</v>
      </c>
      <c r="B243" s="1" t="s">
        <v>1565</v>
      </c>
      <c r="C243" s="4">
        <v>44026</v>
      </c>
      <c r="D243" s="1" t="s">
        <v>1512</v>
      </c>
      <c r="E243" s="1">
        <v>2020</v>
      </c>
      <c r="F243" s="5">
        <v>72.8</v>
      </c>
      <c r="G243" s="1" t="s">
        <v>1566</v>
      </c>
      <c r="H243" s="1" t="s">
        <v>1567</v>
      </c>
      <c r="I243" s="6">
        <v>132</v>
      </c>
      <c r="J243" s="6" t="s">
        <v>54</v>
      </c>
      <c r="K243" s="6">
        <v>9</v>
      </c>
      <c r="L243" s="6">
        <v>7</v>
      </c>
      <c r="M243" s="6">
        <v>2</v>
      </c>
      <c r="N243" s="7">
        <v>0.77777777777777779</v>
      </c>
      <c r="O243" s="1" t="s">
        <v>382</v>
      </c>
      <c r="P243" s="1" t="s">
        <v>54</v>
      </c>
      <c r="Q243" s="1" t="s">
        <v>56</v>
      </c>
      <c r="R243" s="1" t="s">
        <v>5</v>
      </c>
      <c r="S243" s="2" t="b">
        <v>1</v>
      </c>
      <c r="T243" s="2" t="b">
        <v>0</v>
      </c>
      <c r="U243" s="1" t="s">
        <v>57</v>
      </c>
      <c r="V243" s="1"/>
      <c r="W243" s="2" t="b">
        <v>0</v>
      </c>
      <c r="X243" s="1"/>
      <c r="Y243" s="2" t="b">
        <v>0</v>
      </c>
      <c r="Z243" s="1" t="s">
        <v>58</v>
      </c>
      <c r="AA243" s="2" t="b">
        <v>1</v>
      </c>
      <c r="AB243" s="1" t="s">
        <v>1568</v>
      </c>
      <c r="AC243" s="1" t="s">
        <v>1569</v>
      </c>
      <c r="AD243" s="1" t="s">
        <v>61</v>
      </c>
      <c r="AE243" s="2" t="b">
        <v>1</v>
      </c>
      <c r="AF243" s="1" t="s">
        <v>987</v>
      </c>
      <c r="AG243" s="2" t="b">
        <v>0</v>
      </c>
      <c r="AH243" s="1">
        <v>46242.564802337962</v>
      </c>
    </row>
    <row r="244" spans="1:34" ht="13.9">
      <c r="A244" s="1" t="s">
        <v>1570</v>
      </c>
      <c r="B244" s="1" t="s">
        <v>1571</v>
      </c>
      <c r="C244" s="4">
        <v>44027</v>
      </c>
      <c r="D244" s="1" t="s">
        <v>1512</v>
      </c>
      <c r="E244" s="1">
        <v>2020</v>
      </c>
      <c r="F244" s="5">
        <v>72.77</v>
      </c>
      <c r="G244" s="1" t="s">
        <v>1572</v>
      </c>
      <c r="H244" s="1" t="s">
        <v>1573</v>
      </c>
      <c r="I244" s="6">
        <v>847</v>
      </c>
      <c r="J244" s="6" t="s">
        <v>54</v>
      </c>
      <c r="K244" s="6">
        <v>25</v>
      </c>
      <c r="L244" s="6">
        <v>20</v>
      </c>
      <c r="M244" s="6">
        <v>5</v>
      </c>
      <c r="N244" s="7">
        <v>0.8</v>
      </c>
      <c r="O244" s="1" t="s">
        <v>126</v>
      </c>
      <c r="P244" s="1" t="s">
        <v>54</v>
      </c>
      <c r="Q244" s="1" t="s">
        <v>56</v>
      </c>
      <c r="R244" s="1" t="s">
        <v>5</v>
      </c>
      <c r="S244" s="2" t="b">
        <v>1</v>
      </c>
      <c r="T244" s="2" t="b">
        <v>0</v>
      </c>
      <c r="U244" s="1" t="s">
        <v>57</v>
      </c>
      <c r="V244" s="1"/>
      <c r="W244" s="2" t="b">
        <v>0</v>
      </c>
      <c r="X244" s="1"/>
      <c r="Y244" s="2" t="b">
        <v>0</v>
      </c>
      <c r="Z244" s="1" t="s">
        <v>58</v>
      </c>
      <c r="AA244" s="2" t="b">
        <v>1</v>
      </c>
      <c r="AB244" s="1" t="s">
        <v>1574</v>
      </c>
      <c r="AC244" s="1" t="s">
        <v>1575</v>
      </c>
      <c r="AD244" s="1" t="s">
        <v>61</v>
      </c>
      <c r="AE244" s="2" t="b">
        <v>1</v>
      </c>
      <c r="AF244" s="1" t="s">
        <v>86</v>
      </c>
      <c r="AG244" s="2" t="b">
        <v>0</v>
      </c>
      <c r="AH244" s="1">
        <v>46242.564802337962</v>
      </c>
    </row>
    <row r="245" spans="1:34" ht="13.9">
      <c r="A245" s="1" t="s">
        <v>1576</v>
      </c>
      <c r="B245" s="1" t="s">
        <v>1577</v>
      </c>
      <c r="C245" s="4">
        <v>44028</v>
      </c>
      <c r="D245" s="1" t="s">
        <v>1512</v>
      </c>
      <c r="E245" s="1">
        <v>2020</v>
      </c>
      <c r="F245" s="5">
        <v>72.739999999999995</v>
      </c>
      <c r="G245" s="1" t="s">
        <v>1578</v>
      </c>
      <c r="H245" s="1" t="s">
        <v>1579</v>
      </c>
      <c r="I245" s="6">
        <v>3666</v>
      </c>
      <c r="J245" s="6" t="s">
        <v>54</v>
      </c>
      <c r="K245" s="6">
        <v>93</v>
      </c>
      <c r="L245" s="6">
        <v>69</v>
      </c>
      <c r="M245" s="6">
        <v>24</v>
      </c>
      <c r="N245" s="7">
        <v>0.74193548387096775</v>
      </c>
      <c r="O245" s="1" t="s">
        <v>55</v>
      </c>
      <c r="P245" s="1" t="s">
        <v>54</v>
      </c>
      <c r="Q245" s="1" t="s">
        <v>56</v>
      </c>
      <c r="R245" s="1" t="s">
        <v>5</v>
      </c>
      <c r="S245" s="2" t="b">
        <v>1</v>
      </c>
      <c r="T245" s="2" t="b">
        <v>0</v>
      </c>
      <c r="U245" s="1" t="s">
        <v>57</v>
      </c>
      <c r="V245" s="1"/>
      <c r="W245" s="2" t="b">
        <v>0</v>
      </c>
      <c r="X245" s="1"/>
      <c r="Y245" s="2" t="b">
        <v>0</v>
      </c>
      <c r="Z245" s="1" t="s">
        <v>58</v>
      </c>
      <c r="AA245" s="2" t="b">
        <v>1</v>
      </c>
      <c r="AB245" s="1" t="s">
        <v>1580</v>
      </c>
      <c r="AC245" s="1" t="s">
        <v>1581</v>
      </c>
      <c r="AD245" s="1" t="s">
        <v>61</v>
      </c>
      <c r="AE245" s="2" t="b">
        <v>1</v>
      </c>
      <c r="AF245" s="1" t="s">
        <v>371</v>
      </c>
      <c r="AG245" s="2" t="b">
        <v>0</v>
      </c>
      <c r="AH245" s="1">
        <v>46242.564802337962</v>
      </c>
    </row>
    <row r="246" spans="1:34" ht="13.9">
      <c r="A246" s="1" t="s">
        <v>1582</v>
      </c>
      <c r="B246" s="1" t="s">
        <v>1583</v>
      </c>
      <c r="C246" s="4">
        <v>44028</v>
      </c>
      <c r="D246" s="1" t="s">
        <v>1512</v>
      </c>
      <c r="E246" s="1">
        <v>2020</v>
      </c>
      <c r="F246" s="5">
        <v>72.739999999999995</v>
      </c>
      <c r="G246" s="1" t="s">
        <v>1584</v>
      </c>
      <c r="H246" s="1" t="s">
        <v>1585</v>
      </c>
      <c r="I246" s="6"/>
      <c r="J246" s="6" t="s">
        <v>147</v>
      </c>
      <c r="K246" s="6">
        <v>1056</v>
      </c>
      <c r="L246" s="6">
        <v>798</v>
      </c>
      <c r="M246" s="6">
        <v>258</v>
      </c>
      <c r="N246" s="7">
        <v>0.75568181818181823</v>
      </c>
      <c r="O246" s="1" t="s">
        <v>55</v>
      </c>
      <c r="P246" s="1" t="s">
        <v>54</v>
      </c>
      <c r="Q246" s="1" t="s">
        <v>68</v>
      </c>
      <c r="R246" s="1" t="s">
        <v>5</v>
      </c>
      <c r="S246" s="2" t="b">
        <v>1</v>
      </c>
      <c r="T246" s="2" t="b">
        <v>0</v>
      </c>
      <c r="U246" s="1" t="s">
        <v>57</v>
      </c>
      <c r="V246" s="1"/>
      <c r="W246" s="2" t="b">
        <v>0</v>
      </c>
      <c r="X246" s="1"/>
      <c r="Y246" s="2" t="b">
        <v>0</v>
      </c>
      <c r="Z246" s="1" t="s">
        <v>119</v>
      </c>
      <c r="AA246" s="2" t="b">
        <v>0</v>
      </c>
      <c r="AB246" s="1" t="s">
        <v>1586</v>
      </c>
      <c r="AC246" s="1" t="s">
        <v>1587</v>
      </c>
      <c r="AD246" s="1" t="s">
        <v>61</v>
      </c>
      <c r="AE246" s="2" t="b">
        <v>1</v>
      </c>
      <c r="AF246" s="1"/>
      <c r="AG246" s="2" t="b">
        <v>0</v>
      </c>
      <c r="AH246" s="1">
        <v>46242.564802337962</v>
      </c>
    </row>
    <row r="247" spans="1:34" ht="13.9">
      <c r="A247" s="1" t="s">
        <v>1588</v>
      </c>
      <c r="B247" s="1" t="s">
        <v>1589</v>
      </c>
      <c r="C247" s="4">
        <v>44029</v>
      </c>
      <c r="D247" s="1" t="s">
        <v>1512</v>
      </c>
      <c r="E247" s="1">
        <v>2020</v>
      </c>
      <c r="F247" s="5">
        <v>72.709999999999994</v>
      </c>
      <c r="G247" s="1" t="s">
        <v>1590</v>
      </c>
      <c r="H247" s="1" t="s">
        <v>1591</v>
      </c>
      <c r="I247" s="6">
        <v>123528</v>
      </c>
      <c r="J247" s="6" t="s">
        <v>54</v>
      </c>
      <c r="K247" s="6">
        <v>669</v>
      </c>
      <c r="L247" s="6">
        <v>539</v>
      </c>
      <c r="M247" s="6">
        <v>130</v>
      </c>
      <c r="N247" s="7">
        <v>0.8056801195814649</v>
      </c>
      <c r="O247" s="1" t="s">
        <v>67</v>
      </c>
      <c r="P247" s="1" t="s">
        <v>54</v>
      </c>
      <c r="Q247" s="1" t="s">
        <v>68</v>
      </c>
      <c r="R247" s="1" t="s">
        <v>7</v>
      </c>
      <c r="S247" s="2" t="b">
        <v>0</v>
      </c>
      <c r="T247" s="2" t="b">
        <v>1</v>
      </c>
      <c r="U247" s="1" t="s">
        <v>202</v>
      </c>
      <c r="V247" s="1">
        <v>18</v>
      </c>
      <c r="W247" s="2" t="b">
        <v>1</v>
      </c>
      <c r="X247" s="2" t="b">
        <v>1</v>
      </c>
      <c r="Y247" s="2" t="b">
        <v>0</v>
      </c>
      <c r="Z247" s="1" t="s">
        <v>119</v>
      </c>
      <c r="AA247" s="2" t="b">
        <v>0</v>
      </c>
      <c r="AB247" s="1" t="s">
        <v>1592</v>
      </c>
      <c r="AC247" s="1" t="s">
        <v>1593</v>
      </c>
      <c r="AD247" s="1" t="s">
        <v>61</v>
      </c>
      <c r="AE247" s="2" t="b">
        <v>1</v>
      </c>
      <c r="AF247" s="1"/>
      <c r="AG247" s="2" t="b">
        <v>0</v>
      </c>
      <c r="AH247" s="1">
        <v>46242.564802337962</v>
      </c>
    </row>
    <row r="248" spans="1:34" ht="13.9">
      <c r="A248" s="1" t="s">
        <v>1594</v>
      </c>
      <c r="B248" s="1" t="s">
        <v>1595</v>
      </c>
      <c r="C248" s="4">
        <v>44029</v>
      </c>
      <c r="D248" s="1" t="s">
        <v>1512</v>
      </c>
      <c r="E248" s="1">
        <v>2020</v>
      </c>
      <c r="F248" s="5">
        <v>72.709999999999994</v>
      </c>
      <c r="G248" s="1" t="s">
        <v>1596</v>
      </c>
      <c r="H248" s="1" t="s">
        <v>1597</v>
      </c>
      <c r="I248" s="6">
        <v>21722</v>
      </c>
      <c r="J248" s="6" t="s">
        <v>54</v>
      </c>
      <c r="K248" s="6">
        <v>582</v>
      </c>
      <c r="L248" s="6">
        <v>558</v>
      </c>
      <c r="M248" s="6">
        <v>24</v>
      </c>
      <c r="N248" s="7">
        <v>0.95876288659793818</v>
      </c>
      <c r="O248" s="1" t="s">
        <v>76</v>
      </c>
      <c r="P248" s="1" t="s">
        <v>54</v>
      </c>
      <c r="Q248" s="1" t="s">
        <v>68</v>
      </c>
      <c r="R248" s="1" t="s">
        <v>5</v>
      </c>
      <c r="S248" s="2" t="b">
        <v>1</v>
      </c>
      <c r="T248" s="2" t="b">
        <v>0</v>
      </c>
      <c r="U248" s="1" t="s">
        <v>57</v>
      </c>
      <c r="V248" s="1"/>
      <c r="W248" s="2" t="b">
        <v>0</v>
      </c>
      <c r="X248" s="1"/>
      <c r="Y248" s="2" t="b">
        <v>0</v>
      </c>
      <c r="Z248" s="1" t="s">
        <v>58</v>
      </c>
      <c r="AA248" s="2" t="b">
        <v>1</v>
      </c>
      <c r="AB248" s="1" t="s">
        <v>1598</v>
      </c>
      <c r="AC248" s="1" t="s">
        <v>1599</v>
      </c>
      <c r="AD248" s="1" t="s">
        <v>61</v>
      </c>
      <c r="AE248" s="2" t="b">
        <v>1</v>
      </c>
      <c r="AF248" s="1" t="s">
        <v>1600</v>
      </c>
      <c r="AG248" s="2" t="b">
        <v>0</v>
      </c>
      <c r="AH248" s="1">
        <v>46242.564802337962</v>
      </c>
    </row>
    <row r="249" spans="1:34" ht="13.9">
      <c r="A249" s="1" t="s">
        <v>1601</v>
      </c>
      <c r="B249" s="1" t="s">
        <v>1602</v>
      </c>
      <c r="C249" s="4">
        <v>44029</v>
      </c>
      <c r="D249" s="1" t="s">
        <v>1512</v>
      </c>
      <c r="E249" s="1">
        <v>2020</v>
      </c>
      <c r="F249" s="5">
        <v>72.709999999999994</v>
      </c>
      <c r="G249" s="1" t="s">
        <v>1603</v>
      </c>
      <c r="H249" s="1" t="s">
        <v>1604</v>
      </c>
      <c r="I249" s="6">
        <v>4223</v>
      </c>
      <c r="J249" s="6" t="s">
        <v>54</v>
      </c>
      <c r="K249" s="6">
        <v>148</v>
      </c>
      <c r="L249" s="6">
        <v>66</v>
      </c>
      <c r="M249" s="6">
        <v>82</v>
      </c>
      <c r="N249" s="7">
        <v>0.44594594594594594</v>
      </c>
      <c r="O249" s="1" t="s">
        <v>91</v>
      </c>
      <c r="P249" s="1" t="s">
        <v>54</v>
      </c>
      <c r="Q249" s="1" t="s">
        <v>56</v>
      </c>
      <c r="R249" s="1" t="s">
        <v>5</v>
      </c>
      <c r="S249" s="2" t="b">
        <v>1</v>
      </c>
      <c r="T249" s="2" t="b">
        <v>0</v>
      </c>
      <c r="U249" s="1" t="s">
        <v>499</v>
      </c>
      <c r="V249" s="1">
        <v>17</v>
      </c>
      <c r="W249" s="2" t="b">
        <v>0</v>
      </c>
      <c r="X249" s="1"/>
      <c r="Y249" s="2" t="b">
        <v>0</v>
      </c>
      <c r="Z249" s="1" t="s">
        <v>58</v>
      </c>
      <c r="AA249" s="2" t="b">
        <v>1</v>
      </c>
      <c r="AB249" s="1" t="s">
        <v>1605</v>
      </c>
      <c r="AC249" s="1" t="s">
        <v>1606</v>
      </c>
      <c r="AD249" s="1" t="s">
        <v>61</v>
      </c>
      <c r="AE249" s="2" t="b">
        <v>1</v>
      </c>
      <c r="AF249" s="1" t="s">
        <v>502</v>
      </c>
      <c r="AG249" s="2" t="b">
        <v>0</v>
      </c>
      <c r="AH249" s="1">
        <v>46242.564802337962</v>
      </c>
    </row>
    <row r="250" spans="1:34" ht="13.9">
      <c r="A250" s="1" t="s">
        <v>1607</v>
      </c>
      <c r="B250" s="1" t="s">
        <v>1608</v>
      </c>
      <c r="C250" s="4">
        <v>44030</v>
      </c>
      <c r="D250" s="1" t="s">
        <v>1512</v>
      </c>
      <c r="E250" s="1">
        <v>2020</v>
      </c>
      <c r="F250" s="5">
        <v>72.67</v>
      </c>
      <c r="G250" s="1" t="s">
        <v>1609</v>
      </c>
      <c r="H250" s="1" t="s">
        <v>1610</v>
      </c>
      <c r="I250" s="6">
        <v>9385</v>
      </c>
      <c r="J250" s="6" t="s">
        <v>54</v>
      </c>
      <c r="K250" s="6">
        <v>97</v>
      </c>
      <c r="L250" s="6">
        <v>80</v>
      </c>
      <c r="M250" s="6">
        <v>17</v>
      </c>
      <c r="N250" s="7">
        <v>0.82474226804123707</v>
      </c>
      <c r="O250" s="1" t="s">
        <v>67</v>
      </c>
      <c r="P250" s="1" t="s">
        <v>54</v>
      </c>
      <c r="Q250" s="1" t="s">
        <v>56</v>
      </c>
      <c r="R250" s="1" t="s">
        <v>5</v>
      </c>
      <c r="S250" s="2" t="b">
        <v>1</v>
      </c>
      <c r="T250" s="2" t="b">
        <v>0</v>
      </c>
      <c r="U250" s="1" t="s">
        <v>57</v>
      </c>
      <c r="V250" s="1"/>
      <c r="W250" s="2" t="b">
        <v>0</v>
      </c>
      <c r="X250" s="1"/>
      <c r="Y250" s="2" t="b">
        <v>0</v>
      </c>
      <c r="Z250" s="1" t="s">
        <v>58</v>
      </c>
      <c r="AA250" s="2" t="b">
        <v>1</v>
      </c>
      <c r="AB250" s="1" t="s">
        <v>1611</v>
      </c>
      <c r="AC250" s="1" t="s">
        <v>1612</v>
      </c>
      <c r="AD250" s="1" t="s">
        <v>61</v>
      </c>
      <c r="AE250" s="2" t="b">
        <v>1</v>
      </c>
      <c r="AF250" s="1" t="s">
        <v>101</v>
      </c>
      <c r="AG250" s="2" t="b">
        <v>1</v>
      </c>
      <c r="AH250" s="1">
        <v>46242.564802337962</v>
      </c>
    </row>
    <row r="251" spans="1:34" ht="13.9">
      <c r="A251" s="1" t="s">
        <v>1613</v>
      </c>
      <c r="B251" s="1" t="s">
        <v>1614</v>
      </c>
      <c r="C251" s="4">
        <v>44031</v>
      </c>
      <c r="D251" s="1" t="s">
        <v>1512</v>
      </c>
      <c r="E251" s="1">
        <v>2020</v>
      </c>
      <c r="F251" s="5">
        <v>72.64</v>
      </c>
      <c r="G251" s="1" t="s">
        <v>1615</v>
      </c>
      <c r="H251" s="1" t="s">
        <v>1616</v>
      </c>
      <c r="I251" s="6">
        <v>330</v>
      </c>
      <c r="J251" s="6" t="s">
        <v>54</v>
      </c>
      <c r="K251" s="6">
        <v>23</v>
      </c>
      <c r="L251" s="6">
        <v>8</v>
      </c>
      <c r="M251" s="6">
        <v>15</v>
      </c>
      <c r="N251" s="7">
        <v>0.34782608695652173</v>
      </c>
      <c r="O251" s="1" t="s">
        <v>330</v>
      </c>
      <c r="P251" s="1" t="s">
        <v>54</v>
      </c>
      <c r="Q251" s="1" t="s">
        <v>56</v>
      </c>
      <c r="R251" s="1" t="s">
        <v>5</v>
      </c>
      <c r="S251" s="2" t="b">
        <v>1</v>
      </c>
      <c r="T251" s="2" t="b">
        <v>0</v>
      </c>
      <c r="U251" s="1" t="s">
        <v>57</v>
      </c>
      <c r="V251" s="1"/>
      <c r="W251" s="2" t="b">
        <v>0</v>
      </c>
      <c r="X251" s="1"/>
      <c r="Y251" s="2" t="b">
        <v>0</v>
      </c>
      <c r="Z251" s="1" t="s">
        <v>58</v>
      </c>
      <c r="AA251" s="2" t="b">
        <v>1</v>
      </c>
      <c r="AB251" s="1" t="s">
        <v>1617</v>
      </c>
      <c r="AC251" s="1" t="s">
        <v>1618</v>
      </c>
      <c r="AD251" s="1" t="s">
        <v>61</v>
      </c>
      <c r="AE251" s="2" t="b">
        <v>1</v>
      </c>
      <c r="AF251" s="1" t="s">
        <v>71</v>
      </c>
      <c r="AG251" s="2" t="b">
        <v>0</v>
      </c>
      <c r="AH251" s="1">
        <v>46242.564802337962</v>
      </c>
    </row>
    <row r="252" spans="1:34" ht="13.9">
      <c r="A252" s="1" t="s">
        <v>1619</v>
      </c>
      <c r="B252" s="1" t="s">
        <v>1620</v>
      </c>
      <c r="C252" s="4">
        <v>44032</v>
      </c>
      <c r="D252" s="1" t="s">
        <v>1512</v>
      </c>
      <c r="E252" s="1">
        <v>2020</v>
      </c>
      <c r="F252" s="5">
        <v>72.61</v>
      </c>
      <c r="G252" s="1" t="s">
        <v>1621</v>
      </c>
      <c r="H252" s="1" t="s">
        <v>1622</v>
      </c>
      <c r="I252" s="6">
        <v>459</v>
      </c>
      <c r="J252" s="6" t="s">
        <v>54</v>
      </c>
      <c r="K252" s="6">
        <v>22</v>
      </c>
      <c r="L252" s="6">
        <v>20</v>
      </c>
      <c r="M252" s="6">
        <v>2</v>
      </c>
      <c r="N252" s="7">
        <v>0.90909090909090906</v>
      </c>
      <c r="O252" s="1" t="s">
        <v>126</v>
      </c>
      <c r="P252" s="1" t="s">
        <v>54</v>
      </c>
      <c r="Q252" s="1" t="s">
        <v>56</v>
      </c>
      <c r="R252" s="1" t="s">
        <v>5</v>
      </c>
      <c r="S252" s="2" t="b">
        <v>1</v>
      </c>
      <c r="T252" s="2" t="b">
        <v>0</v>
      </c>
      <c r="U252" s="1" t="s">
        <v>57</v>
      </c>
      <c r="V252" s="1"/>
      <c r="W252" s="2" t="b">
        <v>0</v>
      </c>
      <c r="X252" s="1"/>
      <c r="Y252" s="2" t="b">
        <v>0</v>
      </c>
      <c r="Z252" s="1" t="s">
        <v>119</v>
      </c>
      <c r="AA252" s="2" t="b">
        <v>0</v>
      </c>
      <c r="AB252" s="1" t="s">
        <v>1623</v>
      </c>
      <c r="AC252" s="1" t="s">
        <v>1624</v>
      </c>
      <c r="AD252" s="1" t="s">
        <v>61</v>
      </c>
      <c r="AE252" s="2" t="b">
        <v>1</v>
      </c>
      <c r="AF252" s="1"/>
      <c r="AG252" s="2" t="b">
        <v>0</v>
      </c>
      <c r="AH252" s="1">
        <v>46242.564802337962</v>
      </c>
    </row>
    <row r="253" spans="1:34" ht="13.9">
      <c r="A253" s="1" t="s">
        <v>1625</v>
      </c>
      <c r="B253" s="1" t="s">
        <v>1626</v>
      </c>
      <c r="C253" s="4">
        <v>44032</v>
      </c>
      <c r="D253" s="1" t="s">
        <v>1512</v>
      </c>
      <c r="E253" s="1">
        <v>2020</v>
      </c>
      <c r="F253" s="5">
        <v>72.61</v>
      </c>
      <c r="G253" s="1" t="s">
        <v>1627</v>
      </c>
      <c r="H253" s="1" t="s">
        <v>1628</v>
      </c>
      <c r="I253" s="6">
        <v>13716</v>
      </c>
      <c r="J253" s="6" t="s">
        <v>54</v>
      </c>
      <c r="K253" s="6">
        <v>354</v>
      </c>
      <c r="L253" s="6">
        <v>320</v>
      </c>
      <c r="M253" s="6">
        <v>34</v>
      </c>
      <c r="N253" s="7">
        <v>0.903954802259887</v>
      </c>
      <c r="O253" s="1" t="s">
        <v>67</v>
      </c>
      <c r="P253" s="1" t="s">
        <v>54</v>
      </c>
      <c r="Q253" s="1" t="s">
        <v>68</v>
      </c>
      <c r="R253" s="1" t="s">
        <v>5</v>
      </c>
      <c r="S253" s="2" t="b">
        <v>1</v>
      </c>
      <c r="T253" s="2" t="b">
        <v>0</v>
      </c>
      <c r="U253" s="1" t="s">
        <v>57</v>
      </c>
      <c r="V253" s="1"/>
      <c r="W253" s="2" t="b">
        <v>0</v>
      </c>
      <c r="X253" s="1"/>
      <c r="Y253" s="2" t="b">
        <v>0</v>
      </c>
      <c r="Z253" s="1" t="s">
        <v>58</v>
      </c>
      <c r="AA253" s="2" t="b">
        <v>1</v>
      </c>
      <c r="AB253" s="1" t="s">
        <v>1629</v>
      </c>
      <c r="AC253" s="1" t="s">
        <v>1630</v>
      </c>
      <c r="AD253" s="1" t="s">
        <v>61</v>
      </c>
      <c r="AE253" s="2" t="b">
        <v>1</v>
      </c>
      <c r="AF253" s="1" t="s">
        <v>86</v>
      </c>
      <c r="AG253" s="2" t="b">
        <v>0</v>
      </c>
      <c r="AH253" s="1">
        <v>46242.564802337962</v>
      </c>
    </row>
    <row r="254" spans="1:34" ht="13.9">
      <c r="A254" s="1" t="s">
        <v>1631</v>
      </c>
      <c r="B254" s="1" t="s">
        <v>1632</v>
      </c>
      <c r="C254" s="4">
        <v>44033</v>
      </c>
      <c r="D254" s="1" t="s">
        <v>1512</v>
      </c>
      <c r="E254" s="1">
        <v>2020</v>
      </c>
      <c r="F254" s="5">
        <v>72.569999999999993</v>
      </c>
      <c r="G254" s="1" t="s">
        <v>1633</v>
      </c>
      <c r="H254" s="1" t="s">
        <v>1634</v>
      </c>
      <c r="I254" s="6">
        <v>6696</v>
      </c>
      <c r="J254" s="6" t="s">
        <v>54</v>
      </c>
      <c r="K254" s="6">
        <v>221</v>
      </c>
      <c r="L254" s="6">
        <v>196</v>
      </c>
      <c r="M254" s="6">
        <v>25</v>
      </c>
      <c r="N254" s="7">
        <v>0.8868778280542986</v>
      </c>
      <c r="O254" s="1" t="s">
        <v>67</v>
      </c>
      <c r="P254" s="1" t="s">
        <v>54</v>
      </c>
      <c r="Q254" s="1" t="s">
        <v>68</v>
      </c>
      <c r="R254" s="1" t="s">
        <v>5</v>
      </c>
      <c r="S254" s="2" t="b">
        <v>1</v>
      </c>
      <c r="T254" s="2" t="b">
        <v>0</v>
      </c>
      <c r="U254" s="1" t="s">
        <v>57</v>
      </c>
      <c r="V254" s="1"/>
      <c r="W254" s="2" t="b">
        <v>0</v>
      </c>
      <c r="X254" s="1"/>
      <c r="Y254" s="2" t="b">
        <v>0</v>
      </c>
      <c r="Z254" s="1" t="s">
        <v>58</v>
      </c>
      <c r="AA254" s="2" t="b">
        <v>1</v>
      </c>
      <c r="AB254" s="1" t="s">
        <v>1635</v>
      </c>
      <c r="AC254" s="1" t="s">
        <v>1636</v>
      </c>
      <c r="AD254" s="1" t="s">
        <v>61</v>
      </c>
      <c r="AE254" s="2" t="b">
        <v>1</v>
      </c>
      <c r="AF254" s="1" t="s">
        <v>305</v>
      </c>
      <c r="AG254" s="2" t="b">
        <v>0</v>
      </c>
      <c r="AH254" s="1">
        <v>46242.564802337962</v>
      </c>
    </row>
    <row r="255" spans="1:34" ht="13.9">
      <c r="A255" s="1" t="s">
        <v>1637</v>
      </c>
      <c r="B255" s="1" t="s">
        <v>1638</v>
      </c>
      <c r="C255" s="4">
        <v>44033</v>
      </c>
      <c r="D255" s="1" t="s">
        <v>1512</v>
      </c>
      <c r="E255" s="1">
        <v>2020</v>
      </c>
      <c r="F255" s="5">
        <v>72.569999999999993</v>
      </c>
      <c r="G255" s="1" t="s">
        <v>1639</v>
      </c>
      <c r="H255" s="1" t="s">
        <v>1640</v>
      </c>
      <c r="I255" s="6">
        <v>4123</v>
      </c>
      <c r="J255" s="6" t="s">
        <v>54</v>
      </c>
      <c r="K255" s="6">
        <v>123</v>
      </c>
      <c r="L255" s="6">
        <v>109</v>
      </c>
      <c r="M255" s="6">
        <v>14</v>
      </c>
      <c r="N255" s="7">
        <v>0.88617886178861793</v>
      </c>
      <c r="O255" s="1" t="s">
        <v>67</v>
      </c>
      <c r="P255" s="1" t="s">
        <v>54</v>
      </c>
      <c r="Q255" s="1" t="s">
        <v>56</v>
      </c>
      <c r="R255" s="1" t="s">
        <v>5</v>
      </c>
      <c r="S255" s="2" t="b">
        <v>1</v>
      </c>
      <c r="T255" s="2" t="b">
        <v>0</v>
      </c>
      <c r="U255" s="1" t="s">
        <v>57</v>
      </c>
      <c r="V255" s="1"/>
      <c r="W255" s="2" t="b">
        <v>0</v>
      </c>
      <c r="X255" s="1"/>
      <c r="Y255" s="2" t="b">
        <v>0</v>
      </c>
      <c r="Z255" s="1" t="s">
        <v>58</v>
      </c>
      <c r="AA255" s="2" t="b">
        <v>1</v>
      </c>
      <c r="AB255" s="1" t="s">
        <v>1641</v>
      </c>
      <c r="AC255" s="1" t="s">
        <v>1642</v>
      </c>
      <c r="AD255" s="1" t="s">
        <v>61</v>
      </c>
      <c r="AE255" s="2" t="b">
        <v>1</v>
      </c>
      <c r="AF255" s="1" t="s">
        <v>435</v>
      </c>
      <c r="AG255" s="2" t="b">
        <v>0</v>
      </c>
      <c r="AH255" s="1">
        <v>46242.564802337962</v>
      </c>
    </row>
    <row r="256" spans="1:34" ht="13.9">
      <c r="A256" s="1" t="s">
        <v>1643</v>
      </c>
      <c r="B256" s="1" t="s">
        <v>1644</v>
      </c>
      <c r="C256" s="4">
        <v>44033</v>
      </c>
      <c r="D256" s="1" t="s">
        <v>1512</v>
      </c>
      <c r="E256" s="1">
        <v>2020</v>
      </c>
      <c r="F256" s="5">
        <v>72.569999999999993</v>
      </c>
      <c r="G256" s="1" t="s">
        <v>1645</v>
      </c>
      <c r="H256" s="1" t="s">
        <v>1616</v>
      </c>
      <c r="I256" s="6"/>
      <c r="J256" s="6" t="s">
        <v>147</v>
      </c>
      <c r="K256" s="6">
        <v>3</v>
      </c>
      <c r="L256" s="6">
        <v>1</v>
      </c>
      <c r="M256" s="6">
        <v>2</v>
      </c>
      <c r="N256" s="7">
        <v>0.33333333333333331</v>
      </c>
      <c r="O256" s="1" t="s">
        <v>302</v>
      </c>
      <c r="P256" s="1" t="s">
        <v>54</v>
      </c>
      <c r="Q256" s="1" t="s">
        <v>56</v>
      </c>
      <c r="R256" s="1" t="s">
        <v>7</v>
      </c>
      <c r="S256" s="2" t="b">
        <v>0</v>
      </c>
      <c r="T256" s="2" t="b">
        <v>1</v>
      </c>
      <c r="U256" s="1" t="s">
        <v>202</v>
      </c>
      <c r="V256" s="1">
        <v>18</v>
      </c>
      <c r="W256" s="2" t="b">
        <v>1</v>
      </c>
      <c r="X256" s="2" t="b">
        <v>1</v>
      </c>
      <c r="Y256" s="2" t="b">
        <v>0</v>
      </c>
      <c r="Z256" s="1" t="s">
        <v>119</v>
      </c>
      <c r="AA256" s="2" t="b">
        <v>0</v>
      </c>
      <c r="AB256" s="1" t="s">
        <v>1617</v>
      </c>
      <c r="AC256" s="1" t="s">
        <v>1646</v>
      </c>
      <c r="AD256" s="1" t="s">
        <v>61</v>
      </c>
      <c r="AE256" s="2" t="b">
        <v>1</v>
      </c>
      <c r="AF256" s="1"/>
      <c r="AG256" s="2" t="b">
        <v>0</v>
      </c>
      <c r="AH256" s="1">
        <v>46242.564802337962</v>
      </c>
    </row>
    <row r="257" spans="1:34" ht="13.9">
      <c r="A257" s="1" t="s">
        <v>1647</v>
      </c>
      <c r="B257" s="1" t="s">
        <v>1648</v>
      </c>
      <c r="C257" s="4">
        <v>44034</v>
      </c>
      <c r="D257" s="1" t="s">
        <v>1512</v>
      </c>
      <c r="E257" s="1">
        <v>2020</v>
      </c>
      <c r="F257" s="5">
        <v>72.540000000000006</v>
      </c>
      <c r="G257" s="1" t="s">
        <v>1649</v>
      </c>
      <c r="H257" s="1" t="s">
        <v>1650</v>
      </c>
      <c r="I257" s="6">
        <v>1646</v>
      </c>
      <c r="J257" s="6" t="s">
        <v>54</v>
      </c>
      <c r="K257" s="6">
        <v>42</v>
      </c>
      <c r="L257" s="6">
        <v>32</v>
      </c>
      <c r="M257" s="6">
        <v>10</v>
      </c>
      <c r="N257" s="7">
        <v>0.76190476190476186</v>
      </c>
      <c r="O257" s="1" t="s">
        <v>55</v>
      </c>
      <c r="P257" s="1" t="s">
        <v>54</v>
      </c>
      <c r="Q257" s="1" t="s">
        <v>56</v>
      </c>
      <c r="R257" s="1" t="s">
        <v>5</v>
      </c>
      <c r="S257" s="2" t="b">
        <v>1</v>
      </c>
      <c r="T257" s="2" t="b">
        <v>0</v>
      </c>
      <c r="U257" s="1" t="s">
        <v>1651</v>
      </c>
      <c r="V257" s="1">
        <v>6</v>
      </c>
      <c r="W257" s="2" t="b">
        <v>0</v>
      </c>
      <c r="X257" s="1"/>
      <c r="Y257" s="2" t="b">
        <v>0</v>
      </c>
      <c r="Z257" s="1" t="s">
        <v>58</v>
      </c>
      <c r="AA257" s="2" t="b">
        <v>1</v>
      </c>
      <c r="AB257" s="1" t="s">
        <v>1652</v>
      </c>
      <c r="AC257" s="1" t="s">
        <v>1653</v>
      </c>
      <c r="AD257" s="1" t="s">
        <v>61</v>
      </c>
      <c r="AE257" s="2" t="b">
        <v>1</v>
      </c>
      <c r="AF257" s="1" t="s">
        <v>142</v>
      </c>
      <c r="AG257" s="2" t="b">
        <v>0</v>
      </c>
      <c r="AH257" s="1">
        <v>46242.564802337962</v>
      </c>
    </row>
    <row r="258" spans="1:34" ht="13.9">
      <c r="A258" s="1" t="s">
        <v>1654</v>
      </c>
      <c r="B258" s="1" t="s">
        <v>1655</v>
      </c>
      <c r="C258" s="4">
        <v>44034</v>
      </c>
      <c r="D258" s="1" t="s">
        <v>1512</v>
      </c>
      <c r="E258" s="1">
        <v>2020</v>
      </c>
      <c r="F258" s="5">
        <v>72.540000000000006</v>
      </c>
      <c r="G258" s="1" t="s">
        <v>1656</v>
      </c>
      <c r="H258" s="1" t="s">
        <v>1657</v>
      </c>
      <c r="I258" s="6">
        <v>38537</v>
      </c>
      <c r="J258" s="6" t="s">
        <v>54</v>
      </c>
      <c r="K258" s="6">
        <v>1469</v>
      </c>
      <c r="L258" s="6">
        <v>1199</v>
      </c>
      <c r="M258" s="6">
        <v>270</v>
      </c>
      <c r="N258" s="7">
        <v>0.81620149761742677</v>
      </c>
      <c r="O258" s="1" t="s">
        <v>67</v>
      </c>
      <c r="P258" s="1" t="s">
        <v>54</v>
      </c>
      <c r="Q258" s="1" t="s">
        <v>68</v>
      </c>
      <c r="R258" s="1" t="s">
        <v>5</v>
      </c>
      <c r="S258" s="2" t="b">
        <v>1</v>
      </c>
      <c r="T258" s="2" t="b">
        <v>0</v>
      </c>
      <c r="U258" s="1" t="s">
        <v>57</v>
      </c>
      <c r="V258" s="1"/>
      <c r="W258" s="2" t="b">
        <v>0</v>
      </c>
      <c r="X258" s="1"/>
      <c r="Y258" s="2" t="b">
        <v>0</v>
      </c>
      <c r="Z258" s="1" t="s">
        <v>58</v>
      </c>
      <c r="AA258" s="2" t="b">
        <v>1</v>
      </c>
      <c r="AB258" s="1" t="s">
        <v>1658</v>
      </c>
      <c r="AC258" s="1" t="s">
        <v>1659</v>
      </c>
      <c r="AD258" s="1" t="s">
        <v>61</v>
      </c>
      <c r="AE258" s="2" t="b">
        <v>1</v>
      </c>
      <c r="AF258" s="1" t="s">
        <v>502</v>
      </c>
      <c r="AG258" s="2" t="b">
        <v>0</v>
      </c>
      <c r="AH258" s="1">
        <v>46242.564802337962</v>
      </c>
    </row>
    <row r="259" spans="1:34" ht="13.9">
      <c r="A259" s="1" t="s">
        <v>1660</v>
      </c>
      <c r="B259" s="1" t="s">
        <v>1661</v>
      </c>
      <c r="C259" s="4">
        <v>44035</v>
      </c>
      <c r="D259" s="1" t="s">
        <v>1512</v>
      </c>
      <c r="E259" s="1">
        <v>2020</v>
      </c>
      <c r="F259" s="5">
        <v>72.510000000000005</v>
      </c>
      <c r="G259" s="1" t="s">
        <v>1662</v>
      </c>
      <c r="H259" s="1" t="s">
        <v>1663</v>
      </c>
      <c r="I259" s="6">
        <v>2184</v>
      </c>
      <c r="J259" s="6" t="s">
        <v>54</v>
      </c>
      <c r="K259" s="6">
        <v>84</v>
      </c>
      <c r="L259" s="6">
        <v>79</v>
      </c>
      <c r="M259" s="6">
        <v>5</v>
      </c>
      <c r="N259" s="7">
        <v>0.94047619047619047</v>
      </c>
      <c r="O259" s="1" t="s">
        <v>67</v>
      </c>
      <c r="P259" s="1" t="s">
        <v>54</v>
      </c>
      <c r="Q259" s="1" t="s">
        <v>56</v>
      </c>
      <c r="R259" s="1" t="s">
        <v>5</v>
      </c>
      <c r="S259" s="2" t="b">
        <v>1</v>
      </c>
      <c r="T259" s="2" t="b">
        <v>0</v>
      </c>
      <c r="U259" s="1" t="s">
        <v>244</v>
      </c>
      <c r="V259" s="1">
        <v>16</v>
      </c>
      <c r="W259" s="2" t="b">
        <v>0</v>
      </c>
      <c r="X259" s="1"/>
      <c r="Y259" s="2" t="b">
        <v>0</v>
      </c>
      <c r="Z259" s="1" t="s">
        <v>58</v>
      </c>
      <c r="AA259" s="2" t="b">
        <v>1</v>
      </c>
      <c r="AB259" s="1" t="s">
        <v>1664</v>
      </c>
      <c r="AC259" s="1" t="s">
        <v>1665</v>
      </c>
      <c r="AD259" s="1" t="s">
        <v>61</v>
      </c>
      <c r="AE259" s="2" t="b">
        <v>1</v>
      </c>
      <c r="AF259" s="1" t="s">
        <v>86</v>
      </c>
      <c r="AG259" s="2" t="b">
        <v>0</v>
      </c>
      <c r="AH259" s="1">
        <v>46242.564802337962</v>
      </c>
    </row>
    <row r="260" spans="1:34" ht="13.9">
      <c r="A260" s="1" t="s">
        <v>1666</v>
      </c>
      <c r="B260" s="1" t="s">
        <v>1667</v>
      </c>
      <c r="C260" s="4">
        <v>44035</v>
      </c>
      <c r="D260" s="1" t="s">
        <v>1512</v>
      </c>
      <c r="E260" s="1">
        <v>2020</v>
      </c>
      <c r="F260" s="5">
        <v>72.510000000000005</v>
      </c>
      <c r="G260" s="1" t="s">
        <v>1668</v>
      </c>
      <c r="H260" s="1" t="s">
        <v>1663</v>
      </c>
      <c r="I260" s="6"/>
      <c r="J260" s="6" t="s">
        <v>147</v>
      </c>
      <c r="K260" s="6">
        <v>2</v>
      </c>
      <c r="L260" s="6">
        <v>2</v>
      </c>
      <c r="M260" s="6">
        <v>0</v>
      </c>
      <c r="N260" s="7">
        <v>1</v>
      </c>
      <c r="O260" s="1" t="s">
        <v>567</v>
      </c>
      <c r="P260" s="1" t="s">
        <v>54</v>
      </c>
      <c r="Q260" s="1" t="s">
        <v>56</v>
      </c>
      <c r="R260" s="1" t="s">
        <v>7</v>
      </c>
      <c r="S260" s="2" t="b">
        <v>0</v>
      </c>
      <c r="T260" s="2" t="b">
        <v>1</v>
      </c>
      <c r="U260" s="1" t="s">
        <v>1669</v>
      </c>
      <c r="V260" s="1">
        <v>18</v>
      </c>
      <c r="W260" s="2" t="b">
        <v>1</v>
      </c>
      <c r="X260" s="1"/>
      <c r="Y260" s="2" t="b">
        <v>0</v>
      </c>
      <c r="Z260" s="1" t="s">
        <v>119</v>
      </c>
      <c r="AA260" s="2" t="b">
        <v>0</v>
      </c>
      <c r="AB260" s="1" t="s">
        <v>1664</v>
      </c>
      <c r="AC260" s="1" t="s">
        <v>1670</v>
      </c>
      <c r="AD260" s="1" t="s">
        <v>61</v>
      </c>
      <c r="AE260" s="2" t="b">
        <v>1</v>
      </c>
      <c r="AF260" s="1"/>
      <c r="AG260" s="2" t="b">
        <v>0</v>
      </c>
      <c r="AH260" s="1">
        <v>46242.564802337962</v>
      </c>
    </row>
    <row r="261" spans="1:34" ht="13.9">
      <c r="A261" s="1" t="s">
        <v>1671</v>
      </c>
      <c r="B261" s="1" t="s">
        <v>1672</v>
      </c>
      <c r="C261" s="4">
        <v>44035</v>
      </c>
      <c r="D261" s="1" t="s">
        <v>1512</v>
      </c>
      <c r="E261" s="1">
        <v>2020</v>
      </c>
      <c r="F261" s="5">
        <v>72.510000000000005</v>
      </c>
      <c r="G261" s="1" t="s">
        <v>1673</v>
      </c>
      <c r="H261" s="1" t="s">
        <v>1674</v>
      </c>
      <c r="I261" s="6">
        <v>3116</v>
      </c>
      <c r="J261" s="6" t="s">
        <v>54</v>
      </c>
      <c r="K261" s="6">
        <v>80</v>
      </c>
      <c r="L261" s="6">
        <v>64</v>
      </c>
      <c r="M261" s="6">
        <v>16</v>
      </c>
      <c r="N261" s="7">
        <v>0.8</v>
      </c>
      <c r="O261" s="1" t="s">
        <v>67</v>
      </c>
      <c r="P261" s="1" t="s">
        <v>54</v>
      </c>
      <c r="Q261" s="1" t="s">
        <v>56</v>
      </c>
      <c r="R261" s="1" t="s">
        <v>5</v>
      </c>
      <c r="S261" s="2" t="b">
        <v>1</v>
      </c>
      <c r="T261" s="2" t="b">
        <v>0</v>
      </c>
      <c r="U261" s="1" t="s">
        <v>57</v>
      </c>
      <c r="V261" s="1"/>
      <c r="W261" s="2" t="b">
        <v>0</v>
      </c>
      <c r="X261" s="1"/>
      <c r="Y261" s="2" t="b">
        <v>0</v>
      </c>
      <c r="Z261" s="1" t="s">
        <v>58</v>
      </c>
      <c r="AA261" s="2" t="b">
        <v>1</v>
      </c>
      <c r="AB261" s="1" t="s">
        <v>1675</v>
      </c>
      <c r="AC261" s="1" t="s">
        <v>1676</v>
      </c>
      <c r="AD261" s="1" t="s">
        <v>61</v>
      </c>
      <c r="AE261" s="2" t="b">
        <v>1</v>
      </c>
      <c r="AF261" s="1" t="s">
        <v>416</v>
      </c>
      <c r="AG261" s="2" t="b">
        <v>0</v>
      </c>
      <c r="AH261" s="1">
        <v>46242.564802337962</v>
      </c>
    </row>
    <row r="262" spans="1:34" ht="13.9">
      <c r="A262" s="1" t="s">
        <v>1677</v>
      </c>
      <c r="B262" s="1" t="s">
        <v>1678</v>
      </c>
      <c r="C262" s="4">
        <v>44035</v>
      </c>
      <c r="D262" s="1" t="s">
        <v>1512</v>
      </c>
      <c r="E262" s="1">
        <v>2020</v>
      </c>
      <c r="F262" s="5">
        <v>72.510000000000005</v>
      </c>
      <c r="G262" s="1" t="s">
        <v>1679</v>
      </c>
      <c r="H262" s="1" t="s">
        <v>1680</v>
      </c>
      <c r="I262" s="6">
        <v>7908</v>
      </c>
      <c r="J262" s="6" t="s">
        <v>54</v>
      </c>
      <c r="K262" s="6">
        <v>274</v>
      </c>
      <c r="L262" s="6">
        <v>252</v>
      </c>
      <c r="M262" s="6">
        <v>22</v>
      </c>
      <c r="N262" s="7">
        <v>0.91970802919708028</v>
      </c>
      <c r="O262" s="1" t="s">
        <v>67</v>
      </c>
      <c r="P262" s="1" t="s">
        <v>54</v>
      </c>
      <c r="Q262" s="1" t="s">
        <v>68</v>
      </c>
      <c r="R262" s="1" t="s">
        <v>5</v>
      </c>
      <c r="S262" s="2" t="b">
        <v>1</v>
      </c>
      <c r="T262" s="2" t="b">
        <v>0</v>
      </c>
      <c r="U262" s="1" t="s">
        <v>57</v>
      </c>
      <c r="V262" s="1"/>
      <c r="W262" s="2" t="b">
        <v>0</v>
      </c>
      <c r="X262" s="1"/>
      <c r="Y262" s="2" t="b">
        <v>0</v>
      </c>
      <c r="Z262" s="1" t="s">
        <v>58</v>
      </c>
      <c r="AA262" s="2" t="b">
        <v>1</v>
      </c>
      <c r="AB262" s="1" t="s">
        <v>1681</v>
      </c>
      <c r="AC262" s="1" t="s">
        <v>1682</v>
      </c>
      <c r="AD262" s="1" t="s">
        <v>61</v>
      </c>
      <c r="AE262" s="2" t="b">
        <v>1</v>
      </c>
      <c r="AF262" s="1" t="s">
        <v>371</v>
      </c>
      <c r="AG262" s="2" t="b">
        <v>0</v>
      </c>
      <c r="AH262" s="1">
        <v>46242.564802337962</v>
      </c>
    </row>
    <row r="263" spans="1:34" ht="13.9">
      <c r="A263" s="1" t="s">
        <v>1683</v>
      </c>
      <c r="B263" s="1" t="s">
        <v>1684</v>
      </c>
      <c r="C263" s="4">
        <v>44035</v>
      </c>
      <c r="D263" s="1" t="s">
        <v>1512</v>
      </c>
      <c r="E263" s="1">
        <v>2020</v>
      </c>
      <c r="F263" s="5">
        <v>72.510000000000005</v>
      </c>
      <c r="G263" s="1" t="s">
        <v>1685</v>
      </c>
      <c r="H263" s="1" t="s">
        <v>1686</v>
      </c>
      <c r="I263" s="6">
        <v>226</v>
      </c>
      <c r="J263" s="6" t="s">
        <v>54</v>
      </c>
      <c r="K263" s="6">
        <v>14</v>
      </c>
      <c r="L263" s="6">
        <v>14</v>
      </c>
      <c r="M263" s="6">
        <v>0</v>
      </c>
      <c r="N263" s="7">
        <v>1</v>
      </c>
      <c r="O263" s="1" t="s">
        <v>126</v>
      </c>
      <c r="P263" s="1" t="s">
        <v>54</v>
      </c>
      <c r="Q263" s="1" t="s">
        <v>56</v>
      </c>
      <c r="R263" s="1" t="s">
        <v>5</v>
      </c>
      <c r="S263" s="2" t="b">
        <v>1</v>
      </c>
      <c r="T263" s="2" t="b">
        <v>0</v>
      </c>
      <c r="U263" s="1" t="s">
        <v>244</v>
      </c>
      <c r="V263" s="1">
        <v>16</v>
      </c>
      <c r="W263" s="2" t="b">
        <v>0</v>
      </c>
      <c r="X263" s="1"/>
      <c r="Y263" s="2" t="b">
        <v>0</v>
      </c>
      <c r="Z263" s="1" t="s">
        <v>58</v>
      </c>
      <c r="AA263" s="2" t="b">
        <v>1</v>
      </c>
      <c r="AB263" s="1" t="s">
        <v>1687</v>
      </c>
      <c r="AC263" s="1" t="s">
        <v>1688</v>
      </c>
      <c r="AD263" s="1" t="s">
        <v>61</v>
      </c>
      <c r="AE263" s="2" t="b">
        <v>1</v>
      </c>
      <c r="AF263" s="1" t="s">
        <v>305</v>
      </c>
      <c r="AG263" s="2" t="b">
        <v>0</v>
      </c>
      <c r="AH263" s="1">
        <v>46242.564802337962</v>
      </c>
    </row>
    <row r="264" spans="1:34" ht="13.9">
      <c r="A264" s="1" t="s">
        <v>1689</v>
      </c>
      <c r="B264" s="1" t="s">
        <v>1690</v>
      </c>
      <c r="C264" s="4">
        <v>44035</v>
      </c>
      <c r="D264" s="1" t="s">
        <v>1512</v>
      </c>
      <c r="E264" s="1">
        <v>2020</v>
      </c>
      <c r="F264" s="5">
        <v>72.510000000000005</v>
      </c>
      <c r="G264" s="1" t="s">
        <v>1691</v>
      </c>
      <c r="H264" s="1" t="s">
        <v>1692</v>
      </c>
      <c r="I264" s="6">
        <v>496</v>
      </c>
      <c r="J264" s="6" t="s">
        <v>54</v>
      </c>
      <c r="K264" s="6">
        <v>16</v>
      </c>
      <c r="L264" s="6">
        <v>11</v>
      </c>
      <c r="M264" s="6">
        <v>5</v>
      </c>
      <c r="N264" s="7">
        <v>0.6875</v>
      </c>
      <c r="O264" s="1" t="s">
        <v>91</v>
      </c>
      <c r="P264" s="1" t="s">
        <v>54</v>
      </c>
      <c r="Q264" s="1" t="s">
        <v>56</v>
      </c>
      <c r="R264" s="1" t="s">
        <v>5</v>
      </c>
      <c r="S264" s="2" t="b">
        <v>1</v>
      </c>
      <c r="T264" s="2" t="b">
        <v>0</v>
      </c>
      <c r="U264" s="1" t="s">
        <v>310</v>
      </c>
      <c r="V264" s="1">
        <v>13</v>
      </c>
      <c r="W264" s="2" t="b">
        <v>0</v>
      </c>
      <c r="X264" s="1"/>
      <c r="Y264" s="2" t="b">
        <v>0</v>
      </c>
      <c r="Z264" s="1" t="s">
        <v>58</v>
      </c>
      <c r="AA264" s="2" t="b">
        <v>1</v>
      </c>
      <c r="AB264" s="1" t="s">
        <v>1693</v>
      </c>
      <c r="AC264" s="1" t="s">
        <v>1694</v>
      </c>
      <c r="AD264" s="1" t="s">
        <v>61</v>
      </c>
      <c r="AE264" s="2" t="b">
        <v>1</v>
      </c>
      <c r="AF264" s="1" t="s">
        <v>71</v>
      </c>
      <c r="AG264" s="2" t="b">
        <v>0</v>
      </c>
      <c r="AH264" s="1">
        <v>46242.564802337962</v>
      </c>
    </row>
    <row r="265" spans="1:34" ht="13.9">
      <c r="A265" s="1" t="s">
        <v>1695</v>
      </c>
      <c r="B265" s="1" t="s">
        <v>1696</v>
      </c>
      <c r="C265" s="4">
        <v>44035</v>
      </c>
      <c r="D265" s="1" t="s">
        <v>1512</v>
      </c>
      <c r="E265" s="1">
        <v>2020</v>
      </c>
      <c r="F265" s="5">
        <v>72.510000000000005</v>
      </c>
      <c r="G265" s="1" t="s">
        <v>1697</v>
      </c>
      <c r="H265" s="1" t="s">
        <v>1692</v>
      </c>
      <c r="I265" s="6"/>
      <c r="J265" s="6" t="s">
        <v>147</v>
      </c>
      <c r="K265" s="6">
        <v>2</v>
      </c>
      <c r="L265" s="6">
        <v>1</v>
      </c>
      <c r="M265" s="6">
        <v>1</v>
      </c>
      <c r="N265" s="7">
        <v>0.5</v>
      </c>
      <c r="O265" s="1" t="s">
        <v>567</v>
      </c>
      <c r="P265" s="1" t="s">
        <v>54</v>
      </c>
      <c r="Q265" s="1" t="s">
        <v>56</v>
      </c>
      <c r="R265" s="1" t="s">
        <v>7</v>
      </c>
      <c r="S265" s="2" t="b">
        <v>0</v>
      </c>
      <c r="T265" s="2" t="b">
        <v>1</v>
      </c>
      <c r="U265" s="1" t="s">
        <v>202</v>
      </c>
      <c r="V265" s="1">
        <v>18</v>
      </c>
      <c r="W265" s="2" t="b">
        <v>1</v>
      </c>
      <c r="X265" s="2" t="b">
        <v>1</v>
      </c>
      <c r="Y265" s="2" t="b">
        <v>0</v>
      </c>
      <c r="Z265" s="1" t="s">
        <v>119</v>
      </c>
      <c r="AA265" s="2" t="b">
        <v>0</v>
      </c>
      <c r="AB265" s="1" t="s">
        <v>1693</v>
      </c>
      <c r="AC265" s="1" t="s">
        <v>1698</v>
      </c>
      <c r="AD265" s="1" t="s">
        <v>61</v>
      </c>
      <c r="AE265" s="2" t="b">
        <v>1</v>
      </c>
      <c r="AF265" s="1"/>
      <c r="AG265" s="2" t="b">
        <v>0</v>
      </c>
      <c r="AH265" s="1">
        <v>46242.564802337962</v>
      </c>
    </row>
    <row r="266" spans="1:34" ht="13.9">
      <c r="A266" s="1" t="s">
        <v>1699</v>
      </c>
      <c r="B266" s="1" t="s">
        <v>1700</v>
      </c>
      <c r="C266" s="4">
        <v>44036</v>
      </c>
      <c r="D266" s="1" t="s">
        <v>1512</v>
      </c>
      <c r="E266" s="1">
        <v>2020</v>
      </c>
      <c r="F266" s="5">
        <v>72.48</v>
      </c>
      <c r="G266" s="1" t="s">
        <v>1701</v>
      </c>
      <c r="H266" s="1" t="s">
        <v>1702</v>
      </c>
      <c r="I266" s="6">
        <v>5297</v>
      </c>
      <c r="J266" s="6" t="s">
        <v>54</v>
      </c>
      <c r="K266" s="6">
        <v>229</v>
      </c>
      <c r="L266" s="6">
        <v>214</v>
      </c>
      <c r="M266" s="6">
        <v>15</v>
      </c>
      <c r="N266" s="7">
        <v>0.93449781659388642</v>
      </c>
      <c r="O266" s="1" t="s">
        <v>67</v>
      </c>
      <c r="P266" s="1" t="s">
        <v>54</v>
      </c>
      <c r="Q266" s="1" t="s">
        <v>68</v>
      </c>
      <c r="R266" s="1" t="s">
        <v>5</v>
      </c>
      <c r="S266" s="2" t="b">
        <v>1</v>
      </c>
      <c r="T266" s="2" t="b">
        <v>0</v>
      </c>
      <c r="U266" s="1" t="s">
        <v>57</v>
      </c>
      <c r="V266" s="1"/>
      <c r="W266" s="2" t="b">
        <v>0</v>
      </c>
      <c r="X266" s="1"/>
      <c r="Y266" s="2" t="b">
        <v>0</v>
      </c>
      <c r="Z266" s="1" t="s">
        <v>58</v>
      </c>
      <c r="AA266" s="2" t="b">
        <v>1</v>
      </c>
      <c r="AB266" s="1" t="s">
        <v>1703</v>
      </c>
      <c r="AC266" s="1" t="s">
        <v>1704</v>
      </c>
      <c r="AD266" s="1" t="s">
        <v>61</v>
      </c>
      <c r="AE266" s="2" t="b">
        <v>1</v>
      </c>
      <c r="AF266" s="1" t="s">
        <v>956</v>
      </c>
      <c r="AG266" s="2" t="b">
        <v>0</v>
      </c>
      <c r="AH266" s="1">
        <v>46242.564802337962</v>
      </c>
    </row>
    <row r="267" spans="1:34" ht="13.9">
      <c r="A267" s="1" t="s">
        <v>1705</v>
      </c>
      <c r="B267" s="1" t="s">
        <v>1706</v>
      </c>
      <c r="C267" s="4">
        <v>44036</v>
      </c>
      <c r="D267" s="1" t="s">
        <v>1512</v>
      </c>
      <c r="E267" s="1">
        <v>2020</v>
      </c>
      <c r="F267" s="5">
        <v>72.48</v>
      </c>
      <c r="G267" s="1" t="s">
        <v>1707</v>
      </c>
      <c r="H267" s="1" t="s">
        <v>1708</v>
      </c>
      <c r="I267" s="6">
        <v>590</v>
      </c>
      <c r="J267" s="6" t="s">
        <v>54</v>
      </c>
      <c r="K267" s="6">
        <v>26</v>
      </c>
      <c r="L267" s="6">
        <v>25</v>
      </c>
      <c r="M267" s="6">
        <v>1</v>
      </c>
      <c r="N267" s="7">
        <v>0.96153846153846156</v>
      </c>
      <c r="O267" s="1" t="s">
        <v>126</v>
      </c>
      <c r="P267" s="1" t="s">
        <v>54</v>
      </c>
      <c r="Q267" s="1" t="s">
        <v>56</v>
      </c>
      <c r="R267" s="1" t="s">
        <v>7</v>
      </c>
      <c r="S267" s="2" t="b">
        <v>0</v>
      </c>
      <c r="T267" s="2" t="b">
        <v>1</v>
      </c>
      <c r="U267" s="1" t="s">
        <v>133</v>
      </c>
      <c r="V267" s="1">
        <v>18</v>
      </c>
      <c r="W267" s="2" t="b">
        <v>1</v>
      </c>
      <c r="X267" s="2" t="b">
        <v>0</v>
      </c>
      <c r="Y267" s="2" t="b">
        <v>0</v>
      </c>
      <c r="Z267" s="1" t="s">
        <v>119</v>
      </c>
      <c r="AA267" s="2" t="b">
        <v>0</v>
      </c>
      <c r="AB267" s="1" t="s">
        <v>1709</v>
      </c>
      <c r="AC267" s="1" t="s">
        <v>1710</v>
      </c>
      <c r="AD267" s="1" t="s">
        <v>61</v>
      </c>
      <c r="AE267" s="2" t="b">
        <v>1</v>
      </c>
      <c r="AF267" s="1"/>
      <c r="AG267" s="2" t="b">
        <v>0</v>
      </c>
      <c r="AH267" s="1">
        <v>46242.564802337962</v>
      </c>
    </row>
    <row r="268" spans="1:34" ht="13.9">
      <c r="A268" s="1" t="s">
        <v>1711</v>
      </c>
      <c r="B268" s="1" t="s">
        <v>1712</v>
      </c>
      <c r="C268" s="4">
        <v>44036</v>
      </c>
      <c r="D268" s="1" t="s">
        <v>1512</v>
      </c>
      <c r="E268" s="1">
        <v>2020</v>
      </c>
      <c r="F268" s="5">
        <v>72.48</v>
      </c>
      <c r="G268" s="1" t="s">
        <v>1713</v>
      </c>
      <c r="H268" s="1" t="s">
        <v>1714</v>
      </c>
      <c r="I268" s="6">
        <v>1471</v>
      </c>
      <c r="J268" s="6" t="s">
        <v>54</v>
      </c>
      <c r="K268" s="6">
        <v>21</v>
      </c>
      <c r="L268" s="6">
        <v>16</v>
      </c>
      <c r="M268" s="6">
        <v>5</v>
      </c>
      <c r="N268" s="7">
        <v>0.76190476190476186</v>
      </c>
      <c r="O268" s="1" t="s">
        <v>55</v>
      </c>
      <c r="P268" s="1" t="s">
        <v>54</v>
      </c>
      <c r="Q268" s="1" t="s">
        <v>56</v>
      </c>
      <c r="R268" s="1" t="s">
        <v>5</v>
      </c>
      <c r="S268" s="2" t="b">
        <v>1</v>
      </c>
      <c r="T268" s="2" t="b">
        <v>0</v>
      </c>
      <c r="U268" s="1" t="s">
        <v>57</v>
      </c>
      <c r="V268" s="1"/>
      <c r="W268" s="2" t="b">
        <v>0</v>
      </c>
      <c r="X268" s="1"/>
      <c r="Y268" s="2" t="b">
        <v>0</v>
      </c>
      <c r="Z268" s="1" t="s">
        <v>58</v>
      </c>
      <c r="AA268" s="2" t="b">
        <v>1</v>
      </c>
      <c r="AB268" s="1" t="s">
        <v>1715</v>
      </c>
      <c r="AC268" s="1" t="s">
        <v>1716</v>
      </c>
      <c r="AD268" s="1" t="s">
        <v>61</v>
      </c>
      <c r="AE268" s="2" t="b">
        <v>1</v>
      </c>
      <c r="AF268" s="1" t="s">
        <v>101</v>
      </c>
      <c r="AG268" s="2" t="b">
        <v>1</v>
      </c>
      <c r="AH268" s="1">
        <v>46242.564802337962</v>
      </c>
    </row>
    <row r="269" spans="1:34" ht="13.9">
      <c r="A269" s="1" t="s">
        <v>1717</v>
      </c>
      <c r="B269" s="1" t="s">
        <v>1718</v>
      </c>
      <c r="C269" s="4">
        <v>44036</v>
      </c>
      <c r="D269" s="1" t="s">
        <v>1512</v>
      </c>
      <c r="E269" s="1">
        <v>2020</v>
      </c>
      <c r="F269" s="5">
        <v>72.48</v>
      </c>
      <c r="G269" s="1" t="s">
        <v>1719</v>
      </c>
      <c r="H269" s="1" t="s">
        <v>1720</v>
      </c>
      <c r="I269" s="6">
        <v>18531</v>
      </c>
      <c r="J269" s="6" t="s">
        <v>54</v>
      </c>
      <c r="K269" s="6">
        <v>884</v>
      </c>
      <c r="L269" s="6">
        <v>808</v>
      </c>
      <c r="M269" s="6">
        <v>76</v>
      </c>
      <c r="N269" s="7">
        <v>0.91402714932126694</v>
      </c>
      <c r="O269" s="1" t="s">
        <v>67</v>
      </c>
      <c r="P269" s="1" t="s">
        <v>54</v>
      </c>
      <c r="Q269" s="1" t="s">
        <v>68</v>
      </c>
      <c r="R269" s="1" t="s">
        <v>7</v>
      </c>
      <c r="S269" s="2" t="b">
        <v>0</v>
      </c>
      <c r="T269" s="2" t="b">
        <v>1</v>
      </c>
      <c r="U269" s="1" t="s">
        <v>202</v>
      </c>
      <c r="V269" s="1">
        <v>18</v>
      </c>
      <c r="W269" s="2" t="b">
        <v>1</v>
      </c>
      <c r="X269" s="2" t="b">
        <v>1</v>
      </c>
      <c r="Y269" s="2" t="b">
        <v>0</v>
      </c>
      <c r="Z269" s="1" t="s">
        <v>119</v>
      </c>
      <c r="AA269" s="2" t="b">
        <v>0</v>
      </c>
      <c r="AB269" s="1" t="s">
        <v>1721</v>
      </c>
      <c r="AC269" s="1" t="s">
        <v>1722</v>
      </c>
      <c r="AD269" s="1" t="s">
        <v>61</v>
      </c>
      <c r="AE269" s="2" t="b">
        <v>1</v>
      </c>
      <c r="AF269" s="1"/>
      <c r="AG269" s="2" t="b">
        <v>0</v>
      </c>
      <c r="AH269" s="1">
        <v>46242.564802337962</v>
      </c>
    </row>
    <row r="270" spans="1:34" ht="13.9">
      <c r="A270" s="1" t="s">
        <v>1723</v>
      </c>
      <c r="B270" s="1" t="s">
        <v>1724</v>
      </c>
      <c r="C270" s="4">
        <v>44039</v>
      </c>
      <c r="D270" s="1" t="s">
        <v>1512</v>
      </c>
      <c r="E270" s="1">
        <v>2020</v>
      </c>
      <c r="F270" s="5">
        <v>72.38</v>
      </c>
      <c r="G270" s="1" t="s">
        <v>1725</v>
      </c>
      <c r="H270" s="1" t="s">
        <v>1726</v>
      </c>
      <c r="I270" s="6">
        <v>19829</v>
      </c>
      <c r="J270" s="6" t="s">
        <v>54</v>
      </c>
      <c r="K270" s="6">
        <v>813</v>
      </c>
      <c r="L270" s="6">
        <v>709</v>
      </c>
      <c r="M270" s="6">
        <v>104</v>
      </c>
      <c r="N270" s="7">
        <v>0.87207872078720783</v>
      </c>
      <c r="O270" s="1" t="s">
        <v>67</v>
      </c>
      <c r="P270" s="1" t="s">
        <v>54</v>
      </c>
      <c r="Q270" s="1" t="s">
        <v>68</v>
      </c>
      <c r="R270" s="1" t="s">
        <v>5</v>
      </c>
      <c r="S270" s="2" t="b">
        <v>1</v>
      </c>
      <c r="T270" s="2" t="b">
        <v>0</v>
      </c>
      <c r="U270" s="1" t="s">
        <v>57</v>
      </c>
      <c r="V270" s="1"/>
      <c r="W270" s="2" t="b">
        <v>0</v>
      </c>
      <c r="X270" s="1"/>
      <c r="Y270" s="2" t="b">
        <v>0</v>
      </c>
      <c r="Z270" s="1" t="s">
        <v>58</v>
      </c>
      <c r="AA270" s="2" t="b">
        <v>1</v>
      </c>
      <c r="AB270" s="1" t="s">
        <v>1727</v>
      </c>
      <c r="AC270" s="1" t="s">
        <v>1728</v>
      </c>
      <c r="AD270" s="1" t="s">
        <v>172</v>
      </c>
      <c r="AE270" s="2" t="b">
        <v>1</v>
      </c>
      <c r="AF270" s="1" t="s">
        <v>1729</v>
      </c>
      <c r="AG270" s="2" t="b">
        <v>0</v>
      </c>
      <c r="AH270" s="1">
        <v>46242.564802337962</v>
      </c>
    </row>
    <row r="271" spans="1:34" ht="13.9">
      <c r="A271" s="1" t="s">
        <v>1730</v>
      </c>
      <c r="B271" s="1" t="s">
        <v>1731</v>
      </c>
      <c r="C271" s="4">
        <v>44041</v>
      </c>
      <c r="D271" s="1" t="s">
        <v>1512</v>
      </c>
      <c r="E271" s="1">
        <v>2020</v>
      </c>
      <c r="F271" s="5">
        <v>72.31</v>
      </c>
      <c r="G271" s="1" t="s">
        <v>1732</v>
      </c>
      <c r="H271" s="1" t="s">
        <v>1733</v>
      </c>
      <c r="I271" s="6">
        <v>50</v>
      </c>
      <c r="J271" s="6" t="s">
        <v>54</v>
      </c>
      <c r="K271" s="6">
        <v>4</v>
      </c>
      <c r="L271" s="6">
        <v>4</v>
      </c>
      <c r="M271" s="6">
        <v>0</v>
      </c>
      <c r="N271" s="7">
        <v>1</v>
      </c>
      <c r="O271" s="1" t="s">
        <v>344</v>
      </c>
      <c r="P271" s="1" t="s">
        <v>54</v>
      </c>
      <c r="Q271" s="1" t="s">
        <v>56</v>
      </c>
      <c r="R271" s="1" t="s">
        <v>5</v>
      </c>
      <c r="S271" s="2" t="b">
        <v>1</v>
      </c>
      <c r="T271" s="2" t="b">
        <v>0</v>
      </c>
      <c r="U271" s="1" t="s">
        <v>112</v>
      </c>
      <c r="V271" s="1">
        <v>15</v>
      </c>
      <c r="W271" s="2" t="b">
        <v>0</v>
      </c>
      <c r="X271" s="1"/>
      <c r="Y271" s="2" t="b">
        <v>0</v>
      </c>
      <c r="Z271" s="1" t="s">
        <v>58</v>
      </c>
      <c r="AA271" s="2" t="b">
        <v>1</v>
      </c>
      <c r="AB271" s="1" t="s">
        <v>1734</v>
      </c>
      <c r="AC271" s="1" t="s">
        <v>1735</v>
      </c>
      <c r="AD271" s="1" t="s">
        <v>61</v>
      </c>
      <c r="AE271" s="2" t="b">
        <v>1</v>
      </c>
      <c r="AF271" s="1" t="s">
        <v>71</v>
      </c>
      <c r="AG271" s="2" t="b">
        <v>0</v>
      </c>
      <c r="AH271" s="1">
        <v>46242.564802337962</v>
      </c>
    </row>
    <row r="272" spans="1:34" ht="13.9">
      <c r="A272" s="1" t="s">
        <v>1736</v>
      </c>
      <c r="B272" s="1" t="s">
        <v>1737</v>
      </c>
      <c r="C272" s="4">
        <v>44041</v>
      </c>
      <c r="D272" s="1" t="s">
        <v>1512</v>
      </c>
      <c r="E272" s="1">
        <v>2020</v>
      </c>
      <c r="F272" s="5">
        <v>72.31</v>
      </c>
      <c r="G272" s="1" t="s">
        <v>1738</v>
      </c>
      <c r="H272" s="1" t="s">
        <v>1739</v>
      </c>
      <c r="I272" s="6">
        <v>13768</v>
      </c>
      <c r="J272" s="6" t="s">
        <v>54</v>
      </c>
      <c r="K272" s="6">
        <v>258</v>
      </c>
      <c r="L272" s="6">
        <v>228</v>
      </c>
      <c r="M272" s="6">
        <v>30</v>
      </c>
      <c r="N272" s="7">
        <v>0.88372093023255816</v>
      </c>
      <c r="O272" s="1" t="s">
        <v>67</v>
      </c>
      <c r="P272" s="1" t="s">
        <v>54</v>
      </c>
      <c r="Q272" s="1" t="s">
        <v>68</v>
      </c>
      <c r="R272" s="1" t="s">
        <v>5</v>
      </c>
      <c r="S272" s="2" t="b">
        <v>1</v>
      </c>
      <c r="T272" s="2" t="b">
        <v>0</v>
      </c>
      <c r="U272" s="1" t="s">
        <v>169</v>
      </c>
      <c r="V272" s="1">
        <v>0</v>
      </c>
      <c r="W272" s="2" t="b">
        <v>0</v>
      </c>
      <c r="X272" s="1"/>
      <c r="Y272" s="2" t="b">
        <v>0</v>
      </c>
      <c r="Z272" s="1" t="s">
        <v>58</v>
      </c>
      <c r="AA272" s="2" t="b">
        <v>1</v>
      </c>
      <c r="AB272" s="1" t="s">
        <v>1740</v>
      </c>
      <c r="AC272" s="1" t="s">
        <v>1741</v>
      </c>
      <c r="AD272" s="1" t="s">
        <v>1742</v>
      </c>
      <c r="AE272" s="2" t="b">
        <v>1</v>
      </c>
      <c r="AF272" s="1" t="s">
        <v>509</v>
      </c>
      <c r="AG272" s="2" t="b">
        <v>0</v>
      </c>
      <c r="AH272" s="1">
        <v>46242.564802337962</v>
      </c>
    </row>
    <row r="273" spans="1:34" ht="13.9">
      <c r="A273" s="1" t="s">
        <v>1743</v>
      </c>
      <c r="B273" s="1" t="s">
        <v>1744</v>
      </c>
      <c r="C273" s="4">
        <v>44041</v>
      </c>
      <c r="D273" s="1" t="s">
        <v>1512</v>
      </c>
      <c r="E273" s="1">
        <v>2020</v>
      </c>
      <c r="F273" s="5">
        <v>72.31</v>
      </c>
      <c r="G273" s="1" t="s">
        <v>1745</v>
      </c>
      <c r="H273" s="1" t="s">
        <v>1746</v>
      </c>
      <c r="I273" s="6">
        <v>1574</v>
      </c>
      <c r="J273" s="6" t="s">
        <v>54</v>
      </c>
      <c r="K273" s="6">
        <v>45</v>
      </c>
      <c r="L273" s="6">
        <v>34</v>
      </c>
      <c r="M273" s="6">
        <v>11</v>
      </c>
      <c r="N273" s="7">
        <v>0.75555555555555554</v>
      </c>
      <c r="O273" s="1" t="s">
        <v>55</v>
      </c>
      <c r="P273" s="1" t="s">
        <v>54</v>
      </c>
      <c r="Q273" s="1" t="s">
        <v>56</v>
      </c>
      <c r="R273" s="1" t="s">
        <v>5</v>
      </c>
      <c r="S273" s="2" t="b">
        <v>1</v>
      </c>
      <c r="T273" s="2" t="b">
        <v>0</v>
      </c>
      <c r="U273" s="1" t="s">
        <v>57</v>
      </c>
      <c r="V273" s="1"/>
      <c r="W273" s="2" t="b">
        <v>0</v>
      </c>
      <c r="X273" s="1"/>
      <c r="Y273" s="2" t="b">
        <v>0</v>
      </c>
      <c r="Z273" s="1" t="s">
        <v>58</v>
      </c>
      <c r="AA273" s="2" t="b">
        <v>1</v>
      </c>
      <c r="AB273" s="1" t="s">
        <v>1747</v>
      </c>
      <c r="AC273" s="1" t="s">
        <v>1748</v>
      </c>
      <c r="AD273" s="1" t="s">
        <v>61</v>
      </c>
      <c r="AE273" s="2" t="b">
        <v>1</v>
      </c>
      <c r="AF273" s="1" t="s">
        <v>164</v>
      </c>
      <c r="AG273" s="2" t="b">
        <v>0</v>
      </c>
      <c r="AH273" s="1">
        <v>46242.564802337962</v>
      </c>
    </row>
    <row r="274" spans="1:34" ht="13.9">
      <c r="A274" s="1" t="s">
        <v>1749</v>
      </c>
      <c r="B274" s="1" t="s">
        <v>1750</v>
      </c>
      <c r="C274" s="4">
        <v>44042</v>
      </c>
      <c r="D274" s="1" t="s">
        <v>1512</v>
      </c>
      <c r="E274" s="1">
        <v>2020</v>
      </c>
      <c r="F274" s="5">
        <v>72.28</v>
      </c>
      <c r="G274" s="1" t="s">
        <v>1751</v>
      </c>
      <c r="H274" s="1" t="s">
        <v>1752</v>
      </c>
      <c r="I274" s="6">
        <v>2393</v>
      </c>
      <c r="J274" s="6" t="s">
        <v>54</v>
      </c>
      <c r="K274" s="6">
        <v>87</v>
      </c>
      <c r="L274" s="6">
        <v>81</v>
      </c>
      <c r="M274" s="6">
        <v>6</v>
      </c>
      <c r="N274" s="7">
        <v>0.93103448275862066</v>
      </c>
      <c r="O274" s="1" t="s">
        <v>67</v>
      </c>
      <c r="P274" s="1" t="s">
        <v>54</v>
      </c>
      <c r="Q274" s="1" t="s">
        <v>56</v>
      </c>
      <c r="R274" s="1" t="s">
        <v>5</v>
      </c>
      <c r="S274" s="2" t="b">
        <v>1</v>
      </c>
      <c r="T274" s="2" t="b">
        <v>0</v>
      </c>
      <c r="U274" s="1" t="s">
        <v>169</v>
      </c>
      <c r="V274" s="1">
        <v>0</v>
      </c>
      <c r="W274" s="2" t="b">
        <v>0</v>
      </c>
      <c r="X274" s="1"/>
      <c r="Y274" s="2" t="b">
        <v>0</v>
      </c>
      <c r="Z274" s="1" t="s">
        <v>58</v>
      </c>
      <c r="AA274" s="2" t="b">
        <v>1</v>
      </c>
      <c r="AB274" s="1" t="s">
        <v>1753</v>
      </c>
      <c r="AC274" s="1" t="s">
        <v>1754</v>
      </c>
      <c r="AD274" s="1" t="s">
        <v>61</v>
      </c>
      <c r="AE274" s="2" t="b">
        <v>1</v>
      </c>
      <c r="AF274" s="1" t="s">
        <v>1755</v>
      </c>
      <c r="AG274" s="2" t="b">
        <v>0</v>
      </c>
      <c r="AH274" s="1">
        <v>46242.564802337962</v>
      </c>
    </row>
    <row r="275" spans="1:34" ht="13.9">
      <c r="A275" s="1" t="s">
        <v>1756</v>
      </c>
      <c r="B275" s="1" t="s">
        <v>1757</v>
      </c>
      <c r="C275" s="4">
        <v>44042</v>
      </c>
      <c r="D275" s="1" t="s">
        <v>1512</v>
      </c>
      <c r="E275" s="1">
        <v>2020</v>
      </c>
      <c r="F275" s="5">
        <v>72.28</v>
      </c>
      <c r="G275" s="1" t="s">
        <v>1758</v>
      </c>
      <c r="H275" s="1" t="s">
        <v>1759</v>
      </c>
      <c r="I275" s="6"/>
      <c r="J275" s="6" t="s">
        <v>147</v>
      </c>
      <c r="K275" s="6">
        <v>251</v>
      </c>
      <c r="L275" s="6">
        <v>231</v>
      </c>
      <c r="M275" s="6">
        <v>20</v>
      </c>
      <c r="N275" s="7">
        <v>0.92031872509960155</v>
      </c>
      <c r="O275" s="1" t="s">
        <v>67</v>
      </c>
      <c r="P275" s="1" t="s">
        <v>54</v>
      </c>
      <c r="Q275" s="1" t="s">
        <v>68</v>
      </c>
      <c r="R275" s="1" t="s">
        <v>7</v>
      </c>
      <c r="S275" s="2" t="b">
        <v>0</v>
      </c>
      <c r="T275" s="2" t="b">
        <v>1</v>
      </c>
      <c r="U275" s="1" t="s">
        <v>133</v>
      </c>
      <c r="V275" s="1">
        <v>18</v>
      </c>
      <c r="W275" s="2" t="b">
        <v>1</v>
      </c>
      <c r="X275" s="2" t="b">
        <v>0</v>
      </c>
      <c r="Y275" s="2" t="b">
        <v>0</v>
      </c>
      <c r="Z275" s="1" t="s">
        <v>119</v>
      </c>
      <c r="AA275" s="2" t="b">
        <v>0</v>
      </c>
      <c r="AB275" s="1" t="s">
        <v>1760</v>
      </c>
      <c r="AC275" s="1" t="s">
        <v>1761</v>
      </c>
      <c r="AD275" s="1" t="s">
        <v>61</v>
      </c>
      <c r="AE275" s="2" t="b">
        <v>1</v>
      </c>
      <c r="AF275" s="1"/>
      <c r="AG275" s="2" t="b">
        <v>0</v>
      </c>
      <c r="AH275" s="1">
        <v>46242.564802337962</v>
      </c>
    </row>
    <row r="276" spans="1:34" ht="13.9">
      <c r="A276" s="1" t="s">
        <v>1762</v>
      </c>
      <c r="B276" s="1" t="s">
        <v>1763</v>
      </c>
      <c r="C276" s="4">
        <v>44042</v>
      </c>
      <c r="D276" s="1" t="s">
        <v>1512</v>
      </c>
      <c r="E276" s="1">
        <v>2020</v>
      </c>
      <c r="F276" s="5">
        <v>72.28</v>
      </c>
      <c r="G276" s="1" t="s">
        <v>1764</v>
      </c>
      <c r="H276" s="1" t="s">
        <v>1765</v>
      </c>
      <c r="I276" s="6">
        <v>14848</v>
      </c>
      <c r="J276" s="6" t="s">
        <v>54</v>
      </c>
      <c r="K276" s="6">
        <v>775</v>
      </c>
      <c r="L276" s="6">
        <v>763</v>
      </c>
      <c r="M276" s="6">
        <v>12</v>
      </c>
      <c r="N276" s="7">
        <v>0.98451612903225805</v>
      </c>
      <c r="O276" s="1" t="s">
        <v>76</v>
      </c>
      <c r="P276" s="1" t="s">
        <v>54</v>
      </c>
      <c r="Q276" s="1" t="s">
        <v>68</v>
      </c>
      <c r="R276" s="1" t="s">
        <v>5</v>
      </c>
      <c r="S276" s="2" t="b">
        <v>1</v>
      </c>
      <c r="T276" s="2" t="b">
        <v>0</v>
      </c>
      <c r="U276" s="1" t="s">
        <v>57</v>
      </c>
      <c r="V276" s="1"/>
      <c r="W276" s="2" t="b">
        <v>0</v>
      </c>
      <c r="X276" s="1"/>
      <c r="Y276" s="2" t="b">
        <v>0</v>
      </c>
      <c r="Z276" s="1" t="s">
        <v>58</v>
      </c>
      <c r="AA276" s="2" t="b">
        <v>1</v>
      </c>
      <c r="AB276" s="1" t="s">
        <v>1766</v>
      </c>
      <c r="AC276" s="1" t="s">
        <v>1767</v>
      </c>
      <c r="AD276" s="1" t="s">
        <v>61</v>
      </c>
      <c r="AE276" s="2" t="b">
        <v>1</v>
      </c>
      <c r="AF276" s="1" t="s">
        <v>502</v>
      </c>
      <c r="AG276" s="2" t="b">
        <v>0</v>
      </c>
      <c r="AH276" s="1">
        <v>46242.564802337962</v>
      </c>
    </row>
    <row r="277" spans="1:34" ht="13.9">
      <c r="A277" s="1" t="s">
        <v>1768</v>
      </c>
      <c r="B277" s="1" t="s">
        <v>1769</v>
      </c>
      <c r="C277" s="4">
        <v>44042</v>
      </c>
      <c r="D277" s="1" t="s">
        <v>1512</v>
      </c>
      <c r="E277" s="1">
        <v>2020</v>
      </c>
      <c r="F277" s="5">
        <v>72.28</v>
      </c>
      <c r="G277" s="1" t="s">
        <v>1770</v>
      </c>
      <c r="H277" s="1" t="s">
        <v>1771</v>
      </c>
      <c r="I277" s="6">
        <v>956</v>
      </c>
      <c r="J277" s="6" t="s">
        <v>54</v>
      </c>
      <c r="K277" s="6">
        <v>26</v>
      </c>
      <c r="L277" s="6">
        <v>17</v>
      </c>
      <c r="M277" s="6">
        <v>9</v>
      </c>
      <c r="N277" s="7">
        <v>0.65384615384615385</v>
      </c>
      <c r="O277" s="1" t="s">
        <v>91</v>
      </c>
      <c r="P277" s="1" t="s">
        <v>54</v>
      </c>
      <c r="Q277" s="1" t="s">
        <v>56</v>
      </c>
      <c r="R277" s="1" t="s">
        <v>5</v>
      </c>
      <c r="S277" s="2" t="b">
        <v>1</v>
      </c>
      <c r="T277" s="2" t="b">
        <v>0</v>
      </c>
      <c r="U277" s="1" t="s">
        <v>57</v>
      </c>
      <c r="V277" s="1"/>
      <c r="W277" s="2" t="b">
        <v>0</v>
      </c>
      <c r="X277" s="1"/>
      <c r="Y277" s="2" t="b">
        <v>0</v>
      </c>
      <c r="Z277" s="1" t="s">
        <v>58</v>
      </c>
      <c r="AA277" s="2" t="b">
        <v>1</v>
      </c>
      <c r="AB277" s="1" t="s">
        <v>1772</v>
      </c>
      <c r="AC277" s="1" t="s">
        <v>1773</v>
      </c>
      <c r="AD277" s="1" t="s">
        <v>61</v>
      </c>
      <c r="AE277" s="2" t="b">
        <v>1</v>
      </c>
      <c r="AF277" s="1" t="s">
        <v>86</v>
      </c>
      <c r="AG277" s="2" t="b">
        <v>0</v>
      </c>
      <c r="AH277" s="1">
        <v>46242.564802337962</v>
      </c>
    </row>
    <row r="278" spans="1:34" ht="13.9">
      <c r="A278" s="1" t="s">
        <v>1774</v>
      </c>
      <c r="B278" s="1" t="s">
        <v>1775</v>
      </c>
      <c r="C278" s="4">
        <v>44042</v>
      </c>
      <c r="D278" s="1" t="s">
        <v>1512</v>
      </c>
      <c r="E278" s="1">
        <v>2020</v>
      </c>
      <c r="F278" s="5">
        <v>72.28</v>
      </c>
      <c r="G278" s="1" t="s">
        <v>1776</v>
      </c>
      <c r="H278" s="1" t="s">
        <v>1777</v>
      </c>
      <c r="I278" s="6">
        <v>4990</v>
      </c>
      <c r="J278" s="6" t="s">
        <v>54</v>
      </c>
      <c r="K278" s="6">
        <v>119</v>
      </c>
      <c r="L278" s="6">
        <v>95</v>
      </c>
      <c r="M278" s="6">
        <v>24</v>
      </c>
      <c r="N278" s="7">
        <v>0.79831932773109249</v>
      </c>
      <c r="O278" s="1" t="s">
        <v>55</v>
      </c>
      <c r="P278" s="1" t="s">
        <v>54</v>
      </c>
      <c r="Q278" s="1" t="s">
        <v>56</v>
      </c>
      <c r="R278" s="1" t="s">
        <v>5</v>
      </c>
      <c r="S278" s="2" t="b">
        <v>1</v>
      </c>
      <c r="T278" s="2" t="b">
        <v>0</v>
      </c>
      <c r="U278" s="1" t="s">
        <v>57</v>
      </c>
      <c r="V278" s="1"/>
      <c r="W278" s="2" t="b">
        <v>0</v>
      </c>
      <c r="X278" s="1"/>
      <c r="Y278" s="2" t="b">
        <v>0</v>
      </c>
      <c r="Z278" s="1" t="s">
        <v>58</v>
      </c>
      <c r="AA278" s="2" t="b">
        <v>1</v>
      </c>
      <c r="AB278" s="1" t="s">
        <v>1778</v>
      </c>
      <c r="AC278" s="1" t="s">
        <v>1779</v>
      </c>
      <c r="AD278" s="1" t="s">
        <v>61</v>
      </c>
      <c r="AE278" s="2" t="b">
        <v>1</v>
      </c>
      <c r="AF278" s="1" t="s">
        <v>164</v>
      </c>
      <c r="AG278" s="2" t="b">
        <v>0</v>
      </c>
      <c r="AH278" s="1">
        <v>46242.564802337962</v>
      </c>
    </row>
    <row r="279" spans="1:34" ht="13.9">
      <c r="A279" s="1" t="s">
        <v>1780</v>
      </c>
      <c r="B279" s="1" t="s">
        <v>1781</v>
      </c>
      <c r="C279" s="4">
        <v>44042</v>
      </c>
      <c r="D279" s="1" t="s">
        <v>1512</v>
      </c>
      <c r="E279" s="1">
        <v>2020</v>
      </c>
      <c r="F279" s="5">
        <v>72.28</v>
      </c>
      <c r="G279" s="1" t="s">
        <v>1782</v>
      </c>
      <c r="H279" s="1" t="s">
        <v>1783</v>
      </c>
      <c r="I279" s="6">
        <v>65</v>
      </c>
      <c r="J279" s="6" t="s">
        <v>54</v>
      </c>
      <c r="K279" s="6">
        <v>5</v>
      </c>
      <c r="L279" s="6">
        <v>5</v>
      </c>
      <c r="M279" s="6">
        <v>0</v>
      </c>
      <c r="N279" s="7">
        <v>1</v>
      </c>
      <c r="O279" s="1" t="s">
        <v>323</v>
      </c>
      <c r="P279" s="1" t="s">
        <v>54</v>
      </c>
      <c r="Q279" s="1" t="s">
        <v>56</v>
      </c>
      <c r="R279" s="1" t="s">
        <v>5</v>
      </c>
      <c r="S279" s="2" t="b">
        <v>1</v>
      </c>
      <c r="T279" s="2" t="b">
        <v>0</v>
      </c>
      <c r="U279" s="1" t="s">
        <v>244</v>
      </c>
      <c r="V279" s="1">
        <v>16</v>
      </c>
      <c r="W279" s="2" t="b">
        <v>0</v>
      </c>
      <c r="X279" s="1"/>
      <c r="Y279" s="2" t="b">
        <v>0</v>
      </c>
      <c r="Z279" s="1" t="s">
        <v>58</v>
      </c>
      <c r="AA279" s="2" t="b">
        <v>1</v>
      </c>
      <c r="AB279" s="1" t="s">
        <v>1784</v>
      </c>
      <c r="AC279" s="1" t="s">
        <v>1785</v>
      </c>
      <c r="AD279" s="1" t="s">
        <v>61</v>
      </c>
      <c r="AE279" s="2" t="b">
        <v>1</v>
      </c>
      <c r="AF279" s="1" t="s">
        <v>86</v>
      </c>
      <c r="AG279" s="2" t="b">
        <v>0</v>
      </c>
      <c r="AH279" s="1">
        <v>46242.564802337962</v>
      </c>
    </row>
    <row r="280" spans="1:34" ht="13.9">
      <c r="A280" s="1" t="s">
        <v>1786</v>
      </c>
      <c r="B280" s="1" t="s">
        <v>1787</v>
      </c>
      <c r="C280" s="4">
        <v>44043</v>
      </c>
      <c r="D280" s="1" t="s">
        <v>1512</v>
      </c>
      <c r="E280" s="1">
        <v>2020</v>
      </c>
      <c r="F280" s="5">
        <v>72.25</v>
      </c>
      <c r="G280" s="1" t="s">
        <v>1788</v>
      </c>
      <c r="H280" s="1" t="s">
        <v>1789</v>
      </c>
      <c r="I280" s="6">
        <v>6682</v>
      </c>
      <c r="J280" s="6" t="s">
        <v>54</v>
      </c>
      <c r="K280" s="6">
        <v>154</v>
      </c>
      <c r="L280" s="6">
        <v>133</v>
      </c>
      <c r="M280" s="6">
        <v>21</v>
      </c>
      <c r="N280" s="7">
        <v>0.86363636363636365</v>
      </c>
      <c r="O280" s="1" t="s">
        <v>67</v>
      </c>
      <c r="P280" s="1" t="s">
        <v>54</v>
      </c>
      <c r="Q280" s="1" t="s">
        <v>56</v>
      </c>
      <c r="R280" s="1" t="s">
        <v>7</v>
      </c>
      <c r="S280" s="2" t="b">
        <v>0</v>
      </c>
      <c r="T280" s="2" t="b">
        <v>1</v>
      </c>
      <c r="U280" s="1" t="s">
        <v>133</v>
      </c>
      <c r="V280" s="1">
        <v>18</v>
      </c>
      <c r="W280" s="2" t="b">
        <v>1</v>
      </c>
      <c r="X280" s="2" t="b">
        <v>0</v>
      </c>
      <c r="Y280" s="2" t="b">
        <v>0</v>
      </c>
      <c r="Z280" s="1" t="s">
        <v>119</v>
      </c>
      <c r="AA280" s="2" t="b">
        <v>0</v>
      </c>
      <c r="AB280" s="1" t="s">
        <v>1790</v>
      </c>
      <c r="AC280" s="1" t="s">
        <v>1791</v>
      </c>
      <c r="AD280" s="1" t="s">
        <v>61</v>
      </c>
      <c r="AE280" s="2" t="b">
        <v>1</v>
      </c>
      <c r="AF280" s="1"/>
      <c r="AG280" s="2" t="b">
        <v>0</v>
      </c>
      <c r="AH280" s="1">
        <v>46242.564802337962</v>
      </c>
    </row>
    <row r="281" spans="1:34" ht="13.9">
      <c r="A281" s="1" t="s">
        <v>1792</v>
      </c>
      <c r="B281" s="1" t="s">
        <v>1793</v>
      </c>
      <c r="C281" s="4">
        <v>44043</v>
      </c>
      <c r="D281" s="1" t="s">
        <v>1512</v>
      </c>
      <c r="E281" s="1">
        <v>2020</v>
      </c>
      <c r="F281" s="5">
        <v>72.25</v>
      </c>
      <c r="G281" s="1" t="s">
        <v>1794</v>
      </c>
      <c r="H281" s="1" t="s">
        <v>1795</v>
      </c>
      <c r="I281" s="6">
        <v>1929</v>
      </c>
      <c r="J281" s="6" t="s">
        <v>54</v>
      </c>
      <c r="K281" s="6">
        <v>71</v>
      </c>
      <c r="L281" s="6">
        <v>71</v>
      </c>
      <c r="M281" s="6">
        <v>0</v>
      </c>
      <c r="N281" s="7">
        <v>1</v>
      </c>
      <c r="O281" s="1" t="s">
        <v>67</v>
      </c>
      <c r="P281" s="1" t="s">
        <v>54</v>
      </c>
      <c r="Q281" s="1" t="s">
        <v>56</v>
      </c>
      <c r="R281" s="1" t="s">
        <v>5</v>
      </c>
      <c r="S281" s="2" t="b">
        <v>1</v>
      </c>
      <c r="T281" s="2" t="b">
        <v>0</v>
      </c>
      <c r="U281" s="1" t="s">
        <v>57</v>
      </c>
      <c r="V281" s="1"/>
      <c r="W281" s="2" t="b">
        <v>0</v>
      </c>
      <c r="X281" s="1"/>
      <c r="Y281" s="2" t="b">
        <v>0</v>
      </c>
      <c r="Z281" s="1" t="s">
        <v>58</v>
      </c>
      <c r="AA281" s="2" t="b">
        <v>1</v>
      </c>
      <c r="AB281" s="1" t="s">
        <v>1796</v>
      </c>
      <c r="AC281" s="1" t="s">
        <v>1797</v>
      </c>
      <c r="AD281" s="1" t="s">
        <v>61</v>
      </c>
      <c r="AE281" s="2" t="b">
        <v>1</v>
      </c>
      <c r="AF281" s="1" t="s">
        <v>987</v>
      </c>
      <c r="AG281" s="2" t="b">
        <v>0</v>
      </c>
      <c r="AH281" s="1">
        <v>46242.564802337962</v>
      </c>
    </row>
    <row r="282" spans="1:34" ht="13.9">
      <c r="A282" s="1" t="s">
        <v>1798</v>
      </c>
      <c r="B282" s="1" t="s">
        <v>1799</v>
      </c>
      <c r="C282" s="4">
        <v>44043</v>
      </c>
      <c r="D282" s="1" t="s">
        <v>1512</v>
      </c>
      <c r="E282" s="1">
        <v>2020</v>
      </c>
      <c r="F282" s="5">
        <v>72.25</v>
      </c>
      <c r="G282" s="1" t="s">
        <v>1800</v>
      </c>
      <c r="H282" s="1" t="s">
        <v>1795</v>
      </c>
      <c r="I282" s="6"/>
      <c r="J282" s="6" t="s">
        <v>147</v>
      </c>
      <c r="K282" s="6">
        <v>3</v>
      </c>
      <c r="L282" s="6">
        <v>2</v>
      </c>
      <c r="M282" s="6">
        <v>1</v>
      </c>
      <c r="N282" s="7">
        <v>0.66666666666666663</v>
      </c>
      <c r="O282" s="1" t="s">
        <v>302</v>
      </c>
      <c r="P282" s="1" t="s">
        <v>54</v>
      </c>
      <c r="Q282" s="1" t="s">
        <v>56</v>
      </c>
      <c r="R282" s="1" t="s">
        <v>7</v>
      </c>
      <c r="S282" s="2" t="b">
        <v>0</v>
      </c>
      <c r="T282" s="2" t="b">
        <v>1</v>
      </c>
      <c r="U282" s="1" t="s">
        <v>202</v>
      </c>
      <c r="V282" s="1">
        <v>18</v>
      </c>
      <c r="W282" s="2" t="b">
        <v>1</v>
      </c>
      <c r="X282" s="2" t="b">
        <v>1</v>
      </c>
      <c r="Y282" s="2" t="b">
        <v>0</v>
      </c>
      <c r="Z282" s="1" t="s">
        <v>119</v>
      </c>
      <c r="AA282" s="2" t="b">
        <v>0</v>
      </c>
      <c r="AB282" s="1" t="s">
        <v>1796</v>
      </c>
      <c r="AC282" s="1" t="s">
        <v>1801</v>
      </c>
      <c r="AD282" s="1" t="s">
        <v>61</v>
      </c>
      <c r="AE282" s="2" t="b">
        <v>1</v>
      </c>
      <c r="AF282" s="1"/>
      <c r="AG282" s="2" t="b">
        <v>0</v>
      </c>
      <c r="AH282" s="1">
        <v>46242.564802337962</v>
      </c>
    </row>
    <row r="283" spans="1:34" ht="13.9">
      <c r="A283" s="1" t="s">
        <v>1802</v>
      </c>
      <c r="B283" s="1" t="s">
        <v>1803</v>
      </c>
      <c r="C283" s="4">
        <v>44043</v>
      </c>
      <c r="D283" s="1" t="s">
        <v>1512</v>
      </c>
      <c r="E283" s="1">
        <v>2020</v>
      </c>
      <c r="F283" s="5">
        <v>72.25</v>
      </c>
      <c r="G283" s="1" t="s">
        <v>1804</v>
      </c>
      <c r="H283" s="1" t="s">
        <v>1805</v>
      </c>
      <c r="I283" s="6">
        <v>9095</v>
      </c>
      <c r="J283" s="6" t="s">
        <v>54</v>
      </c>
      <c r="K283" s="6">
        <v>86</v>
      </c>
      <c r="L283" s="6">
        <v>57</v>
      </c>
      <c r="M283" s="6">
        <v>29</v>
      </c>
      <c r="N283" s="7">
        <v>0.66279069767441856</v>
      </c>
      <c r="O283" s="1" t="s">
        <v>91</v>
      </c>
      <c r="P283" s="1" t="s">
        <v>54</v>
      </c>
      <c r="Q283" s="1" t="s">
        <v>56</v>
      </c>
      <c r="R283" s="1" t="s">
        <v>5</v>
      </c>
      <c r="S283" s="2" t="b">
        <v>1</v>
      </c>
      <c r="T283" s="2" t="b">
        <v>0</v>
      </c>
      <c r="U283" s="1" t="s">
        <v>57</v>
      </c>
      <c r="V283" s="1"/>
      <c r="W283" s="2" t="b">
        <v>0</v>
      </c>
      <c r="X283" s="1"/>
      <c r="Y283" s="2" t="b">
        <v>0</v>
      </c>
      <c r="Z283" s="1" t="s">
        <v>58</v>
      </c>
      <c r="AA283" s="2" t="b">
        <v>1</v>
      </c>
      <c r="AB283" s="1" t="s">
        <v>1806</v>
      </c>
      <c r="AC283" s="1" t="s">
        <v>1807</v>
      </c>
      <c r="AD283" s="1" t="s">
        <v>61</v>
      </c>
      <c r="AE283" s="2" t="b">
        <v>1</v>
      </c>
      <c r="AF283" s="1" t="s">
        <v>101</v>
      </c>
      <c r="AG283" s="2" t="b">
        <v>1</v>
      </c>
      <c r="AH283" s="1">
        <v>46242.564802337962</v>
      </c>
    </row>
    <row r="284" spans="1:34" ht="13.9">
      <c r="A284" s="1" t="s">
        <v>1808</v>
      </c>
      <c r="B284" s="1" t="s">
        <v>1809</v>
      </c>
      <c r="C284" s="4">
        <v>44044</v>
      </c>
      <c r="D284" s="1" t="s">
        <v>1810</v>
      </c>
      <c r="E284" s="1">
        <v>2020</v>
      </c>
      <c r="F284" s="5">
        <v>72.209999999999994</v>
      </c>
      <c r="G284" s="1" t="s">
        <v>1811</v>
      </c>
      <c r="H284" s="1" t="s">
        <v>1812</v>
      </c>
      <c r="I284" s="6">
        <v>2275</v>
      </c>
      <c r="J284" s="6" t="s">
        <v>54</v>
      </c>
      <c r="K284" s="6">
        <v>58</v>
      </c>
      <c r="L284" s="6">
        <v>44</v>
      </c>
      <c r="M284" s="6">
        <v>14</v>
      </c>
      <c r="N284" s="7">
        <v>0.75862068965517238</v>
      </c>
      <c r="O284" s="1" t="s">
        <v>55</v>
      </c>
      <c r="P284" s="1" t="s">
        <v>54</v>
      </c>
      <c r="Q284" s="1" t="s">
        <v>56</v>
      </c>
      <c r="R284" s="1" t="s">
        <v>5</v>
      </c>
      <c r="S284" s="2" t="b">
        <v>1</v>
      </c>
      <c r="T284" s="2" t="b">
        <v>0</v>
      </c>
      <c r="U284" s="1" t="s">
        <v>57</v>
      </c>
      <c r="V284" s="1"/>
      <c r="W284" s="2" t="b">
        <v>0</v>
      </c>
      <c r="X284" s="1"/>
      <c r="Y284" s="2" t="b">
        <v>0</v>
      </c>
      <c r="Z284" s="1" t="s">
        <v>58</v>
      </c>
      <c r="AA284" s="2" t="b">
        <v>1</v>
      </c>
      <c r="AB284" s="1" t="s">
        <v>1813</v>
      </c>
      <c r="AC284" s="1" t="s">
        <v>1814</v>
      </c>
      <c r="AD284" s="1" t="s">
        <v>61</v>
      </c>
      <c r="AE284" s="2" t="b">
        <v>1</v>
      </c>
      <c r="AF284" s="1" t="s">
        <v>142</v>
      </c>
      <c r="AG284" s="2" t="b">
        <v>0</v>
      </c>
      <c r="AH284" s="1">
        <v>46242.564802337962</v>
      </c>
    </row>
    <row r="285" spans="1:34" ht="13.9">
      <c r="A285" s="1" t="s">
        <v>1815</v>
      </c>
      <c r="B285" s="1" t="s">
        <v>1816</v>
      </c>
      <c r="C285" s="4">
        <v>44046</v>
      </c>
      <c r="D285" s="1" t="s">
        <v>1810</v>
      </c>
      <c r="E285" s="1">
        <v>2020</v>
      </c>
      <c r="F285" s="5">
        <v>72.150000000000006</v>
      </c>
      <c r="G285" s="1" t="s">
        <v>1817</v>
      </c>
      <c r="H285" s="1" t="s">
        <v>1818</v>
      </c>
      <c r="I285" s="6">
        <v>1412</v>
      </c>
      <c r="J285" s="6" t="s">
        <v>54</v>
      </c>
      <c r="K285" s="6">
        <v>46</v>
      </c>
      <c r="L285" s="6">
        <v>39</v>
      </c>
      <c r="M285" s="6">
        <v>7</v>
      </c>
      <c r="N285" s="7">
        <v>0.84782608695652173</v>
      </c>
      <c r="O285" s="1" t="s">
        <v>126</v>
      </c>
      <c r="P285" s="1" t="s">
        <v>54</v>
      </c>
      <c r="Q285" s="1" t="s">
        <v>56</v>
      </c>
      <c r="R285" s="1" t="s">
        <v>5</v>
      </c>
      <c r="S285" s="2" t="b">
        <v>1</v>
      </c>
      <c r="T285" s="2" t="b">
        <v>0</v>
      </c>
      <c r="U285" s="1" t="s">
        <v>57</v>
      </c>
      <c r="V285" s="1"/>
      <c r="W285" s="2" t="b">
        <v>0</v>
      </c>
      <c r="X285" s="1"/>
      <c r="Y285" s="2" t="b">
        <v>0</v>
      </c>
      <c r="Z285" s="1" t="s">
        <v>58</v>
      </c>
      <c r="AA285" s="2" t="b">
        <v>1</v>
      </c>
      <c r="AB285" s="1" t="s">
        <v>1819</v>
      </c>
      <c r="AC285" s="1" t="s">
        <v>1820</v>
      </c>
      <c r="AD285" s="1" t="s">
        <v>61</v>
      </c>
      <c r="AE285" s="2" t="b">
        <v>1</v>
      </c>
      <c r="AF285" s="1" t="s">
        <v>94</v>
      </c>
      <c r="AG285" s="2" t="b">
        <v>0</v>
      </c>
      <c r="AH285" s="1">
        <v>46242.564802337962</v>
      </c>
    </row>
    <row r="286" spans="1:34" ht="13.9">
      <c r="A286" s="1" t="s">
        <v>1821</v>
      </c>
      <c r="B286" s="1" t="s">
        <v>1822</v>
      </c>
      <c r="C286" s="4">
        <v>44046</v>
      </c>
      <c r="D286" s="1" t="s">
        <v>1810</v>
      </c>
      <c r="E286" s="1">
        <v>2020</v>
      </c>
      <c r="F286" s="5">
        <v>72.150000000000006</v>
      </c>
      <c r="G286" s="1" t="s">
        <v>1823</v>
      </c>
      <c r="H286" s="1" t="s">
        <v>1824</v>
      </c>
      <c r="I286" s="6">
        <v>1538</v>
      </c>
      <c r="J286" s="6" t="s">
        <v>54</v>
      </c>
      <c r="K286" s="6">
        <v>51</v>
      </c>
      <c r="L286" s="6">
        <v>47</v>
      </c>
      <c r="M286" s="6">
        <v>4</v>
      </c>
      <c r="N286" s="7">
        <v>0.92156862745098034</v>
      </c>
      <c r="O286" s="1" t="s">
        <v>67</v>
      </c>
      <c r="P286" s="1" t="s">
        <v>54</v>
      </c>
      <c r="Q286" s="1" t="s">
        <v>56</v>
      </c>
      <c r="R286" s="1" t="s">
        <v>5</v>
      </c>
      <c r="S286" s="2" t="b">
        <v>1</v>
      </c>
      <c r="T286" s="2" t="b">
        <v>0</v>
      </c>
      <c r="U286" s="1" t="s">
        <v>499</v>
      </c>
      <c r="V286" s="1">
        <v>17</v>
      </c>
      <c r="W286" s="2" t="b">
        <v>0</v>
      </c>
      <c r="X286" s="1"/>
      <c r="Y286" s="2" t="b">
        <v>0</v>
      </c>
      <c r="Z286" s="1" t="s">
        <v>58</v>
      </c>
      <c r="AA286" s="2" t="b">
        <v>1</v>
      </c>
      <c r="AB286" s="1" t="s">
        <v>1825</v>
      </c>
      <c r="AC286" s="1" t="s">
        <v>1826</v>
      </c>
      <c r="AD286" s="1" t="s">
        <v>61</v>
      </c>
      <c r="AE286" s="2" t="b">
        <v>1</v>
      </c>
      <c r="AF286" s="1" t="s">
        <v>987</v>
      </c>
      <c r="AG286" s="2" t="b">
        <v>0</v>
      </c>
      <c r="AH286" s="1">
        <v>46242.564802337962</v>
      </c>
    </row>
    <row r="287" spans="1:34" ht="13.9">
      <c r="A287" s="1" t="s">
        <v>1827</v>
      </c>
      <c r="B287" s="1" t="s">
        <v>1828</v>
      </c>
      <c r="C287" s="4">
        <v>44047</v>
      </c>
      <c r="D287" s="1" t="s">
        <v>1810</v>
      </c>
      <c r="E287" s="1">
        <v>2020</v>
      </c>
      <c r="F287" s="5">
        <v>72.11</v>
      </c>
      <c r="G287" s="1" t="s">
        <v>1829</v>
      </c>
      <c r="H287" s="1" t="s">
        <v>1830</v>
      </c>
      <c r="I287" s="6">
        <v>96</v>
      </c>
      <c r="J287" s="6" t="s">
        <v>54</v>
      </c>
      <c r="K287" s="6">
        <v>4</v>
      </c>
      <c r="L287" s="6">
        <v>3</v>
      </c>
      <c r="M287" s="6">
        <v>1</v>
      </c>
      <c r="N287" s="7">
        <v>0.75</v>
      </c>
      <c r="O287" s="1" t="s">
        <v>344</v>
      </c>
      <c r="P287" s="1" t="s">
        <v>54</v>
      </c>
      <c r="Q287" s="1" t="s">
        <v>56</v>
      </c>
      <c r="R287" s="1" t="s">
        <v>5</v>
      </c>
      <c r="S287" s="2" t="b">
        <v>1</v>
      </c>
      <c r="T287" s="2" t="b">
        <v>0</v>
      </c>
      <c r="U287" s="1" t="s">
        <v>57</v>
      </c>
      <c r="V287" s="1"/>
      <c r="W287" s="2" t="b">
        <v>0</v>
      </c>
      <c r="X287" s="1"/>
      <c r="Y287" s="2" t="b">
        <v>0</v>
      </c>
      <c r="Z287" s="1" t="s">
        <v>119</v>
      </c>
      <c r="AA287" s="2" t="b">
        <v>0</v>
      </c>
      <c r="AB287" s="1" t="s">
        <v>1831</v>
      </c>
      <c r="AC287" s="1" t="s">
        <v>1832</v>
      </c>
      <c r="AD287" s="1" t="s">
        <v>61</v>
      </c>
      <c r="AE287" s="2" t="b">
        <v>1</v>
      </c>
      <c r="AF287" s="1"/>
      <c r="AG287" s="2" t="b">
        <v>0</v>
      </c>
      <c r="AH287" s="1">
        <v>46242.564802337962</v>
      </c>
    </row>
    <row r="288" spans="1:34" ht="13.9">
      <c r="A288" s="1" t="s">
        <v>1833</v>
      </c>
      <c r="B288" s="1" t="s">
        <v>1834</v>
      </c>
      <c r="C288" s="4">
        <v>44049</v>
      </c>
      <c r="D288" s="1" t="s">
        <v>1810</v>
      </c>
      <c r="E288" s="1">
        <v>2020</v>
      </c>
      <c r="F288" s="5">
        <v>72.05</v>
      </c>
      <c r="G288" s="1" t="s">
        <v>1835</v>
      </c>
      <c r="H288" s="1" t="s">
        <v>1836</v>
      </c>
      <c r="I288" s="6">
        <v>13755</v>
      </c>
      <c r="J288" s="6" t="s">
        <v>54</v>
      </c>
      <c r="K288" s="6">
        <v>592</v>
      </c>
      <c r="L288" s="6">
        <v>536</v>
      </c>
      <c r="M288" s="6">
        <v>56</v>
      </c>
      <c r="N288" s="7">
        <v>0.90540540540540537</v>
      </c>
      <c r="O288" s="1" t="s">
        <v>67</v>
      </c>
      <c r="P288" s="1" t="s">
        <v>54</v>
      </c>
      <c r="Q288" s="1" t="s">
        <v>68</v>
      </c>
      <c r="R288" s="1" t="s">
        <v>7</v>
      </c>
      <c r="S288" s="2" t="b">
        <v>0</v>
      </c>
      <c r="T288" s="2" t="b">
        <v>1</v>
      </c>
      <c r="U288" s="1" t="s">
        <v>202</v>
      </c>
      <c r="V288" s="1">
        <v>18</v>
      </c>
      <c r="W288" s="2" t="b">
        <v>1</v>
      </c>
      <c r="X288" s="2" t="b">
        <v>1</v>
      </c>
      <c r="Y288" s="2" t="b">
        <v>0</v>
      </c>
      <c r="Z288" s="1" t="s">
        <v>119</v>
      </c>
      <c r="AA288" s="2" t="b">
        <v>0</v>
      </c>
      <c r="AB288" s="1" t="s">
        <v>1837</v>
      </c>
      <c r="AC288" s="1" t="s">
        <v>1838</v>
      </c>
      <c r="AD288" s="1" t="s">
        <v>61</v>
      </c>
      <c r="AE288" s="2" t="b">
        <v>1</v>
      </c>
      <c r="AF288" s="1"/>
      <c r="AG288" s="2" t="b">
        <v>0</v>
      </c>
      <c r="AH288" s="1">
        <v>46242.564802337962</v>
      </c>
    </row>
    <row r="289" spans="1:34" ht="13.9">
      <c r="A289" s="1" t="s">
        <v>1839</v>
      </c>
      <c r="B289" s="1" t="s">
        <v>1840</v>
      </c>
      <c r="C289" s="4">
        <v>44050</v>
      </c>
      <c r="D289" s="1" t="s">
        <v>1810</v>
      </c>
      <c r="E289" s="1">
        <v>2020</v>
      </c>
      <c r="F289" s="5">
        <v>72.02</v>
      </c>
      <c r="G289" s="1" t="s">
        <v>1841</v>
      </c>
      <c r="H289" s="1" t="s">
        <v>1842</v>
      </c>
      <c r="I289" s="6">
        <v>2927</v>
      </c>
      <c r="J289" s="6" t="s">
        <v>54</v>
      </c>
      <c r="K289" s="6">
        <v>91</v>
      </c>
      <c r="L289" s="6">
        <v>83</v>
      </c>
      <c r="M289" s="6">
        <v>8</v>
      </c>
      <c r="N289" s="7">
        <v>0.91208791208791207</v>
      </c>
      <c r="O289" s="1" t="s">
        <v>67</v>
      </c>
      <c r="P289" s="1" t="s">
        <v>54</v>
      </c>
      <c r="Q289" s="1" t="s">
        <v>56</v>
      </c>
      <c r="R289" s="1" t="s">
        <v>7</v>
      </c>
      <c r="S289" s="2" t="b">
        <v>0</v>
      </c>
      <c r="T289" s="2" t="b">
        <v>1</v>
      </c>
      <c r="U289" s="1" t="s">
        <v>202</v>
      </c>
      <c r="V289" s="1">
        <v>18</v>
      </c>
      <c r="W289" s="2" t="b">
        <v>1</v>
      </c>
      <c r="X289" s="2" t="b">
        <v>1</v>
      </c>
      <c r="Y289" s="2" t="b">
        <v>0</v>
      </c>
      <c r="Z289" s="1" t="s">
        <v>119</v>
      </c>
      <c r="AA289" s="2" t="b">
        <v>0</v>
      </c>
      <c r="AB289" s="1" t="s">
        <v>1843</v>
      </c>
      <c r="AC289" s="1" t="s">
        <v>1844</v>
      </c>
      <c r="AD289" s="1" t="s">
        <v>61</v>
      </c>
      <c r="AE289" s="2" t="b">
        <v>1</v>
      </c>
      <c r="AF289" s="1"/>
      <c r="AG289" s="2" t="b">
        <v>0</v>
      </c>
      <c r="AH289" s="1">
        <v>46242.564802337962</v>
      </c>
    </row>
    <row r="290" spans="1:34" ht="13.9">
      <c r="A290" s="1" t="s">
        <v>1845</v>
      </c>
      <c r="B290" s="1" t="s">
        <v>1846</v>
      </c>
      <c r="C290" s="4">
        <v>44050</v>
      </c>
      <c r="D290" s="1" t="s">
        <v>1810</v>
      </c>
      <c r="E290" s="1">
        <v>2020</v>
      </c>
      <c r="F290" s="5">
        <v>72.02</v>
      </c>
      <c r="G290" s="1" t="s">
        <v>1847</v>
      </c>
      <c r="H290" s="1" t="s">
        <v>1848</v>
      </c>
      <c r="I290" s="6"/>
      <c r="J290" s="6" t="s">
        <v>147</v>
      </c>
      <c r="K290" s="6">
        <v>400</v>
      </c>
      <c r="L290" s="6">
        <v>371</v>
      </c>
      <c r="M290" s="6">
        <v>29</v>
      </c>
      <c r="N290" s="7">
        <v>0.92749999999999999</v>
      </c>
      <c r="O290" s="1" t="s">
        <v>67</v>
      </c>
      <c r="P290" s="1" t="s">
        <v>54</v>
      </c>
      <c r="Q290" s="1" t="s">
        <v>68</v>
      </c>
      <c r="R290" s="1" t="s">
        <v>5</v>
      </c>
      <c r="S290" s="2" t="b">
        <v>1</v>
      </c>
      <c r="T290" s="2" t="b">
        <v>0</v>
      </c>
      <c r="U290" s="1" t="s">
        <v>57</v>
      </c>
      <c r="V290" s="1"/>
      <c r="W290" s="2" t="b">
        <v>0</v>
      </c>
      <c r="X290" s="1"/>
      <c r="Y290" s="2" t="b">
        <v>0</v>
      </c>
      <c r="Z290" s="1" t="s">
        <v>119</v>
      </c>
      <c r="AA290" s="2" t="b">
        <v>0</v>
      </c>
      <c r="AB290" s="1" t="s">
        <v>1849</v>
      </c>
      <c r="AC290" s="1" t="s">
        <v>1850</v>
      </c>
      <c r="AD290" s="1" t="s">
        <v>61</v>
      </c>
      <c r="AE290" s="2" t="b">
        <v>1</v>
      </c>
      <c r="AF290" s="1"/>
      <c r="AG290" s="2" t="b">
        <v>0</v>
      </c>
      <c r="AH290" s="1">
        <v>46242.564802337962</v>
      </c>
    </row>
    <row r="291" spans="1:34" ht="13.9">
      <c r="A291" s="1" t="s">
        <v>1851</v>
      </c>
      <c r="B291" s="1" t="s">
        <v>1852</v>
      </c>
      <c r="C291" s="4">
        <v>44050</v>
      </c>
      <c r="D291" s="1" t="s">
        <v>1810</v>
      </c>
      <c r="E291" s="1">
        <v>2020</v>
      </c>
      <c r="F291" s="5">
        <v>72.02</v>
      </c>
      <c r="G291" s="1" t="s">
        <v>1853</v>
      </c>
      <c r="H291" s="1" t="s">
        <v>1854</v>
      </c>
      <c r="I291" s="6">
        <v>1333</v>
      </c>
      <c r="J291" s="6" t="s">
        <v>54</v>
      </c>
      <c r="K291" s="6">
        <v>50</v>
      </c>
      <c r="L291" s="6">
        <v>46</v>
      </c>
      <c r="M291" s="6">
        <v>4</v>
      </c>
      <c r="N291" s="7">
        <v>0.92</v>
      </c>
      <c r="O291" s="1" t="s">
        <v>67</v>
      </c>
      <c r="P291" s="1" t="s">
        <v>54</v>
      </c>
      <c r="Q291" s="1" t="s">
        <v>56</v>
      </c>
      <c r="R291" s="1" t="s">
        <v>5</v>
      </c>
      <c r="S291" s="2" t="b">
        <v>1</v>
      </c>
      <c r="T291" s="2" t="b">
        <v>0</v>
      </c>
      <c r="U291" s="1" t="s">
        <v>499</v>
      </c>
      <c r="V291" s="1">
        <v>17</v>
      </c>
      <c r="W291" s="2" t="b">
        <v>0</v>
      </c>
      <c r="X291" s="1"/>
      <c r="Y291" s="2" t="b">
        <v>0</v>
      </c>
      <c r="Z291" s="1" t="s">
        <v>58</v>
      </c>
      <c r="AA291" s="2" t="b">
        <v>1</v>
      </c>
      <c r="AB291" s="1" t="s">
        <v>1855</v>
      </c>
      <c r="AC291" s="1" t="s">
        <v>1856</v>
      </c>
      <c r="AD291" s="1" t="s">
        <v>61</v>
      </c>
      <c r="AE291" s="2" t="b">
        <v>1</v>
      </c>
      <c r="AF291" s="1" t="s">
        <v>86</v>
      </c>
      <c r="AG291" s="2" t="b">
        <v>0</v>
      </c>
      <c r="AH291" s="1">
        <v>46242.564802337962</v>
      </c>
    </row>
    <row r="292" spans="1:34" ht="13.9">
      <c r="A292" s="1" t="s">
        <v>1857</v>
      </c>
      <c r="B292" s="1" t="s">
        <v>1858</v>
      </c>
      <c r="C292" s="4">
        <v>44050</v>
      </c>
      <c r="D292" s="1" t="s">
        <v>1810</v>
      </c>
      <c r="E292" s="1">
        <v>2020</v>
      </c>
      <c r="F292" s="5">
        <v>72.02</v>
      </c>
      <c r="G292" s="1" t="s">
        <v>1859</v>
      </c>
      <c r="H292" s="1" t="s">
        <v>1860</v>
      </c>
      <c r="I292" s="6">
        <v>4936</v>
      </c>
      <c r="J292" s="6" t="s">
        <v>54</v>
      </c>
      <c r="K292" s="6">
        <v>188</v>
      </c>
      <c r="L292" s="6">
        <v>181</v>
      </c>
      <c r="M292" s="6">
        <v>7</v>
      </c>
      <c r="N292" s="7">
        <v>0.96276595744680848</v>
      </c>
      <c r="O292" s="1" t="s">
        <v>67</v>
      </c>
      <c r="P292" s="1" t="s">
        <v>54</v>
      </c>
      <c r="Q292" s="1" t="s">
        <v>56</v>
      </c>
      <c r="R292" s="1" t="s">
        <v>5</v>
      </c>
      <c r="S292" s="2" t="b">
        <v>1</v>
      </c>
      <c r="T292" s="2" t="b">
        <v>0</v>
      </c>
      <c r="U292" s="1" t="s">
        <v>169</v>
      </c>
      <c r="V292" s="1">
        <v>0</v>
      </c>
      <c r="W292" s="2" t="b">
        <v>0</v>
      </c>
      <c r="X292" s="1"/>
      <c r="Y292" s="2" t="b">
        <v>0</v>
      </c>
      <c r="Z292" s="1" t="s">
        <v>58</v>
      </c>
      <c r="AA292" s="2" t="b">
        <v>1</v>
      </c>
      <c r="AB292" s="1" t="s">
        <v>1861</v>
      </c>
      <c r="AC292" s="1" t="s">
        <v>1862</v>
      </c>
      <c r="AD292" s="1" t="s">
        <v>61</v>
      </c>
      <c r="AE292" s="2" t="b">
        <v>1</v>
      </c>
      <c r="AF292" s="1" t="s">
        <v>86</v>
      </c>
      <c r="AG292" s="2" t="b">
        <v>0</v>
      </c>
      <c r="AH292" s="1">
        <v>46242.564802337962</v>
      </c>
    </row>
    <row r="293" spans="1:34" ht="13.9">
      <c r="A293" s="1" t="s">
        <v>1863</v>
      </c>
      <c r="B293" s="1" t="s">
        <v>1864</v>
      </c>
      <c r="C293" s="4">
        <v>44050</v>
      </c>
      <c r="D293" s="1" t="s">
        <v>1810</v>
      </c>
      <c r="E293" s="1">
        <v>2020</v>
      </c>
      <c r="F293" s="5">
        <v>72.02</v>
      </c>
      <c r="G293" s="1" t="s">
        <v>1865</v>
      </c>
      <c r="H293" s="1" t="s">
        <v>1866</v>
      </c>
      <c r="I293" s="6">
        <v>442</v>
      </c>
      <c r="J293" s="6" t="s">
        <v>54</v>
      </c>
      <c r="K293" s="6">
        <v>20</v>
      </c>
      <c r="L293" s="6">
        <v>18</v>
      </c>
      <c r="M293" s="6">
        <v>2</v>
      </c>
      <c r="N293" s="7">
        <v>0.9</v>
      </c>
      <c r="O293" s="1" t="s">
        <v>126</v>
      </c>
      <c r="P293" s="1" t="s">
        <v>54</v>
      </c>
      <c r="Q293" s="1" t="s">
        <v>56</v>
      </c>
      <c r="R293" s="1" t="s">
        <v>5</v>
      </c>
      <c r="S293" s="2" t="b">
        <v>1</v>
      </c>
      <c r="T293" s="2" t="b">
        <v>0</v>
      </c>
      <c r="U293" s="1" t="s">
        <v>57</v>
      </c>
      <c r="V293" s="1"/>
      <c r="W293" s="2" t="b">
        <v>0</v>
      </c>
      <c r="X293" s="1"/>
      <c r="Y293" s="2" t="b">
        <v>0</v>
      </c>
      <c r="Z293" s="1" t="s">
        <v>58</v>
      </c>
      <c r="AA293" s="2" t="b">
        <v>1</v>
      </c>
      <c r="AB293" s="1" t="s">
        <v>1867</v>
      </c>
      <c r="AC293" s="1" t="s">
        <v>1868</v>
      </c>
      <c r="AD293" s="1" t="s">
        <v>61</v>
      </c>
      <c r="AE293" s="2" t="b">
        <v>1</v>
      </c>
      <c r="AF293" s="1" t="s">
        <v>71</v>
      </c>
      <c r="AG293" s="2" t="b">
        <v>0</v>
      </c>
      <c r="AH293" s="1">
        <v>46242.564802337962</v>
      </c>
    </row>
    <row r="294" spans="1:34" ht="13.9">
      <c r="A294" s="1" t="s">
        <v>1869</v>
      </c>
      <c r="B294" s="1" t="s">
        <v>1870</v>
      </c>
      <c r="C294" s="4">
        <v>44052</v>
      </c>
      <c r="D294" s="1" t="s">
        <v>1810</v>
      </c>
      <c r="E294" s="1">
        <v>2020</v>
      </c>
      <c r="F294" s="5">
        <v>71.95</v>
      </c>
      <c r="G294" s="1" t="s">
        <v>1871</v>
      </c>
      <c r="H294" s="1" t="s">
        <v>1872</v>
      </c>
      <c r="I294" s="6"/>
      <c r="J294" s="6" t="s">
        <v>147</v>
      </c>
      <c r="K294" s="6">
        <v>6</v>
      </c>
      <c r="L294" s="6">
        <v>5</v>
      </c>
      <c r="M294" s="6">
        <v>1</v>
      </c>
      <c r="N294" s="7">
        <v>0.83333333333333337</v>
      </c>
      <c r="O294" s="1" t="s">
        <v>947</v>
      </c>
      <c r="P294" s="1" t="s">
        <v>54</v>
      </c>
      <c r="Q294" s="1" t="s">
        <v>56</v>
      </c>
      <c r="R294" s="1" t="s">
        <v>5</v>
      </c>
      <c r="S294" s="2" t="b">
        <v>1</v>
      </c>
      <c r="T294" s="2" t="b">
        <v>0</v>
      </c>
      <c r="U294" s="1" t="s">
        <v>57</v>
      </c>
      <c r="V294" s="1"/>
      <c r="W294" s="2" t="b">
        <v>0</v>
      </c>
      <c r="X294" s="1"/>
      <c r="Y294" s="2" t="b">
        <v>0</v>
      </c>
      <c r="Z294" s="1" t="s">
        <v>119</v>
      </c>
      <c r="AA294" s="2" t="b">
        <v>0</v>
      </c>
      <c r="AB294" s="1" t="s">
        <v>1873</v>
      </c>
      <c r="AC294" s="1" t="s">
        <v>1874</v>
      </c>
      <c r="AD294" s="1" t="s">
        <v>61</v>
      </c>
      <c r="AE294" s="2" t="b">
        <v>1</v>
      </c>
      <c r="AF294" s="1"/>
      <c r="AG294" s="2" t="b">
        <v>0</v>
      </c>
      <c r="AH294" s="1">
        <v>46242.564802349538</v>
      </c>
    </row>
    <row r="295" spans="1:34" ht="13.9">
      <c r="A295" s="1" t="s">
        <v>1875</v>
      </c>
      <c r="B295" s="1" t="s">
        <v>1876</v>
      </c>
      <c r="C295" s="4">
        <v>44054</v>
      </c>
      <c r="D295" s="1" t="s">
        <v>1810</v>
      </c>
      <c r="E295" s="1">
        <v>2020</v>
      </c>
      <c r="F295" s="5">
        <v>71.89</v>
      </c>
      <c r="G295" s="1" t="s">
        <v>1877</v>
      </c>
      <c r="H295" s="1" t="s">
        <v>1878</v>
      </c>
      <c r="I295" s="6">
        <v>10833</v>
      </c>
      <c r="J295" s="6" t="s">
        <v>54</v>
      </c>
      <c r="K295" s="6">
        <v>246</v>
      </c>
      <c r="L295" s="6">
        <v>191</v>
      </c>
      <c r="M295" s="6">
        <v>55</v>
      </c>
      <c r="N295" s="7">
        <v>0.77642276422764223</v>
      </c>
      <c r="O295" s="1" t="s">
        <v>55</v>
      </c>
      <c r="P295" s="1" t="s">
        <v>54</v>
      </c>
      <c r="Q295" s="1" t="s">
        <v>68</v>
      </c>
      <c r="R295" s="1" t="s">
        <v>7</v>
      </c>
      <c r="S295" s="2" t="b">
        <v>0</v>
      </c>
      <c r="T295" s="2" t="b">
        <v>1</v>
      </c>
      <c r="U295" s="1" t="s">
        <v>133</v>
      </c>
      <c r="V295" s="1">
        <v>18</v>
      </c>
      <c r="W295" s="2" t="b">
        <v>1</v>
      </c>
      <c r="X295" s="2" t="b">
        <v>0</v>
      </c>
      <c r="Y295" s="2" t="b">
        <v>0</v>
      </c>
      <c r="Z295" s="1" t="s">
        <v>119</v>
      </c>
      <c r="AA295" s="2" t="b">
        <v>0</v>
      </c>
      <c r="AB295" s="1" t="s">
        <v>1879</v>
      </c>
      <c r="AC295" s="1" t="s">
        <v>1880</v>
      </c>
      <c r="AD295" s="1" t="s">
        <v>61</v>
      </c>
      <c r="AE295" s="2" t="b">
        <v>1</v>
      </c>
      <c r="AF295" s="1"/>
      <c r="AG295" s="2" t="b">
        <v>0</v>
      </c>
      <c r="AH295" s="1">
        <v>46242.564802349538</v>
      </c>
    </row>
    <row r="296" spans="1:34" ht="13.9">
      <c r="A296" s="1" t="s">
        <v>1881</v>
      </c>
      <c r="B296" s="1" t="s">
        <v>1882</v>
      </c>
      <c r="C296" s="4">
        <v>44055</v>
      </c>
      <c r="D296" s="1" t="s">
        <v>1810</v>
      </c>
      <c r="E296" s="1">
        <v>2020</v>
      </c>
      <c r="F296" s="5">
        <v>71.849999999999994</v>
      </c>
      <c r="G296" s="1" t="s">
        <v>1883</v>
      </c>
      <c r="H296" s="1" t="s">
        <v>1884</v>
      </c>
      <c r="I296" s="6">
        <v>1115</v>
      </c>
      <c r="J296" s="6" t="s">
        <v>54</v>
      </c>
      <c r="K296" s="6">
        <v>30</v>
      </c>
      <c r="L296" s="6">
        <v>21</v>
      </c>
      <c r="M296" s="6">
        <v>9</v>
      </c>
      <c r="N296" s="7">
        <v>0.7</v>
      </c>
      <c r="O296" s="1" t="s">
        <v>55</v>
      </c>
      <c r="P296" s="1" t="s">
        <v>54</v>
      </c>
      <c r="Q296" s="1" t="s">
        <v>56</v>
      </c>
      <c r="R296" s="1" t="s">
        <v>7</v>
      </c>
      <c r="S296" s="2" t="b">
        <v>0</v>
      </c>
      <c r="T296" s="2" t="b">
        <v>1</v>
      </c>
      <c r="U296" s="1" t="s">
        <v>202</v>
      </c>
      <c r="V296" s="1">
        <v>18</v>
      </c>
      <c r="W296" s="2" t="b">
        <v>1</v>
      </c>
      <c r="X296" s="2" t="b">
        <v>1</v>
      </c>
      <c r="Y296" s="2" t="b">
        <v>0</v>
      </c>
      <c r="Z296" s="1" t="s">
        <v>119</v>
      </c>
      <c r="AA296" s="2" t="b">
        <v>0</v>
      </c>
      <c r="AB296" s="1" t="s">
        <v>1885</v>
      </c>
      <c r="AC296" s="1" t="s">
        <v>1886</v>
      </c>
      <c r="AD296" s="1" t="s">
        <v>61</v>
      </c>
      <c r="AE296" s="2" t="b">
        <v>1</v>
      </c>
      <c r="AF296" s="1"/>
      <c r="AG296" s="2" t="b">
        <v>0</v>
      </c>
      <c r="AH296" s="1">
        <v>46242.564802349538</v>
      </c>
    </row>
    <row r="297" spans="1:34" ht="13.9">
      <c r="A297" s="1" t="s">
        <v>1887</v>
      </c>
      <c r="B297" s="1" t="s">
        <v>1888</v>
      </c>
      <c r="C297" s="4">
        <v>44056</v>
      </c>
      <c r="D297" s="1" t="s">
        <v>1810</v>
      </c>
      <c r="E297" s="1">
        <v>2020</v>
      </c>
      <c r="F297" s="5">
        <v>71.819999999999993</v>
      </c>
      <c r="G297" s="1" t="s">
        <v>1889</v>
      </c>
      <c r="H297" s="1" t="s">
        <v>1890</v>
      </c>
      <c r="I297" s="6">
        <v>8498</v>
      </c>
      <c r="J297" s="6" t="s">
        <v>54</v>
      </c>
      <c r="K297" s="6">
        <v>577</v>
      </c>
      <c r="L297" s="6">
        <v>456</v>
      </c>
      <c r="M297" s="6">
        <v>121</v>
      </c>
      <c r="N297" s="7">
        <v>0.79029462738301559</v>
      </c>
      <c r="O297" s="1" t="s">
        <v>55</v>
      </c>
      <c r="P297" s="1" t="s">
        <v>54</v>
      </c>
      <c r="Q297" s="1" t="s">
        <v>68</v>
      </c>
      <c r="R297" s="1" t="s">
        <v>5</v>
      </c>
      <c r="S297" s="2" t="b">
        <v>1</v>
      </c>
      <c r="T297" s="2" t="b">
        <v>0</v>
      </c>
      <c r="U297" s="1" t="s">
        <v>57</v>
      </c>
      <c r="V297" s="1"/>
      <c r="W297" s="2" t="b">
        <v>0</v>
      </c>
      <c r="X297" s="1"/>
      <c r="Y297" s="2" t="b">
        <v>0</v>
      </c>
      <c r="Z297" s="1" t="s">
        <v>58</v>
      </c>
      <c r="AA297" s="2" t="b">
        <v>1</v>
      </c>
      <c r="AB297" s="1" t="s">
        <v>1891</v>
      </c>
      <c r="AC297" s="1" t="s">
        <v>1892</v>
      </c>
      <c r="AD297" s="1" t="s">
        <v>61</v>
      </c>
      <c r="AE297" s="2" t="b">
        <v>1</v>
      </c>
      <c r="AF297" s="1" t="s">
        <v>62</v>
      </c>
      <c r="AG297" s="2" t="b">
        <v>0</v>
      </c>
      <c r="AH297" s="1">
        <v>46242.564802349538</v>
      </c>
    </row>
    <row r="298" spans="1:34" ht="13.9">
      <c r="A298" s="1" t="s">
        <v>1893</v>
      </c>
      <c r="B298" s="1" t="s">
        <v>1894</v>
      </c>
      <c r="C298" s="4">
        <v>44057</v>
      </c>
      <c r="D298" s="1" t="s">
        <v>1810</v>
      </c>
      <c r="E298" s="1">
        <v>2020</v>
      </c>
      <c r="F298" s="5">
        <v>71.790000000000006</v>
      </c>
      <c r="G298" s="1" t="s">
        <v>1895</v>
      </c>
      <c r="H298" s="1" t="s">
        <v>1896</v>
      </c>
      <c r="I298" s="6">
        <v>432</v>
      </c>
      <c r="J298" s="6" t="s">
        <v>54</v>
      </c>
      <c r="K298" s="6">
        <v>16</v>
      </c>
      <c r="L298" s="6">
        <v>14</v>
      </c>
      <c r="M298" s="6">
        <v>2</v>
      </c>
      <c r="N298" s="7">
        <v>0.875</v>
      </c>
      <c r="O298" s="1" t="s">
        <v>126</v>
      </c>
      <c r="P298" s="1" t="s">
        <v>54</v>
      </c>
      <c r="Q298" s="1" t="s">
        <v>56</v>
      </c>
      <c r="R298" s="1" t="s">
        <v>7</v>
      </c>
      <c r="S298" s="2" t="b">
        <v>0</v>
      </c>
      <c r="T298" s="2" t="b">
        <v>1</v>
      </c>
      <c r="U298" s="1" t="s">
        <v>202</v>
      </c>
      <c r="V298" s="1">
        <v>18</v>
      </c>
      <c r="W298" s="2" t="b">
        <v>1</v>
      </c>
      <c r="X298" s="2" t="b">
        <v>1</v>
      </c>
      <c r="Y298" s="2" t="b">
        <v>0</v>
      </c>
      <c r="Z298" s="1" t="s">
        <v>119</v>
      </c>
      <c r="AA298" s="2" t="b">
        <v>0</v>
      </c>
      <c r="AB298" s="1" t="s">
        <v>1897</v>
      </c>
      <c r="AC298" s="1" t="s">
        <v>1898</v>
      </c>
      <c r="AD298" s="1" t="s">
        <v>61</v>
      </c>
      <c r="AE298" s="2" t="b">
        <v>1</v>
      </c>
      <c r="AF298" s="1"/>
      <c r="AG298" s="2" t="b">
        <v>0</v>
      </c>
      <c r="AH298" s="1">
        <v>46242.564802349538</v>
      </c>
    </row>
    <row r="299" spans="1:34" ht="13.9">
      <c r="A299" s="1" t="s">
        <v>1899</v>
      </c>
      <c r="B299" s="1" t="s">
        <v>1900</v>
      </c>
      <c r="C299" s="4">
        <v>44057</v>
      </c>
      <c r="D299" s="1" t="s">
        <v>1810</v>
      </c>
      <c r="E299" s="1">
        <v>2020</v>
      </c>
      <c r="F299" s="5">
        <v>71.790000000000006</v>
      </c>
      <c r="G299" s="1" t="s">
        <v>1901</v>
      </c>
      <c r="H299" s="1" t="s">
        <v>1902</v>
      </c>
      <c r="I299" s="6"/>
      <c r="J299" s="6" t="s">
        <v>147</v>
      </c>
      <c r="K299" s="6">
        <v>30</v>
      </c>
      <c r="L299" s="6">
        <v>28</v>
      </c>
      <c r="M299" s="6">
        <v>2</v>
      </c>
      <c r="N299" s="7">
        <v>0.93333333333333335</v>
      </c>
      <c r="O299" s="1" t="s">
        <v>126</v>
      </c>
      <c r="P299" s="1" t="s">
        <v>54</v>
      </c>
      <c r="Q299" s="1" t="s">
        <v>56</v>
      </c>
      <c r="R299" s="1" t="s">
        <v>7</v>
      </c>
      <c r="S299" s="2" t="b">
        <v>0</v>
      </c>
      <c r="T299" s="2" t="b">
        <v>1</v>
      </c>
      <c r="U299" s="1" t="s">
        <v>133</v>
      </c>
      <c r="V299" s="1">
        <v>18</v>
      </c>
      <c r="W299" s="2" t="b">
        <v>1</v>
      </c>
      <c r="X299" s="2" t="b">
        <v>0</v>
      </c>
      <c r="Y299" s="2" t="b">
        <v>0</v>
      </c>
      <c r="Z299" s="1" t="s">
        <v>119</v>
      </c>
      <c r="AA299" s="2" t="b">
        <v>0</v>
      </c>
      <c r="AB299" s="1" t="s">
        <v>1903</v>
      </c>
      <c r="AC299" s="1" t="s">
        <v>1904</v>
      </c>
      <c r="AD299" s="1" t="s">
        <v>61</v>
      </c>
      <c r="AE299" s="2" t="b">
        <v>1</v>
      </c>
      <c r="AF299" s="1"/>
      <c r="AG299" s="2" t="b">
        <v>0</v>
      </c>
      <c r="AH299" s="1">
        <v>46242.564802349538</v>
      </c>
    </row>
    <row r="300" spans="1:34" ht="13.9">
      <c r="A300" s="1" t="s">
        <v>1905</v>
      </c>
      <c r="B300" s="1" t="s">
        <v>1906</v>
      </c>
      <c r="C300" s="4">
        <v>44057</v>
      </c>
      <c r="D300" s="1" t="s">
        <v>1810</v>
      </c>
      <c r="E300" s="1">
        <v>2020</v>
      </c>
      <c r="F300" s="5">
        <v>71.790000000000006</v>
      </c>
      <c r="G300" s="1" t="s">
        <v>1907</v>
      </c>
      <c r="H300" s="1" t="s">
        <v>1908</v>
      </c>
      <c r="I300" s="6">
        <v>4474</v>
      </c>
      <c r="J300" s="6" t="s">
        <v>54</v>
      </c>
      <c r="K300" s="6">
        <v>131</v>
      </c>
      <c r="L300" s="6">
        <v>115</v>
      </c>
      <c r="M300" s="6">
        <v>16</v>
      </c>
      <c r="N300" s="7">
        <v>0.87786259541984735</v>
      </c>
      <c r="O300" s="1" t="s">
        <v>67</v>
      </c>
      <c r="P300" s="1" t="s">
        <v>54</v>
      </c>
      <c r="Q300" s="1" t="s">
        <v>56</v>
      </c>
      <c r="R300" s="1" t="s">
        <v>5</v>
      </c>
      <c r="S300" s="2" t="b">
        <v>1</v>
      </c>
      <c r="T300" s="2" t="b">
        <v>0</v>
      </c>
      <c r="U300" s="1" t="s">
        <v>169</v>
      </c>
      <c r="V300" s="1">
        <v>0</v>
      </c>
      <c r="W300" s="2" t="b">
        <v>0</v>
      </c>
      <c r="X300" s="1"/>
      <c r="Y300" s="2" t="b">
        <v>0</v>
      </c>
      <c r="Z300" s="1" t="s">
        <v>58</v>
      </c>
      <c r="AA300" s="2" t="b">
        <v>1</v>
      </c>
      <c r="AB300" s="1" t="s">
        <v>1909</v>
      </c>
      <c r="AC300" s="1" t="s">
        <v>1910</v>
      </c>
      <c r="AD300" s="1" t="s">
        <v>61</v>
      </c>
      <c r="AE300" s="2" t="b">
        <v>1</v>
      </c>
      <c r="AF300" s="1" t="s">
        <v>86</v>
      </c>
      <c r="AG300" s="2" t="b">
        <v>0</v>
      </c>
      <c r="AH300" s="1">
        <v>46242.564802349538</v>
      </c>
    </row>
    <row r="301" spans="1:34" ht="13.9">
      <c r="A301" s="1" t="s">
        <v>1911</v>
      </c>
      <c r="B301" s="1" t="s">
        <v>1912</v>
      </c>
      <c r="C301" s="4">
        <v>44057</v>
      </c>
      <c r="D301" s="1" t="s">
        <v>1810</v>
      </c>
      <c r="E301" s="1">
        <v>2020</v>
      </c>
      <c r="F301" s="5">
        <v>71.790000000000006</v>
      </c>
      <c r="G301" s="1" t="s">
        <v>1913</v>
      </c>
      <c r="H301" s="1" t="s">
        <v>1914</v>
      </c>
      <c r="I301" s="6">
        <v>2125</v>
      </c>
      <c r="J301" s="6" t="s">
        <v>54</v>
      </c>
      <c r="K301" s="6">
        <v>66</v>
      </c>
      <c r="L301" s="6">
        <v>54</v>
      </c>
      <c r="M301" s="6">
        <v>12</v>
      </c>
      <c r="N301" s="7">
        <v>0.81818181818181823</v>
      </c>
      <c r="O301" s="1" t="s">
        <v>67</v>
      </c>
      <c r="P301" s="1" t="s">
        <v>54</v>
      </c>
      <c r="Q301" s="1" t="s">
        <v>56</v>
      </c>
      <c r="R301" s="1" t="s">
        <v>5</v>
      </c>
      <c r="S301" s="2" t="b">
        <v>1</v>
      </c>
      <c r="T301" s="2" t="b">
        <v>0</v>
      </c>
      <c r="U301" s="1" t="s">
        <v>57</v>
      </c>
      <c r="V301" s="1"/>
      <c r="W301" s="2" t="b">
        <v>0</v>
      </c>
      <c r="X301" s="1"/>
      <c r="Y301" s="2" t="b">
        <v>0</v>
      </c>
      <c r="Z301" s="1" t="s">
        <v>58</v>
      </c>
      <c r="AA301" s="2" t="b">
        <v>1</v>
      </c>
      <c r="AB301" s="1" t="s">
        <v>1915</v>
      </c>
      <c r="AC301" s="1" t="s">
        <v>1916</v>
      </c>
      <c r="AD301" s="1" t="s">
        <v>61</v>
      </c>
      <c r="AE301" s="2" t="b">
        <v>1</v>
      </c>
      <c r="AF301" s="1" t="s">
        <v>371</v>
      </c>
      <c r="AG301" s="2" t="b">
        <v>0</v>
      </c>
      <c r="AH301" s="1">
        <v>46242.564802349538</v>
      </c>
    </row>
    <row r="302" spans="1:34" ht="13.9">
      <c r="A302" s="1" t="s">
        <v>1917</v>
      </c>
      <c r="B302" s="1" t="s">
        <v>1918</v>
      </c>
      <c r="C302" s="4">
        <v>44061</v>
      </c>
      <c r="D302" s="1" t="s">
        <v>1810</v>
      </c>
      <c r="E302" s="1">
        <v>2020</v>
      </c>
      <c r="F302" s="5">
        <v>71.66</v>
      </c>
      <c r="G302" s="1" t="s">
        <v>1919</v>
      </c>
      <c r="H302" s="1" t="s">
        <v>1920</v>
      </c>
      <c r="I302" s="6">
        <v>20694</v>
      </c>
      <c r="J302" s="6" t="s">
        <v>54</v>
      </c>
      <c r="K302" s="6">
        <v>506</v>
      </c>
      <c r="L302" s="6">
        <v>350</v>
      </c>
      <c r="M302" s="6">
        <v>156</v>
      </c>
      <c r="N302" s="7">
        <v>0.69169960474308301</v>
      </c>
      <c r="O302" s="1" t="s">
        <v>91</v>
      </c>
      <c r="P302" s="1" t="s">
        <v>54</v>
      </c>
      <c r="Q302" s="1" t="s">
        <v>68</v>
      </c>
      <c r="R302" s="1" t="s">
        <v>5</v>
      </c>
      <c r="S302" s="2" t="b">
        <v>1</v>
      </c>
      <c r="T302" s="2" t="b">
        <v>0</v>
      </c>
      <c r="U302" s="1" t="s">
        <v>57</v>
      </c>
      <c r="V302" s="1"/>
      <c r="W302" s="2" t="b">
        <v>0</v>
      </c>
      <c r="X302" s="1"/>
      <c r="Y302" s="2" t="b">
        <v>0</v>
      </c>
      <c r="Z302" s="1" t="s">
        <v>119</v>
      </c>
      <c r="AA302" s="2" t="b">
        <v>0</v>
      </c>
      <c r="AB302" s="1" t="s">
        <v>1921</v>
      </c>
      <c r="AC302" s="1" t="s">
        <v>1922</v>
      </c>
      <c r="AD302" s="1" t="s">
        <v>61</v>
      </c>
      <c r="AE302" s="2" t="b">
        <v>1</v>
      </c>
      <c r="AF302" s="1"/>
      <c r="AG302" s="2" t="b">
        <v>0</v>
      </c>
      <c r="AH302" s="1">
        <v>46242.564802349538</v>
      </c>
    </row>
    <row r="303" spans="1:34" ht="13.9">
      <c r="A303" s="1" t="s">
        <v>1923</v>
      </c>
      <c r="B303" s="1" t="s">
        <v>1924</v>
      </c>
      <c r="C303" s="4">
        <v>44062</v>
      </c>
      <c r="D303" s="1" t="s">
        <v>1810</v>
      </c>
      <c r="E303" s="1">
        <v>2020</v>
      </c>
      <c r="F303" s="5">
        <v>71.62</v>
      </c>
      <c r="G303" s="1" t="s">
        <v>1925</v>
      </c>
      <c r="H303" s="1" t="s">
        <v>1926</v>
      </c>
      <c r="I303" s="6">
        <v>23380</v>
      </c>
      <c r="J303" s="6" t="s">
        <v>54</v>
      </c>
      <c r="K303" s="6">
        <v>679</v>
      </c>
      <c r="L303" s="6">
        <v>642</v>
      </c>
      <c r="M303" s="6">
        <v>37</v>
      </c>
      <c r="N303" s="7">
        <v>0.94550810014727538</v>
      </c>
      <c r="O303" s="1" t="s">
        <v>67</v>
      </c>
      <c r="P303" s="1" t="s">
        <v>54</v>
      </c>
      <c r="Q303" s="1" t="s">
        <v>68</v>
      </c>
      <c r="R303" s="1" t="s">
        <v>5</v>
      </c>
      <c r="S303" s="2" t="b">
        <v>1</v>
      </c>
      <c r="T303" s="2" t="b">
        <v>0</v>
      </c>
      <c r="U303" s="1" t="s">
        <v>57</v>
      </c>
      <c r="V303" s="1"/>
      <c r="W303" s="2" t="b">
        <v>0</v>
      </c>
      <c r="X303" s="1"/>
      <c r="Y303" s="2" t="b">
        <v>0</v>
      </c>
      <c r="Z303" s="1" t="s">
        <v>58</v>
      </c>
      <c r="AA303" s="2" t="b">
        <v>1</v>
      </c>
      <c r="AB303" s="1" t="s">
        <v>1927</v>
      </c>
      <c r="AC303" s="1" t="s">
        <v>1928</v>
      </c>
      <c r="AD303" s="1" t="s">
        <v>61</v>
      </c>
      <c r="AE303" s="2" t="b">
        <v>1</v>
      </c>
      <c r="AF303" s="1" t="s">
        <v>101</v>
      </c>
      <c r="AG303" s="2" t="b">
        <v>1</v>
      </c>
      <c r="AH303" s="1">
        <v>46242.564802349538</v>
      </c>
    </row>
    <row r="304" spans="1:34" ht="13.9">
      <c r="A304" s="1" t="s">
        <v>1929</v>
      </c>
      <c r="B304" s="1" t="s">
        <v>1930</v>
      </c>
      <c r="C304" s="4">
        <v>44062</v>
      </c>
      <c r="D304" s="1" t="s">
        <v>1810</v>
      </c>
      <c r="E304" s="1">
        <v>2020</v>
      </c>
      <c r="F304" s="5">
        <v>71.62</v>
      </c>
      <c r="G304" s="1" t="s">
        <v>1931</v>
      </c>
      <c r="H304" s="1" t="s">
        <v>1932</v>
      </c>
      <c r="I304" s="6">
        <v>4321</v>
      </c>
      <c r="J304" s="6" t="s">
        <v>54</v>
      </c>
      <c r="K304" s="6">
        <v>118</v>
      </c>
      <c r="L304" s="6">
        <v>102</v>
      </c>
      <c r="M304" s="6">
        <v>16</v>
      </c>
      <c r="N304" s="7">
        <v>0.86440677966101698</v>
      </c>
      <c r="O304" s="1" t="s">
        <v>67</v>
      </c>
      <c r="P304" s="1" t="s">
        <v>54</v>
      </c>
      <c r="Q304" s="1" t="s">
        <v>56</v>
      </c>
      <c r="R304" s="1" t="s">
        <v>5</v>
      </c>
      <c r="S304" s="2" t="b">
        <v>1</v>
      </c>
      <c r="T304" s="2" t="b">
        <v>0</v>
      </c>
      <c r="U304" s="1" t="s">
        <v>57</v>
      </c>
      <c r="V304" s="1"/>
      <c r="W304" s="2" t="b">
        <v>0</v>
      </c>
      <c r="X304" s="1"/>
      <c r="Y304" s="2" t="b">
        <v>0</v>
      </c>
      <c r="Z304" s="1" t="s">
        <v>58</v>
      </c>
      <c r="AA304" s="2" t="b">
        <v>1</v>
      </c>
      <c r="AB304" s="1" t="s">
        <v>1933</v>
      </c>
      <c r="AC304" s="1" t="s">
        <v>1934</v>
      </c>
      <c r="AD304" s="1" t="s">
        <v>61</v>
      </c>
      <c r="AE304" s="2" t="b">
        <v>1</v>
      </c>
      <c r="AF304" s="1" t="s">
        <v>416</v>
      </c>
      <c r="AG304" s="2" t="b">
        <v>0</v>
      </c>
      <c r="AH304" s="1">
        <v>46242.564802349538</v>
      </c>
    </row>
    <row r="305" spans="1:34" ht="13.9">
      <c r="A305" s="1" t="s">
        <v>1935</v>
      </c>
      <c r="B305" s="1" t="s">
        <v>1936</v>
      </c>
      <c r="C305" s="4">
        <v>44062</v>
      </c>
      <c r="D305" s="1" t="s">
        <v>1810</v>
      </c>
      <c r="E305" s="1">
        <v>2020</v>
      </c>
      <c r="F305" s="5">
        <v>71.62</v>
      </c>
      <c r="G305" s="1" t="s">
        <v>1937</v>
      </c>
      <c r="H305" s="1" t="s">
        <v>1938</v>
      </c>
      <c r="I305" s="6">
        <v>511</v>
      </c>
      <c r="J305" s="6" t="s">
        <v>54</v>
      </c>
      <c r="K305" s="6">
        <v>25</v>
      </c>
      <c r="L305" s="6">
        <v>20</v>
      </c>
      <c r="M305" s="6">
        <v>5</v>
      </c>
      <c r="N305" s="7">
        <v>0.8</v>
      </c>
      <c r="O305" s="1" t="s">
        <v>126</v>
      </c>
      <c r="P305" s="1" t="s">
        <v>54</v>
      </c>
      <c r="Q305" s="1" t="s">
        <v>56</v>
      </c>
      <c r="R305" s="1" t="s">
        <v>5</v>
      </c>
      <c r="S305" s="2" t="b">
        <v>1</v>
      </c>
      <c r="T305" s="2" t="b">
        <v>0</v>
      </c>
      <c r="U305" s="1" t="s">
        <v>57</v>
      </c>
      <c r="V305" s="1"/>
      <c r="W305" s="2" t="b">
        <v>0</v>
      </c>
      <c r="X305" s="1"/>
      <c r="Y305" s="2" t="b">
        <v>0</v>
      </c>
      <c r="Z305" s="1" t="s">
        <v>58</v>
      </c>
      <c r="AA305" s="2" t="b">
        <v>1</v>
      </c>
      <c r="AB305" s="1" t="s">
        <v>1939</v>
      </c>
      <c r="AC305" s="1" t="s">
        <v>1940</v>
      </c>
      <c r="AD305" s="1" t="s">
        <v>61</v>
      </c>
      <c r="AE305" s="2" t="b">
        <v>1</v>
      </c>
      <c r="AF305" s="1" t="s">
        <v>502</v>
      </c>
      <c r="AG305" s="2" t="b">
        <v>0</v>
      </c>
      <c r="AH305" s="1">
        <v>46242.564802349538</v>
      </c>
    </row>
    <row r="306" spans="1:34" ht="13.9">
      <c r="A306" s="1" t="s">
        <v>1941</v>
      </c>
      <c r="B306" s="1" t="s">
        <v>1942</v>
      </c>
      <c r="C306" s="4">
        <v>44062</v>
      </c>
      <c r="D306" s="1" t="s">
        <v>1810</v>
      </c>
      <c r="E306" s="1">
        <v>2020</v>
      </c>
      <c r="F306" s="5">
        <v>71.62</v>
      </c>
      <c r="G306" s="1" t="s">
        <v>1943</v>
      </c>
      <c r="H306" s="1" t="s">
        <v>1944</v>
      </c>
      <c r="I306" s="6">
        <v>83826</v>
      </c>
      <c r="J306" s="6" t="s">
        <v>54</v>
      </c>
      <c r="K306" s="6">
        <v>1397</v>
      </c>
      <c r="L306" s="6">
        <v>1375</v>
      </c>
      <c r="M306" s="6">
        <v>22</v>
      </c>
      <c r="N306" s="7">
        <v>0.98425196850393704</v>
      </c>
      <c r="O306" s="1" t="s">
        <v>76</v>
      </c>
      <c r="P306" s="1" t="s">
        <v>54</v>
      </c>
      <c r="Q306" s="1" t="s">
        <v>68</v>
      </c>
      <c r="R306" s="1" t="s">
        <v>5</v>
      </c>
      <c r="S306" s="2" t="b">
        <v>1</v>
      </c>
      <c r="T306" s="2" t="b">
        <v>0</v>
      </c>
      <c r="U306" s="1" t="s">
        <v>169</v>
      </c>
      <c r="V306" s="1">
        <v>0</v>
      </c>
      <c r="W306" s="2" t="b">
        <v>0</v>
      </c>
      <c r="X306" s="1"/>
      <c r="Y306" s="2" t="b">
        <v>0</v>
      </c>
      <c r="Z306" s="1" t="s">
        <v>58</v>
      </c>
      <c r="AA306" s="2" t="b">
        <v>1</v>
      </c>
      <c r="AB306" s="1" t="s">
        <v>1945</v>
      </c>
      <c r="AC306" s="1" t="s">
        <v>1946</v>
      </c>
      <c r="AD306" s="1" t="s">
        <v>61</v>
      </c>
      <c r="AE306" s="2" t="b">
        <v>1</v>
      </c>
      <c r="AF306" s="1" t="s">
        <v>101</v>
      </c>
      <c r="AG306" s="2" t="b">
        <v>1</v>
      </c>
      <c r="AH306" s="1">
        <v>46242.564802349538</v>
      </c>
    </row>
    <row r="307" spans="1:34" ht="13.9">
      <c r="A307" s="1" t="s">
        <v>1947</v>
      </c>
      <c r="B307" s="1" t="s">
        <v>1948</v>
      </c>
      <c r="C307" s="4">
        <v>44064</v>
      </c>
      <c r="D307" s="1" t="s">
        <v>1810</v>
      </c>
      <c r="E307" s="1">
        <v>2020</v>
      </c>
      <c r="F307" s="5">
        <v>71.56</v>
      </c>
      <c r="G307" s="1" t="s">
        <v>1949</v>
      </c>
      <c r="H307" s="1" t="s">
        <v>1950</v>
      </c>
      <c r="I307" s="6">
        <v>2360</v>
      </c>
      <c r="J307" s="6" t="s">
        <v>54</v>
      </c>
      <c r="K307" s="6">
        <v>82</v>
      </c>
      <c r="L307" s="6">
        <v>44</v>
      </c>
      <c r="M307" s="6">
        <v>38</v>
      </c>
      <c r="N307" s="7">
        <v>0.53658536585365857</v>
      </c>
      <c r="O307" s="1" t="s">
        <v>91</v>
      </c>
      <c r="P307" s="1" t="s">
        <v>54</v>
      </c>
      <c r="Q307" s="1" t="s">
        <v>56</v>
      </c>
      <c r="R307" s="1" t="s">
        <v>7</v>
      </c>
      <c r="S307" s="2" t="b">
        <v>0</v>
      </c>
      <c r="T307" s="2" t="b">
        <v>1</v>
      </c>
      <c r="U307" s="1" t="s">
        <v>202</v>
      </c>
      <c r="V307" s="1">
        <v>18</v>
      </c>
      <c r="W307" s="2" t="b">
        <v>1</v>
      </c>
      <c r="X307" s="2" t="b">
        <v>1</v>
      </c>
      <c r="Y307" s="2" t="b">
        <v>0</v>
      </c>
      <c r="Z307" s="1" t="s">
        <v>119</v>
      </c>
      <c r="AA307" s="2" t="b">
        <v>0</v>
      </c>
      <c r="AB307" s="1" t="s">
        <v>1951</v>
      </c>
      <c r="AC307" s="1" t="s">
        <v>1952</v>
      </c>
      <c r="AD307" s="1" t="s">
        <v>61</v>
      </c>
      <c r="AE307" s="2" t="b">
        <v>1</v>
      </c>
      <c r="AF307" s="1"/>
      <c r="AG307" s="2" t="b">
        <v>0</v>
      </c>
      <c r="AH307" s="1">
        <v>46242.564802349538</v>
      </c>
    </row>
    <row r="308" spans="1:34" ht="13.9">
      <c r="A308" s="1" t="s">
        <v>1953</v>
      </c>
      <c r="B308" s="1" t="s">
        <v>1954</v>
      </c>
      <c r="C308" s="4">
        <v>44064</v>
      </c>
      <c r="D308" s="1" t="s">
        <v>1810</v>
      </c>
      <c r="E308" s="1">
        <v>2020</v>
      </c>
      <c r="F308" s="5">
        <v>71.56</v>
      </c>
      <c r="G308" s="1" t="s">
        <v>1955</v>
      </c>
      <c r="H308" s="1" t="s">
        <v>1956</v>
      </c>
      <c r="I308" s="6">
        <v>4140</v>
      </c>
      <c r="J308" s="6" t="s">
        <v>54</v>
      </c>
      <c r="K308" s="6">
        <v>106</v>
      </c>
      <c r="L308" s="6">
        <v>82</v>
      </c>
      <c r="M308" s="6">
        <v>24</v>
      </c>
      <c r="N308" s="7">
        <v>0.77358490566037741</v>
      </c>
      <c r="O308" s="1" t="s">
        <v>55</v>
      </c>
      <c r="P308" s="1" t="s">
        <v>54</v>
      </c>
      <c r="Q308" s="1" t="s">
        <v>56</v>
      </c>
      <c r="R308" s="1" t="s">
        <v>5</v>
      </c>
      <c r="S308" s="2" t="b">
        <v>1</v>
      </c>
      <c r="T308" s="2" t="b">
        <v>0</v>
      </c>
      <c r="U308" s="1" t="s">
        <v>57</v>
      </c>
      <c r="V308" s="1"/>
      <c r="W308" s="2" t="b">
        <v>0</v>
      </c>
      <c r="X308" s="1"/>
      <c r="Y308" s="2" t="b">
        <v>0</v>
      </c>
      <c r="Z308" s="1" t="s">
        <v>58</v>
      </c>
      <c r="AA308" s="2" t="b">
        <v>1</v>
      </c>
      <c r="AB308" s="1" t="s">
        <v>1957</v>
      </c>
      <c r="AC308" s="1" t="s">
        <v>1958</v>
      </c>
      <c r="AD308" s="1" t="s">
        <v>61</v>
      </c>
      <c r="AE308" s="2" t="b">
        <v>1</v>
      </c>
      <c r="AF308" s="1" t="s">
        <v>502</v>
      </c>
      <c r="AG308" s="2" t="b">
        <v>0</v>
      </c>
      <c r="AH308" s="1">
        <v>46242.564802349538</v>
      </c>
    </row>
    <row r="309" spans="1:34" ht="13.9">
      <c r="A309" s="1" t="s">
        <v>1959</v>
      </c>
      <c r="B309" s="1" t="s">
        <v>1960</v>
      </c>
      <c r="C309" s="4">
        <v>44064</v>
      </c>
      <c r="D309" s="1" t="s">
        <v>1810</v>
      </c>
      <c r="E309" s="1">
        <v>2020</v>
      </c>
      <c r="F309" s="5">
        <v>71.56</v>
      </c>
      <c r="G309" s="1" t="s">
        <v>1961</v>
      </c>
      <c r="H309" s="1" t="s">
        <v>1962</v>
      </c>
      <c r="I309" s="6">
        <v>622</v>
      </c>
      <c r="J309" s="6" t="s">
        <v>54</v>
      </c>
      <c r="K309" s="6">
        <v>19</v>
      </c>
      <c r="L309" s="6">
        <v>12</v>
      </c>
      <c r="M309" s="6">
        <v>7</v>
      </c>
      <c r="N309" s="7">
        <v>0.63157894736842102</v>
      </c>
      <c r="O309" s="1" t="s">
        <v>91</v>
      </c>
      <c r="P309" s="1" t="s">
        <v>54</v>
      </c>
      <c r="Q309" s="1" t="s">
        <v>56</v>
      </c>
      <c r="R309" s="1" t="s">
        <v>5</v>
      </c>
      <c r="S309" s="2" t="b">
        <v>1</v>
      </c>
      <c r="T309" s="2" t="b">
        <v>0</v>
      </c>
      <c r="U309" s="1" t="s">
        <v>57</v>
      </c>
      <c r="V309" s="1"/>
      <c r="W309" s="2" t="b">
        <v>0</v>
      </c>
      <c r="X309" s="1"/>
      <c r="Y309" s="2" t="b">
        <v>0</v>
      </c>
      <c r="Z309" s="1" t="s">
        <v>58</v>
      </c>
      <c r="AA309" s="2" t="b">
        <v>1</v>
      </c>
      <c r="AB309" s="1" t="s">
        <v>1963</v>
      </c>
      <c r="AC309" s="1" t="s">
        <v>1964</v>
      </c>
      <c r="AD309" s="1" t="s">
        <v>61</v>
      </c>
      <c r="AE309" s="2" t="b">
        <v>1</v>
      </c>
      <c r="AF309" s="1" t="s">
        <v>71</v>
      </c>
      <c r="AG309" s="2" t="b">
        <v>0</v>
      </c>
      <c r="AH309" s="1">
        <v>46242.564802349538</v>
      </c>
    </row>
    <row r="310" spans="1:34" ht="13.9">
      <c r="A310" s="1" t="s">
        <v>1965</v>
      </c>
      <c r="B310" s="1" t="s">
        <v>1966</v>
      </c>
      <c r="C310" s="4">
        <v>44064</v>
      </c>
      <c r="D310" s="1" t="s">
        <v>1810</v>
      </c>
      <c r="E310" s="1">
        <v>2020</v>
      </c>
      <c r="F310" s="5">
        <v>71.56</v>
      </c>
      <c r="G310" s="1" t="s">
        <v>1967</v>
      </c>
      <c r="H310" s="1" t="s">
        <v>1962</v>
      </c>
      <c r="I310" s="6"/>
      <c r="J310" s="6" t="s">
        <v>147</v>
      </c>
      <c r="K310" s="6">
        <v>0</v>
      </c>
      <c r="L310" s="6">
        <v>0</v>
      </c>
      <c r="M310" s="6">
        <v>0</v>
      </c>
      <c r="N310" s="7"/>
      <c r="O310" s="1" t="s">
        <v>216</v>
      </c>
      <c r="P310" s="1" t="s">
        <v>54</v>
      </c>
      <c r="Q310" s="1" t="s">
        <v>56</v>
      </c>
      <c r="R310" s="1" t="s">
        <v>7</v>
      </c>
      <c r="S310" s="2" t="b">
        <v>0</v>
      </c>
      <c r="T310" s="2" t="b">
        <v>1</v>
      </c>
      <c r="U310" s="1" t="s">
        <v>202</v>
      </c>
      <c r="V310" s="1">
        <v>18</v>
      </c>
      <c r="W310" s="2" t="b">
        <v>1</v>
      </c>
      <c r="X310" s="2" t="b">
        <v>1</v>
      </c>
      <c r="Y310" s="2" t="b">
        <v>0</v>
      </c>
      <c r="Z310" s="1" t="s">
        <v>119</v>
      </c>
      <c r="AA310" s="2" t="b">
        <v>0</v>
      </c>
      <c r="AB310" s="1" t="s">
        <v>1963</v>
      </c>
      <c r="AC310" s="1" t="s">
        <v>1968</v>
      </c>
      <c r="AD310" s="1" t="s">
        <v>61</v>
      </c>
      <c r="AE310" s="2" t="b">
        <v>1</v>
      </c>
      <c r="AF310" s="1"/>
      <c r="AG310" s="2" t="b">
        <v>0</v>
      </c>
      <c r="AH310" s="1">
        <v>46242.564802349538</v>
      </c>
    </row>
    <row r="311" spans="1:34" ht="13.9">
      <c r="A311" s="1" t="s">
        <v>1969</v>
      </c>
      <c r="B311" s="1" t="s">
        <v>1970</v>
      </c>
      <c r="C311" s="4">
        <v>44064</v>
      </c>
      <c r="D311" s="1" t="s">
        <v>1810</v>
      </c>
      <c r="E311" s="1">
        <v>2020</v>
      </c>
      <c r="F311" s="5">
        <v>71.56</v>
      </c>
      <c r="G311" s="1" t="s">
        <v>1971</v>
      </c>
      <c r="H311" s="1" t="s">
        <v>1972</v>
      </c>
      <c r="I311" s="6">
        <v>8106</v>
      </c>
      <c r="J311" s="6" t="s">
        <v>54</v>
      </c>
      <c r="K311" s="6">
        <v>600</v>
      </c>
      <c r="L311" s="6">
        <v>575</v>
      </c>
      <c r="M311" s="6">
        <v>25</v>
      </c>
      <c r="N311" s="7">
        <v>0.95833333333333337</v>
      </c>
      <c r="O311" s="1" t="s">
        <v>76</v>
      </c>
      <c r="P311" s="1" t="s">
        <v>54</v>
      </c>
      <c r="Q311" s="1" t="s">
        <v>68</v>
      </c>
      <c r="R311" s="1" t="s">
        <v>5</v>
      </c>
      <c r="S311" s="2" t="b">
        <v>1</v>
      </c>
      <c r="T311" s="2" t="b">
        <v>0</v>
      </c>
      <c r="U311" s="1" t="s">
        <v>57</v>
      </c>
      <c r="V311" s="1"/>
      <c r="W311" s="2" t="b">
        <v>0</v>
      </c>
      <c r="X311" s="1"/>
      <c r="Y311" s="2" t="b">
        <v>0</v>
      </c>
      <c r="Z311" s="1" t="s">
        <v>119</v>
      </c>
      <c r="AA311" s="2" t="b">
        <v>0</v>
      </c>
      <c r="AB311" s="1" t="s">
        <v>1973</v>
      </c>
      <c r="AC311" s="1" t="s">
        <v>1974</v>
      </c>
      <c r="AD311" s="1" t="s">
        <v>61</v>
      </c>
      <c r="AE311" s="2" t="b">
        <v>1</v>
      </c>
      <c r="AF311" s="1"/>
      <c r="AG311" s="2" t="b">
        <v>0</v>
      </c>
      <c r="AH311" s="1">
        <v>46242.564802349538</v>
      </c>
    </row>
    <row r="312" spans="1:34" ht="13.9">
      <c r="A312" s="1" t="s">
        <v>1975</v>
      </c>
      <c r="B312" s="1" t="s">
        <v>1976</v>
      </c>
      <c r="C312" s="4">
        <v>44065</v>
      </c>
      <c r="D312" s="1" t="s">
        <v>1810</v>
      </c>
      <c r="E312" s="1">
        <v>2020</v>
      </c>
      <c r="F312" s="5">
        <v>71.52</v>
      </c>
      <c r="G312" s="1" t="s">
        <v>1977</v>
      </c>
      <c r="H312" s="1" t="s">
        <v>1978</v>
      </c>
      <c r="I312" s="6"/>
      <c r="J312" s="6" t="s">
        <v>147</v>
      </c>
      <c r="K312" s="6">
        <v>486</v>
      </c>
      <c r="L312" s="6">
        <v>459</v>
      </c>
      <c r="M312" s="6">
        <v>27</v>
      </c>
      <c r="N312" s="7">
        <v>0.94444444444444442</v>
      </c>
      <c r="O312" s="1" t="s">
        <v>67</v>
      </c>
      <c r="P312" s="1" t="s">
        <v>54</v>
      </c>
      <c r="Q312" s="1" t="s">
        <v>68</v>
      </c>
      <c r="R312" s="1" t="s">
        <v>5</v>
      </c>
      <c r="S312" s="2" t="b">
        <v>1</v>
      </c>
      <c r="T312" s="2" t="b">
        <v>0</v>
      </c>
      <c r="U312" s="1" t="s">
        <v>224</v>
      </c>
      <c r="V312" s="1">
        <v>12</v>
      </c>
      <c r="W312" s="2" t="b">
        <v>0</v>
      </c>
      <c r="X312" s="1"/>
      <c r="Y312" s="2" t="b">
        <v>0</v>
      </c>
      <c r="Z312" s="1" t="s">
        <v>119</v>
      </c>
      <c r="AA312" s="2" t="b">
        <v>0</v>
      </c>
      <c r="AB312" s="1" t="s">
        <v>1979</v>
      </c>
      <c r="AC312" s="1" t="s">
        <v>1980</v>
      </c>
      <c r="AD312" s="1" t="s">
        <v>61</v>
      </c>
      <c r="AE312" s="2" t="b">
        <v>1</v>
      </c>
      <c r="AF312" s="1"/>
      <c r="AG312" s="2" t="b">
        <v>0</v>
      </c>
      <c r="AH312" s="1">
        <v>46242.564802349538</v>
      </c>
    </row>
    <row r="313" spans="1:34" ht="13.9">
      <c r="A313" s="1" t="s">
        <v>1981</v>
      </c>
      <c r="B313" s="1" t="s">
        <v>1982</v>
      </c>
      <c r="C313" s="4">
        <v>44065</v>
      </c>
      <c r="D313" s="1" t="s">
        <v>1810</v>
      </c>
      <c r="E313" s="1">
        <v>2020</v>
      </c>
      <c r="F313" s="5">
        <v>71.52</v>
      </c>
      <c r="G313" s="1" t="s">
        <v>1983</v>
      </c>
      <c r="H313" s="1" t="s">
        <v>1984</v>
      </c>
      <c r="I313" s="6">
        <v>47</v>
      </c>
      <c r="J313" s="6" t="s">
        <v>54</v>
      </c>
      <c r="K313" s="6">
        <v>4</v>
      </c>
      <c r="L313" s="6">
        <v>2</v>
      </c>
      <c r="M313" s="6">
        <v>2</v>
      </c>
      <c r="N313" s="7">
        <v>0.5</v>
      </c>
      <c r="O313" s="1" t="s">
        <v>344</v>
      </c>
      <c r="P313" s="1" t="s">
        <v>54</v>
      </c>
      <c r="Q313" s="1" t="s">
        <v>56</v>
      </c>
      <c r="R313" s="1" t="s">
        <v>5</v>
      </c>
      <c r="S313" s="2" t="b">
        <v>1</v>
      </c>
      <c r="T313" s="2" t="b">
        <v>0</v>
      </c>
      <c r="U313" s="1" t="s">
        <v>169</v>
      </c>
      <c r="V313" s="1">
        <v>0</v>
      </c>
      <c r="W313" s="2" t="b">
        <v>0</v>
      </c>
      <c r="X313" s="1"/>
      <c r="Y313" s="2" t="b">
        <v>0</v>
      </c>
      <c r="Z313" s="1" t="s">
        <v>58</v>
      </c>
      <c r="AA313" s="2" t="b">
        <v>1</v>
      </c>
      <c r="AB313" s="1" t="s">
        <v>1985</v>
      </c>
      <c r="AC313" s="1" t="s">
        <v>1986</v>
      </c>
      <c r="AD313" s="1" t="s">
        <v>61</v>
      </c>
      <c r="AE313" s="2" t="b">
        <v>1</v>
      </c>
      <c r="AF313" s="1" t="s">
        <v>164</v>
      </c>
      <c r="AG313" s="2" t="b">
        <v>0</v>
      </c>
      <c r="AH313" s="1">
        <v>46242.564802349538</v>
      </c>
    </row>
    <row r="314" spans="1:34" ht="13.9">
      <c r="A314" s="1" t="s">
        <v>1987</v>
      </c>
      <c r="B314" s="1" t="s">
        <v>1988</v>
      </c>
      <c r="C314" s="4">
        <v>44069</v>
      </c>
      <c r="D314" s="1" t="s">
        <v>1810</v>
      </c>
      <c r="E314" s="1">
        <v>2020</v>
      </c>
      <c r="F314" s="5">
        <v>71.39</v>
      </c>
      <c r="G314" s="1" t="s">
        <v>1989</v>
      </c>
      <c r="H314" s="1" t="s">
        <v>1990</v>
      </c>
      <c r="I314" s="6">
        <v>793923</v>
      </c>
      <c r="J314" s="6" t="s">
        <v>54</v>
      </c>
      <c r="K314" s="6">
        <v>34159</v>
      </c>
      <c r="L314" s="6">
        <v>32933</v>
      </c>
      <c r="M314" s="6">
        <v>1226</v>
      </c>
      <c r="N314" s="7">
        <v>0.96410901958488249</v>
      </c>
      <c r="O314" s="1" t="s">
        <v>76</v>
      </c>
      <c r="P314" s="1" t="s">
        <v>54</v>
      </c>
      <c r="Q314" s="1" t="s">
        <v>68</v>
      </c>
      <c r="R314" s="1" t="s">
        <v>5</v>
      </c>
      <c r="S314" s="2" t="b">
        <v>1</v>
      </c>
      <c r="T314" s="2" t="b">
        <v>0</v>
      </c>
      <c r="U314" s="1" t="s">
        <v>57</v>
      </c>
      <c r="V314" s="1"/>
      <c r="W314" s="2" t="b">
        <v>0</v>
      </c>
      <c r="X314" s="1"/>
      <c r="Y314" s="2" t="b">
        <v>0</v>
      </c>
      <c r="Z314" s="1" t="s">
        <v>58</v>
      </c>
      <c r="AA314" s="2" t="b">
        <v>1</v>
      </c>
      <c r="AB314" s="1" t="s">
        <v>1991</v>
      </c>
      <c r="AC314" s="1" t="s">
        <v>1992</v>
      </c>
      <c r="AD314" s="1" t="s">
        <v>61</v>
      </c>
      <c r="AE314" s="2" t="b">
        <v>1</v>
      </c>
      <c r="AF314" s="1" t="s">
        <v>1993</v>
      </c>
      <c r="AG314" s="2" t="b">
        <v>0</v>
      </c>
      <c r="AH314" s="1">
        <v>46242.564802349538</v>
      </c>
    </row>
    <row r="315" spans="1:34" ht="13.9">
      <c r="A315" s="1" t="s">
        <v>1994</v>
      </c>
      <c r="B315" s="1" t="s">
        <v>1995</v>
      </c>
      <c r="C315" s="4">
        <v>44069</v>
      </c>
      <c r="D315" s="1" t="s">
        <v>1810</v>
      </c>
      <c r="E315" s="1">
        <v>2020</v>
      </c>
      <c r="F315" s="5">
        <v>71.39</v>
      </c>
      <c r="G315" s="1" t="s">
        <v>1996</v>
      </c>
      <c r="H315" s="1" t="s">
        <v>1997</v>
      </c>
      <c r="I315" s="6">
        <v>234</v>
      </c>
      <c r="J315" s="6" t="s">
        <v>54</v>
      </c>
      <c r="K315" s="6">
        <v>13</v>
      </c>
      <c r="L315" s="6">
        <v>13</v>
      </c>
      <c r="M315" s="6">
        <v>0</v>
      </c>
      <c r="N315" s="7">
        <v>1</v>
      </c>
      <c r="O315" s="1" t="s">
        <v>126</v>
      </c>
      <c r="P315" s="1" t="s">
        <v>54</v>
      </c>
      <c r="Q315" s="1" t="s">
        <v>56</v>
      </c>
      <c r="R315" s="1" t="s">
        <v>5</v>
      </c>
      <c r="S315" s="2" t="b">
        <v>1</v>
      </c>
      <c r="T315" s="2" t="b">
        <v>0</v>
      </c>
      <c r="U315" s="1" t="s">
        <v>169</v>
      </c>
      <c r="V315" s="1">
        <v>0</v>
      </c>
      <c r="W315" s="2" t="b">
        <v>0</v>
      </c>
      <c r="X315" s="1"/>
      <c r="Y315" s="2" t="b">
        <v>0</v>
      </c>
      <c r="Z315" s="1" t="s">
        <v>58</v>
      </c>
      <c r="AA315" s="2" t="b">
        <v>1</v>
      </c>
      <c r="AB315" s="1" t="s">
        <v>1998</v>
      </c>
      <c r="AC315" s="1" t="s">
        <v>1999</v>
      </c>
      <c r="AD315" s="1" t="s">
        <v>61</v>
      </c>
      <c r="AE315" s="2" t="b">
        <v>1</v>
      </c>
      <c r="AF315" s="1" t="s">
        <v>71</v>
      </c>
      <c r="AG315" s="2" t="b">
        <v>0</v>
      </c>
      <c r="AH315" s="1">
        <v>46242.564802349538</v>
      </c>
    </row>
    <row r="316" spans="1:34" ht="13.9">
      <c r="A316" s="1" t="s">
        <v>2000</v>
      </c>
      <c r="B316" s="1" t="s">
        <v>2001</v>
      </c>
      <c r="C316" s="4">
        <v>44070</v>
      </c>
      <c r="D316" s="1" t="s">
        <v>1810</v>
      </c>
      <c r="E316" s="1">
        <v>2020</v>
      </c>
      <c r="F316" s="5">
        <v>71.36</v>
      </c>
      <c r="G316" s="1" t="s">
        <v>2002</v>
      </c>
      <c r="H316" s="1" t="s">
        <v>2003</v>
      </c>
      <c r="I316" s="6">
        <v>8513</v>
      </c>
      <c r="J316" s="6" t="s">
        <v>54</v>
      </c>
      <c r="K316" s="6">
        <v>224</v>
      </c>
      <c r="L316" s="6">
        <v>158</v>
      </c>
      <c r="M316" s="6">
        <v>66</v>
      </c>
      <c r="N316" s="7">
        <v>0.7053571428571429</v>
      </c>
      <c r="O316" s="1" t="s">
        <v>55</v>
      </c>
      <c r="P316" s="1" t="s">
        <v>54</v>
      </c>
      <c r="Q316" s="1" t="s">
        <v>68</v>
      </c>
      <c r="R316" s="1" t="s">
        <v>5</v>
      </c>
      <c r="S316" s="2" t="b">
        <v>1</v>
      </c>
      <c r="T316" s="2" t="b">
        <v>0</v>
      </c>
      <c r="U316" s="1" t="s">
        <v>310</v>
      </c>
      <c r="V316" s="1">
        <v>13</v>
      </c>
      <c r="W316" s="2" t="b">
        <v>0</v>
      </c>
      <c r="X316" s="1"/>
      <c r="Y316" s="2" t="b">
        <v>0</v>
      </c>
      <c r="Z316" s="1" t="s">
        <v>58</v>
      </c>
      <c r="AA316" s="2" t="b">
        <v>1</v>
      </c>
      <c r="AB316" s="1" t="s">
        <v>2004</v>
      </c>
      <c r="AC316" s="1" t="s">
        <v>2005</v>
      </c>
      <c r="AD316" s="1" t="s">
        <v>61</v>
      </c>
      <c r="AE316" s="2" t="b">
        <v>1</v>
      </c>
      <c r="AF316" s="1" t="s">
        <v>502</v>
      </c>
      <c r="AG316" s="2" t="b">
        <v>0</v>
      </c>
      <c r="AH316" s="1">
        <v>46242.564802349538</v>
      </c>
    </row>
    <row r="317" spans="1:34" ht="13.9">
      <c r="A317" s="1" t="s">
        <v>2006</v>
      </c>
      <c r="B317" s="1" t="s">
        <v>2007</v>
      </c>
      <c r="C317" s="4">
        <v>44070</v>
      </c>
      <c r="D317" s="1" t="s">
        <v>1810</v>
      </c>
      <c r="E317" s="1">
        <v>2020</v>
      </c>
      <c r="F317" s="5">
        <v>71.36</v>
      </c>
      <c r="G317" s="1" t="s">
        <v>2008</v>
      </c>
      <c r="H317" s="1" t="s">
        <v>2009</v>
      </c>
      <c r="I317" s="6">
        <v>651</v>
      </c>
      <c r="J317" s="6" t="s">
        <v>54</v>
      </c>
      <c r="K317" s="6">
        <v>29</v>
      </c>
      <c r="L317" s="6">
        <v>27</v>
      </c>
      <c r="M317" s="6">
        <v>2</v>
      </c>
      <c r="N317" s="7">
        <v>0.93103448275862066</v>
      </c>
      <c r="O317" s="1" t="s">
        <v>126</v>
      </c>
      <c r="P317" s="1" t="s">
        <v>54</v>
      </c>
      <c r="Q317" s="1" t="s">
        <v>56</v>
      </c>
      <c r="R317" s="1" t="s">
        <v>5</v>
      </c>
      <c r="S317" s="2" t="b">
        <v>1</v>
      </c>
      <c r="T317" s="2" t="b">
        <v>0</v>
      </c>
      <c r="U317" s="1" t="s">
        <v>57</v>
      </c>
      <c r="V317" s="1"/>
      <c r="W317" s="2" t="b">
        <v>0</v>
      </c>
      <c r="X317" s="1"/>
      <c r="Y317" s="2" t="b">
        <v>0</v>
      </c>
      <c r="Z317" s="1" t="s">
        <v>58</v>
      </c>
      <c r="AA317" s="2" t="b">
        <v>1</v>
      </c>
      <c r="AB317" s="1" t="s">
        <v>2010</v>
      </c>
      <c r="AC317" s="1" t="s">
        <v>2011</v>
      </c>
      <c r="AD317" s="1" t="s">
        <v>61</v>
      </c>
      <c r="AE317" s="2" t="b">
        <v>1</v>
      </c>
      <c r="AF317" s="1" t="s">
        <v>86</v>
      </c>
      <c r="AG317" s="2" t="b">
        <v>0</v>
      </c>
      <c r="AH317" s="1">
        <v>46242.564802349538</v>
      </c>
    </row>
    <row r="318" spans="1:34" ht="13.9">
      <c r="A318" s="1" t="s">
        <v>2012</v>
      </c>
      <c r="B318" s="1" t="s">
        <v>2013</v>
      </c>
      <c r="C318" s="4">
        <v>44071</v>
      </c>
      <c r="D318" s="1" t="s">
        <v>1810</v>
      </c>
      <c r="E318" s="1">
        <v>2020</v>
      </c>
      <c r="F318" s="5">
        <v>71.33</v>
      </c>
      <c r="G318" s="1" t="s">
        <v>2014</v>
      </c>
      <c r="H318" s="1" t="s">
        <v>2015</v>
      </c>
      <c r="I318" s="6">
        <v>30</v>
      </c>
      <c r="J318" s="6" t="s">
        <v>54</v>
      </c>
      <c r="K318" s="6">
        <v>2</v>
      </c>
      <c r="L318" s="6">
        <v>0</v>
      </c>
      <c r="M318" s="6">
        <v>2</v>
      </c>
      <c r="N318" s="7">
        <v>0</v>
      </c>
      <c r="O318" s="1" t="s">
        <v>567</v>
      </c>
      <c r="P318" s="1" t="s">
        <v>54</v>
      </c>
      <c r="Q318" s="1" t="s">
        <v>56</v>
      </c>
      <c r="R318" s="1" t="s">
        <v>7</v>
      </c>
      <c r="S318" s="2" t="b">
        <v>0</v>
      </c>
      <c r="T318" s="2" t="b">
        <v>1</v>
      </c>
      <c r="U318" s="1" t="s">
        <v>133</v>
      </c>
      <c r="V318" s="1">
        <v>18</v>
      </c>
      <c r="W318" s="2" t="b">
        <v>1</v>
      </c>
      <c r="X318" s="2" t="b">
        <v>0</v>
      </c>
      <c r="Y318" s="2" t="b">
        <v>0</v>
      </c>
      <c r="Z318" s="1" t="s">
        <v>119</v>
      </c>
      <c r="AA318" s="2" t="b">
        <v>0</v>
      </c>
      <c r="AB318" s="1" t="s">
        <v>2016</v>
      </c>
      <c r="AC318" s="1" t="s">
        <v>2017</v>
      </c>
      <c r="AD318" s="1" t="s">
        <v>61</v>
      </c>
      <c r="AE318" s="2" t="b">
        <v>1</v>
      </c>
      <c r="AF318" s="1"/>
      <c r="AG318" s="2" t="b">
        <v>0</v>
      </c>
      <c r="AH318" s="1">
        <v>46242.564802349538</v>
      </c>
    </row>
    <row r="319" spans="1:34" ht="13.9">
      <c r="A319" s="1" t="s">
        <v>2018</v>
      </c>
      <c r="B319" s="1" t="s">
        <v>2019</v>
      </c>
      <c r="C319" s="4">
        <v>44071</v>
      </c>
      <c r="D319" s="1" t="s">
        <v>1810</v>
      </c>
      <c r="E319" s="1">
        <v>2020</v>
      </c>
      <c r="F319" s="5">
        <v>71.33</v>
      </c>
      <c r="G319" s="1" t="s">
        <v>2020</v>
      </c>
      <c r="H319" s="1" t="s">
        <v>2021</v>
      </c>
      <c r="I319" s="6">
        <v>7216</v>
      </c>
      <c r="J319" s="6" t="s">
        <v>54</v>
      </c>
      <c r="K319" s="6">
        <v>139</v>
      </c>
      <c r="L319" s="6">
        <v>128</v>
      </c>
      <c r="M319" s="6">
        <v>11</v>
      </c>
      <c r="N319" s="7">
        <v>0.92086330935251803</v>
      </c>
      <c r="O319" s="1" t="s">
        <v>67</v>
      </c>
      <c r="P319" s="1" t="s">
        <v>54</v>
      </c>
      <c r="Q319" s="1" t="s">
        <v>56</v>
      </c>
      <c r="R319" s="1" t="s">
        <v>5</v>
      </c>
      <c r="S319" s="2" t="b">
        <v>1</v>
      </c>
      <c r="T319" s="2" t="b">
        <v>0</v>
      </c>
      <c r="U319" s="1" t="s">
        <v>57</v>
      </c>
      <c r="V319" s="1"/>
      <c r="W319" s="2" t="b">
        <v>0</v>
      </c>
      <c r="X319" s="1"/>
      <c r="Y319" s="2" t="b">
        <v>0</v>
      </c>
      <c r="Z319" s="1" t="s">
        <v>58</v>
      </c>
      <c r="AA319" s="2" t="b">
        <v>1</v>
      </c>
      <c r="AB319" s="1" t="s">
        <v>2022</v>
      </c>
      <c r="AC319" s="1" t="s">
        <v>2023</v>
      </c>
      <c r="AD319" s="1" t="s">
        <v>61</v>
      </c>
      <c r="AE319" s="2" t="b">
        <v>1</v>
      </c>
      <c r="AF319" s="1" t="s">
        <v>509</v>
      </c>
      <c r="AG319" s="2" t="b">
        <v>0</v>
      </c>
      <c r="AH319" s="1">
        <v>46242.564802349538</v>
      </c>
    </row>
    <row r="320" spans="1:34" ht="13.9">
      <c r="A320" s="1" t="s">
        <v>2024</v>
      </c>
      <c r="B320" s="1" t="s">
        <v>2025</v>
      </c>
      <c r="C320" s="4">
        <v>44071</v>
      </c>
      <c r="D320" s="1" t="s">
        <v>1810</v>
      </c>
      <c r="E320" s="1">
        <v>2020</v>
      </c>
      <c r="F320" s="5">
        <v>71.33</v>
      </c>
      <c r="G320" s="1" t="s">
        <v>2026</v>
      </c>
      <c r="H320" s="1" t="s">
        <v>2027</v>
      </c>
      <c r="I320" s="6">
        <v>787</v>
      </c>
      <c r="J320" s="6" t="s">
        <v>54</v>
      </c>
      <c r="K320" s="6">
        <v>17</v>
      </c>
      <c r="L320" s="6">
        <v>16</v>
      </c>
      <c r="M320" s="6">
        <v>1</v>
      </c>
      <c r="N320" s="7">
        <v>0.94117647058823528</v>
      </c>
      <c r="O320" s="1" t="s">
        <v>126</v>
      </c>
      <c r="P320" s="1" t="s">
        <v>54</v>
      </c>
      <c r="Q320" s="1" t="s">
        <v>56</v>
      </c>
      <c r="R320" s="1" t="s">
        <v>5</v>
      </c>
      <c r="S320" s="2" t="b">
        <v>1</v>
      </c>
      <c r="T320" s="2" t="b">
        <v>0</v>
      </c>
      <c r="U320" s="1" t="s">
        <v>57</v>
      </c>
      <c r="V320" s="1"/>
      <c r="W320" s="2" t="b">
        <v>0</v>
      </c>
      <c r="X320" s="1"/>
      <c r="Y320" s="2" t="b">
        <v>0</v>
      </c>
      <c r="Z320" s="1" t="s">
        <v>58</v>
      </c>
      <c r="AA320" s="2" t="b">
        <v>1</v>
      </c>
      <c r="AB320" s="1" t="s">
        <v>2028</v>
      </c>
      <c r="AC320" s="1" t="s">
        <v>2029</v>
      </c>
      <c r="AD320" s="1" t="s">
        <v>61</v>
      </c>
      <c r="AE320" s="2" t="b">
        <v>1</v>
      </c>
      <c r="AF320" s="1" t="s">
        <v>101</v>
      </c>
      <c r="AG320" s="2" t="b">
        <v>1</v>
      </c>
      <c r="AH320" s="1">
        <v>46242.564802349538</v>
      </c>
    </row>
    <row r="321" spans="1:34" ht="13.9">
      <c r="A321" s="1" t="s">
        <v>2030</v>
      </c>
      <c r="B321" s="1" t="s">
        <v>2031</v>
      </c>
      <c r="C321" s="4">
        <v>44074</v>
      </c>
      <c r="D321" s="1" t="s">
        <v>1810</v>
      </c>
      <c r="E321" s="1">
        <v>2020</v>
      </c>
      <c r="F321" s="5">
        <v>71.23</v>
      </c>
      <c r="G321" s="1" t="s">
        <v>2032</v>
      </c>
      <c r="H321" s="1" t="s">
        <v>2033</v>
      </c>
      <c r="I321" s="6">
        <v>29856</v>
      </c>
      <c r="J321" s="6" t="s">
        <v>54</v>
      </c>
      <c r="K321" s="6">
        <v>1033</v>
      </c>
      <c r="L321" s="6">
        <v>949</v>
      </c>
      <c r="M321" s="6">
        <v>84</v>
      </c>
      <c r="N321" s="7">
        <v>0.91868344627299126</v>
      </c>
      <c r="O321" s="1" t="s">
        <v>67</v>
      </c>
      <c r="P321" s="1" t="s">
        <v>54</v>
      </c>
      <c r="Q321" s="1" t="s">
        <v>68</v>
      </c>
      <c r="R321" s="1" t="s">
        <v>5</v>
      </c>
      <c r="S321" s="2" t="b">
        <v>1</v>
      </c>
      <c r="T321" s="2" t="b">
        <v>0</v>
      </c>
      <c r="U321" s="1" t="s">
        <v>57</v>
      </c>
      <c r="V321" s="1"/>
      <c r="W321" s="2" t="b">
        <v>0</v>
      </c>
      <c r="X321" s="1"/>
      <c r="Y321" s="2" t="b">
        <v>0</v>
      </c>
      <c r="Z321" s="1" t="s">
        <v>58</v>
      </c>
      <c r="AA321" s="2" t="b">
        <v>1</v>
      </c>
      <c r="AB321" s="1" t="s">
        <v>2034</v>
      </c>
      <c r="AC321" s="1" t="s">
        <v>2035</v>
      </c>
      <c r="AD321" s="1" t="s">
        <v>61</v>
      </c>
      <c r="AE321" s="2" t="b">
        <v>1</v>
      </c>
      <c r="AF321" s="1" t="s">
        <v>502</v>
      </c>
      <c r="AG321" s="2" t="b">
        <v>0</v>
      </c>
      <c r="AH321" s="1">
        <v>46242.564802349538</v>
      </c>
    </row>
    <row r="322" spans="1:34" ht="13.9">
      <c r="A322" s="1" t="s">
        <v>2036</v>
      </c>
      <c r="B322" s="1" t="s">
        <v>2037</v>
      </c>
      <c r="C322" s="4">
        <v>44074</v>
      </c>
      <c r="D322" s="1" t="s">
        <v>1810</v>
      </c>
      <c r="E322" s="1">
        <v>2020</v>
      </c>
      <c r="F322" s="5">
        <v>71.23</v>
      </c>
      <c r="G322" s="1" t="s">
        <v>2038</v>
      </c>
      <c r="H322" s="1" t="s">
        <v>2039</v>
      </c>
      <c r="I322" s="6">
        <v>275</v>
      </c>
      <c r="J322" s="6" t="s">
        <v>54</v>
      </c>
      <c r="K322" s="6">
        <v>11</v>
      </c>
      <c r="L322" s="6">
        <v>9</v>
      </c>
      <c r="M322" s="6">
        <v>2</v>
      </c>
      <c r="N322" s="7">
        <v>0.81818181818181823</v>
      </c>
      <c r="O322" s="1" t="s">
        <v>126</v>
      </c>
      <c r="P322" s="1" t="s">
        <v>54</v>
      </c>
      <c r="Q322" s="1" t="s">
        <v>56</v>
      </c>
      <c r="R322" s="1" t="s">
        <v>5</v>
      </c>
      <c r="S322" s="2" t="b">
        <v>1</v>
      </c>
      <c r="T322" s="2" t="b">
        <v>0</v>
      </c>
      <c r="U322" s="1" t="s">
        <v>57</v>
      </c>
      <c r="V322" s="1"/>
      <c r="W322" s="2" t="b">
        <v>0</v>
      </c>
      <c r="X322" s="1"/>
      <c r="Y322" s="2" t="b">
        <v>0</v>
      </c>
      <c r="Z322" s="1" t="s">
        <v>58</v>
      </c>
      <c r="AA322" s="2" t="b">
        <v>1</v>
      </c>
      <c r="AB322" s="1" t="s">
        <v>2040</v>
      </c>
      <c r="AC322" s="1" t="s">
        <v>2041</v>
      </c>
      <c r="AD322" s="1" t="s">
        <v>61</v>
      </c>
      <c r="AE322" s="2" t="b">
        <v>1</v>
      </c>
      <c r="AF322" s="1" t="s">
        <v>86</v>
      </c>
      <c r="AG322" s="2" t="b">
        <v>0</v>
      </c>
      <c r="AH322" s="1">
        <v>46242.564802349538</v>
      </c>
    </row>
    <row r="323" spans="1:34" ht="13.9">
      <c r="A323" s="1" t="s">
        <v>2042</v>
      </c>
      <c r="B323" s="1" t="s">
        <v>2043</v>
      </c>
      <c r="C323" s="4">
        <v>44074</v>
      </c>
      <c r="D323" s="1" t="s">
        <v>1810</v>
      </c>
      <c r="E323" s="1">
        <v>2020</v>
      </c>
      <c r="F323" s="5">
        <v>71.23</v>
      </c>
      <c r="G323" s="1" t="s">
        <v>2044</v>
      </c>
      <c r="H323" s="1" t="s">
        <v>2045</v>
      </c>
      <c r="I323" s="6">
        <v>65</v>
      </c>
      <c r="J323" s="6" t="s">
        <v>54</v>
      </c>
      <c r="K323" s="6">
        <v>5</v>
      </c>
      <c r="L323" s="6">
        <v>5</v>
      </c>
      <c r="M323" s="6">
        <v>0</v>
      </c>
      <c r="N323" s="7">
        <v>1</v>
      </c>
      <c r="O323" s="1" t="s">
        <v>323</v>
      </c>
      <c r="P323" s="1" t="s">
        <v>54</v>
      </c>
      <c r="Q323" s="1" t="s">
        <v>56</v>
      </c>
      <c r="R323" s="1" t="s">
        <v>5</v>
      </c>
      <c r="S323" s="2" t="b">
        <v>1</v>
      </c>
      <c r="T323" s="2" t="b">
        <v>0</v>
      </c>
      <c r="U323" s="1" t="s">
        <v>169</v>
      </c>
      <c r="V323" s="1">
        <v>0</v>
      </c>
      <c r="W323" s="2" t="b">
        <v>0</v>
      </c>
      <c r="X323" s="1"/>
      <c r="Y323" s="2" t="b">
        <v>0</v>
      </c>
      <c r="Z323" s="1" t="s">
        <v>58</v>
      </c>
      <c r="AA323" s="2" t="b">
        <v>1</v>
      </c>
      <c r="AB323" s="1" t="s">
        <v>2046</v>
      </c>
      <c r="AC323" s="1" t="s">
        <v>2047</v>
      </c>
      <c r="AD323" s="1" t="s">
        <v>61</v>
      </c>
      <c r="AE323" s="2" t="b">
        <v>1</v>
      </c>
      <c r="AF323" s="1" t="s">
        <v>227</v>
      </c>
      <c r="AG323" s="2" t="b">
        <v>0</v>
      </c>
      <c r="AH323" s="1">
        <v>46242.564802349538</v>
      </c>
    </row>
    <row r="324" spans="1:34" ht="13.9">
      <c r="A324" s="1" t="s">
        <v>2048</v>
      </c>
      <c r="B324" s="1" t="s">
        <v>2049</v>
      </c>
      <c r="C324" s="4">
        <v>44075</v>
      </c>
      <c r="D324" s="1" t="s">
        <v>2050</v>
      </c>
      <c r="E324" s="1">
        <v>2020</v>
      </c>
      <c r="F324" s="5">
        <v>71.2</v>
      </c>
      <c r="G324" s="1" t="s">
        <v>2051</v>
      </c>
      <c r="H324" s="1" t="s">
        <v>2052</v>
      </c>
      <c r="I324" s="6">
        <v>3868</v>
      </c>
      <c r="J324" s="6" t="s">
        <v>54</v>
      </c>
      <c r="K324" s="6">
        <v>141</v>
      </c>
      <c r="L324" s="6">
        <v>130</v>
      </c>
      <c r="M324" s="6">
        <v>11</v>
      </c>
      <c r="N324" s="7">
        <v>0.92198581560283688</v>
      </c>
      <c r="O324" s="1" t="s">
        <v>67</v>
      </c>
      <c r="P324" s="1" t="s">
        <v>54</v>
      </c>
      <c r="Q324" s="1" t="s">
        <v>56</v>
      </c>
      <c r="R324" s="1" t="s">
        <v>5</v>
      </c>
      <c r="S324" s="2" t="b">
        <v>1</v>
      </c>
      <c r="T324" s="2" t="b">
        <v>0</v>
      </c>
      <c r="U324" s="1" t="s">
        <v>57</v>
      </c>
      <c r="V324" s="1"/>
      <c r="W324" s="2" t="b">
        <v>0</v>
      </c>
      <c r="X324" s="1"/>
      <c r="Y324" s="2" t="b">
        <v>0</v>
      </c>
      <c r="Z324" s="1" t="s">
        <v>58</v>
      </c>
      <c r="AA324" s="2" t="b">
        <v>1</v>
      </c>
      <c r="AB324" s="1" t="s">
        <v>2053</v>
      </c>
      <c r="AC324" s="1" t="s">
        <v>2054</v>
      </c>
      <c r="AD324" s="1" t="s">
        <v>61</v>
      </c>
      <c r="AE324" s="2" t="b">
        <v>1</v>
      </c>
      <c r="AF324" s="1" t="s">
        <v>71</v>
      </c>
      <c r="AG324" s="2" t="b">
        <v>0</v>
      </c>
      <c r="AH324" s="1">
        <v>46242.564802349538</v>
      </c>
    </row>
    <row r="325" spans="1:34" ht="13.9">
      <c r="A325" s="1" t="s">
        <v>2055</v>
      </c>
      <c r="B325" s="1" t="s">
        <v>2056</v>
      </c>
      <c r="C325" s="4">
        <v>44075</v>
      </c>
      <c r="D325" s="1" t="s">
        <v>2050</v>
      </c>
      <c r="E325" s="1">
        <v>2020</v>
      </c>
      <c r="F325" s="5">
        <v>71.2</v>
      </c>
      <c r="G325" s="1" t="s">
        <v>2057</v>
      </c>
      <c r="H325" s="1" t="s">
        <v>2058</v>
      </c>
      <c r="I325" s="6">
        <v>44258</v>
      </c>
      <c r="J325" s="6" t="s">
        <v>54</v>
      </c>
      <c r="K325" s="6">
        <v>562</v>
      </c>
      <c r="L325" s="6">
        <v>514</v>
      </c>
      <c r="M325" s="6">
        <v>48</v>
      </c>
      <c r="N325" s="7">
        <v>0.91459074733096091</v>
      </c>
      <c r="O325" s="1" t="s">
        <v>67</v>
      </c>
      <c r="P325" s="1" t="s">
        <v>54</v>
      </c>
      <c r="Q325" s="1" t="s">
        <v>68</v>
      </c>
      <c r="R325" s="1" t="s">
        <v>5</v>
      </c>
      <c r="S325" s="2" t="b">
        <v>1</v>
      </c>
      <c r="T325" s="2" t="b">
        <v>0</v>
      </c>
      <c r="U325" s="1" t="s">
        <v>57</v>
      </c>
      <c r="V325" s="1"/>
      <c r="W325" s="2" t="b">
        <v>0</v>
      </c>
      <c r="X325" s="1"/>
      <c r="Y325" s="2" t="b">
        <v>0</v>
      </c>
      <c r="Z325" s="1" t="s">
        <v>58</v>
      </c>
      <c r="AA325" s="2" t="b">
        <v>1</v>
      </c>
      <c r="AB325" s="1" t="s">
        <v>2059</v>
      </c>
      <c r="AC325" s="1" t="s">
        <v>2060</v>
      </c>
      <c r="AD325" s="1" t="s">
        <v>61</v>
      </c>
      <c r="AE325" s="2" t="b">
        <v>1</v>
      </c>
      <c r="AF325" s="1" t="s">
        <v>101</v>
      </c>
      <c r="AG325" s="2" t="b">
        <v>1</v>
      </c>
      <c r="AH325" s="1">
        <v>46242.564802349538</v>
      </c>
    </row>
    <row r="326" spans="1:34" ht="13.9">
      <c r="A326" s="1" t="s">
        <v>2061</v>
      </c>
      <c r="B326" s="1" t="s">
        <v>2062</v>
      </c>
      <c r="C326" s="4">
        <v>44076</v>
      </c>
      <c r="D326" s="1" t="s">
        <v>2050</v>
      </c>
      <c r="E326" s="1">
        <v>2020</v>
      </c>
      <c r="F326" s="5">
        <v>71.16</v>
      </c>
      <c r="G326" s="1" t="s">
        <v>2063</v>
      </c>
      <c r="H326" s="1" t="s">
        <v>2064</v>
      </c>
      <c r="I326" s="6">
        <v>11230</v>
      </c>
      <c r="J326" s="6" t="s">
        <v>54</v>
      </c>
      <c r="K326" s="6">
        <v>126</v>
      </c>
      <c r="L326" s="6">
        <v>109</v>
      </c>
      <c r="M326" s="6">
        <v>17</v>
      </c>
      <c r="N326" s="7">
        <v>0.86507936507936511</v>
      </c>
      <c r="O326" s="1" t="s">
        <v>67</v>
      </c>
      <c r="P326" s="1" t="s">
        <v>54</v>
      </c>
      <c r="Q326" s="1" t="s">
        <v>56</v>
      </c>
      <c r="R326" s="1" t="s">
        <v>5</v>
      </c>
      <c r="S326" s="2" t="b">
        <v>1</v>
      </c>
      <c r="T326" s="2" t="b">
        <v>0</v>
      </c>
      <c r="U326" s="1" t="s">
        <v>57</v>
      </c>
      <c r="V326" s="1"/>
      <c r="W326" s="2" t="b">
        <v>0</v>
      </c>
      <c r="X326" s="1"/>
      <c r="Y326" s="2" t="b">
        <v>0</v>
      </c>
      <c r="Z326" s="1" t="s">
        <v>58</v>
      </c>
      <c r="AA326" s="2" t="b">
        <v>1</v>
      </c>
      <c r="AB326" s="1" t="s">
        <v>2065</v>
      </c>
      <c r="AC326" s="1" t="s">
        <v>2066</v>
      </c>
      <c r="AD326" s="1" t="s">
        <v>61</v>
      </c>
      <c r="AE326" s="2" t="b">
        <v>1</v>
      </c>
      <c r="AF326" s="1" t="s">
        <v>101</v>
      </c>
      <c r="AG326" s="2" t="b">
        <v>1</v>
      </c>
      <c r="AH326" s="1">
        <v>46242.564802349538</v>
      </c>
    </row>
    <row r="327" spans="1:34" ht="13.9">
      <c r="A327" s="1" t="s">
        <v>2067</v>
      </c>
      <c r="B327" s="1" t="s">
        <v>2068</v>
      </c>
      <c r="C327" s="4">
        <v>44077</v>
      </c>
      <c r="D327" s="1" t="s">
        <v>2050</v>
      </c>
      <c r="E327" s="1">
        <v>2020</v>
      </c>
      <c r="F327" s="5">
        <v>71.13</v>
      </c>
      <c r="G327" s="1" t="s">
        <v>2069</v>
      </c>
      <c r="H327" s="1" t="s">
        <v>2070</v>
      </c>
      <c r="I327" s="6">
        <v>83</v>
      </c>
      <c r="J327" s="6" t="s">
        <v>54</v>
      </c>
      <c r="K327" s="6">
        <v>9</v>
      </c>
      <c r="L327" s="6">
        <v>9</v>
      </c>
      <c r="M327" s="6">
        <v>0</v>
      </c>
      <c r="N327" s="7">
        <v>1</v>
      </c>
      <c r="O327" s="1" t="s">
        <v>382</v>
      </c>
      <c r="P327" s="1" t="s">
        <v>54</v>
      </c>
      <c r="Q327" s="1" t="s">
        <v>56</v>
      </c>
      <c r="R327" s="1" t="s">
        <v>5</v>
      </c>
      <c r="S327" s="2" t="b">
        <v>1</v>
      </c>
      <c r="T327" s="2" t="b">
        <v>0</v>
      </c>
      <c r="U327" s="1" t="s">
        <v>112</v>
      </c>
      <c r="V327" s="1">
        <v>15</v>
      </c>
      <c r="W327" s="2" t="b">
        <v>0</v>
      </c>
      <c r="X327" s="1"/>
      <c r="Y327" s="2" t="b">
        <v>0</v>
      </c>
      <c r="Z327" s="1" t="s">
        <v>58</v>
      </c>
      <c r="AA327" s="2" t="b">
        <v>1</v>
      </c>
      <c r="AB327" s="1" t="s">
        <v>2071</v>
      </c>
      <c r="AC327" s="1" t="s">
        <v>2072</v>
      </c>
      <c r="AD327" s="1" t="s">
        <v>61</v>
      </c>
      <c r="AE327" s="2" t="b">
        <v>1</v>
      </c>
      <c r="AF327" s="1" t="s">
        <v>2073</v>
      </c>
      <c r="AG327" s="2" t="b">
        <v>0</v>
      </c>
      <c r="AH327" s="1">
        <v>46242.564802349538</v>
      </c>
    </row>
    <row r="328" spans="1:34" ht="13.9">
      <c r="A328" s="1" t="s">
        <v>2074</v>
      </c>
      <c r="B328" s="1" t="s">
        <v>2075</v>
      </c>
      <c r="C328" s="4">
        <v>44077</v>
      </c>
      <c r="D328" s="1" t="s">
        <v>2050</v>
      </c>
      <c r="E328" s="1">
        <v>2020</v>
      </c>
      <c r="F328" s="5">
        <v>71.13</v>
      </c>
      <c r="G328" s="1" t="s">
        <v>2076</v>
      </c>
      <c r="H328" s="1" t="s">
        <v>2077</v>
      </c>
      <c r="I328" s="6">
        <v>1462</v>
      </c>
      <c r="J328" s="6" t="s">
        <v>54</v>
      </c>
      <c r="K328" s="6">
        <v>15</v>
      </c>
      <c r="L328" s="6">
        <v>14</v>
      </c>
      <c r="M328" s="6">
        <v>1</v>
      </c>
      <c r="N328" s="7">
        <v>0.93333333333333335</v>
      </c>
      <c r="O328" s="1" t="s">
        <v>126</v>
      </c>
      <c r="P328" s="1" t="s">
        <v>54</v>
      </c>
      <c r="Q328" s="1" t="s">
        <v>56</v>
      </c>
      <c r="R328" s="1" t="s">
        <v>5</v>
      </c>
      <c r="S328" s="2" t="b">
        <v>1</v>
      </c>
      <c r="T328" s="2" t="b">
        <v>0</v>
      </c>
      <c r="U328" s="1" t="s">
        <v>57</v>
      </c>
      <c r="V328" s="1"/>
      <c r="W328" s="2" t="b">
        <v>0</v>
      </c>
      <c r="X328" s="1"/>
      <c r="Y328" s="2" t="b">
        <v>0</v>
      </c>
      <c r="Z328" s="1" t="s">
        <v>58</v>
      </c>
      <c r="AA328" s="2" t="b">
        <v>1</v>
      </c>
      <c r="AB328" s="1" t="s">
        <v>2078</v>
      </c>
      <c r="AC328" s="1" t="s">
        <v>2079</v>
      </c>
      <c r="AD328" s="1" t="s">
        <v>61</v>
      </c>
      <c r="AE328" s="2" t="b">
        <v>1</v>
      </c>
      <c r="AF328" s="1" t="s">
        <v>2073</v>
      </c>
      <c r="AG328" s="2" t="b">
        <v>0</v>
      </c>
      <c r="AH328" s="1">
        <v>46242.564802349538</v>
      </c>
    </row>
    <row r="329" spans="1:34" ht="13.9">
      <c r="A329" s="1" t="s">
        <v>2080</v>
      </c>
      <c r="B329" s="1" t="s">
        <v>2081</v>
      </c>
      <c r="C329" s="4">
        <v>44077</v>
      </c>
      <c r="D329" s="1" t="s">
        <v>2050</v>
      </c>
      <c r="E329" s="1">
        <v>2020</v>
      </c>
      <c r="F329" s="5">
        <v>71.13</v>
      </c>
      <c r="G329" s="1" t="s">
        <v>2082</v>
      </c>
      <c r="H329" s="1" t="s">
        <v>2083</v>
      </c>
      <c r="I329" s="6">
        <v>4670</v>
      </c>
      <c r="J329" s="6" t="s">
        <v>54</v>
      </c>
      <c r="K329" s="6">
        <v>66</v>
      </c>
      <c r="L329" s="6">
        <v>57</v>
      </c>
      <c r="M329" s="6">
        <v>9</v>
      </c>
      <c r="N329" s="7">
        <v>0.86363636363636365</v>
      </c>
      <c r="O329" s="1" t="s">
        <v>67</v>
      </c>
      <c r="P329" s="1" t="s">
        <v>54</v>
      </c>
      <c r="Q329" s="1" t="s">
        <v>56</v>
      </c>
      <c r="R329" s="1" t="s">
        <v>5</v>
      </c>
      <c r="S329" s="2" t="b">
        <v>1</v>
      </c>
      <c r="T329" s="2" t="b">
        <v>0</v>
      </c>
      <c r="U329" s="1" t="s">
        <v>57</v>
      </c>
      <c r="V329" s="1"/>
      <c r="W329" s="2" t="b">
        <v>0</v>
      </c>
      <c r="X329" s="1"/>
      <c r="Y329" s="2" t="b">
        <v>0</v>
      </c>
      <c r="Z329" s="1" t="s">
        <v>58</v>
      </c>
      <c r="AA329" s="2" t="b">
        <v>1</v>
      </c>
      <c r="AB329" s="1" t="s">
        <v>2084</v>
      </c>
      <c r="AC329" s="1" t="s">
        <v>2085</v>
      </c>
      <c r="AD329" s="1" t="s">
        <v>61</v>
      </c>
      <c r="AE329" s="2" t="b">
        <v>1</v>
      </c>
      <c r="AF329" s="1" t="s">
        <v>101</v>
      </c>
      <c r="AG329" s="2" t="b">
        <v>1</v>
      </c>
      <c r="AH329" s="1">
        <v>46242.564802349538</v>
      </c>
    </row>
    <row r="330" spans="1:34" ht="13.9">
      <c r="A330" s="1" t="s">
        <v>2086</v>
      </c>
      <c r="B330" s="1" t="s">
        <v>2087</v>
      </c>
      <c r="C330" s="4">
        <v>44078</v>
      </c>
      <c r="D330" s="1" t="s">
        <v>2050</v>
      </c>
      <c r="E330" s="1">
        <v>2020</v>
      </c>
      <c r="F330" s="5">
        <v>71.099999999999994</v>
      </c>
      <c r="G330" s="1" t="s">
        <v>2088</v>
      </c>
      <c r="H330" s="1" t="s">
        <v>2089</v>
      </c>
      <c r="I330" s="6">
        <v>8784</v>
      </c>
      <c r="J330" s="6" t="s">
        <v>54</v>
      </c>
      <c r="K330" s="6">
        <v>203</v>
      </c>
      <c r="L330" s="6">
        <v>133</v>
      </c>
      <c r="M330" s="6">
        <v>70</v>
      </c>
      <c r="N330" s="7">
        <v>0.65517241379310343</v>
      </c>
      <c r="O330" s="1" t="s">
        <v>91</v>
      </c>
      <c r="P330" s="1" t="s">
        <v>54</v>
      </c>
      <c r="Q330" s="1" t="s">
        <v>68</v>
      </c>
      <c r="R330" s="1" t="s">
        <v>7</v>
      </c>
      <c r="S330" s="2" t="b">
        <v>0</v>
      </c>
      <c r="T330" s="2" t="b">
        <v>1</v>
      </c>
      <c r="U330" s="1" t="s">
        <v>133</v>
      </c>
      <c r="V330" s="1">
        <v>18</v>
      </c>
      <c r="W330" s="2" t="b">
        <v>1</v>
      </c>
      <c r="X330" s="2" t="b">
        <v>0</v>
      </c>
      <c r="Y330" s="2" t="b">
        <v>0</v>
      </c>
      <c r="Z330" s="1" t="s">
        <v>119</v>
      </c>
      <c r="AA330" s="2" t="b">
        <v>0</v>
      </c>
      <c r="AB330" s="1" t="s">
        <v>2090</v>
      </c>
      <c r="AC330" s="1" t="s">
        <v>2091</v>
      </c>
      <c r="AD330" s="1" t="s">
        <v>61</v>
      </c>
      <c r="AE330" s="2" t="b">
        <v>1</v>
      </c>
      <c r="AF330" s="1"/>
      <c r="AG330" s="2" t="b">
        <v>0</v>
      </c>
      <c r="AH330" s="1">
        <v>46242.564802349538</v>
      </c>
    </row>
    <row r="331" spans="1:34" ht="13.9">
      <c r="A331" s="1" t="s">
        <v>2092</v>
      </c>
      <c r="B331" s="1" t="s">
        <v>2093</v>
      </c>
      <c r="C331" s="4">
        <v>44080</v>
      </c>
      <c r="D331" s="1" t="s">
        <v>2050</v>
      </c>
      <c r="E331" s="1">
        <v>2020</v>
      </c>
      <c r="F331" s="5">
        <v>71.03</v>
      </c>
      <c r="G331" s="1" t="s">
        <v>2094</v>
      </c>
      <c r="H331" s="1" t="s">
        <v>2095</v>
      </c>
      <c r="I331" s="6">
        <v>1303</v>
      </c>
      <c r="J331" s="6" t="s">
        <v>54</v>
      </c>
      <c r="K331" s="6">
        <v>39</v>
      </c>
      <c r="L331" s="6">
        <v>23</v>
      </c>
      <c r="M331" s="6">
        <v>16</v>
      </c>
      <c r="N331" s="7">
        <v>0.58974358974358976</v>
      </c>
      <c r="O331" s="1" t="s">
        <v>91</v>
      </c>
      <c r="P331" s="1" t="s">
        <v>54</v>
      </c>
      <c r="Q331" s="1" t="s">
        <v>56</v>
      </c>
      <c r="R331" s="1" t="s">
        <v>7</v>
      </c>
      <c r="S331" s="2" t="b">
        <v>0</v>
      </c>
      <c r="T331" s="2" t="b">
        <v>1</v>
      </c>
      <c r="U331" s="1" t="s">
        <v>202</v>
      </c>
      <c r="V331" s="1">
        <v>18</v>
      </c>
      <c r="W331" s="2" t="b">
        <v>1</v>
      </c>
      <c r="X331" s="2" t="b">
        <v>1</v>
      </c>
      <c r="Y331" s="2" t="b">
        <v>0</v>
      </c>
      <c r="Z331" s="1" t="s">
        <v>119</v>
      </c>
      <c r="AA331" s="2" t="b">
        <v>0</v>
      </c>
      <c r="AB331" s="1" t="s">
        <v>2096</v>
      </c>
      <c r="AC331" s="1" t="s">
        <v>2097</v>
      </c>
      <c r="AD331" s="1" t="s">
        <v>61</v>
      </c>
      <c r="AE331" s="2" t="b">
        <v>1</v>
      </c>
      <c r="AF331" s="1"/>
      <c r="AG331" s="2" t="b">
        <v>0</v>
      </c>
      <c r="AH331" s="1">
        <v>46242.564802349538</v>
      </c>
    </row>
    <row r="332" spans="1:34" ht="13.9">
      <c r="A332" s="1" t="s">
        <v>2098</v>
      </c>
      <c r="B332" s="1" t="s">
        <v>2099</v>
      </c>
      <c r="C332" s="4">
        <v>44081</v>
      </c>
      <c r="D332" s="1" t="s">
        <v>2050</v>
      </c>
      <c r="E332" s="1">
        <v>2020</v>
      </c>
      <c r="F332" s="5">
        <v>71</v>
      </c>
      <c r="G332" s="1" t="s">
        <v>2100</v>
      </c>
      <c r="H332" s="1" t="s">
        <v>2101</v>
      </c>
      <c r="I332" s="6">
        <v>3357</v>
      </c>
      <c r="J332" s="6" t="s">
        <v>54</v>
      </c>
      <c r="K332" s="6">
        <v>105</v>
      </c>
      <c r="L332" s="6">
        <v>85</v>
      </c>
      <c r="M332" s="6">
        <v>20</v>
      </c>
      <c r="N332" s="7">
        <v>0.80952380952380953</v>
      </c>
      <c r="O332" s="1" t="s">
        <v>67</v>
      </c>
      <c r="P332" s="1" t="s">
        <v>54</v>
      </c>
      <c r="Q332" s="1" t="s">
        <v>56</v>
      </c>
      <c r="R332" s="1" t="s">
        <v>5</v>
      </c>
      <c r="S332" s="2" t="b">
        <v>1</v>
      </c>
      <c r="T332" s="2" t="b">
        <v>0</v>
      </c>
      <c r="U332" s="1" t="s">
        <v>57</v>
      </c>
      <c r="V332" s="1"/>
      <c r="W332" s="2" t="b">
        <v>0</v>
      </c>
      <c r="X332" s="1"/>
      <c r="Y332" s="2" t="b">
        <v>0</v>
      </c>
      <c r="Z332" s="1" t="s">
        <v>58</v>
      </c>
      <c r="AA332" s="2" t="b">
        <v>1</v>
      </c>
      <c r="AB332" s="1" t="s">
        <v>2102</v>
      </c>
      <c r="AC332" s="1" t="s">
        <v>2103</v>
      </c>
      <c r="AD332" s="1" t="s">
        <v>61</v>
      </c>
      <c r="AE332" s="2" t="b">
        <v>1</v>
      </c>
      <c r="AF332" s="1" t="s">
        <v>86</v>
      </c>
      <c r="AG332" s="2" t="b">
        <v>0</v>
      </c>
      <c r="AH332" s="1">
        <v>46242.564802349538</v>
      </c>
    </row>
    <row r="333" spans="1:34" ht="13.9">
      <c r="A333" s="1" t="s">
        <v>2104</v>
      </c>
      <c r="B333" s="1" t="s">
        <v>2105</v>
      </c>
      <c r="C333" s="4">
        <v>44081</v>
      </c>
      <c r="D333" s="1" t="s">
        <v>2050</v>
      </c>
      <c r="E333" s="1">
        <v>2020</v>
      </c>
      <c r="F333" s="5">
        <v>71</v>
      </c>
      <c r="G333" s="1" t="s">
        <v>2106</v>
      </c>
      <c r="H333" s="1" t="s">
        <v>2107</v>
      </c>
      <c r="I333" s="6">
        <v>105</v>
      </c>
      <c r="J333" s="6" t="s">
        <v>54</v>
      </c>
      <c r="K333" s="6">
        <v>7</v>
      </c>
      <c r="L333" s="6">
        <v>7</v>
      </c>
      <c r="M333" s="6">
        <v>0</v>
      </c>
      <c r="N333" s="7">
        <v>1</v>
      </c>
      <c r="O333" s="1" t="s">
        <v>83</v>
      </c>
      <c r="P333" s="1" t="s">
        <v>54</v>
      </c>
      <c r="Q333" s="1" t="s">
        <v>56</v>
      </c>
      <c r="R333" s="1" t="s">
        <v>7</v>
      </c>
      <c r="S333" s="2" t="b">
        <v>0</v>
      </c>
      <c r="T333" s="2" t="b">
        <v>1</v>
      </c>
      <c r="U333" s="1" t="s">
        <v>133</v>
      </c>
      <c r="V333" s="1">
        <v>18</v>
      </c>
      <c r="W333" s="2" t="b">
        <v>1</v>
      </c>
      <c r="X333" s="2" t="b">
        <v>0</v>
      </c>
      <c r="Y333" s="2" t="b">
        <v>0</v>
      </c>
      <c r="Z333" s="1" t="s">
        <v>58</v>
      </c>
      <c r="AA333" s="2" t="b">
        <v>1</v>
      </c>
      <c r="AB333" s="1" t="s">
        <v>2108</v>
      </c>
      <c r="AC333" s="1" t="s">
        <v>2109</v>
      </c>
      <c r="AD333" s="1" t="s">
        <v>61</v>
      </c>
      <c r="AE333" s="2" t="b">
        <v>1</v>
      </c>
      <c r="AF333" s="1" t="s">
        <v>442</v>
      </c>
      <c r="AG333" s="2" t="b">
        <v>0</v>
      </c>
      <c r="AH333" s="1">
        <v>46242.564802349538</v>
      </c>
    </row>
    <row r="334" spans="1:34" ht="13.9">
      <c r="A334" s="1" t="s">
        <v>2110</v>
      </c>
      <c r="B334" s="1" t="s">
        <v>2111</v>
      </c>
      <c r="C334" s="4">
        <v>44083</v>
      </c>
      <c r="D334" s="1" t="s">
        <v>2050</v>
      </c>
      <c r="E334" s="1">
        <v>2020</v>
      </c>
      <c r="F334" s="5">
        <v>70.930000000000007</v>
      </c>
      <c r="G334" s="1" t="s">
        <v>2112</v>
      </c>
      <c r="H334" s="1" t="s">
        <v>2113</v>
      </c>
      <c r="I334" s="6">
        <v>29212</v>
      </c>
      <c r="J334" s="6" t="s">
        <v>54</v>
      </c>
      <c r="K334" s="6">
        <v>954</v>
      </c>
      <c r="L334" s="6">
        <v>911</v>
      </c>
      <c r="M334" s="6">
        <v>43</v>
      </c>
      <c r="N334" s="7">
        <v>0.95492662473794554</v>
      </c>
      <c r="O334" s="1" t="s">
        <v>76</v>
      </c>
      <c r="P334" s="1" t="s">
        <v>54</v>
      </c>
      <c r="Q334" s="1" t="s">
        <v>68</v>
      </c>
      <c r="R334" s="1" t="s">
        <v>5</v>
      </c>
      <c r="S334" s="2" t="b">
        <v>1</v>
      </c>
      <c r="T334" s="2" t="b">
        <v>0</v>
      </c>
      <c r="U334" s="1" t="s">
        <v>57</v>
      </c>
      <c r="V334" s="1"/>
      <c r="W334" s="2" t="b">
        <v>0</v>
      </c>
      <c r="X334" s="1"/>
      <c r="Y334" s="2" t="b">
        <v>0</v>
      </c>
      <c r="Z334" s="1" t="s">
        <v>58</v>
      </c>
      <c r="AA334" s="2" t="b">
        <v>1</v>
      </c>
      <c r="AB334" s="1" t="s">
        <v>2114</v>
      </c>
      <c r="AC334" s="1" t="s">
        <v>2115</v>
      </c>
      <c r="AD334" s="1" t="s">
        <v>61</v>
      </c>
      <c r="AE334" s="2" t="b">
        <v>1</v>
      </c>
      <c r="AF334" s="1" t="s">
        <v>94</v>
      </c>
      <c r="AG334" s="2" t="b">
        <v>0</v>
      </c>
      <c r="AH334" s="1">
        <v>46242.564802349538</v>
      </c>
    </row>
    <row r="335" spans="1:34" ht="13.9">
      <c r="A335" s="1" t="s">
        <v>2116</v>
      </c>
      <c r="B335" s="1" t="s">
        <v>2117</v>
      </c>
      <c r="C335" s="4">
        <v>44084</v>
      </c>
      <c r="D335" s="1" t="s">
        <v>2050</v>
      </c>
      <c r="E335" s="1">
        <v>2020</v>
      </c>
      <c r="F335" s="5">
        <v>70.900000000000006</v>
      </c>
      <c r="G335" s="1" t="s">
        <v>2118</v>
      </c>
      <c r="H335" s="1" t="s">
        <v>2119</v>
      </c>
      <c r="I335" s="6">
        <v>412</v>
      </c>
      <c r="J335" s="6" t="s">
        <v>54</v>
      </c>
      <c r="K335" s="6">
        <v>14</v>
      </c>
      <c r="L335" s="6">
        <v>10</v>
      </c>
      <c r="M335" s="6">
        <v>4</v>
      </c>
      <c r="N335" s="7">
        <v>0.7142857142857143</v>
      </c>
      <c r="O335" s="1" t="s">
        <v>55</v>
      </c>
      <c r="P335" s="1" t="s">
        <v>54</v>
      </c>
      <c r="Q335" s="1" t="s">
        <v>56</v>
      </c>
      <c r="R335" s="1" t="s">
        <v>5</v>
      </c>
      <c r="S335" s="2" t="b">
        <v>1</v>
      </c>
      <c r="T335" s="2" t="b">
        <v>0</v>
      </c>
      <c r="U335" s="1" t="s">
        <v>57</v>
      </c>
      <c r="V335" s="1"/>
      <c r="W335" s="2" t="b">
        <v>0</v>
      </c>
      <c r="X335" s="1"/>
      <c r="Y335" s="2" t="b">
        <v>0</v>
      </c>
      <c r="Z335" s="1" t="s">
        <v>58</v>
      </c>
      <c r="AA335" s="2" t="b">
        <v>1</v>
      </c>
      <c r="AB335" s="1" t="s">
        <v>2120</v>
      </c>
      <c r="AC335" s="1" t="s">
        <v>2121</v>
      </c>
      <c r="AD335" s="1" t="s">
        <v>61</v>
      </c>
      <c r="AE335" s="2" t="b">
        <v>1</v>
      </c>
      <c r="AF335" s="1" t="s">
        <v>71</v>
      </c>
      <c r="AG335" s="2" t="b">
        <v>0</v>
      </c>
      <c r="AH335" s="1">
        <v>46242.564802349538</v>
      </c>
    </row>
    <row r="336" spans="1:34" ht="13.9">
      <c r="A336" s="1" t="s">
        <v>2122</v>
      </c>
      <c r="B336" s="1" t="s">
        <v>2123</v>
      </c>
      <c r="C336" s="4">
        <v>44084</v>
      </c>
      <c r="D336" s="1" t="s">
        <v>2050</v>
      </c>
      <c r="E336" s="1">
        <v>2020</v>
      </c>
      <c r="F336" s="5">
        <v>70.900000000000006</v>
      </c>
      <c r="G336" s="1" t="s">
        <v>2124</v>
      </c>
      <c r="H336" s="1" t="s">
        <v>2125</v>
      </c>
      <c r="I336" s="6">
        <v>4333</v>
      </c>
      <c r="J336" s="6" t="s">
        <v>54</v>
      </c>
      <c r="K336" s="6">
        <v>118</v>
      </c>
      <c r="L336" s="6">
        <v>92</v>
      </c>
      <c r="M336" s="6">
        <v>26</v>
      </c>
      <c r="N336" s="7">
        <v>0.77966101694915257</v>
      </c>
      <c r="O336" s="1" t="s">
        <v>55</v>
      </c>
      <c r="P336" s="1" t="s">
        <v>54</v>
      </c>
      <c r="Q336" s="1" t="s">
        <v>56</v>
      </c>
      <c r="R336" s="1" t="s">
        <v>5</v>
      </c>
      <c r="S336" s="2" t="b">
        <v>1</v>
      </c>
      <c r="T336" s="2" t="b">
        <v>0</v>
      </c>
      <c r="U336" s="1" t="s">
        <v>57</v>
      </c>
      <c r="V336" s="1"/>
      <c r="W336" s="2" t="b">
        <v>0</v>
      </c>
      <c r="X336" s="1"/>
      <c r="Y336" s="2" t="b">
        <v>0</v>
      </c>
      <c r="Z336" s="1" t="s">
        <v>58</v>
      </c>
      <c r="AA336" s="2" t="b">
        <v>1</v>
      </c>
      <c r="AB336" s="1" t="s">
        <v>2126</v>
      </c>
      <c r="AC336" s="1" t="s">
        <v>2127</v>
      </c>
      <c r="AD336" s="1" t="s">
        <v>61</v>
      </c>
      <c r="AE336" s="2" t="b">
        <v>1</v>
      </c>
      <c r="AF336" s="1" t="s">
        <v>502</v>
      </c>
      <c r="AG336" s="2" t="b">
        <v>0</v>
      </c>
      <c r="AH336" s="1">
        <v>46242.564802349538</v>
      </c>
    </row>
    <row r="337" spans="1:34" ht="13.9">
      <c r="A337" s="1" t="s">
        <v>2128</v>
      </c>
      <c r="B337" s="1" t="s">
        <v>2129</v>
      </c>
      <c r="C337" s="4">
        <v>44084</v>
      </c>
      <c r="D337" s="1" t="s">
        <v>2050</v>
      </c>
      <c r="E337" s="1">
        <v>2020</v>
      </c>
      <c r="F337" s="5">
        <v>70.900000000000006</v>
      </c>
      <c r="G337" s="1" t="s">
        <v>2130</v>
      </c>
      <c r="H337" s="1" t="s">
        <v>2131</v>
      </c>
      <c r="I337" s="6">
        <v>66620</v>
      </c>
      <c r="J337" s="6" t="s">
        <v>54</v>
      </c>
      <c r="K337" s="6">
        <v>1719</v>
      </c>
      <c r="L337" s="6">
        <v>1313</v>
      </c>
      <c r="M337" s="6">
        <v>406</v>
      </c>
      <c r="N337" s="7">
        <v>0.76381617219313558</v>
      </c>
      <c r="O337" s="1" t="s">
        <v>55</v>
      </c>
      <c r="P337" s="1" t="s">
        <v>54</v>
      </c>
      <c r="Q337" s="1" t="s">
        <v>68</v>
      </c>
      <c r="R337" s="1" t="s">
        <v>5</v>
      </c>
      <c r="S337" s="2" t="b">
        <v>1</v>
      </c>
      <c r="T337" s="2" t="b">
        <v>0</v>
      </c>
      <c r="U337" s="1" t="s">
        <v>57</v>
      </c>
      <c r="V337" s="1"/>
      <c r="W337" s="2" t="b">
        <v>0</v>
      </c>
      <c r="X337" s="1"/>
      <c r="Y337" s="2" t="b">
        <v>0</v>
      </c>
      <c r="Z337" s="1" t="s">
        <v>58</v>
      </c>
      <c r="AA337" s="2" t="b">
        <v>1</v>
      </c>
      <c r="AB337" s="1" t="s">
        <v>2132</v>
      </c>
      <c r="AC337" s="1" t="s">
        <v>2133</v>
      </c>
      <c r="AD337" s="1" t="s">
        <v>61</v>
      </c>
      <c r="AE337" s="2" t="b">
        <v>1</v>
      </c>
      <c r="AF337" s="1" t="s">
        <v>416</v>
      </c>
      <c r="AG337" s="2" t="b">
        <v>0</v>
      </c>
      <c r="AH337" s="1">
        <v>46242.564802349538</v>
      </c>
    </row>
    <row r="338" spans="1:34" ht="13.9">
      <c r="A338" s="1" t="s">
        <v>2134</v>
      </c>
      <c r="B338" s="1" t="s">
        <v>2135</v>
      </c>
      <c r="C338" s="4">
        <v>44085</v>
      </c>
      <c r="D338" s="1" t="s">
        <v>2050</v>
      </c>
      <c r="E338" s="1">
        <v>2020</v>
      </c>
      <c r="F338" s="5">
        <v>70.87</v>
      </c>
      <c r="G338" s="1" t="s">
        <v>2136</v>
      </c>
      <c r="H338" s="1" t="s">
        <v>2137</v>
      </c>
      <c r="I338" s="6">
        <v>818</v>
      </c>
      <c r="J338" s="6" t="s">
        <v>54</v>
      </c>
      <c r="K338" s="6">
        <v>32</v>
      </c>
      <c r="L338" s="6">
        <v>13</v>
      </c>
      <c r="M338" s="6">
        <v>19</v>
      </c>
      <c r="N338" s="7">
        <v>0.40625</v>
      </c>
      <c r="O338" s="1" t="s">
        <v>91</v>
      </c>
      <c r="P338" s="1" t="s">
        <v>54</v>
      </c>
      <c r="Q338" s="1" t="s">
        <v>56</v>
      </c>
      <c r="R338" s="1" t="s">
        <v>7</v>
      </c>
      <c r="S338" s="2" t="b">
        <v>0</v>
      </c>
      <c r="T338" s="2" t="b">
        <v>1</v>
      </c>
      <c r="U338" s="1" t="s">
        <v>202</v>
      </c>
      <c r="V338" s="1">
        <v>18</v>
      </c>
      <c r="W338" s="2" t="b">
        <v>1</v>
      </c>
      <c r="X338" s="2" t="b">
        <v>1</v>
      </c>
      <c r="Y338" s="2" t="b">
        <v>0</v>
      </c>
      <c r="Z338" s="1" t="s">
        <v>119</v>
      </c>
      <c r="AA338" s="2" t="b">
        <v>0</v>
      </c>
      <c r="AB338" s="1" t="s">
        <v>2138</v>
      </c>
      <c r="AC338" s="1" t="s">
        <v>2139</v>
      </c>
      <c r="AD338" s="1" t="s">
        <v>61</v>
      </c>
      <c r="AE338" s="2" t="b">
        <v>1</v>
      </c>
      <c r="AF338" s="1"/>
      <c r="AG338" s="2" t="b">
        <v>0</v>
      </c>
      <c r="AH338" s="1">
        <v>46242.564802349538</v>
      </c>
    </row>
    <row r="339" spans="1:34" ht="13.9">
      <c r="A339" s="1" t="s">
        <v>2140</v>
      </c>
      <c r="B339" s="1" t="s">
        <v>2141</v>
      </c>
      <c r="C339" s="4">
        <v>44085</v>
      </c>
      <c r="D339" s="1" t="s">
        <v>2050</v>
      </c>
      <c r="E339" s="1">
        <v>2020</v>
      </c>
      <c r="F339" s="5">
        <v>70.87</v>
      </c>
      <c r="G339" s="1" t="s">
        <v>2142</v>
      </c>
      <c r="H339" s="1" t="s">
        <v>2143</v>
      </c>
      <c r="I339" s="6">
        <v>1048</v>
      </c>
      <c r="J339" s="6" t="s">
        <v>54</v>
      </c>
      <c r="K339" s="6">
        <v>41</v>
      </c>
      <c r="L339" s="6">
        <v>39</v>
      </c>
      <c r="M339" s="6">
        <v>2</v>
      </c>
      <c r="N339" s="7">
        <v>0.95121951219512191</v>
      </c>
      <c r="O339" s="1" t="s">
        <v>126</v>
      </c>
      <c r="P339" s="1" t="s">
        <v>54</v>
      </c>
      <c r="Q339" s="1" t="s">
        <v>56</v>
      </c>
      <c r="R339" s="1" t="s">
        <v>5</v>
      </c>
      <c r="S339" s="2" t="b">
        <v>1</v>
      </c>
      <c r="T339" s="2" t="b">
        <v>0</v>
      </c>
      <c r="U339" s="1" t="s">
        <v>544</v>
      </c>
      <c r="V339" s="1">
        <v>18</v>
      </c>
      <c r="W339" s="2" t="b">
        <v>0</v>
      </c>
      <c r="X339" s="1"/>
      <c r="Y339" s="2" t="b">
        <v>0</v>
      </c>
      <c r="Z339" s="1" t="s">
        <v>119</v>
      </c>
      <c r="AA339" s="2" t="b">
        <v>0</v>
      </c>
      <c r="AB339" s="1" t="s">
        <v>2144</v>
      </c>
      <c r="AC339" s="1" t="s">
        <v>2145</v>
      </c>
      <c r="AD339" s="1" t="s">
        <v>61</v>
      </c>
      <c r="AE339" s="2" t="b">
        <v>1</v>
      </c>
      <c r="AF339" s="1"/>
      <c r="AG339" s="2" t="b">
        <v>0</v>
      </c>
      <c r="AH339" s="1">
        <v>46242.564802349538</v>
      </c>
    </row>
    <row r="340" spans="1:34" ht="13.9">
      <c r="A340" s="1" t="s">
        <v>2146</v>
      </c>
      <c r="B340" s="1" t="s">
        <v>2147</v>
      </c>
      <c r="C340" s="4">
        <v>44088</v>
      </c>
      <c r="D340" s="1" t="s">
        <v>2050</v>
      </c>
      <c r="E340" s="1">
        <v>2020</v>
      </c>
      <c r="F340" s="5">
        <v>70.77</v>
      </c>
      <c r="G340" s="1" t="s">
        <v>2148</v>
      </c>
      <c r="H340" s="1" t="s">
        <v>2149</v>
      </c>
      <c r="I340" s="6"/>
      <c r="J340" s="6" t="s">
        <v>147</v>
      </c>
      <c r="K340" s="6">
        <v>7</v>
      </c>
      <c r="L340" s="6">
        <v>6</v>
      </c>
      <c r="M340" s="6">
        <v>1</v>
      </c>
      <c r="N340" s="7">
        <v>0.8571428571428571</v>
      </c>
      <c r="O340" s="1" t="s">
        <v>83</v>
      </c>
      <c r="P340" s="1" t="s">
        <v>54</v>
      </c>
      <c r="Q340" s="1" t="s">
        <v>56</v>
      </c>
      <c r="R340" s="1" t="s">
        <v>5</v>
      </c>
      <c r="S340" s="2" t="b">
        <v>1</v>
      </c>
      <c r="T340" s="2" t="b">
        <v>0</v>
      </c>
      <c r="U340" s="1" t="s">
        <v>57</v>
      </c>
      <c r="V340" s="1"/>
      <c r="W340" s="2" t="b">
        <v>0</v>
      </c>
      <c r="X340" s="1"/>
      <c r="Y340" s="2" t="b">
        <v>0</v>
      </c>
      <c r="Z340" s="1" t="s">
        <v>119</v>
      </c>
      <c r="AA340" s="2" t="b">
        <v>0</v>
      </c>
      <c r="AB340" s="1" t="s">
        <v>2150</v>
      </c>
      <c r="AC340" s="1" t="s">
        <v>2151</v>
      </c>
      <c r="AD340" s="1" t="s">
        <v>61</v>
      </c>
      <c r="AE340" s="2" t="b">
        <v>1</v>
      </c>
      <c r="AF340" s="1"/>
      <c r="AG340" s="2" t="b">
        <v>0</v>
      </c>
      <c r="AH340" s="1">
        <v>46242.564802349538</v>
      </c>
    </row>
    <row r="341" spans="1:34" ht="13.9">
      <c r="A341" s="1" t="s">
        <v>2152</v>
      </c>
      <c r="B341" s="1" t="s">
        <v>2153</v>
      </c>
      <c r="C341" s="4">
        <v>44089</v>
      </c>
      <c r="D341" s="1" t="s">
        <v>2050</v>
      </c>
      <c r="E341" s="1">
        <v>2020</v>
      </c>
      <c r="F341" s="5">
        <v>70.739999999999995</v>
      </c>
      <c r="G341" s="1" t="s">
        <v>2154</v>
      </c>
      <c r="H341" s="1" t="s">
        <v>2155</v>
      </c>
      <c r="I341" s="6">
        <v>4852</v>
      </c>
      <c r="J341" s="6" t="s">
        <v>54</v>
      </c>
      <c r="K341" s="6">
        <v>222</v>
      </c>
      <c r="L341" s="6">
        <v>188</v>
      </c>
      <c r="M341" s="6">
        <v>34</v>
      </c>
      <c r="N341" s="7">
        <v>0.84684684684684686</v>
      </c>
      <c r="O341" s="1" t="s">
        <v>67</v>
      </c>
      <c r="P341" s="1" t="s">
        <v>54</v>
      </c>
      <c r="Q341" s="1" t="s">
        <v>68</v>
      </c>
      <c r="R341" s="1" t="s">
        <v>5</v>
      </c>
      <c r="S341" s="2" t="b">
        <v>1</v>
      </c>
      <c r="T341" s="2" t="b">
        <v>0</v>
      </c>
      <c r="U341" s="1" t="s">
        <v>499</v>
      </c>
      <c r="V341" s="1">
        <v>17</v>
      </c>
      <c r="W341" s="2" t="b">
        <v>0</v>
      </c>
      <c r="X341" s="1"/>
      <c r="Y341" s="2" t="b">
        <v>0</v>
      </c>
      <c r="Z341" s="1" t="s">
        <v>119</v>
      </c>
      <c r="AA341" s="2" t="b">
        <v>0</v>
      </c>
      <c r="AB341" s="1" t="s">
        <v>2156</v>
      </c>
      <c r="AC341" s="1" t="s">
        <v>2157</v>
      </c>
      <c r="AD341" s="1" t="s">
        <v>61</v>
      </c>
      <c r="AE341" s="2" t="b">
        <v>1</v>
      </c>
      <c r="AF341" s="1"/>
      <c r="AG341" s="2" t="b">
        <v>0</v>
      </c>
      <c r="AH341" s="1">
        <v>46242.564802349538</v>
      </c>
    </row>
    <row r="342" spans="1:34" ht="13.9">
      <c r="A342" s="1" t="s">
        <v>2158</v>
      </c>
      <c r="B342" s="1" t="s">
        <v>2159</v>
      </c>
      <c r="C342" s="4">
        <v>44090</v>
      </c>
      <c r="D342" s="1" t="s">
        <v>2050</v>
      </c>
      <c r="E342" s="1">
        <v>2020</v>
      </c>
      <c r="F342" s="5">
        <v>70.7</v>
      </c>
      <c r="G342" s="1" t="s">
        <v>2160</v>
      </c>
      <c r="H342" s="1" t="s">
        <v>2161</v>
      </c>
      <c r="I342" s="6">
        <v>21218</v>
      </c>
      <c r="J342" s="6" t="s">
        <v>54</v>
      </c>
      <c r="K342" s="6">
        <v>205</v>
      </c>
      <c r="L342" s="6">
        <v>161</v>
      </c>
      <c r="M342" s="6">
        <v>44</v>
      </c>
      <c r="N342" s="7">
        <v>0.78536585365853662</v>
      </c>
      <c r="O342" s="1" t="s">
        <v>55</v>
      </c>
      <c r="P342" s="1" t="s">
        <v>54</v>
      </c>
      <c r="Q342" s="1" t="s">
        <v>68</v>
      </c>
      <c r="R342" s="1" t="s">
        <v>5</v>
      </c>
      <c r="S342" s="2" t="b">
        <v>1</v>
      </c>
      <c r="T342" s="2" t="b">
        <v>0</v>
      </c>
      <c r="U342" s="1" t="s">
        <v>169</v>
      </c>
      <c r="V342" s="1">
        <v>0</v>
      </c>
      <c r="W342" s="2" t="b">
        <v>0</v>
      </c>
      <c r="X342" s="1"/>
      <c r="Y342" s="2" t="b">
        <v>0</v>
      </c>
      <c r="Z342" s="1" t="s">
        <v>58</v>
      </c>
      <c r="AA342" s="2" t="b">
        <v>1</v>
      </c>
      <c r="AB342" s="1" t="s">
        <v>2162</v>
      </c>
      <c r="AC342" s="1" t="s">
        <v>2163</v>
      </c>
      <c r="AD342" s="1" t="s">
        <v>61</v>
      </c>
      <c r="AE342" s="2" t="b">
        <v>1</v>
      </c>
      <c r="AF342" s="1" t="s">
        <v>101</v>
      </c>
      <c r="AG342" s="2" t="b">
        <v>1</v>
      </c>
      <c r="AH342" s="1">
        <v>46242.564802349538</v>
      </c>
    </row>
    <row r="343" spans="1:34" ht="13.9">
      <c r="A343" s="1" t="s">
        <v>2164</v>
      </c>
      <c r="B343" s="1" t="s">
        <v>2165</v>
      </c>
      <c r="C343" s="4">
        <v>44091</v>
      </c>
      <c r="D343" s="1" t="s">
        <v>2050</v>
      </c>
      <c r="E343" s="1">
        <v>2020</v>
      </c>
      <c r="F343" s="5">
        <v>70.67</v>
      </c>
      <c r="G343" s="1" t="s">
        <v>2166</v>
      </c>
      <c r="H343" s="1" t="s">
        <v>2167</v>
      </c>
      <c r="I343" s="6">
        <v>182</v>
      </c>
      <c r="J343" s="6" t="s">
        <v>54</v>
      </c>
      <c r="K343" s="6">
        <v>9</v>
      </c>
      <c r="L343" s="6">
        <v>7</v>
      </c>
      <c r="M343" s="6">
        <v>2</v>
      </c>
      <c r="N343" s="7">
        <v>0.77777777777777779</v>
      </c>
      <c r="O343" s="1" t="s">
        <v>382</v>
      </c>
      <c r="P343" s="1" t="s">
        <v>54</v>
      </c>
      <c r="Q343" s="1" t="s">
        <v>56</v>
      </c>
      <c r="R343" s="1" t="s">
        <v>5</v>
      </c>
      <c r="S343" s="2" t="b">
        <v>1</v>
      </c>
      <c r="T343" s="2" t="b">
        <v>0</v>
      </c>
      <c r="U343" s="1" t="s">
        <v>57</v>
      </c>
      <c r="V343" s="1"/>
      <c r="W343" s="2" t="b">
        <v>0</v>
      </c>
      <c r="X343" s="1"/>
      <c r="Y343" s="2" t="b">
        <v>0</v>
      </c>
      <c r="Z343" s="1" t="s">
        <v>58</v>
      </c>
      <c r="AA343" s="2" t="b">
        <v>1</v>
      </c>
      <c r="AB343" s="1" t="s">
        <v>2168</v>
      </c>
      <c r="AC343" s="1" t="s">
        <v>2169</v>
      </c>
      <c r="AD343" s="1" t="s">
        <v>61</v>
      </c>
      <c r="AE343" s="2" t="b">
        <v>1</v>
      </c>
      <c r="AF343" s="1" t="s">
        <v>1545</v>
      </c>
      <c r="AG343" s="2" t="b">
        <v>0</v>
      </c>
      <c r="AH343" s="1">
        <v>46242.564802349538</v>
      </c>
    </row>
    <row r="344" spans="1:34" ht="13.9">
      <c r="A344" s="1" t="s">
        <v>2170</v>
      </c>
      <c r="B344" s="1" t="s">
        <v>2171</v>
      </c>
      <c r="C344" s="4">
        <v>44092</v>
      </c>
      <c r="D344" s="1" t="s">
        <v>2050</v>
      </c>
      <c r="E344" s="1">
        <v>2020</v>
      </c>
      <c r="F344" s="5">
        <v>70.64</v>
      </c>
      <c r="G344" s="1" t="s">
        <v>2172</v>
      </c>
      <c r="H344" s="1" t="s">
        <v>2173</v>
      </c>
      <c r="I344" s="6">
        <v>4551</v>
      </c>
      <c r="J344" s="6" t="s">
        <v>54</v>
      </c>
      <c r="K344" s="6">
        <v>168</v>
      </c>
      <c r="L344" s="6">
        <v>132</v>
      </c>
      <c r="M344" s="6">
        <v>36</v>
      </c>
      <c r="N344" s="7">
        <v>0.7857142857142857</v>
      </c>
      <c r="O344" s="1" t="s">
        <v>55</v>
      </c>
      <c r="P344" s="1" t="s">
        <v>54</v>
      </c>
      <c r="Q344" s="1" t="s">
        <v>56</v>
      </c>
      <c r="R344" s="1" t="s">
        <v>5</v>
      </c>
      <c r="S344" s="2" t="b">
        <v>1</v>
      </c>
      <c r="T344" s="2" t="b">
        <v>0</v>
      </c>
      <c r="U344" s="1" t="s">
        <v>57</v>
      </c>
      <c r="V344" s="1"/>
      <c r="W344" s="2" t="b">
        <v>0</v>
      </c>
      <c r="X344" s="1"/>
      <c r="Y344" s="2" t="b">
        <v>0</v>
      </c>
      <c r="Z344" s="1" t="s">
        <v>58</v>
      </c>
      <c r="AA344" s="2" t="b">
        <v>1</v>
      </c>
      <c r="AB344" s="1" t="s">
        <v>2174</v>
      </c>
      <c r="AC344" s="1" t="s">
        <v>2175</v>
      </c>
      <c r="AD344" s="1" t="s">
        <v>61</v>
      </c>
      <c r="AE344" s="2" t="b">
        <v>1</v>
      </c>
      <c r="AF344" s="1" t="s">
        <v>1426</v>
      </c>
      <c r="AG344" s="2" t="b">
        <v>0</v>
      </c>
      <c r="AH344" s="1">
        <v>46242.564802349538</v>
      </c>
    </row>
    <row r="345" spans="1:34" ht="13.9">
      <c r="A345" s="1" t="s">
        <v>2176</v>
      </c>
      <c r="B345" s="1" t="s">
        <v>2177</v>
      </c>
      <c r="C345" s="4">
        <v>44095</v>
      </c>
      <c r="D345" s="1" t="s">
        <v>2050</v>
      </c>
      <c r="E345" s="1">
        <v>2020</v>
      </c>
      <c r="F345" s="5">
        <v>70.540000000000006</v>
      </c>
      <c r="G345" s="1" t="s">
        <v>2178</v>
      </c>
      <c r="H345" s="1" t="s">
        <v>2179</v>
      </c>
      <c r="I345" s="6">
        <v>67070</v>
      </c>
      <c r="J345" s="6" t="s">
        <v>54</v>
      </c>
      <c r="K345" s="6">
        <v>4101</v>
      </c>
      <c r="L345" s="6">
        <v>3752</v>
      </c>
      <c r="M345" s="6">
        <v>349</v>
      </c>
      <c r="N345" s="7">
        <v>0.91489880516947086</v>
      </c>
      <c r="O345" s="1" t="s">
        <v>67</v>
      </c>
      <c r="P345" s="1" t="s">
        <v>54</v>
      </c>
      <c r="Q345" s="1" t="s">
        <v>68</v>
      </c>
      <c r="R345" s="1" t="s">
        <v>5</v>
      </c>
      <c r="S345" s="2" t="b">
        <v>1</v>
      </c>
      <c r="T345" s="2" t="b">
        <v>0</v>
      </c>
      <c r="U345" s="1" t="s">
        <v>57</v>
      </c>
      <c r="V345" s="1"/>
      <c r="W345" s="2" t="b">
        <v>0</v>
      </c>
      <c r="X345" s="1"/>
      <c r="Y345" s="2" t="b">
        <v>0</v>
      </c>
      <c r="Z345" s="1" t="s">
        <v>58</v>
      </c>
      <c r="AA345" s="2" t="b">
        <v>1</v>
      </c>
      <c r="AB345" s="1" t="s">
        <v>2180</v>
      </c>
      <c r="AC345" s="1" t="s">
        <v>2181</v>
      </c>
      <c r="AD345" s="1" t="s">
        <v>61</v>
      </c>
      <c r="AE345" s="2" t="b">
        <v>1</v>
      </c>
      <c r="AF345" s="1" t="s">
        <v>86</v>
      </c>
      <c r="AG345" s="2" t="b">
        <v>0</v>
      </c>
      <c r="AH345" s="1">
        <v>46242.564802349538</v>
      </c>
    </row>
    <row r="346" spans="1:34" ht="13.9">
      <c r="A346" s="1" t="s">
        <v>2182</v>
      </c>
      <c r="B346" s="1" t="s">
        <v>2183</v>
      </c>
      <c r="C346" s="4">
        <v>44097</v>
      </c>
      <c r="D346" s="1" t="s">
        <v>2050</v>
      </c>
      <c r="E346" s="1">
        <v>2020</v>
      </c>
      <c r="F346" s="5">
        <v>70.47</v>
      </c>
      <c r="G346" s="1" t="s">
        <v>2184</v>
      </c>
      <c r="H346" s="1" t="s">
        <v>336</v>
      </c>
      <c r="I346" s="6">
        <v>1893</v>
      </c>
      <c r="J346" s="6" t="s">
        <v>54</v>
      </c>
      <c r="K346" s="6">
        <v>69</v>
      </c>
      <c r="L346" s="6">
        <v>66</v>
      </c>
      <c r="M346" s="6">
        <v>3</v>
      </c>
      <c r="N346" s="7">
        <v>0.95652173913043481</v>
      </c>
      <c r="O346" s="1" t="s">
        <v>67</v>
      </c>
      <c r="P346" s="1" t="s">
        <v>54</v>
      </c>
      <c r="Q346" s="1" t="s">
        <v>56</v>
      </c>
      <c r="R346" s="1" t="s">
        <v>5</v>
      </c>
      <c r="S346" s="2" t="b">
        <v>1</v>
      </c>
      <c r="T346" s="2" t="b">
        <v>0</v>
      </c>
      <c r="U346" s="1" t="s">
        <v>57</v>
      </c>
      <c r="V346" s="1"/>
      <c r="W346" s="2" t="b">
        <v>0</v>
      </c>
      <c r="X346" s="1"/>
      <c r="Y346" s="2" t="b">
        <v>0</v>
      </c>
      <c r="Z346" s="1" t="s">
        <v>58</v>
      </c>
      <c r="AA346" s="2" t="b">
        <v>1</v>
      </c>
      <c r="AB346" s="1" t="s">
        <v>337</v>
      </c>
      <c r="AC346" s="1" t="s">
        <v>2185</v>
      </c>
      <c r="AD346" s="1" t="s">
        <v>61</v>
      </c>
      <c r="AE346" s="2" t="b">
        <v>1</v>
      </c>
      <c r="AF346" s="1" t="s">
        <v>339</v>
      </c>
      <c r="AG346" s="2" t="b">
        <v>0</v>
      </c>
      <c r="AH346" s="1">
        <v>46242.564802349538</v>
      </c>
    </row>
    <row r="347" spans="1:34" ht="13.9">
      <c r="A347" s="1" t="s">
        <v>2186</v>
      </c>
      <c r="B347" s="1" t="s">
        <v>2187</v>
      </c>
      <c r="C347" s="4">
        <v>44097</v>
      </c>
      <c r="D347" s="1" t="s">
        <v>2050</v>
      </c>
      <c r="E347" s="1">
        <v>2020</v>
      </c>
      <c r="F347" s="5">
        <v>70.47</v>
      </c>
      <c r="G347" s="1" t="s">
        <v>2188</v>
      </c>
      <c r="H347" s="1" t="s">
        <v>2189</v>
      </c>
      <c r="I347" s="6">
        <v>4255</v>
      </c>
      <c r="J347" s="6" t="s">
        <v>54</v>
      </c>
      <c r="K347" s="6">
        <v>61</v>
      </c>
      <c r="L347" s="6">
        <v>56</v>
      </c>
      <c r="M347" s="6">
        <v>5</v>
      </c>
      <c r="N347" s="7">
        <v>0.91803278688524592</v>
      </c>
      <c r="O347" s="1" t="s">
        <v>67</v>
      </c>
      <c r="P347" s="1" t="s">
        <v>54</v>
      </c>
      <c r="Q347" s="1" t="s">
        <v>56</v>
      </c>
      <c r="R347" s="1" t="s">
        <v>5</v>
      </c>
      <c r="S347" s="2" t="b">
        <v>1</v>
      </c>
      <c r="T347" s="2" t="b">
        <v>0</v>
      </c>
      <c r="U347" s="1" t="s">
        <v>57</v>
      </c>
      <c r="V347" s="1"/>
      <c r="W347" s="2" t="b">
        <v>0</v>
      </c>
      <c r="X347" s="1"/>
      <c r="Y347" s="2" t="b">
        <v>0</v>
      </c>
      <c r="Z347" s="1" t="s">
        <v>58</v>
      </c>
      <c r="AA347" s="2" t="b">
        <v>1</v>
      </c>
      <c r="AB347" s="1" t="s">
        <v>2190</v>
      </c>
      <c r="AC347" s="1" t="s">
        <v>2191</v>
      </c>
      <c r="AD347" s="1" t="s">
        <v>61</v>
      </c>
      <c r="AE347" s="2" t="b">
        <v>1</v>
      </c>
      <c r="AF347" s="1" t="s">
        <v>101</v>
      </c>
      <c r="AG347" s="2" t="b">
        <v>1</v>
      </c>
      <c r="AH347" s="1">
        <v>46242.564802349538</v>
      </c>
    </row>
    <row r="348" spans="1:34" ht="13.9">
      <c r="A348" s="1" t="s">
        <v>2192</v>
      </c>
      <c r="B348" s="1" t="s">
        <v>2193</v>
      </c>
      <c r="C348" s="4">
        <v>44097</v>
      </c>
      <c r="D348" s="1" t="s">
        <v>2050</v>
      </c>
      <c r="E348" s="1">
        <v>2020</v>
      </c>
      <c r="F348" s="5">
        <v>70.47</v>
      </c>
      <c r="G348" s="1" t="s">
        <v>2194</v>
      </c>
      <c r="H348" s="1" t="s">
        <v>2195</v>
      </c>
      <c r="I348" s="6">
        <v>1</v>
      </c>
      <c r="J348" s="6" t="s">
        <v>54</v>
      </c>
      <c r="K348" s="6">
        <v>0</v>
      </c>
      <c r="L348" s="6">
        <v>0</v>
      </c>
      <c r="M348" s="6">
        <v>0</v>
      </c>
      <c r="N348" s="7"/>
      <c r="O348" s="1" t="s">
        <v>216</v>
      </c>
      <c r="P348" s="1" t="s">
        <v>54</v>
      </c>
      <c r="Q348" s="1" t="s">
        <v>56</v>
      </c>
      <c r="R348" s="1" t="s">
        <v>5</v>
      </c>
      <c r="S348" s="2" t="b">
        <v>1</v>
      </c>
      <c r="T348" s="2" t="b">
        <v>0</v>
      </c>
      <c r="U348" s="1" t="s">
        <v>57</v>
      </c>
      <c r="V348" s="1"/>
      <c r="W348" s="2" t="b">
        <v>0</v>
      </c>
      <c r="X348" s="1"/>
      <c r="Y348" s="2" t="b">
        <v>0</v>
      </c>
      <c r="Z348" s="1" t="s">
        <v>58</v>
      </c>
      <c r="AA348" s="2" t="b">
        <v>1</v>
      </c>
      <c r="AB348" s="1" t="s">
        <v>2196</v>
      </c>
      <c r="AC348" s="1" t="s">
        <v>2197</v>
      </c>
      <c r="AD348" s="1" t="s">
        <v>61</v>
      </c>
      <c r="AE348" s="2" t="b">
        <v>1</v>
      </c>
      <c r="AF348" s="1" t="s">
        <v>86</v>
      </c>
      <c r="AG348" s="2" t="b">
        <v>0</v>
      </c>
      <c r="AH348" s="1">
        <v>46242.564802349538</v>
      </c>
    </row>
    <row r="349" spans="1:34" ht="13.9">
      <c r="A349" s="1" t="s">
        <v>2198</v>
      </c>
      <c r="B349" s="1" t="s">
        <v>2199</v>
      </c>
      <c r="C349" s="4">
        <v>44097</v>
      </c>
      <c r="D349" s="1" t="s">
        <v>2050</v>
      </c>
      <c r="E349" s="1">
        <v>2020</v>
      </c>
      <c r="F349" s="5">
        <v>70.47</v>
      </c>
      <c r="G349" s="1" t="s">
        <v>2200</v>
      </c>
      <c r="H349" s="1" t="s">
        <v>2201</v>
      </c>
      <c r="I349" s="6">
        <v>2610</v>
      </c>
      <c r="J349" s="6" t="s">
        <v>54</v>
      </c>
      <c r="K349" s="6">
        <v>29</v>
      </c>
      <c r="L349" s="6">
        <v>21</v>
      </c>
      <c r="M349" s="6">
        <v>8</v>
      </c>
      <c r="N349" s="7">
        <v>0.72413793103448276</v>
      </c>
      <c r="O349" s="1" t="s">
        <v>55</v>
      </c>
      <c r="P349" s="1" t="s">
        <v>54</v>
      </c>
      <c r="Q349" s="1" t="s">
        <v>56</v>
      </c>
      <c r="R349" s="1" t="s">
        <v>5</v>
      </c>
      <c r="S349" s="2" t="b">
        <v>1</v>
      </c>
      <c r="T349" s="2" t="b">
        <v>0</v>
      </c>
      <c r="U349" s="1" t="s">
        <v>244</v>
      </c>
      <c r="V349" s="1">
        <v>16</v>
      </c>
      <c r="W349" s="2" t="b">
        <v>0</v>
      </c>
      <c r="X349" s="1"/>
      <c r="Y349" s="2" t="b">
        <v>0</v>
      </c>
      <c r="Z349" s="1" t="s">
        <v>58</v>
      </c>
      <c r="AA349" s="2" t="b">
        <v>1</v>
      </c>
      <c r="AB349" s="1" t="s">
        <v>2202</v>
      </c>
      <c r="AC349" s="1" t="s">
        <v>2203</v>
      </c>
      <c r="AD349" s="1" t="s">
        <v>61</v>
      </c>
      <c r="AE349" s="2" t="b">
        <v>1</v>
      </c>
      <c r="AF349" s="1" t="s">
        <v>101</v>
      </c>
      <c r="AG349" s="2" t="b">
        <v>1</v>
      </c>
      <c r="AH349" s="1">
        <v>46242.564802349538</v>
      </c>
    </row>
    <row r="350" spans="1:34" ht="13.9">
      <c r="A350" s="1" t="s">
        <v>2204</v>
      </c>
      <c r="B350" s="1" t="s">
        <v>2205</v>
      </c>
      <c r="C350" s="4">
        <v>44098</v>
      </c>
      <c r="D350" s="1" t="s">
        <v>2050</v>
      </c>
      <c r="E350" s="1">
        <v>2020</v>
      </c>
      <c r="F350" s="5">
        <v>70.44</v>
      </c>
      <c r="G350" s="1" t="s">
        <v>2206</v>
      </c>
      <c r="H350" s="1" t="s">
        <v>2207</v>
      </c>
      <c r="I350" s="6">
        <v>788</v>
      </c>
      <c r="J350" s="6" t="s">
        <v>54</v>
      </c>
      <c r="K350" s="6">
        <v>22</v>
      </c>
      <c r="L350" s="6">
        <v>14</v>
      </c>
      <c r="M350" s="6">
        <v>8</v>
      </c>
      <c r="N350" s="7">
        <v>0.63636363636363635</v>
      </c>
      <c r="O350" s="1" t="s">
        <v>91</v>
      </c>
      <c r="P350" s="1" t="s">
        <v>54</v>
      </c>
      <c r="Q350" s="1" t="s">
        <v>56</v>
      </c>
      <c r="R350" s="1" t="s">
        <v>5</v>
      </c>
      <c r="S350" s="2" t="b">
        <v>1</v>
      </c>
      <c r="T350" s="2" t="b">
        <v>0</v>
      </c>
      <c r="U350" s="1" t="s">
        <v>57</v>
      </c>
      <c r="V350" s="1"/>
      <c r="W350" s="2" t="b">
        <v>0</v>
      </c>
      <c r="X350" s="1"/>
      <c r="Y350" s="2" t="b">
        <v>0</v>
      </c>
      <c r="Z350" s="1" t="s">
        <v>58</v>
      </c>
      <c r="AA350" s="2" t="b">
        <v>1</v>
      </c>
      <c r="AB350" s="1" t="s">
        <v>2208</v>
      </c>
      <c r="AC350" s="1" t="s">
        <v>2209</v>
      </c>
      <c r="AD350" s="1" t="s">
        <v>61</v>
      </c>
      <c r="AE350" s="2" t="b">
        <v>1</v>
      </c>
      <c r="AF350" s="1" t="s">
        <v>71</v>
      </c>
      <c r="AG350" s="2" t="b">
        <v>0</v>
      </c>
      <c r="AH350" s="1">
        <v>46242.564802349538</v>
      </c>
    </row>
    <row r="351" spans="1:34" ht="13.9">
      <c r="A351" s="1" t="s">
        <v>2210</v>
      </c>
      <c r="B351" s="1" t="s">
        <v>2211</v>
      </c>
      <c r="C351" s="4">
        <v>44099</v>
      </c>
      <c r="D351" s="1" t="s">
        <v>2050</v>
      </c>
      <c r="E351" s="1">
        <v>2020</v>
      </c>
      <c r="F351" s="5">
        <v>70.41</v>
      </c>
      <c r="G351" s="1" t="s">
        <v>2212</v>
      </c>
      <c r="H351" s="1" t="s">
        <v>2207</v>
      </c>
      <c r="I351" s="6"/>
      <c r="J351" s="6" t="s">
        <v>147</v>
      </c>
      <c r="K351" s="6">
        <v>2</v>
      </c>
      <c r="L351" s="6">
        <v>1</v>
      </c>
      <c r="M351" s="6">
        <v>1</v>
      </c>
      <c r="N351" s="7">
        <v>0.5</v>
      </c>
      <c r="O351" s="1" t="s">
        <v>567</v>
      </c>
      <c r="P351" s="1" t="s">
        <v>54</v>
      </c>
      <c r="Q351" s="1" t="s">
        <v>56</v>
      </c>
      <c r="R351" s="1" t="s">
        <v>7</v>
      </c>
      <c r="S351" s="2" t="b">
        <v>0</v>
      </c>
      <c r="T351" s="2" t="b">
        <v>1</v>
      </c>
      <c r="U351" s="1" t="s">
        <v>202</v>
      </c>
      <c r="V351" s="1">
        <v>18</v>
      </c>
      <c r="W351" s="2" t="b">
        <v>1</v>
      </c>
      <c r="X351" s="2" t="b">
        <v>1</v>
      </c>
      <c r="Y351" s="2" t="b">
        <v>0</v>
      </c>
      <c r="Z351" s="1" t="s">
        <v>119</v>
      </c>
      <c r="AA351" s="2" t="b">
        <v>0</v>
      </c>
      <c r="AB351" s="1" t="s">
        <v>2208</v>
      </c>
      <c r="AC351" s="1" t="s">
        <v>2213</v>
      </c>
      <c r="AD351" s="1" t="s">
        <v>61</v>
      </c>
      <c r="AE351" s="2" t="b">
        <v>1</v>
      </c>
      <c r="AF351" s="1"/>
      <c r="AG351" s="2" t="b">
        <v>0</v>
      </c>
      <c r="AH351" s="1">
        <v>46242.564802349538</v>
      </c>
    </row>
    <row r="352" spans="1:34" ht="13.9">
      <c r="A352" s="1" t="s">
        <v>2214</v>
      </c>
      <c r="B352" s="1" t="s">
        <v>2215</v>
      </c>
      <c r="C352" s="4">
        <v>44099</v>
      </c>
      <c r="D352" s="1" t="s">
        <v>2050</v>
      </c>
      <c r="E352" s="1">
        <v>2020</v>
      </c>
      <c r="F352" s="5">
        <v>70.41</v>
      </c>
      <c r="G352" s="1" t="s">
        <v>2216</v>
      </c>
      <c r="H352" s="1" t="s">
        <v>2217</v>
      </c>
      <c r="I352" s="6">
        <v>162</v>
      </c>
      <c r="J352" s="6" t="s">
        <v>54</v>
      </c>
      <c r="K352" s="6">
        <v>9</v>
      </c>
      <c r="L352" s="6">
        <v>3</v>
      </c>
      <c r="M352" s="6">
        <v>6</v>
      </c>
      <c r="N352" s="7">
        <v>0.33333333333333331</v>
      </c>
      <c r="O352" s="1" t="s">
        <v>382</v>
      </c>
      <c r="P352" s="1" t="s">
        <v>54</v>
      </c>
      <c r="Q352" s="1" t="s">
        <v>56</v>
      </c>
      <c r="R352" s="1" t="s">
        <v>5</v>
      </c>
      <c r="S352" s="2" t="b">
        <v>1</v>
      </c>
      <c r="T352" s="2" t="b">
        <v>0</v>
      </c>
      <c r="U352" s="1" t="s">
        <v>310</v>
      </c>
      <c r="V352" s="1">
        <v>13</v>
      </c>
      <c r="W352" s="2" t="b">
        <v>0</v>
      </c>
      <c r="X352" s="1"/>
      <c r="Y352" s="2" t="b">
        <v>0</v>
      </c>
      <c r="Z352" s="1" t="s">
        <v>58</v>
      </c>
      <c r="AA352" s="2" t="b">
        <v>1</v>
      </c>
      <c r="AB352" s="1" t="s">
        <v>2218</v>
      </c>
      <c r="AC352" s="1" t="s">
        <v>2219</v>
      </c>
      <c r="AD352" s="1" t="s">
        <v>61</v>
      </c>
      <c r="AE352" s="2" t="b">
        <v>1</v>
      </c>
      <c r="AF352" s="1" t="s">
        <v>62</v>
      </c>
      <c r="AG352" s="2" t="b">
        <v>0</v>
      </c>
      <c r="AH352" s="1">
        <v>46242.564802349538</v>
      </c>
    </row>
    <row r="353" spans="1:34" ht="13.9">
      <c r="A353" s="1" t="s">
        <v>2220</v>
      </c>
      <c r="B353" s="1" t="s">
        <v>2221</v>
      </c>
      <c r="C353" s="4">
        <v>44102</v>
      </c>
      <c r="D353" s="1" t="s">
        <v>2050</v>
      </c>
      <c r="E353" s="1">
        <v>2020</v>
      </c>
      <c r="F353" s="5">
        <v>70.31</v>
      </c>
      <c r="G353" s="1" t="s">
        <v>2222</v>
      </c>
      <c r="H353" s="1" t="s">
        <v>2223</v>
      </c>
      <c r="I353" s="6">
        <v>2884</v>
      </c>
      <c r="J353" s="6" t="s">
        <v>54</v>
      </c>
      <c r="K353" s="6">
        <v>85</v>
      </c>
      <c r="L353" s="6">
        <v>76</v>
      </c>
      <c r="M353" s="6">
        <v>9</v>
      </c>
      <c r="N353" s="7">
        <v>0.89411764705882357</v>
      </c>
      <c r="O353" s="1" t="s">
        <v>67</v>
      </c>
      <c r="P353" s="1" t="s">
        <v>54</v>
      </c>
      <c r="Q353" s="1" t="s">
        <v>56</v>
      </c>
      <c r="R353" s="1" t="s">
        <v>5</v>
      </c>
      <c r="S353" s="2" t="b">
        <v>1</v>
      </c>
      <c r="T353" s="2" t="b">
        <v>0</v>
      </c>
      <c r="U353" s="1" t="s">
        <v>57</v>
      </c>
      <c r="V353" s="1"/>
      <c r="W353" s="2" t="b">
        <v>0</v>
      </c>
      <c r="X353" s="1"/>
      <c r="Y353" s="2" t="b">
        <v>0</v>
      </c>
      <c r="Z353" s="1" t="s">
        <v>58</v>
      </c>
      <c r="AA353" s="2" t="b">
        <v>1</v>
      </c>
      <c r="AB353" s="1" t="s">
        <v>2224</v>
      </c>
      <c r="AC353" s="1" t="s">
        <v>2225</v>
      </c>
      <c r="AD353" s="1" t="s">
        <v>61</v>
      </c>
      <c r="AE353" s="2" t="b">
        <v>1</v>
      </c>
      <c r="AF353" s="1" t="s">
        <v>371</v>
      </c>
      <c r="AG353" s="2" t="b">
        <v>0</v>
      </c>
      <c r="AH353" s="1">
        <v>46242.564802349538</v>
      </c>
    </row>
    <row r="354" spans="1:34" ht="13.9">
      <c r="A354" s="1" t="s">
        <v>2226</v>
      </c>
      <c r="B354" s="1" t="s">
        <v>2227</v>
      </c>
      <c r="C354" s="4">
        <v>44102</v>
      </c>
      <c r="D354" s="1" t="s">
        <v>2050</v>
      </c>
      <c r="E354" s="1">
        <v>2020</v>
      </c>
      <c r="F354" s="5">
        <v>70.31</v>
      </c>
      <c r="G354" s="1" t="s">
        <v>2228</v>
      </c>
      <c r="H354" s="1" t="s">
        <v>2229</v>
      </c>
      <c r="I354" s="6">
        <v>260</v>
      </c>
      <c r="J354" s="6" t="s">
        <v>54</v>
      </c>
      <c r="K354" s="6">
        <v>16</v>
      </c>
      <c r="L354" s="6">
        <v>15</v>
      </c>
      <c r="M354" s="6">
        <v>1</v>
      </c>
      <c r="N354" s="7">
        <v>0.9375</v>
      </c>
      <c r="O354" s="1" t="s">
        <v>126</v>
      </c>
      <c r="P354" s="1" t="s">
        <v>54</v>
      </c>
      <c r="Q354" s="1" t="s">
        <v>56</v>
      </c>
      <c r="R354" s="1" t="s">
        <v>5</v>
      </c>
      <c r="S354" s="2" t="b">
        <v>1</v>
      </c>
      <c r="T354" s="2" t="b">
        <v>0</v>
      </c>
      <c r="U354" s="1" t="s">
        <v>57</v>
      </c>
      <c r="V354" s="1"/>
      <c r="W354" s="2" t="b">
        <v>0</v>
      </c>
      <c r="X354" s="1"/>
      <c r="Y354" s="2" t="b">
        <v>0</v>
      </c>
      <c r="Z354" s="1" t="s">
        <v>58</v>
      </c>
      <c r="AA354" s="2" t="b">
        <v>1</v>
      </c>
      <c r="AB354" s="1" t="s">
        <v>2230</v>
      </c>
      <c r="AC354" s="1" t="s">
        <v>2231</v>
      </c>
      <c r="AD354" s="1" t="s">
        <v>61</v>
      </c>
      <c r="AE354" s="2" t="b">
        <v>1</v>
      </c>
      <c r="AF354" s="1" t="s">
        <v>509</v>
      </c>
      <c r="AG354" s="2" t="b">
        <v>0</v>
      </c>
      <c r="AH354" s="1">
        <v>46242.564802349538</v>
      </c>
    </row>
    <row r="355" spans="1:34" ht="13.9">
      <c r="A355" s="1" t="s">
        <v>2232</v>
      </c>
      <c r="B355" s="1" t="s">
        <v>2233</v>
      </c>
      <c r="C355" s="4">
        <v>44104</v>
      </c>
      <c r="D355" s="1" t="s">
        <v>2050</v>
      </c>
      <c r="E355" s="1">
        <v>2020</v>
      </c>
      <c r="F355" s="5">
        <v>70.239999999999995</v>
      </c>
      <c r="G355" s="1" t="s">
        <v>2234</v>
      </c>
      <c r="H355" s="1" t="s">
        <v>2235</v>
      </c>
      <c r="I355" s="6">
        <v>2456</v>
      </c>
      <c r="J355" s="6" t="s">
        <v>54</v>
      </c>
      <c r="K355" s="6">
        <v>62</v>
      </c>
      <c r="L355" s="6">
        <v>52</v>
      </c>
      <c r="M355" s="6">
        <v>10</v>
      </c>
      <c r="N355" s="7">
        <v>0.83870967741935487</v>
      </c>
      <c r="O355" s="1" t="s">
        <v>67</v>
      </c>
      <c r="P355" s="1" t="s">
        <v>54</v>
      </c>
      <c r="Q355" s="1" t="s">
        <v>56</v>
      </c>
      <c r="R355" s="1" t="s">
        <v>7</v>
      </c>
      <c r="S355" s="2" t="b">
        <v>0</v>
      </c>
      <c r="T355" s="2" t="b">
        <v>1</v>
      </c>
      <c r="U355" s="1" t="s">
        <v>133</v>
      </c>
      <c r="V355" s="1">
        <v>18</v>
      </c>
      <c r="W355" s="2" t="b">
        <v>1</v>
      </c>
      <c r="X355" s="2" t="b">
        <v>0</v>
      </c>
      <c r="Y355" s="2" t="b">
        <v>0</v>
      </c>
      <c r="Z355" s="1" t="s">
        <v>119</v>
      </c>
      <c r="AA355" s="2" t="b">
        <v>0</v>
      </c>
      <c r="AB355" s="1" t="s">
        <v>2236</v>
      </c>
      <c r="AC355" s="1" t="s">
        <v>2237</v>
      </c>
      <c r="AD355" s="1" t="s">
        <v>61</v>
      </c>
      <c r="AE355" s="2" t="b">
        <v>1</v>
      </c>
      <c r="AF355" s="1"/>
      <c r="AG355" s="2" t="b">
        <v>0</v>
      </c>
      <c r="AH355" s="1">
        <v>46242.564802349538</v>
      </c>
    </row>
    <row r="356" spans="1:34" ht="13.9">
      <c r="A356" s="1" t="s">
        <v>2238</v>
      </c>
      <c r="B356" s="1" t="s">
        <v>2239</v>
      </c>
      <c r="C356" s="4">
        <v>44104</v>
      </c>
      <c r="D356" s="1" t="s">
        <v>2050</v>
      </c>
      <c r="E356" s="1">
        <v>2020</v>
      </c>
      <c r="F356" s="5">
        <v>70.239999999999995</v>
      </c>
      <c r="G356" s="1" t="s">
        <v>2240</v>
      </c>
      <c r="H356" s="1" t="s">
        <v>2241</v>
      </c>
      <c r="I356" s="6">
        <v>663</v>
      </c>
      <c r="J356" s="6" t="s">
        <v>54</v>
      </c>
      <c r="K356" s="6">
        <v>34</v>
      </c>
      <c r="L356" s="6">
        <v>31</v>
      </c>
      <c r="M356" s="6">
        <v>3</v>
      </c>
      <c r="N356" s="7">
        <v>0.91176470588235292</v>
      </c>
      <c r="O356" s="1" t="s">
        <v>126</v>
      </c>
      <c r="P356" s="1" t="s">
        <v>54</v>
      </c>
      <c r="Q356" s="1" t="s">
        <v>56</v>
      </c>
      <c r="R356" s="1" t="s">
        <v>5</v>
      </c>
      <c r="S356" s="2" t="b">
        <v>1</v>
      </c>
      <c r="T356" s="2" t="b">
        <v>0</v>
      </c>
      <c r="U356" s="1" t="s">
        <v>169</v>
      </c>
      <c r="V356" s="1">
        <v>0</v>
      </c>
      <c r="W356" s="2" t="b">
        <v>0</v>
      </c>
      <c r="X356" s="1"/>
      <c r="Y356" s="2" t="b">
        <v>0</v>
      </c>
      <c r="Z356" s="1" t="s">
        <v>58</v>
      </c>
      <c r="AA356" s="2" t="b">
        <v>1</v>
      </c>
      <c r="AB356" s="1" t="s">
        <v>2242</v>
      </c>
      <c r="AC356" s="1" t="s">
        <v>2243</v>
      </c>
      <c r="AD356" s="1" t="s">
        <v>61</v>
      </c>
      <c r="AE356" s="2" t="b">
        <v>1</v>
      </c>
      <c r="AF356" s="1" t="s">
        <v>71</v>
      </c>
      <c r="AG356" s="2" t="b">
        <v>0</v>
      </c>
      <c r="AH356" s="1">
        <v>46242.564802349538</v>
      </c>
    </row>
    <row r="357" spans="1:34" ht="13.9">
      <c r="A357" s="1" t="s">
        <v>2244</v>
      </c>
      <c r="B357" s="1" t="s">
        <v>2245</v>
      </c>
      <c r="C357" s="4">
        <v>44104</v>
      </c>
      <c r="D357" s="1" t="s">
        <v>2050</v>
      </c>
      <c r="E357" s="1">
        <v>2020</v>
      </c>
      <c r="F357" s="5">
        <v>70.239999999999995</v>
      </c>
      <c r="G357" s="1" t="s">
        <v>2246</v>
      </c>
      <c r="H357" s="1" t="s">
        <v>2247</v>
      </c>
      <c r="I357" s="6">
        <v>6816</v>
      </c>
      <c r="J357" s="6" t="s">
        <v>54</v>
      </c>
      <c r="K357" s="6">
        <v>309</v>
      </c>
      <c r="L357" s="6">
        <v>282</v>
      </c>
      <c r="M357" s="6">
        <v>27</v>
      </c>
      <c r="N357" s="7">
        <v>0.91262135922330101</v>
      </c>
      <c r="O357" s="1" t="s">
        <v>67</v>
      </c>
      <c r="P357" s="1" t="s">
        <v>54</v>
      </c>
      <c r="Q357" s="1" t="s">
        <v>68</v>
      </c>
      <c r="R357" s="1" t="s">
        <v>5</v>
      </c>
      <c r="S357" s="2" t="b">
        <v>1</v>
      </c>
      <c r="T357" s="2" t="b">
        <v>0</v>
      </c>
      <c r="U357" s="1" t="s">
        <v>112</v>
      </c>
      <c r="V357" s="1">
        <v>15</v>
      </c>
      <c r="W357" s="2" t="b">
        <v>0</v>
      </c>
      <c r="X357" s="1"/>
      <c r="Y357" s="2" t="b">
        <v>0</v>
      </c>
      <c r="Z357" s="1" t="s">
        <v>58</v>
      </c>
      <c r="AA357" s="2" t="b">
        <v>1</v>
      </c>
      <c r="AB357" s="1" t="s">
        <v>2248</v>
      </c>
      <c r="AC357" s="1" t="s">
        <v>2249</v>
      </c>
      <c r="AD357" s="1" t="s">
        <v>61</v>
      </c>
      <c r="AE357" s="2" t="b">
        <v>1</v>
      </c>
      <c r="AF357" s="1" t="s">
        <v>227</v>
      </c>
      <c r="AG357" s="2" t="b">
        <v>0</v>
      </c>
      <c r="AH357" s="1">
        <v>46242.564802349538</v>
      </c>
    </row>
    <row r="358" spans="1:34" ht="13.9">
      <c r="A358" s="1" t="s">
        <v>2250</v>
      </c>
      <c r="B358" s="1" t="s">
        <v>2251</v>
      </c>
      <c r="C358" s="4">
        <v>44105</v>
      </c>
      <c r="D358" s="1" t="s">
        <v>2252</v>
      </c>
      <c r="E358" s="1">
        <v>2020</v>
      </c>
      <c r="F358" s="5">
        <v>70.209999999999994</v>
      </c>
      <c r="G358" s="1" t="s">
        <v>2253</v>
      </c>
      <c r="H358" s="1" t="s">
        <v>2254</v>
      </c>
      <c r="I358" s="6">
        <v>11030</v>
      </c>
      <c r="J358" s="6" t="s">
        <v>54</v>
      </c>
      <c r="K358" s="6">
        <v>114</v>
      </c>
      <c r="L358" s="6">
        <v>95</v>
      </c>
      <c r="M358" s="6">
        <v>19</v>
      </c>
      <c r="N358" s="7">
        <v>0.83333333333333337</v>
      </c>
      <c r="O358" s="1" t="s">
        <v>67</v>
      </c>
      <c r="P358" s="1" t="s">
        <v>54</v>
      </c>
      <c r="Q358" s="1" t="s">
        <v>56</v>
      </c>
      <c r="R358" s="1" t="s">
        <v>5</v>
      </c>
      <c r="S358" s="2" t="b">
        <v>1</v>
      </c>
      <c r="T358" s="2" t="b">
        <v>0</v>
      </c>
      <c r="U358" s="1" t="s">
        <v>57</v>
      </c>
      <c r="V358" s="1"/>
      <c r="W358" s="2" t="b">
        <v>0</v>
      </c>
      <c r="X358" s="1"/>
      <c r="Y358" s="2" t="b">
        <v>0</v>
      </c>
      <c r="Z358" s="1" t="s">
        <v>58</v>
      </c>
      <c r="AA358" s="2" t="b">
        <v>1</v>
      </c>
      <c r="AB358" s="1" t="s">
        <v>2255</v>
      </c>
      <c r="AC358" s="1" t="s">
        <v>2256</v>
      </c>
      <c r="AD358" s="1" t="s">
        <v>61</v>
      </c>
      <c r="AE358" s="2" t="b">
        <v>1</v>
      </c>
      <c r="AF358" s="1" t="s">
        <v>101</v>
      </c>
      <c r="AG358" s="2" t="b">
        <v>1</v>
      </c>
      <c r="AH358" s="1">
        <v>46242.564802349538</v>
      </c>
    </row>
    <row r="359" spans="1:34" ht="13.9">
      <c r="A359" s="1" t="s">
        <v>2257</v>
      </c>
      <c r="B359" s="1" t="s">
        <v>2258</v>
      </c>
      <c r="C359" s="4">
        <v>44105</v>
      </c>
      <c r="D359" s="1" t="s">
        <v>2252</v>
      </c>
      <c r="E359" s="1">
        <v>2020</v>
      </c>
      <c r="F359" s="5">
        <v>70.209999999999994</v>
      </c>
      <c r="G359" s="1" t="s">
        <v>2259</v>
      </c>
      <c r="H359" s="1" t="s">
        <v>2260</v>
      </c>
      <c r="I359" s="6">
        <v>10328</v>
      </c>
      <c r="J359" s="6" t="s">
        <v>54</v>
      </c>
      <c r="K359" s="6">
        <v>102</v>
      </c>
      <c r="L359" s="6">
        <v>81</v>
      </c>
      <c r="M359" s="6">
        <v>21</v>
      </c>
      <c r="N359" s="7">
        <v>0.79411764705882348</v>
      </c>
      <c r="O359" s="1" t="s">
        <v>55</v>
      </c>
      <c r="P359" s="1" t="s">
        <v>54</v>
      </c>
      <c r="Q359" s="1" t="s">
        <v>56</v>
      </c>
      <c r="R359" s="1" t="s">
        <v>5</v>
      </c>
      <c r="S359" s="2" t="b">
        <v>1</v>
      </c>
      <c r="T359" s="2" t="b">
        <v>0</v>
      </c>
      <c r="U359" s="1" t="s">
        <v>57</v>
      </c>
      <c r="V359" s="1"/>
      <c r="W359" s="2" t="b">
        <v>0</v>
      </c>
      <c r="X359" s="1"/>
      <c r="Y359" s="2" t="b">
        <v>0</v>
      </c>
      <c r="Z359" s="1" t="s">
        <v>58</v>
      </c>
      <c r="AA359" s="2" t="b">
        <v>1</v>
      </c>
      <c r="AB359" s="1" t="s">
        <v>2261</v>
      </c>
      <c r="AC359" s="1" t="s">
        <v>2262</v>
      </c>
      <c r="AD359" s="1" t="s">
        <v>61</v>
      </c>
      <c r="AE359" s="2" t="b">
        <v>1</v>
      </c>
      <c r="AF359" s="1" t="s">
        <v>101</v>
      </c>
      <c r="AG359" s="2" t="b">
        <v>1</v>
      </c>
      <c r="AH359" s="1">
        <v>46242.564802349538</v>
      </c>
    </row>
    <row r="360" spans="1:34" ht="13.9">
      <c r="A360" s="1" t="s">
        <v>2263</v>
      </c>
      <c r="B360" s="1" t="s">
        <v>2264</v>
      </c>
      <c r="C360" s="4">
        <v>44106</v>
      </c>
      <c r="D360" s="1" t="s">
        <v>2252</v>
      </c>
      <c r="E360" s="1">
        <v>2020</v>
      </c>
      <c r="F360" s="5">
        <v>70.180000000000007</v>
      </c>
      <c r="G360" s="1" t="s">
        <v>2265</v>
      </c>
      <c r="H360" s="1" t="s">
        <v>2266</v>
      </c>
      <c r="I360" s="6">
        <v>4829</v>
      </c>
      <c r="J360" s="6" t="s">
        <v>54</v>
      </c>
      <c r="K360" s="6">
        <v>72</v>
      </c>
      <c r="L360" s="6">
        <v>63</v>
      </c>
      <c r="M360" s="6">
        <v>9</v>
      </c>
      <c r="N360" s="7">
        <v>0.875</v>
      </c>
      <c r="O360" s="1" t="s">
        <v>67</v>
      </c>
      <c r="P360" s="1" t="s">
        <v>54</v>
      </c>
      <c r="Q360" s="1" t="s">
        <v>56</v>
      </c>
      <c r="R360" s="1" t="s">
        <v>5</v>
      </c>
      <c r="S360" s="2" t="b">
        <v>1</v>
      </c>
      <c r="T360" s="2" t="b">
        <v>0</v>
      </c>
      <c r="U360" s="1" t="s">
        <v>169</v>
      </c>
      <c r="V360" s="1">
        <v>0</v>
      </c>
      <c r="W360" s="2" t="b">
        <v>0</v>
      </c>
      <c r="X360" s="1"/>
      <c r="Y360" s="2" t="b">
        <v>0</v>
      </c>
      <c r="Z360" s="1" t="s">
        <v>58</v>
      </c>
      <c r="AA360" s="2" t="b">
        <v>1</v>
      </c>
      <c r="AB360" s="1" t="s">
        <v>2267</v>
      </c>
      <c r="AC360" s="1" t="s">
        <v>2268</v>
      </c>
      <c r="AD360" s="1" t="s">
        <v>61</v>
      </c>
      <c r="AE360" s="2" t="b">
        <v>1</v>
      </c>
      <c r="AF360" s="1" t="s">
        <v>101</v>
      </c>
      <c r="AG360" s="2" t="b">
        <v>1</v>
      </c>
      <c r="AH360" s="1">
        <v>46242.564802349538</v>
      </c>
    </row>
    <row r="361" spans="1:34" ht="13.9">
      <c r="A361" s="1" t="s">
        <v>2269</v>
      </c>
      <c r="B361" s="1" t="s">
        <v>2270</v>
      </c>
      <c r="C361" s="4">
        <v>44106</v>
      </c>
      <c r="D361" s="1" t="s">
        <v>2252</v>
      </c>
      <c r="E361" s="1">
        <v>2020</v>
      </c>
      <c r="F361" s="5">
        <v>70.180000000000007</v>
      </c>
      <c r="G361" s="1" t="s">
        <v>2271</v>
      </c>
      <c r="H361" s="1" t="s">
        <v>2272</v>
      </c>
      <c r="I361" s="6">
        <v>32101</v>
      </c>
      <c r="J361" s="6" t="s">
        <v>54</v>
      </c>
      <c r="K361" s="6">
        <v>293</v>
      </c>
      <c r="L361" s="6">
        <v>250</v>
      </c>
      <c r="M361" s="6">
        <v>43</v>
      </c>
      <c r="N361" s="7">
        <v>0.85324232081911267</v>
      </c>
      <c r="O361" s="1" t="s">
        <v>67</v>
      </c>
      <c r="P361" s="1" t="s">
        <v>54</v>
      </c>
      <c r="Q361" s="1" t="s">
        <v>68</v>
      </c>
      <c r="R361" s="1" t="s">
        <v>5</v>
      </c>
      <c r="S361" s="2" t="b">
        <v>1</v>
      </c>
      <c r="T361" s="2" t="b">
        <v>0</v>
      </c>
      <c r="U361" s="1" t="s">
        <v>57</v>
      </c>
      <c r="V361" s="1"/>
      <c r="W361" s="2" t="b">
        <v>0</v>
      </c>
      <c r="X361" s="1"/>
      <c r="Y361" s="2" t="b">
        <v>0</v>
      </c>
      <c r="Z361" s="1" t="s">
        <v>58</v>
      </c>
      <c r="AA361" s="2" t="b">
        <v>1</v>
      </c>
      <c r="AB361" s="1" t="s">
        <v>2273</v>
      </c>
      <c r="AC361" s="1" t="s">
        <v>2274</v>
      </c>
      <c r="AD361" s="1" t="s">
        <v>61</v>
      </c>
      <c r="AE361" s="2" t="b">
        <v>1</v>
      </c>
      <c r="AF361" s="1" t="s">
        <v>101</v>
      </c>
      <c r="AG361" s="2" t="b">
        <v>1</v>
      </c>
      <c r="AH361" s="1">
        <v>46242.564802349538</v>
      </c>
    </row>
    <row r="362" spans="1:34" ht="13.9">
      <c r="A362" s="1" t="s">
        <v>2275</v>
      </c>
      <c r="B362" s="1" t="s">
        <v>2276</v>
      </c>
      <c r="C362" s="4">
        <v>44106</v>
      </c>
      <c r="D362" s="1" t="s">
        <v>2252</v>
      </c>
      <c r="E362" s="1">
        <v>2020</v>
      </c>
      <c r="F362" s="5">
        <v>70.180000000000007</v>
      </c>
      <c r="G362" s="1" t="s">
        <v>2277</v>
      </c>
      <c r="H362" s="1" t="s">
        <v>2278</v>
      </c>
      <c r="I362" s="6">
        <v>4176</v>
      </c>
      <c r="J362" s="6" t="s">
        <v>54</v>
      </c>
      <c r="K362" s="6">
        <v>151</v>
      </c>
      <c r="L362" s="6">
        <v>144</v>
      </c>
      <c r="M362" s="6">
        <v>7</v>
      </c>
      <c r="N362" s="7">
        <v>0.95364238410596025</v>
      </c>
      <c r="O362" s="1" t="s">
        <v>67</v>
      </c>
      <c r="P362" s="1" t="s">
        <v>54</v>
      </c>
      <c r="Q362" s="1" t="s">
        <v>56</v>
      </c>
      <c r="R362" s="1" t="s">
        <v>5</v>
      </c>
      <c r="S362" s="2" t="b">
        <v>1</v>
      </c>
      <c r="T362" s="2" t="b">
        <v>0</v>
      </c>
      <c r="U362" s="1" t="s">
        <v>169</v>
      </c>
      <c r="V362" s="1">
        <v>0</v>
      </c>
      <c r="W362" s="2" t="b">
        <v>0</v>
      </c>
      <c r="X362" s="1"/>
      <c r="Y362" s="2" t="b">
        <v>0</v>
      </c>
      <c r="Z362" s="1" t="s">
        <v>58</v>
      </c>
      <c r="AA362" s="2" t="b">
        <v>1</v>
      </c>
      <c r="AB362" s="1" t="s">
        <v>2279</v>
      </c>
      <c r="AC362" s="1" t="s">
        <v>2280</v>
      </c>
      <c r="AD362" s="1" t="s">
        <v>61</v>
      </c>
      <c r="AE362" s="2" t="b">
        <v>1</v>
      </c>
      <c r="AF362" s="1" t="s">
        <v>2281</v>
      </c>
      <c r="AG362" s="2" t="b">
        <v>0</v>
      </c>
      <c r="AH362" s="1">
        <v>46242.564802349538</v>
      </c>
    </row>
    <row r="363" spans="1:34" ht="13.9">
      <c r="A363" s="1" t="s">
        <v>2282</v>
      </c>
      <c r="B363" s="1" t="s">
        <v>2283</v>
      </c>
      <c r="C363" s="4">
        <v>44106</v>
      </c>
      <c r="D363" s="1" t="s">
        <v>2252</v>
      </c>
      <c r="E363" s="1">
        <v>2020</v>
      </c>
      <c r="F363" s="5">
        <v>70.180000000000007</v>
      </c>
      <c r="G363" s="1" t="s">
        <v>2284</v>
      </c>
      <c r="H363" s="1" t="s">
        <v>2285</v>
      </c>
      <c r="I363" s="6">
        <v>229510</v>
      </c>
      <c r="J363" s="6" t="s">
        <v>54</v>
      </c>
      <c r="K363" s="6">
        <v>5719</v>
      </c>
      <c r="L363" s="6">
        <v>5573</v>
      </c>
      <c r="M363" s="6">
        <v>146</v>
      </c>
      <c r="N363" s="7">
        <v>0.97447106137436612</v>
      </c>
      <c r="O363" s="1" t="s">
        <v>76</v>
      </c>
      <c r="P363" s="1" t="s">
        <v>54</v>
      </c>
      <c r="Q363" s="1" t="s">
        <v>68</v>
      </c>
      <c r="R363" s="1" t="s">
        <v>5</v>
      </c>
      <c r="S363" s="2" t="b">
        <v>1</v>
      </c>
      <c r="T363" s="2" t="b">
        <v>0</v>
      </c>
      <c r="U363" s="1" t="s">
        <v>57</v>
      </c>
      <c r="V363" s="1"/>
      <c r="W363" s="2" t="b">
        <v>0</v>
      </c>
      <c r="X363" s="1"/>
      <c r="Y363" s="2" t="b">
        <v>0</v>
      </c>
      <c r="Z363" s="1" t="s">
        <v>58</v>
      </c>
      <c r="AA363" s="2" t="b">
        <v>1</v>
      </c>
      <c r="AB363" s="1" t="s">
        <v>2286</v>
      </c>
      <c r="AC363" s="1" t="s">
        <v>2287</v>
      </c>
      <c r="AD363" s="1" t="s">
        <v>61</v>
      </c>
      <c r="AE363" s="2" t="b">
        <v>1</v>
      </c>
      <c r="AF363" s="1" t="s">
        <v>305</v>
      </c>
      <c r="AG363" s="2" t="b">
        <v>0</v>
      </c>
      <c r="AH363" s="1">
        <v>46242.564802349538</v>
      </c>
    </row>
    <row r="364" spans="1:34" ht="13.9">
      <c r="A364" s="1" t="s">
        <v>2288</v>
      </c>
      <c r="B364" s="1" t="s">
        <v>2289</v>
      </c>
      <c r="C364" s="4">
        <v>44109</v>
      </c>
      <c r="D364" s="1" t="s">
        <v>2252</v>
      </c>
      <c r="E364" s="1">
        <v>2020</v>
      </c>
      <c r="F364" s="5">
        <v>70.08</v>
      </c>
      <c r="G364" s="1" t="s">
        <v>2290</v>
      </c>
      <c r="H364" s="1" t="s">
        <v>2291</v>
      </c>
      <c r="I364" s="6">
        <v>543</v>
      </c>
      <c r="J364" s="6" t="s">
        <v>54</v>
      </c>
      <c r="K364" s="6">
        <v>25</v>
      </c>
      <c r="L364" s="6">
        <v>23</v>
      </c>
      <c r="M364" s="6">
        <v>2</v>
      </c>
      <c r="N364" s="7">
        <v>0.92</v>
      </c>
      <c r="O364" s="1" t="s">
        <v>126</v>
      </c>
      <c r="P364" s="1" t="s">
        <v>54</v>
      </c>
      <c r="Q364" s="1" t="s">
        <v>56</v>
      </c>
      <c r="R364" s="1" t="s">
        <v>5</v>
      </c>
      <c r="S364" s="2" t="b">
        <v>1</v>
      </c>
      <c r="T364" s="2" t="b">
        <v>0</v>
      </c>
      <c r="U364" s="1" t="s">
        <v>57</v>
      </c>
      <c r="V364" s="1"/>
      <c r="W364" s="2" t="b">
        <v>0</v>
      </c>
      <c r="X364" s="1"/>
      <c r="Y364" s="2" t="b">
        <v>0</v>
      </c>
      <c r="Z364" s="1" t="s">
        <v>58</v>
      </c>
      <c r="AA364" s="2" t="b">
        <v>1</v>
      </c>
      <c r="AB364" s="1" t="s">
        <v>2292</v>
      </c>
      <c r="AC364" s="1" t="s">
        <v>2293</v>
      </c>
      <c r="AD364" s="1" t="s">
        <v>61</v>
      </c>
      <c r="AE364" s="2" t="b">
        <v>1</v>
      </c>
      <c r="AF364" s="1" t="s">
        <v>94</v>
      </c>
      <c r="AG364" s="2" t="b">
        <v>0</v>
      </c>
      <c r="AH364" s="1">
        <v>46242.564802349538</v>
      </c>
    </row>
    <row r="365" spans="1:34" ht="13.9">
      <c r="A365" s="1" t="s">
        <v>2294</v>
      </c>
      <c r="B365" s="1" t="s">
        <v>2295</v>
      </c>
      <c r="C365" s="4">
        <v>44110</v>
      </c>
      <c r="D365" s="1" t="s">
        <v>2252</v>
      </c>
      <c r="E365" s="1">
        <v>2020</v>
      </c>
      <c r="F365" s="5">
        <v>70.05</v>
      </c>
      <c r="G365" s="1" t="s">
        <v>2296</v>
      </c>
      <c r="H365" s="1" t="s">
        <v>2297</v>
      </c>
      <c r="I365" s="6">
        <v>57357</v>
      </c>
      <c r="J365" s="6" t="s">
        <v>54</v>
      </c>
      <c r="K365" s="6">
        <v>399</v>
      </c>
      <c r="L365" s="6">
        <v>350</v>
      </c>
      <c r="M365" s="6">
        <v>49</v>
      </c>
      <c r="N365" s="7">
        <v>0.8771929824561403</v>
      </c>
      <c r="O365" s="1" t="s">
        <v>67</v>
      </c>
      <c r="P365" s="1" t="s">
        <v>54</v>
      </c>
      <c r="Q365" s="1" t="s">
        <v>68</v>
      </c>
      <c r="R365" s="1" t="s">
        <v>5</v>
      </c>
      <c r="S365" s="2" t="b">
        <v>1</v>
      </c>
      <c r="T365" s="2" t="b">
        <v>0</v>
      </c>
      <c r="U365" s="1" t="s">
        <v>224</v>
      </c>
      <c r="V365" s="1">
        <v>12</v>
      </c>
      <c r="W365" s="2" t="b">
        <v>0</v>
      </c>
      <c r="X365" s="1"/>
      <c r="Y365" s="2" t="b">
        <v>0</v>
      </c>
      <c r="Z365" s="1" t="s">
        <v>58</v>
      </c>
      <c r="AA365" s="2" t="b">
        <v>1</v>
      </c>
      <c r="AB365" s="1" t="s">
        <v>2298</v>
      </c>
      <c r="AC365" s="1" t="s">
        <v>2299</v>
      </c>
      <c r="AD365" s="1" t="s">
        <v>61</v>
      </c>
      <c r="AE365" s="2" t="b">
        <v>1</v>
      </c>
      <c r="AF365" s="1" t="s">
        <v>101</v>
      </c>
      <c r="AG365" s="2" t="b">
        <v>1</v>
      </c>
      <c r="AH365" s="1">
        <v>46242.564802349538</v>
      </c>
    </row>
    <row r="366" spans="1:34" ht="13.9">
      <c r="A366" s="1" t="s">
        <v>2300</v>
      </c>
      <c r="B366" s="1" t="s">
        <v>2301</v>
      </c>
      <c r="C366" s="4">
        <v>44111</v>
      </c>
      <c r="D366" s="1" t="s">
        <v>2252</v>
      </c>
      <c r="E366" s="1">
        <v>2020</v>
      </c>
      <c r="F366" s="5">
        <v>70.010000000000005</v>
      </c>
      <c r="G366" s="1" t="s">
        <v>2302</v>
      </c>
      <c r="H366" s="1" t="s">
        <v>2303</v>
      </c>
      <c r="I366" s="6">
        <v>36</v>
      </c>
      <c r="J366" s="6" t="s">
        <v>54</v>
      </c>
      <c r="K366" s="6">
        <v>2</v>
      </c>
      <c r="L366" s="6">
        <v>1</v>
      </c>
      <c r="M366" s="6">
        <v>1</v>
      </c>
      <c r="N366" s="7">
        <v>0.5</v>
      </c>
      <c r="O366" s="1" t="s">
        <v>567</v>
      </c>
      <c r="P366" s="1" t="s">
        <v>54</v>
      </c>
      <c r="Q366" s="1" t="s">
        <v>56</v>
      </c>
      <c r="R366" s="1" t="s">
        <v>5</v>
      </c>
      <c r="S366" s="2" t="b">
        <v>1</v>
      </c>
      <c r="T366" s="2" t="b">
        <v>0</v>
      </c>
      <c r="U366" s="1" t="s">
        <v>169</v>
      </c>
      <c r="V366" s="1">
        <v>0</v>
      </c>
      <c r="W366" s="2" t="b">
        <v>0</v>
      </c>
      <c r="X366" s="1"/>
      <c r="Y366" s="2" t="b">
        <v>0</v>
      </c>
      <c r="Z366" s="1" t="s">
        <v>58</v>
      </c>
      <c r="AA366" s="2" t="b">
        <v>1</v>
      </c>
      <c r="AB366" s="1" t="s">
        <v>2304</v>
      </c>
      <c r="AC366" s="1" t="s">
        <v>2305</v>
      </c>
      <c r="AD366" s="1" t="s">
        <v>61</v>
      </c>
      <c r="AE366" s="2" t="b">
        <v>1</v>
      </c>
      <c r="AF366" s="1" t="s">
        <v>62</v>
      </c>
      <c r="AG366" s="2" t="b">
        <v>0</v>
      </c>
      <c r="AH366" s="1">
        <v>46242.564802349538</v>
      </c>
    </row>
    <row r="367" spans="1:34" ht="13.9">
      <c r="A367" s="1" t="s">
        <v>2306</v>
      </c>
      <c r="B367" s="1" t="s">
        <v>2307</v>
      </c>
      <c r="C367" s="4">
        <v>44117</v>
      </c>
      <c r="D367" s="1" t="s">
        <v>2252</v>
      </c>
      <c r="E367" s="1">
        <v>2020</v>
      </c>
      <c r="F367" s="5">
        <v>69.819999999999993</v>
      </c>
      <c r="G367" s="1" t="s">
        <v>2308</v>
      </c>
      <c r="H367" s="1" t="s">
        <v>2309</v>
      </c>
      <c r="I367" s="6">
        <v>366</v>
      </c>
      <c r="J367" s="6" t="s">
        <v>54</v>
      </c>
      <c r="K367" s="6">
        <v>18</v>
      </c>
      <c r="L367" s="6">
        <v>17</v>
      </c>
      <c r="M367" s="6">
        <v>1</v>
      </c>
      <c r="N367" s="7">
        <v>0.94444444444444442</v>
      </c>
      <c r="O367" s="1" t="s">
        <v>126</v>
      </c>
      <c r="P367" s="1" t="s">
        <v>54</v>
      </c>
      <c r="Q367" s="1" t="s">
        <v>56</v>
      </c>
      <c r="R367" s="1" t="s">
        <v>5</v>
      </c>
      <c r="S367" s="2" t="b">
        <v>1</v>
      </c>
      <c r="T367" s="2" t="b">
        <v>0</v>
      </c>
      <c r="U367" s="1" t="s">
        <v>57</v>
      </c>
      <c r="V367" s="1"/>
      <c r="W367" s="2" t="b">
        <v>0</v>
      </c>
      <c r="X367" s="1"/>
      <c r="Y367" s="2" t="b">
        <v>0</v>
      </c>
      <c r="Z367" s="1" t="s">
        <v>58</v>
      </c>
      <c r="AA367" s="2" t="b">
        <v>1</v>
      </c>
      <c r="AB367" s="1" t="s">
        <v>2310</v>
      </c>
      <c r="AC367" s="1" t="s">
        <v>2311</v>
      </c>
      <c r="AD367" s="1" t="s">
        <v>61</v>
      </c>
      <c r="AE367" s="2" t="b">
        <v>1</v>
      </c>
      <c r="AF367" s="1" t="s">
        <v>1545</v>
      </c>
      <c r="AG367" s="2" t="b">
        <v>0</v>
      </c>
      <c r="AH367" s="1">
        <v>46242.564802349538</v>
      </c>
    </row>
    <row r="368" spans="1:34" ht="13.9">
      <c r="A368" s="1" t="s">
        <v>2312</v>
      </c>
      <c r="B368" s="1" t="s">
        <v>2313</v>
      </c>
      <c r="C368" s="4">
        <v>44117</v>
      </c>
      <c r="D368" s="1" t="s">
        <v>2252</v>
      </c>
      <c r="E368" s="1">
        <v>2020</v>
      </c>
      <c r="F368" s="5">
        <v>69.819999999999993</v>
      </c>
      <c r="G368" s="1" t="s">
        <v>2314</v>
      </c>
      <c r="H368" s="1" t="s">
        <v>2315</v>
      </c>
      <c r="I368" s="6">
        <v>23433</v>
      </c>
      <c r="J368" s="6" t="s">
        <v>54</v>
      </c>
      <c r="K368" s="6">
        <v>280</v>
      </c>
      <c r="L368" s="6">
        <v>189</v>
      </c>
      <c r="M368" s="6">
        <v>91</v>
      </c>
      <c r="N368" s="7">
        <v>0.67500000000000004</v>
      </c>
      <c r="O368" s="1" t="s">
        <v>91</v>
      </c>
      <c r="P368" s="1" t="s">
        <v>54</v>
      </c>
      <c r="Q368" s="1" t="s">
        <v>68</v>
      </c>
      <c r="R368" s="1" t="s">
        <v>5</v>
      </c>
      <c r="S368" s="2" t="b">
        <v>1</v>
      </c>
      <c r="T368" s="2" t="b">
        <v>0</v>
      </c>
      <c r="U368" s="1" t="s">
        <v>57</v>
      </c>
      <c r="V368" s="1"/>
      <c r="W368" s="2" t="b">
        <v>0</v>
      </c>
      <c r="X368" s="1"/>
      <c r="Y368" s="2" t="b">
        <v>0</v>
      </c>
      <c r="Z368" s="1" t="s">
        <v>58</v>
      </c>
      <c r="AA368" s="2" t="b">
        <v>1</v>
      </c>
      <c r="AB368" s="1" t="s">
        <v>2316</v>
      </c>
      <c r="AC368" s="1" t="s">
        <v>2317</v>
      </c>
      <c r="AD368" s="1" t="s">
        <v>61</v>
      </c>
      <c r="AE368" s="2" t="b">
        <v>1</v>
      </c>
      <c r="AF368" s="1" t="s">
        <v>1301</v>
      </c>
      <c r="AG368" s="2" t="b">
        <v>0</v>
      </c>
      <c r="AH368" s="1">
        <v>46242.564802349538</v>
      </c>
    </row>
    <row r="369" spans="1:34" ht="13.9">
      <c r="A369" s="1" t="s">
        <v>2318</v>
      </c>
      <c r="B369" s="1" t="s">
        <v>2319</v>
      </c>
      <c r="C369" s="4">
        <v>44117</v>
      </c>
      <c r="D369" s="1" t="s">
        <v>2252</v>
      </c>
      <c r="E369" s="1">
        <v>2020</v>
      </c>
      <c r="F369" s="5">
        <v>69.819999999999993</v>
      </c>
      <c r="G369" s="1" t="s">
        <v>2320</v>
      </c>
      <c r="H369" s="1" t="s">
        <v>2321</v>
      </c>
      <c r="I369" s="6">
        <v>32700</v>
      </c>
      <c r="J369" s="6" t="s">
        <v>54</v>
      </c>
      <c r="K369" s="6">
        <v>692</v>
      </c>
      <c r="L369" s="6">
        <v>627</v>
      </c>
      <c r="M369" s="6">
        <v>65</v>
      </c>
      <c r="N369" s="7">
        <v>0.90606936416184969</v>
      </c>
      <c r="O369" s="1" t="s">
        <v>67</v>
      </c>
      <c r="P369" s="1" t="s">
        <v>54</v>
      </c>
      <c r="Q369" s="1" t="s">
        <v>68</v>
      </c>
      <c r="R369" s="1" t="s">
        <v>5</v>
      </c>
      <c r="S369" s="2" t="b">
        <v>1</v>
      </c>
      <c r="T369" s="2" t="b">
        <v>0</v>
      </c>
      <c r="U369" s="1" t="s">
        <v>57</v>
      </c>
      <c r="V369" s="1"/>
      <c r="W369" s="2" t="b">
        <v>0</v>
      </c>
      <c r="X369" s="1"/>
      <c r="Y369" s="2" t="b">
        <v>0</v>
      </c>
      <c r="Z369" s="1" t="s">
        <v>58</v>
      </c>
      <c r="AA369" s="2" t="b">
        <v>1</v>
      </c>
      <c r="AB369" s="1" t="s">
        <v>2322</v>
      </c>
      <c r="AC369" s="1" t="s">
        <v>2323</v>
      </c>
      <c r="AD369" s="1" t="s">
        <v>61</v>
      </c>
      <c r="AE369" s="2" t="b">
        <v>1</v>
      </c>
      <c r="AF369" s="1" t="s">
        <v>1301</v>
      </c>
      <c r="AG369" s="2" t="b">
        <v>0</v>
      </c>
      <c r="AH369" s="1">
        <v>46242.564802349538</v>
      </c>
    </row>
    <row r="370" spans="1:34" ht="13.9">
      <c r="A370" s="1" t="s">
        <v>2324</v>
      </c>
      <c r="B370" s="1" t="s">
        <v>2325</v>
      </c>
      <c r="C370" s="4">
        <v>44117</v>
      </c>
      <c r="D370" s="1" t="s">
        <v>2252</v>
      </c>
      <c r="E370" s="1">
        <v>2020</v>
      </c>
      <c r="F370" s="5">
        <v>69.819999999999993</v>
      </c>
      <c r="G370" s="1" t="s">
        <v>2326</v>
      </c>
      <c r="H370" s="1" t="s">
        <v>2327</v>
      </c>
      <c r="I370" s="6">
        <v>33848</v>
      </c>
      <c r="J370" s="6" t="s">
        <v>54</v>
      </c>
      <c r="K370" s="6">
        <v>1118</v>
      </c>
      <c r="L370" s="6">
        <v>913</v>
      </c>
      <c r="M370" s="6">
        <v>205</v>
      </c>
      <c r="N370" s="7">
        <v>0.81663685152057242</v>
      </c>
      <c r="O370" s="1" t="s">
        <v>67</v>
      </c>
      <c r="P370" s="1" t="s">
        <v>54</v>
      </c>
      <c r="Q370" s="1" t="s">
        <v>68</v>
      </c>
      <c r="R370" s="1" t="s">
        <v>5</v>
      </c>
      <c r="S370" s="2" t="b">
        <v>1</v>
      </c>
      <c r="T370" s="2" t="b">
        <v>0</v>
      </c>
      <c r="U370" s="1" t="s">
        <v>57</v>
      </c>
      <c r="V370" s="1"/>
      <c r="W370" s="2" t="b">
        <v>0</v>
      </c>
      <c r="X370" s="1"/>
      <c r="Y370" s="2" t="b">
        <v>0</v>
      </c>
      <c r="Z370" s="1" t="s">
        <v>58</v>
      </c>
      <c r="AA370" s="2" t="b">
        <v>1</v>
      </c>
      <c r="AB370" s="1" t="s">
        <v>2328</v>
      </c>
      <c r="AC370" s="1" t="s">
        <v>2329</v>
      </c>
      <c r="AD370" s="1" t="s">
        <v>61</v>
      </c>
      <c r="AE370" s="2" t="b">
        <v>1</v>
      </c>
      <c r="AF370" s="1" t="s">
        <v>2330</v>
      </c>
      <c r="AG370" s="2" t="b">
        <v>0</v>
      </c>
      <c r="AH370" s="1">
        <v>46242.564802349538</v>
      </c>
    </row>
    <row r="371" spans="1:34" ht="13.9">
      <c r="A371" s="1" t="s">
        <v>2331</v>
      </c>
      <c r="B371" s="1" t="s">
        <v>2332</v>
      </c>
      <c r="C371" s="4">
        <v>44118</v>
      </c>
      <c r="D371" s="1" t="s">
        <v>2252</v>
      </c>
      <c r="E371" s="1">
        <v>2020</v>
      </c>
      <c r="F371" s="5">
        <v>69.78</v>
      </c>
      <c r="G371" s="1" t="s">
        <v>2333</v>
      </c>
      <c r="H371" s="1" t="s">
        <v>2334</v>
      </c>
      <c r="I371" s="6">
        <v>1</v>
      </c>
      <c r="J371" s="6" t="s">
        <v>54</v>
      </c>
      <c r="K371" s="6">
        <v>11</v>
      </c>
      <c r="L371" s="6">
        <v>6</v>
      </c>
      <c r="M371" s="6">
        <v>5</v>
      </c>
      <c r="N371" s="7">
        <v>0.54545454545454541</v>
      </c>
      <c r="O371" s="1" t="s">
        <v>91</v>
      </c>
      <c r="P371" s="1" t="s">
        <v>54</v>
      </c>
      <c r="Q371" s="1" t="s">
        <v>56</v>
      </c>
      <c r="R371" s="1" t="s">
        <v>5</v>
      </c>
      <c r="S371" s="2" t="b">
        <v>1</v>
      </c>
      <c r="T371" s="2" t="b">
        <v>0</v>
      </c>
      <c r="U371" s="1" t="s">
        <v>169</v>
      </c>
      <c r="V371" s="1">
        <v>0</v>
      </c>
      <c r="W371" s="2" t="b">
        <v>0</v>
      </c>
      <c r="X371" s="1"/>
      <c r="Y371" s="2" t="b">
        <v>0</v>
      </c>
      <c r="Z371" s="1" t="s">
        <v>58</v>
      </c>
      <c r="AA371" s="2" t="b">
        <v>1</v>
      </c>
      <c r="AB371" s="1" t="s">
        <v>2335</v>
      </c>
      <c r="AC371" s="1" t="s">
        <v>2336</v>
      </c>
      <c r="AD371" s="1" t="s">
        <v>61</v>
      </c>
      <c r="AE371" s="2" t="b">
        <v>1</v>
      </c>
      <c r="AF371" s="1" t="s">
        <v>164</v>
      </c>
      <c r="AG371" s="2" t="b">
        <v>0</v>
      </c>
      <c r="AH371" s="1">
        <v>46242.564802349538</v>
      </c>
    </row>
    <row r="372" spans="1:34" ht="13.9">
      <c r="A372" s="1" t="s">
        <v>2337</v>
      </c>
      <c r="B372" s="1" t="s">
        <v>2338</v>
      </c>
      <c r="C372" s="4">
        <v>44118</v>
      </c>
      <c r="D372" s="1" t="s">
        <v>2252</v>
      </c>
      <c r="E372" s="1">
        <v>2020</v>
      </c>
      <c r="F372" s="5">
        <v>69.78</v>
      </c>
      <c r="G372" s="1" t="s">
        <v>2339</v>
      </c>
      <c r="H372" s="1" t="s">
        <v>2340</v>
      </c>
      <c r="I372" s="6">
        <v>9574</v>
      </c>
      <c r="J372" s="6" t="s">
        <v>54</v>
      </c>
      <c r="K372" s="6">
        <v>455</v>
      </c>
      <c r="L372" s="6">
        <v>450</v>
      </c>
      <c r="M372" s="6">
        <v>5</v>
      </c>
      <c r="N372" s="7">
        <v>0.98901098901098905</v>
      </c>
      <c r="O372" s="1" t="s">
        <v>67</v>
      </c>
      <c r="P372" s="1" t="s">
        <v>54</v>
      </c>
      <c r="Q372" s="1" t="s">
        <v>68</v>
      </c>
      <c r="R372" s="1" t="s">
        <v>5</v>
      </c>
      <c r="S372" s="2" t="b">
        <v>1</v>
      </c>
      <c r="T372" s="2" t="b">
        <v>0</v>
      </c>
      <c r="U372" s="1" t="s">
        <v>57</v>
      </c>
      <c r="V372" s="1"/>
      <c r="W372" s="2" t="b">
        <v>0</v>
      </c>
      <c r="X372" s="1"/>
      <c r="Y372" s="2" t="b">
        <v>0</v>
      </c>
      <c r="Z372" s="1" t="s">
        <v>58</v>
      </c>
      <c r="AA372" s="2" t="b">
        <v>1</v>
      </c>
      <c r="AB372" s="1" t="s">
        <v>2341</v>
      </c>
      <c r="AC372" s="1" t="s">
        <v>2342</v>
      </c>
      <c r="AD372" s="1" t="s">
        <v>61</v>
      </c>
      <c r="AE372" s="2" t="b">
        <v>1</v>
      </c>
      <c r="AF372" s="1" t="s">
        <v>2343</v>
      </c>
      <c r="AG372" s="2" t="b">
        <v>0</v>
      </c>
      <c r="AH372" s="1">
        <v>46242.564802349538</v>
      </c>
    </row>
    <row r="373" spans="1:34" ht="13.9">
      <c r="A373" s="1" t="s">
        <v>2344</v>
      </c>
      <c r="B373" s="1" t="s">
        <v>2345</v>
      </c>
      <c r="C373" s="4">
        <v>44118</v>
      </c>
      <c r="D373" s="1" t="s">
        <v>2252</v>
      </c>
      <c r="E373" s="1">
        <v>2020</v>
      </c>
      <c r="F373" s="5">
        <v>69.78</v>
      </c>
      <c r="G373" s="1" t="s">
        <v>2346</v>
      </c>
      <c r="H373" s="1" t="s">
        <v>2347</v>
      </c>
      <c r="I373" s="6">
        <v>360</v>
      </c>
      <c r="J373" s="6" t="s">
        <v>54</v>
      </c>
      <c r="K373" s="6">
        <v>15</v>
      </c>
      <c r="L373" s="6">
        <v>7</v>
      </c>
      <c r="M373" s="6">
        <v>8</v>
      </c>
      <c r="N373" s="7">
        <v>0.46666666666666667</v>
      </c>
      <c r="O373" s="1" t="s">
        <v>91</v>
      </c>
      <c r="P373" s="1" t="s">
        <v>54</v>
      </c>
      <c r="Q373" s="1" t="s">
        <v>56</v>
      </c>
      <c r="R373" s="1" t="s">
        <v>5</v>
      </c>
      <c r="S373" s="2" t="b">
        <v>1</v>
      </c>
      <c r="T373" s="2" t="b">
        <v>0</v>
      </c>
      <c r="U373" s="1" t="s">
        <v>57</v>
      </c>
      <c r="V373" s="1"/>
      <c r="W373" s="2" t="b">
        <v>0</v>
      </c>
      <c r="X373" s="1"/>
      <c r="Y373" s="2" t="b">
        <v>0</v>
      </c>
      <c r="Z373" s="1" t="s">
        <v>58</v>
      </c>
      <c r="AA373" s="2" t="b">
        <v>1</v>
      </c>
      <c r="AB373" s="1" t="s">
        <v>2348</v>
      </c>
      <c r="AC373" s="1" t="s">
        <v>2349</v>
      </c>
      <c r="AD373" s="1" t="s">
        <v>61</v>
      </c>
      <c r="AE373" s="2" t="b">
        <v>1</v>
      </c>
      <c r="AF373" s="1" t="s">
        <v>649</v>
      </c>
      <c r="AG373" s="2" t="b">
        <v>0</v>
      </c>
      <c r="AH373" s="1">
        <v>46242.564802349538</v>
      </c>
    </row>
    <row r="374" spans="1:34" ht="13.9">
      <c r="A374" s="1" t="s">
        <v>2350</v>
      </c>
      <c r="B374" s="1" t="s">
        <v>2351</v>
      </c>
      <c r="C374" s="4">
        <v>44119</v>
      </c>
      <c r="D374" s="1" t="s">
        <v>2252</v>
      </c>
      <c r="E374" s="1">
        <v>2020</v>
      </c>
      <c r="F374" s="5">
        <v>69.75</v>
      </c>
      <c r="G374" s="1" t="s">
        <v>2352</v>
      </c>
      <c r="H374" s="1" t="s">
        <v>2353</v>
      </c>
      <c r="I374" s="6">
        <v>861</v>
      </c>
      <c r="J374" s="6" t="s">
        <v>54</v>
      </c>
      <c r="K374" s="6">
        <v>36</v>
      </c>
      <c r="L374" s="6">
        <v>33</v>
      </c>
      <c r="M374" s="6">
        <v>3</v>
      </c>
      <c r="N374" s="7">
        <v>0.91666666666666663</v>
      </c>
      <c r="O374" s="1" t="s">
        <v>126</v>
      </c>
      <c r="P374" s="1" t="s">
        <v>54</v>
      </c>
      <c r="Q374" s="1" t="s">
        <v>56</v>
      </c>
      <c r="R374" s="1" t="s">
        <v>5</v>
      </c>
      <c r="S374" s="2" t="b">
        <v>1</v>
      </c>
      <c r="T374" s="2" t="b">
        <v>0</v>
      </c>
      <c r="U374" s="1" t="s">
        <v>57</v>
      </c>
      <c r="V374" s="1"/>
      <c r="W374" s="2" t="b">
        <v>0</v>
      </c>
      <c r="X374" s="1"/>
      <c r="Y374" s="2" t="b">
        <v>0</v>
      </c>
      <c r="Z374" s="1" t="s">
        <v>119</v>
      </c>
      <c r="AA374" s="2" t="b">
        <v>0</v>
      </c>
      <c r="AB374" s="1" t="s">
        <v>2354</v>
      </c>
      <c r="AC374" s="1" t="s">
        <v>2355</v>
      </c>
      <c r="AD374" s="1" t="s">
        <v>61</v>
      </c>
      <c r="AE374" s="2" t="b">
        <v>1</v>
      </c>
      <c r="AF374" s="1"/>
      <c r="AG374" s="2" t="b">
        <v>0</v>
      </c>
      <c r="AH374" s="1">
        <v>46242.564802349538</v>
      </c>
    </row>
    <row r="375" spans="1:34" ht="13.9">
      <c r="A375" s="1" t="s">
        <v>2356</v>
      </c>
      <c r="B375" s="1" t="s">
        <v>2357</v>
      </c>
      <c r="C375" s="4">
        <v>44119</v>
      </c>
      <c r="D375" s="1" t="s">
        <v>2252</v>
      </c>
      <c r="E375" s="1">
        <v>2020</v>
      </c>
      <c r="F375" s="5">
        <v>69.75</v>
      </c>
      <c r="G375" s="1" t="s">
        <v>2358</v>
      </c>
      <c r="H375" s="1" t="s">
        <v>2359</v>
      </c>
      <c r="I375" s="6">
        <v>305</v>
      </c>
      <c r="J375" s="6" t="s">
        <v>54</v>
      </c>
      <c r="K375" s="6">
        <v>13</v>
      </c>
      <c r="L375" s="6">
        <v>8</v>
      </c>
      <c r="M375" s="6">
        <v>5</v>
      </c>
      <c r="N375" s="7">
        <v>0.61538461538461542</v>
      </c>
      <c r="O375" s="1" t="s">
        <v>91</v>
      </c>
      <c r="P375" s="1" t="s">
        <v>54</v>
      </c>
      <c r="Q375" s="1" t="s">
        <v>56</v>
      </c>
      <c r="R375" s="1" t="s">
        <v>5</v>
      </c>
      <c r="S375" s="2" t="b">
        <v>1</v>
      </c>
      <c r="T375" s="2" t="b">
        <v>0</v>
      </c>
      <c r="U375" s="1" t="s">
        <v>57</v>
      </c>
      <c r="V375" s="1"/>
      <c r="W375" s="2" t="b">
        <v>0</v>
      </c>
      <c r="X375" s="1"/>
      <c r="Y375" s="2" t="b">
        <v>0</v>
      </c>
      <c r="Z375" s="1" t="s">
        <v>58</v>
      </c>
      <c r="AA375" s="2" t="b">
        <v>1</v>
      </c>
      <c r="AB375" s="1" t="s">
        <v>2360</v>
      </c>
      <c r="AC375" s="1" t="s">
        <v>2361</v>
      </c>
      <c r="AD375" s="1" t="s">
        <v>61</v>
      </c>
      <c r="AE375" s="2" t="b">
        <v>1</v>
      </c>
      <c r="AF375" s="1" t="s">
        <v>94</v>
      </c>
      <c r="AG375" s="2" t="b">
        <v>0</v>
      </c>
      <c r="AH375" s="1">
        <v>46242.564802349538</v>
      </c>
    </row>
    <row r="376" spans="1:34" ht="13.9">
      <c r="A376" s="1" t="s">
        <v>2362</v>
      </c>
      <c r="B376" s="1" t="s">
        <v>2363</v>
      </c>
      <c r="C376" s="4">
        <v>44119</v>
      </c>
      <c r="D376" s="1" t="s">
        <v>2252</v>
      </c>
      <c r="E376" s="1">
        <v>2020</v>
      </c>
      <c r="F376" s="5">
        <v>69.75</v>
      </c>
      <c r="G376" s="1" t="s">
        <v>2364</v>
      </c>
      <c r="H376" s="1" t="s">
        <v>2365</v>
      </c>
      <c r="I376" s="6">
        <v>425</v>
      </c>
      <c r="J376" s="6" t="s">
        <v>54</v>
      </c>
      <c r="K376" s="6">
        <v>24</v>
      </c>
      <c r="L376" s="6">
        <v>23</v>
      </c>
      <c r="M376" s="6">
        <v>1</v>
      </c>
      <c r="N376" s="7">
        <v>0.95833333333333337</v>
      </c>
      <c r="O376" s="1" t="s">
        <v>126</v>
      </c>
      <c r="P376" s="1" t="s">
        <v>54</v>
      </c>
      <c r="Q376" s="1" t="s">
        <v>56</v>
      </c>
      <c r="R376" s="1" t="s">
        <v>5</v>
      </c>
      <c r="S376" s="2" t="b">
        <v>1</v>
      </c>
      <c r="T376" s="2" t="b">
        <v>0</v>
      </c>
      <c r="U376" s="1" t="s">
        <v>57</v>
      </c>
      <c r="V376" s="1"/>
      <c r="W376" s="2" t="b">
        <v>0</v>
      </c>
      <c r="X376" s="1"/>
      <c r="Y376" s="2" t="b">
        <v>0</v>
      </c>
      <c r="Z376" s="1" t="s">
        <v>58</v>
      </c>
      <c r="AA376" s="2" t="b">
        <v>1</v>
      </c>
      <c r="AB376" s="1" t="s">
        <v>2366</v>
      </c>
      <c r="AC376" s="1" t="s">
        <v>2367</v>
      </c>
      <c r="AD376" s="1" t="s">
        <v>61</v>
      </c>
      <c r="AE376" s="2" t="b">
        <v>1</v>
      </c>
      <c r="AF376" s="1" t="s">
        <v>142</v>
      </c>
      <c r="AG376" s="2" t="b">
        <v>0</v>
      </c>
      <c r="AH376" s="1">
        <v>46242.564802349538</v>
      </c>
    </row>
    <row r="377" spans="1:34" ht="13.9">
      <c r="A377" s="1" t="s">
        <v>2368</v>
      </c>
      <c r="B377" s="1" t="s">
        <v>2369</v>
      </c>
      <c r="C377" s="4">
        <v>44119</v>
      </c>
      <c r="D377" s="1" t="s">
        <v>2252</v>
      </c>
      <c r="E377" s="1">
        <v>2020</v>
      </c>
      <c r="F377" s="5">
        <v>69.75</v>
      </c>
      <c r="G377" s="1" t="s">
        <v>2370</v>
      </c>
      <c r="H377" s="1" t="s">
        <v>2371</v>
      </c>
      <c r="I377" s="6">
        <v>24984</v>
      </c>
      <c r="J377" s="6" t="s">
        <v>54</v>
      </c>
      <c r="K377" s="6">
        <v>690</v>
      </c>
      <c r="L377" s="6">
        <v>478</v>
      </c>
      <c r="M377" s="6">
        <v>212</v>
      </c>
      <c r="N377" s="7">
        <v>0.69275362318840583</v>
      </c>
      <c r="O377" s="1" t="s">
        <v>91</v>
      </c>
      <c r="P377" s="1" t="s">
        <v>54</v>
      </c>
      <c r="Q377" s="1" t="s">
        <v>68</v>
      </c>
      <c r="R377" s="1" t="s">
        <v>7</v>
      </c>
      <c r="S377" s="2" t="b">
        <v>0</v>
      </c>
      <c r="T377" s="2" t="b">
        <v>1</v>
      </c>
      <c r="U377" s="1" t="s">
        <v>202</v>
      </c>
      <c r="V377" s="1">
        <v>18</v>
      </c>
      <c r="W377" s="2" t="b">
        <v>1</v>
      </c>
      <c r="X377" s="2" t="b">
        <v>1</v>
      </c>
      <c r="Y377" s="2" t="b">
        <v>0</v>
      </c>
      <c r="Z377" s="1" t="s">
        <v>119</v>
      </c>
      <c r="AA377" s="2" t="b">
        <v>0</v>
      </c>
      <c r="AB377" s="1" t="s">
        <v>2372</v>
      </c>
      <c r="AC377" s="1" t="s">
        <v>2373</v>
      </c>
      <c r="AD377" s="1" t="s">
        <v>61</v>
      </c>
      <c r="AE377" s="2" t="b">
        <v>1</v>
      </c>
      <c r="AF377" s="1"/>
      <c r="AG377" s="2" t="b">
        <v>0</v>
      </c>
      <c r="AH377" s="1">
        <v>46242.564802349538</v>
      </c>
    </row>
    <row r="378" spans="1:34" ht="13.9">
      <c r="A378" s="1" t="s">
        <v>2374</v>
      </c>
      <c r="B378" s="1" t="s">
        <v>2375</v>
      </c>
      <c r="C378" s="4">
        <v>44119</v>
      </c>
      <c r="D378" s="1" t="s">
        <v>2252</v>
      </c>
      <c r="E378" s="1">
        <v>2020</v>
      </c>
      <c r="F378" s="5">
        <v>69.75</v>
      </c>
      <c r="G378" s="1" t="s">
        <v>2376</v>
      </c>
      <c r="H378" s="1" t="s">
        <v>2377</v>
      </c>
      <c r="I378" s="6"/>
      <c r="J378" s="6" t="s">
        <v>147</v>
      </c>
      <c r="K378" s="6">
        <v>40</v>
      </c>
      <c r="L378" s="6">
        <v>33</v>
      </c>
      <c r="M378" s="6">
        <v>7</v>
      </c>
      <c r="N378" s="7">
        <v>0.82499999999999996</v>
      </c>
      <c r="O378" s="1" t="s">
        <v>126</v>
      </c>
      <c r="P378" s="1" t="s">
        <v>54</v>
      </c>
      <c r="Q378" s="1" t="s">
        <v>56</v>
      </c>
      <c r="R378" s="1" t="s">
        <v>5</v>
      </c>
      <c r="S378" s="2" t="b">
        <v>1</v>
      </c>
      <c r="T378" s="2" t="b">
        <v>0</v>
      </c>
      <c r="U378" s="1" t="s">
        <v>499</v>
      </c>
      <c r="V378" s="1">
        <v>17</v>
      </c>
      <c r="W378" s="2" t="b">
        <v>0</v>
      </c>
      <c r="X378" s="1"/>
      <c r="Y378" s="2" t="b">
        <v>0</v>
      </c>
      <c r="Z378" s="1" t="s">
        <v>119</v>
      </c>
      <c r="AA378" s="2" t="b">
        <v>0</v>
      </c>
      <c r="AB378" s="1" t="s">
        <v>2378</v>
      </c>
      <c r="AC378" s="1" t="s">
        <v>2379</v>
      </c>
      <c r="AD378" s="1" t="s">
        <v>61</v>
      </c>
      <c r="AE378" s="2" t="b">
        <v>1</v>
      </c>
      <c r="AF378" s="1"/>
      <c r="AG378" s="2" t="b">
        <v>0</v>
      </c>
      <c r="AH378" s="1">
        <v>46242.564802361114</v>
      </c>
    </row>
    <row r="379" spans="1:34" ht="13.9">
      <c r="A379" s="1" t="s">
        <v>2380</v>
      </c>
      <c r="B379" s="1" t="s">
        <v>2381</v>
      </c>
      <c r="C379" s="4">
        <v>44119</v>
      </c>
      <c r="D379" s="1" t="s">
        <v>2252</v>
      </c>
      <c r="E379" s="1">
        <v>2020</v>
      </c>
      <c r="F379" s="5">
        <v>69.75</v>
      </c>
      <c r="G379" s="1" t="s">
        <v>2382</v>
      </c>
      <c r="H379" s="1" t="s">
        <v>2383</v>
      </c>
      <c r="I379" s="6">
        <v>1205</v>
      </c>
      <c r="J379" s="6" t="s">
        <v>54</v>
      </c>
      <c r="K379" s="6">
        <v>40</v>
      </c>
      <c r="L379" s="6">
        <v>33</v>
      </c>
      <c r="M379" s="6">
        <v>7</v>
      </c>
      <c r="N379" s="7">
        <v>0.82499999999999996</v>
      </c>
      <c r="O379" s="1" t="s">
        <v>126</v>
      </c>
      <c r="P379" s="1" t="s">
        <v>54</v>
      </c>
      <c r="Q379" s="1" t="s">
        <v>56</v>
      </c>
      <c r="R379" s="1" t="s">
        <v>5</v>
      </c>
      <c r="S379" s="2" t="b">
        <v>1</v>
      </c>
      <c r="T379" s="2" t="b">
        <v>0</v>
      </c>
      <c r="U379" s="1" t="s">
        <v>57</v>
      </c>
      <c r="V379" s="1"/>
      <c r="W379" s="2" t="b">
        <v>0</v>
      </c>
      <c r="X379" s="1"/>
      <c r="Y379" s="2" t="b">
        <v>0</v>
      </c>
      <c r="Z379" s="1" t="s">
        <v>58</v>
      </c>
      <c r="AA379" s="2" t="b">
        <v>1</v>
      </c>
      <c r="AB379" s="1" t="s">
        <v>2384</v>
      </c>
      <c r="AC379" s="1" t="s">
        <v>2385</v>
      </c>
      <c r="AD379" s="1" t="s">
        <v>61</v>
      </c>
      <c r="AE379" s="2" t="b">
        <v>1</v>
      </c>
      <c r="AF379" s="1" t="s">
        <v>62</v>
      </c>
      <c r="AG379" s="2" t="b">
        <v>0</v>
      </c>
      <c r="AH379" s="1">
        <v>46242.564802361114</v>
      </c>
    </row>
    <row r="380" spans="1:34" ht="13.9">
      <c r="A380" s="1" t="s">
        <v>2386</v>
      </c>
      <c r="B380" s="1" t="s">
        <v>2387</v>
      </c>
      <c r="C380" s="4">
        <v>44120</v>
      </c>
      <c r="D380" s="1" t="s">
        <v>2252</v>
      </c>
      <c r="E380" s="1">
        <v>2020</v>
      </c>
      <c r="F380" s="5">
        <v>69.72</v>
      </c>
      <c r="G380" s="1" t="s">
        <v>2388</v>
      </c>
      <c r="H380" s="1" t="s">
        <v>2389</v>
      </c>
      <c r="I380" s="6">
        <v>4484</v>
      </c>
      <c r="J380" s="6" t="s">
        <v>54</v>
      </c>
      <c r="K380" s="6">
        <v>141</v>
      </c>
      <c r="L380" s="6">
        <v>125</v>
      </c>
      <c r="M380" s="6">
        <v>16</v>
      </c>
      <c r="N380" s="7">
        <v>0.88652482269503541</v>
      </c>
      <c r="O380" s="1" t="s">
        <v>67</v>
      </c>
      <c r="P380" s="1" t="s">
        <v>54</v>
      </c>
      <c r="Q380" s="1" t="s">
        <v>56</v>
      </c>
      <c r="R380" s="1" t="s">
        <v>7</v>
      </c>
      <c r="S380" s="2" t="b">
        <v>0</v>
      </c>
      <c r="T380" s="2" t="b">
        <v>1</v>
      </c>
      <c r="U380" s="1" t="s">
        <v>202</v>
      </c>
      <c r="V380" s="1">
        <v>18</v>
      </c>
      <c r="W380" s="2" t="b">
        <v>1</v>
      </c>
      <c r="X380" s="2" t="b">
        <v>1</v>
      </c>
      <c r="Y380" s="2" t="b">
        <v>0</v>
      </c>
      <c r="Z380" s="1" t="s">
        <v>119</v>
      </c>
      <c r="AA380" s="2" t="b">
        <v>0</v>
      </c>
      <c r="AB380" s="1" t="s">
        <v>2390</v>
      </c>
      <c r="AC380" s="1" t="s">
        <v>2391</v>
      </c>
      <c r="AD380" s="1" t="s">
        <v>61</v>
      </c>
      <c r="AE380" s="2" t="b">
        <v>1</v>
      </c>
      <c r="AF380" s="1"/>
      <c r="AG380" s="2" t="b">
        <v>0</v>
      </c>
      <c r="AH380" s="1">
        <v>46242.564802361114</v>
      </c>
    </row>
    <row r="381" spans="1:34" ht="13.9">
      <c r="A381" s="1" t="s">
        <v>2392</v>
      </c>
      <c r="B381" s="1" t="s">
        <v>2393</v>
      </c>
      <c r="C381" s="4">
        <v>44120</v>
      </c>
      <c r="D381" s="1" t="s">
        <v>2252</v>
      </c>
      <c r="E381" s="1">
        <v>2020</v>
      </c>
      <c r="F381" s="5">
        <v>69.72</v>
      </c>
      <c r="G381" s="1" t="s">
        <v>2394</v>
      </c>
      <c r="H381" s="1" t="s">
        <v>2389</v>
      </c>
      <c r="I381" s="6"/>
      <c r="J381" s="6" t="s">
        <v>147</v>
      </c>
      <c r="K381" s="6">
        <v>10</v>
      </c>
      <c r="L381" s="6">
        <v>8</v>
      </c>
      <c r="M381" s="6">
        <v>2</v>
      </c>
      <c r="N381" s="7">
        <v>0.8</v>
      </c>
      <c r="O381" s="1" t="s">
        <v>126</v>
      </c>
      <c r="P381" s="1" t="s">
        <v>54</v>
      </c>
      <c r="Q381" s="1" t="s">
        <v>56</v>
      </c>
      <c r="R381" s="1" t="s">
        <v>7</v>
      </c>
      <c r="S381" s="2" t="b">
        <v>0</v>
      </c>
      <c r="T381" s="2" t="b">
        <v>1</v>
      </c>
      <c r="U381" s="1" t="s">
        <v>202</v>
      </c>
      <c r="V381" s="1">
        <v>18</v>
      </c>
      <c r="W381" s="2" t="b">
        <v>1</v>
      </c>
      <c r="X381" s="2" t="b">
        <v>1</v>
      </c>
      <c r="Y381" s="2" t="b">
        <v>0</v>
      </c>
      <c r="Z381" s="1" t="s">
        <v>119</v>
      </c>
      <c r="AA381" s="2" t="b">
        <v>0</v>
      </c>
      <c r="AB381" s="1" t="s">
        <v>2390</v>
      </c>
      <c r="AC381" s="1" t="s">
        <v>2395</v>
      </c>
      <c r="AD381" s="1" t="s">
        <v>61</v>
      </c>
      <c r="AE381" s="2" t="b">
        <v>1</v>
      </c>
      <c r="AF381" s="1"/>
      <c r="AG381" s="2" t="b">
        <v>0</v>
      </c>
      <c r="AH381" s="1">
        <v>46242.564802361114</v>
      </c>
    </row>
    <row r="382" spans="1:34" ht="13.9">
      <c r="A382" s="1" t="s">
        <v>2396</v>
      </c>
      <c r="B382" s="1" t="s">
        <v>2397</v>
      </c>
      <c r="C382" s="4">
        <v>44120</v>
      </c>
      <c r="D382" s="1" t="s">
        <v>2252</v>
      </c>
      <c r="E382" s="1">
        <v>2020</v>
      </c>
      <c r="F382" s="5">
        <v>69.72</v>
      </c>
      <c r="G382" s="1" t="s">
        <v>2398</v>
      </c>
      <c r="H382" s="1" t="s">
        <v>2399</v>
      </c>
      <c r="I382" s="6">
        <v>8638</v>
      </c>
      <c r="J382" s="6" t="s">
        <v>54</v>
      </c>
      <c r="K382" s="6">
        <v>273</v>
      </c>
      <c r="L382" s="6">
        <v>204</v>
      </c>
      <c r="M382" s="6">
        <v>69</v>
      </c>
      <c r="N382" s="7">
        <v>0.74725274725274726</v>
      </c>
      <c r="O382" s="1" t="s">
        <v>55</v>
      </c>
      <c r="P382" s="1" t="s">
        <v>54</v>
      </c>
      <c r="Q382" s="1" t="s">
        <v>68</v>
      </c>
      <c r="R382" s="1" t="s">
        <v>7</v>
      </c>
      <c r="S382" s="2" t="b">
        <v>0</v>
      </c>
      <c r="T382" s="2" t="b">
        <v>1</v>
      </c>
      <c r="U382" s="1" t="s">
        <v>133</v>
      </c>
      <c r="V382" s="1">
        <v>18</v>
      </c>
      <c r="W382" s="2" t="b">
        <v>1</v>
      </c>
      <c r="X382" s="2" t="b">
        <v>0</v>
      </c>
      <c r="Y382" s="2" t="b">
        <v>0</v>
      </c>
      <c r="Z382" s="1" t="s">
        <v>119</v>
      </c>
      <c r="AA382" s="2" t="b">
        <v>0</v>
      </c>
      <c r="AB382" s="1" t="s">
        <v>2400</v>
      </c>
      <c r="AC382" s="1" t="s">
        <v>2401</v>
      </c>
      <c r="AD382" s="1" t="s">
        <v>61</v>
      </c>
      <c r="AE382" s="2" t="b">
        <v>1</v>
      </c>
      <c r="AF382" s="1"/>
      <c r="AG382" s="2" t="b">
        <v>0</v>
      </c>
      <c r="AH382" s="1">
        <v>46242.564802361114</v>
      </c>
    </row>
    <row r="383" spans="1:34" ht="13.9">
      <c r="A383" s="1" t="s">
        <v>2402</v>
      </c>
      <c r="B383" s="1" t="s">
        <v>2403</v>
      </c>
      <c r="C383" s="4">
        <v>44123</v>
      </c>
      <c r="D383" s="1" t="s">
        <v>2252</v>
      </c>
      <c r="E383" s="1">
        <v>2020</v>
      </c>
      <c r="F383" s="5">
        <v>69.62</v>
      </c>
      <c r="G383" s="1" t="s">
        <v>2404</v>
      </c>
      <c r="H383" s="1" t="s">
        <v>2405</v>
      </c>
      <c r="I383" s="6">
        <v>12067</v>
      </c>
      <c r="J383" s="6" t="s">
        <v>54</v>
      </c>
      <c r="K383" s="6">
        <v>1486</v>
      </c>
      <c r="L383" s="6">
        <v>1446</v>
      </c>
      <c r="M383" s="6">
        <v>40</v>
      </c>
      <c r="N383" s="7">
        <v>0.97308209959623149</v>
      </c>
      <c r="O383" s="1" t="s">
        <v>76</v>
      </c>
      <c r="P383" s="1" t="s">
        <v>54</v>
      </c>
      <c r="Q383" s="1" t="s">
        <v>68</v>
      </c>
      <c r="R383" s="1" t="s">
        <v>5</v>
      </c>
      <c r="S383" s="2" t="b">
        <v>1</v>
      </c>
      <c r="T383" s="2" t="b">
        <v>0</v>
      </c>
      <c r="U383" s="1" t="s">
        <v>57</v>
      </c>
      <c r="V383" s="1"/>
      <c r="W383" s="2" t="b">
        <v>0</v>
      </c>
      <c r="X383" s="1"/>
      <c r="Y383" s="2" t="b">
        <v>0</v>
      </c>
      <c r="Z383" s="1" t="s">
        <v>58</v>
      </c>
      <c r="AA383" s="2" t="b">
        <v>1</v>
      </c>
      <c r="AB383" s="1" t="s">
        <v>2406</v>
      </c>
      <c r="AC383" s="1" t="s">
        <v>2407</v>
      </c>
      <c r="AD383" s="1" t="s">
        <v>61</v>
      </c>
      <c r="AE383" s="2" t="b">
        <v>1</v>
      </c>
      <c r="AF383" s="1" t="s">
        <v>164</v>
      </c>
      <c r="AG383" s="2" t="b">
        <v>0</v>
      </c>
      <c r="AH383" s="1">
        <v>46242.564802361114</v>
      </c>
    </row>
    <row r="384" spans="1:34" ht="13.9">
      <c r="A384" s="1" t="s">
        <v>2408</v>
      </c>
      <c r="B384" s="1" t="s">
        <v>2409</v>
      </c>
      <c r="C384" s="4">
        <v>44123</v>
      </c>
      <c r="D384" s="1" t="s">
        <v>2252</v>
      </c>
      <c r="E384" s="1">
        <v>2020</v>
      </c>
      <c r="F384" s="5">
        <v>69.62</v>
      </c>
      <c r="G384" s="1" t="s">
        <v>2410</v>
      </c>
      <c r="H384" s="1" t="s">
        <v>2411</v>
      </c>
      <c r="I384" s="6">
        <v>378</v>
      </c>
      <c r="J384" s="6" t="s">
        <v>54</v>
      </c>
      <c r="K384" s="6">
        <v>21</v>
      </c>
      <c r="L384" s="6">
        <v>6</v>
      </c>
      <c r="M384" s="6">
        <v>15</v>
      </c>
      <c r="N384" s="7">
        <v>0.2857142857142857</v>
      </c>
      <c r="O384" s="1" t="s">
        <v>330</v>
      </c>
      <c r="P384" s="1" t="s">
        <v>54</v>
      </c>
      <c r="Q384" s="1" t="s">
        <v>56</v>
      </c>
      <c r="R384" s="1" t="s">
        <v>5</v>
      </c>
      <c r="S384" s="2" t="b">
        <v>1</v>
      </c>
      <c r="T384" s="2" t="b">
        <v>0</v>
      </c>
      <c r="U384" s="1" t="s">
        <v>57</v>
      </c>
      <c r="V384" s="1"/>
      <c r="W384" s="2" t="b">
        <v>0</v>
      </c>
      <c r="X384" s="1"/>
      <c r="Y384" s="2" t="b">
        <v>0</v>
      </c>
      <c r="Z384" s="1" t="s">
        <v>58</v>
      </c>
      <c r="AA384" s="2" t="b">
        <v>1</v>
      </c>
      <c r="AB384" s="1" t="s">
        <v>2412</v>
      </c>
      <c r="AC384" s="1" t="s">
        <v>2413</v>
      </c>
      <c r="AD384" s="1" t="s">
        <v>61</v>
      </c>
      <c r="AE384" s="2" t="b">
        <v>1</v>
      </c>
      <c r="AF384" s="1" t="s">
        <v>987</v>
      </c>
      <c r="AG384" s="2" t="b">
        <v>0</v>
      </c>
      <c r="AH384" s="1">
        <v>46242.564802361114</v>
      </c>
    </row>
    <row r="385" spans="1:34" ht="13.9">
      <c r="A385" s="1" t="s">
        <v>2414</v>
      </c>
      <c r="B385" s="1" t="s">
        <v>2415</v>
      </c>
      <c r="C385" s="4">
        <v>44123</v>
      </c>
      <c r="D385" s="1" t="s">
        <v>2252</v>
      </c>
      <c r="E385" s="1">
        <v>2020</v>
      </c>
      <c r="F385" s="5">
        <v>69.62</v>
      </c>
      <c r="G385" s="1" t="s">
        <v>2416</v>
      </c>
      <c r="H385" s="1" t="s">
        <v>2411</v>
      </c>
      <c r="I385" s="6"/>
      <c r="J385" s="6" t="s">
        <v>147</v>
      </c>
      <c r="K385" s="6">
        <v>2</v>
      </c>
      <c r="L385" s="6">
        <v>0</v>
      </c>
      <c r="M385" s="6">
        <v>2</v>
      </c>
      <c r="N385" s="7">
        <v>0</v>
      </c>
      <c r="O385" s="1" t="s">
        <v>567</v>
      </c>
      <c r="P385" s="1" t="s">
        <v>54</v>
      </c>
      <c r="Q385" s="1" t="s">
        <v>56</v>
      </c>
      <c r="R385" s="1" t="s">
        <v>7</v>
      </c>
      <c r="S385" s="2" t="b">
        <v>0</v>
      </c>
      <c r="T385" s="2" t="b">
        <v>1</v>
      </c>
      <c r="U385" s="1" t="s">
        <v>202</v>
      </c>
      <c r="V385" s="1">
        <v>18</v>
      </c>
      <c r="W385" s="2" t="b">
        <v>1</v>
      </c>
      <c r="X385" s="2" t="b">
        <v>1</v>
      </c>
      <c r="Y385" s="2" t="b">
        <v>0</v>
      </c>
      <c r="Z385" s="1" t="s">
        <v>119</v>
      </c>
      <c r="AA385" s="2" t="b">
        <v>0</v>
      </c>
      <c r="AB385" s="1" t="s">
        <v>2412</v>
      </c>
      <c r="AC385" s="1" t="s">
        <v>2417</v>
      </c>
      <c r="AD385" s="1" t="s">
        <v>61</v>
      </c>
      <c r="AE385" s="2" t="b">
        <v>1</v>
      </c>
      <c r="AF385" s="1"/>
      <c r="AG385" s="2" t="b">
        <v>0</v>
      </c>
      <c r="AH385" s="1">
        <v>46242.564802361114</v>
      </c>
    </row>
    <row r="386" spans="1:34" ht="13.9">
      <c r="A386" s="1" t="s">
        <v>2418</v>
      </c>
      <c r="B386" s="1" t="s">
        <v>2419</v>
      </c>
      <c r="C386" s="4">
        <v>44123</v>
      </c>
      <c r="D386" s="1" t="s">
        <v>2252</v>
      </c>
      <c r="E386" s="1">
        <v>2020</v>
      </c>
      <c r="F386" s="5">
        <v>69.62</v>
      </c>
      <c r="G386" s="1" t="s">
        <v>2420</v>
      </c>
      <c r="H386" s="1" t="s">
        <v>2421</v>
      </c>
      <c r="I386" s="6">
        <v>800</v>
      </c>
      <c r="J386" s="6" t="s">
        <v>54</v>
      </c>
      <c r="K386" s="6">
        <v>25</v>
      </c>
      <c r="L386" s="6">
        <v>22</v>
      </c>
      <c r="M386" s="6">
        <v>3</v>
      </c>
      <c r="N386" s="7">
        <v>0.88</v>
      </c>
      <c r="O386" s="1" t="s">
        <v>126</v>
      </c>
      <c r="P386" s="1" t="s">
        <v>54</v>
      </c>
      <c r="Q386" s="1" t="s">
        <v>56</v>
      </c>
      <c r="R386" s="1" t="s">
        <v>5</v>
      </c>
      <c r="S386" s="2" t="b">
        <v>1</v>
      </c>
      <c r="T386" s="2" t="b">
        <v>0</v>
      </c>
      <c r="U386" s="1" t="s">
        <v>57</v>
      </c>
      <c r="V386" s="1"/>
      <c r="W386" s="2" t="b">
        <v>0</v>
      </c>
      <c r="X386" s="1"/>
      <c r="Y386" s="2" t="b">
        <v>0</v>
      </c>
      <c r="Z386" s="1" t="s">
        <v>58</v>
      </c>
      <c r="AA386" s="2" t="b">
        <v>1</v>
      </c>
      <c r="AB386" s="1" t="s">
        <v>2422</v>
      </c>
      <c r="AC386" s="1" t="s">
        <v>2423</v>
      </c>
      <c r="AD386" s="1" t="s">
        <v>61</v>
      </c>
      <c r="AE386" s="2" t="b">
        <v>1</v>
      </c>
      <c r="AF386" s="1" t="s">
        <v>227</v>
      </c>
      <c r="AG386" s="2" t="b">
        <v>0</v>
      </c>
      <c r="AH386" s="1">
        <v>46242.564802361114</v>
      </c>
    </row>
    <row r="387" spans="1:34" ht="13.9">
      <c r="A387" s="1" t="s">
        <v>2424</v>
      </c>
      <c r="B387" s="1" t="s">
        <v>2425</v>
      </c>
      <c r="C387" s="4">
        <v>44124</v>
      </c>
      <c r="D387" s="1" t="s">
        <v>2252</v>
      </c>
      <c r="E387" s="1">
        <v>2020</v>
      </c>
      <c r="F387" s="5">
        <v>69.59</v>
      </c>
      <c r="G387" s="1" t="s">
        <v>2426</v>
      </c>
      <c r="H387" s="1" t="s">
        <v>2427</v>
      </c>
      <c r="I387" s="6">
        <v>4814</v>
      </c>
      <c r="J387" s="6" t="s">
        <v>54</v>
      </c>
      <c r="K387" s="6">
        <v>150</v>
      </c>
      <c r="L387" s="6">
        <v>80</v>
      </c>
      <c r="M387" s="6">
        <v>70</v>
      </c>
      <c r="N387" s="7">
        <v>0.53333333333333333</v>
      </c>
      <c r="O387" s="1" t="s">
        <v>91</v>
      </c>
      <c r="P387" s="1" t="s">
        <v>54</v>
      </c>
      <c r="Q387" s="1" t="s">
        <v>56</v>
      </c>
      <c r="R387" s="1" t="s">
        <v>5</v>
      </c>
      <c r="S387" s="2" t="b">
        <v>1</v>
      </c>
      <c r="T387" s="2" t="b">
        <v>0</v>
      </c>
      <c r="U387" s="1" t="s">
        <v>57</v>
      </c>
      <c r="V387" s="1"/>
      <c r="W387" s="2" t="b">
        <v>0</v>
      </c>
      <c r="X387" s="1"/>
      <c r="Y387" s="2" t="b">
        <v>0</v>
      </c>
      <c r="Z387" s="1" t="s">
        <v>58</v>
      </c>
      <c r="AA387" s="2" t="b">
        <v>1</v>
      </c>
      <c r="AB387" s="1" t="s">
        <v>2428</v>
      </c>
      <c r="AC387" s="1" t="s">
        <v>2429</v>
      </c>
      <c r="AD387" s="1" t="s">
        <v>61</v>
      </c>
      <c r="AE387" s="2" t="b">
        <v>1</v>
      </c>
      <c r="AF387" s="1" t="s">
        <v>62</v>
      </c>
      <c r="AG387" s="2" t="b">
        <v>0</v>
      </c>
      <c r="AH387" s="1">
        <v>46242.564802361114</v>
      </c>
    </row>
    <row r="388" spans="1:34" ht="13.9">
      <c r="A388" s="1" t="s">
        <v>2430</v>
      </c>
      <c r="B388" s="1" t="s">
        <v>2431</v>
      </c>
      <c r="C388" s="4">
        <v>44124</v>
      </c>
      <c r="D388" s="1" t="s">
        <v>2252</v>
      </c>
      <c r="E388" s="1">
        <v>2020</v>
      </c>
      <c r="F388" s="5">
        <v>69.59</v>
      </c>
      <c r="G388" s="1" t="s">
        <v>2432</v>
      </c>
      <c r="H388" s="1" t="s">
        <v>2433</v>
      </c>
      <c r="I388" s="6">
        <v>328</v>
      </c>
      <c r="J388" s="6" t="s">
        <v>54</v>
      </c>
      <c r="K388" s="6">
        <v>12</v>
      </c>
      <c r="L388" s="6">
        <v>8</v>
      </c>
      <c r="M388" s="6">
        <v>4</v>
      </c>
      <c r="N388" s="7">
        <v>0.66666666666666663</v>
      </c>
      <c r="O388" s="1" t="s">
        <v>91</v>
      </c>
      <c r="P388" s="1" t="s">
        <v>54</v>
      </c>
      <c r="Q388" s="1" t="s">
        <v>56</v>
      </c>
      <c r="R388" s="1" t="s">
        <v>5</v>
      </c>
      <c r="S388" s="2" t="b">
        <v>1</v>
      </c>
      <c r="T388" s="2" t="b">
        <v>0</v>
      </c>
      <c r="U388" s="1" t="s">
        <v>57</v>
      </c>
      <c r="V388" s="1"/>
      <c r="W388" s="2" t="b">
        <v>0</v>
      </c>
      <c r="X388" s="1"/>
      <c r="Y388" s="2" t="b">
        <v>0</v>
      </c>
      <c r="Z388" s="1" t="s">
        <v>58</v>
      </c>
      <c r="AA388" s="2" t="b">
        <v>1</v>
      </c>
      <c r="AB388" s="1" t="s">
        <v>2434</v>
      </c>
      <c r="AC388" s="1" t="s">
        <v>2435</v>
      </c>
      <c r="AD388" s="1" t="s">
        <v>61</v>
      </c>
      <c r="AE388" s="2" t="b">
        <v>1</v>
      </c>
      <c r="AF388" s="1" t="s">
        <v>86</v>
      </c>
      <c r="AG388" s="2" t="b">
        <v>0</v>
      </c>
      <c r="AH388" s="1">
        <v>46242.564802361114</v>
      </c>
    </row>
    <row r="389" spans="1:34" ht="13.9">
      <c r="A389" s="1" t="s">
        <v>2436</v>
      </c>
      <c r="B389" s="1" t="s">
        <v>2437</v>
      </c>
      <c r="C389" s="4">
        <v>44126</v>
      </c>
      <c r="D389" s="1" t="s">
        <v>2252</v>
      </c>
      <c r="E389" s="1">
        <v>2020</v>
      </c>
      <c r="F389" s="5">
        <v>69.52</v>
      </c>
      <c r="G389" s="1" t="s">
        <v>2438</v>
      </c>
      <c r="H389" s="1" t="s">
        <v>2439</v>
      </c>
      <c r="I389" s="6">
        <v>945</v>
      </c>
      <c r="J389" s="6" t="s">
        <v>54</v>
      </c>
      <c r="K389" s="6">
        <v>14</v>
      </c>
      <c r="L389" s="6">
        <v>11</v>
      </c>
      <c r="M389" s="6">
        <v>3</v>
      </c>
      <c r="N389" s="7">
        <v>0.7857142857142857</v>
      </c>
      <c r="O389" s="1" t="s">
        <v>55</v>
      </c>
      <c r="P389" s="1" t="s">
        <v>54</v>
      </c>
      <c r="Q389" s="1" t="s">
        <v>56</v>
      </c>
      <c r="R389" s="1" t="s">
        <v>5</v>
      </c>
      <c r="S389" s="2" t="b">
        <v>1</v>
      </c>
      <c r="T389" s="2" t="b">
        <v>0</v>
      </c>
      <c r="U389" s="1" t="s">
        <v>57</v>
      </c>
      <c r="V389" s="1"/>
      <c r="W389" s="2" t="b">
        <v>0</v>
      </c>
      <c r="X389" s="1"/>
      <c r="Y389" s="2" t="b">
        <v>0</v>
      </c>
      <c r="Z389" s="1" t="s">
        <v>58</v>
      </c>
      <c r="AA389" s="2" t="b">
        <v>1</v>
      </c>
      <c r="AB389" s="1" t="s">
        <v>2440</v>
      </c>
      <c r="AC389" s="1" t="s">
        <v>2441</v>
      </c>
      <c r="AD389" s="1" t="s">
        <v>61</v>
      </c>
      <c r="AE389" s="2" t="b">
        <v>1</v>
      </c>
      <c r="AF389" s="1" t="s">
        <v>101</v>
      </c>
      <c r="AG389" s="2" t="b">
        <v>1</v>
      </c>
      <c r="AH389" s="1">
        <v>46242.564802361114</v>
      </c>
    </row>
    <row r="390" spans="1:34" ht="13.9">
      <c r="A390" s="1" t="s">
        <v>2442</v>
      </c>
      <c r="B390" s="1" t="s">
        <v>2443</v>
      </c>
      <c r="C390" s="4">
        <v>44127</v>
      </c>
      <c r="D390" s="1" t="s">
        <v>2252</v>
      </c>
      <c r="E390" s="1">
        <v>2020</v>
      </c>
      <c r="F390" s="5">
        <v>69.489999999999995</v>
      </c>
      <c r="G390" s="1" t="s">
        <v>2444</v>
      </c>
      <c r="H390" s="1" t="s">
        <v>2445</v>
      </c>
      <c r="I390" s="6">
        <v>24825</v>
      </c>
      <c r="J390" s="6" t="s">
        <v>54</v>
      </c>
      <c r="K390" s="6">
        <v>913</v>
      </c>
      <c r="L390" s="6">
        <v>716</v>
      </c>
      <c r="M390" s="6">
        <v>197</v>
      </c>
      <c r="N390" s="7">
        <v>0.78422782037239869</v>
      </c>
      <c r="O390" s="1" t="s">
        <v>55</v>
      </c>
      <c r="P390" s="1" t="s">
        <v>54</v>
      </c>
      <c r="Q390" s="1" t="s">
        <v>68</v>
      </c>
      <c r="R390" s="1" t="s">
        <v>5</v>
      </c>
      <c r="S390" s="2" t="b">
        <v>1</v>
      </c>
      <c r="T390" s="2" t="b">
        <v>0</v>
      </c>
      <c r="U390" s="1" t="s">
        <v>57</v>
      </c>
      <c r="V390" s="1"/>
      <c r="W390" s="2" t="b">
        <v>0</v>
      </c>
      <c r="X390" s="1"/>
      <c r="Y390" s="2" t="b">
        <v>0</v>
      </c>
      <c r="Z390" s="1" t="s">
        <v>58</v>
      </c>
      <c r="AA390" s="2" t="b">
        <v>1</v>
      </c>
      <c r="AB390" s="1" t="s">
        <v>2446</v>
      </c>
      <c r="AC390" s="1" t="s">
        <v>2447</v>
      </c>
      <c r="AD390" s="1" t="s">
        <v>61</v>
      </c>
      <c r="AE390" s="2" t="b">
        <v>1</v>
      </c>
      <c r="AF390" s="1" t="s">
        <v>509</v>
      </c>
      <c r="AG390" s="2" t="b">
        <v>0</v>
      </c>
      <c r="AH390" s="1">
        <v>46242.564802361114</v>
      </c>
    </row>
    <row r="391" spans="1:34" ht="13.9">
      <c r="A391" s="1" t="s">
        <v>2448</v>
      </c>
      <c r="B391" s="1" t="s">
        <v>2449</v>
      </c>
      <c r="C391" s="4">
        <v>44127</v>
      </c>
      <c r="D391" s="1" t="s">
        <v>2252</v>
      </c>
      <c r="E391" s="1">
        <v>2020</v>
      </c>
      <c r="F391" s="5">
        <v>69.489999999999995</v>
      </c>
      <c r="G391" s="1" t="s">
        <v>2450</v>
      </c>
      <c r="H391" s="1" t="s">
        <v>2451</v>
      </c>
      <c r="I391" s="6">
        <v>1222</v>
      </c>
      <c r="J391" s="6" t="s">
        <v>54</v>
      </c>
      <c r="K391" s="6">
        <v>28</v>
      </c>
      <c r="L391" s="6">
        <v>22</v>
      </c>
      <c r="M391" s="6">
        <v>6</v>
      </c>
      <c r="N391" s="7">
        <v>0.7857142857142857</v>
      </c>
      <c r="O391" s="1" t="s">
        <v>55</v>
      </c>
      <c r="P391" s="1" t="s">
        <v>54</v>
      </c>
      <c r="Q391" s="1" t="s">
        <v>56</v>
      </c>
      <c r="R391" s="1" t="s">
        <v>7</v>
      </c>
      <c r="S391" s="2" t="b">
        <v>0</v>
      </c>
      <c r="T391" s="2" t="b">
        <v>1</v>
      </c>
      <c r="U391" s="1" t="s">
        <v>202</v>
      </c>
      <c r="V391" s="1">
        <v>18</v>
      </c>
      <c r="W391" s="2" t="b">
        <v>1</v>
      </c>
      <c r="X391" s="2" t="b">
        <v>1</v>
      </c>
      <c r="Y391" s="2" t="b">
        <v>0</v>
      </c>
      <c r="Z391" s="1" t="s">
        <v>119</v>
      </c>
      <c r="AA391" s="2" t="b">
        <v>0</v>
      </c>
      <c r="AB391" s="1" t="s">
        <v>2452</v>
      </c>
      <c r="AC391" s="1" t="s">
        <v>2453</v>
      </c>
      <c r="AD391" s="1" t="s">
        <v>61</v>
      </c>
      <c r="AE391" s="2" t="b">
        <v>1</v>
      </c>
      <c r="AF391" s="1"/>
      <c r="AG391" s="2" t="b">
        <v>0</v>
      </c>
      <c r="AH391" s="1">
        <v>46242.564802361114</v>
      </c>
    </row>
    <row r="392" spans="1:34" ht="13.9">
      <c r="A392" s="1" t="s">
        <v>2454</v>
      </c>
      <c r="B392" s="1" t="s">
        <v>2455</v>
      </c>
      <c r="C392" s="4">
        <v>44127</v>
      </c>
      <c r="D392" s="1" t="s">
        <v>2252</v>
      </c>
      <c r="E392" s="1">
        <v>2020</v>
      </c>
      <c r="F392" s="5">
        <v>69.489999999999995</v>
      </c>
      <c r="G392" s="1" t="s">
        <v>2456</v>
      </c>
      <c r="H392" s="1" t="s">
        <v>2457</v>
      </c>
      <c r="I392" s="6">
        <v>7924</v>
      </c>
      <c r="J392" s="6" t="s">
        <v>54</v>
      </c>
      <c r="K392" s="6">
        <v>330</v>
      </c>
      <c r="L392" s="6">
        <v>300</v>
      </c>
      <c r="M392" s="6">
        <v>30</v>
      </c>
      <c r="N392" s="7">
        <v>0.90909090909090906</v>
      </c>
      <c r="O392" s="1" t="s">
        <v>67</v>
      </c>
      <c r="P392" s="1" t="s">
        <v>54</v>
      </c>
      <c r="Q392" s="1" t="s">
        <v>68</v>
      </c>
      <c r="R392" s="1" t="s">
        <v>5</v>
      </c>
      <c r="S392" s="2" t="b">
        <v>1</v>
      </c>
      <c r="T392" s="2" t="b">
        <v>0</v>
      </c>
      <c r="U392" s="1" t="s">
        <v>57</v>
      </c>
      <c r="V392" s="1"/>
      <c r="W392" s="2" t="b">
        <v>0</v>
      </c>
      <c r="X392" s="1"/>
      <c r="Y392" s="2" t="b">
        <v>0</v>
      </c>
      <c r="Z392" s="1" t="s">
        <v>58</v>
      </c>
      <c r="AA392" s="2" t="b">
        <v>1</v>
      </c>
      <c r="AB392" s="1" t="s">
        <v>2458</v>
      </c>
      <c r="AC392" s="1" t="s">
        <v>2459</v>
      </c>
      <c r="AD392" s="1" t="s">
        <v>61</v>
      </c>
      <c r="AE392" s="2" t="b">
        <v>1</v>
      </c>
      <c r="AF392" s="1" t="s">
        <v>305</v>
      </c>
      <c r="AG392" s="2" t="b">
        <v>0</v>
      </c>
      <c r="AH392" s="1">
        <v>46242.564802361114</v>
      </c>
    </row>
    <row r="393" spans="1:34" ht="13.9">
      <c r="A393" s="1" t="s">
        <v>2460</v>
      </c>
      <c r="B393" s="1" t="s">
        <v>2461</v>
      </c>
      <c r="C393" s="4">
        <v>44130</v>
      </c>
      <c r="D393" s="1" t="s">
        <v>2252</v>
      </c>
      <c r="E393" s="1">
        <v>2020</v>
      </c>
      <c r="F393" s="5">
        <v>69.39</v>
      </c>
      <c r="G393" s="1" t="s">
        <v>2462</v>
      </c>
      <c r="H393" s="1" t="s">
        <v>2463</v>
      </c>
      <c r="I393" s="6">
        <v>240</v>
      </c>
      <c r="J393" s="6" t="s">
        <v>54</v>
      </c>
      <c r="K393" s="6">
        <v>13</v>
      </c>
      <c r="L393" s="6">
        <v>6</v>
      </c>
      <c r="M393" s="6">
        <v>7</v>
      </c>
      <c r="N393" s="7">
        <v>0.46153846153846156</v>
      </c>
      <c r="O393" s="1" t="s">
        <v>91</v>
      </c>
      <c r="P393" s="1" t="s">
        <v>54</v>
      </c>
      <c r="Q393" s="1" t="s">
        <v>56</v>
      </c>
      <c r="R393" s="1" t="s">
        <v>7</v>
      </c>
      <c r="S393" s="2" t="b">
        <v>0</v>
      </c>
      <c r="T393" s="2" t="b">
        <v>1</v>
      </c>
      <c r="U393" s="1" t="s">
        <v>202</v>
      </c>
      <c r="V393" s="1">
        <v>18</v>
      </c>
      <c r="W393" s="2" t="b">
        <v>1</v>
      </c>
      <c r="X393" s="2" t="b">
        <v>1</v>
      </c>
      <c r="Y393" s="2" t="b">
        <v>0</v>
      </c>
      <c r="Z393" s="1" t="s">
        <v>119</v>
      </c>
      <c r="AA393" s="2" t="b">
        <v>0</v>
      </c>
      <c r="AB393" s="1" t="s">
        <v>2464</v>
      </c>
      <c r="AC393" s="1" t="s">
        <v>2465</v>
      </c>
      <c r="AD393" s="1" t="s">
        <v>61</v>
      </c>
      <c r="AE393" s="2" t="b">
        <v>1</v>
      </c>
      <c r="AF393" s="1"/>
      <c r="AG393" s="2" t="b">
        <v>0</v>
      </c>
      <c r="AH393" s="1">
        <v>46242.564802361114</v>
      </c>
    </row>
    <row r="394" spans="1:34" ht="13.9">
      <c r="A394" s="1" t="s">
        <v>2466</v>
      </c>
      <c r="B394" s="1" t="s">
        <v>2467</v>
      </c>
      <c r="C394" s="4">
        <v>44130</v>
      </c>
      <c r="D394" s="1" t="s">
        <v>2252</v>
      </c>
      <c r="E394" s="1">
        <v>2020</v>
      </c>
      <c r="F394" s="5">
        <v>69.39</v>
      </c>
      <c r="G394" s="1" t="s">
        <v>2468</v>
      </c>
      <c r="H394" s="1" t="s">
        <v>2469</v>
      </c>
      <c r="I394" s="6"/>
      <c r="J394" s="6" t="s">
        <v>147</v>
      </c>
      <c r="K394" s="6">
        <v>43</v>
      </c>
      <c r="L394" s="6">
        <v>25</v>
      </c>
      <c r="M394" s="6">
        <v>18</v>
      </c>
      <c r="N394" s="7">
        <v>0.58139534883720934</v>
      </c>
      <c r="O394" s="1" t="s">
        <v>91</v>
      </c>
      <c r="P394" s="1" t="s">
        <v>54</v>
      </c>
      <c r="Q394" s="1" t="s">
        <v>56</v>
      </c>
      <c r="R394" s="1" t="s">
        <v>5</v>
      </c>
      <c r="S394" s="2" t="b">
        <v>1</v>
      </c>
      <c r="T394" s="2" t="b">
        <v>0</v>
      </c>
      <c r="U394" s="1" t="s">
        <v>57</v>
      </c>
      <c r="V394" s="1"/>
      <c r="W394" s="2" t="b">
        <v>0</v>
      </c>
      <c r="X394" s="1"/>
      <c r="Y394" s="2" t="b">
        <v>0</v>
      </c>
      <c r="Z394" s="1" t="s">
        <v>119</v>
      </c>
      <c r="AA394" s="2" t="b">
        <v>0</v>
      </c>
      <c r="AB394" s="1" t="s">
        <v>2470</v>
      </c>
      <c r="AC394" s="1" t="s">
        <v>2471</v>
      </c>
      <c r="AD394" s="1" t="s">
        <v>61</v>
      </c>
      <c r="AE394" s="2" t="b">
        <v>1</v>
      </c>
      <c r="AF394" s="1"/>
      <c r="AG394" s="2" t="b">
        <v>0</v>
      </c>
      <c r="AH394" s="1">
        <v>46242.564802361114</v>
      </c>
    </row>
    <row r="395" spans="1:34" ht="13.9">
      <c r="A395" s="1" t="s">
        <v>2472</v>
      </c>
      <c r="B395" s="1" t="s">
        <v>2473</v>
      </c>
      <c r="C395" s="4">
        <v>44130</v>
      </c>
      <c r="D395" s="1" t="s">
        <v>2252</v>
      </c>
      <c r="E395" s="1">
        <v>2020</v>
      </c>
      <c r="F395" s="5">
        <v>69.39</v>
      </c>
      <c r="G395" s="1" t="s">
        <v>2474</v>
      </c>
      <c r="H395" s="1" t="s">
        <v>2475</v>
      </c>
      <c r="I395" s="6">
        <v>95113</v>
      </c>
      <c r="J395" s="6" t="s">
        <v>54</v>
      </c>
      <c r="K395" s="6">
        <v>3520</v>
      </c>
      <c r="L395" s="6">
        <v>2881</v>
      </c>
      <c r="M395" s="6">
        <v>639</v>
      </c>
      <c r="N395" s="7">
        <v>0.81846590909090911</v>
      </c>
      <c r="O395" s="1" t="s">
        <v>67</v>
      </c>
      <c r="P395" s="1" t="s">
        <v>54</v>
      </c>
      <c r="Q395" s="1" t="s">
        <v>68</v>
      </c>
      <c r="R395" s="1" t="s">
        <v>7</v>
      </c>
      <c r="S395" s="2" t="b">
        <v>0</v>
      </c>
      <c r="T395" s="2" t="b">
        <v>1</v>
      </c>
      <c r="U395" s="1" t="s">
        <v>133</v>
      </c>
      <c r="V395" s="1">
        <v>18</v>
      </c>
      <c r="W395" s="2" t="b">
        <v>1</v>
      </c>
      <c r="X395" s="2" t="b">
        <v>0</v>
      </c>
      <c r="Y395" s="2" t="b">
        <v>0</v>
      </c>
      <c r="Z395" s="1" t="s">
        <v>119</v>
      </c>
      <c r="AA395" s="2" t="b">
        <v>0</v>
      </c>
      <c r="AB395" s="1" t="s">
        <v>2476</v>
      </c>
      <c r="AC395" s="1" t="s">
        <v>2477</v>
      </c>
      <c r="AD395" s="1" t="s">
        <v>61</v>
      </c>
      <c r="AE395" s="2" t="b">
        <v>1</v>
      </c>
      <c r="AF395" s="1"/>
      <c r="AG395" s="2" t="b">
        <v>0</v>
      </c>
      <c r="AH395" s="1">
        <v>46242.564802361114</v>
      </c>
    </row>
    <row r="396" spans="1:34" ht="13.9">
      <c r="A396" s="1" t="s">
        <v>2478</v>
      </c>
      <c r="B396" s="1" t="s">
        <v>2479</v>
      </c>
      <c r="C396" s="4">
        <v>44131</v>
      </c>
      <c r="D396" s="1" t="s">
        <v>2252</v>
      </c>
      <c r="E396" s="1">
        <v>2020</v>
      </c>
      <c r="F396" s="5">
        <v>69.36</v>
      </c>
      <c r="G396" s="1" t="s">
        <v>2480</v>
      </c>
      <c r="H396" s="1" t="s">
        <v>2481</v>
      </c>
      <c r="I396" s="6">
        <v>3311</v>
      </c>
      <c r="J396" s="6" t="s">
        <v>54</v>
      </c>
      <c r="K396" s="6">
        <v>94</v>
      </c>
      <c r="L396" s="6">
        <v>82</v>
      </c>
      <c r="M396" s="6">
        <v>12</v>
      </c>
      <c r="N396" s="7">
        <v>0.87234042553191493</v>
      </c>
      <c r="O396" s="1" t="s">
        <v>67</v>
      </c>
      <c r="P396" s="1" t="s">
        <v>54</v>
      </c>
      <c r="Q396" s="1" t="s">
        <v>56</v>
      </c>
      <c r="R396" s="1" t="s">
        <v>5</v>
      </c>
      <c r="S396" s="2" t="b">
        <v>1</v>
      </c>
      <c r="T396" s="2" t="b">
        <v>0</v>
      </c>
      <c r="U396" s="1" t="s">
        <v>57</v>
      </c>
      <c r="V396" s="1"/>
      <c r="W396" s="2" t="b">
        <v>0</v>
      </c>
      <c r="X396" s="1"/>
      <c r="Y396" s="2" t="b">
        <v>0</v>
      </c>
      <c r="Z396" s="1" t="s">
        <v>58</v>
      </c>
      <c r="AA396" s="2" t="b">
        <v>1</v>
      </c>
      <c r="AB396" s="1" t="s">
        <v>2482</v>
      </c>
      <c r="AC396" s="1" t="s">
        <v>2483</v>
      </c>
      <c r="AD396" s="1" t="s">
        <v>61</v>
      </c>
      <c r="AE396" s="2" t="b">
        <v>1</v>
      </c>
      <c r="AF396" s="1" t="s">
        <v>502</v>
      </c>
      <c r="AG396" s="2" t="b">
        <v>0</v>
      </c>
      <c r="AH396" s="1">
        <v>46242.564802361114</v>
      </c>
    </row>
    <row r="397" spans="1:34" ht="13.9">
      <c r="A397" s="1" t="s">
        <v>2484</v>
      </c>
      <c r="B397" s="1" t="s">
        <v>2485</v>
      </c>
      <c r="C397" s="4">
        <v>44132</v>
      </c>
      <c r="D397" s="1" t="s">
        <v>2252</v>
      </c>
      <c r="E397" s="1">
        <v>2020</v>
      </c>
      <c r="F397" s="5">
        <v>69.319999999999993</v>
      </c>
      <c r="G397" s="1" t="s">
        <v>2486</v>
      </c>
      <c r="H397" s="1" t="s">
        <v>2487</v>
      </c>
      <c r="I397" s="6"/>
      <c r="J397" s="6" t="s">
        <v>147</v>
      </c>
      <c r="K397" s="6">
        <v>3</v>
      </c>
      <c r="L397" s="6">
        <v>3</v>
      </c>
      <c r="M397" s="6">
        <v>0</v>
      </c>
      <c r="N397" s="7">
        <v>1</v>
      </c>
      <c r="O397" s="1" t="s">
        <v>302</v>
      </c>
      <c r="P397" s="1" t="s">
        <v>54</v>
      </c>
      <c r="Q397" s="1" t="s">
        <v>56</v>
      </c>
      <c r="R397" s="1" t="s">
        <v>5</v>
      </c>
      <c r="S397" s="2" t="b">
        <v>1</v>
      </c>
      <c r="T397" s="2" t="b">
        <v>0</v>
      </c>
      <c r="U397" s="1" t="s">
        <v>57</v>
      </c>
      <c r="V397" s="1"/>
      <c r="W397" s="2" t="b">
        <v>0</v>
      </c>
      <c r="X397" s="1"/>
      <c r="Y397" s="2" t="b">
        <v>0</v>
      </c>
      <c r="Z397" s="1" t="s">
        <v>119</v>
      </c>
      <c r="AA397" s="2" t="b">
        <v>0</v>
      </c>
      <c r="AB397" s="1" t="s">
        <v>2488</v>
      </c>
      <c r="AC397" s="1" t="s">
        <v>2489</v>
      </c>
      <c r="AD397" s="1" t="s">
        <v>61</v>
      </c>
      <c r="AE397" s="2" t="b">
        <v>1</v>
      </c>
      <c r="AF397" s="1"/>
      <c r="AG397" s="2" t="b">
        <v>0</v>
      </c>
      <c r="AH397" s="1">
        <v>46242.564802361114</v>
      </c>
    </row>
    <row r="398" spans="1:34" ht="13.9">
      <c r="A398" s="1" t="s">
        <v>2490</v>
      </c>
      <c r="B398" s="1" t="s">
        <v>2491</v>
      </c>
      <c r="C398" s="4">
        <v>44132</v>
      </c>
      <c r="D398" s="1" t="s">
        <v>2252</v>
      </c>
      <c r="E398" s="1">
        <v>2020</v>
      </c>
      <c r="F398" s="5">
        <v>69.319999999999993</v>
      </c>
      <c r="G398" s="1" t="s">
        <v>2492</v>
      </c>
      <c r="H398" s="1" t="s">
        <v>2493</v>
      </c>
      <c r="I398" s="6">
        <v>15</v>
      </c>
      <c r="J398" s="6" t="s">
        <v>54</v>
      </c>
      <c r="K398" s="6">
        <v>1</v>
      </c>
      <c r="L398" s="6">
        <v>1</v>
      </c>
      <c r="M398" s="6">
        <v>0</v>
      </c>
      <c r="N398" s="7">
        <v>1</v>
      </c>
      <c r="O398" s="1" t="s">
        <v>148</v>
      </c>
      <c r="P398" s="1" t="s">
        <v>54</v>
      </c>
      <c r="Q398" s="1" t="s">
        <v>56</v>
      </c>
      <c r="R398" s="1" t="s">
        <v>5</v>
      </c>
      <c r="S398" s="2" t="b">
        <v>1</v>
      </c>
      <c r="T398" s="2" t="b">
        <v>0</v>
      </c>
      <c r="U398" s="1" t="s">
        <v>57</v>
      </c>
      <c r="V398" s="1"/>
      <c r="W398" s="2" t="b">
        <v>0</v>
      </c>
      <c r="X398" s="1"/>
      <c r="Y398" s="2" t="b">
        <v>0</v>
      </c>
      <c r="Z398" s="1" t="s">
        <v>58</v>
      </c>
      <c r="AA398" s="2" t="b">
        <v>1</v>
      </c>
      <c r="AB398" s="1" t="s">
        <v>2494</v>
      </c>
      <c r="AC398" s="1" t="s">
        <v>2495</v>
      </c>
      <c r="AD398" s="1" t="s">
        <v>61</v>
      </c>
      <c r="AE398" s="2" t="b">
        <v>1</v>
      </c>
      <c r="AF398" s="1" t="s">
        <v>71</v>
      </c>
      <c r="AG398" s="2" t="b">
        <v>0</v>
      </c>
      <c r="AH398" s="1">
        <v>46242.564802361114</v>
      </c>
    </row>
    <row r="399" spans="1:34" ht="13.9">
      <c r="A399" s="1" t="s">
        <v>2496</v>
      </c>
      <c r="B399" s="1" t="s">
        <v>2497</v>
      </c>
      <c r="C399" s="4">
        <v>44133</v>
      </c>
      <c r="D399" s="1" t="s">
        <v>2252</v>
      </c>
      <c r="E399" s="1">
        <v>2020</v>
      </c>
      <c r="F399" s="5">
        <v>69.290000000000006</v>
      </c>
      <c r="G399" s="1" t="s">
        <v>2498</v>
      </c>
      <c r="H399" s="1" t="s">
        <v>2499</v>
      </c>
      <c r="I399" s="6">
        <v>512</v>
      </c>
      <c r="J399" s="6" t="s">
        <v>54</v>
      </c>
      <c r="K399" s="6">
        <v>27</v>
      </c>
      <c r="L399" s="6">
        <v>25</v>
      </c>
      <c r="M399" s="6">
        <v>2</v>
      </c>
      <c r="N399" s="7">
        <v>0.92592592592592593</v>
      </c>
      <c r="O399" s="1" t="s">
        <v>126</v>
      </c>
      <c r="P399" s="1" t="s">
        <v>54</v>
      </c>
      <c r="Q399" s="1" t="s">
        <v>56</v>
      </c>
      <c r="R399" s="1" t="s">
        <v>5</v>
      </c>
      <c r="S399" s="2" t="b">
        <v>1</v>
      </c>
      <c r="T399" s="2" t="b">
        <v>0</v>
      </c>
      <c r="U399" s="1" t="s">
        <v>499</v>
      </c>
      <c r="V399" s="1">
        <v>17</v>
      </c>
      <c r="W399" s="2" t="b">
        <v>0</v>
      </c>
      <c r="X399" s="1"/>
      <c r="Y399" s="2" t="b">
        <v>0</v>
      </c>
      <c r="Z399" s="1" t="s">
        <v>119</v>
      </c>
      <c r="AA399" s="2" t="b">
        <v>0</v>
      </c>
      <c r="AB399" s="1" t="s">
        <v>2500</v>
      </c>
      <c r="AC399" s="1" t="s">
        <v>2501</v>
      </c>
      <c r="AD399" s="1" t="s">
        <v>61</v>
      </c>
      <c r="AE399" s="2" t="b">
        <v>1</v>
      </c>
      <c r="AF399" s="1"/>
      <c r="AG399" s="2" t="b">
        <v>0</v>
      </c>
      <c r="AH399" s="1">
        <v>46242.564802361114</v>
      </c>
    </row>
    <row r="400" spans="1:34" ht="13.9">
      <c r="A400" s="1" t="s">
        <v>2502</v>
      </c>
      <c r="B400" s="1" t="s">
        <v>2503</v>
      </c>
      <c r="C400" s="4">
        <v>44133</v>
      </c>
      <c r="D400" s="1" t="s">
        <v>2252</v>
      </c>
      <c r="E400" s="1">
        <v>2020</v>
      </c>
      <c r="F400" s="5">
        <v>69.290000000000006</v>
      </c>
      <c r="G400" s="1" t="s">
        <v>2504</v>
      </c>
      <c r="H400" s="1" t="s">
        <v>2505</v>
      </c>
      <c r="I400" s="6">
        <v>15</v>
      </c>
      <c r="J400" s="6" t="s">
        <v>54</v>
      </c>
      <c r="K400" s="6">
        <v>1</v>
      </c>
      <c r="L400" s="6">
        <v>1</v>
      </c>
      <c r="M400" s="6">
        <v>0</v>
      </c>
      <c r="N400" s="7">
        <v>1</v>
      </c>
      <c r="O400" s="1" t="s">
        <v>148</v>
      </c>
      <c r="P400" s="1" t="s">
        <v>54</v>
      </c>
      <c r="Q400" s="1" t="s">
        <v>56</v>
      </c>
      <c r="R400" s="1" t="s">
        <v>5</v>
      </c>
      <c r="S400" s="2" t="b">
        <v>1</v>
      </c>
      <c r="T400" s="2" t="b">
        <v>0</v>
      </c>
      <c r="U400" s="1" t="s">
        <v>57</v>
      </c>
      <c r="V400" s="1"/>
      <c r="W400" s="2" t="b">
        <v>0</v>
      </c>
      <c r="X400" s="1"/>
      <c r="Y400" s="2" t="b">
        <v>0</v>
      </c>
      <c r="Z400" s="1" t="s">
        <v>58</v>
      </c>
      <c r="AA400" s="2" t="b">
        <v>1</v>
      </c>
      <c r="AB400" s="1" t="s">
        <v>2506</v>
      </c>
      <c r="AC400" s="1" t="s">
        <v>2507</v>
      </c>
      <c r="AD400" s="1" t="s">
        <v>61</v>
      </c>
      <c r="AE400" s="2" t="b">
        <v>1</v>
      </c>
      <c r="AF400" s="1" t="s">
        <v>142</v>
      </c>
      <c r="AG400" s="2" t="b">
        <v>0</v>
      </c>
      <c r="AH400" s="1">
        <v>46242.564802361114</v>
      </c>
    </row>
    <row r="401" spans="1:34" ht="13.9">
      <c r="A401" s="1" t="s">
        <v>2508</v>
      </c>
      <c r="B401" s="1" t="s">
        <v>2509</v>
      </c>
      <c r="C401" s="4">
        <v>44133</v>
      </c>
      <c r="D401" s="1" t="s">
        <v>2252</v>
      </c>
      <c r="E401" s="1">
        <v>2020</v>
      </c>
      <c r="F401" s="5">
        <v>69.290000000000006</v>
      </c>
      <c r="G401" s="1" t="s">
        <v>2510</v>
      </c>
      <c r="H401" s="1" t="s">
        <v>2511</v>
      </c>
      <c r="I401" s="6">
        <v>1310</v>
      </c>
      <c r="J401" s="6" t="s">
        <v>54</v>
      </c>
      <c r="K401" s="6">
        <v>35</v>
      </c>
      <c r="L401" s="6">
        <v>29</v>
      </c>
      <c r="M401" s="6">
        <v>6</v>
      </c>
      <c r="N401" s="7">
        <v>0.82857142857142863</v>
      </c>
      <c r="O401" s="1" t="s">
        <v>126</v>
      </c>
      <c r="P401" s="1" t="s">
        <v>54</v>
      </c>
      <c r="Q401" s="1" t="s">
        <v>56</v>
      </c>
      <c r="R401" s="1" t="s">
        <v>7</v>
      </c>
      <c r="S401" s="2" t="b">
        <v>0</v>
      </c>
      <c r="T401" s="2" t="b">
        <v>1</v>
      </c>
      <c r="U401" s="1" t="s">
        <v>1669</v>
      </c>
      <c r="V401" s="1">
        <v>18</v>
      </c>
      <c r="W401" s="2" t="b">
        <v>1</v>
      </c>
      <c r="X401" s="1"/>
      <c r="Y401" s="2" t="b">
        <v>0</v>
      </c>
      <c r="Z401" s="1" t="s">
        <v>119</v>
      </c>
      <c r="AA401" s="2" t="b">
        <v>0</v>
      </c>
      <c r="AB401" s="1" t="s">
        <v>2512</v>
      </c>
      <c r="AC401" s="1" t="s">
        <v>2513</v>
      </c>
      <c r="AD401" s="1" t="s">
        <v>61</v>
      </c>
      <c r="AE401" s="2" t="b">
        <v>1</v>
      </c>
      <c r="AF401" s="1"/>
      <c r="AG401" s="2" t="b">
        <v>0</v>
      </c>
      <c r="AH401" s="1">
        <v>46242.564802361114</v>
      </c>
    </row>
    <row r="402" spans="1:34" ht="13.9">
      <c r="A402" s="1" t="s">
        <v>2514</v>
      </c>
      <c r="B402" s="1" t="s">
        <v>2515</v>
      </c>
      <c r="C402" s="4">
        <v>44134</v>
      </c>
      <c r="D402" s="1" t="s">
        <v>2252</v>
      </c>
      <c r="E402" s="1">
        <v>2020</v>
      </c>
      <c r="F402" s="5">
        <v>69.260000000000005</v>
      </c>
      <c r="G402" s="1" t="s">
        <v>2516</v>
      </c>
      <c r="H402" s="1" t="s">
        <v>2517</v>
      </c>
      <c r="I402" s="6">
        <v>252471</v>
      </c>
      <c r="J402" s="6" t="s">
        <v>54</v>
      </c>
      <c r="K402" s="6">
        <v>5059</v>
      </c>
      <c r="L402" s="6">
        <v>4952</v>
      </c>
      <c r="M402" s="6">
        <v>107</v>
      </c>
      <c r="N402" s="7">
        <v>0.97884957501482506</v>
      </c>
      <c r="O402" s="1" t="s">
        <v>76</v>
      </c>
      <c r="P402" s="1" t="s">
        <v>54</v>
      </c>
      <c r="Q402" s="1" t="s">
        <v>68</v>
      </c>
      <c r="R402" s="1" t="s">
        <v>5</v>
      </c>
      <c r="S402" s="2" t="b">
        <v>1</v>
      </c>
      <c r="T402" s="2" t="b">
        <v>0</v>
      </c>
      <c r="U402" s="1" t="s">
        <v>169</v>
      </c>
      <c r="V402" s="1">
        <v>0</v>
      </c>
      <c r="W402" s="2" t="b">
        <v>0</v>
      </c>
      <c r="X402" s="1"/>
      <c r="Y402" s="2" t="b">
        <v>0</v>
      </c>
      <c r="Z402" s="1" t="s">
        <v>58</v>
      </c>
      <c r="AA402" s="2" t="b">
        <v>1</v>
      </c>
      <c r="AB402" s="1" t="s">
        <v>2518</v>
      </c>
      <c r="AC402" s="1" t="s">
        <v>2519</v>
      </c>
      <c r="AD402" s="1" t="s">
        <v>61</v>
      </c>
      <c r="AE402" s="2" t="b">
        <v>1</v>
      </c>
      <c r="AF402" s="1" t="s">
        <v>397</v>
      </c>
      <c r="AG402" s="2" t="b">
        <v>0</v>
      </c>
      <c r="AH402" s="1">
        <v>46242.564802361114</v>
      </c>
    </row>
    <row r="403" spans="1:34" ht="13.9">
      <c r="A403" s="1" t="s">
        <v>2520</v>
      </c>
      <c r="B403" s="1" t="s">
        <v>2521</v>
      </c>
      <c r="C403" s="4">
        <v>44134</v>
      </c>
      <c r="D403" s="1" t="s">
        <v>2252</v>
      </c>
      <c r="E403" s="1">
        <v>2020</v>
      </c>
      <c r="F403" s="5">
        <v>69.260000000000005</v>
      </c>
      <c r="G403" s="1" t="s">
        <v>2522</v>
      </c>
      <c r="H403" s="1" t="s">
        <v>2523</v>
      </c>
      <c r="I403" s="6">
        <v>2428</v>
      </c>
      <c r="J403" s="6" t="s">
        <v>54</v>
      </c>
      <c r="K403" s="6">
        <v>74</v>
      </c>
      <c r="L403" s="6">
        <v>68</v>
      </c>
      <c r="M403" s="6">
        <v>6</v>
      </c>
      <c r="N403" s="7">
        <v>0.91891891891891897</v>
      </c>
      <c r="O403" s="1" t="s">
        <v>67</v>
      </c>
      <c r="P403" s="1" t="s">
        <v>54</v>
      </c>
      <c r="Q403" s="1" t="s">
        <v>56</v>
      </c>
      <c r="R403" s="1" t="s">
        <v>5</v>
      </c>
      <c r="S403" s="2" t="b">
        <v>1</v>
      </c>
      <c r="T403" s="2" t="b">
        <v>0</v>
      </c>
      <c r="U403" s="1" t="s">
        <v>57</v>
      </c>
      <c r="V403" s="1"/>
      <c r="W403" s="2" t="b">
        <v>0</v>
      </c>
      <c r="X403" s="1"/>
      <c r="Y403" s="2" t="b">
        <v>0</v>
      </c>
      <c r="Z403" s="1" t="s">
        <v>58</v>
      </c>
      <c r="AA403" s="2" t="b">
        <v>1</v>
      </c>
      <c r="AB403" s="1" t="s">
        <v>2524</v>
      </c>
      <c r="AC403" s="1" t="s">
        <v>2525</v>
      </c>
      <c r="AD403" s="1" t="s">
        <v>172</v>
      </c>
      <c r="AE403" s="2" t="b">
        <v>1</v>
      </c>
      <c r="AF403" s="1" t="s">
        <v>62</v>
      </c>
      <c r="AG403" s="2" t="b">
        <v>0</v>
      </c>
      <c r="AH403" s="1">
        <v>46242.564802361114</v>
      </c>
    </row>
    <row r="404" spans="1:34" ht="13.9">
      <c r="A404" s="1" t="s">
        <v>2526</v>
      </c>
      <c r="B404" s="1" t="s">
        <v>2527</v>
      </c>
      <c r="C404" s="4">
        <v>44134</v>
      </c>
      <c r="D404" s="1" t="s">
        <v>2252</v>
      </c>
      <c r="E404" s="1">
        <v>2020</v>
      </c>
      <c r="F404" s="5">
        <v>69.260000000000005</v>
      </c>
      <c r="G404" s="1" t="s">
        <v>2528</v>
      </c>
      <c r="H404" s="1" t="s">
        <v>2529</v>
      </c>
      <c r="I404" s="6">
        <v>8805</v>
      </c>
      <c r="J404" s="6" t="s">
        <v>54</v>
      </c>
      <c r="K404" s="6">
        <v>318</v>
      </c>
      <c r="L404" s="6">
        <v>301</v>
      </c>
      <c r="M404" s="6">
        <v>17</v>
      </c>
      <c r="N404" s="7">
        <v>0.94654088050314467</v>
      </c>
      <c r="O404" s="1" t="s">
        <v>67</v>
      </c>
      <c r="P404" s="1" t="s">
        <v>54</v>
      </c>
      <c r="Q404" s="1" t="s">
        <v>68</v>
      </c>
      <c r="R404" s="1" t="s">
        <v>5</v>
      </c>
      <c r="S404" s="2" t="b">
        <v>1</v>
      </c>
      <c r="T404" s="2" t="b">
        <v>0</v>
      </c>
      <c r="U404" s="1" t="s">
        <v>57</v>
      </c>
      <c r="V404" s="1"/>
      <c r="W404" s="2" t="b">
        <v>0</v>
      </c>
      <c r="X404" s="1"/>
      <c r="Y404" s="2" t="b">
        <v>0</v>
      </c>
      <c r="Z404" s="1" t="s">
        <v>58</v>
      </c>
      <c r="AA404" s="2" t="b">
        <v>1</v>
      </c>
      <c r="AB404" s="1" t="s">
        <v>2530</v>
      </c>
      <c r="AC404" s="1" t="s">
        <v>2531</v>
      </c>
      <c r="AD404" s="1" t="s">
        <v>61</v>
      </c>
      <c r="AE404" s="2" t="b">
        <v>1</v>
      </c>
      <c r="AF404" s="1" t="s">
        <v>305</v>
      </c>
      <c r="AG404" s="2" t="b">
        <v>0</v>
      </c>
      <c r="AH404" s="1">
        <v>46242.564802361114</v>
      </c>
    </row>
    <row r="405" spans="1:34" ht="13.9">
      <c r="A405" s="1" t="s">
        <v>2532</v>
      </c>
      <c r="B405" s="1" t="s">
        <v>2533</v>
      </c>
      <c r="C405" s="4">
        <v>44134</v>
      </c>
      <c r="D405" s="1" t="s">
        <v>2252</v>
      </c>
      <c r="E405" s="1">
        <v>2020</v>
      </c>
      <c r="F405" s="5">
        <v>69.260000000000005</v>
      </c>
      <c r="G405" s="1" t="s">
        <v>2534</v>
      </c>
      <c r="H405" s="1" t="s">
        <v>2535</v>
      </c>
      <c r="I405" s="6">
        <v>192</v>
      </c>
      <c r="J405" s="6" t="s">
        <v>54</v>
      </c>
      <c r="K405" s="6">
        <v>8</v>
      </c>
      <c r="L405" s="6">
        <v>6</v>
      </c>
      <c r="M405" s="6">
        <v>2</v>
      </c>
      <c r="N405" s="7">
        <v>0.75</v>
      </c>
      <c r="O405" s="1" t="s">
        <v>1324</v>
      </c>
      <c r="P405" s="1" t="s">
        <v>54</v>
      </c>
      <c r="Q405" s="1" t="s">
        <v>56</v>
      </c>
      <c r="R405" s="1" t="s">
        <v>5</v>
      </c>
      <c r="S405" s="2" t="b">
        <v>1</v>
      </c>
      <c r="T405" s="2" t="b">
        <v>0</v>
      </c>
      <c r="U405" s="1" t="s">
        <v>57</v>
      </c>
      <c r="V405" s="1"/>
      <c r="W405" s="2" t="b">
        <v>0</v>
      </c>
      <c r="X405" s="1"/>
      <c r="Y405" s="2" t="b">
        <v>0</v>
      </c>
      <c r="Z405" s="1" t="s">
        <v>58</v>
      </c>
      <c r="AA405" s="2" t="b">
        <v>1</v>
      </c>
      <c r="AB405" s="1" t="s">
        <v>2536</v>
      </c>
      <c r="AC405" s="1" t="s">
        <v>2537</v>
      </c>
      <c r="AD405" s="1" t="s">
        <v>61</v>
      </c>
      <c r="AE405" s="2" t="b">
        <v>1</v>
      </c>
      <c r="AF405" s="1" t="s">
        <v>305</v>
      </c>
      <c r="AG405" s="2" t="b">
        <v>0</v>
      </c>
      <c r="AH405" s="1">
        <v>46242.564802361114</v>
      </c>
    </row>
    <row r="406" spans="1:34" ht="13.9">
      <c r="A406" s="1" t="s">
        <v>2538</v>
      </c>
      <c r="B406" s="1" t="s">
        <v>2539</v>
      </c>
      <c r="C406" s="4">
        <v>44135</v>
      </c>
      <c r="D406" s="1" t="s">
        <v>2252</v>
      </c>
      <c r="E406" s="1">
        <v>2020</v>
      </c>
      <c r="F406" s="5">
        <v>69.22</v>
      </c>
      <c r="G406" s="1" t="s">
        <v>2540</v>
      </c>
      <c r="H406" s="1" t="s">
        <v>2541</v>
      </c>
      <c r="I406" s="6">
        <v>2605</v>
      </c>
      <c r="J406" s="6" t="s">
        <v>54</v>
      </c>
      <c r="K406" s="6">
        <v>62</v>
      </c>
      <c r="L406" s="6">
        <v>48</v>
      </c>
      <c r="M406" s="6">
        <v>14</v>
      </c>
      <c r="N406" s="7">
        <v>0.77419354838709675</v>
      </c>
      <c r="O406" s="1" t="s">
        <v>55</v>
      </c>
      <c r="P406" s="1" t="s">
        <v>54</v>
      </c>
      <c r="Q406" s="1" t="s">
        <v>56</v>
      </c>
      <c r="R406" s="1" t="s">
        <v>5</v>
      </c>
      <c r="S406" s="2" t="b">
        <v>1</v>
      </c>
      <c r="T406" s="2" t="b">
        <v>0</v>
      </c>
      <c r="U406" s="1" t="s">
        <v>169</v>
      </c>
      <c r="V406" s="1">
        <v>0</v>
      </c>
      <c r="W406" s="2" t="b">
        <v>0</v>
      </c>
      <c r="X406" s="1"/>
      <c r="Y406" s="2" t="b">
        <v>0</v>
      </c>
      <c r="Z406" s="1" t="s">
        <v>58</v>
      </c>
      <c r="AA406" s="2" t="b">
        <v>1</v>
      </c>
      <c r="AB406" s="1" t="s">
        <v>2542</v>
      </c>
      <c r="AC406" s="1" t="s">
        <v>2543</v>
      </c>
      <c r="AD406" s="1" t="s">
        <v>61</v>
      </c>
      <c r="AE406" s="2" t="b">
        <v>1</v>
      </c>
      <c r="AF406" s="1" t="s">
        <v>94</v>
      </c>
      <c r="AG406" s="2" t="b">
        <v>0</v>
      </c>
      <c r="AH406" s="1">
        <v>46242.564802361114</v>
      </c>
    </row>
    <row r="407" spans="1:34" ht="13.9">
      <c r="A407" s="1" t="s">
        <v>2544</v>
      </c>
      <c r="B407" s="1" t="s">
        <v>2545</v>
      </c>
      <c r="C407" s="4">
        <v>44135</v>
      </c>
      <c r="D407" s="1" t="s">
        <v>2252</v>
      </c>
      <c r="E407" s="1">
        <v>2020</v>
      </c>
      <c r="F407" s="5">
        <v>69.22</v>
      </c>
      <c r="G407" s="1" t="s">
        <v>2546</v>
      </c>
      <c r="H407" s="1" t="s">
        <v>2547</v>
      </c>
      <c r="I407" s="6"/>
      <c r="J407" s="6" t="s">
        <v>147</v>
      </c>
      <c r="K407" s="6">
        <v>10</v>
      </c>
      <c r="L407" s="6">
        <v>1</v>
      </c>
      <c r="M407" s="6">
        <v>9</v>
      </c>
      <c r="N407" s="7">
        <v>0.1</v>
      </c>
      <c r="O407" s="1" t="s">
        <v>2548</v>
      </c>
      <c r="P407" s="1" t="s">
        <v>54</v>
      </c>
      <c r="Q407" s="1" t="s">
        <v>56</v>
      </c>
      <c r="R407" s="1" t="s">
        <v>5</v>
      </c>
      <c r="S407" s="2" t="b">
        <v>1</v>
      </c>
      <c r="T407" s="2" t="b">
        <v>0</v>
      </c>
      <c r="U407" s="1" t="s">
        <v>57</v>
      </c>
      <c r="V407" s="1"/>
      <c r="W407" s="2" t="b">
        <v>0</v>
      </c>
      <c r="X407" s="1"/>
      <c r="Y407" s="2" t="b">
        <v>0</v>
      </c>
      <c r="Z407" s="1" t="s">
        <v>119</v>
      </c>
      <c r="AA407" s="2" t="b">
        <v>0</v>
      </c>
      <c r="AB407" s="1" t="s">
        <v>2549</v>
      </c>
      <c r="AC407" s="1" t="s">
        <v>2550</v>
      </c>
      <c r="AD407" s="1" t="s">
        <v>61</v>
      </c>
      <c r="AE407" s="2" t="b">
        <v>1</v>
      </c>
      <c r="AF407" s="1"/>
      <c r="AG407" s="2" t="b">
        <v>0</v>
      </c>
      <c r="AH407" s="1">
        <v>46242.564802361114</v>
      </c>
    </row>
    <row r="408" spans="1:34" ht="13.9">
      <c r="A408" s="1" t="s">
        <v>2551</v>
      </c>
      <c r="B408" s="1" t="s">
        <v>2552</v>
      </c>
      <c r="C408" s="4">
        <v>44135</v>
      </c>
      <c r="D408" s="1" t="s">
        <v>2252</v>
      </c>
      <c r="E408" s="1">
        <v>2020</v>
      </c>
      <c r="F408" s="5">
        <v>69.22</v>
      </c>
      <c r="G408" s="1" t="s">
        <v>2553</v>
      </c>
      <c r="H408" s="1" t="s">
        <v>2554</v>
      </c>
      <c r="I408" s="6">
        <v>58305</v>
      </c>
      <c r="J408" s="6" t="s">
        <v>54</v>
      </c>
      <c r="K408" s="6">
        <v>657</v>
      </c>
      <c r="L408" s="6">
        <v>594</v>
      </c>
      <c r="M408" s="6">
        <v>63</v>
      </c>
      <c r="N408" s="7">
        <v>0.90410958904109584</v>
      </c>
      <c r="O408" s="1" t="s">
        <v>67</v>
      </c>
      <c r="P408" s="1" t="s">
        <v>54</v>
      </c>
      <c r="Q408" s="1" t="s">
        <v>68</v>
      </c>
      <c r="R408" s="1" t="s">
        <v>5</v>
      </c>
      <c r="S408" s="2" t="b">
        <v>1</v>
      </c>
      <c r="T408" s="2" t="b">
        <v>0</v>
      </c>
      <c r="U408" s="1" t="s">
        <v>57</v>
      </c>
      <c r="V408" s="1"/>
      <c r="W408" s="2" t="b">
        <v>0</v>
      </c>
      <c r="X408" s="1"/>
      <c r="Y408" s="2" t="b">
        <v>0</v>
      </c>
      <c r="Z408" s="1" t="s">
        <v>58</v>
      </c>
      <c r="AA408" s="2" t="b">
        <v>1</v>
      </c>
      <c r="AB408" s="1" t="s">
        <v>2555</v>
      </c>
      <c r="AC408" s="1" t="s">
        <v>2556</v>
      </c>
      <c r="AD408" s="1" t="s">
        <v>61</v>
      </c>
      <c r="AE408" s="2" t="b">
        <v>1</v>
      </c>
      <c r="AF408" s="1" t="s">
        <v>101</v>
      </c>
      <c r="AG408" s="2" t="b">
        <v>1</v>
      </c>
      <c r="AH408" s="1">
        <v>46242.564802361114</v>
      </c>
    </row>
    <row r="409" spans="1:34" ht="13.9">
      <c r="A409" s="1" t="s">
        <v>2557</v>
      </c>
      <c r="B409" s="1" t="s">
        <v>2558</v>
      </c>
      <c r="C409" s="4">
        <v>44135</v>
      </c>
      <c r="D409" s="1" t="s">
        <v>2252</v>
      </c>
      <c r="E409" s="1">
        <v>2020</v>
      </c>
      <c r="F409" s="5">
        <v>69.22</v>
      </c>
      <c r="G409" s="1" t="s">
        <v>2559</v>
      </c>
      <c r="H409" s="1" t="s">
        <v>2554</v>
      </c>
      <c r="I409" s="6"/>
      <c r="J409" s="6" t="s">
        <v>147</v>
      </c>
      <c r="K409" s="6">
        <v>20</v>
      </c>
      <c r="L409" s="6">
        <v>18</v>
      </c>
      <c r="M409" s="6">
        <v>2</v>
      </c>
      <c r="N409" s="7">
        <v>0.9</v>
      </c>
      <c r="O409" s="1" t="s">
        <v>126</v>
      </c>
      <c r="P409" s="1" t="s">
        <v>54</v>
      </c>
      <c r="Q409" s="1" t="s">
        <v>56</v>
      </c>
      <c r="R409" s="1" t="s">
        <v>5</v>
      </c>
      <c r="S409" s="2" t="b">
        <v>1</v>
      </c>
      <c r="T409" s="2" t="b">
        <v>0</v>
      </c>
      <c r="U409" s="1" t="s">
        <v>57</v>
      </c>
      <c r="V409" s="1"/>
      <c r="W409" s="2" t="b">
        <v>0</v>
      </c>
      <c r="X409" s="1"/>
      <c r="Y409" s="2" t="b">
        <v>0</v>
      </c>
      <c r="Z409" s="1" t="s">
        <v>119</v>
      </c>
      <c r="AA409" s="2" t="b">
        <v>0</v>
      </c>
      <c r="AB409" s="1" t="s">
        <v>2555</v>
      </c>
      <c r="AC409" s="1" t="s">
        <v>2560</v>
      </c>
      <c r="AD409" s="1" t="s">
        <v>61</v>
      </c>
      <c r="AE409" s="2" t="b">
        <v>1</v>
      </c>
      <c r="AF409" s="1"/>
      <c r="AG409" s="2" t="b">
        <v>0</v>
      </c>
      <c r="AH409" s="1">
        <v>46242.564802361114</v>
      </c>
    </row>
    <row r="410" spans="1:34" ht="13.9">
      <c r="A410" s="1" t="s">
        <v>2561</v>
      </c>
      <c r="B410" s="1" t="s">
        <v>2562</v>
      </c>
      <c r="C410" s="4">
        <v>44135</v>
      </c>
      <c r="D410" s="1" t="s">
        <v>2252</v>
      </c>
      <c r="E410" s="1">
        <v>2020</v>
      </c>
      <c r="F410" s="5">
        <v>69.22</v>
      </c>
      <c r="G410" s="1" t="s">
        <v>2563</v>
      </c>
      <c r="H410" s="1" t="s">
        <v>2564</v>
      </c>
      <c r="I410" s="6">
        <v>35697</v>
      </c>
      <c r="J410" s="6" t="s">
        <v>54</v>
      </c>
      <c r="K410" s="6">
        <v>3330</v>
      </c>
      <c r="L410" s="6">
        <v>2786</v>
      </c>
      <c r="M410" s="6">
        <v>544</v>
      </c>
      <c r="N410" s="7">
        <v>0.83663663663663668</v>
      </c>
      <c r="O410" s="1" t="s">
        <v>67</v>
      </c>
      <c r="P410" s="1" t="s">
        <v>54</v>
      </c>
      <c r="Q410" s="1" t="s">
        <v>68</v>
      </c>
      <c r="R410" s="1" t="s">
        <v>5</v>
      </c>
      <c r="S410" s="2" t="b">
        <v>1</v>
      </c>
      <c r="T410" s="2" t="b">
        <v>0</v>
      </c>
      <c r="U410" s="1" t="s">
        <v>57</v>
      </c>
      <c r="V410" s="1"/>
      <c r="W410" s="2" t="b">
        <v>0</v>
      </c>
      <c r="X410" s="1"/>
      <c r="Y410" s="2" t="b">
        <v>0</v>
      </c>
      <c r="Z410" s="1" t="s">
        <v>58</v>
      </c>
      <c r="AA410" s="2" t="b">
        <v>1</v>
      </c>
      <c r="AB410" s="1" t="s">
        <v>2565</v>
      </c>
      <c r="AC410" s="1" t="s">
        <v>2566</v>
      </c>
      <c r="AD410" s="1" t="s">
        <v>61</v>
      </c>
      <c r="AE410" s="2" t="b">
        <v>1</v>
      </c>
      <c r="AF410" s="1" t="s">
        <v>1545</v>
      </c>
      <c r="AG410" s="2" t="b">
        <v>0</v>
      </c>
      <c r="AH410" s="1">
        <v>46242.564802361114</v>
      </c>
    </row>
    <row r="411" spans="1:34" ht="13.9">
      <c r="A411" s="1" t="s">
        <v>2567</v>
      </c>
      <c r="B411" s="1" t="s">
        <v>2568</v>
      </c>
      <c r="C411" s="4">
        <v>44137</v>
      </c>
      <c r="D411" s="1" t="s">
        <v>2569</v>
      </c>
      <c r="E411" s="1">
        <v>2020</v>
      </c>
      <c r="F411" s="5">
        <v>69.16</v>
      </c>
      <c r="G411" s="1" t="s">
        <v>2570</v>
      </c>
      <c r="H411" s="1" t="s">
        <v>2571</v>
      </c>
      <c r="I411" s="6">
        <v>251</v>
      </c>
      <c r="J411" s="6" t="s">
        <v>54</v>
      </c>
      <c r="K411" s="6">
        <v>17</v>
      </c>
      <c r="L411" s="6">
        <v>16</v>
      </c>
      <c r="M411" s="6">
        <v>1</v>
      </c>
      <c r="N411" s="7">
        <v>0.94117647058823528</v>
      </c>
      <c r="O411" s="1" t="s">
        <v>126</v>
      </c>
      <c r="P411" s="1" t="s">
        <v>54</v>
      </c>
      <c r="Q411" s="1" t="s">
        <v>56</v>
      </c>
      <c r="R411" s="1" t="s">
        <v>5</v>
      </c>
      <c r="S411" s="2" t="b">
        <v>1</v>
      </c>
      <c r="T411" s="2" t="b">
        <v>0</v>
      </c>
      <c r="U411" s="1" t="s">
        <v>57</v>
      </c>
      <c r="V411" s="1"/>
      <c r="W411" s="2" t="b">
        <v>0</v>
      </c>
      <c r="X411" s="1"/>
      <c r="Y411" s="2" t="b">
        <v>0</v>
      </c>
      <c r="Z411" s="1" t="s">
        <v>58</v>
      </c>
      <c r="AA411" s="2" t="b">
        <v>1</v>
      </c>
      <c r="AB411" s="1" t="s">
        <v>2572</v>
      </c>
      <c r="AC411" s="1" t="s">
        <v>2573</v>
      </c>
      <c r="AD411" s="1" t="s">
        <v>61</v>
      </c>
      <c r="AE411" s="2" t="b">
        <v>1</v>
      </c>
      <c r="AF411" s="1" t="s">
        <v>987</v>
      </c>
      <c r="AG411" s="2" t="b">
        <v>0</v>
      </c>
      <c r="AH411" s="1">
        <v>46242.564802361114</v>
      </c>
    </row>
    <row r="412" spans="1:34" ht="13.9">
      <c r="A412" s="1" t="s">
        <v>2574</v>
      </c>
      <c r="B412" s="1" t="s">
        <v>2575</v>
      </c>
      <c r="C412" s="4">
        <v>44137</v>
      </c>
      <c r="D412" s="1" t="s">
        <v>2569</v>
      </c>
      <c r="E412" s="1">
        <v>2020</v>
      </c>
      <c r="F412" s="5">
        <v>69.16</v>
      </c>
      <c r="G412" s="1" t="s">
        <v>2576</v>
      </c>
      <c r="H412" s="1" t="s">
        <v>2577</v>
      </c>
      <c r="I412" s="6">
        <v>8479</v>
      </c>
      <c r="J412" s="6" t="s">
        <v>54</v>
      </c>
      <c r="K412" s="6">
        <v>258</v>
      </c>
      <c r="L412" s="6">
        <v>228</v>
      </c>
      <c r="M412" s="6">
        <v>30</v>
      </c>
      <c r="N412" s="7">
        <v>0.88372093023255816</v>
      </c>
      <c r="O412" s="1" t="s">
        <v>67</v>
      </c>
      <c r="P412" s="1" t="s">
        <v>54</v>
      </c>
      <c r="Q412" s="1" t="s">
        <v>68</v>
      </c>
      <c r="R412" s="1" t="s">
        <v>5</v>
      </c>
      <c r="S412" s="2" t="b">
        <v>1</v>
      </c>
      <c r="T412" s="2" t="b">
        <v>0</v>
      </c>
      <c r="U412" s="1" t="s">
        <v>57</v>
      </c>
      <c r="V412" s="1"/>
      <c r="W412" s="2" t="b">
        <v>0</v>
      </c>
      <c r="X412" s="1"/>
      <c r="Y412" s="2" t="b">
        <v>0</v>
      </c>
      <c r="Z412" s="1" t="s">
        <v>58</v>
      </c>
      <c r="AA412" s="2" t="b">
        <v>1</v>
      </c>
      <c r="AB412" s="1" t="s">
        <v>2578</v>
      </c>
      <c r="AC412" s="1" t="s">
        <v>2579</v>
      </c>
      <c r="AD412" s="1" t="s">
        <v>61</v>
      </c>
      <c r="AE412" s="2" t="b">
        <v>1</v>
      </c>
      <c r="AF412" s="1" t="s">
        <v>86</v>
      </c>
      <c r="AG412" s="2" t="b">
        <v>0</v>
      </c>
      <c r="AH412" s="1">
        <v>46242.564802372683</v>
      </c>
    </row>
    <row r="413" spans="1:34" ht="13.9">
      <c r="A413" s="1" t="s">
        <v>2580</v>
      </c>
      <c r="B413" s="1" t="s">
        <v>2581</v>
      </c>
      <c r="C413" s="4">
        <v>44137</v>
      </c>
      <c r="D413" s="1" t="s">
        <v>2569</v>
      </c>
      <c r="E413" s="1">
        <v>2020</v>
      </c>
      <c r="F413" s="5">
        <v>69.16</v>
      </c>
      <c r="G413" s="1" t="s">
        <v>2582</v>
      </c>
      <c r="H413" s="1" t="s">
        <v>2583</v>
      </c>
      <c r="I413" s="6">
        <v>106</v>
      </c>
      <c r="J413" s="6" t="s">
        <v>54</v>
      </c>
      <c r="K413" s="6">
        <v>8</v>
      </c>
      <c r="L413" s="6">
        <v>2</v>
      </c>
      <c r="M413" s="6">
        <v>6</v>
      </c>
      <c r="N413" s="7">
        <v>0.25</v>
      </c>
      <c r="O413" s="1" t="s">
        <v>1324</v>
      </c>
      <c r="P413" s="1" t="s">
        <v>54</v>
      </c>
      <c r="Q413" s="1" t="s">
        <v>56</v>
      </c>
      <c r="R413" s="1" t="s">
        <v>5</v>
      </c>
      <c r="S413" s="2" t="b">
        <v>1</v>
      </c>
      <c r="T413" s="2" t="b">
        <v>0</v>
      </c>
      <c r="U413" s="1" t="s">
        <v>57</v>
      </c>
      <c r="V413" s="1"/>
      <c r="W413" s="2" t="b">
        <v>0</v>
      </c>
      <c r="X413" s="1"/>
      <c r="Y413" s="2" t="b">
        <v>0</v>
      </c>
      <c r="Z413" s="1" t="s">
        <v>58</v>
      </c>
      <c r="AA413" s="2" t="b">
        <v>1</v>
      </c>
      <c r="AB413" s="1" t="s">
        <v>2584</v>
      </c>
      <c r="AC413" s="1" t="s">
        <v>2585</v>
      </c>
      <c r="AD413" s="1" t="s">
        <v>61</v>
      </c>
      <c r="AE413" s="2" t="b">
        <v>1</v>
      </c>
      <c r="AF413" s="1" t="s">
        <v>71</v>
      </c>
      <c r="AG413" s="2" t="b">
        <v>0</v>
      </c>
      <c r="AH413" s="1">
        <v>46242.564802372683</v>
      </c>
    </row>
    <row r="414" spans="1:34" ht="13.9">
      <c r="A414" s="1" t="s">
        <v>2586</v>
      </c>
      <c r="B414" s="1" t="s">
        <v>2587</v>
      </c>
      <c r="C414" s="4">
        <v>44137</v>
      </c>
      <c r="D414" s="1" t="s">
        <v>2569</v>
      </c>
      <c r="E414" s="1">
        <v>2020</v>
      </c>
      <c r="F414" s="5">
        <v>69.16</v>
      </c>
      <c r="G414" s="1" t="s">
        <v>2588</v>
      </c>
      <c r="H414" s="1" t="s">
        <v>2583</v>
      </c>
      <c r="I414" s="6"/>
      <c r="J414" s="6" t="s">
        <v>147</v>
      </c>
      <c r="K414" s="6">
        <v>1</v>
      </c>
      <c r="L414" s="6">
        <v>0</v>
      </c>
      <c r="M414" s="6">
        <v>1</v>
      </c>
      <c r="N414" s="7">
        <v>0</v>
      </c>
      <c r="O414" s="1" t="s">
        <v>148</v>
      </c>
      <c r="P414" s="1" t="s">
        <v>54</v>
      </c>
      <c r="Q414" s="1" t="s">
        <v>56</v>
      </c>
      <c r="R414" s="1" t="s">
        <v>5</v>
      </c>
      <c r="S414" s="2" t="b">
        <v>1</v>
      </c>
      <c r="T414" s="2" t="b">
        <v>0</v>
      </c>
      <c r="U414" s="1" t="s">
        <v>57</v>
      </c>
      <c r="V414" s="1"/>
      <c r="W414" s="2" t="b">
        <v>0</v>
      </c>
      <c r="X414" s="1"/>
      <c r="Y414" s="2" t="b">
        <v>0</v>
      </c>
      <c r="Z414" s="1" t="s">
        <v>119</v>
      </c>
      <c r="AA414" s="2" t="b">
        <v>0</v>
      </c>
      <c r="AB414" s="1" t="s">
        <v>2584</v>
      </c>
      <c r="AC414" s="1" t="s">
        <v>2589</v>
      </c>
      <c r="AD414" s="1" t="s">
        <v>61</v>
      </c>
      <c r="AE414" s="2" t="b">
        <v>1</v>
      </c>
      <c r="AF414" s="1"/>
      <c r="AG414" s="2" t="b">
        <v>0</v>
      </c>
      <c r="AH414" s="1">
        <v>46242.564802372683</v>
      </c>
    </row>
    <row r="415" spans="1:34" ht="13.9">
      <c r="A415" s="1" t="s">
        <v>2590</v>
      </c>
      <c r="B415" s="1" t="s">
        <v>2591</v>
      </c>
      <c r="C415" s="4">
        <v>44137</v>
      </c>
      <c r="D415" s="1" t="s">
        <v>2569</v>
      </c>
      <c r="E415" s="1">
        <v>2020</v>
      </c>
      <c r="F415" s="5">
        <v>69.16</v>
      </c>
      <c r="G415" s="1" t="s">
        <v>2592</v>
      </c>
      <c r="H415" s="1" t="s">
        <v>2593</v>
      </c>
      <c r="I415" s="6">
        <v>297</v>
      </c>
      <c r="J415" s="6" t="s">
        <v>54</v>
      </c>
      <c r="K415" s="6">
        <v>18</v>
      </c>
      <c r="L415" s="6">
        <v>16</v>
      </c>
      <c r="M415" s="6">
        <v>2</v>
      </c>
      <c r="N415" s="7">
        <v>0.88888888888888884</v>
      </c>
      <c r="O415" s="1" t="s">
        <v>126</v>
      </c>
      <c r="P415" s="1" t="s">
        <v>54</v>
      </c>
      <c r="Q415" s="1" t="s">
        <v>56</v>
      </c>
      <c r="R415" s="1" t="s">
        <v>5</v>
      </c>
      <c r="S415" s="2" t="b">
        <v>1</v>
      </c>
      <c r="T415" s="2" t="b">
        <v>0</v>
      </c>
      <c r="U415" s="1" t="s">
        <v>57</v>
      </c>
      <c r="V415" s="1"/>
      <c r="W415" s="2" t="b">
        <v>0</v>
      </c>
      <c r="X415" s="1"/>
      <c r="Y415" s="2" t="b">
        <v>0</v>
      </c>
      <c r="Z415" s="1" t="s">
        <v>58</v>
      </c>
      <c r="AA415" s="2" t="b">
        <v>1</v>
      </c>
      <c r="AB415" s="1" t="s">
        <v>2594</v>
      </c>
      <c r="AC415" s="1" t="s">
        <v>2595</v>
      </c>
      <c r="AD415" s="1" t="s">
        <v>61</v>
      </c>
      <c r="AE415" s="2" t="b">
        <v>1</v>
      </c>
      <c r="AF415" s="1" t="s">
        <v>227</v>
      </c>
      <c r="AG415" s="2" t="b">
        <v>0</v>
      </c>
      <c r="AH415" s="1">
        <v>46242.564802372683</v>
      </c>
    </row>
    <row r="416" spans="1:34" ht="13.9">
      <c r="A416" s="1" t="s">
        <v>2596</v>
      </c>
      <c r="B416" s="1" t="s">
        <v>2597</v>
      </c>
      <c r="C416" s="4">
        <v>44138</v>
      </c>
      <c r="D416" s="1" t="s">
        <v>2569</v>
      </c>
      <c r="E416" s="1">
        <v>2020</v>
      </c>
      <c r="F416" s="5">
        <v>69.13</v>
      </c>
      <c r="G416" s="1" t="s">
        <v>2598</v>
      </c>
      <c r="H416" s="1" t="s">
        <v>2599</v>
      </c>
      <c r="I416" s="6">
        <v>250</v>
      </c>
      <c r="J416" s="6" t="s">
        <v>54</v>
      </c>
      <c r="K416" s="6">
        <v>11</v>
      </c>
      <c r="L416" s="6">
        <v>7</v>
      </c>
      <c r="M416" s="6">
        <v>4</v>
      </c>
      <c r="N416" s="7">
        <v>0.63636363636363635</v>
      </c>
      <c r="O416" s="1" t="s">
        <v>91</v>
      </c>
      <c r="P416" s="1" t="s">
        <v>54</v>
      </c>
      <c r="Q416" s="1" t="s">
        <v>56</v>
      </c>
      <c r="R416" s="1" t="s">
        <v>5</v>
      </c>
      <c r="S416" s="2" t="b">
        <v>1</v>
      </c>
      <c r="T416" s="2" t="b">
        <v>0</v>
      </c>
      <c r="U416" s="1" t="s">
        <v>57</v>
      </c>
      <c r="V416" s="1"/>
      <c r="W416" s="2" t="b">
        <v>0</v>
      </c>
      <c r="X416" s="1"/>
      <c r="Y416" s="2" t="b">
        <v>0</v>
      </c>
      <c r="Z416" s="1" t="s">
        <v>58</v>
      </c>
      <c r="AA416" s="2" t="b">
        <v>1</v>
      </c>
      <c r="AB416" s="1" t="s">
        <v>2600</v>
      </c>
      <c r="AC416" s="1" t="s">
        <v>2601</v>
      </c>
      <c r="AD416" s="1" t="s">
        <v>61</v>
      </c>
      <c r="AE416" s="2" t="b">
        <v>1</v>
      </c>
      <c r="AF416" s="1" t="s">
        <v>86</v>
      </c>
      <c r="AG416" s="2" t="b">
        <v>0</v>
      </c>
      <c r="AH416" s="1">
        <v>46242.564802372683</v>
      </c>
    </row>
    <row r="417" spans="1:34" ht="13.9">
      <c r="A417" s="1" t="s">
        <v>2602</v>
      </c>
      <c r="B417" s="1" t="s">
        <v>2603</v>
      </c>
      <c r="C417" s="4">
        <v>44138</v>
      </c>
      <c r="D417" s="1" t="s">
        <v>2569</v>
      </c>
      <c r="E417" s="1">
        <v>2020</v>
      </c>
      <c r="F417" s="5">
        <v>69.13</v>
      </c>
      <c r="G417" s="1" t="s">
        <v>2604</v>
      </c>
      <c r="H417" s="1" t="s">
        <v>2605</v>
      </c>
      <c r="I417" s="6">
        <v>1</v>
      </c>
      <c r="J417" s="6" t="s">
        <v>54</v>
      </c>
      <c r="K417" s="6">
        <v>1</v>
      </c>
      <c r="L417" s="6">
        <v>1</v>
      </c>
      <c r="M417" s="6">
        <v>0</v>
      </c>
      <c r="N417" s="7">
        <v>1</v>
      </c>
      <c r="O417" s="1" t="s">
        <v>148</v>
      </c>
      <c r="P417" s="1" t="s">
        <v>54</v>
      </c>
      <c r="Q417" s="1" t="s">
        <v>56</v>
      </c>
      <c r="R417" s="1" t="s">
        <v>5</v>
      </c>
      <c r="S417" s="2" t="b">
        <v>1</v>
      </c>
      <c r="T417" s="2" t="b">
        <v>0</v>
      </c>
      <c r="U417" s="1" t="s">
        <v>169</v>
      </c>
      <c r="V417" s="1">
        <v>0</v>
      </c>
      <c r="W417" s="2" t="b">
        <v>0</v>
      </c>
      <c r="X417" s="1"/>
      <c r="Y417" s="2" t="b">
        <v>0</v>
      </c>
      <c r="Z417" s="1" t="s">
        <v>58</v>
      </c>
      <c r="AA417" s="2" t="b">
        <v>1</v>
      </c>
      <c r="AB417" s="1" t="s">
        <v>2606</v>
      </c>
      <c r="AC417" s="1" t="s">
        <v>2607</v>
      </c>
      <c r="AD417" s="1" t="s">
        <v>61</v>
      </c>
      <c r="AE417" s="2" t="b">
        <v>1</v>
      </c>
      <c r="AF417" s="1" t="s">
        <v>142</v>
      </c>
      <c r="AG417" s="2" t="b">
        <v>0</v>
      </c>
      <c r="AH417" s="1">
        <v>46242.564802372683</v>
      </c>
    </row>
    <row r="418" spans="1:34" ht="13.9">
      <c r="A418" s="1" t="s">
        <v>2608</v>
      </c>
      <c r="B418" s="1" t="s">
        <v>2609</v>
      </c>
      <c r="C418" s="4">
        <v>44139</v>
      </c>
      <c r="D418" s="1" t="s">
        <v>2569</v>
      </c>
      <c r="E418" s="1">
        <v>2020</v>
      </c>
      <c r="F418" s="5">
        <v>69.09</v>
      </c>
      <c r="G418" s="1" t="s">
        <v>2610</v>
      </c>
      <c r="H418" s="1" t="s">
        <v>2611</v>
      </c>
      <c r="I418" s="6">
        <v>38847</v>
      </c>
      <c r="J418" s="6" t="s">
        <v>54</v>
      </c>
      <c r="K418" s="6">
        <v>1682</v>
      </c>
      <c r="L418" s="6">
        <v>1608</v>
      </c>
      <c r="M418" s="6">
        <v>74</v>
      </c>
      <c r="N418" s="7">
        <v>0.95600475624256842</v>
      </c>
      <c r="O418" s="1" t="s">
        <v>76</v>
      </c>
      <c r="P418" s="1" t="s">
        <v>54</v>
      </c>
      <c r="Q418" s="1" t="s">
        <v>68</v>
      </c>
      <c r="R418" s="1" t="s">
        <v>7</v>
      </c>
      <c r="S418" s="2" t="b">
        <v>0</v>
      </c>
      <c r="T418" s="2" t="b">
        <v>1</v>
      </c>
      <c r="U418" s="1" t="s">
        <v>202</v>
      </c>
      <c r="V418" s="1">
        <v>18</v>
      </c>
      <c r="W418" s="2" t="b">
        <v>1</v>
      </c>
      <c r="X418" s="2" t="b">
        <v>1</v>
      </c>
      <c r="Y418" s="2" t="b">
        <v>0</v>
      </c>
      <c r="Z418" s="1" t="s">
        <v>119</v>
      </c>
      <c r="AA418" s="2" t="b">
        <v>0</v>
      </c>
      <c r="AB418" s="1" t="s">
        <v>2612</v>
      </c>
      <c r="AC418" s="1" t="s">
        <v>2613</v>
      </c>
      <c r="AD418" s="1" t="s">
        <v>61</v>
      </c>
      <c r="AE418" s="2" t="b">
        <v>1</v>
      </c>
      <c r="AF418" s="1"/>
      <c r="AG418" s="2" t="b">
        <v>0</v>
      </c>
      <c r="AH418" s="1">
        <v>46242.564802372683</v>
      </c>
    </row>
    <row r="419" spans="1:34" ht="13.9">
      <c r="A419" s="1" t="s">
        <v>2614</v>
      </c>
      <c r="B419" s="1" t="s">
        <v>2615</v>
      </c>
      <c r="C419" s="4">
        <v>44139</v>
      </c>
      <c r="D419" s="1" t="s">
        <v>2569</v>
      </c>
      <c r="E419" s="1">
        <v>2020</v>
      </c>
      <c r="F419" s="5">
        <v>69.09</v>
      </c>
      <c r="G419" s="1" t="s">
        <v>2616</v>
      </c>
      <c r="H419" s="1" t="s">
        <v>2617</v>
      </c>
      <c r="I419" s="6">
        <v>18568</v>
      </c>
      <c r="J419" s="6" t="s">
        <v>54</v>
      </c>
      <c r="K419" s="6">
        <v>344</v>
      </c>
      <c r="L419" s="6">
        <v>274</v>
      </c>
      <c r="M419" s="6">
        <v>70</v>
      </c>
      <c r="N419" s="7">
        <v>0.79651162790697672</v>
      </c>
      <c r="O419" s="1" t="s">
        <v>55</v>
      </c>
      <c r="P419" s="1" t="s">
        <v>54</v>
      </c>
      <c r="Q419" s="1" t="s">
        <v>68</v>
      </c>
      <c r="R419" s="1" t="s">
        <v>5</v>
      </c>
      <c r="S419" s="2" t="b">
        <v>1</v>
      </c>
      <c r="T419" s="2" t="b">
        <v>0</v>
      </c>
      <c r="U419" s="1" t="s">
        <v>57</v>
      </c>
      <c r="V419" s="1"/>
      <c r="W419" s="2" t="b">
        <v>0</v>
      </c>
      <c r="X419" s="1"/>
      <c r="Y419" s="2" t="b">
        <v>0</v>
      </c>
      <c r="Z419" s="1" t="s">
        <v>58</v>
      </c>
      <c r="AA419" s="2" t="b">
        <v>1</v>
      </c>
      <c r="AB419" s="1" t="s">
        <v>2618</v>
      </c>
      <c r="AC419" s="1" t="s">
        <v>2619</v>
      </c>
      <c r="AD419" s="1" t="s">
        <v>61</v>
      </c>
      <c r="AE419" s="2" t="b">
        <v>1</v>
      </c>
      <c r="AF419" s="1" t="s">
        <v>101</v>
      </c>
      <c r="AG419" s="2" t="b">
        <v>1</v>
      </c>
      <c r="AH419" s="1">
        <v>46242.564802372683</v>
      </c>
    </row>
    <row r="420" spans="1:34" ht="13.9">
      <c r="A420" s="1" t="s">
        <v>2620</v>
      </c>
      <c r="B420" s="1" t="s">
        <v>2621</v>
      </c>
      <c r="C420" s="4">
        <v>44140</v>
      </c>
      <c r="D420" s="1" t="s">
        <v>2569</v>
      </c>
      <c r="E420" s="1">
        <v>2020</v>
      </c>
      <c r="F420" s="5">
        <v>69.06</v>
      </c>
      <c r="G420" s="1" t="s">
        <v>2622</v>
      </c>
      <c r="H420" s="1" t="s">
        <v>2623</v>
      </c>
      <c r="I420" s="6">
        <v>67543</v>
      </c>
      <c r="J420" s="6" t="s">
        <v>54</v>
      </c>
      <c r="K420" s="6">
        <v>2532</v>
      </c>
      <c r="L420" s="6">
        <v>2393</v>
      </c>
      <c r="M420" s="6">
        <v>139</v>
      </c>
      <c r="N420" s="7">
        <v>0.94510268562401267</v>
      </c>
      <c r="O420" s="1" t="s">
        <v>67</v>
      </c>
      <c r="P420" s="1" t="s">
        <v>54</v>
      </c>
      <c r="Q420" s="1" t="s">
        <v>68</v>
      </c>
      <c r="R420" s="1" t="s">
        <v>5</v>
      </c>
      <c r="S420" s="2" t="b">
        <v>1</v>
      </c>
      <c r="T420" s="2" t="b">
        <v>0</v>
      </c>
      <c r="U420" s="1" t="s">
        <v>499</v>
      </c>
      <c r="V420" s="1">
        <v>17</v>
      </c>
      <c r="W420" s="2" t="b">
        <v>0</v>
      </c>
      <c r="X420" s="1"/>
      <c r="Y420" s="2" t="b">
        <v>0</v>
      </c>
      <c r="Z420" s="1" t="s">
        <v>58</v>
      </c>
      <c r="AA420" s="2" t="b">
        <v>1</v>
      </c>
      <c r="AB420" s="1" t="s">
        <v>2624</v>
      </c>
      <c r="AC420" s="1" t="s">
        <v>2625</v>
      </c>
      <c r="AD420" s="1" t="s">
        <v>61</v>
      </c>
      <c r="AE420" s="2" t="b">
        <v>1</v>
      </c>
      <c r="AF420" s="1" t="s">
        <v>2626</v>
      </c>
      <c r="AG420" s="2" t="b">
        <v>0</v>
      </c>
      <c r="AH420" s="1">
        <v>46242.564802372683</v>
      </c>
    </row>
    <row r="421" spans="1:34" ht="13.9">
      <c r="A421" s="1" t="s">
        <v>2627</v>
      </c>
      <c r="B421" s="1" t="s">
        <v>2628</v>
      </c>
      <c r="C421" s="4">
        <v>44140</v>
      </c>
      <c r="D421" s="1" t="s">
        <v>2569</v>
      </c>
      <c r="E421" s="1">
        <v>2020</v>
      </c>
      <c r="F421" s="5">
        <v>69.06</v>
      </c>
      <c r="G421" s="1" t="s">
        <v>2629</v>
      </c>
      <c r="H421" s="1" t="s">
        <v>2630</v>
      </c>
      <c r="I421" s="6">
        <v>10073</v>
      </c>
      <c r="J421" s="6" t="s">
        <v>54</v>
      </c>
      <c r="K421" s="6">
        <v>121</v>
      </c>
      <c r="L421" s="6">
        <v>108</v>
      </c>
      <c r="M421" s="6">
        <v>13</v>
      </c>
      <c r="N421" s="7">
        <v>0.8925619834710744</v>
      </c>
      <c r="O421" s="1" t="s">
        <v>67</v>
      </c>
      <c r="P421" s="1" t="s">
        <v>54</v>
      </c>
      <c r="Q421" s="1" t="s">
        <v>56</v>
      </c>
      <c r="R421" s="1" t="s">
        <v>5</v>
      </c>
      <c r="S421" s="2" t="b">
        <v>1</v>
      </c>
      <c r="T421" s="2" t="b">
        <v>0</v>
      </c>
      <c r="U421" s="1" t="s">
        <v>57</v>
      </c>
      <c r="V421" s="1"/>
      <c r="W421" s="2" t="b">
        <v>0</v>
      </c>
      <c r="X421" s="1"/>
      <c r="Y421" s="2" t="b">
        <v>0</v>
      </c>
      <c r="Z421" s="1" t="s">
        <v>58</v>
      </c>
      <c r="AA421" s="2" t="b">
        <v>1</v>
      </c>
      <c r="AB421" s="1" t="s">
        <v>2631</v>
      </c>
      <c r="AC421" s="1" t="s">
        <v>2632</v>
      </c>
      <c r="AD421" s="1" t="s">
        <v>61</v>
      </c>
      <c r="AE421" s="2" t="b">
        <v>1</v>
      </c>
      <c r="AF421" s="1" t="s">
        <v>101</v>
      </c>
      <c r="AG421" s="2" t="b">
        <v>1</v>
      </c>
      <c r="AH421" s="1">
        <v>46242.564802372683</v>
      </c>
    </row>
    <row r="422" spans="1:34" ht="13.9">
      <c r="A422" s="1" t="s">
        <v>2633</v>
      </c>
      <c r="B422" s="1" t="s">
        <v>2634</v>
      </c>
      <c r="C422" s="4">
        <v>44140</v>
      </c>
      <c r="D422" s="1" t="s">
        <v>2569</v>
      </c>
      <c r="E422" s="1">
        <v>2020</v>
      </c>
      <c r="F422" s="5">
        <v>69.06</v>
      </c>
      <c r="G422" s="1" t="s">
        <v>2635</v>
      </c>
      <c r="H422" s="1" t="s">
        <v>2636</v>
      </c>
      <c r="I422" s="6">
        <v>4751</v>
      </c>
      <c r="J422" s="6" t="s">
        <v>54</v>
      </c>
      <c r="K422" s="6">
        <v>126</v>
      </c>
      <c r="L422" s="6">
        <v>97</v>
      </c>
      <c r="M422" s="6">
        <v>29</v>
      </c>
      <c r="N422" s="7">
        <v>0.76984126984126988</v>
      </c>
      <c r="O422" s="1" t="s">
        <v>55</v>
      </c>
      <c r="P422" s="1" t="s">
        <v>54</v>
      </c>
      <c r="Q422" s="1" t="s">
        <v>56</v>
      </c>
      <c r="R422" s="1" t="s">
        <v>5</v>
      </c>
      <c r="S422" s="2" t="b">
        <v>1</v>
      </c>
      <c r="T422" s="2" t="b">
        <v>0</v>
      </c>
      <c r="U422" s="1" t="s">
        <v>57</v>
      </c>
      <c r="V422" s="1"/>
      <c r="W422" s="2" t="b">
        <v>0</v>
      </c>
      <c r="X422" s="1"/>
      <c r="Y422" s="2" t="b">
        <v>0</v>
      </c>
      <c r="Z422" s="1" t="s">
        <v>119</v>
      </c>
      <c r="AA422" s="2" t="b">
        <v>0</v>
      </c>
      <c r="AB422" s="1" t="s">
        <v>2637</v>
      </c>
      <c r="AC422" s="1" t="s">
        <v>2638</v>
      </c>
      <c r="AD422" s="1" t="s">
        <v>61</v>
      </c>
      <c r="AE422" s="2" t="b">
        <v>1</v>
      </c>
      <c r="AF422" s="1"/>
      <c r="AG422" s="2" t="b">
        <v>0</v>
      </c>
      <c r="AH422" s="1">
        <v>46242.564802372683</v>
      </c>
    </row>
    <row r="423" spans="1:34" ht="13.9">
      <c r="A423" s="1" t="s">
        <v>2639</v>
      </c>
      <c r="B423" s="1" t="s">
        <v>2640</v>
      </c>
      <c r="C423" s="4">
        <v>44140</v>
      </c>
      <c r="D423" s="1" t="s">
        <v>2569</v>
      </c>
      <c r="E423" s="1">
        <v>2020</v>
      </c>
      <c r="F423" s="5">
        <v>69.06</v>
      </c>
      <c r="G423" s="1" t="s">
        <v>2641</v>
      </c>
      <c r="H423" s="1" t="s">
        <v>2642</v>
      </c>
      <c r="I423" s="6">
        <v>220</v>
      </c>
      <c r="J423" s="6" t="s">
        <v>54</v>
      </c>
      <c r="K423" s="6">
        <v>11</v>
      </c>
      <c r="L423" s="6">
        <v>6</v>
      </c>
      <c r="M423" s="6">
        <v>5</v>
      </c>
      <c r="N423" s="7">
        <v>0.54545454545454541</v>
      </c>
      <c r="O423" s="1" t="s">
        <v>91</v>
      </c>
      <c r="P423" s="1" t="s">
        <v>54</v>
      </c>
      <c r="Q423" s="1" t="s">
        <v>56</v>
      </c>
      <c r="R423" s="1" t="s">
        <v>5</v>
      </c>
      <c r="S423" s="2" t="b">
        <v>1</v>
      </c>
      <c r="T423" s="2" t="b">
        <v>0</v>
      </c>
      <c r="U423" s="1" t="s">
        <v>57</v>
      </c>
      <c r="V423" s="1"/>
      <c r="W423" s="2" t="b">
        <v>0</v>
      </c>
      <c r="X423" s="1"/>
      <c r="Y423" s="2" t="b">
        <v>0</v>
      </c>
      <c r="Z423" s="1" t="s">
        <v>58</v>
      </c>
      <c r="AA423" s="2" t="b">
        <v>1</v>
      </c>
      <c r="AB423" s="1" t="s">
        <v>2643</v>
      </c>
      <c r="AC423" s="1" t="s">
        <v>2644</v>
      </c>
      <c r="AD423" s="1" t="s">
        <v>61</v>
      </c>
      <c r="AE423" s="2" t="b">
        <v>1</v>
      </c>
      <c r="AF423" s="1" t="s">
        <v>339</v>
      </c>
      <c r="AG423" s="2" t="b">
        <v>0</v>
      </c>
      <c r="AH423" s="1">
        <v>46242.564802372683</v>
      </c>
    </row>
    <row r="424" spans="1:34" ht="13.9">
      <c r="A424" s="1" t="s">
        <v>2645</v>
      </c>
      <c r="B424" s="1" t="s">
        <v>2646</v>
      </c>
      <c r="C424" s="4">
        <v>44141</v>
      </c>
      <c r="D424" s="1" t="s">
        <v>2569</v>
      </c>
      <c r="E424" s="1">
        <v>2020</v>
      </c>
      <c r="F424" s="5">
        <v>69.03</v>
      </c>
      <c r="G424" s="1" t="s">
        <v>2647</v>
      </c>
      <c r="H424" s="1" t="s">
        <v>2648</v>
      </c>
      <c r="I424" s="6"/>
      <c r="J424" s="6" t="s">
        <v>147</v>
      </c>
      <c r="K424" s="6">
        <v>13</v>
      </c>
      <c r="L424" s="6">
        <v>12</v>
      </c>
      <c r="M424" s="6">
        <v>1</v>
      </c>
      <c r="N424" s="7">
        <v>0.92307692307692313</v>
      </c>
      <c r="O424" s="1" t="s">
        <v>126</v>
      </c>
      <c r="P424" s="1" t="s">
        <v>54</v>
      </c>
      <c r="Q424" s="1" t="s">
        <v>56</v>
      </c>
      <c r="R424" s="1" t="s">
        <v>5</v>
      </c>
      <c r="S424" s="2" t="b">
        <v>1</v>
      </c>
      <c r="T424" s="2" t="b">
        <v>0</v>
      </c>
      <c r="U424" s="1" t="s">
        <v>57</v>
      </c>
      <c r="V424" s="1"/>
      <c r="W424" s="2" t="b">
        <v>0</v>
      </c>
      <c r="X424" s="1"/>
      <c r="Y424" s="2" t="b">
        <v>0</v>
      </c>
      <c r="Z424" s="1" t="s">
        <v>119</v>
      </c>
      <c r="AA424" s="2" t="b">
        <v>0</v>
      </c>
      <c r="AB424" s="1" t="s">
        <v>2649</v>
      </c>
      <c r="AC424" s="1" t="s">
        <v>2650</v>
      </c>
      <c r="AD424" s="1" t="s">
        <v>61</v>
      </c>
      <c r="AE424" s="2" t="b">
        <v>1</v>
      </c>
      <c r="AF424" s="1"/>
      <c r="AG424" s="2" t="b">
        <v>0</v>
      </c>
      <c r="AH424" s="1">
        <v>46242.564802372683</v>
      </c>
    </row>
    <row r="425" spans="1:34" ht="13.9">
      <c r="A425" s="1" t="s">
        <v>2651</v>
      </c>
      <c r="B425" s="1" t="s">
        <v>2652</v>
      </c>
      <c r="C425" s="4">
        <v>44141</v>
      </c>
      <c r="D425" s="1" t="s">
        <v>2569</v>
      </c>
      <c r="E425" s="1">
        <v>2020</v>
      </c>
      <c r="F425" s="5">
        <v>69.03</v>
      </c>
      <c r="G425" s="1" t="s">
        <v>2653</v>
      </c>
      <c r="H425" s="1" t="s">
        <v>2654</v>
      </c>
      <c r="I425" s="6">
        <v>1226</v>
      </c>
      <c r="J425" s="6" t="s">
        <v>54</v>
      </c>
      <c r="K425" s="6">
        <v>32</v>
      </c>
      <c r="L425" s="6">
        <v>23</v>
      </c>
      <c r="M425" s="6">
        <v>9</v>
      </c>
      <c r="N425" s="7">
        <v>0.71875</v>
      </c>
      <c r="O425" s="1" t="s">
        <v>55</v>
      </c>
      <c r="P425" s="1" t="s">
        <v>54</v>
      </c>
      <c r="Q425" s="1" t="s">
        <v>56</v>
      </c>
      <c r="R425" s="1" t="s">
        <v>5</v>
      </c>
      <c r="S425" s="2" t="b">
        <v>1</v>
      </c>
      <c r="T425" s="2" t="b">
        <v>0</v>
      </c>
      <c r="U425" s="1" t="s">
        <v>57</v>
      </c>
      <c r="V425" s="1"/>
      <c r="W425" s="2" t="b">
        <v>0</v>
      </c>
      <c r="X425" s="1"/>
      <c r="Y425" s="2" t="b">
        <v>0</v>
      </c>
      <c r="Z425" s="1" t="s">
        <v>58</v>
      </c>
      <c r="AA425" s="2" t="b">
        <v>1</v>
      </c>
      <c r="AB425" s="1" t="s">
        <v>2655</v>
      </c>
      <c r="AC425" s="1" t="s">
        <v>2656</v>
      </c>
      <c r="AD425" s="1" t="s">
        <v>61</v>
      </c>
      <c r="AE425" s="2" t="b">
        <v>1</v>
      </c>
      <c r="AF425" s="1" t="s">
        <v>371</v>
      </c>
      <c r="AG425" s="2" t="b">
        <v>0</v>
      </c>
      <c r="AH425" s="1">
        <v>46242.564802372683</v>
      </c>
    </row>
    <row r="426" spans="1:34" ht="13.9">
      <c r="A426" s="1" t="s">
        <v>2657</v>
      </c>
      <c r="B426" s="1" t="s">
        <v>2658</v>
      </c>
      <c r="C426" s="4">
        <v>44141</v>
      </c>
      <c r="D426" s="1" t="s">
        <v>2569</v>
      </c>
      <c r="E426" s="1">
        <v>2020</v>
      </c>
      <c r="F426" s="5">
        <v>69.03</v>
      </c>
      <c r="G426" s="1" t="s">
        <v>2659</v>
      </c>
      <c r="H426" s="1" t="s">
        <v>2654</v>
      </c>
      <c r="I426" s="6"/>
      <c r="J426" s="6" t="s">
        <v>147</v>
      </c>
      <c r="K426" s="6">
        <v>2</v>
      </c>
      <c r="L426" s="6">
        <v>0</v>
      </c>
      <c r="M426" s="6">
        <v>2</v>
      </c>
      <c r="N426" s="7">
        <v>0</v>
      </c>
      <c r="O426" s="1" t="s">
        <v>567</v>
      </c>
      <c r="P426" s="1" t="s">
        <v>54</v>
      </c>
      <c r="Q426" s="1" t="s">
        <v>56</v>
      </c>
      <c r="R426" s="1" t="s">
        <v>7</v>
      </c>
      <c r="S426" s="2" t="b">
        <v>0</v>
      </c>
      <c r="T426" s="2" t="b">
        <v>1</v>
      </c>
      <c r="U426" s="1" t="s">
        <v>133</v>
      </c>
      <c r="V426" s="1">
        <v>18</v>
      </c>
      <c r="W426" s="2" t="b">
        <v>1</v>
      </c>
      <c r="X426" s="2" t="b">
        <v>0</v>
      </c>
      <c r="Y426" s="2" t="b">
        <v>0</v>
      </c>
      <c r="Z426" s="1" t="s">
        <v>119</v>
      </c>
      <c r="AA426" s="2" t="b">
        <v>0</v>
      </c>
      <c r="AB426" s="1" t="s">
        <v>2655</v>
      </c>
      <c r="AC426" s="1" t="s">
        <v>2660</v>
      </c>
      <c r="AD426" s="1" t="s">
        <v>61</v>
      </c>
      <c r="AE426" s="2" t="b">
        <v>1</v>
      </c>
      <c r="AF426" s="1"/>
      <c r="AG426" s="2" t="b">
        <v>0</v>
      </c>
      <c r="AH426" s="1">
        <v>46242.564802372683</v>
      </c>
    </row>
    <row r="427" spans="1:34" ht="13.9">
      <c r="A427" s="1" t="s">
        <v>2661</v>
      </c>
      <c r="B427" s="1" t="s">
        <v>2662</v>
      </c>
      <c r="C427" s="4">
        <v>44141</v>
      </c>
      <c r="D427" s="1" t="s">
        <v>2569</v>
      </c>
      <c r="E427" s="1">
        <v>2020</v>
      </c>
      <c r="F427" s="5">
        <v>69.03</v>
      </c>
      <c r="G427" s="1" t="s">
        <v>2663</v>
      </c>
      <c r="H427" s="1" t="s">
        <v>2664</v>
      </c>
      <c r="I427" s="6">
        <v>42650</v>
      </c>
      <c r="J427" s="6" t="s">
        <v>54</v>
      </c>
      <c r="K427" s="6">
        <v>1716</v>
      </c>
      <c r="L427" s="6">
        <v>1688</v>
      </c>
      <c r="M427" s="6">
        <v>28</v>
      </c>
      <c r="N427" s="7">
        <v>0.98368298368298368</v>
      </c>
      <c r="O427" s="1" t="s">
        <v>76</v>
      </c>
      <c r="P427" s="1" t="s">
        <v>54</v>
      </c>
      <c r="Q427" s="1" t="s">
        <v>68</v>
      </c>
      <c r="R427" s="1" t="s">
        <v>5</v>
      </c>
      <c r="S427" s="2" t="b">
        <v>1</v>
      </c>
      <c r="T427" s="2" t="b">
        <v>0</v>
      </c>
      <c r="U427" s="1" t="s">
        <v>57</v>
      </c>
      <c r="V427" s="1"/>
      <c r="W427" s="2" t="b">
        <v>0</v>
      </c>
      <c r="X427" s="1"/>
      <c r="Y427" s="2" t="b">
        <v>0</v>
      </c>
      <c r="Z427" s="1" t="s">
        <v>58</v>
      </c>
      <c r="AA427" s="2" t="b">
        <v>1</v>
      </c>
      <c r="AB427" s="1" t="s">
        <v>2665</v>
      </c>
      <c r="AC427" s="1" t="s">
        <v>2666</v>
      </c>
      <c r="AD427" s="1" t="s">
        <v>61</v>
      </c>
      <c r="AE427" s="2" t="b">
        <v>1</v>
      </c>
      <c r="AF427" s="1" t="s">
        <v>2281</v>
      </c>
      <c r="AG427" s="2" t="b">
        <v>0</v>
      </c>
      <c r="AH427" s="1">
        <v>46242.564802372683</v>
      </c>
    </row>
    <row r="428" spans="1:34" ht="13.9">
      <c r="A428" s="1" t="s">
        <v>2667</v>
      </c>
      <c r="B428" s="1" t="s">
        <v>2668</v>
      </c>
      <c r="C428" s="4">
        <v>44141</v>
      </c>
      <c r="D428" s="1" t="s">
        <v>2569</v>
      </c>
      <c r="E428" s="1">
        <v>2020</v>
      </c>
      <c r="F428" s="5">
        <v>69.03</v>
      </c>
      <c r="G428" s="1" t="s">
        <v>2669</v>
      </c>
      <c r="H428" s="1" t="s">
        <v>2670</v>
      </c>
      <c r="I428" s="6">
        <v>1279</v>
      </c>
      <c r="J428" s="6" t="s">
        <v>54</v>
      </c>
      <c r="K428" s="6">
        <v>26</v>
      </c>
      <c r="L428" s="6">
        <v>19</v>
      </c>
      <c r="M428" s="6">
        <v>7</v>
      </c>
      <c r="N428" s="7">
        <v>0.73076923076923073</v>
      </c>
      <c r="O428" s="1" t="s">
        <v>55</v>
      </c>
      <c r="P428" s="1" t="s">
        <v>54</v>
      </c>
      <c r="Q428" s="1" t="s">
        <v>56</v>
      </c>
      <c r="R428" s="1" t="s">
        <v>7</v>
      </c>
      <c r="S428" s="2" t="b">
        <v>0</v>
      </c>
      <c r="T428" s="2" t="b">
        <v>1</v>
      </c>
      <c r="U428" s="1" t="s">
        <v>202</v>
      </c>
      <c r="V428" s="1">
        <v>18</v>
      </c>
      <c r="W428" s="2" t="b">
        <v>1</v>
      </c>
      <c r="X428" s="2" t="b">
        <v>1</v>
      </c>
      <c r="Y428" s="2" t="b">
        <v>0</v>
      </c>
      <c r="Z428" s="1" t="s">
        <v>119</v>
      </c>
      <c r="AA428" s="2" t="b">
        <v>0</v>
      </c>
      <c r="AB428" s="1" t="s">
        <v>2671</v>
      </c>
      <c r="AC428" s="1" t="s">
        <v>2672</v>
      </c>
      <c r="AD428" s="1" t="s">
        <v>61</v>
      </c>
      <c r="AE428" s="2" t="b">
        <v>1</v>
      </c>
      <c r="AF428" s="1"/>
      <c r="AG428" s="2" t="b">
        <v>0</v>
      </c>
      <c r="AH428" s="1">
        <v>46242.564802372683</v>
      </c>
    </row>
    <row r="429" spans="1:34" ht="13.9">
      <c r="A429" s="1" t="s">
        <v>2673</v>
      </c>
      <c r="B429" s="1" t="s">
        <v>2674</v>
      </c>
      <c r="C429" s="4">
        <v>44141</v>
      </c>
      <c r="D429" s="1" t="s">
        <v>2569</v>
      </c>
      <c r="E429" s="1">
        <v>2020</v>
      </c>
      <c r="F429" s="5">
        <v>69.03</v>
      </c>
      <c r="G429" s="1" t="s">
        <v>2675</v>
      </c>
      <c r="H429" s="1" t="s">
        <v>2676</v>
      </c>
      <c r="I429" s="6">
        <v>2107</v>
      </c>
      <c r="J429" s="6" t="s">
        <v>54</v>
      </c>
      <c r="K429" s="6">
        <v>56</v>
      </c>
      <c r="L429" s="6">
        <v>43</v>
      </c>
      <c r="M429" s="6">
        <v>13</v>
      </c>
      <c r="N429" s="7">
        <v>0.7678571428571429</v>
      </c>
      <c r="O429" s="1" t="s">
        <v>55</v>
      </c>
      <c r="P429" s="1" t="s">
        <v>54</v>
      </c>
      <c r="Q429" s="1" t="s">
        <v>56</v>
      </c>
      <c r="R429" s="1" t="s">
        <v>5</v>
      </c>
      <c r="S429" s="2" t="b">
        <v>1</v>
      </c>
      <c r="T429" s="2" t="b">
        <v>0</v>
      </c>
      <c r="U429" s="1" t="s">
        <v>169</v>
      </c>
      <c r="V429" s="1">
        <v>0</v>
      </c>
      <c r="W429" s="2" t="b">
        <v>0</v>
      </c>
      <c r="X429" s="1"/>
      <c r="Y429" s="2" t="b">
        <v>0</v>
      </c>
      <c r="Z429" s="1" t="s">
        <v>58</v>
      </c>
      <c r="AA429" s="2" t="b">
        <v>1</v>
      </c>
      <c r="AB429" s="1" t="s">
        <v>2677</v>
      </c>
      <c r="AC429" s="1" t="s">
        <v>2678</v>
      </c>
      <c r="AD429" s="1" t="s">
        <v>61</v>
      </c>
      <c r="AE429" s="2" t="b">
        <v>1</v>
      </c>
      <c r="AF429" s="1" t="s">
        <v>62</v>
      </c>
      <c r="AG429" s="2" t="b">
        <v>0</v>
      </c>
      <c r="AH429" s="1">
        <v>46242.564802372683</v>
      </c>
    </row>
    <row r="430" spans="1:34" ht="13.9">
      <c r="A430" s="1" t="s">
        <v>2679</v>
      </c>
      <c r="B430" s="1" t="s">
        <v>2680</v>
      </c>
      <c r="C430" s="4">
        <v>44142</v>
      </c>
      <c r="D430" s="1" t="s">
        <v>2569</v>
      </c>
      <c r="E430" s="1">
        <v>2020</v>
      </c>
      <c r="F430" s="5">
        <v>68.989999999999995</v>
      </c>
      <c r="G430" s="1" t="s">
        <v>2681</v>
      </c>
      <c r="H430" s="1" t="s">
        <v>2682</v>
      </c>
      <c r="I430" s="6">
        <v>2808</v>
      </c>
      <c r="J430" s="6" t="s">
        <v>54</v>
      </c>
      <c r="K430" s="6">
        <v>39</v>
      </c>
      <c r="L430" s="6">
        <v>35</v>
      </c>
      <c r="M430" s="6">
        <v>4</v>
      </c>
      <c r="N430" s="7">
        <v>0.89743589743589747</v>
      </c>
      <c r="O430" s="1" t="s">
        <v>126</v>
      </c>
      <c r="P430" s="1" t="s">
        <v>54</v>
      </c>
      <c r="Q430" s="1" t="s">
        <v>56</v>
      </c>
      <c r="R430" s="1" t="s">
        <v>7</v>
      </c>
      <c r="S430" s="2" t="b">
        <v>0</v>
      </c>
      <c r="T430" s="2" t="b">
        <v>1</v>
      </c>
      <c r="U430" s="1" t="s">
        <v>133</v>
      </c>
      <c r="V430" s="1">
        <v>18</v>
      </c>
      <c r="W430" s="2" t="b">
        <v>1</v>
      </c>
      <c r="X430" s="2" t="b">
        <v>0</v>
      </c>
      <c r="Y430" s="2" t="b">
        <v>0</v>
      </c>
      <c r="Z430" s="1" t="s">
        <v>119</v>
      </c>
      <c r="AA430" s="2" t="b">
        <v>0</v>
      </c>
      <c r="AB430" s="1" t="s">
        <v>2683</v>
      </c>
      <c r="AC430" s="1" t="s">
        <v>2684</v>
      </c>
      <c r="AD430" s="1" t="s">
        <v>61</v>
      </c>
      <c r="AE430" s="2" t="b">
        <v>1</v>
      </c>
      <c r="AF430" s="1"/>
      <c r="AG430" s="2" t="b">
        <v>0</v>
      </c>
      <c r="AH430" s="1">
        <v>46242.564802372683</v>
      </c>
    </row>
    <row r="431" spans="1:34" ht="13.9">
      <c r="A431" s="1" t="s">
        <v>2685</v>
      </c>
      <c r="B431" s="1" t="s">
        <v>2686</v>
      </c>
      <c r="C431" s="4">
        <v>44143</v>
      </c>
      <c r="D431" s="1" t="s">
        <v>2569</v>
      </c>
      <c r="E431" s="1">
        <v>2020</v>
      </c>
      <c r="F431" s="5">
        <v>68.959999999999994</v>
      </c>
      <c r="G431" s="1" t="s">
        <v>2687</v>
      </c>
      <c r="H431" s="1" t="s">
        <v>2688</v>
      </c>
      <c r="I431" s="6">
        <v>703</v>
      </c>
      <c r="J431" s="6" t="s">
        <v>54</v>
      </c>
      <c r="K431" s="6">
        <v>23</v>
      </c>
      <c r="L431" s="6">
        <v>18</v>
      </c>
      <c r="M431" s="6">
        <v>5</v>
      </c>
      <c r="N431" s="7">
        <v>0.78260869565217395</v>
      </c>
      <c r="O431" s="1" t="s">
        <v>55</v>
      </c>
      <c r="P431" s="1" t="s">
        <v>54</v>
      </c>
      <c r="Q431" s="1" t="s">
        <v>56</v>
      </c>
      <c r="R431" s="1" t="s">
        <v>7</v>
      </c>
      <c r="S431" s="2" t="b">
        <v>0</v>
      </c>
      <c r="T431" s="2" t="b">
        <v>1</v>
      </c>
      <c r="U431" s="1" t="s">
        <v>133</v>
      </c>
      <c r="V431" s="1">
        <v>18</v>
      </c>
      <c r="W431" s="2" t="b">
        <v>1</v>
      </c>
      <c r="X431" s="2" t="b">
        <v>0</v>
      </c>
      <c r="Y431" s="2" t="b">
        <v>0</v>
      </c>
      <c r="Z431" s="1" t="s">
        <v>119</v>
      </c>
      <c r="AA431" s="2" t="b">
        <v>0</v>
      </c>
      <c r="AB431" s="1" t="s">
        <v>2689</v>
      </c>
      <c r="AC431" s="1" t="s">
        <v>2690</v>
      </c>
      <c r="AD431" s="1" t="s">
        <v>61</v>
      </c>
      <c r="AE431" s="2" t="b">
        <v>1</v>
      </c>
      <c r="AF431" s="1"/>
      <c r="AG431" s="2" t="b">
        <v>0</v>
      </c>
      <c r="AH431" s="1">
        <v>46242.564802372683</v>
      </c>
    </row>
    <row r="432" spans="1:34" ht="13.9">
      <c r="A432" s="1" t="s">
        <v>2691</v>
      </c>
      <c r="B432" s="1" t="s">
        <v>2692</v>
      </c>
      <c r="C432" s="4">
        <v>44144</v>
      </c>
      <c r="D432" s="1" t="s">
        <v>2569</v>
      </c>
      <c r="E432" s="1">
        <v>2020</v>
      </c>
      <c r="F432" s="5">
        <v>68.930000000000007</v>
      </c>
      <c r="G432" s="1" t="s">
        <v>2693</v>
      </c>
      <c r="H432" s="1" t="s">
        <v>2694</v>
      </c>
      <c r="I432" s="6">
        <v>390</v>
      </c>
      <c r="J432" s="6" t="s">
        <v>54</v>
      </c>
      <c r="K432" s="6">
        <v>13</v>
      </c>
      <c r="L432" s="6">
        <v>9</v>
      </c>
      <c r="M432" s="6">
        <v>4</v>
      </c>
      <c r="N432" s="7">
        <v>0.69230769230769229</v>
      </c>
      <c r="O432" s="1" t="s">
        <v>91</v>
      </c>
      <c r="P432" s="1" t="s">
        <v>54</v>
      </c>
      <c r="Q432" s="1" t="s">
        <v>56</v>
      </c>
      <c r="R432" s="1" t="s">
        <v>5</v>
      </c>
      <c r="S432" s="2" t="b">
        <v>1</v>
      </c>
      <c r="T432" s="2" t="b">
        <v>0</v>
      </c>
      <c r="U432" s="1" t="s">
        <v>57</v>
      </c>
      <c r="V432" s="1"/>
      <c r="W432" s="2" t="b">
        <v>0</v>
      </c>
      <c r="X432" s="1"/>
      <c r="Y432" s="2" t="b">
        <v>0</v>
      </c>
      <c r="Z432" s="1" t="s">
        <v>58</v>
      </c>
      <c r="AA432" s="2" t="b">
        <v>1</v>
      </c>
      <c r="AB432" s="1" t="s">
        <v>2695</v>
      </c>
      <c r="AC432" s="1" t="s">
        <v>2696</v>
      </c>
      <c r="AD432" s="1" t="s">
        <v>61</v>
      </c>
      <c r="AE432" s="2" t="b">
        <v>1</v>
      </c>
      <c r="AF432" s="1" t="s">
        <v>371</v>
      </c>
      <c r="AG432" s="2" t="b">
        <v>0</v>
      </c>
      <c r="AH432" s="1">
        <v>46242.564802372683</v>
      </c>
    </row>
    <row r="433" spans="1:34" ht="13.9">
      <c r="A433" s="1" t="s">
        <v>2697</v>
      </c>
      <c r="B433" s="1" t="s">
        <v>2698</v>
      </c>
      <c r="C433" s="4">
        <v>44148</v>
      </c>
      <c r="D433" s="1" t="s">
        <v>2569</v>
      </c>
      <c r="E433" s="1">
        <v>2020</v>
      </c>
      <c r="F433" s="5">
        <v>68.8</v>
      </c>
      <c r="G433" s="1" t="s">
        <v>2699</v>
      </c>
      <c r="H433" s="1" t="s">
        <v>2700</v>
      </c>
      <c r="I433" s="6">
        <v>140</v>
      </c>
      <c r="J433" s="6" t="s">
        <v>54</v>
      </c>
      <c r="K433" s="6">
        <v>11</v>
      </c>
      <c r="L433" s="6">
        <v>7</v>
      </c>
      <c r="M433" s="6">
        <v>4</v>
      </c>
      <c r="N433" s="7">
        <v>0.63636363636363635</v>
      </c>
      <c r="O433" s="1" t="s">
        <v>91</v>
      </c>
      <c r="P433" s="1" t="s">
        <v>54</v>
      </c>
      <c r="Q433" s="1" t="s">
        <v>56</v>
      </c>
      <c r="R433" s="1" t="s">
        <v>5</v>
      </c>
      <c r="S433" s="2" t="b">
        <v>1</v>
      </c>
      <c r="T433" s="2" t="b">
        <v>0</v>
      </c>
      <c r="U433" s="1" t="s">
        <v>57</v>
      </c>
      <c r="V433" s="1"/>
      <c r="W433" s="2" t="b">
        <v>0</v>
      </c>
      <c r="X433" s="1"/>
      <c r="Y433" s="2" t="b">
        <v>0</v>
      </c>
      <c r="Z433" s="1" t="s">
        <v>58</v>
      </c>
      <c r="AA433" s="2" t="b">
        <v>1</v>
      </c>
      <c r="AB433" s="1" t="s">
        <v>2701</v>
      </c>
      <c r="AC433" s="1" t="s">
        <v>2702</v>
      </c>
      <c r="AD433" s="1" t="s">
        <v>61</v>
      </c>
      <c r="AE433" s="2" t="b">
        <v>1</v>
      </c>
      <c r="AF433" s="1" t="s">
        <v>86</v>
      </c>
      <c r="AG433" s="2" t="b">
        <v>0</v>
      </c>
      <c r="AH433" s="1">
        <v>46242.564802372683</v>
      </c>
    </row>
    <row r="434" spans="1:34" ht="13.9">
      <c r="A434" s="1" t="s">
        <v>2703</v>
      </c>
      <c r="B434" s="1" t="s">
        <v>2704</v>
      </c>
      <c r="C434" s="4">
        <v>44148</v>
      </c>
      <c r="D434" s="1" t="s">
        <v>2569</v>
      </c>
      <c r="E434" s="1">
        <v>2020</v>
      </c>
      <c r="F434" s="5">
        <v>68.8</v>
      </c>
      <c r="G434" s="1" t="s">
        <v>2705</v>
      </c>
      <c r="H434" s="1" t="s">
        <v>2706</v>
      </c>
      <c r="I434" s="6">
        <v>2058</v>
      </c>
      <c r="J434" s="6" t="s">
        <v>54</v>
      </c>
      <c r="K434" s="6">
        <v>84</v>
      </c>
      <c r="L434" s="6">
        <v>84</v>
      </c>
      <c r="M434" s="6">
        <v>0</v>
      </c>
      <c r="N434" s="7">
        <v>1</v>
      </c>
      <c r="O434" s="1" t="s">
        <v>67</v>
      </c>
      <c r="P434" s="1" t="s">
        <v>54</v>
      </c>
      <c r="Q434" s="1" t="s">
        <v>56</v>
      </c>
      <c r="R434" s="1" t="s">
        <v>5</v>
      </c>
      <c r="S434" s="2" t="b">
        <v>1</v>
      </c>
      <c r="T434" s="2" t="b">
        <v>0</v>
      </c>
      <c r="U434" s="1" t="s">
        <v>57</v>
      </c>
      <c r="V434" s="1"/>
      <c r="W434" s="2" t="b">
        <v>0</v>
      </c>
      <c r="X434" s="1"/>
      <c r="Y434" s="2" t="b">
        <v>0</v>
      </c>
      <c r="Z434" s="1" t="s">
        <v>58</v>
      </c>
      <c r="AA434" s="2" t="b">
        <v>1</v>
      </c>
      <c r="AB434" s="1" t="s">
        <v>2707</v>
      </c>
      <c r="AC434" s="1" t="s">
        <v>2708</v>
      </c>
      <c r="AD434" s="1" t="s">
        <v>61</v>
      </c>
      <c r="AE434" s="2" t="b">
        <v>1</v>
      </c>
      <c r="AF434" s="1" t="s">
        <v>164</v>
      </c>
      <c r="AG434" s="2" t="b">
        <v>0</v>
      </c>
      <c r="AH434" s="1">
        <v>46242.564802372683</v>
      </c>
    </row>
    <row r="435" spans="1:34" ht="13.9">
      <c r="A435" s="1" t="s">
        <v>2709</v>
      </c>
      <c r="B435" s="1" t="s">
        <v>2710</v>
      </c>
      <c r="C435" s="4">
        <v>44151</v>
      </c>
      <c r="D435" s="1" t="s">
        <v>2569</v>
      </c>
      <c r="E435" s="1">
        <v>2020</v>
      </c>
      <c r="F435" s="5">
        <v>68.7</v>
      </c>
      <c r="G435" s="1" t="s">
        <v>2711</v>
      </c>
      <c r="H435" s="1" t="s">
        <v>2712</v>
      </c>
      <c r="I435" s="6">
        <v>636808</v>
      </c>
      <c r="J435" s="6" t="s">
        <v>54</v>
      </c>
      <c r="K435" s="6">
        <v>13664</v>
      </c>
      <c r="L435" s="6">
        <v>13494</v>
      </c>
      <c r="M435" s="6">
        <v>170</v>
      </c>
      <c r="N435" s="7">
        <v>0.98755854800936771</v>
      </c>
      <c r="O435" s="1" t="s">
        <v>76</v>
      </c>
      <c r="P435" s="1" t="s">
        <v>54</v>
      </c>
      <c r="Q435" s="1" t="s">
        <v>68</v>
      </c>
      <c r="R435" s="1" t="s">
        <v>5</v>
      </c>
      <c r="S435" s="2" t="b">
        <v>1</v>
      </c>
      <c r="T435" s="2" t="b">
        <v>0</v>
      </c>
      <c r="U435" s="1" t="s">
        <v>244</v>
      </c>
      <c r="V435" s="1">
        <v>16</v>
      </c>
      <c r="W435" s="2" t="b">
        <v>0</v>
      </c>
      <c r="X435" s="1"/>
      <c r="Y435" s="2" t="b">
        <v>0</v>
      </c>
      <c r="Z435" s="1" t="s">
        <v>58</v>
      </c>
      <c r="AA435" s="2" t="b">
        <v>1</v>
      </c>
      <c r="AB435" s="1" t="s">
        <v>2713</v>
      </c>
      <c r="AC435" s="1" t="s">
        <v>2714</v>
      </c>
      <c r="AD435" s="1" t="s">
        <v>61</v>
      </c>
      <c r="AE435" s="2" t="b">
        <v>1</v>
      </c>
      <c r="AF435" s="1" t="s">
        <v>101</v>
      </c>
      <c r="AG435" s="2" t="b">
        <v>1</v>
      </c>
      <c r="AH435" s="1">
        <v>46242.564802372683</v>
      </c>
    </row>
    <row r="436" spans="1:34" ht="13.9">
      <c r="A436" s="1" t="s">
        <v>2715</v>
      </c>
      <c r="B436" s="1" t="s">
        <v>2716</v>
      </c>
      <c r="C436" s="4">
        <v>44153</v>
      </c>
      <c r="D436" s="1" t="s">
        <v>2569</v>
      </c>
      <c r="E436" s="1">
        <v>2020</v>
      </c>
      <c r="F436" s="5">
        <v>68.63</v>
      </c>
      <c r="G436" s="1" t="s">
        <v>2717</v>
      </c>
      <c r="H436" s="1" t="s">
        <v>2718</v>
      </c>
      <c r="I436" s="6">
        <v>196</v>
      </c>
      <c r="J436" s="6" t="s">
        <v>54</v>
      </c>
      <c r="K436" s="6">
        <v>11</v>
      </c>
      <c r="L436" s="6">
        <v>10</v>
      </c>
      <c r="M436" s="6">
        <v>1</v>
      </c>
      <c r="N436" s="7">
        <v>0.90909090909090906</v>
      </c>
      <c r="O436" s="1" t="s">
        <v>126</v>
      </c>
      <c r="P436" s="1" t="s">
        <v>54</v>
      </c>
      <c r="Q436" s="1" t="s">
        <v>56</v>
      </c>
      <c r="R436" s="1" t="s">
        <v>5</v>
      </c>
      <c r="S436" s="2" t="b">
        <v>1</v>
      </c>
      <c r="T436" s="2" t="b">
        <v>0</v>
      </c>
      <c r="U436" s="1" t="s">
        <v>57</v>
      </c>
      <c r="V436" s="1"/>
      <c r="W436" s="2" t="b">
        <v>0</v>
      </c>
      <c r="X436" s="1"/>
      <c r="Y436" s="2" t="b">
        <v>0</v>
      </c>
      <c r="Z436" s="1" t="s">
        <v>58</v>
      </c>
      <c r="AA436" s="2" t="b">
        <v>1</v>
      </c>
      <c r="AB436" s="1" t="s">
        <v>2719</v>
      </c>
      <c r="AC436" s="1" t="s">
        <v>2720</v>
      </c>
      <c r="AD436" s="1" t="s">
        <v>61</v>
      </c>
      <c r="AE436" s="2" t="b">
        <v>1</v>
      </c>
      <c r="AF436" s="1" t="s">
        <v>86</v>
      </c>
      <c r="AG436" s="2" t="b">
        <v>0</v>
      </c>
      <c r="AH436" s="1">
        <v>46242.564802372683</v>
      </c>
    </row>
    <row r="437" spans="1:34" ht="13.9">
      <c r="A437" s="1" t="s">
        <v>2721</v>
      </c>
      <c r="B437" s="1" t="s">
        <v>2722</v>
      </c>
      <c r="C437" s="4">
        <v>44153</v>
      </c>
      <c r="D437" s="1" t="s">
        <v>2569</v>
      </c>
      <c r="E437" s="1">
        <v>2020</v>
      </c>
      <c r="F437" s="5">
        <v>68.63</v>
      </c>
      <c r="G437" s="1" t="s">
        <v>2723</v>
      </c>
      <c r="H437" s="1" t="s">
        <v>2724</v>
      </c>
      <c r="I437" s="6">
        <v>18274</v>
      </c>
      <c r="J437" s="6" t="s">
        <v>54</v>
      </c>
      <c r="K437" s="6">
        <v>1027</v>
      </c>
      <c r="L437" s="6">
        <v>931</v>
      </c>
      <c r="M437" s="6">
        <v>96</v>
      </c>
      <c r="N437" s="7">
        <v>0.90652385589094453</v>
      </c>
      <c r="O437" s="1" t="s">
        <v>67</v>
      </c>
      <c r="P437" s="1" t="s">
        <v>54</v>
      </c>
      <c r="Q437" s="1" t="s">
        <v>68</v>
      </c>
      <c r="R437" s="1" t="s">
        <v>5</v>
      </c>
      <c r="S437" s="2" t="b">
        <v>1</v>
      </c>
      <c r="T437" s="2" t="b">
        <v>0</v>
      </c>
      <c r="U437" s="1" t="s">
        <v>57</v>
      </c>
      <c r="V437" s="1"/>
      <c r="W437" s="2" t="b">
        <v>0</v>
      </c>
      <c r="X437" s="1"/>
      <c r="Y437" s="2" t="b">
        <v>0</v>
      </c>
      <c r="Z437" s="1" t="s">
        <v>58</v>
      </c>
      <c r="AA437" s="2" t="b">
        <v>1</v>
      </c>
      <c r="AB437" s="1" t="s">
        <v>2725</v>
      </c>
      <c r="AC437" s="1" t="s">
        <v>2726</v>
      </c>
      <c r="AD437" s="1" t="s">
        <v>61</v>
      </c>
      <c r="AE437" s="2" t="b">
        <v>1</v>
      </c>
      <c r="AF437" s="1" t="s">
        <v>71</v>
      </c>
      <c r="AG437" s="2" t="b">
        <v>0</v>
      </c>
      <c r="AH437" s="1">
        <v>46242.564802372683</v>
      </c>
    </row>
    <row r="438" spans="1:34" ht="13.9">
      <c r="A438" s="1" t="s">
        <v>2727</v>
      </c>
      <c r="B438" s="1" t="s">
        <v>2728</v>
      </c>
      <c r="C438" s="4">
        <v>44153</v>
      </c>
      <c r="D438" s="1" t="s">
        <v>2569</v>
      </c>
      <c r="E438" s="1">
        <v>2020</v>
      </c>
      <c r="F438" s="5">
        <v>68.63</v>
      </c>
      <c r="G438" s="1" t="s">
        <v>2729</v>
      </c>
      <c r="H438" s="1" t="s">
        <v>2730</v>
      </c>
      <c r="I438" s="6">
        <v>1073</v>
      </c>
      <c r="J438" s="6" t="s">
        <v>54</v>
      </c>
      <c r="K438" s="6">
        <v>44</v>
      </c>
      <c r="L438" s="6">
        <v>41</v>
      </c>
      <c r="M438" s="6">
        <v>3</v>
      </c>
      <c r="N438" s="7">
        <v>0.93181818181818177</v>
      </c>
      <c r="O438" s="1" t="s">
        <v>126</v>
      </c>
      <c r="P438" s="1" t="s">
        <v>54</v>
      </c>
      <c r="Q438" s="1" t="s">
        <v>56</v>
      </c>
      <c r="R438" s="1" t="s">
        <v>5</v>
      </c>
      <c r="S438" s="2" t="b">
        <v>1</v>
      </c>
      <c r="T438" s="2" t="b">
        <v>0</v>
      </c>
      <c r="U438" s="1" t="s">
        <v>57</v>
      </c>
      <c r="V438" s="1"/>
      <c r="W438" s="2" t="b">
        <v>0</v>
      </c>
      <c r="X438" s="1"/>
      <c r="Y438" s="2" t="b">
        <v>0</v>
      </c>
      <c r="Z438" s="1" t="s">
        <v>58</v>
      </c>
      <c r="AA438" s="2" t="b">
        <v>1</v>
      </c>
      <c r="AB438" s="1" t="s">
        <v>2731</v>
      </c>
      <c r="AC438" s="1" t="s">
        <v>2732</v>
      </c>
      <c r="AD438" s="1" t="s">
        <v>61</v>
      </c>
      <c r="AE438" s="2" t="b">
        <v>1</v>
      </c>
      <c r="AF438" s="1" t="s">
        <v>142</v>
      </c>
      <c r="AG438" s="2" t="b">
        <v>0</v>
      </c>
      <c r="AH438" s="1">
        <v>46242.564802372683</v>
      </c>
    </row>
    <row r="439" spans="1:34" ht="13.9">
      <c r="A439" s="1" t="s">
        <v>2733</v>
      </c>
      <c r="B439" s="1" t="s">
        <v>2734</v>
      </c>
      <c r="C439" s="4">
        <v>44154</v>
      </c>
      <c r="D439" s="1" t="s">
        <v>2569</v>
      </c>
      <c r="E439" s="1">
        <v>2020</v>
      </c>
      <c r="F439" s="5">
        <v>68.599999999999994</v>
      </c>
      <c r="G439" s="1" t="s">
        <v>2735</v>
      </c>
      <c r="H439" s="1" t="s">
        <v>2736</v>
      </c>
      <c r="I439" s="6">
        <v>1123</v>
      </c>
      <c r="J439" s="6" t="s">
        <v>54</v>
      </c>
      <c r="K439" s="6">
        <v>50</v>
      </c>
      <c r="L439" s="6">
        <v>49</v>
      </c>
      <c r="M439" s="6">
        <v>1</v>
      </c>
      <c r="N439" s="7">
        <v>0.98</v>
      </c>
      <c r="O439" s="1" t="s">
        <v>67</v>
      </c>
      <c r="P439" s="1" t="s">
        <v>54</v>
      </c>
      <c r="Q439" s="1" t="s">
        <v>56</v>
      </c>
      <c r="R439" s="1" t="s">
        <v>5</v>
      </c>
      <c r="S439" s="2" t="b">
        <v>1</v>
      </c>
      <c r="T439" s="2" t="b">
        <v>0</v>
      </c>
      <c r="U439" s="1" t="s">
        <v>499</v>
      </c>
      <c r="V439" s="1">
        <v>17</v>
      </c>
      <c r="W439" s="2" t="b">
        <v>0</v>
      </c>
      <c r="X439" s="1"/>
      <c r="Y439" s="2" t="b">
        <v>0</v>
      </c>
      <c r="Z439" s="1" t="s">
        <v>58</v>
      </c>
      <c r="AA439" s="2" t="b">
        <v>1</v>
      </c>
      <c r="AB439" s="1" t="s">
        <v>2737</v>
      </c>
      <c r="AC439" s="1" t="s">
        <v>2738</v>
      </c>
      <c r="AD439" s="1" t="s">
        <v>61</v>
      </c>
      <c r="AE439" s="2" t="b">
        <v>1</v>
      </c>
      <c r="AF439" s="1" t="s">
        <v>71</v>
      </c>
      <c r="AG439" s="2" t="b">
        <v>0</v>
      </c>
      <c r="AH439" s="1">
        <v>46242.564802372683</v>
      </c>
    </row>
    <row r="440" spans="1:34" ht="13.9">
      <c r="A440" s="1" t="s">
        <v>2739</v>
      </c>
      <c r="B440" s="1" t="s">
        <v>2740</v>
      </c>
      <c r="C440" s="4">
        <v>44154</v>
      </c>
      <c r="D440" s="1" t="s">
        <v>2569</v>
      </c>
      <c r="E440" s="1">
        <v>2020</v>
      </c>
      <c r="F440" s="5">
        <v>68.599999999999994</v>
      </c>
      <c r="G440" s="1" t="s">
        <v>2741</v>
      </c>
      <c r="H440" s="1" t="s">
        <v>2742</v>
      </c>
      <c r="I440" s="6">
        <v>41</v>
      </c>
      <c r="J440" s="6" t="s">
        <v>54</v>
      </c>
      <c r="K440" s="6">
        <v>3</v>
      </c>
      <c r="L440" s="6">
        <v>1</v>
      </c>
      <c r="M440" s="6">
        <v>2</v>
      </c>
      <c r="N440" s="7">
        <v>0.33333333333333331</v>
      </c>
      <c r="O440" s="1" t="s">
        <v>302</v>
      </c>
      <c r="P440" s="1" t="s">
        <v>54</v>
      </c>
      <c r="Q440" s="1" t="s">
        <v>56</v>
      </c>
      <c r="R440" s="1" t="s">
        <v>5</v>
      </c>
      <c r="S440" s="2" t="b">
        <v>1</v>
      </c>
      <c r="T440" s="2" t="b">
        <v>0</v>
      </c>
      <c r="U440" s="1" t="s">
        <v>57</v>
      </c>
      <c r="V440" s="1"/>
      <c r="W440" s="2" t="b">
        <v>0</v>
      </c>
      <c r="X440" s="1"/>
      <c r="Y440" s="2" t="b">
        <v>0</v>
      </c>
      <c r="Z440" s="1" t="s">
        <v>58</v>
      </c>
      <c r="AA440" s="2" t="b">
        <v>1</v>
      </c>
      <c r="AB440" s="1" t="s">
        <v>2743</v>
      </c>
      <c r="AC440" s="1" t="s">
        <v>2744</v>
      </c>
      <c r="AD440" s="1" t="s">
        <v>61</v>
      </c>
      <c r="AE440" s="2" t="b">
        <v>1</v>
      </c>
      <c r="AF440" s="1" t="s">
        <v>86</v>
      </c>
      <c r="AG440" s="2" t="b">
        <v>0</v>
      </c>
      <c r="AH440" s="1">
        <v>46242.564802372683</v>
      </c>
    </row>
    <row r="441" spans="1:34" ht="13.9">
      <c r="A441" s="1" t="s">
        <v>2745</v>
      </c>
      <c r="B441" s="1" t="s">
        <v>2746</v>
      </c>
      <c r="C441" s="4">
        <v>44154</v>
      </c>
      <c r="D441" s="1" t="s">
        <v>2569</v>
      </c>
      <c r="E441" s="1">
        <v>2020</v>
      </c>
      <c r="F441" s="5">
        <v>68.599999999999994</v>
      </c>
      <c r="G441" s="1" t="s">
        <v>2747</v>
      </c>
      <c r="H441" s="1" t="s">
        <v>2748</v>
      </c>
      <c r="I441" s="6"/>
      <c r="J441" s="6" t="s">
        <v>147</v>
      </c>
      <c r="K441" s="6">
        <v>0</v>
      </c>
      <c r="L441" s="6">
        <v>0</v>
      </c>
      <c r="M441" s="6">
        <v>0</v>
      </c>
      <c r="N441" s="7"/>
      <c r="O441" s="1" t="s">
        <v>216</v>
      </c>
      <c r="P441" s="1" t="s">
        <v>54</v>
      </c>
      <c r="Q441" s="1" t="s">
        <v>56</v>
      </c>
      <c r="R441" s="1" t="s">
        <v>5</v>
      </c>
      <c r="S441" s="2" t="b">
        <v>1</v>
      </c>
      <c r="T441" s="2" t="b">
        <v>0</v>
      </c>
      <c r="U441" s="1" t="s">
        <v>57</v>
      </c>
      <c r="V441" s="1"/>
      <c r="W441" s="2" t="b">
        <v>0</v>
      </c>
      <c r="X441" s="1"/>
      <c r="Y441" s="2" t="b">
        <v>0</v>
      </c>
      <c r="Z441" s="1" t="s">
        <v>119</v>
      </c>
      <c r="AA441" s="2" t="b">
        <v>0</v>
      </c>
      <c r="AB441" s="1" t="s">
        <v>2749</v>
      </c>
      <c r="AC441" s="1" t="s">
        <v>2750</v>
      </c>
      <c r="AD441" s="1" t="s">
        <v>61</v>
      </c>
      <c r="AE441" s="2" t="b">
        <v>1</v>
      </c>
      <c r="AF441" s="1"/>
      <c r="AG441" s="2" t="b">
        <v>0</v>
      </c>
      <c r="AH441" s="1">
        <v>46242.564802384259</v>
      </c>
    </row>
    <row r="442" spans="1:34" ht="13.9">
      <c r="A442" s="1" t="s">
        <v>2751</v>
      </c>
      <c r="B442" s="1" t="s">
        <v>2752</v>
      </c>
      <c r="C442" s="4">
        <v>44155</v>
      </c>
      <c r="D442" s="1" t="s">
        <v>2569</v>
      </c>
      <c r="E442" s="1">
        <v>2020</v>
      </c>
      <c r="F442" s="5">
        <v>68.569999999999993</v>
      </c>
      <c r="G442" s="1" t="s">
        <v>2753</v>
      </c>
      <c r="H442" s="1" t="s">
        <v>2754</v>
      </c>
      <c r="I442" s="6">
        <v>209</v>
      </c>
      <c r="J442" s="6" t="s">
        <v>54</v>
      </c>
      <c r="K442" s="6">
        <v>11</v>
      </c>
      <c r="L442" s="6">
        <v>10</v>
      </c>
      <c r="M442" s="6">
        <v>1</v>
      </c>
      <c r="N442" s="7">
        <v>0.90909090909090906</v>
      </c>
      <c r="O442" s="1" t="s">
        <v>126</v>
      </c>
      <c r="P442" s="1" t="s">
        <v>54</v>
      </c>
      <c r="Q442" s="1" t="s">
        <v>56</v>
      </c>
      <c r="R442" s="1" t="s">
        <v>5</v>
      </c>
      <c r="S442" s="2" t="b">
        <v>1</v>
      </c>
      <c r="T442" s="2" t="b">
        <v>0</v>
      </c>
      <c r="U442" s="1" t="s">
        <v>57</v>
      </c>
      <c r="V442" s="1"/>
      <c r="W442" s="2" t="b">
        <v>0</v>
      </c>
      <c r="X442" s="1"/>
      <c r="Y442" s="2" t="b">
        <v>0</v>
      </c>
      <c r="Z442" s="1" t="s">
        <v>58</v>
      </c>
      <c r="AA442" s="2" t="b">
        <v>1</v>
      </c>
      <c r="AB442" s="1" t="s">
        <v>2755</v>
      </c>
      <c r="AC442" s="1" t="s">
        <v>2756</v>
      </c>
      <c r="AD442" s="1" t="s">
        <v>61</v>
      </c>
      <c r="AE442" s="2" t="b">
        <v>1</v>
      </c>
      <c r="AF442" s="1" t="s">
        <v>94</v>
      </c>
      <c r="AG442" s="2" t="b">
        <v>0</v>
      </c>
      <c r="AH442" s="1">
        <v>46242.564802384259</v>
      </c>
    </row>
    <row r="443" spans="1:34" ht="13.9">
      <c r="A443" s="1" t="s">
        <v>2757</v>
      </c>
      <c r="B443" s="1" t="s">
        <v>2758</v>
      </c>
      <c r="C443" s="4">
        <v>44155</v>
      </c>
      <c r="D443" s="1" t="s">
        <v>2569</v>
      </c>
      <c r="E443" s="1">
        <v>2020</v>
      </c>
      <c r="F443" s="5">
        <v>68.569999999999993</v>
      </c>
      <c r="G443" s="1" t="s">
        <v>2759</v>
      </c>
      <c r="H443" s="1" t="s">
        <v>2760</v>
      </c>
      <c r="I443" s="6">
        <v>670</v>
      </c>
      <c r="J443" s="6" t="s">
        <v>54</v>
      </c>
      <c r="K443" s="6">
        <v>31</v>
      </c>
      <c r="L443" s="6">
        <v>31</v>
      </c>
      <c r="M443" s="6">
        <v>0</v>
      </c>
      <c r="N443" s="7">
        <v>1</v>
      </c>
      <c r="O443" s="1" t="s">
        <v>126</v>
      </c>
      <c r="P443" s="1" t="s">
        <v>54</v>
      </c>
      <c r="Q443" s="1" t="s">
        <v>56</v>
      </c>
      <c r="R443" s="1" t="s">
        <v>5</v>
      </c>
      <c r="S443" s="2" t="b">
        <v>1</v>
      </c>
      <c r="T443" s="2" t="b">
        <v>0</v>
      </c>
      <c r="U443" s="1" t="s">
        <v>57</v>
      </c>
      <c r="V443" s="1"/>
      <c r="W443" s="2" t="b">
        <v>0</v>
      </c>
      <c r="X443" s="1"/>
      <c r="Y443" s="2" t="b">
        <v>0</v>
      </c>
      <c r="Z443" s="1" t="s">
        <v>58</v>
      </c>
      <c r="AA443" s="2" t="b">
        <v>1</v>
      </c>
      <c r="AB443" s="1" t="s">
        <v>2761</v>
      </c>
      <c r="AC443" s="1" t="s">
        <v>2762</v>
      </c>
      <c r="AD443" s="1" t="s">
        <v>61</v>
      </c>
      <c r="AE443" s="2" t="b">
        <v>1</v>
      </c>
      <c r="AF443" s="1" t="s">
        <v>371</v>
      </c>
      <c r="AG443" s="2" t="b">
        <v>0</v>
      </c>
      <c r="AH443" s="1">
        <v>46242.564802384259</v>
      </c>
    </row>
    <row r="444" spans="1:34" ht="13.9">
      <c r="A444" s="1" t="s">
        <v>2763</v>
      </c>
      <c r="B444" s="1" t="s">
        <v>2764</v>
      </c>
      <c r="C444" s="4">
        <v>44155</v>
      </c>
      <c r="D444" s="1" t="s">
        <v>2569</v>
      </c>
      <c r="E444" s="1">
        <v>2020</v>
      </c>
      <c r="F444" s="5">
        <v>68.569999999999993</v>
      </c>
      <c r="G444" s="1" t="s">
        <v>2765</v>
      </c>
      <c r="H444" s="1" t="s">
        <v>2766</v>
      </c>
      <c r="I444" s="6"/>
      <c r="J444" s="6" t="s">
        <v>147</v>
      </c>
      <c r="K444" s="6">
        <v>1</v>
      </c>
      <c r="L444" s="6">
        <v>1</v>
      </c>
      <c r="M444" s="6">
        <v>0</v>
      </c>
      <c r="N444" s="7">
        <v>1</v>
      </c>
      <c r="O444" s="1" t="s">
        <v>148</v>
      </c>
      <c r="P444" s="1" t="s">
        <v>54</v>
      </c>
      <c r="Q444" s="1" t="s">
        <v>56</v>
      </c>
      <c r="R444" s="1" t="s">
        <v>5</v>
      </c>
      <c r="S444" s="2" t="b">
        <v>1</v>
      </c>
      <c r="T444" s="2" t="b">
        <v>0</v>
      </c>
      <c r="U444" s="1" t="s">
        <v>224</v>
      </c>
      <c r="V444" s="1">
        <v>12</v>
      </c>
      <c r="W444" s="2" t="b">
        <v>0</v>
      </c>
      <c r="X444" s="1"/>
      <c r="Y444" s="2" t="b">
        <v>0</v>
      </c>
      <c r="Z444" s="1" t="s">
        <v>119</v>
      </c>
      <c r="AA444" s="2" t="b">
        <v>0</v>
      </c>
      <c r="AB444" s="1" t="s">
        <v>2767</v>
      </c>
      <c r="AC444" s="1" t="s">
        <v>2768</v>
      </c>
      <c r="AD444" s="1" t="s">
        <v>61</v>
      </c>
      <c r="AE444" s="2" t="b">
        <v>1</v>
      </c>
      <c r="AF444" s="1"/>
      <c r="AG444" s="2" t="b">
        <v>0</v>
      </c>
      <c r="AH444" s="1">
        <v>46242.564802384259</v>
      </c>
    </row>
    <row r="445" spans="1:34" ht="13.9">
      <c r="A445" s="1" t="s">
        <v>2769</v>
      </c>
      <c r="B445" s="1" t="s">
        <v>2770</v>
      </c>
      <c r="C445" s="4">
        <v>44155</v>
      </c>
      <c r="D445" s="1" t="s">
        <v>2569</v>
      </c>
      <c r="E445" s="1">
        <v>2020</v>
      </c>
      <c r="F445" s="5">
        <v>68.569999999999993</v>
      </c>
      <c r="G445" s="1" t="s">
        <v>2771</v>
      </c>
      <c r="H445" s="1" t="s">
        <v>2772</v>
      </c>
      <c r="I445" s="6">
        <v>19610</v>
      </c>
      <c r="J445" s="6" t="s">
        <v>54</v>
      </c>
      <c r="K445" s="6">
        <v>369</v>
      </c>
      <c r="L445" s="6">
        <v>285</v>
      </c>
      <c r="M445" s="6">
        <v>84</v>
      </c>
      <c r="N445" s="7">
        <v>0.77235772357723576</v>
      </c>
      <c r="O445" s="1" t="s">
        <v>55</v>
      </c>
      <c r="P445" s="1" t="s">
        <v>54</v>
      </c>
      <c r="Q445" s="1" t="s">
        <v>68</v>
      </c>
      <c r="R445" s="1" t="s">
        <v>5</v>
      </c>
      <c r="S445" s="2" t="b">
        <v>1</v>
      </c>
      <c r="T445" s="2" t="b">
        <v>0</v>
      </c>
      <c r="U445" s="1" t="s">
        <v>57</v>
      </c>
      <c r="V445" s="1"/>
      <c r="W445" s="2" t="b">
        <v>0</v>
      </c>
      <c r="X445" s="1"/>
      <c r="Y445" s="2" t="b">
        <v>0</v>
      </c>
      <c r="Z445" s="1" t="s">
        <v>58</v>
      </c>
      <c r="AA445" s="2" t="b">
        <v>1</v>
      </c>
      <c r="AB445" s="1" t="s">
        <v>2773</v>
      </c>
      <c r="AC445" s="1" t="s">
        <v>2774</v>
      </c>
      <c r="AD445" s="1" t="s">
        <v>61</v>
      </c>
      <c r="AE445" s="2" t="b">
        <v>1</v>
      </c>
      <c r="AF445" s="1" t="s">
        <v>956</v>
      </c>
      <c r="AG445" s="2" t="b">
        <v>0</v>
      </c>
      <c r="AH445" s="1">
        <v>46242.564802384259</v>
      </c>
    </row>
    <row r="446" spans="1:34" ht="13.9">
      <c r="A446" s="1" t="s">
        <v>2775</v>
      </c>
      <c r="B446" s="1" t="s">
        <v>2776</v>
      </c>
      <c r="C446" s="4">
        <v>44157</v>
      </c>
      <c r="D446" s="1" t="s">
        <v>2569</v>
      </c>
      <c r="E446" s="1">
        <v>2020</v>
      </c>
      <c r="F446" s="5">
        <v>68.5</v>
      </c>
      <c r="G446" s="1" t="s">
        <v>2777</v>
      </c>
      <c r="H446" s="1" t="s">
        <v>2778</v>
      </c>
      <c r="I446" s="6">
        <v>9054</v>
      </c>
      <c r="J446" s="6" t="s">
        <v>54</v>
      </c>
      <c r="K446" s="6">
        <v>416</v>
      </c>
      <c r="L446" s="6">
        <v>321</v>
      </c>
      <c r="M446" s="6">
        <v>95</v>
      </c>
      <c r="N446" s="7">
        <v>0.77163461538461542</v>
      </c>
      <c r="O446" s="1" t="s">
        <v>55</v>
      </c>
      <c r="P446" s="1" t="s">
        <v>54</v>
      </c>
      <c r="Q446" s="1" t="s">
        <v>68</v>
      </c>
      <c r="R446" s="1" t="s">
        <v>5</v>
      </c>
      <c r="S446" s="2" t="b">
        <v>1</v>
      </c>
      <c r="T446" s="2" t="b">
        <v>0</v>
      </c>
      <c r="U446" s="1" t="s">
        <v>57</v>
      </c>
      <c r="V446" s="1"/>
      <c r="W446" s="2" t="b">
        <v>0</v>
      </c>
      <c r="X446" s="1"/>
      <c r="Y446" s="2" t="b">
        <v>0</v>
      </c>
      <c r="Z446" s="1" t="s">
        <v>119</v>
      </c>
      <c r="AA446" s="2" t="b">
        <v>0</v>
      </c>
      <c r="AB446" s="1" t="s">
        <v>2779</v>
      </c>
      <c r="AC446" s="1" t="s">
        <v>2780</v>
      </c>
      <c r="AD446" s="1" t="s">
        <v>61</v>
      </c>
      <c r="AE446" s="2" t="b">
        <v>1</v>
      </c>
      <c r="AF446" s="1"/>
      <c r="AG446" s="2" t="b">
        <v>0</v>
      </c>
      <c r="AH446" s="1">
        <v>46242.564802384259</v>
      </c>
    </row>
    <row r="447" spans="1:34" ht="13.9">
      <c r="A447" s="1" t="s">
        <v>2781</v>
      </c>
      <c r="B447" s="1" t="s">
        <v>2782</v>
      </c>
      <c r="C447" s="4">
        <v>44160</v>
      </c>
      <c r="D447" s="1" t="s">
        <v>2569</v>
      </c>
      <c r="E447" s="1">
        <v>2020</v>
      </c>
      <c r="F447" s="5">
        <v>68.400000000000006</v>
      </c>
      <c r="G447" s="1" t="s">
        <v>2783</v>
      </c>
      <c r="H447" s="1" t="s">
        <v>2784</v>
      </c>
      <c r="I447" s="6">
        <v>5569</v>
      </c>
      <c r="J447" s="6" t="s">
        <v>54</v>
      </c>
      <c r="K447" s="6">
        <v>55</v>
      </c>
      <c r="L447" s="6">
        <v>36</v>
      </c>
      <c r="M447" s="6">
        <v>19</v>
      </c>
      <c r="N447" s="7">
        <v>0.65454545454545454</v>
      </c>
      <c r="O447" s="1" t="s">
        <v>91</v>
      </c>
      <c r="P447" s="1" t="s">
        <v>54</v>
      </c>
      <c r="Q447" s="1" t="s">
        <v>56</v>
      </c>
      <c r="R447" s="1" t="s">
        <v>5</v>
      </c>
      <c r="S447" s="2" t="b">
        <v>1</v>
      </c>
      <c r="T447" s="2" t="b">
        <v>0</v>
      </c>
      <c r="U447" s="1" t="s">
        <v>57</v>
      </c>
      <c r="V447" s="1"/>
      <c r="W447" s="2" t="b">
        <v>0</v>
      </c>
      <c r="X447" s="1"/>
      <c r="Y447" s="2" t="b">
        <v>0</v>
      </c>
      <c r="Z447" s="1" t="s">
        <v>58</v>
      </c>
      <c r="AA447" s="2" t="b">
        <v>1</v>
      </c>
      <c r="AB447" s="1" t="s">
        <v>2785</v>
      </c>
      <c r="AC447" s="1" t="s">
        <v>2786</v>
      </c>
      <c r="AD447" s="1" t="s">
        <v>61</v>
      </c>
      <c r="AE447" s="2" t="b">
        <v>1</v>
      </c>
      <c r="AF447" s="1" t="s">
        <v>101</v>
      </c>
      <c r="AG447" s="2" t="b">
        <v>1</v>
      </c>
      <c r="AH447" s="1">
        <v>46242.564802384259</v>
      </c>
    </row>
    <row r="448" spans="1:34" ht="13.9">
      <c r="A448" s="1" t="s">
        <v>2787</v>
      </c>
      <c r="B448" s="1" t="s">
        <v>2788</v>
      </c>
      <c r="C448" s="4">
        <v>44161</v>
      </c>
      <c r="D448" s="1" t="s">
        <v>2569</v>
      </c>
      <c r="E448" s="1">
        <v>2020</v>
      </c>
      <c r="F448" s="5">
        <v>68.37</v>
      </c>
      <c r="G448" s="1" t="s">
        <v>2789</v>
      </c>
      <c r="H448" s="1" t="s">
        <v>2790</v>
      </c>
      <c r="I448" s="6">
        <v>560279</v>
      </c>
      <c r="J448" s="6" t="s">
        <v>54</v>
      </c>
      <c r="K448" s="6">
        <v>8821</v>
      </c>
      <c r="L448" s="6">
        <v>8569</v>
      </c>
      <c r="M448" s="6">
        <v>252</v>
      </c>
      <c r="N448" s="7">
        <v>0.97143181045232962</v>
      </c>
      <c r="O448" s="1" t="s">
        <v>76</v>
      </c>
      <c r="P448" s="1" t="s">
        <v>54</v>
      </c>
      <c r="Q448" s="1" t="s">
        <v>68</v>
      </c>
      <c r="R448" s="1" t="s">
        <v>5</v>
      </c>
      <c r="S448" s="2" t="b">
        <v>1</v>
      </c>
      <c r="T448" s="2" t="b">
        <v>0</v>
      </c>
      <c r="U448" s="1" t="s">
        <v>169</v>
      </c>
      <c r="V448" s="1">
        <v>0</v>
      </c>
      <c r="W448" s="2" t="b">
        <v>0</v>
      </c>
      <c r="X448" s="1"/>
      <c r="Y448" s="2" t="b">
        <v>0</v>
      </c>
      <c r="Z448" s="1" t="s">
        <v>58</v>
      </c>
      <c r="AA448" s="2" t="b">
        <v>1</v>
      </c>
      <c r="AB448" s="1" t="s">
        <v>2791</v>
      </c>
      <c r="AC448" s="1" t="s">
        <v>2792</v>
      </c>
      <c r="AD448" s="1" t="s">
        <v>61</v>
      </c>
      <c r="AE448" s="2" t="b">
        <v>1</v>
      </c>
      <c r="AF448" s="1" t="s">
        <v>86</v>
      </c>
      <c r="AG448" s="2" t="b">
        <v>0</v>
      </c>
      <c r="AH448" s="1">
        <v>46242.564802384259</v>
      </c>
    </row>
    <row r="449" spans="1:34" ht="13.9">
      <c r="A449" s="1" t="s">
        <v>2793</v>
      </c>
      <c r="B449" s="1" t="s">
        <v>2794</v>
      </c>
      <c r="C449" s="4">
        <v>44161</v>
      </c>
      <c r="D449" s="1" t="s">
        <v>2569</v>
      </c>
      <c r="E449" s="1">
        <v>2020</v>
      </c>
      <c r="F449" s="5">
        <v>68.37</v>
      </c>
      <c r="G449" s="1" t="s">
        <v>2795</v>
      </c>
      <c r="H449" s="1" t="s">
        <v>2796</v>
      </c>
      <c r="I449" s="6"/>
      <c r="J449" s="6" t="s">
        <v>147</v>
      </c>
      <c r="K449" s="6">
        <v>12</v>
      </c>
      <c r="L449" s="6">
        <v>9</v>
      </c>
      <c r="M449" s="6">
        <v>3</v>
      </c>
      <c r="N449" s="7">
        <v>0.75</v>
      </c>
      <c r="O449" s="1" t="s">
        <v>55</v>
      </c>
      <c r="P449" s="1" t="s">
        <v>54</v>
      </c>
      <c r="Q449" s="1" t="s">
        <v>56</v>
      </c>
      <c r="R449" s="1" t="s">
        <v>5</v>
      </c>
      <c r="S449" s="2" t="b">
        <v>1</v>
      </c>
      <c r="T449" s="2" t="b">
        <v>0</v>
      </c>
      <c r="U449" s="1" t="s">
        <v>57</v>
      </c>
      <c r="V449" s="1"/>
      <c r="W449" s="2" t="b">
        <v>0</v>
      </c>
      <c r="X449" s="1"/>
      <c r="Y449" s="2" t="b">
        <v>0</v>
      </c>
      <c r="Z449" s="1" t="s">
        <v>119</v>
      </c>
      <c r="AA449" s="2" t="b">
        <v>0</v>
      </c>
      <c r="AB449" s="1" t="s">
        <v>2797</v>
      </c>
      <c r="AC449" s="1" t="s">
        <v>2798</v>
      </c>
      <c r="AD449" s="1" t="s">
        <v>61</v>
      </c>
      <c r="AE449" s="2" t="b">
        <v>1</v>
      </c>
      <c r="AF449" s="1"/>
      <c r="AG449" s="2" t="b">
        <v>0</v>
      </c>
      <c r="AH449" s="1">
        <v>46242.564802384259</v>
      </c>
    </row>
    <row r="450" spans="1:34" ht="13.9">
      <c r="A450" s="1" t="s">
        <v>2799</v>
      </c>
      <c r="B450" s="1" t="s">
        <v>2800</v>
      </c>
      <c r="C450" s="4">
        <v>44161</v>
      </c>
      <c r="D450" s="1" t="s">
        <v>2569</v>
      </c>
      <c r="E450" s="1">
        <v>2020</v>
      </c>
      <c r="F450" s="5">
        <v>68.37</v>
      </c>
      <c r="G450" s="1" t="s">
        <v>2801</v>
      </c>
      <c r="H450" s="1" t="s">
        <v>2802</v>
      </c>
      <c r="I450" s="6">
        <v>1</v>
      </c>
      <c r="J450" s="6" t="s">
        <v>54</v>
      </c>
      <c r="K450" s="6">
        <v>2</v>
      </c>
      <c r="L450" s="6">
        <v>1</v>
      </c>
      <c r="M450" s="6">
        <v>1</v>
      </c>
      <c r="N450" s="7">
        <v>0.5</v>
      </c>
      <c r="O450" s="1" t="s">
        <v>567</v>
      </c>
      <c r="P450" s="1" t="s">
        <v>54</v>
      </c>
      <c r="Q450" s="1" t="s">
        <v>56</v>
      </c>
      <c r="R450" s="1" t="s">
        <v>5</v>
      </c>
      <c r="S450" s="2" t="b">
        <v>1</v>
      </c>
      <c r="T450" s="2" t="b">
        <v>0</v>
      </c>
      <c r="U450" s="1" t="s">
        <v>224</v>
      </c>
      <c r="V450" s="1">
        <v>12</v>
      </c>
      <c r="W450" s="2" t="b">
        <v>0</v>
      </c>
      <c r="X450" s="1"/>
      <c r="Y450" s="2" t="b">
        <v>0</v>
      </c>
      <c r="Z450" s="1" t="s">
        <v>58</v>
      </c>
      <c r="AA450" s="2" t="b">
        <v>1</v>
      </c>
      <c r="AB450" s="1" t="s">
        <v>2803</v>
      </c>
      <c r="AC450" s="1" t="s">
        <v>2804</v>
      </c>
      <c r="AD450" s="1" t="s">
        <v>61</v>
      </c>
      <c r="AE450" s="2" t="b">
        <v>1</v>
      </c>
      <c r="AF450" s="1" t="s">
        <v>416</v>
      </c>
      <c r="AG450" s="2" t="b">
        <v>0</v>
      </c>
      <c r="AH450" s="1">
        <v>46242.564802384259</v>
      </c>
    </row>
    <row r="451" spans="1:34" ht="13.9">
      <c r="A451" s="1" t="s">
        <v>2805</v>
      </c>
      <c r="B451" s="1" t="s">
        <v>2806</v>
      </c>
      <c r="C451" s="4">
        <v>44162</v>
      </c>
      <c r="D451" s="1" t="s">
        <v>2569</v>
      </c>
      <c r="E451" s="1">
        <v>2020</v>
      </c>
      <c r="F451" s="5">
        <v>68.34</v>
      </c>
      <c r="G451" s="1" t="s">
        <v>2807</v>
      </c>
      <c r="H451" s="1" t="s">
        <v>2808</v>
      </c>
      <c r="I451" s="6">
        <v>5941</v>
      </c>
      <c r="J451" s="6" t="s">
        <v>54</v>
      </c>
      <c r="K451" s="6">
        <v>181</v>
      </c>
      <c r="L451" s="6">
        <v>162</v>
      </c>
      <c r="M451" s="6">
        <v>19</v>
      </c>
      <c r="N451" s="7">
        <v>0.89502762430939231</v>
      </c>
      <c r="O451" s="1" t="s">
        <v>67</v>
      </c>
      <c r="P451" s="1" t="s">
        <v>54</v>
      </c>
      <c r="Q451" s="1" t="s">
        <v>56</v>
      </c>
      <c r="R451" s="1" t="s">
        <v>5</v>
      </c>
      <c r="S451" s="2" t="b">
        <v>1</v>
      </c>
      <c r="T451" s="2" t="b">
        <v>0</v>
      </c>
      <c r="U451" s="1" t="s">
        <v>57</v>
      </c>
      <c r="V451" s="1"/>
      <c r="W451" s="2" t="b">
        <v>0</v>
      </c>
      <c r="X451" s="1"/>
      <c r="Y451" s="2" t="b">
        <v>0</v>
      </c>
      <c r="Z451" s="1" t="s">
        <v>58</v>
      </c>
      <c r="AA451" s="2" t="b">
        <v>1</v>
      </c>
      <c r="AB451" s="1" t="s">
        <v>2809</v>
      </c>
      <c r="AC451" s="1" t="s">
        <v>2810</v>
      </c>
      <c r="AD451" s="1" t="s">
        <v>61</v>
      </c>
      <c r="AE451" s="2" t="b">
        <v>1</v>
      </c>
      <c r="AF451" s="1" t="s">
        <v>956</v>
      </c>
      <c r="AG451" s="2" t="b">
        <v>0</v>
      </c>
      <c r="AH451" s="1">
        <v>46242.564802384259</v>
      </c>
    </row>
    <row r="452" spans="1:34" ht="13.9">
      <c r="A452" s="1" t="s">
        <v>2811</v>
      </c>
      <c r="B452" s="1" t="s">
        <v>2812</v>
      </c>
      <c r="C452" s="4">
        <v>44165</v>
      </c>
      <c r="D452" s="1" t="s">
        <v>2569</v>
      </c>
      <c r="E452" s="1">
        <v>2020</v>
      </c>
      <c r="F452" s="5">
        <v>68.239999999999995</v>
      </c>
      <c r="G452" s="1" t="s">
        <v>2813</v>
      </c>
      <c r="H452" s="1" t="s">
        <v>2814</v>
      </c>
      <c r="I452" s="6">
        <v>788</v>
      </c>
      <c r="J452" s="6" t="s">
        <v>54</v>
      </c>
      <c r="K452" s="6">
        <v>22</v>
      </c>
      <c r="L452" s="6">
        <v>14</v>
      </c>
      <c r="M452" s="6">
        <v>8</v>
      </c>
      <c r="N452" s="7">
        <v>0.63636363636363635</v>
      </c>
      <c r="O452" s="1" t="s">
        <v>91</v>
      </c>
      <c r="P452" s="1" t="s">
        <v>54</v>
      </c>
      <c r="Q452" s="1" t="s">
        <v>56</v>
      </c>
      <c r="R452" s="1" t="s">
        <v>5</v>
      </c>
      <c r="S452" s="2" t="b">
        <v>1</v>
      </c>
      <c r="T452" s="2" t="b">
        <v>0</v>
      </c>
      <c r="U452" s="1" t="s">
        <v>57</v>
      </c>
      <c r="V452" s="1"/>
      <c r="W452" s="2" t="b">
        <v>0</v>
      </c>
      <c r="X452" s="1"/>
      <c r="Y452" s="2" t="b">
        <v>0</v>
      </c>
      <c r="Z452" s="1" t="s">
        <v>58</v>
      </c>
      <c r="AA452" s="2" t="b">
        <v>1</v>
      </c>
      <c r="AB452" s="1" t="s">
        <v>2815</v>
      </c>
      <c r="AC452" s="1" t="s">
        <v>2816</v>
      </c>
      <c r="AD452" s="1" t="s">
        <v>61</v>
      </c>
      <c r="AE452" s="2" t="b">
        <v>1</v>
      </c>
      <c r="AF452" s="1" t="s">
        <v>164</v>
      </c>
      <c r="AG452" s="2" t="b">
        <v>0</v>
      </c>
      <c r="AH452" s="1">
        <v>46242.564802384259</v>
      </c>
    </row>
    <row r="453" spans="1:34" ht="13.9">
      <c r="A453" s="1" t="s">
        <v>2817</v>
      </c>
      <c r="B453" s="1" t="s">
        <v>2818</v>
      </c>
      <c r="C453" s="4">
        <v>44165</v>
      </c>
      <c r="D453" s="1" t="s">
        <v>2569</v>
      </c>
      <c r="E453" s="1">
        <v>2020</v>
      </c>
      <c r="F453" s="5">
        <v>68.239999999999995</v>
      </c>
      <c r="G453" s="1" t="s">
        <v>2819</v>
      </c>
      <c r="H453" s="1" t="s">
        <v>2820</v>
      </c>
      <c r="I453" s="6"/>
      <c r="J453" s="6" t="s">
        <v>147</v>
      </c>
      <c r="K453" s="6">
        <v>2</v>
      </c>
      <c r="L453" s="6">
        <v>2</v>
      </c>
      <c r="M453" s="6">
        <v>0</v>
      </c>
      <c r="N453" s="7">
        <v>1</v>
      </c>
      <c r="O453" s="1" t="s">
        <v>567</v>
      </c>
      <c r="P453" s="1" t="s">
        <v>54</v>
      </c>
      <c r="Q453" s="1" t="s">
        <v>56</v>
      </c>
      <c r="R453" s="1" t="s">
        <v>5</v>
      </c>
      <c r="S453" s="2" t="b">
        <v>1</v>
      </c>
      <c r="T453" s="2" t="b">
        <v>0</v>
      </c>
      <c r="U453" s="1" t="s">
        <v>57</v>
      </c>
      <c r="V453" s="1"/>
      <c r="W453" s="2" t="b">
        <v>0</v>
      </c>
      <c r="X453" s="1"/>
      <c r="Y453" s="2" t="b">
        <v>0</v>
      </c>
      <c r="Z453" s="1" t="s">
        <v>119</v>
      </c>
      <c r="AA453" s="2" t="b">
        <v>0</v>
      </c>
      <c r="AB453" s="1" t="s">
        <v>2821</v>
      </c>
      <c r="AC453" s="1" t="s">
        <v>2822</v>
      </c>
      <c r="AD453" s="1" t="s">
        <v>61</v>
      </c>
      <c r="AE453" s="2" t="b">
        <v>1</v>
      </c>
      <c r="AF453" s="1"/>
      <c r="AG453" s="2" t="b">
        <v>0</v>
      </c>
      <c r="AH453" s="1">
        <v>46242.564802384259</v>
      </c>
    </row>
    <row r="454" spans="1:34" ht="13.9">
      <c r="A454" s="1" t="s">
        <v>2823</v>
      </c>
      <c r="B454" s="1" t="s">
        <v>2824</v>
      </c>
      <c r="C454" s="4">
        <v>44165</v>
      </c>
      <c r="D454" s="1" t="s">
        <v>2569</v>
      </c>
      <c r="E454" s="1">
        <v>2020</v>
      </c>
      <c r="F454" s="5">
        <v>68.239999999999995</v>
      </c>
      <c r="G454" s="1" t="s">
        <v>2825</v>
      </c>
      <c r="H454" s="1" t="s">
        <v>2712</v>
      </c>
      <c r="I454" s="6"/>
      <c r="J454" s="6" t="s">
        <v>147</v>
      </c>
      <c r="K454" s="6">
        <v>91</v>
      </c>
      <c r="L454" s="6">
        <v>87</v>
      </c>
      <c r="M454" s="6">
        <v>4</v>
      </c>
      <c r="N454" s="7">
        <v>0.95604395604395609</v>
      </c>
      <c r="O454" s="1" t="s">
        <v>67</v>
      </c>
      <c r="P454" s="1" t="s">
        <v>54</v>
      </c>
      <c r="Q454" s="1" t="s">
        <v>56</v>
      </c>
      <c r="R454" s="1" t="s">
        <v>5</v>
      </c>
      <c r="S454" s="2" t="b">
        <v>1</v>
      </c>
      <c r="T454" s="2" t="b">
        <v>0</v>
      </c>
      <c r="U454" s="1" t="s">
        <v>244</v>
      </c>
      <c r="V454" s="1">
        <v>16</v>
      </c>
      <c r="W454" s="2" t="b">
        <v>0</v>
      </c>
      <c r="X454" s="1"/>
      <c r="Y454" s="2" t="b">
        <v>0</v>
      </c>
      <c r="Z454" s="1" t="s">
        <v>119</v>
      </c>
      <c r="AA454" s="2" t="b">
        <v>0</v>
      </c>
      <c r="AB454" s="1" t="s">
        <v>2713</v>
      </c>
      <c r="AC454" s="1" t="s">
        <v>2826</v>
      </c>
      <c r="AD454" s="1" t="s">
        <v>61</v>
      </c>
      <c r="AE454" s="2" t="b">
        <v>1</v>
      </c>
      <c r="AF454" s="1"/>
      <c r="AG454" s="2" t="b">
        <v>0</v>
      </c>
      <c r="AH454" s="1">
        <v>46242.564802384259</v>
      </c>
    </row>
    <row r="455" spans="1:34" ht="13.9">
      <c r="A455" s="1" t="s">
        <v>2827</v>
      </c>
      <c r="B455" s="1" t="s">
        <v>2770</v>
      </c>
      <c r="C455" s="4">
        <v>44166</v>
      </c>
      <c r="D455" s="1" t="s">
        <v>2828</v>
      </c>
      <c r="E455" s="1">
        <v>2020</v>
      </c>
      <c r="F455" s="5">
        <v>68.209999999999994</v>
      </c>
      <c r="G455" s="1" t="s">
        <v>2829</v>
      </c>
      <c r="H455" s="1" t="s">
        <v>2772</v>
      </c>
      <c r="I455" s="6"/>
      <c r="J455" s="6" t="s">
        <v>147</v>
      </c>
      <c r="K455" s="6">
        <v>3</v>
      </c>
      <c r="L455" s="6">
        <v>2</v>
      </c>
      <c r="M455" s="6">
        <v>1</v>
      </c>
      <c r="N455" s="7">
        <v>0.66666666666666663</v>
      </c>
      <c r="O455" s="1" t="s">
        <v>302</v>
      </c>
      <c r="P455" s="1" t="s">
        <v>54</v>
      </c>
      <c r="Q455" s="1" t="s">
        <v>56</v>
      </c>
      <c r="R455" s="1" t="s">
        <v>7</v>
      </c>
      <c r="S455" s="2" t="b">
        <v>0</v>
      </c>
      <c r="T455" s="2" t="b">
        <v>1</v>
      </c>
      <c r="U455" s="1" t="s">
        <v>202</v>
      </c>
      <c r="V455" s="1">
        <v>18</v>
      </c>
      <c r="W455" s="2" t="b">
        <v>1</v>
      </c>
      <c r="X455" s="2" t="b">
        <v>1</v>
      </c>
      <c r="Y455" s="2" t="b">
        <v>0</v>
      </c>
      <c r="Z455" s="1" t="s">
        <v>119</v>
      </c>
      <c r="AA455" s="2" t="b">
        <v>0</v>
      </c>
      <c r="AB455" s="1" t="s">
        <v>2773</v>
      </c>
      <c r="AC455" s="1" t="s">
        <v>2830</v>
      </c>
      <c r="AD455" s="1" t="s">
        <v>61</v>
      </c>
      <c r="AE455" s="2" t="b">
        <v>1</v>
      </c>
      <c r="AF455" s="1"/>
      <c r="AG455" s="2" t="b">
        <v>0</v>
      </c>
      <c r="AH455" s="1">
        <v>46242.564802384259</v>
      </c>
    </row>
    <row r="456" spans="1:34" ht="13.9">
      <c r="A456" s="1" t="s">
        <v>2831</v>
      </c>
      <c r="B456" s="1" t="s">
        <v>2832</v>
      </c>
      <c r="C456" s="4">
        <v>44167</v>
      </c>
      <c r="D456" s="1" t="s">
        <v>2828</v>
      </c>
      <c r="E456" s="1">
        <v>2020</v>
      </c>
      <c r="F456" s="5">
        <v>68.17</v>
      </c>
      <c r="G456" s="1" t="s">
        <v>2833</v>
      </c>
      <c r="H456" s="1" t="s">
        <v>2834</v>
      </c>
      <c r="I456" s="6">
        <v>1</v>
      </c>
      <c r="J456" s="6" t="s">
        <v>54</v>
      </c>
      <c r="K456" s="6">
        <v>1</v>
      </c>
      <c r="L456" s="6">
        <v>0</v>
      </c>
      <c r="M456" s="6">
        <v>1</v>
      </c>
      <c r="N456" s="7">
        <v>0</v>
      </c>
      <c r="O456" s="1" t="s">
        <v>148</v>
      </c>
      <c r="P456" s="1" t="s">
        <v>54</v>
      </c>
      <c r="Q456" s="1" t="s">
        <v>56</v>
      </c>
      <c r="R456" s="1" t="s">
        <v>5</v>
      </c>
      <c r="S456" s="2" t="b">
        <v>1</v>
      </c>
      <c r="T456" s="2" t="b">
        <v>0</v>
      </c>
      <c r="U456" s="1" t="s">
        <v>57</v>
      </c>
      <c r="V456" s="1"/>
      <c r="W456" s="2" t="b">
        <v>0</v>
      </c>
      <c r="X456" s="1"/>
      <c r="Y456" s="2" t="b">
        <v>0</v>
      </c>
      <c r="Z456" s="1" t="s">
        <v>58</v>
      </c>
      <c r="AA456" s="2" t="b">
        <v>1</v>
      </c>
      <c r="AB456" s="1" t="s">
        <v>2835</v>
      </c>
      <c r="AC456" s="1" t="s">
        <v>2836</v>
      </c>
      <c r="AD456" s="1" t="s">
        <v>61</v>
      </c>
      <c r="AE456" s="2" t="b">
        <v>1</v>
      </c>
      <c r="AF456" s="1" t="s">
        <v>142</v>
      </c>
      <c r="AG456" s="2" t="b">
        <v>0</v>
      </c>
      <c r="AH456" s="1">
        <v>46242.564802384259</v>
      </c>
    </row>
    <row r="457" spans="1:34" ht="13.9">
      <c r="A457" s="1" t="s">
        <v>2837</v>
      </c>
      <c r="B457" s="1" t="s">
        <v>2838</v>
      </c>
      <c r="C457" s="4">
        <v>44167</v>
      </c>
      <c r="D457" s="1" t="s">
        <v>2828</v>
      </c>
      <c r="E457" s="1">
        <v>2020</v>
      </c>
      <c r="F457" s="5">
        <v>68.17</v>
      </c>
      <c r="G457" s="1" t="s">
        <v>2839</v>
      </c>
      <c r="H457" s="1" t="s">
        <v>2840</v>
      </c>
      <c r="I457" s="6">
        <v>9234</v>
      </c>
      <c r="J457" s="6" t="s">
        <v>54</v>
      </c>
      <c r="K457" s="6">
        <v>287</v>
      </c>
      <c r="L457" s="6">
        <v>265</v>
      </c>
      <c r="M457" s="6">
        <v>22</v>
      </c>
      <c r="N457" s="7">
        <v>0.9233449477351916</v>
      </c>
      <c r="O457" s="1" t="s">
        <v>67</v>
      </c>
      <c r="P457" s="1" t="s">
        <v>54</v>
      </c>
      <c r="Q457" s="1" t="s">
        <v>68</v>
      </c>
      <c r="R457" s="1" t="s">
        <v>5</v>
      </c>
      <c r="S457" s="2" t="b">
        <v>1</v>
      </c>
      <c r="T457" s="2" t="b">
        <v>0</v>
      </c>
      <c r="U457" s="1" t="s">
        <v>169</v>
      </c>
      <c r="V457" s="1">
        <v>0</v>
      </c>
      <c r="W457" s="2" t="b">
        <v>0</v>
      </c>
      <c r="X457" s="1"/>
      <c r="Y457" s="2" t="b">
        <v>0</v>
      </c>
      <c r="Z457" s="1" t="s">
        <v>58</v>
      </c>
      <c r="AA457" s="2" t="b">
        <v>1</v>
      </c>
      <c r="AB457" s="1" t="s">
        <v>2841</v>
      </c>
      <c r="AC457" s="1" t="s">
        <v>2842</v>
      </c>
      <c r="AD457" s="1" t="s">
        <v>61</v>
      </c>
      <c r="AE457" s="2" t="b">
        <v>1</v>
      </c>
      <c r="AF457" s="1" t="s">
        <v>94</v>
      </c>
      <c r="AG457" s="2" t="b">
        <v>0</v>
      </c>
      <c r="AH457" s="1">
        <v>46242.564802384259</v>
      </c>
    </row>
    <row r="458" spans="1:34" ht="13.9">
      <c r="A458" s="1" t="s">
        <v>2843</v>
      </c>
      <c r="B458" s="1" t="s">
        <v>2844</v>
      </c>
      <c r="C458" s="4">
        <v>44169</v>
      </c>
      <c r="D458" s="1" t="s">
        <v>2828</v>
      </c>
      <c r="E458" s="1">
        <v>2020</v>
      </c>
      <c r="F458" s="5">
        <v>68.11</v>
      </c>
      <c r="G458" s="1" t="s">
        <v>2845</v>
      </c>
      <c r="H458" s="1" t="s">
        <v>2846</v>
      </c>
      <c r="I458" s="6">
        <v>999</v>
      </c>
      <c r="J458" s="6" t="s">
        <v>54</v>
      </c>
      <c r="K458" s="6">
        <v>27</v>
      </c>
      <c r="L458" s="6">
        <v>17</v>
      </c>
      <c r="M458" s="6">
        <v>10</v>
      </c>
      <c r="N458" s="7">
        <v>0.62962962962962965</v>
      </c>
      <c r="O458" s="1" t="s">
        <v>91</v>
      </c>
      <c r="P458" s="1" t="s">
        <v>54</v>
      </c>
      <c r="Q458" s="1" t="s">
        <v>56</v>
      </c>
      <c r="R458" s="1" t="s">
        <v>5</v>
      </c>
      <c r="S458" s="2" t="b">
        <v>1</v>
      </c>
      <c r="T458" s="2" t="b">
        <v>0</v>
      </c>
      <c r="U458" s="1" t="s">
        <v>57</v>
      </c>
      <c r="V458" s="1"/>
      <c r="W458" s="2" t="b">
        <v>0</v>
      </c>
      <c r="X458" s="1"/>
      <c r="Y458" s="2" t="b">
        <v>0</v>
      </c>
      <c r="Z458" s="1" t="s">
        <v>58</v>
      </c>
      <c r="AA458" s="2" t="b">
        <v>1</v>
      </c>
      <c r="AB458" s="1" t="s">
        <v>2847</v>
      </c>
      <c r="AC458" s="1" t="s">
        <v>2848</v>
      </c>
      <c r="AD458" s="1" t="s">
        <v>61</v>
      </c>
      <c r="AE458" s="2" t="b">
        <v>1</v>
      </c>
      <c r="AF458" s="1" t="s">
        <v>71</v>
      </c>
      <c r="AG458" s="2" t="b">
        <v>0</v>
      </c>
      <c r="AH458" s="1">
        <v>46242.564802384259</v>
      </c>
    </row>
    <row r="459" spans="1:34" ht="13.9">
      <c r="A459" s="1" t="s">
        <v>2849</v>
      </c>
      <c r="B459" s="1" t="s">
        <v>2850</v>
      </c>
      <c r="C459" s="4">
        <v>44169</v>
      </c>
      <c r="D459" s="1" t="s">
        <v>2828</v>
      </c>
      <c r="E459" s="1">
        <v>2020</v>
      </c>
      <c r="F459" s="5">
        <v>68.11</v>
      </c>
      <c r="G459" s="1" t="s">
        <v>2851</v>
      </c>
      <c r="H459" s="1" t="s">
        <v>2846</v>
      </c>
      <c r="I459" s="6"/>
      <c r="J459" s="6" t="s">
        <v>147</v>
      </c>
      <c r="K459" s="6">
        <v>2</v>
      </c>
      <c r="L459" s="6">
        <v>1</v>
      </c>
      <c r="M459" s="6">
        <v>1</v>
      </c>
      <c r="N459" s="7">
        <v>0.5</v>
      </c>
      <c r="O459" s="1" t="s">
        <v>567</v>
      </c>
      <c r="P459" s="1" t="s">
        <v>54</v>
      </c>
      <c r="Q459" s="1" t="s">
        <v>56</v>
      </c>
      <c r="R459" s="1" t="s">
        <v>7</v>
      </c>
      <c r="S459" s="2" t="b">
        <v>0</v>
      </c>
      <c r="T459" s="2" t="b">
        <v>1</v>
      </c>
      <c r="U459" s="1" t="s">
        <v>133</v>
      </c>
      <c r="V459" s="1">
        <v>18</v>
      </c>
      <c r="W459" s="2" t="b">
        <v>1</v>
      </c>
      <c r="X459" s="2" t="b">
        <v>0</v>
      </c>
      <c r="Y459" s="2" t="b">
        <v>0</v>
      </c>
      <c r="Z459" s="1" t="s">
        <v>119</v>
      </c>
      <c r="AA459" s="2" t="b">
        <v>0</v>
      </c>
      <c r="AB459" s="1" t="s">
        <v>2847</v>
      </c>
      <c r="AC459" s="1" t="s">
        <v>2852</v>
      </c>
      <c r="AD459" s="1" t="s">
        <v>61</v>
      </c>
      <c r="AE459" s="2" t="b">
        <v>1</v>
      </c>
      <c r="AF459" s="1"/>
      <c r="AG459" s="2" t="b">
        <v>0</v>
      </c>
      <c r="AH459" s="1">
        <v>46242.564802384259</v>
      </c>
    </row>
    <row r="460" spans="1:34" ht="13.9">
      <c r="A460" s="1" t="s">
        <v>2853</v>
      </c>
      <c r="B460" s="1" t="s">
        <v>2854</v>
      </c>
      <c r="C460" s="4">
        <v>44169</v>
      </c>
      <c r="D460" s="1" t="s">
        <v>2828</v>
      </c>
      <c r="E460" s="1">
        <v>2020</v>
      </c>
      <c r="F460" s="5">
        <v>68.11</v>
      </c>
      <c r="G460" s="1" t="s">
        <v>2855</v>
      </c>
      <c r="H460" s="1" t="s">
        <v>2856</v>
      </c>
      <c r="I460" s="6">
        <v>534961</v>
      </c>
      <c r="J460" s="6" t="s">
        <v>54</v>
      </c>
      <c r="K460" s="6">
        <v>11718</v>
      </c>
      <c r="L460" s="6">
        <v>10832</v>
      </c>
      <c r="M460" s="6">
        <v>886</v>
      </c>
      <c r="N460" s="7">
        <v>0.92438982761563404</v>
      </c>
      <c r="O460" s="1" t="s">
        <v>67</v>
      </c>
      <c r="P460" s="1" t="s">
        <v>54</v>
      </c>
      <c r="Q460" s="1" t="s">
        <v>68</v>
      </c>
      <c r="R460" s="1" t="s">
        <v>5</v>
      </c>
      <c r="S460" s="2" t="b">
        <v>1</v>
      </c>
      <c r="T460" s="2" t="b">
        <v>0</v>
      </c>
      <c r="U460" s="1" t="s">
        <v>57</v>
      </c>
      <c r="V460" s="1"/>
      <c r="W460" s="2" t="b">
        <v>0</v>
      </c>
      <c r="X460" s="1"/>
      <c r="Y460" s="2" t="b">
        <v>0</v>
      </c>
      <c r="Z460" s="1" t="s">
        <v>58</v>
      </c>
      <c r="AA460" s="2" t="b">
        <v>1</v>
      </c>
      <c r="AB460" s="1" t="s">
        <v>2857</v>
      </c>
      <c r="AC460" s="1" t="s">
        <v>2858</v>
      </c>
      <c r="AD460" s="1" t="s">
        <v>61</v>
      </c>
      <c r="AE460" s="2" t="b">
        <v>1</v>
      </c>
      <c r="AF460" s="1" t="s">
        <v>502</v>
      </c>
      <c r="AG460" s="2" t="b">
        <v>0</v>
      </c>
      <c r="AH460" s="1">
        <v>46242.564802384259</v>
      </c>
    </row>
    <row r="461" spans="1:34" ht="13.9">
      <c r="A461" s="1" t="s">
        <v>2859</v>
      </c>
      <c r="B461" s="1" t="s">
        <v>2860</v>
      </c>
      <c r="C461" s="4">
        <v>44170</v>
      </c>
      <c r="D461" s="1" t="s">
        <v>2828</v>
      </c>
      <c r="E461" s="1">
        <v>2020</v>
      </c>
      <c r="F461" s="5">
        <v>68.069999999999993</v>
      </c>
      <c r="G461" s="1" t="s">
        <v>2861</v>
      </c>
      <c r="H461" s="1" t="s">
        <v>2862</v>
      </c>
      <c r="I461" s="6">
        <v>10631</v>
      </c>
      <c r="J461" s="6" t="s">
        <v>54</v>
      </c>
      <c r="K461" s="6">
        <v>103</v>
      </c>
      <c r="L461" s="6">
        <v>80</v>
      </c>
      <c r="M461" s="6">
        <v>23</v>
      </c>
      <c r="N461" s="7">
        <v>0.77669902912621358</v>
      </c>
      <c r="O461" s="1" t="s">
        <v>55</v>
      </c>
      <c r="P461" s="1" t="s">
        <v>54</v>
      </c>
      <c r="Q461" s="1" t="s">
        <v>56</v>
      </c>
      <c r="R461" s="1" t="s">
        <v>5</v>
      </c>
      <c r="S461" s="2" t="b">
        <v>1</v>
      </c>
      <c r="T461" s="2" t="b">
        <v>0</v>
      </c>
      <c r="U461" s="1" t="s">
        <v>224</v>
      </c>
      <c r="V461" s="1">
        <v>12</v>
      </c>
      <c r="W461" s="2" t="b">
        <v>0</v>
      </c>
      <c r="X461" s="1"/>
      <c r="Y461" s="2" t="b">
        <v>0</v>
      </c>
      <c r="Z461" s="1" t="s">
        <v>58</v>
      </c>
      <c r="AA461" s="2" t="b">
        <v>1</v>
      </c>
      <c r="AB461" s="1" t="s">
        <v>2863</v>
      </c>
      <c r="AC461" s="1" t="s">
        <v>2864</v>
      </c>
      <c r="AD461" s="1" t="s">
        <v>172</v>
      </c>
      <c r="AE461" s="2" t="b">
        <v>1</v>
      </c>
      <c r="AF461" s="1" t="s">
        <v>101</v>
      </c>
      <c r="AG461" s="2" t="b">
        <v>1</v>
      </c>
      <c r="AH461" s="1">
        <v>46242.564802384259</v>
      </c>
    </row>
    <row r="462" spans="1:34" ht="13.9">
      <c r="A462" s="1" t="s">
        <v>2865</v>
      </c>
      <c r="B462" s="1" t="s">
        <v>2866</v>
      </c>
      <c r="C462" s="4">
        <v>44170</v>
      </c>
      <c r="D462" s="1" t="s">
        <v>2828</v>
      </c>
      <c r="E462" s="1">
        <v>2020</v>
      </c>
      <c r="F462" s="5">
        <v>68.069999999999993</v>
      </c>
      <c r="G462" s="1" t="s">
        <v>2867</v>
      </c>
      <c r="H462" s="1" t="s">
        <v>2868</v>
      </c>
      <c r="I462" s="6">
        <v>176</v>
      </c>
      <c r="J462" s="6" t="s">
        <v>54</v>
      </c>
      <c r="K462" s="6">
        <v>15</v>
      </c>
      <c r="L462" s="6">
        <v>14</v>
      </c>
      <c r="M462" s="6">
        <v>1</v>
      </c>
      <c r="N462" s="7">
        <v>0.93333333333333335</v>
      </c>
      <c r="O462" s="1" t="s">
        <v>126</v>
      </c>
      <c r="P462" s="1" t="s">
        <v>54</v>
      </c>
      <c r="Q462" s="1" t="s">
        <v>56</v>
      </c>
      <c r="R462" s="1" t="s">
        <v>5</v>
      </c>
      <c r="S462" s="2" t="b">
        <v>1</v>
      </c>
      <c r="T462" s="2" t="b">
        <v>0</v>
      </c>
      <c r="U462" s="1" t="s">
        <v>57</v>
      </c>
      <c r="V462" s="1"/>
      <c r="W462" s="2" t="b">
        <v>0</v>
      </c>
      <c r="X462" s="1"/>
      <c r="Y462" s="2" t="b">
        <v>0</v>
      </c>
      <c r="Z462" s="1" t="s">
        <v>58</v>
      </c>
      <c r="AA462" s="2" t="b">
        <v>1</v>
      </c>
      <c r="AB462" s="1" t="s">
        <v>2869</v>
      </c>
      <c r="AC462" s="1" t="s">
        <v>2870</v>
      </c>
      <c r="AD462" s="1" t="s">
        <v>61</v>
      </c>
      <c r="AE462" s="2" t="b">
        <v>1</v>
      </c>
      <c r="AF462" s="1" t="s">
        <v>2871</v>
      </c>
      <c r="AG462" s="2" t="b">
        <v>0</v>
      </c>
      <c r="AH462" s="1">
        <v>46242.564802384259</v>
      </c>
    </row>
    <row r="463" spans="1:34" ht="13.9">
      <c r="A463" s="1" t="s">
        <v>2872</v>
      </c>
      <c r="B463" s="1" t="s">
        <v>2873</v>
      </c>
      <c r="C463" s="4">
        <v>44171</v>
      </c>
      <c r="D463" s="1" t="s">
        <v>2828</v>
      </c>
      <c r="E463" s="1">
        <v>2020</v>
      </c>
      <c r="F463" s="5">
        <v>68.040000000000006</v>
      </c>
      <c r="G463" s="1" t="s">
        <v>2874</v>
      </c>
      <c r="H463" s="1" t="s">
        <v>2875</v>
      </c>
      <c r="I463" s="6">
        <v>1</v>
      </c>
      <c r="J463" s="6" t="s">
        <v>54</v>
      </c>
      <c r="K463" s="6">
        <v>0</v>
      </c>
      <c r="L463" s="6">
        <v>0</v>
      </c>
      <c r="M463" s="6">
        <v>0</v>
      </c>
      <c r="N463" s="7"/>
      <c r="O463" s="1" t="s">
        <v>216</v>
      </c>
      <c r="P463" s="1" t="s">
        <v>54</v>
      </c>
      <c r="Q463" s="1" t="s">
        <v>56</v>
      </c>
      <c r="R463" s="1" t="s">
        <v>5</v>
      </c>
      <c r="S463" s="2" t="b">
        <v>1</v>
      </c>
      <c r="T463" s="2" t="b">
        <v>0</v>
      </c>
      <c r="U463" s="1" t="s">
        <v>57</v>
      </c>
      <c r="V463" s="1"/>
      <c r="W463" s="2" t="b">
        <v>0</v>
      </c>
      <c r="X463" s="1"/>
      <c r="Y463" s="2" t="b">
        <v>0</v>
      </c>
      <c r="Z463" s="1" t="s">
        <v>58</v>
      </c>
      <c r="AA463" s="2" t="b">
        <v>1</v>
      </c>
      <c r="AB463" s="1" t="s">
        <v>2876</v>
      </c>
      <c r="AC463" s="1" t="s">
        <v>2877</v>
      </c>
      <c r="AD463" s="1" t="s">
        <v>61</v>
      </c>
      <c r="AE463" s="2" t="b">
        <v>1</v>
      </c>
      <c r="AF463" s="1" t="s">
        <v>86</v>
      </c>
      <c r="AG463" s="2" t="b">
        <v>0</v>
      </c>
      <c r="AH463" s="1">
        <v>46242.564802384259</v>
      </c>
    </row>
    <row r="464" spans="1:34" ht="13.9">
      <c r="A464" s="1" t="s">
        <v>2878</v>
      </c>
      <c r="B464" s="1" t="s">
        <v>2879</v>
      </c>
      <c r="C464" s="4">
        <v>44173</v>
      </c>
      <c r="D464" s="1" t="s">
        <v>2828</v>
      </c>
      <c r="E464" s="1">
        <v>2020</v>
      </c>
      <c r="F464" s="5">
        <v>67.98</v>
      </c>
      <c r="G464" s="1" t="s">
        <v>2880</v>
      </c>
      <c r="H464" s="1" t="s">
        <v>2881</v>
      </c>
      <c r="I464" s="6">
        <v>3719</v>
      </c>
      <c r="J464" s="6" t="s">
        <v>54</v>
      </c>
      <c r="K464" s="6">
        <v>207</v>
      </c>
      <c r="L464" s="6">
        <v>200</v>
      </c>
      <c r="M464" s="6">
        <v>7</v>
      </c>
      <c r="N464" s="7">
        <v>0.96618357487922701</v>
      </c>
      <c r="O464" s="1" t="s">
        <v>67</v>
      </c>
      <c r="P464" s="1" t="s">
        <v>54</v>
      </c>
      <c r="Q464" s="1" t="s">
        <v>68</v>
      </c>
      <c r="R464" s="1" t="s">
        <v>5</v>
      </c>
      <c r="S464" s="2" t="b">
        <v>1</v>
      </c>
      <c r="T464" s="2" t="b">
        <v>0</v>
      </c>
      <c r="U464" s="1" t="s">
        <v>310</v>
      </c>
      <c r="V464" s="1">
        <v>13</v>
      </c>
      <c r="W464" s="2" t="b">
        <v>0</v>
      </c>
      <c r="X464" s="1"/>
      <c r="Y464" s="2" t="b">
        <v>0</v>
      </c>
      <c r="Z464" s="1" t="s">
        <v>58</v>
      </c>
      <c r="AA464" s="2" t="b">
        <v>1</v>
      </c>
      <c r="AB464" s="1" t="s">
        <v>2882</v>
      </c>
      <c r="AC464" s="1" t="s">
        <v>2883</v>
      </c>
      <c r="AD464" s="1" t="s">
        <v>61</v>
      </c>
      <c r="AE464" s="2" t="b">
        <v>1</v>
      </c>
      <c r="AF464" s="1" t="s">
        <v>502</v>
      </c>
      <c r="AG464" s="2" t="b">
        <v>0</v>
      </c>
      <c r="AH464" s="1">
        <v>46242.564802384259</v>
      </c>
    </row>
    <row r="465" spans="1:34" ht="13.9">
      <c r="A465" s="1" t="s">
        <v>2884</v>
      </c>
      <c r="B465" s="1" t="s">
        <v>2885</v>
      </c>
      <c r="C465" s="4">
        <v>44176</v>
      </c>
      <c r="D465" s="1" t="s">
        <v>2828</v>
      </c>
      <c r="E465" s="1">
        <v>2020</v>
      </c>
      <c r="F465" s="5">
        <v>67.88</v>
      </c>
      <c r="G465" s="1" t="s">
        <v>2886</v>
      </c>
      <c r="H465" s="1" t="s">
        <v>2887</v>
      </c>
      <c r="I465" s="6">
        <v>11222</v>
      </c>
      <c r="J465" s="6" t="s">
        <v>54</v>
      </c>
      <c r="K465" s="6">
        <v>486</v>
      </c>
      <c r="L465" s="6">
        <v>439</v>
      </c>
      <c r="M465" s="6">
        <v>47</v>
      </c>
      <c r="N465" s="7">
        <v>0.9032921810699589</v>
      </c>
      <c r="O465" s="1" t="s">
        <v>67</v>
      </c>
      <c r="P465" s="1" t="s">
        <v>54</v>
      </c>
      <c r="Q465" s="1" t="s">
        <v>68</v>
      </c>
      <c r="R465" s="1" t="s">
        <v>7</v>
      </c>
      <c r="S465" s="2" t="b">
        <v>0</v>
      </c>
      <c r="T465" s="2" t="b">
        <v>1</v>
      </c>
      <c r="U465" s="1" t="s">
        <v>202</v>
      </c>
      <c r="V465" s="1">
        <v>18</v>
      </c>
      <c r="W465" s="2" t="b">
        <v>1</v>
      </c>
      <c r="X465" s="2" t="b">
        <v>1</v>
      </c>
      <c r="Y465" s="2" t="b">
        <v>0</v>
      </c>
      <c r="Z465" s="1" t="s">
        <v>119</v>
      </c>
      <c r="AA465" s="2" t="b">
        <v>0</v>
      </c>
      <c r="AB465" s="1" t="s">
        <v>2888</v>
      </c>
      <c r="AC465" s="1" t="s">
        <v>2889</v>
      </c>
      <c r="AD465" s="1" t="s">
        <v>61</v>
      </c>
      <c r="AE465" s="2" t="b">
        <v>1</v>
      </c>
      <c r="AF465" s="1"/>
      <c r="AG465" s="2" t="b">
        <v>0</v>
      </c>
      <c r="AH465" s="1">
        <v>46242.564802384259</v>
      </c>
    </row>
    <row r="466" spans="1:34" ht="13.9">
      <c r="A466" s="1" t="s">
        <v>2890</v>
      </c>
      <c r="B466" s="1" t="s">
        <v>2891</v>
      </c>
      <c r="C466" s="4">
        <v>44177</v>
      </c>
      <c r="D466" s="1" t="s">
        <v>2828</v>
      </c>
      <c r="E466" s="1">
        <v>2020</v>
      </c>
      <c r="F466" s="5">
        <v>67.84</v>
      </c>
      <c r="G466" s="1" t="s">
        <v>2892</v>
      </c>
      <c r="H466" s="1" t="s">
        <v>2893</v>
      </c>
      <c r="I466" s="6">
        <v>10755</v>
      </c>
      <c r="J466" s="6" t="s">
        <v>54</v>
      </c>
      <c r="K466" s="6">
        <v>146</v>
      </c>
      <c r="L466" s="6">
        <v>111</v>
      </c>
      <c r="M466" s="6">
        <v>35</v>
      </c>
      <c r="N466" s="7">
        <v>0.76027397260273977</v>
      </c>
      <c r="O466" s="1" t="s">
        <v>55</v>
      </c>
      <c r="P466" s="1" t="s">
        <v>54</v>
      </c>
      <c r="Q466" s="1" t="s">
        <v>56</v>
      </c>
      <c r="R466" s="1" t="s">
        <v>5</v>
      </c>
      <c r="S466" s="2" t="b">
        <v>1</v>
      </c>
      <c r="T466" s="2" t="b">
        <v>0</v>
      </c>
      <c r="U466" s="1" t="s">
        <v>57</v>
      </c>
      <c r="V466" s="1"/>
      <c r="W466" s="2" t="b">
        <v>0</v>
      </c>
      <c r="X466" s="1"/>
      <c r="Y466" s="2" t="b">
        <v>0</v>
      </c>
      <c r="Z466" s="1" t="s">
        <v>119</v>
      </c>
      <c r="AA466" s="2" t="b">
        <v>0</v>
      </c>
      <c r="AB466" s="1" t="s">
        <v>2894</v>
      </c>
      <c r="AC466" s="1" t="s">
        <v>2895</v>
      </c>
      <c r="AD466" s="1" t="s">
        <v>61</v>
      </c>
      <c r="AE466" s="2" t="b">
        <v>1</v>
      </c>
      <c r="AF466" s="1"/>
      <c r="AG466" s="2" t="b">
        <v>0</v>
      </c>
      <c r="AH466" s="1">
        <v>46242.564802384259</v>
      </c>
    </row>
    <row r="467" spans="1:34" ht="13.9">
      <c r="A467" s="1" t="s">
        <v>2896</v>
      </c>
      <c r="B467" s="1" t="s">
        <v>2897</v>
      </c>
      <c r="C467" s="4">
        <v>44179</v>
      </c>
      <c r="D467" s="1" t="s">
        <v>2828</v>
      </c>
      <c r="E467" s="1">
        <v>2020</v>
      </c>
      <c r="F467" s="5">
        <v>67.78</v>
      </c>
      <c r="G467" s="1" t="s">
        <v>2898</v>
      </c>
      <c r="H467" s="1" t="s">
        <v>2899</v>
      </c>
      <c r="I467" s="6">
        <v>91</v>
      </c>
      <c r="J467" s="6" t="s">
        <v>54</v>
      </c>
      <c r="K467" s="6">
        <v>6</v>
      </c>
      <c r="L467" s="6">
        <v>3</v>
      </c>
      <c r="M467" s="6">
        <v>3</v>
      </c>
      <c r="N467" s="7">
        <v>0.5</v>
      </c>
      <c r="O467" s="1" t="s">
        <v>947</v>
      </c>
      <c r="P467" s="1" t="s">
        <v>54</v>
      </c>
      <c r="Q467" s="1" t="s">
        <v>56</v>
      </c>
      <c r="R467" s="1" t="s">
        <v>5</v>
      </c>
      <c r="S467" s="2" t="b">
        <v>1</v>
      </c>
      <c r="T467" s="2" t="b">
        <v>0</v>
      </c>
      <c r="U467" s="1" t="s">
        <v>57</v>
      </c>
      <c r="V467" s="1"/>
      <c r="W467" s="2" t="b">
        <v>0</v>
      </c>
      <c r="X467" s="1"/>
      <c r="Y467" s="2" t="b">
        <v>0</v>
      </c>
      <c r="Z467" s="1" t="s">
        <v>119</v>
      </c>
      <c r="AA467" s="2" t="b">
        <v>0</v>
      </c>
      <c r="AB467" s="1" t="s">
        <v>2900</v>
      </c>
      <c r="AC467" s="1" t="s">
        <v>2901</v>
      </c>
      <c r="AD467" s="1" t="s">
        <v>61</v>
      </c>
      <c r="AE467" s="2" t="b">
        <v>1</v>
      </c>
      <c r="AF467" s="1"/>
      <c r="AG467" s="2" t="b">
        <v>0</v>
      </c>
      <c r="AH467" s="1">
        <v>46242.564802384259</v>
      </c>
    </row>
    <row r="468" spans="1:34" ht="13.9">
      <c r="A468" s="1" t="s">
        <v>2902</v>
      </c>
      <c r="B468" s="1" t="s">
        <v>2903</v>
      </c>
      <c r="C468" s="4">
        <v>44179</v>
      </c>
      <c r="D468" s="1" t="s">
        <v>2828</v>
      </c>
      <c r="E468" s="1">
        <v>2020</v>
      </c>
      <c r="F468" s="5">
        <v>67.78</v>
      </c>
      <c r="G468" s="1" t="s">
        <v>2904</v>
      </c>
      <c r="H468" s="1" t="s">
        <v>2905</v>
      </c>
      <c r="I468" s="6">
        <v>24569</v>
      </c>
      <c r="J468" s="6" t="s">
        <v>54</v>
      </c>
      <c r="K468" s="6">
        <v>372</v>
      </c>
      <c r="L468" s="6">
        <v>336</v>
      </c>
      <c r="M468" s="6">
        <v>36</v>
      </c>
      <c r="N468" s="7">
        <v>0.90322580645161288</v>
      </c>
      <c r="O468" s="1" t="s">
        <v>67</v>
      </c>
      <c r="P468" s="1" t="s">
        <v>54</v>
      </c>
      <c r="Q468" s="1" t="s">
        <v>68</v>
      </c>
      <c r="R468" s="1" t="s">
        <v>5</v>
      </c>
      <c r="S468" s="2" t="b">
        <v>1</v>
      </c>
      <c r="T468" s="2" t="b">
        <v>0</v>
      </c>
      <c r="U468" s="1" t="s">
        <v>499</v>
      </c>
      <c r="V468" s="1">
        <v>17</v>
      </c>
      <c r="W468" s="2" t="b">
        <v>0</v>
      </c>
      <c r="X468" s="1"/>
      <c r="Y468" s="2" t="b">
        <v>0</v>
      </c>
      <c r="Z468" s="1" t="s">
        <v>58</v>
      </c>
      <c r="AA468" s="2" t="b">
        <v>1</v>
      </c>
      <c r="AB468" s="1" t="s">
        <v>2906</v>
      </c>
      <c r="AC468" s="1" t="s">
        <v>2907</v>
      </c>
      <c r="AD468" s="1" t="s">
        <v>61</v>
      </c>
      <c r="AE468" s="2" t="b">
        <v>1</v>
      </c>
      <c r="AF468" s="1" t="s">
        <v>416</v>
      </c>
      <c r="AG468" s="2" t="b">
        <v>0</v>
      </c>
      <c r="AH468" s="1">
        <v>46242.564802384259</v>
      </c>
    </row>
    <row r="469" spans="1:34" ht="13.9">
      <c r="A469" s="1" t="s">
        <v>2908</v>
      </c>
      <c r="B469" s="1" t="s">
        <v>2909</v>
      </c>
      <c r="C469" s="4">
        <v>44180</v>
      </c>
      <c r="D469" s="1" t="s">
        <v>2828</v>
      </c>
      <c r="E469" s="1">
        <v>2020</v>
      </c>
      <c r="F469" s="5">
        <v>67.75</v>
      </c>
      <c r="G469" s="1" t="s">
        <v>2910</v>
      </c>
      <c r="H469" s="1" t="s">
        <v>2911</v>
      </c>
      <c r="I469" s="6">
        <v>46778</v>
      </c>
      <c r="J469" s="6" t="s">
        <v>54</v>
      </c>
      <c r="K469" s="6">
        <v>495</v>
      </c>
      <c r="L469" s="6">
        <v>427</v>
      </c>
      <c r="M469" s="6">
        <v>68</v>
      </c>
      <c r="N469" s="7">
        <v>0.86262626262626263</v>
      </c>
      <c r="O469" s="1" t="s">
        <v>67</v>
      </c>
      <c r="P469" s="1" t="s">
        <v>54</v>
      </c>
      <c r="Q469" s="1" t="s">
        <v>68</v>
      </c>
      <c r="R469" s="1" t="s">
        <v>5</v>
      </c>
      <c r="S469" s="2" t="b">
        <v>1</v>
      </c>
      <c r="T469" s="2" t="b">
        <v>0</v>
      </c>
      <c r="U469" s="1" t="s">
        <v>57</v>
      </c>
      <c r="V469" s="1"/>
      <c r="W469" s="2" t="b">
        <v>0</v>
      </c>
      <c r="X469" s="1"/>
      <c r="Y469" s="2" t="b">
        <v>0</v>
      </c>
      <c r="Z469" s="1" t="s">
        <v>58</v>
      </c>
      <c r="AA469" s="2" t="b">
        <v>1</v>
      </c>
      <c r="AB469" s="1" t="s">
        <v>2912</v>
      </c>
      <c r="AC469" s="1" t="s">
        <v>2913</v>
      </c>
      <c r="AD469" s="1" t="s">
        <v>61</v>
      </c>
      <c r="AE469" s="2" t="b">
        <v>1</v>
      </c>
      <c r="AF469" s="1" t="s">
        <v>101</v>
      </c>
      <c r="AG469" s="2" t="b">
        <v>1</v>
      </c>
      <c r="AH469" s="1">
        <v>46242.564802384259</v>
      </c>
    </row>
    <row r="470" spans="1:34" ht="13.9">
      <c r="A470" s="1" t="s">
        <v>2914</v>
      </c>
      <c r="B470" s="1" t="s">
        <v>2915</v>
      </c>
      <c r="C470" s="4">
        <v>44180</v>
      </c>
      <c r="D470" s="1" t="s">
        <v>2828</v>
      </c>
      <c r="E470" s="1">
        <v>2020</v>
      </c>
      <c r="F470" s="5">
        <v>67.75</v>
      </c>
      <c r="G470" s="1" t="s">
        <v>2916</v>
      </c>
      <c r="H470" s="1" t="s">
        <v>2917</v>
      </c>
      <c r="I470" s="6">
        <v>3558</v>
      </c>
      <c r="J470" s="6" t="s">
        <v>54</v>
      </c>
      <c r="K470" s="6">
        <v>154</v>
      </c>
      <c r="L470" s="6">
        <v>134</v>
      </c>
      <c r="M470" s="6">
        <v>20</v>
      </c>
      <c r="N470" s="7">
        <v>0.87012987012987009</v>
      </c>
      <c r="O470" s="1" t="s">
        <v>67</v>
      </c>
      <c r="P470" s="1" t="s">
        <v>54</v>
      </c>
      <c r="Q470" s="1" t="s">
        <v>56</v>
      </c>
      <c r="R470" s="1" t="s">
        <v>5</v>
      </c>
      <c r="S470" s="2" t="b">
        <v>1</v>
      </c>
      <c r="T470" s="2" t="b">
        <v>0</v>
      </c>
      <c r="U470" s="1" t="s">
        <v>57</v>
      </c>
      <c r="V470" s="1"/>
      <c r="W470" s="2" t="b">
        <v>0</v>
      </c>
      <c r="X470" s="1"/>
      <c r="Y470" s="2" t="b">
        <v>0</v>
      </c>
      <c r="Z470" s="1" t="s">
        <v>58</v>
      </c>
      <c r="AA470" s="2" t="b">
        <v>1</v>
      </c>
      <c r="AB470" s="1" t="s">
        <v>2918</v>
      </c>
      <c r="AC470" s="1" t="s">
        <v>2919</v>
      </c>
      <c r="AD470" s="1" t="s">
        <v>61</v>
      </c>
      <c r="AE470" s="2" t="b">
        <v>1</v>
      </c>
      <c r="AF470" s="1" t="s">
        <v>1545</v>
      </c>
      <c r="AG470" s="2" t="b">
        <v>0</v>
      </c>
      <c r="AH470" s="1">
        <v>46242.564802384259</v>
      </c>
    </row>
    <row r="471" spans="1:34" ht="13.9">
      <c r="A471" s="1" t="s">
        <v>2920</v>
      </c>
      <c r="B471" s="1" t="s">
        <v>2921</v>
      </c>
      <c r="C471" s="4">
        <v>44180</v>
      </c>
      <c r="D471" s="1" t="s">
        <v>2828</v>
      </c>
      <c r="E471" s="1">
        <v>2020</v>
      </c>
      <c r="F471" s="5">
        <v>67.75</v>
      </c>
      <c r="G471" s="1" t="s">
        <v>2922</v>
      </c>
      <c r="H471" s="1" t="s">
        <v>2923</v>
      </c>
      <c r="I471" s="6">
        <v>7850</v>
      </c>
      <c r="J471" s="6" t="s">
        <v>54</v>
      </c>
      <c r="K471" s="6">
        <v>296</v>
      </c>
      <c r="L471" s="6">
        <v>264</v>
      </c>
      <c r="M471" s="6">
        <v>32</v>
      </c>
      <c r="N471" s="7">
        <v>0.89189189189189189</v>
      </c>
      <c r="O471" s="1" t="s">
        <v>67</v>
      </c>
      <c r="P471" s="1" t="s">
        <v>54</v>
      </c>
      <c r="Q471" s="1" t="s">
        <v>68</v>
      </c>
      <c r="R471" s="1" t="s">
        <v>5</v>
      </c>
      <c r="S471" s="2" t="b">
        <v>1</v>
      </c>
      <c r="T471" s="2" t="b">
        <v>0</v>
      </c>
      <c r="U471" s="1" t="s">
        <v>57</v>
      </c>
      <c r="V471" s="1"/>
      <c r="W471" s="2" t="b">
        <v>0</v>
      </c>
      <c r="X471" s="1"/>
      <c r="Y471" s="2" t="b">
        <v>0</v>
      </c>
      <c r="Z471" s="1" t="s">
        <v>58</v>
      </c>
      <c r="AA471" s="2" t="b">
        <v>1</v>
      </c>
      <c r="AB471" s="1" t="s">
        <v>2924</v>
      </c>
      <c r="AC471" s="1" t="s">
        <v>2925</v>
      </c>
      <c r="AD471" s="1" t="s">
        <v>61</v>
      </c>
      <c r="AE471" s="2" t="b">
        <v>1</v>
      </c>
      <c r="AF471" s="1" t="s">
        <v>62</v>
      </c>
      <c r="AG471" s="2" t="b">
        <v>0</v>
      </c>
      <c r="AH471" s="1">
        <v>46242.564802384259</v>
      </c>
    </row>
    <row r="472" spans="1:34" ht="13.9">
      <c r="A472" s="1" t="s">
        <v>2926</v>
      </c>
      <c r="B472" s="1" t="s">
        <v>2927</v>
      </c>
      <c r="C472" s="4">
        <v>44180</v>
      </c>
      <c r="D472" s="1" t="s">
        <v>2828</v>
      </c>
      <c r="E472" s="1">
        <v>2020</v>
      </c>
      <c r="F472" s="5">
        <v>67.75</v>
      </c>
      <c r="G472" s="1" t="s">
        <v>2928</v>
      </c>
      <c r="H472" s="1" t="s">
        <v>2923</v>
      </c>
      <c r="I472" s="6"/>
      <c r="J472" s="6" t="s">
        <v>147</v>
      </c>
      <c r="K472" s="6">
        <v>5</v>
      </c>
      <c r="L472" s="6">
        <v>5</v>
      </c>
      <c r="M472" s="6">
        <v>0</v>
      </c>
      <c r="N472" s="7">
        <v>1</v>
      </c>
      <c r="O472" s="1" t="s">
        <v>323</v>
      </c>
      <c r="P472" s="1" t="s">
        <v>54</v>
      </c>
      <c r="Q472" s="1" t="s">
        <v>56</v>
      </c>
      <c r="R472" s="1" t="s">
        <v>7</v>
      </c>
      <c r="S472" s="2" t="b">
        <v>0</v>
      </c>
      <c r="T472" s="2" t="b">
        <v>1</v>
      </c>
      <c r="U472" s="1" t="s">
        <v>202</v>
      </c>
      <c r="V472" s="1">
        <v>18</v>
      </c>
      <c r="W472" s="2" t="b">
        <v>1</v>
      </c>
      <c r="X472" s="2" t="b">
        <v>1</v>
      </c>
      <c r="Y472" s="2" t="b">
        <v>0</v>
      </c>
      <c r="Z472" s="1" t="s">
        <v>119</v>
      </c>
      <c r="AA472" s="2" t="b">
        <v>0</v>
      </c>
      <c r="AB472" s="1" t="s">
        <v>2924</v>
      </c>
      <c r="AC472" s="1" t="s">
        <v>2929</v>
      </c>
      <c r="AD472" s="1" t="s">
        <v>61</v>
      </c>
      <c r="AE472" s="2" t="b">
        <v>1</v>
      </c>
      <c r="AF472" s="1"/>
      <c r="AG472" s="2" t="b">
        <v>0</v>
      </c>
      <c r="AH472" s="1">
        <v>46242.564802384259</v>
      </c>
    </row>
    <row r="473" spans="1:34" ht="13.9">
      <c r="A473" s="1" t="s">
        <v>2930</v>
      </c>
      <c r="B473" s="1" t="s">
        <v>2931</v>
      </c>
      <c r="C473" s="4">
        <v>44180</v>
      </c>
      <c r="D473" s="1" t="s">
        <v>2828</v>
      </c>
      <c r="E473" s="1">
        <v>2020</v>
      </c>
      <c r="F473" s="5">
        <v>67.75</v>
      </c>
      <c r="G473" s="1" t="s">
        <v>2932</v>
      </c>
      <c r="H473" s="1" t="s">
        <v>2933</v>
      </c>
      <c r="I473" s="6">
        <v>6736</v>
      </c>
      <c r="J473" s="6" t="s">
        <v>54</v>
      </c>
      <c r="K473" s="6">
        <v>221</v>
      </c>
      <c r="L473" s="6">
        <v>194</v>
      </c>
      <c r="M473" s="6">
        <v>27</v>
      </c>
      <c r="N473" s="7">
        <v>0.87782805429864252</v>
      </c>
      <c r="O473" s="1" t="s">
        <v>67</v>
      </c>
      <c r="P473" s="1" t="s">
        <v>54</v>
      </c>
      <c r="Q473" s="1" t="s">
        <v>68</v>
      </c>
      <c r="R473" s="1" t="s">
        <v>5</v>
      </c>
      <c r="S473" s="2" t="b">
        <v>1</v>
      </c>
      <c r="T473" s="2" t="b">
        <v>0</v>
      </c>
      <c r="U473" s="1" t="s">
        <v>112</v>
      </c>
      <c r="V473" s="1">
        <v>15</v>
      </c>
      <c r="W473" s="2" t="b">
        <v>0</v>
      </c>
      <c r="X473" s="1"/>
      <c r="Y473" s="2" t="b">
        <v>0</v>
      </c>
      <c r="Z473" s="1" t="s">
        <v>58</v>
      </c>
      <c r="AA473" s="2" t="b">
        <v>1</v>
      </c>
      <c r="AB473" s="1" t="s">
        <v>2934</v>
      </c>
      <c r="AC473" s="1" t="s">
        <v>2935</v>
      </c>
      <c r="AD473" s="1" t="s">
        <v>61</v>
      </c>
      <c r="AE473" s="2" t="b">
        <v>1</v>
      </c>
      <c r="AF473" s="1" t="s">
        <v>686</v>
      </c>
      <c r="AG473" s="2" t="b">
        <v>0</v>
      </c>
      <c r="AH473" s="1">
        <v>46242.564802384259</v>
      </c>
    </row>
    <row r="474" spans="1:34" ht="13.9">
      <c r="A474" s="1" t="s">
        <v>2936</v>
      </c>
      <c r="B474" s="1" t="s">
        <v>2937</v>
      </c>
      <c r="C474" s="4">
        <v>44180</v>
      </c>
      <c r="D474" s="1" t="s">
        <v>2828</v>
      </c>
      <c r="E474" s="1">
        <v>2020</v>
      </c>
      <c r="F474" s="5">
        <v>67.75</v>
      </c>
      <c r="G474" s="1" t="s">
        <v>2938</v>
      </c>
      <c r="H474" s="1" t="s">
        <v>2939</v>
      </c>
      <c r="I474" s="6"/>
      <c r="J474" s="6" t="s">
        <v>147</v>
      </c>
      <c r="K474" s="6">
        <v>50</v>
      </c>
      <c r="L474" s="6">
        <v>43</v>
      </c>
      <c r="M474" s="6">
        <v>7</v>
      </c>
      <c r="N474" s="7">
        <v>0.86</v>
      </c>
      <c r="O474" s="1" t="s">
        <v>67</v>
      </c>
      <c r="P474" s="1" t="s">
        <v>54</v>
      </c>
      <c r="Q474" s="1" t="s">
        <v>56</v>
      </c>
      <c r="R474" s="1" t="s">
        <v>5</v>
      </c>
      <c r="S474" s="2" t="b">
        <v>1</v>
      </c>
      <c r="T474" s="2" t="b">
        <v>0</v>
      </c>
      <c r="U474" s="1" t="s">
        <v>57</v>
      </c>
      <c r="V474" s="1"/>
      <c r="W474" s="2" t="b">
        <v>0</v>
      </c>
      <c r="X474" s="1"/>
      <c r="Y474" s="2" t="b">
        <v>0</v>
      </c>
      <c r="Z474" s="1" t="s">
        <v>119</v>
      </c>
      <c r="AA474" s="2" t="b">
        <v>0</v>
      </c>
      <c r="AB474" s="1" t="s">
        <v>2940</v>
      </c>
      <c r="AC474" s="1" t="s">
        <v>2941</v>
      </c>
      <c r="AD474" s="1" t="s">
        <v>61</v>
      </c>
      <c r="AE474" s="2" t="b">
        <v>1</v>
      </c>
      <c r="AF474" s="1"/>
      <c r="AG474" s="2" t="b">
        <v>0</v>
      </c>
      <c r="AH474" s="1">
        <v>46242.564802384259</v>
      </c>
    </row>
    <row r="475" spans="1:34" ht="13.9">
      <c r="A475" s="1" t="s">
        <v>2942</v>
      </c>
      <c r="B475" s="1" t="s">
        <v>2943</v>
      </c>
      <c r="C475" s="4">
        <v>44181</v>
      </c>
      <c r="D475" s="1" t="s">
        <v>2828</v>
      </c>
      <c r="E475" s="1">
        <v>2020</v>
      </c>
      <c r="F475" s="5">
        <v>67.709999999999994</v>
      </c>
      <c r="G475" s="1" t="s">
        <v>2944</v>
      </c>
      <c r="H475" s="1" t="s">
        <v>2945</v>
      </c>
      <c r="I475" s="6">
        <v>8195</v>
      </c>
      <c r="J475" s="6" t="s">
        <v>54</v>
      </c>
      <c r="K475" s="6">
        <v>273</v>
      </c>
      <c r="L475" s="6">
        <v>227</v>
      </c>
      <c r="M475" s="6">
        <v>46</v>
      </c>
      <c r="N475" s="7">
        <v>0.83150183150183155</v>
      </c>
      <c r="O475" s="1" t="s">
        <v>67</v>
      </c>
      <c r="P475" s="1" t="s">
        <v>54</v>
      </c>
      <c r="Q475" s="1" t="s">
        <v>68</v>
      </c>
      <c r="R475" s="1" t="s">
        <v>5</v>
      </c>
      <c r="S475" s="2" t="b">
        <v>1</v>
      </c>
      <c r="T475" s="2" t="b">
        <v>0</v>
      </c>
      <c r="U475" s="1" t="s">
        <v>57</v>
      </c>
      <c r="V475" s="1"/>
      <c r="W475" s="2" t="b">
        <v>0</v>
      </c>
      <c r="X475" s="1"/>
      <c r="Y475" s="2" t="b">
        <v>0</v>
      </c>
      <c r="Z475" s="1" t="s">
        <v>58</v>
      </c>
      <c r="AA475" s="2" t="b">
        <v>1</v>
      </c>
      <c r="AB475" s="1" t="s">
        <v>2946</v>
      </c>
      <c r="AC475" s="1" t="s">
        <v>2947</v>
      </c>
      <c r="AD475" s="1" t="s">
        <v>61</v>
      </c>
      <c r="AE475" s="2" t="b">
        <v>1</v>
      </c>
      <c r="AF475" s="1" t="s">
        <v>1426</v>
      </c>
      <c r="AG475" s="2" t="b">
        <v>0</v>
      </c>
      <c r="AH475" s="1">
        <v>46242.564802384259</v>
      </c>
    </row>
    <row r="476" spans="1:34" ht="13.9">
      <c r="A476" s="1" t="s">
        <v>2948</v>
      </c>
      <c r="B476" s="1" t="s">
        <v>2949</v>
      </c>
      <c r="C476" s="4">
        <v>44182</v>
      </c>
      <c r="D476" s="1" t="s">
        <v>2828</v>
      </c>
      <c r="E476" s="1">
        <v>2020</v>
      </c>
      <c r="F476" s="5">
        <v>67.680000000000007</v>
      </c>
      <c r="G476" s="1" t="s">
        <v>2950</v>
      </c>
      <c r="H476" s="1" t="s">
        <v>2951</v>
      </c>
      <c r="I476" s="6">
        <v>1324</v>
      </c>
      <c r="J476" s="6" t="s">
        <v>54</v>
      </c>
      <c r="K476" s="6">
        <v>42</v>
      </c>
      <c r="L476" s="6">
        <v>30</v>
      </c>
      <c r="M476" s="6">
        <v>12</v>
      </c>
      <c r="N476" s="7">
        <v>0.7142857142857143</v>
      </c>
      <c r="O476" s="1" t="s">
        <v>55</v>
      </c>
      <c r="P476" s="1" t="s">
        <v>54</v>
      </c>
      <c r="Q476" s="1" t="s">
        <v>56</v>
      </c>
      <c r="R476" s="1" t="s">
        <v>5</v>
      </c>
      <c r="S476" s="2" t="b">
        <v>1</v>
      </c>
      <c r="T476" s="2" t="b">
        <v>0</v>
      </c>
      <c r="U476" s="1" t="s">
        <v>544</v>
      </c>
      <c r="V476" s="1">
        <v>18</v>
      </c>
      <c r="W476" s="2" t="b">
        <v>0</v>
      </c>
      <c r="X476" s="1"/>
      <c r="Y476" s="2" t="b">
        <v>0</v>
      </c>
      <c r="Z476" s="1" t="s">
        <v>119</v>
      </c>
      <c r="AA476" s="2" t="b">
        <v>0</v>
      </c>
      <c r="AB476" s="1" t="s">
        <v>2952</v>
      </c>
      <c r="AC476" s="1" t="s">
        <v>2953</v>
      </c>
      <c r="AD476" s="1" t="s">
        <v>61</v>
      </c>
      <c r="AE476" s="2" t="b">
        <v>1</v>
      </c>
      <c r="AF476" s="1"/>
      <c r="AG476" s="2" t="b">
        <v>0</v>
      </c>
      <c r="AH476" s="1">
        <v>46242.564802384259</v>
      </c>
    </row>
    <row r="477" spans="1:34" ht="13.9">
      <c r="A477" s="1" t="s">
        <v>2954</v>
      </c>
      <c r="B477" s="1" t="s">
        <v>2955</v>
      </c>
      <c r="C477" s="4">
        <v>44182</v>
      </c>
      <c r="D477" s="1" t="s">
        <v>2828</v>
      </c>
      <c r="E477" s="1">
        <v>2020</v>
      </c>
      <c r="F477" s="5">
        <v>67.680000000000007</v>
      </c>
      <c r="G477" s="1" t="s">
        <v>2956</v>
      </c>
      <c r="H477" s="1" t="s">
        <v>2957</v>
      </c>
      <c r="I477" s="6">
        <v>35</v>
      </c>
      <c r="J477" s="6" t="s">
        <v>54</v>
      </c>
      <c r="K477" s="6">
        <v>3</v>
      </c>
      <c r="L477" s="6">
        <v>3</v>
      </c>
      <c r="M477" s="6">
        <v>0</v>
      </c>
      <c r="N477" s="7">
        <v>1</v>
      </c>
      <c r="O477" s="1" t="s">
        <v>302</v>
      </c>
      <c r="P477" s="1" t="s">
        <v>54</v>
      </c>
      <c r="Q477" s="1" t="s">
        <v>56</v>
      </c>
      <c r="R477" s="1" t="s">
        <v>5</v>
      </c>
      <c r="S477" s="2" t="b">
        <v>1</v>
      </c>
      <c r="T477" s="2" t="b">
        <v>0</v>
      </c>
      <c r="U477" s="1" t="s">
        <v>169</v>
      </c>
      <c r="V477" s="1">
        <v>0</v>
      </c>
      <c r="W477" s="2" t="b">
        <v>0</v>
      </c>
      <c r="X477" s="1"/>
      <c r="Y477" s="2" t="b">
        <v>0</v>
      </c>
      <c r="Z477" s="1" t="s">
        <v>58</v>
      </c>
      <c r="AA477" s="2" t="b">
        <v>1</v>
      </c>
      <c r="AB477" s="1" t="s">
        <v>2958</v>
      </c>
      <c r="AC477" s="1" t="s">
        <v>2959</v>
      </c>
      <c r="AD477" s="1" t="s">
        <v>61</v>
      </c>
      <c r="AE477" s="2" t="b">
        <v>1</v>
      </c>
      <c r="AF477" s="1" t="s">
        <v>86</v>
      </c>
      <c r="AG477" s="2" t="b">
        <v>0</v>
      </c>
      <c r="AH477" s="1">
        <v>46242.564802384259</v>
      </c>
    </row>
    <row r="478" spans="1:34" ht="13.9">
      <c r="A478" s="1" t="s">
        <v>2960</v>
      </c>
      <c r="B478" s="1" t="s">
        <v>2961</v>
      </c>
      <c r="C478" s="4">
        <v>44182</v>
      </c>
      <c r="D478" s="1" t="s">
        <v>2828</v>
      </c>
      <c r="E478" s="1">
        <v>2020</v>
      </c>
      <c r="F478" s="5">
        <v>67.680000000000007</v>
      </c>
      <c r="G478" s="1" t="s">
        <v>2962</v>
      </c>
      <c r="H478" s="1" t="s">
        <v>2963</v>
      </c>
      <c r="I478" s="6">
        <v>1892</v>
      </c>
      <c r="J478" s="6" t="s">
        <v>54</v>
      </c>
      <c r="K478" s="6">
        <v>51</v>
      </c>
      <c r="L478" s="6">
        <v>40</v>
      </c>
      <c r="M478" s="6">
        <v>11</v>
      </c>
      <c r="N478" s="7">
        <v>0.78431372549019607</v>
      </c>
      <c r="O478" s="1" t="s">
        <v>55</v>
      </c>
      <c r="P478" s="1" t="s">
        <v>54</v>
      </c>
      <c r="Q478" s="1" t="s">
        <v>56</v>
      </c>
      <c r="R478" s="1" t="s">
        <v>5</v>
      </c>
      <c r="S478" s="2" t="b">
        <v>1</v>
      </c>
      <c r="T478" s="2" t="b">
        <v>0</v>
      </c>
      <c r="U478" s="1" t="s">
        <v>224</v>
      </c>
      <c r="V478" s="1">
        <v>12</v>
      </c>
      <c r="W478" s="2" t="b">
        <v>0</v>
      </c>
      <c r="X478" s="1"/>
      <c r="Y478" s="2" t="b">
        <v>0</v>
      </c>
      <c r="Z478" s="1" t="s">
        <v>58</v>
      </c>
      <c r="AA478" s="2" t="b">
        <v>1</v>
      </c>
      <c r="AB478" s="1" t="s">
        <v>2964</v>
      </c>
      <c r="AC478" s="1" t="s">
        <v>2965</v>
      </c>
      <c r="AD478" s="1" t="s">
        <v>61</v>
      </c>
      <c r="AE478" s="2" t="b">
        <v>1</v>
      </c>
      <c r="AF478" s="1" t="s">
        <v>71</v>
      </c>
      <c r="AG478" s="2" t="b">
        <v>0</v>
      </c>
      <c r="AH478" s="1">
        <v>46242.564802384259</v>
      </c>
    </row>
    <row r="479" spans="1:34" ht="13.9">
      <c r="A479" s="1" t="s">
        <v>2966</v>
      </c>
      <c r="B479" s="1" t="s">
        <v>2967</v>
      </c>
      <c r="C479" s="4">
        <v>44182</v>
      </c>
      <c r="D479" s="1" t="s">
        <v>2828</v>
      </c>
      <c r="E479" s="1">
        <v>2020</v>
      </c>
      <c r="F479" s="5">
        <v>67.680000000000007</v>
      </c>
      <c r="G479" s="1" t="s">
        <v>2968</v>
      </c>
      <c r="H479" s="1" t="s">
        <v>2969</v>
      </c>
      <c r="I479" s="6">
        <v>20</v>
      </c>
      <c r="J479" s="6" t="s">
        <v>54</v>
      </c>
      <c r="K479" s="6">
        <v>2</v>
      </c>
      <c r="L479" s="6">
        <v>2</v>
      </c>
      <c r="M479" s="6">
        <v>0</v>
      </c>
      <c r="N479" s="7">
        <v>1</v>
      </c>
      <c r="O479" s="1" t="s">
        <v>567</v>
      </c>
      <c r="P479" s="1" t="s">
        <v>54</v>
      </c>
      <c r="Q479" s="1" t="s">
        <v>56</v>
      </c>
      <c r="R479" s="1" t="s">
        <v>5</v>
      </c>
      <c r="S479" s="2" t="b">
        <v>1</v>
      </c>
      <c r="T479" s="2" t="b">
        <v>0</v>
      </c>
      <c r="U479" s="1" t="s">
        <v>57</v>
      </c>
      <c r="V479" s="1"/>
      <c r="W479" s="2" t="b">
        <v>0</v>
      </c>
      <c r="X479" s="1"/>
      <c r="Y479" s="2" t="b">
        <v>0</v>
      </c>
      <c r="Z479" s="1" t="s">
        <v>58</v>
      </c>
      <c r="AA479" s="2" t="b">
        <v>1</v>
      </c>
      <c r="AB479" s="1" t="s">
        <v>2970</v>
      </c>
      <c r="AC479" s="1" t="s">
        <v>2971</v>
      </c>
      <c r="AD479" s="1" t="s">
        <v>61</v>
      </c>
      <c r="AE479" s="2" t="b">
        <v>1</v>
      </c>
      <c r="AF479" s="1" t="s">
        <v>371</v>
      </c>
      <c r="AG479" s="2" t="b">
        <v>0</v>
      </c>
      <c r="AH479" s="1">
        <v>46242.564802384259</v>
      </c>
    </row>
    <row r="480" spans="1:34" ht="13.9">
      <c r="A480" s="1" t="s">
        <v>2972</v>
      </c>
      <c r="B480" s="1" t="s">
        <v>2973</v>
      </c>
      <c r="C480" s="4">
        <v>44183</v>
      </c>
      <c r="D480" s="1" t="s">
        <v>2828</v>
      </c>
      <c r="E480" s="1">
        <v>2020</v>
      </c>
      <c r="F480" s="5">
        <v>67.650000000000006</v>
      </c>
      <c r="G480" s="1" t="s">
        <v>2974</v>
      </c>
      <c r="H480" s="1" t="s">
        <v>2975</v>
      </c>
      <c r="I480" s="6">
        <v>37764</v>
      </c>
      <c r="J480" s="6" t="s">
        <v>54</v>
      </c>
      <c r="K480" s="6">
        <v>1354</v>
      </c>
      <c r="L480" s="6">
        <v>1188</v>
      </c>
      <c r="M480" s="6">
        <v>166</v>
      </c>
      <c r="N480" s="7">
        <v>0.87740029542097486</v>
      </c>
      <c r="O480" s="1" t="s">
        <v>67</v>
      </c>
      <c r="P480" s="1" t="s">
        <v>54</v>
      </c>
      <c r="Q480" s="1" t="s">
        <v>68</v>
      </c>
      <c r="R480" s="1" t="s">
        <v>7</v>
      </c>
      <c r="S480" s="2" t="b">
        <v>0</v>
      </c>
      <c r="T480" s="2" t="b">
        <v>1</v>
      </c>
      <c r="U480" s="1" t="s">
        <v>202</v>
      </c>
      <c r="V480" s="1">
        <v>18</v>
      </c>
      <c r="W480" s="2" t="b">
        <v>1</v>
      </c>
      <c r="X480" s="2" t="b">
        <v>1</v>
      </c>
      <c r="Y480" s="2" t="b">
        <v>0</v>
      </c>
      <c r="Z480" s="1" t="s">
        <v>119</v>
      </c>
      <c r="AA480" s="2" t="b">
        <v>0</v>
      </c>
      <c r="AB480" s="1" t="s">
        <v>2976</v>
      </c>
      <c r="AC480" s="1" t="s">
        <v>2977</v>
      </c>
      <c r="AD480" s="1" t="s">
        <v>61</v>
      </c>
      <c r="AE480" s="2" t="b">
        <v>1</v>
      </c>
      <c r="AF480" s="1"/>
      <c r="AG480" s="2" t="b">
        <v>0</v>
      </c>
      <c r="AH480" s="1">
        <v>46242.564802384259</v>
      </c>
    </row>
    <row r="481" spans="1:34" ht="13.9">
      <c r="A481" s="1" t="s">
        <v>2978</v>
      </c>
      <c r="B481" s="1" t="s">
        <v>2979</v>
      </c>
      <c r="C481" s="4">
        <v>44183</v>
      </c>
      <c r="D481" s="1" t="s">
        <v>2828</v>
      </c>
      <c r="E481" s="1">
        <v>2020</v>
      </c>
      <c r="F481" s="5">
        <v>67.650000000000006</v>
      </c>
      <c r="G481" s="1" t="s">
        <v>2980</v>
      </c>
      <c r="H481" s="1" t="s">
        <v>2981</v>
      </c>
      <c r="I481" s="6">
        <v>156439</v>
      </c>
      <c r="J481" s="6" t="s">
        <v>54</v>
      </c>
      <c r="K481" s="6">
        <v>6992</v>
      </c>
      <c r="L481" s="6">
        <v>6844</v>
      </c>
      <c r="M481" s="6">
        <v>148</v>
      </c>
      <c r="N481" s="7">
        <v>0.97883295194508013</v>
      </c>
      <c r="O481" s="1" t="s">
        <v>76</v>
      </c>
      <c r="P481" s="1" t="s">
        <v>54</v>
      </c>
      <c r="Q481" s="1" t="s">
        <v>68</v>
      </c>
      <c r="R481" s="1" t="s">
        <v>5</v>
      </c>
      <c r="S481" s="2" t="b">
        <v>1</v>
      </c>
      <c r="T481" s="2" t="b">
        <v>0</v>
      </c>
      <c r="U481" s="1" t="s">
        <v>544</v>
      </c>
      <c r="V481" s="1">
        <v>18</v>
      </c>
      <c r="W481" s="2" t="b">
        <v>0</v>
      </c>
      <c r="X481" s="1"/>
      <c r="Y481" s="2" t="b">
        <v>0</v>
      </c>
      <c r="Z481" s="1" t="s">
        <v>58</v>
      </c>
      <c r="AA481" s="2" t="b">
        <v>1</v>
      </c>
      <c r="AB481" s="1" t="s">
        <v>2982</v>
      </c>
      <c r="AC481" s="1" t="s">
        <v>2983</v>
      </c>
      <c r="AD481" s="1" t="s">
        <v>61</v>
      </c>
      <c r="AE481" s="2" t="b">
        <v>1</v>
      </c>
      <c r="AF481" s="1" t="s">
        <v>397</v>
      </c>
      <c r="AG481" s="2" t="b">
        <v>0</v>
      </c>
      <c r="AH481" s="1">
        <v>46242.564802384259</v>
      </c>
    </row>
    <row r="482" spans="1:34" ht="13.9">
      <c r="A482" s="1" t="s">
        <v>2984</v>
      </c>
      <c r="B482" s="1" t="s">
        <v>2985</v>
      </c>
      <c r="C482" s="4">
        <v>44184</v>
      </c>
      <c r="D482" s="1" t="s">
        <v>2828</v>
      </c>
      <c r="E482" s="1">
        <v>2020</v>
      </c>
      <c r="F482" s="5">
        <v>67.61</v>
      </c>
      <c r="G482" s="1" t="s">
        <v>2986</v>
      </c>
      <c r="H482" s="1" t="s">
        <v>2987</v>
      </c>
      <c r="I482" s="6">
        <v>3335</v>
      </c>
      <c r="J482" s="6" t="s">
        <v>54</v>
      </c>
      <c r="K482" s="6">
        <v>91</v>
      </c>
      <c r="L482" s="6">
        <v>77</v>
      </c>
      <c r="M482" s="6">
        <v>14</v>
      </c>
      <c r="N482" s="7">
        <v>0.84615384615384615</v>
      </c>
      <c r="O482" s="1" t="s">
        <v>67</v>
      </c>
      <c r="P482" s="1" t="s">
        <v>54</v>
      </c>
      <c r="Q482" s="1" t="s">
        <v>56</v>
      </c>
      <c r="R482" s="1" t="s">
        <v>5</v>
      </c>
      <c r="S482" s="2" t="b">
        <v>1</v>
      </c>
      <c r="T482" s="2" t="b">
        <v>0</v>
      </c>
      <c r="U482" s="1" t="s">
        <v>57</v>
      </c>
      <c r="V482" s="1"/>
      <c r="W482" s="2" t="b">
        <v>0</v>
      </c>
      <c r="X482" s="1"/>
      <c r="Y482" s="2" t="b">
        <v>0</v>
      </c>
      <c r="Z482" s="1" t="s">
        <v>58</v>
      </c>
      <c r="AA482" s="2" t="b">
        <v>1</v>
      </c>
      <c r="AB482" s="1" t="s">
        <v>2988</v>
      </c>
      <c r="AC482" s="1" t="s">
        <v>2989</v>
      </c>
      <c r="AD482" s="1" t="s">
        <v>61</v>
      </c>
      <c r="AE482" s="2" t="b">
        <v>1</v>
      </c>
      <c r="AF482" s="1" t="s">
        <v>305</v>
      </c>
      <c r="AG482" s="2" t="b">
        <v>0</v>
      </c>
      <c r="AH482" s="1">
        <v>46242.564802384259</v>
      </c>
    </row>
    <row r="483" spans="1:34" ht="13.9">
      <c r="A483" s="1" t="s">
        <v>2990</v>
      </c>
      <c r="B483" s="1" t="s">
        <v>2991</v>
      </c>
      <c r="C483" s="4">
        <v>44187</v>
      </c>
      <c r="D483" s="1" t="s">
        <v>2828</v>
      </c>
      <c r="E483" s="1">
        <v>2020</v>
      </c>
      <c r="F483" s="5">
        <v>67.52</v>
      </c>
      <c r="G483" s="1" t="s">
        <v>2992</v>
      </c>
      <c r="H483" s="1" t="s">
        <v>2993</v>
      </c>
      <c r="I483" s="6">
        <v>703</v>
      </c>
      <c r="J483" s="6" t="s">
        <v>54</v>
      </c>
      <c r="K483" s="6">
        <v>33</v>
      </c>
      <c r="L483" s="6">
        <v>33</v>
      </c>
      <c r="M483" s="6">
        <v>0</v>
      </c>
      <c r="N483" s="7">
        <v>1</v>
      </c>
      <c r="O483" s="1" t="s">
        <v>126</v>
      </c>
      <c r="P483" s="1" t="s">
        <v>54</v>
      </c>
      <c r="Q483" s="1" t="s">
        <v>56</v>
      </c>
      <c r="R483" s="1" t="s">
        <v>5</v>
      </c>
      <c r="S483" s="2" t="b">
        <v>1</v>
      </c>
      <c r="T483" s="2" t="b">
        <v>0</v>
      </c>
      <c r="U483" s="1" t="s">
        <v>57</v>
      </c>
      <c r="V483" s="1"/>
      <c r="W483" s="2" t="b">
        <v>0</v>
      </c>
      <c r="X483" s="1"/>
      <c r="Y483" s="2" t="b">
        <v>0</v>
      </c>
      <c r="Z483" s="1" t="s">
        <v>58</v>
      </c>
      <c r="AA483" s="2" t="b">
        <v>1</v>
      </c>
      <c r="AB483" s="1" t="s">
        <v>2994</v>
      </c>
      <c r="AC483" s="1" t="s">
        <v>2995</v>
      </c>
      <c r="AD483" s="1" t="s">
        <v>61</v>
      </c>
      <c r="AE483" s="2" t="b">
        <v>1</v>
      </c>
      <c r="AF483" s="1" t="s">
        <v>987</v>
      </c>
      <c r="AG483" s="2" t="b">
        <v>0</v>
      </c>
      <c r="AH483" s="1">
        <v>46242.564802384259</v>
      </c>
    </row>
    <row r="484" spans="1:34" ht="13.9">
      <c r="A484" s="1" t="s">
        <v>2996</v>
      </c>
      <c r="B484" s="1" t="s">
        <v>2997</v>
      </c>
      <c r="C484" s="4">
        <v>44187</v>
      </c>
      <c r="D484" s="1" t="s">
        <v>2828</v>
      </c>
      <c r="E484" s="1">
        <v>2020</v>
      </c>
      <c r="F484" s="5">
        <v>67.52</v>
      </c>
      <c r="G484" s="1" t="s">
        <v>2998</v>
      </c>
      <c r="H484" s="1" t="s">
        <v>2999</v>
      </c>
      <c r="I484" s="6">
        <v>201191</v>
      </c>
      <c r="J484" s="6" t="s">
        <v>54</v>
      </c>
      <c r="K484" s="6">
        <v>2605</v>
      </c>
      <c r="L484" s="6">
        <v>2243</v>
      </c>
      <c r="M484" s="6">
        <v>362</v>
      </c>
      <c r="N484" s="7">
        <v>0.86103646833013436</v>
      </c>
      <c r="O484" s="1" t="s">
        <v>67</v>
      </c>
      <c r="P484" s="1" t="s">
        <v>54</v>
      </c>
      <c r="Q484" s="1" t="s">
        <v>68</v>
      </c>
      <c r="R484" s="1" t="s">
        <v>7</v>
      </c>
      <c r="S484" s="2" t="b">
        <v>0</v>
      </c>
      <c r="T484" s="2" t="b">
        <v>1</v>
      </c>
      <c r="U484" s="1" t="s">
        <v>202</v>
      </c>
      <c r="V484" s="1">
        <v>18</v>
      </c>
      <c r="W484" s="2" t="b">
        <v>1</v>
      </c>
      <c r="X484" s="2" t="b">
        <v>1</v>
      </c>
      <c r="Y484" s="2" t="b">
        <v>0</v>
      </c>
      <c r="Z484" s="1" t="s">
        <v>119</v>
      </c>
      <c r="AA484" s="2" t="b">
        <v>0</v>
      </c>
      <c r="AB484" s="1" t="s">
        <v>3000</v>
      </c>
      <c r="AC484" s="1" t="s">
        <v>3001</v>
      </c>
      <c r="AD484" s="1" t="s">
        <v>61</v>
      </c>
      <c r="AE484" s="2" t="b">
        <v>1</v>
      </c>
      <c r="AF484" s="1"/>
      <c r="AG484" s="2" t="b">
        <v>0</v>
      </c>
      <c r="AH484" s="1">
        <v>46242.564802384259</v>
      </c>
    </row>
    <row r="485" spans="1:34" ht="13.9">
      <c r="A485" s="1" t="s">
        <v>3002</v>
      </c>
      <c r="B485" s="1" t="s">
        <v>3003</v>
      </c>
      <c r="C485" s="4">
        <v>44188</v>
      </c>
      <c r="D485" s="1" t="s">
        <v>2828</v>
      </c>
      <c r="E485" s="1">
        <v>2020</v>
      </c>
      <c r="F485" s="5">
        <v>67.48</v>
      </c>
      <c r="G485" s="1" t="s">
        <v>3004</v>
      </c>
      <c r="H485" s="1" t="s">
        <v>3005</v>
      </c>
      <c r="I485" s="6">
        <v>65</v>
      </c>
      <c r="J485" s="6" t="s">
        <v>54</v>
      </c>
      <c r="K485" s="6">
        <v>5</v>
      </c>
      <c r="L485" s="6">
        <v>5</v>
      </c>
      <c r="M485" s="6">
        <v>0</v>
      </c>
      <c r="N485" s="7">
        <v>1</v>
      </c>
      <c r="O485" s="1" t="s">
        <v>323</v>
      </c>
      <c r="P485" s="1" t="s">
        <v>54</v>
      </c>
      <c r="Q485" s="1" t="s">
        <v>56</v>
      </c>
      <c r="R485" s="1" t="s">
        <v>5</v>
      </c>
      <c r="S485" s="2" t="b">
        <v>1</v>
      </c>
      <c r="T485" s="2" t="b">
        <v>0</v>
      </c>
      <c r="U485" s="1" t="s">
        <v>169</v>
      </c>
      <c r="V485" s="1">
        <v>0</v>
      </c>
      <c r="W485" s="2" t="b">
        <v>0</v>
      </c>
      <c r="X485" s="1"/>
      <c r="Y485" s="2" t="b">
        <v>0</v>
      </c>
      <c r="Z485" s="1" t="s">
        <v>58</v>
      </c>
      <c r="AA485" s="2" t="b">
        <v>1</v>
      </c>
      <c r="AB485" s="1" t="s">
        <v>3006</v>
      </c>
      <c r="AC485" s="1" t="s">
        <v>3007</v>
      </c>
      <c r="AD485" s="1" t="s">
        <v>61</v>
      </c>
      <c r="AE485" s="2" t="b">
        <v>1</v>
      </c>
      <c r="AF485" s="1" t="s">
        <v>86</v>
      </c>
      <c r="AG485" s="2" t="b">
        <v>0</v>
      </c>
      <c r="AH485" s="1">
        <v>46242.564802384259</v>
      </c>
    </row>
    <row r="486" spans="1:34" ht="13.9">
      <c r="A486" s="1" t="s">
        <v>3008</v>
      </c>
      <c r="B486" s="1" t="s">
        <v>3009</v>
      </c>
      <c r="C486" s="4">
        <v>44189</v>
      </c>
      <c r="D486" s="1" t="s">
        <v>2828</v>
      </c>
      <c r="E486" s="1">
        <v>2020</v>
      </c>
      <c r="F486" s="5">
        <v>67.45</v>
      </c>
      <c r="G486" s="1" t="s">
        <v>3010</v>
      </c>
      <c r="H486" s="1" t="s">
        <v>3011</v>
      </c>
      <c r="I486" s="6">
        <v>2018</v>
      </c>
      <c r="J486" s="6" t="s">
        <v>54</v>
      </c>
      <c r="K486" s="6">
        <v>47</v>
      </c>
      <c r="L486" s="6">
        <v>32</v>
      </c>
      <c r="M486" s="6">
        <v>15</v>
      </c>
      <c r="N486" s="7">
        <v>0.68085106382978722</v>
      </c>
      <c r="O486" s="1" t="s">
        <v>91</v>
      </c>
      <c r="P486" s="1" t="s">
        <v>54</v>
      </c>
      <c r="Q486" s="1" t="s">
        <v>56</v>
      </c>
      <c r="R486" s="1" t="s">
        <v>7</v>
      </c>
      <c r="S486" s="2" t="b">
        <v>0</v>
      </c>
      <c r="T486" s="2" t="b">
        <v>1</v>
      </c>
      <c r="U486" s="1" t="s">
        <v>133</v>
      </c>
      <c r="V486" s="1">
        <v>18</v>
      </c>
      <c r="W486" s="2" t="b">
        <v>1</v>
      </c>
      <c r="X486" s="2" t="b">
        <v>0</v>
      </c>
      <c r="Y486" s="2" t="b">
        <v>0</v>
      </c>
      <c r="Z486" s="1" t="s">
        <v>119</v>
      </c>
      <c r="AA486" s="2" t="b">
        <v>0</v>
      </c>
      <c r="AB486" s="1" t="s">
        <v>3012</v>
      </c>
      <c r="AC486" s="1" t="s">
        <v>3013</v>
      </c>
      <c r="AD486" s="1" t="s">
        <v>61</v>
      </c>
      <c r="AE486" s="2" t="b">
        <v>1</v>
      </c>
      <c r="AF486" s="1"/>
      <c r="AG486" s="2" t="b">
        <v>0</v>
      </c>
      <c r="AH486" s="1">
        <v>46242.564802384259</v>
      </c>
    </row>
    <row r="487" spans="1:34" ht="13.9">
      <c r="A487" s="1" t="s">
        <v>3014</v>
      </c>
      <c r="B487" s="1" t="s">
        <v>3015</v>
      </c>
      <c r="C487" s="4">
        <v>44189</v>
      </c>
      <c r="D487" s="1" t="s">
        <v>2828</v>
      </c>
      <c r="E487" s="1">
        <v>2020</v>
      </c>
      <c r="F487" s="5">
        <v>67.45</v>
      </c>
      <c r="G487" s="1" t="s">
        <v>3016</v>
      </c>
      <c r="H487" s="1" t="s">
        <v>3017</v>
      </c>
      <c r="I487" s="6">
        <v>2165</v>
      </c>
      <c r="J487" s="6" t="s">
        <v>54</v>
      </c>
      <c r="K487" s="6">
        <v>37</v>
      </c>
      <c r="L487" s="6">
        <v>35</v>
      </c>
      <c r="M487" s="6">
        <v>2</v>
      </c>
      <c r="N487" s="7">
        <v>0.94594594594594594</v>
      </c>
      <c r="O487" s="1" t="s">
        <v>126</v>
      </c>
      <c r="P487" s="1" t="s">
        <v>54</v>
      </c>
      <c r="Q487" s="1" t="s">
        <v>56</v>
      </c>
      <c r="R487" s="1" t="s">
        <v>5</v>
      </c>
      <c r="S487" s="2" t="b">
        <v>1</v>
      </c>
      <c r="T487" s="2" t="b">
        <v>0</v>
      </c>
      <c r="U487" s="1" t="s">
        <v>57</v>
      </c>
      <c r="V487" s="1"/>
      <c r="W487" s="2" t="b">
        <v>0</v>
      </c>
      <c r="X487" s="1"/>
      <c r="Y487" s="2" t="b">
        <v>0</v>
      </c>
      <c r="Z487" s="1" t="s">
        <v>58</v>
      </c>
      <c r="AA487" s="2" t="b">
        <v>1</v>
      </c>
      <c r="AB487" s="1" t="s">
        <v>3018</v>
      </c>
      <c r="AC487" s="1" t="s">
        <v>3019</v>
      </c>
      <c r="AD487" s="1" t="s">
        <v>61</v>
      </c>
      <c r="AE487" s="2" t="b">
        <v>1</v>
      </c>
      <c r="AF487" s="1" t="s">
        <v>101</v>
      </c>
      <c r="AG487" s="2" t="b">
        <v>1</v>
      </c>
      <c r="AH487" s="1">
        <v>46242.564802384259</v>
      </c>
    </row>
    <row r="488" spans="1:34" ht="13.9">
      <c r="A488" s="1" t="s">
        <v>3020</v>
      </c>
      <c r="B488" s="1" t="s">
        <v>3021</v>
      </c>
      <c r="C488" s="4">
        <v>44189</v>
      </c>
      <c r="D488" s="1" t="s">
        <v>2828</v>
      </c>
      <c r="E488" s="1">
        <v>2020</v>
      </c>
      <c r="F488" s="5">
        <v>67.45</v>
      </c>
      <c r="G488" s="1" t="s">
        <v>3022</v>
      </c>
      <c r="H488" s="1" t="s">
        <v>3023</v>
      </c>
      <c r="I488" s="6">
        <v>445</v>
      </c>
      <c r="J488" s="6" t="s">
        <v>54</v>
      </c>
      <c r="K488" s="6">
        <v>16</v>
      </c>
      <c r="L488" s="6">
        <v>15</v>
      </c>
      <c r="M488" s="6">
        <v>1</v>
      </c>
      <c r="N488" s="7">
        <v>0.9375</v>
      </c>
      <c r="O488" s="1" t="s">
        <v>126</v>
      </c>
      <c r="P488" s="1" t="s">
        <v>54</v>
      </c>
      <c r="Q488" s="1" t="s">
        <v>56</v>
      </c>
      <c r="R488" s="1" t="s">
        <v>7</v>
      </c>
      <c r="S488" s="2" t="b">
        <v>0</v>
      </c>
      <c r="T488" s="2" t="b">
        <v>1</v>
      </c>
      <c r="U488" s="1" t="s">
        <v>133</v>
      </c>
      <c r="V488" s="1">
        <v>18</v>
      </c>
      <c r="W488" s="2" t="b">
        <v>1</v>
      </c>
      <c r="X488" s="2" t="b">
        <v>0</v>
      </c>
      <c r="Y488" s="2" t="b">
        <v>0</v>
      </c>
      <c r="Z488" s="1" t="s">
        <v>119</v>
      </c>
      <c r="AA488" s="2" t="b">
        <v>0</v>
      </c>
      <c r="AB488" s="1" t="s">
        <v>3024</v>
      </c>
      <c r="AC488" s="1" t="s">
        <v>3025</v>
      </c>
      <c r="AD488" s="1" t="s">
        <v>61</v>
      </c>
      <c r="AE488" s="2" t="b">
        <v>1</v>
      </c>
      <c r="AF488" s="1"/>
      <c r="AG488" s="2" t="b">
        <v>0</v>
      </c>
      <c r="AH488" s="1">
        <v>46242.564802384259</v>
      </c>
    </row>
    <row r="489" spans="1:34" ht="13.9">
      <c r="A489" s="1" t="s">
        <v>3026</v>
      </c>
      <c r="B489" s="1" t="s">
        <v>3027</v>
      </c>
      <c r="C489" s="4">
        <v>44189</v>
      </c>
      <c r="D489" s="1" t="s">
        <v>2828</v>
      </c>
      <c r="E489" s="1">
        <v>2020</v>
      </c>
      <c r="F489" s="5">
        <v>67.45</v>
      </c>
      <c r="G489" s="1" t="s">
        <v>3028</v>
      </c>
      <c r="H489" s="1" t="s">
        <v>1997</v>
      </c>
      <c r="I489" s="6">
        <v>15035</v>
      </c>
      <c r="J489" s="6" t="s">
        <v>54</v>
      </c>
      <c r="K489" s="6">
        <v>431</v>
      </c>
      <c r="L489" s="6">
        <v>420</v>
      </c>
      <c r="M489" s="6">
        <v>11</v>
      </c>
      <c r="N489" s="7">
        <v>0.97447795823665895</v>
      </c>
      <c r="O489" s="1" t="s">
        <v>67</v>
      </c>
      <c r="P489" s="1" t="s">
        <v>54</v>
      </c>
      <c r="Q489" s="1" t="s">
        <v>68</v>
      </c>
      <c r="R489" s="1" t="s">
        <v>5</v>
      </c>
      <c r="S489" s="2" t="b">
        <v>1</v>
      </c>
      <c r="T489" s="2" t="b">
        <v>0</v>
      </c>
      <c r="U489" s="1" t="s">
        <v>169</v>
      </c>
      <c r="V489" s="1">
        <v>0</v>
      </c>
      <c r="W489" s="2" t="b">
        <v>0</v>
      </c>
      <c r="X489" s="1"/>
      <c r="Y489" s="2" t="b">
        <v>0</v>
      </c>
      <c r="Z489" s="1" t="s">
        <v>119</v>
      </c>
      <c r="AA489" s="2" t="b">
        <v>0</v>
      </c>
      <c r="AB489" s="1" t="s">
        <v>1998</v>
      </c>
      <c r="AC489" s="1" t="s">
        <v>3029</v>
      </c>
      <c r="AD489" s="1" t="s">
        <v>61</v>
      </c>
      <c r="AE489" s="2" t="b">
        <v>1</v>
      </c>
      <c r="AF489" s="1"/>
      <c r="AG489" s="2" t="b">
        <v>0</v>
      </c>
      <c r="AH489" s="1">
        <v>46242.564802384259</v>
      </c>
    </row>
    <row r="490" spans="1:34" ht="13.9">
      <c r="A490" s="1" t="s">
        <v>3030</v>
      </c>
      <c r="B490" s="1" t="s">
        <v>3031</v>
      </c>
      <c r="C490" s="4">
        <v>44190</v>
      </c>
      <c r="D490" s="1" t="s">
        <v>2828</v>
      </c>
      <c r="E490" s="1">
        <v>2020</v>
      </c>
      <c r="F490" s="5">
        <v>67.42</v>
      </c>
      <c r="G490" s="1" t="s">
        <v>3032</v>
      </c>
      <c r="H490" s="1" t="s">
        <v>3033</v>
      </c>
      <c r="I490" s="6">
        <v>14301</v>
      </c>
      <c r="J490" s="6" t="s">
        <v>54</v>
      </c>
      <c r="K490" s="6">
        <v>129</v>
      </c>
      <c r="L490" s="6">
        <v>115</v>
      </c>
      <c r="M490" s="6">
        <v>14</v>
      </c>
      <c r="N490" s="7">
        <v>0.89147286821705429</v>
      </c>
      <c r="O490" s="1" t="s">
        <v>67</v>
      </c>
      <c r="P490" s="1" t="s">
        <v>54</v>
      </c>
      <c r="Q490" s="1" t="s">
        <v>56</v>
      </c>
      <c r="R490" s="1" t="s">
        <v>5</v>
      </c>
      <c r="S490" s="2" t="b">
        <v>1</v>
      </c>
      <c r="T490" s="2" t="b">
        <v>0</v>
      </c>
      <c r="U490" s="1" t="s">
        <v>169</v>
      </c>
      <c r="V490" s="1">
        <v>0</v>
      </c>
      <c r="W490" s="2" t="b">
        <v>0</v>
      </c>
      <c r="X490" s="1"/>
      <c r="Y490" s="2" t="b">
        <v>0</v>
      </c>
      <c r="Z490" s="1" t="s">
        <v>58</v>
      </c>
      <c r="AA490" s="2" t="b">
        <v>1</v>
      </c>
      <c r="AB490" s="1" t="s">
        <v>3034</v>
      </c>
      <c r="AC490" s="1" t="s">
        <v>3035</v>
      </c>
      <c r="AD490" s="1" t="s">
        <v>61</v>
      </c>
      <c r="AE490" s="2" t="b">
        <v>1</v>
      </c>
      <c r="AF490" s="1" t="s">
        <v>101</v>
      </c>
      <c r="AG490" s="2" t="b">
        <v>1</v>
      </c>
      <c r="AH490" s="1">
        <v>46242.564802384259</v>
      </c>
    </row>
    <row r="491" spans="1:34" ht="13.9">
      <c r="A491" s="1" t="s">
        <v>3036</v>
      </c>
      <c r="B491" s="1" t="s">
        <v>3037</v>
      </c>
      <c r="C491" s="4">
        <v>44190</v>
      </c>
      <c r="D491" s="1" t="s">
        <v>2828</v>
      </c>
      <c r="E491" s="1">
        <v>2020</v>
      </c>
      <c r="F491" s="5">
        <v>67.42</v>
      </c>
      <c r="G491" s="1" t="s">
        <v>3038</v>
      </c>
      <c r="H491" s="1" t="s">
        <v>3039</v>
      </c>
      <c r="I491" s="6">
        <v>1963</v>
      </c>
      <c r="J491" s="6" t="s">
        <v>54</v>
      </c>
      <c r="K491" s="6">
        <v>75</v>
      </c>
      <c r="L491" s="6">
        <v>71</v>
      </c>
      <c r="M491" s="6">
        <v>4</v>
      </c>
      <c r="N491" s="7">
        <v>0.94666666666666666</v>
      </c>
      <c r="O491" s="1" t="s">
        <v>67</v>
      </c>
      <c r="P491" s="1" t="s">
        <v>54</v>
      </c>
      <c r="Q491" s="1" t="s">
        <v>56</v>
      </c>
      <c r="R491" s="1" t="s">
        <v>5</v>
      </c>
      <c r="S491" s="2" t="b">
        <v>1</v>
      </c>
      <c r="T491" s="2" t="b">
        <v>0</v>
      </c>
      <c r="U491" s="1" t="s">
        <v>169</v>
      </c>
      <c r="V491" s="1">
        <v>0</v>
      </c>
      <c r="W491" s="2" t="b">
        <v>0</v>
      </c>
      <c r="X491" s="1"/>
      <c r="Y491" s="2" t="b">
        <v>0</v>
      </c>
      <c r="Z491" s="1" t="s">
        <v>58</v>
      </c>
      <c r="AA491" s="2" t="b">
        <v>1</v>
      </c>
      <c r="AB491" s="1" t="s">
        <v>3040</v>
      </c>
      <c r="AC491" s="1" t="s">
        <v>3041</v>
      </c>
      <c r="AD491" s="1" t="s">
        <v>61</v>
      </c>
      <c r="AE491" s="2" t="b">
        <v>1</v>
      </c>
      <c r="AF491" s="1" t="s">
        <v>142</v>
      </c>
      <c r="AG491" s="2" t="b">
        <v>0</v>
      </c>
      <c r="AH491" s="1">
        <v>46242.564802384259</v>
      </c>
    </row>
    <row r="492" spans="1:34" ht="13.9">
      <c r="A492" s="1" t="s">
        <v>3042</v>
      </c>
      <c r="B492" s="1" t="s">
        <v>3043</v>
      </c>
      <c r="C492" s="4">
        <v>44190</v>
      </c>
      <c r="D492" s="1" t="s">
        <v>2828</v>
      </c>
      <c r="E492" s="1">
        <v>2020</v>
      </c>
      <c r="F492" s="5">
        <v>67.42</v>
      </c>
      <c r="G492" s="1" t="s">
        <v>3044</v>
      </c>
      <c r="H492" s="1" t="s">
        <v>3045</v>
      </c>
      <c r="I492" s="6">
        <v>96</v>
      </c>
      <c r="J492" s="6" t="s">
        <v>54</v>
      </c>
      <c r="K492" s="6">
        <v>4</v>
      </c>
      <c r="L492" s="6">
        <v>3</v>
      </c>
      <c r="M492" s="6">
        <v>1</v>
      </c>
      <c r="N492" s="7">
        <v>0.75</v>
      </c>
      <c r="O492" s="1" t="s">
        <v>344</v>
      </c>
      <c r="P492" s="1" t="s">
        <v>54</v>
      </c>
      <c r="Q492" s="1" t="s">
        <v>56</v>
      </c>
      <c r="R492" s="1" t="s">
        <v>5</v>
      </c>
      <c r="S492" s="2" t="b">
        <v>1</v>
      </c>
      <c r="T492" s="2" t="b">
        <v>0</v>
      </c>
      <c r="U492" s="1" t="s">
        <v>57</v>
      </c>
      <c r="V492" s="1"/>
      <c r="W492" s="2" t="b">
        <v>0</v>
      </c>
      <c r="X492" s="1"/>
      <c r="Y492" s="2" t="b">
        <v>0</v>
      </c>
      <c r="Z492" s="1" t="s">
        <v>119</v>
      </c>
      <c r="AA492" s="2" t="b">
        <v>0</v>
      </c>
      <c r="AB492" s="1" t="s">
        <v>3046</v>
      </c>
      <c r="AC492" s="1" t="s">
        <v>3047</v>
      </c>
      <c r="AD492" s="1" t="s">
        <v>61</v>
      </c>
      <c r="AE492" s="2" t="b">
        <v>1</v>
      </c>
      <c r="AF492" s="1"/>
      <c r="AG492" s="2" t="b">
        <v>0</v>
      </c>
      <c r="AH492" s="1">
        <v>46242.564802384259</v>
      </c>
    </row>
    <row r="493" spans="1:34" ht="13.9">
      <c r="A493" s="1" t="s">
        <v>3048</v>
      </c>
      <c r="B493" s="1" t="s">
        <v>3049</v>
      </c>
      <c r="C493" s="4">
        <v>44190</v>
      </c>
      <c r="D493" s="1" t="s">
        <v>2828</v>
      </c>
      <c r="E493" s="1">
        <v>2020</v>
      </c>
      <c r="F493" s="5">
        <v>67.42</v>
      </c>
      <c r="G493" s="1" t="s">
        <v>3050</v>
      </c>
      <c r="H493" s="1" t="s">
        <v>3051</v>
      </c>
      <c r="I493" s="6">
        <v>3177</v>
      </c>
      <c r="J493" s="6" t="s">
        <v>54</v>
      </c>
      <c r="K493" s="6">
        <v>75</v>
      </c>
      <c r="L493" s="6">
        <v>47</v>
      </c>
      <c r="M493" s="6">
        <v>28</v>
      </c>
      <c r="N493" s="7">
        <v>0.62666666666666671</v>
      </c>
      <c r="O493" s="1" t="s">
        <v>91</v>
      </c>
      <c r="P493" s="1" t="s">
        <v>54</v>
      </c>
      <c r="Q493" s="1" t="s">
        <v>56</v>
      </c>
      <c r="R493" s="1" t="s">
        <v>5</v>
      </c>
      <c r="S493" s="2" t="b">
        <v>1</v>
      </c>
      <c r="T493" s="2" t="b">
        <v>0</v>
      </c>
      <c r="U493" s="1" t="s">
        <v>57</v>
      </c>
      <c r="V493" s="1"/>
      <c r="W493" s="2" t="b">
        <v>0</v>
      </c>
      <c r="X493" s="1"/>
      <c r="Y493" s="2" t="b">
        <v>0</v>
      </c>
      <c r="Z493" s="1" t="s">
        <v>58</v>
      </c>
      <c r="AA493" s="2" t="b">
        <v>1</v>
      </c>
      <c r="AB493" s="1" t="s">
        <v>3052</v>
      </c>
      <c r="AC493" s="1" t="s">
        <v>3053</v>
      </c>
      <c r="AD493" s="1" t="s">
        <v>61</v>
      </c>
      <c r="AE493" s="2" t="b">
        <v>1</v>
      </c>
      <c r="AF493" s="1" t="s">
        <v>164</v>
      </c>
      <c r="AG493" s="2" t="b">
        <v>0</v>
      </c>
      <c r="AH493" s="1">
        <v>46242.564802384259</v>
      </c>
    </row>
    <row r="494" spans="1:34" ht="13.9">
      <c r="A494" s="1" t="s">
        <v>3054</v>
      </c>
      <c r="B494" s="1" t="s">
        <v>3055</v>
      </c>
      <c r="C494" s="4">
        <v>44190</v>
      </c>
      <c r="D494" s="1" t="s">
        <v>2828</v>
      </c>
      <c r="E494" s="1">
        <v>2020</v>
      </c>
      <c r="F494" s="5">
        <v>67.42</v>
      </c>
      <c r="G494" s="1" t="s">
        <v>3056</v>
      </c>
      <c r="H494" s="1" t="s">
        <v>3057</v>
      </c>
      <c r="I494" s="6">
        <v>76</v>
      </c>
      <c r="J494" s="6" t="s">
        <v>54</v>
      </c>
      <c r="K494" s="6">
        <v>5</v>
      </c>
      <c r="L494" s="6">
        <v>3</v>
      </c>
      <c r="M494" s="6">
        <v>2</v>
      </c>
      <c r="N494" s="7">
        <v>0.6</v>
      </c>
      <c r="O494" s="1" t="s">
        <v>323</v>
      </c>
      <c r="P494" s="1" t="s">
        <v>54</v>
      </c>
      <c r="Q494" s="1" t="s">
        <v>56</v>
      </c>
      <c r="R494" s="1" t="s">
        <v>5</v>
      </c>
      <c r="S494" s="2" t="b">
        <v>1</v>
      </c>
      <c r="T494" s="2" t="b">
        <v>0</v>
      </c>
      <c r="U494" s="1" t="s">
        <v>57</v>
      </c>
      <c r="V494" s="1"/>
      <c r="W494" s="2" t="b">
        <v>0</v>
      </c>
      <c r="X494" s="1"/>
      <c r="Y494" s="2" t="b">
        <v>0</v>
      </c>
      <c r="Z494" s="1" t="s">
        <v>58</v>
      </c>
      <c r="AA494" s="2" t="b">
        <v>1</v>
      </c>
      <c r="AB494" s="1" t="s">
        <v>3058</v>
      </c>
      <c r="AC494" s="1" t="s">
        <v>3059</v>
      </c>
      <c r="AD494" s="1" t="s">
        <v>61</v>
      </c>
      <c r="AE494" s="2" t="b">
        <v>1</v>
      </c>
      <c r="AF494" s="1" t="s">
        <v>502</v>
      </c>
      <c r="AG494" s="2" t="b">
        <v>0</v>
      </c>
      <c r="AH494" s="1">
        <v>46242.564802384259</v>
      </c>
    </row>
    <row r="495" spans="1:34" ht="13.9">
      <c r="A495" s="1" t="s">
        <v>3060</v>
      </c>
      <c r="B495" s="1" t="s">
        <v>3061</v>
      </c>
      <c r="C495" s="4">
        <v>44193</v>
      </c>
      <c r="D495" s="1" t="s">
        <v>2828</v>
      </c>
      <c r="E495" s="1">
        <v>2020</v>
      </c>
      <c r="F495" s="5">
        <v>67.319999999999993</v>
      </c>
      <c r="G495" s="1" t="s">
        <v>3062</v>
      </c>
      <c r="H495" s="1" t="s">
        <v>3063</v>
      </c>
      <c r="I495" s="6">
        <v>2331</v>
      </c>
      <c r="J495" s="6" t="s">
        <v>54</v>
      </c>
      <c r="K495" s="6">
        <v>57</v>
      </c>
      <c r="L495" s="6">
        <v>36</v>
      </c>
      <c r="M495" s="6">
        <v>21</v>
      </c>
      <c r="N495" s="7">
        <v>0.63157894736842102</v>
      </c>
      <c r="O495" s="1" t="s">
        <v>91</v>
      </c>
      <c r="P495" s="1" t="s">
        <v>54</v>
      </c>
      <c r="Q495" s="1" t="s">
        <v>56</v>
      </c>
      <c r="R495" s="1" t="s">
        <v>7</v>
      </c>
      <c r="S495" s="2" t="b">
        <v>0</v>
      </c>
      <c r="T495" s="2" t="b">
        <v>1</v>
      </c>
      <c r="U495" s="1" t="s">
        <v>133</v>
      </c>
      <c r="V495" s="1">
        <v>18</v>
      </c>
      <c r="W495" s="2" t="b">
        <v>1</v>
      </c>
      <c r="X495" s="2" t="b">
        <v>0</v>
      </c>
      <c r="Y495" s="2" t="b">
        <v>0</v>
      </c>
      <c r="Z495" s="1" t="s">
        <v>119</v>
      </c>
      <c r="AA495" s="2" t="b">
        <v>0</v>
      </c>
      <c r="AB495" s="1" t="s">
        <v>3064</v>
      </c>
      <c r="AC495" s="1" t="s">
        <v>3065</v>
      </c>
      <c r="AD495" s="1" t="s">
        <v>61</v>
      </c>
      <c r="AE495" s="2" t="b">
        <v>1</v>
      </c>
      <c r="AF495" s="1"/>
      <c r="AG495" s="2" t="b">
        <v>0</v>
      </c>
      <c r="AH495" s="1">
        <v>46242.564802384259</v>
      </c>
    </row>
    <row r="496" spans="1:34" ht="13.9">
      <c r="A496" s="1" t="s">
        <v>3066</v>
      </c>
      <c r="B496" s="1" t="s">
        <v>3067</v>
      </c>
      <c r="C496" s="4">
        <v>44194</v>
      </c>
      <c r="D496" s="1" t="s">
        <v>2828</v>
      </c>
      <c r="E496" s="1">
        <v>2020</v>
      </c>
      <c r="F496" s="5">
        <v>67.290000000000006</v>
      </c>
      <c r="G496" s="1" t="s">
        <v>3068</v>
      </c>
      <c r="H496" s="1" t="s">
        <v>3069</v>
      </c>
      <c r="I496" s="6">
        <v>3864</v>
      </c>
      <c r="J496" s="6" t="s">
        <v>54</v>
      </c>
      <c r="K496" s="6">
        <v>99</v>
      </c>
      <c r="L496" s="6">
        <v>84</v>
      </c>
      <c r="M496" s="6">
        <v>15</v>
      </c>
      <c r="N496" s="7">
        <v>0.84848484848484851</v>
      </c>
      <c r="O496" s="1" t="s">
        <v>67</v>
      </c>
      <c r="P496" s="1" t="s">
        <v>54</v>
      </c>
      <c r="Q496" s="1" t="s">
        <v>56</v>
      </c>
      <c r="R496" s="1" t="s">
        <v>7</v>
      </c>
      <c r="S496" s="2" t="b">
        <v>0</v>
      </c>
      <c r="T496" s="2" t="b">
        <v>1</v>
      </c>
      <c r="U496" s="1" t="s">
        <v>133</v>
      </c>
      <c r="V496" s="1">
        <v>18</v>
      </c>
      <c r="W496" s="2" t="b">
        <v>1</v>
      </c>
      <c r="X496" s="2" t="b">
        <v>0</v>
      </c>
      <c r="Y496" s="2" t="b">
        <v>0</v>
      </c>
      <c r="Z496" s="1" t="s">
        <v>119</v>
      </c>
      <c r="AA496" s="2" t="b">
        <v>0</v>
      </c>
      <c r="AB496" s="1" t="s">
        <v>3070</v>
      </c>
      <c r="AC496" s="1" t="s">
        <v>3071</v>
      </c>
      <c r="AD496" s="1" t="s">
        <v>61</v>
      </c>
      <c r="AE496" s="2" t="b">
        <v>1</v>
      </c>
      <c r="AF496" s="1"/>
      <c r="AG496" s="2" t="b">
        <v>0</v>
      </c>
      <c r="AH496" s="1">
        <v>46242.564802384259</v>
      </c>
    </row>
    <row r="497" spans="1:34" ht="13.9">
      <c r="A497" s="1" t="s">
        <v>3072</v>
      </c>
      <c r="B497" s="1" t="s">
        <v>3073</v>
      </c>
      <c r="C497" s="4">
        <v>44194</v>
      </c>
      <c r="D497" s="1" t="s">
        <v>2828</v>
      </c>
      <c r="E497" s="1">
        <v>2020</v>
      </c>
      <c r="F497" s="5">
        <v>67.290000000000006</v>
      </c>
      <c r="G497" s="1" t="s">
        <v>3074</v>
      </c>
      <c r="H497" s="1" t="s">
        <v>3075</v>
      </c>
      <c r="I497" s="6">
        <v>3868</v>
      </c>
      <c r="J497" s="6" t="s">
        <v>54</v>
      </c>
      <c r="K497" s="6">
        <v>112</v>
      </c>
      <c r="L497" s="6">
        <v>71</v>
      </c>
      <c r="M497" s="6">
        <v>41</v>
      </c>
      <c r="N497" s="7">
        <v>0.6339285714285714</v>
      </c>
      <c r="O497" s="1" t="s">
        <v>91</v>
      </c>
      <c r="P497" s="1" t="s">
        <v>54</v>
      </c>
      <c r="Q497" s="1" t="s">
        <v>56</v>
      </c>
      <c r="R497" s="1" t="s">
        <v>7</v>
      </c>
      <c r="S497" s="2" t="b">
        <v>0</v>
      </c>
      <c r="T497" s="2" t="b">
        <v>1</v>
      </c>
      <c r="U497" s="1" t="s">
        <v>133</v>
      </c>
      <c r="V497" s="1">
        <v>18</v>
      </c>
      <c r="W497" s="2" t="b">
        <v>1</v>
      </c>
      <c r="X497" s="2" t="b">
        <v>0</v>
      </c>
      <c r="Y497" s="2" t="b">
        <v>0</v>
      </c>
      <c r="Z497" s="1" t="s">
        <v>119</v>
      </c>
      <c r="AA497" s="2" t="b">
        <v>0</v>
      </c>
      <c r="AB497" s="1" t="s">
        <v>3076</v>
      </c>
      <c r="AC497" s="1" t="s">
        <v>3077</v>
      </c>
      <c r="AD497" s="1" t="s">
        <v>61</v>
      </c>
      <c r="AE497" s="2" t="b">
        <v>1</v>
      </c>
      <c r="AF497" s="1"/>
      <c r="AG497" s="2" t="b">
        <v>0</v>
      </c>
      <c r="AH497" s="1">
        <v>46242.564802384259</v>
      </c>
    </row>
    <row r="498" spans="1:34" ht="13.9">
      <c r="A498" s="1" t="s">
        <v>3078</v>
      </c>
      <c r="B498" s="1" t="s">
        <v>3079</v>
      </c>
      <c r="C498" s="4">
        <v>44195</v>
      </c>
      <c r="D498" s="1" t="s">
        <v>2828</v>
      </c>
      <c r="E498" s="1">
        <v>2020</v>
      </c>
      <c r="F498" s="5">
        <v>67.25</v>
      </c>
      <c r="G498" s="1" t="s">
        <v>3080</v>
      </c>
      <c r="H498" s="1" t="s">
        <v>3081</v>
      </c>
      <c r="I498" s="6">
        <v>849</v>
      </c>
      <c r="J498" s="6" t="s">
        <v>54</v>
      </c>
      <c r="K498" s="6">
        <v>56</v>
      </c>
      <c r="L498" s="6">
        <v>55</v>
      </c>
      <c r="M498" s="6">
        <v>1</v>
      </c>
      <c r="N498" s="7">
        <v>0.9821428571428571</v>
      </c>
      <c r="O498" s="1" t="s">
        <v>67</v>
      </c>
      <c r="P498" s="1" t="s">
        <v>54</v>
      </c>
      <c r="Q498" s="1" t="s">
        <v>56</v>
      </c>
      <c r="R498" s="1" t="s">
        <v>7</v>
      </c>
      <c r="S498" s="2" t="b">
        <v>0</v>
      </c>
      <c r="T498" s="2" t="b">
        <v>1</v>
      </c>
      <c r="U498" s="1" t="s">
        <v>133</v>
      </c>
      <c r="V498" s="1">
        <v>18</v>
      </c>
      <c r="W498" s="2" t="b">
        <v>1</v>
      </c>
      <c r="X498" s="2" t="b">
        <v>0</v>
      </c>
      <c r="Y498" s="2" t="b">
        <v>0</v>
      </c>
      <c r="Z498" s="1" t="s">
        <v>119</v>
      </c>
      <c r="AA498" s="2" t="b">
        <v>0</v>
      </c>
      <c r="AB498" s="1" t="s">
        <v>3082</v>
      </c>
      <c r="AC498" s="1" t="s">
        <v>3083</v>
      </c>
      <c r="AD498" s="1" t="s">
        <v>61</v>
      </c>
      <c r="AE498" s="2" t="b">
        <v>1</v>
      </c>
      <c r="AF498" s="1"/>
      <c r="AG498" s="2" t="b">
        <v>0</v>
      </c>
      <c r="AH498" s="1">
        <v>46242.564802384259</v>
      </c>
    </row>
    <row r="499" spans="1:34" ht="13.9">
      <c r="A499" s="1" t="s">
        <v>3084</v>
      </c>
      <c r="B499" s="1" t="s">
        <v>3085</v>
      </c>
      <c r="C499" s="4">
        <v>44196</v>
      </c>
      <c r="D499" s="1" t="s">
        <v>2828</v>
      </c>
      <c r="E499" s="1">
        <v>2020</v>
      </c>
      <c r="F499" s="5">
        <v>67.22</v>
      </c>
      <c r="G499" s="1" t="s">
        <v>3086</v>
      </c>
      <c r="H499" s="1" t="s">
        <v>3087</v>
      </c>
      <c r="I499" s="6">
        <v>1</v>
      </c>
      <c r="J499" s="6" t="s">
        <v>54</v>
      </c>
      <c r="K499" s="6">
        <v>1</v>
      </c>
      <c r="L499" s="6">
        <v>1</v>
      </c>
      <c r="M499" s="6">
        <v>0</v>
      </c>
      <c r="N499" s="7">
        <v>1</v>
      </c>
      <c r="O499" s="1" t="s">
        <v>148</v>
      </c>
      <c r="P499" s="1" t="s">
        <v>54</v>
      </c>
      <c r="Q499" s="1" t="s">
        <v>56</v>
      </c>
      <c r="R499" s="1" t="s">
        <v>5</v>
      </c>
      <c r="S499" s="2" t="b">
        <v>1</v>
      </c>
      <c r="T499" s="2" t="b">
        <v>0</v>
      </c>
      <c r="U499" s="1" t="s">
        <v>57</v>
      </c>
      <c r="V499" s="1"/>
      <c r="W499" s="2" t="b">
        <v>0</v>
      </c>
      <c r="X499" s="1"/>
      <c r="Y499" s="2" t="b">
        <v>0</v>
      </c>
      <c r="Z499" s="1" t="s">
        <v>58</v>
      </c>
      <c r="AA499" s="2" t="b">
        <v>1</v>
      </c>
      <c r="AB499" s="1" t="s">
        <v>3088</v>
      </c>
      <c r="AC499" s="1" t="s">
        <v>3089</v>
      </c>
      <c r="AD499" s="1" t="s">
        <v>61</v>
      </c>
      <c r="AE499" s="2" t="b">
        <v>1</v>
      </c>
      <c r="AF499" s="1" t="s">
        <v>509</v>
      </c>
      <c r="AG499" s="2" t="b">
        <v>0</v>
      </c>
      <c r="AH499" s="1">
        <v>46242.564802384259</v>
      </c>
    </row>
    <row r="500" spans="1:34" ht="13.9">
      <c r="A500" s="1" t="s">
        <v>3090</v>
      </c>
      <c r="B500" s="1" t="s">
        <v>3091</v>
      </c>
      <c r="C500" s="4">
        <v>44198</v>
      </c>
      <c r="D500" s="1" t="s">
        <v>3092</v>
      </c>
      <c r="E500" s="1">
        <v>2021</v>
      </c>
      <c r="F500" s="5">
        <v>67.150000000000006</v>
      </c>
      <c r="G500" s="1" t="s">
        <v>3093</v>
      </c>
      <c r="H500" s="1" t="s">
        <v>3094</v>
      </c>
      <c r="I500" s="6">
        <v>825</v>
      </c>
      <c r="J500" s="6" t="s">
        <v>54</v>
      </c>
      <c r="K500" s="6">
        <v>29</v>
      </c>
      <c r="L500" s="6">
        <v>18</v>
      </c>
      <c r="M500" s="6">
        <v>11</v>
      </c>
      <c r="N500" s="7">
        <v>0.62068965517241381</v>
      </c>
      <c r="O500" s="1" t="s">
        <v>91</v>
      </c>
      <c r="P500" s="1" t="s">
        <v>54</v>
      </c>
      <c r="Q500" s="1" t="s">
        <v>56</v>
      </c>
      <c r="R500" s="1" t="s">
        <v>7</v>
      </c>
      <c r="S500" s="2" t="b">
        <v>0</v>
      </c>
      <c r="T500" s="2" t="b">
        <v>1</v>
      </c>
      <c r="U500" s="1" t="s">
        <v>202</v>
      </c>
      <c r="V500" s="1">
        <v>18</v>
      </c>
      <c r="W500" s="2" t="b">
        <v>1</v>
      </c>
      <c r="X500" s="2" t="b">
        <v>1</v>
      </c>
      <c r="Y500" s="2" t="b">
        <v>0</v>
      </c>
      <c r="Z500" s="1" t="s">
        <v>119</v>
      </c>
      <c r="AA500" s="2" t="b">
        <v>0</v>
      </c>
      <c r="AB500" s="1" t="s">
        <v>3095</v>
      </c>
      <c r="AC500" s="1" t="s">
        <v>3096</v>
      </c>
      <c r="AD500" s="1" t="s">
        <v>61</v>
      </c>
      <c r="AE500" s="2" t="b">
        <v>1</v>
      </c>
      <c r="AF500" s="1"/>
      <c r="AG500" s="2" t="b">
        <v>0</v>
      </c>
      <c r="AH500" s="1">
        <v>46242.564802384259</v>
      </c>
    </row>
    <row r="501" spans="1:34" ht="13.9">
      <c r="A501" s="1" t="s">
        <v>3097</v>
      </c>
      <c r="B501" s="1" t="s">
        <v>3098</v>
      </c>
      <c r="C501" s="4">
        <v>44200</v>
      </c>
      <c r="D501" s="1" t="s">
        <v>3092</v>
      </c>
      <c r="E501" s="1">
        <v>2021</v>
      </c>
      <c r="F501" s="5">
        <v>67.09</v>
      </c>
      <c r="G501" s="1" t="s">
        <v>3099</v>
      </c>
      <c r="H501" s="1" t="s">
        <v>3100</v>
      </c>
      <c r="I501" s="6">
        <v>20093</v>
      </c>
      <c r="J501" s="6" t="s">
        <v>54</v>
      </c>
      <c r="K501" s="6">
        <v>320</v>
      </c>
      <c r="L501" s="6">
        <v>269</v>
      </c>
      <c r="M501" s="6">
        <v>51</v>
      </c>
      <c r="N501" s="7">
        <v>0.84062499999999996</v>
      </c>
      <c r="O501" s="1" t="s">
        <v>67</v>
      </c>
      <c r="P501" s="1" t="s">
        <v>54</v>
      </c>
      <c r="Q501" s="1" t="s">
        <v>68</v>
      </c>
      <c r="R501" s="1" t="s">
        <v>5</v>
      </c>
      <c r="S501" s="2" t="b">
        <v>1</v>
      </c>
      <c r="T501" s="2" t="b">
        <v>0</v>
      </c>
      <c r="U501" s="1" t="s">
        <v>57</v>
      </c>
      <c r="V501" s="1"/>
      <c r="W501" s="2" t="b">
        <v>0</v>
      </c>
      <c r="X501" s="1"/>
      <c r="Y501" s="2" t="b">
        <v>0</v>
      </c>
      <c r="Z501" s="1" t="s">
        <v>58</v>
      </c>
      <c r="AA501" s="2" t="b">
        <v>1</v>
      </c>
      <c r="AB501" s="1" t="s">
        <v>3101</v>
      </c>
      <c r="AC501" s="1" t="s">
        <v>3102</v>
      </c>
      <c r="AD501" s="1" t="s">
        <v>61</v>
      </c>
      <c r="AE501" s="2" t="b">
        <v>1</v>
      </c>
      <c r="AF501" s="1" t="s">
        <v>71</v>
      </c>
      <c r="AG501" s="2" t="b">
        <v>0</v>
      </c>
      <c r="AH501" s="1">
        <v>46242.564802384259</v>
      </c>
    </row>
    <row r="502" spans="1:34" ht="13.9">
      <c r="A502" s="1" t="s">
        <v>3103</v>
      </c>
      <c r="B502" s="1" t="s">
        <v>3104</v>
      </c>
      <c r="C502" s="4">
        <v>44201</v>
      </c>
      <c r="D502" s="1" t="s">
        <v>3092</v>
      </c>
      <c r="E502" s="1">
        <v>2021</v>
      </c>
      <c r="F502" s="5">
        <v>67.06</v>
      </c>
      <c r="G502" s="1" t="s">
        <v>3105</v>
      </c>
      <c r="H502" s="1" t="s">
        <v>3106</v>
      </c>
      <c r="I502" s="6">
        <v>1323</v>
      </c>
      <c r="J502" s="6" t="s">
        <v>54</v>
      </c>
      <c r="K502" s="6">
        <v>35</v>
      </c>
      <c r="L502" s="6">
        <v>25</v>
      </c>
      <c r="M502" s="6">
        <v>10</v>
      </c>
      <c r="N502" s="7">
        <v>0.7142857142857143</v>
      </c>
      <c r="O502" s="1" t="s">
        <v>55</v>
      </c>
      <c r="P502" s="1" t="s">
        <v>54</v>
      </c>
      <c r="Q502" s="1" t="s">
        <v>56</v>
      </c>
      <c r="R502" s="1" t="s">
        <v>5</v>
      </c>
      <c r="S502" s="2" t="b">
        <v>1</v>
      </c>
      <c r="T502" s="2" t="b">
        <v>0</v>
      </c>
      <c r="U502" s="1" t="s">
        <v>57</v>
      </c>
      <c r="V502" s="1"/>
      <c r="W502" s="2" t="b">
        <v>0</v>
      </c>
      <c r="X502" s="1"/>
      <c r="Y502" s="2" t="b">
        <v>0</v>
      </c>
      <c r="Z502" s="1" t="s">
        <v>58</v>
      </c>
      <c r="AA502" s="2" t="b">
        <v>1</v>
      </c>
      <c r="AB502" s="1" t="s">
        <v>3107</v>
      </c>
      <c r="AC502" s="1" t="s">
        <v>3108</v>
      </c>
      <c r="AD502" s="1" t="s">
        <v>61</v>
      </c>
      <c r="AE502" s="2" t="b">
        <v>1</v>
      </c>
      <c r="AF502" s="1" t="s">
        <v>71</v>
      </c>
      <c r="AG502" s="2" t="b">
        <v>0</v>
      </c>
      <c r="AH502" s="1">
        <v>46242.564802384259</v>
      </c>
    </row>
    <row r="503" spans="1:34" ht="13.9">
      <c r="A503" s="1" t="s">
        <v>3109</v>
      </c>
      <c r="B503" s="1" t="s">
        <v>3110</v>
      </c>
      <c r="C503" s="4">
        <v>44205</v>
      </c>
      <c r="D503" s="1" t="s">
        <v>3092</v>
      </c>
      <c r="E503" s="1">
        <v>2021</v>
      </c>
      <c r="F503" s="5">
        <v>66.92</v>
      </c>
      <c r="G503" s="1" t="s">
        <v>3111</v>
      </c>
      <c r="H503" s="1" t="s">
        <v>1342</v>
      </c>
      <c r="I503" s="6"/>
      <c r="J503" s="6" t="s">
        <v>147</v>
      </c>
      <c r="K503" s="6">
        <v>994</v>
      </c>
      <c r="L503" s="6">
        <v>728</v>
      </c>
      <c r="M503" s="6">
        <v>266</v>
      </c>
      <c r="N503" s="7">
        <v>0.73239436619718312</v>
      </c>
      <c r="O503" s="1" t="s">
        <v>55</v>
      </c>
      <c r="P503" s="1" t="s">
        <v>54</v>
      </c>
      <c r="Q503" s="1" t="s">
        <v>68</v>
      </c>
      <c r="R503" s="1" t="s">
        <v>5</v>
      </c>
      <c r="S503" s="2" t="b">
        <v>1</v>
      </c>
      <c r="T503" s="2" t="b">
        <v>0</v>
      </c>
      <c r="U503" s="1" t="s">
        <v>57</v>
      </c>
      <c r="V503" s="1"/>
      <c r="W503" s="2" t="b">
        <v>0</v>
      </c>
      <c r="X503" s="1"/>
      <c r="Y503" s="2" t="b">
        <v>0</v>
      </c>
      <c r="Z503" s="1" t="s">
        <v>119</v>
      </c>
      <c r="AA503" s="2" t="b">
        <v>0</v>
      </c>
      <c r="AB503" s="1" t="s">
        <v>1343</v>
      </c>
      <c r="AC503" s="1" t="s">
        <v>3112</v>
      </c>
      <c r="AD503" s="1" t="s">
        <v>61</v>
      </c>
      <c r="AE503" s="2" t="b">
        <v>1</v>
      </c>
      <c r="AF503" s="1"/>
      <c r="AG503" s="2" t="b">
        <v>0</v>
      </c>
      <c r="AH503" s="1">
        <v>46242.564802384259</v>
      </c>
    </row>
    <row r="504" spans="1:34" ht="13.9">
      <c r="A504" s="1" t="s">
        <v>3113</v>
      </c>
      <c r="B504" s="1" t="s">
        <v>3114</v>
      </c>
      <c r="C504" s="4">
        <v>44206</v>
      </c>
      <c r="D504" s="1" t="s">
        <v>3092</v>
      </c>
      <c r="E504" s="1">
        <v>2021</v>
      </c>
      <c r="F504" s="5">
        <v>66.89</v>
      </c>
      <c r="G504" s="1" t="s">
        <v>3115</v>
      </c>
      <c r="H504" s="1" t="s">
        <v>3116</v>
      </c>
      <c r="I504" s="6">
        <v>14462</v>
      </c>
      <c r="J504" s="6" t="s">
        <v>54</v>
      </c>
      <c r="K504" s="6">
        <v>207</v>
      </c>
      <c r="L504" s="6">
        <v>191</v>
      </c>
      <c r="M504" s="6">
        <v>16</v>
      </c>
      <c r="N504" s="7">
        <v>0.92270531400966183</v>
      </c>
      <c r="O504" s="1" t="s">
        <v>67</v>
      </c>
      <c r="P504" s="1" t="s">
        <v>54</v>
      </c>
      <c r="Q504" s="1" t="s">
        <v>68</v>
      </c>
      <c r="R504" s="1" t="s">
        <v>5</v>
      </c>
      <c r="S504" s="2" t="b">
        <v>1</v>
      </c>
      <c r="T504" s="2" t="b">
        <v>0</v>
      </c>
      <c r="U504" s="1" t="s">
        <v>57</v>
      </c>
      <c r="V504" s="1"/>
      <c r="W504" s="2" t="b">
        <v>0</v>
      </c>
      <c r="X504" s="1"/>
      <c r="Y504" s="2" t="b">
        <v>0</v>
      </c>
      <c r="Z504" s="1" t="s">
        <v>58</v>
      </c>
      <c r="AA504" s="2" t="b">
        <v>1</v>
      </c>
      <c r="AB504" s="1" t="s">
        <v>3117</v>
      </c>
      <c r="AC504" s="1" t="s">
        <v>3118</v>
      </c>
      <c r="AD504" s="1" t="s">
        <v>61</v>
      </c>
      <c r="AE504" s="2" t="b">
        <v>1</v>
      </c>
      <c r="AF504" s="1" t="s">
        <v>101</v>
      </c>
      <c r="AG504" s="2" t="b">
        <v>1</v>
      </c>
      <c r="AH504" s="1">
        <v>46242.564802384259</v>
      </c>
    </row>
    <row r="505" spans="1:34" ht="13.9">
      <c r="A505" s="1" t="s">
        <v>3119</v>
      </c>
      <c r="B505" s="1" t="s">
        <v>3120</v>
      </c>
      <c r="C505" s="4">
        <v>44207</v>
      </c>
      <c r="D505" s="1" t="s">
        <v>3092</v>
      </c>
      <c r="E505" s="1">
        <v>2021</v>
      </c>
      <c r="F505" s="5">
        <v>66.86</v>
      </c>
      <c r="G505" s="1" t="s">
        <v>3121</v>
      </c>
      <c r="H505" s="1" t="s">
        <v>3122</v>
      </c>
      <c r="I505" s="6">
        <v>3167</v>
      </c>
      <c r="J505" s="6" t="s">
        <v>54</v>
      </c>
      <c r="K505" s="6">
        <v>95</v>
      </c>
      <c r="L505" s="6">
        <v>80</v>
      </c>
      <c r="M505" s="6">
        <v>15</v>
      </c>
      <c r="N505" s="7">
        <v>0.84210526315789469</v>
      </c>
      <c r="O505" s="1" t="s">
        <v>67</v>
      </c>
      <c r="P505" s="1" t="s">
        <v>54</v>
      </c>
      <c r="Q505" s="1" t="s">
        <v>56</v>
      </c>
      <c r="R505" s="1" t="s">
        <v>5</v>
      </c>
      <c r="S505" s="2" t="b">
        <v>1</v>
      </c>
      <c r="T505" s="2" t="b">
        <v>0</v>
      </c>
      <c r="U505" s="1" t="s">
        <v>57</v>
      </c>
      <c r="V505" s="1"/>
      <c r="W505" s="2" t="b">
        <v>0</v>
      </c>
      <c r="X505" s="1"/>
      <c r="Y505" s="2" t="b">
        <v>0</v>
      </c>
      <c r="Z505" s="1" t="s">
        <v>58</v>
      </c>
      <c r="AA505" s="2" t="b">
        <v>1</v>
      </c>
      <c r="AB505" s="1" t="s">
        <v>3123</v>
      </c>
      <c r="AC505" s="1" t="s">
        <v>3124</v>
      </c>
      <c r="AD505" s="1" t="s">
        <v>61</v>
      </c>
      <c r="AE505" s="2" t="b">
        <v>1</v>
      </c>
      <c r="AF505" s="1" t="s">
        <v>86</v>
      </c>
      <c r="AG505" s="2" t="b">
        <v>0</v>
      </c>
      <c r="AH505" s="1">
        <v>46242.564802384259</v>
      </c>
    </row>
    <row r="506" spans="1:34" ht="13.9">
      <c r="A506" s="1" t="s">
        <v>3125</v>
      </c>
      <c r="B506" s="1" t="s">
        <v>3126</v>
      </c>
      <c r="C506" s="4">
        <v>44207</v>
      </c>
      <c r="D506" s="1" t="s">
        <v>3092</v>
      </c>
      <c r="E506" s="1">
        <v>2021</v>
      </c>
      <c r="F506" s="5">
        <v>66.86</v>
      </c>
      <c r="G506" s="1" t="s">
        <v>3127</v>
      </c>
      <c r="H506" s="1" t="s">
        <v>3128</v>
      </c>
      <c r="I506" s="6">
        <v>8421</v>
      </c>
      <c r="J506" s="6" t="s">
        <v>54</v>
      </c>
      <c r="K506" s="6">
        <v>583</v>
      </c>
      <c r="L506" s="6">
        <v>509</v>
      </c>
      <c r="M506" s="6">
        <v>74</v>
      </c>
      <c r="N506" s="7">
        <v>0.87307032590051459</v>
      </c>
      <c r="O506" s="1" t="s">
        <v>67</v>
      </c>
      <c r="P506" s="1" t="s">
        <v>54</v>
      </c>
      <c r="Q506" s="1" t="s">
        <v>68</v>
      </c>
      <c r="R506" s="1" t="s">
        <v>5</v>
      </c>
      <c r="S506" s="2" t="b">
        <v>1</v>
      </c>
      <c r="T506" s="2" t="b">
        <v>0</v>
      </c>
      <c r="U506" s="1" t="s">
        <v>57</v>
      </c>
      <c r="V506" s="1"/>
      <c r="W506" s="2" t="b">
        <v>0</v>
      </c>
      <c r="X506" s="1"/>
      <c r="Y506" s="2" t="b">
        <v>0</v>
      </c>
      <c r="Z506" s="1" t="s">
        <v>58</v>
      </c>
      <c r="AA506" s="2" t="b">
        <v>1</v>
      </c>
      <c r="AB506" s="1" t="s">
        <v>3129</v>
      </c>
      <c r="AC506" s="1" t="s">
        <v>3130</v>
      </c>
      <c r="AD506" s="1" t="s">
        <v>61</v>
      </c>
      <c r="AE506" s="2" t="b">
        <v>1</v>
      </c>
      <c r="AF506" s="1" t="s">
        <v>71</v>
      </c>
      <c r="AG506" s="2" t="b">
        <v>0</v>
      </c>
      <c r="AH506" s="1">
        <v>46242.564802384259</v>
      </c>
    </row>
    <row r="507" spans="1:34" ht="13.9">
      <c r="A507" s="1" t="s">
        <v>3131</v>
      </c>
      <c r="B507" s="1" t="s">
        <v>3132</v>
      </c>
      <c r="C507" s="4">
        <v>44208</v>
      </c>
      <c r="D507" s="1" t="s">
        <v>3092</v>
      </c>
      <c r="E507" s="1">
        <v>2021</v>
      </c>
      <c r="F507" s="5">
        <v>66.83</v>
      </c>
      <c r="G507" s="1" t="s">
        <v>3133</v>
      </c>
      <c r="H507" s="1" t="s">
        <v>3134</v>
      </c>
      <c r="I507" s="6">
        <v>1539</v>
      </c>
      <c r="J507" s="6" t="s">
        <v>54</v>
      </c>
      <c r="K507" s="6">
        <v>19</v>
      </c>
      <c r="L507" s="6">
        <v>14</v>
      </c>
      <c r="M507" s="6">
        <v>5</v>
      </c>
      <c r="N507" s="7">
        <v>0.73684210526315785</v>
      </c>
      <c r="O507" s="1" t="s">
        <v>55</v>
      </c>
      <c r="P507" s="1" t="s">
        <v>54</v>
      </c>
      <c r="Q507" s="1" t="s">
        <v>56</v>
      </c>
      <c r="R507" s="1" t="s">
        <v>5</v>
      </c>
      <c r="S507" s="2" t="b">
        <v>1</v>
      </c>
      <c r="T507" s="2" t="b">
        <v>0</v>
      </c>
      <c r="U507" s="1" t="s">
        <v>57</v>
      </c>
      <c r="V507" s="1"/>
      <c r="W507" s="2" t="b">
        <v>0</v>
      </c>
      <c r="X507" s="1"/>
      <c r="Y507" s="2" t="b">
        <v>0</v>
      </c>
      <c r="Z507" s="1" t="s">
        <v>58</v>
      </c>
      <c r="AA507" s="2" t="b">
        <v>1</v>
      </c>
      <c r="AB507" s="1" t="s">
        <v>3135</v>
      </c>
      <c r="AC507" s="1" t="s">
        <v>3136</v>
      </c>
      <c r="AD507" s="1" t="s">
        <v>61</v>
      </c>
      <c r="AE507" s="2" t="b">
        <v>1</v>
      </c>
      <c r="AF507" s="1" t="s">
        <v>101</v>
      </c>
      <c r="AG507" s="2" t="b">
        <v>1</v>
      </c>
      <c r="AH507" s="1">
        <v>46242.564802384259</v>
      </c>
    </row>
    <row r="508" spans="1:34" ht="13.9">
      <c r="A508" s="1" t="s">
        <v>3137</v>
      </c>
      <c r="B508" s="1" t="s">
        <v>3138</v>
      </c>
      <c r="C508" s="4">
        <v>44208</v>
      </c>
      <c r="D508" s="1" t="s">
        <v>3092</v>
      </c>
      <c r="E508" s="1">
        <v>2021</v>
      </c>
      <c r="F508" s="5">
        <v>66.83</v>
      </c>
      <c r="G508" s="1" t="s">
        <v>3139</v>
      </c>
      <c r="H508" s="1" t="s">
        <v>3140</v>
      </c>
      <c r="I508" s="6">
        <v>15992</v>
      </c>
      <c r="J508" s="6" t="s">
        <v>54</v>
      </c>
      <c r="K508" s="6">
        <v>528</v>
      </c>
      <c r="L508" s="6">
        <v>491</v>
      </c>
      <c r="M508" s="6">
        <v>37</v>
      </c>
      <c r="N508" s="7">
        <v>0.92992424242424243</v>
      </c>
      <c r="O508" s="1" t="s">
        <v>67</v>
      </c>
      <c r="P508" s="1" t="s">
        <v>54</v>
      </c>
      <c r="Q508" s="1" t="s">
        <v>68</v>
      </c>
      <c r="R508" s="1" t="s">
        <v>5</v>
      </c>
      <c r="S508" s="2" t="b">
        <v>1</v>
      </c>
      <c r="T508" s="2" t="b">
        <v>0</v>
      </c>
      <c r="U508" s="1" t="s">
        <v>57</v>
      </c>
      <c r="V508" s="1"/>
      <c r="W508" s="2" t="b">
        <v>0</v>
      </c>
      <c r="X508" s="1"/>
      <c r="Y508" s="2" t="b">
        <v>0</v>
      </c>
      <c r="Z508" s="1" t="s">
        <v>58</v>
      </c>
      <c r="AA508" s="2" t="b">
        <v>1</v>
      </c>
      <c r="AB508" s="1" t="s">
        <v>3141</v>
      </c>
      <c r="AC508" s="1" t="s">
        <v>3142</v>
      </c>
      <c r="AD508" s="1" t="s">
        <v>61</v>
      </c>
      <c r="AE508" s="2" t="b">
        <v>1</v>
      </c>
      <c r="AF508" s="1" t="s">
        <v>227</v>
      </c>
      <c r="AG508" s="2" t="b">
        <v>0</v>
      </c>
      <c r="AH508" s="1">
        <v>46242.564802384259</v>
      </c>
    </row>
    <row r="509" spans="1:34" ht="13.9">
      <c r="A509" s="1" t="s">
        <v>3143</v>
      </c>
      <c r="B509" s="1" t="s">
        <v>3144</v>
      </c>
      <c r="C509" s="4">
        <v>44209</v>
      </c>
      <c r="D509" s="1" t="s">
        <v>3092</v>
      </c>
      <c r="E509" s="1">
        <v>2021</v>
      </c>
      <c r="F509" s="5">
        <v>66.790000000000006</v>
      </c>
      <c r="G509" s="1" t="s">
        <v>3145</v>
      </c>
      <c r="H509" s="1" t="s">
        <v>3146</v>
      </c>
      <c r="I509" s="6">
        <v>48</v>
      </c>
      <c r="J509" s="6" t="s">
        <v>54</v>
      </c>
      <c r="K509" s="6">
        <v>4</v>
      </c>
      <c r="L509" s="6">
        <v>4</v>
      </c>
      <c r="M509" s="6">
        <v>0</v>
      </c>
      <c r="N509" s="7">
        <v>1</v>
      </c>
      <c r="O509" s="1" t="s">
        <v>344</v>
      </c>
      <c r="P509" s="1" t="s">
        <v>54</v>
      </c>
      <c r="Q509" s="1" t="s">
        <v>56</v>
      </c>
      <c r="R509" s="1" t="s">
        <v>5</v>
      </c>
      <c r="S509" s="2" t="b">
        <v>1</v>
      </c>
      <c r="T509" s="2" t="b">
        <v>0</v>
      </c>
      <c r="U509" s="1" t="s">
        <v>57</v>
      </c>
      <c r="V509" s="1"/>
      <c r="W509" s="2" t="b">
        <v>0</v>
      </c>
      <c r="X509" s="1"/>
      <c r="Y509" s="2" t="b">
        <v>0</v>
      </c>
      <c r="Z509" s="1" t="s">
        <v>119</v>
      </c>
      <c r="AA509" s="2" t="b">
        <v>0</v>
      </c>
      <c r="AB509" s="1" t="s">
        <v>3147</v>
      </c>
      <c r="AC509" s="1" t="s">
        <v>3148</v>
      </c>
      <c r="AD509" s="1" t="s">
        <v>61</v>
      </c>
      <c r="AE509" s="2" t="b">
        <v>1</v>
      </c>
      <c r="AF509" s="1"/>
      <c r="AG509" s="2" t="b">
        <v>0</v>
      </c>
      <c r="AH509" s="1">
        <v>46242.564802384259</v>
      </c>
    </row>
    <row r="510" spans="1:34" ht="13.9">
      <c r="A510" s="1" t="s">
        <v>3149</v>
      </c>
      <c r="B510" s="1" t="s">
        <v>3150</v>
      </c>
      <c r="C510" s="4">
        <v>44209</v>
      </c>
      <c r="D510" s="1" t="s">
        <v>3092</v>
      </c>
      <c r="E510" s="1">
        <v>2021</v>
      </c>
      <c r="F510" s="5">
        <v>66.790000000000006</v>
      </c>
      <c r="G510" s="1" t="s">
        <v>3151</v>
      </c>
      <c r="H510" s="1" t="s">
        <v>3152</v>
      </c>
      <c r="I510" s="6">
        <v>6035</v>
      </c>
      <c r="J510" s="6" t="s">
        <v>54</v>
      </c>
      <c r="K510" s="6">
        <v>220</v>
      </c>
      <c r="L510" s="6">
        <v>212</v>
      </c>
      <c r="M510" s="6">
        <v>8</v>
      </c>
      <c r="N510" s="7">
        <v>0.96363636363636362</v>
      </c>
      <c r="O510" s="1" t="s">
        <v>67</v>
      </c>
      <c r="P510" s="1" t="s">
        <v>54</v>
      </c>
      <c r="Q510" s="1" t="s">
        <v>68</v>
      </c>
      <c r="R510" s="1" t="s">
        <v>5</v>
      </c>
      <c r="S510" s="2" t="b">
        <v>1</v>
      </c>
      <c r="T510" s="2" t="b">
        <v>0</v>
      </c>
      <c r="U510" s="1" t="s">
        <v>57</v>
      </c>
      <c r="V510" s="1"/>
      <c r="W510" s="2" t="b">
        <v>0</v>
      </c>
      <c r="X510" s="1"/>
      <c r="Y510" s="2" t="b">
        <v>0</v>
      </c>
      <c r="Z510" s="1" t="s">
        <v>58</v>
      </c>
      <c r="AA510" s="2" t="b">
        <v>1</v>
      </c>
      <c r="AB510" s="1" t="s">
        <v>3153</v>
      </c>
      <c r="AC510" s="1" t="s">
        <v>3154</v>
      </c>
      <c r="AD510" s="1" t="s">
        <v>61</v>
      </c>
      <c r="AE510" s="2" t="b">
        <v>1</v>
      </c>
      <c r="AF510" s="1" t="s">
        <v>86</v>
      </c>
      <c r="AG510" s="2" t="b">
        <v>0</v>
      </c>
      <c r="AH510" s="1">
        <v>46242.564802384259</v>
      </c>
    </row>
    <row r="511" spans="1:34" ht="13.9">
      <c r="A511" s="1" t="s">
        <v>3155</v>
      </c>
      <c r="B511" s="1" t="s">
        <v>3156</v>
      </c>
      <c r="C511" s="4">
        <v>44209</v>
      </c>
      <c r="D511" s="1" t="s">
        <v>3092</v>
      </c>
      <c r="E511" s="1">
        <v>2021</v>
      </c>
      <c r="F511" s="5">
        <v>66.790000000000006</v>
      </c>
      <c r="G511" s="1" t="s">
        <v>3157</v>
      </c>
      <c r="H511" s="1" t="s">
        <v>3158</v>
      </c>
      <c r="I511" s="6">
        <v>92</v>
      </c>
      <c r="J511" s="6" t="s">
        <v>54</v>
      </c>
      <c r="K511" s="6">
        <v>3</v>
      </c>
      <c r="L511" s="6">
        <v>3</v>
      </c>
      <c r="M511" s="6">
        <v>0</v>
      </c>
      <c r="N511" s="7">
        <v>1</v>
      </c>
      <c r="O511" s="1" t="s">
        <v>302</v>
      </c>
      <c r="P511" s="1" t="s">
        <v>54</v>
      </c>
      <c r="Q511" s="1" t="s">
        <v>56</v>
      </c>
      <c r="R511" s="1" t="s">
        <v>5</v>
      </c>
      <c r="S511" s="2" t="b">
        <v>1</v>
      </c>
      <c r="T511" s="2" t="b">
        <v>0</v>
      </c>
      <c r="U511" s="1" t="s">
        <v>57</v>
      </c>
      <c r="V511" s="1"/>
      <c r="W511" s="2" t="b">
        <v>0</v>
      </c>
      <c r="X511" s="1"/>
      <c r="Y511" s="2" t="b">
        <v>0</v>
      </c>
      <c r="Z511" s="1" t="s">
        <v>119</v>
      </c>
      <c r="AA511" s="2" t="b">
        <v>0</v>
      </c>
      <c r="AB511" s="1" t="s">
        <v>3159</v>
      </c>
      <c r="AC511" s="1" t="s">
        <v>3160</v>
      </c>
      <c r="AD511" s="1" t="s">
        <v>61</v>
      </c>
      <c r="AE511" s="2" t="b">
        <v>1</v>
      </c>
      <c r="AF511" s="1"/>
      <c r="AG511" s="2" t="b">
        <v>0</v>
      </c>
      <c r="AH511" s="1">
        <v>46242.564802384259</v>
      </c>
    </row>
    <row r="512" spans="1:34" ht="13.9">
      <c r="A512" s="1" t="s">
        <v>3161</v>
      </c>
      <c r="B512" s="1" t="s">
        <v>3162</v>
      </c>
      <c r="C512" s="4">
        <v>44210</v>
      </c>
      <c r="D512" s="1" t="s">
        <v>3092</v>
      </c>
      <c r="E512" s="1">
        <v>2021</v>
      </c>
      <c r="F512" s="5">
        <v>66.760000000000005</v>
      </c>
      <c r="G512" s="1" t="s">
        <v>3163</v>
      </c>
      <c r="H512" s="1" t="s">
        <v>3164</v>
      </c>
      <c r="I512" s="6">
        <v>2025</v>
      </c>
      <c r="J512" s="6" t="s">
        <v>54</v>
      </c>
      <c r="K512" s="6">
        <v>61</v>
      </c>
      <c r="L512" s="6">
        <v>53</v>
      </c>
      <c r="M512" s="6">
        <v>8</v>
      </c>
      <c r="N512" s="7">
        <v>0.86885245901639341</v>
      </c>
      <c r="O512" s="1" t="s">
        <v>67</v>
      </c>
      <c r="P512" s="1" t="s">
        <v>54</v>
      </c>
      <c r="Q512" s="1" t="s">
        <v>56</v>
      </c>
      <c r="R512" s="1" t="s">
        <v>5</v>
      </c>
      <c r="S512" s="2" t="b">
        <v>1</v>
      </c>
      <c r="T512" s="2" t="b">
        <v>0</v>
      </c>
      <c r="U512" s="1" t="s">
        <v>57</v>
      </c>
      <c r="V512" s="1"/>
      <c r="W512" s="2" t="b">
        <v>0</v>
      </c>
      <c r="X512" s="1"/>
      <c r="Y512" s="2" t="b">
        <v>0</v>
      </c>
      <c r="Z512" s="1" t="s">
        <v>58</v>
      </c>
      <c r="AA512" s="2" t="b">
        <v>1</v>
      </c>
      <c r="AB512" s="1" t="s">
        <v>3165</v>
      </c>
      <c r="AC512" s="1" t="s">
        <v>3166</v>
      </c>
      <c r="AD512" s="1" t="s">
        <v>61</v>
      </c>
      <c r="AE512" s="2" t="b">
        <v>1</v>
      </c>
      <c r="AF512" s="1" t="s">
        <v>594</v>
      </c>
      <c r="AG512" s="2" t="b">
        <v>0</v>
      </c>
      <c r="AH512" s="1">
        <v>46242.564802384259</v>
      </c>
    </row>
    <row r="513" spans="1:34" ht="13.9">
      <c r="A513" s="1" t="s">
        <v>3167</v>
      </c>
      <c r="B513" s="1" t="s">
        <v>3168</v>
      </c>
      <c r="C513" s="4">
        <v>44210</v>
      </c>
      <c r="D513" s="1" t="s">
        <v>3092</v>
      </c>
      <c r="E513" s="1">
        <v>2021</v>
      </c>
      <c r="F513" s="5">
        <v>66.760000000000005</v>
      </c>
      <c r="G513" s="1" t="s">
        <v>3169</v>
      </c>
      <c r="H513" s="1" t="s">
        <v>3170</v>
      </c>
      <c r="I513" s="6">
        <v>420</v>
      </c>
      <c r="J513" s="6" t="s">
        <v>54</v>
      </c>
      <c r="K513" s="6">
        <v>15</v>
      </c>
      <c r="L513" s="6">
        <v>9</v>
      </c>
      <c r="M513" s="6">
        <v>6</v>
      </c>
      <c r="N513" s="7">
        <v>0.6</v>
      </c>
      <c r="O513" s="1" t="s">
        <v>91</v>
      </c>
      <c r="P513" s="1" t="s">
        <v>54</v>
      </c>
      <c r="Q513" s="1" t="s">
        <v>56</v>
      </c>
      <c r="R513" s="1" t="s">
        <v>5</v>
      </c>
      <c r="S513" s="2" t="b">
        <v>1</v>
      </c>
      <c r="T513" s="2" t="b">
        <v>0</v>
      </c>
      <c r="U513" s="1" t="s">
        <v>1495</v>
      </c>
      <c r="V513" s="1">
        <v>7</v>
      </c>
      <c r="W513" s="2" t="b">
        <v>0</v>
      </c>
      <c r="X513" s="1"/>
      <c r="Y513" s="2" t="b">
        <v>0</v>
      </c>
      <c r="Z513" s="1" t="s">
        <v>58</v>
      </c>
      <c r="AA513" s="2" t="b">
        <v>1</v>
      </c>
      <c r="AB513" s="1" t="s">
        <v>3171</v>
      </c>
      <c r="AC513" s="1" t="s">
        <v>3172</v>
      </c>
      <c r="AD513" s="1" t="s">
        <v>61</v>
      </c>
      <c r="AE513" s="2" t="b">
        <v>1</v>
      </c>
      <c r="AF513" s="1" t="s">
        <v>502</v>
      </c>
      <c r="AG513" s="2" t="b">
        <v>0</v>
      </c>
      <c r="AH513" s="1">
        <v>46242.564802384259</v>
      </c>
    </row>
    <row r="514" spans="1:34" ht="13.9">
      <c r="A514" s="1" t="s">
        <v>3173</v>
      </c>
      <c r="B514" s="1" t="s">
        <v>3174</v>
      </c>
      <c r="C514" s="4">
        <v>44210</v>
      </c>
      <c r="D514" s="1" t="s">
        <v>3092</v>
      </c>
      <c r="E514" s="1">
        <v>2021</v>
      </c>
      <c r="F514" s="5">
        <v>66.760000000000005</v>
      </c>
      <c r="G514" s="1" t="s">
        <v>3175</v>
      </c>
      <c r="H514" s="1" t="s">
        <v>3176</v>
      </c>
      <c r="I514" s="6">
        <v>90</v>
      </c>
      <c r="J514" s="6" t="s">
        <v>54</v>
      </c>
      <c r="K514" s="6">
        <v>5</v>
      </c>
      <c r="L514" s="6">
        <v>3</v>
      </c>
      <c r="M514" s="6">
        <v>2</v>
      </c>
      <c r="N514" s="7">
        <v>0.6</v>
      </c>
      <c r="O514" s="1" t="s">
        <v>323</v>
      </c>
      <c r="P514" s="1" t="s">
        <v>54</v>
      </c>
      <c r="Q514" s="1" t="s">
        <v>56</v>
      </c>
      <c r="R514" s="1" t="s">
        <v>5</v>
      </c>
      <c r="S514" s="2" t="b">
        <v>1</v>
      </c>
      <c r="T514" s="2" t="b">
        <v>0</v>
      </c>
      <c r="U514" s="1" t="s">
        <v>57</v>
      </c>
      <c r="V514" s="1"/>
      <c r="W514" s="2" t="b">
        <v>0</v>
      </c>
      <c r="X514" s="1"/>
      <c r="Y514" s="2" t="b">
        <v>0</v>
      </c>
      <c r="Z514" s="1" t="s">
        <v>58</v>
      </c>
      <c r="AA514" s="2" t="b">
        <v>1</v>
      </c>
      <c r="AB514" s="1" t="s">
        <v>3177</v>
      </c>
      <c r="AC514" s="1" t="s">
        <v>3178</v>
      </c>
      <c r="AD514" s="1" t="s">
        <v>61</v>
      </c>
      <c r="AE514" s="2" t="b">
        <v>1</v>
      </c>
      <c r="AF514" s="1" t="s">
        <v>649</v>
      </c>
      <c r="AG514" s="2" t="b">
        <v>0</v>
      </c>
      <c r="AH514" s="1">
        <v>46242.564802384259</v>
      </c>
    </row>
    <row r="515" spans="1:34" ht="13.9">
      <c r="A515" s="1" t="s">
        <v>3179</v>
      </c>
      <c r="B515" s="1" t="s">
        <v>3180</v>
      </c>
      <c r="C515" s="4">
        <v>44211</v>
      </c>
      <c r="D515" s="1" t="s">
        <v>3092</v>
      </c>
      <c r="E515" s="1">
        <v>2021</v>
      </c>
      <c r="F515" s="5">
        <v>66.73</v>
      </c>
      <c r="G515" s="1" t="s">
        <v>3181</v>
      </c>
      <c r="H515" s="1" t="s">
        <v>3182</v>
      </c>
      <c r="I515" s="6">
        <v>1352</v>
      </c>
      <c r="J515" s="6" t="s">
        <v>54</v>
      </c>
      <c r="K515" s="6">
        <v>35</v>
      </c>
      <c r="L515" s="6">
        <v>24</v>
      </c>
      <c r="M515" s="6">
        <v>11</v>
      </c>
      <c r="N515" s="7">
        <v>0.68571428571428572</v>
      </c>
      <c r="O515" s="1" t="s">
        <v>91</v>
      </c>
      <c r="P515" s="1" t="s">
        <v>54</v>
      </c>
      <c r="Q515" s="1" t="s">
        <v>56</v>
      </c>
      <c r="R515" s="1" t="s">
        <v>5</v>
      </c>
      <c r="S515" s="2" t="b">
        <v>1</v>
      </c>
      <c r="T515" s="2" t="b">
        <v>0</v>
      </c>
      <c r="U515" s="1" t="s">
        <v>57</v>
      </c>
      <c r="V515" s="1"/>
      <c r="W515" s="2" t="b">
        <v>0</v>
      </c>
      <c r="X515" s="1"/>
      <c r="Y515" s="2" t="b">
        <v>0</v>
      </c>
      <c r="Z515" s="1" t="s">
        <v>58</v>
      </c>
      <c r="AA515" s="2" t="b">
        <v>1</v>
      </c>
      <c r="AB515" s="1" t="s">
        <v>3183</v>
      </c>
      <c r="AC515" s="1" t="s">
        <v>3184</v>
      </c>
      <c r="AD515" s="1" t="s">
        <v>61</v>
      </c>
      <c r="AE515" s="2" t="b">
        <v>1</v>
      </c>
      <c r="AF515" s="1" t="s">
        <v>71</v>
      </c>
      <c r="AG515" s="2" t="b">
        <v>0</v>
      </c>
      <c r="AH515" s="1">
        <v>46242.564802384259</v>
      </c>
    </row>
    <row r="516" spans="1:34" ht="13.9">
      <c r="A516" s="1" t="s">
        <v>3185</v>
      </c>
      <c r="B516" s="1" t="s">
        <v>3186</v>
      </c>
      <c r="C516" s="4">
        <v>44211</v>
      </c>
      <c r="D516" s="1" t="s">
        <v>3092</v>
      </c>
      <c r="E516" s="1">
        <v>2021</v>
      </c>
      <c r="F516" s="5">
        <v>66.73</v>
      </c>
      <c r="G516" s="1" t="s">
        <v>3187</v>
      </c>
      <c r="H516" s="1" t="s">
        <v>3188</v>
      </c>
      <c r="I516" s="6">
        <v>4163</v>
      </c>
      <c r="J516" s="6" t="s">
        <v>54</v>
      </c>
      <c r="K516" s="6">
        <v>142</v>
      </c>
      <c r="L516" s="6">
        <v>132</v>
      </c>
      <c r="M516" s="6">
        <v>10</v>
      </c>
      <c r="N516" s="7">
        <v>0.92957746478873238</v>
      </c>
      <c r="O516" s="1" t="s">
        <v>67</v>
      </c>
      <c r="P516" s="1" t="s">
        <v>54</v>
      </c>
      <c r="Q516" s="1" t="s">
        <v>56</v>
      </c>
      <c r="R516" s="1" t="s">
        <v>5</v>
      </c>
      <c r="S516" s="2" t="b">
        <v>1</v>
      </c>
      <c r="T516" s="2" t="b">
        <v>0</v>
      </c>
      <c r="U516" s="1" t="s">
        <v>57</v>
      </c>
      <c r="V516" s="1"/>
      <c r="W516" s="2" t="b">
        <v>0</v>
      </c>
      <c r="X516" s="1"/>
      <c r="Y516" s="2" t="b">
        <v>0</v>
      </c>
      <c r="Z516" s="1" t="s">
        <v>58</v>
      </c>
      <c r="AA516" s="2" t="b">
        <v>1</v>
      </c>
      <c r="AB516" s="1" t="s">
        <v>3189</v>
      </c>
      <c r="AC516" s="1" t="s">
        <v>3190</v>
      </c>
      <c r="AD516" s="1" t="s">
        <v>61</v>
      </c>
      <c r="AE516" s="2" t="b">
        <v>1</v>
      </c>
      <c r="AF516" s="1" t="s">
        <v>94</v>
      </c>
      <c r="AG516" s="2" t="b">
        <v>0</v>
      </c>
      <c r="AH516" s="1">
        <v>46242.564802384259</v>
      </c>
    </row>
    <row r="517" spans="1:34" ht="13.9">
      <c r="A517" s="1" t="s">
        <v>3191</v>
      </c>
      <c r="B517" s="1" t="s">
        <v>3192</v>
      </c>
      <c r="C517" s="4">
        <v>44211</v>
      </c>
      <c r="D517" s="1" t="s">
        <v>3092</v>
      </c>
      <c r="E517" s="1">
        <v>2021</v>
      </c>
      <c r="F517" s="5">
        <v>66.73</v>
      </c>
      <c r="G517" s="1" t="s">
        <v>3193</v>
      </c>
      <c r="H517" s="1" t="s">
        <v>3194</v>
      </c>
      <c r="I517" s="6">
        <v>7486</v>
      </c>
      <c r="J517" s="6" t="s">
        <v>54</v>
      </c>
      <c r="K517" s="6">
        <v>168</v>
      </c>
      <c r="L517" s="6">
        <v>113</v>
      </c>
      <c r="M517" s="6">
        <v>55</v>
      </c>
      <c r="N517" s="7">
        <v>0.67261904761904767</v>
      </c>
      <c r="O517" s="1" t="s">
        <v>91</v>
      </c>
      <c r="P517" s="1" t="s">
        <v>54</v>
      </c>
      <c r="Q517" s="1" t="s">
        <v>56</v>
      </c>
      <c r="R517" s="1" t="s">
        <v>7</v>
      </c>
      <c r="S517" s="2" t="b">
        <v>0</v>
      </c>
      <c r="T517" s="2" t="b">
        <v>1</v>
      </c>
      <c r="U517" s="1" t="s">
        <v>133</v>
      </c>
      <c r="V517" s="1">
        <v>18</v>
      </c>
      <c r="W517" s="2" t="b">
        <v>1</v>
      </c>
      <c r="X517" s="2" t="b">
        <v>0</v>
      </c>
      <c r="Y517" s="2" t="b">
        <v>0</v>
      </c>
      <c r="Z517" s="1" t="s">
        <v>119</v>
      </c>
      <c r="AA517" s="2" t="b">
        <v>0</v>
      </c>
      <c r="AB517" s="1" t="s">
        <v>3195</v>
      </c>
      <c r="AC517" s="1" t="s">
        <v>3196</v>
      </c>
      <c r="AD517" s="1" t="s">
        <v>61</v>
      </c>
      <c r="AE517" s="2" t="b">
        <v>1</v>
      </c>
      <c r="AF517" s="1"/>
      <c r="AG517" s="2" t="b">
        <v>0</v>
      </c>
      <c r="AH517" s="1">
        <v>46242.564802384259</v>
      </c>
    </row>
    <row r="518" spans="1:34" ht="13.9">
      <c r="A518" s="1" t="s">
        <v>3197</v>
      </c>
      <c r="B518" s="1" t="s">
        <v>3198</v>
      </c>
      <c r="C518" s="4">
        <v>44211</v>
      </c>
      <c r="D518" s="1" t="s">
        <v>3092</v>
      </c>
      <c r="E518" s="1">
        <v>2021</v>
      </c>
      <c r="F518" s="5">
        <v>66.73</v>
      </c>
      <c r="G518" s="1" t="s">
        <v>3199</v>
      </c>
      <c r="H518" s="1" t="s">
        <v>3200</v>
      </c>
      <c r="I518" s="6"/>
      <c r="J518" s="6" t="s">
        <v>147</v>
      </c>
      <c r="K518" s="6">
        <v>5</v>
      </c>
      <c r="L518" s="6">
        <v>4</v>
      </c>
      <c r="M518" s="6">
        <v>1</v>
      </c>
      <c r="N518" s="7">
        <v>0.8</v>
      </c>
      <c r="O518" s="1" t="s">
        <v>323</v>
      </c>
      <c r="P518" s="1" t="s">
        <v>54</v>
      </c>
      <c r="Q518" s="1" t="s">
        <v>56</v>
      </c>
      <c r="R518" s="1" t="s">
        <v>5</v>
      </c>
      <c r="S518" s="2" t="b">
        <v>1</v>
      </c>
      <c r="T518" s="2" t="b">
        <v>0</v>
      </c>
      <c r="U518" s="1" t="s">
        <v>57</v>
      </c>
      <c r="V518" s="1"/>
      <c r="W518" s="2" t="b">
        <v>0</v>
      </c>
      <c r="X518" s="1"/>
      <c r="Y518" s="2" t="b">
        <v>0</v>
      </c>
      <c r="Z518" s="1" t="s">
        <v>119</v>
      </c>
      <c r="AA518" s="2" t="b">
        <v>0</v>
      </c>
      <c r="AB518" s="1" t="s">
        <v>3201</v>
      </c>
      <c r="AC518" s="1" t="s">
        <v>3202</v>
      </c>
      <c r="AD518" s="1" t="s">
        <v>61</v>
      </c>
      <c r="AE518" s="2" t="b">
        <v>1</v>
      </c>
      <c r="AF518" s="1"/>
      <c r="AG518" s="2" t="b">
        <v>0</v>
      </c>
      <c r="AH518" s="1">
        <v>46242.564802395835</v>
      </c>
    </row>
    <row r="519" spans="1:34" ht="13.9">
      <c r="A519" s="1" t="s">
        <v>3203</v>
      </c>
      <c r="B519" s="1" t="s">
        <v>3204</v>
      </c>
      <c r="C519" s="4">
        <v>44212</v>
      </c>
      <c r="D519" s="1" t="s">
        <v>3092</v>
      </c>
      <c r="E519" s="1">
        <v>2021</v>
      </c>
      <c r="F519" s="5">
        <v>66.69</v>
      </c>
      <c r="G519" s="1" t="s">
        <v>3205</v>
      </c>
      <c r="H519" s="1" t="s">
        <v>3206</v>
      </c>
      <c r="I519" s="6">
        <v>28165</v>
      </c>
      <c r="J519" s="6" t="s">
        <v>54</v>
      </c>
      <c r="K519" s="6">
        <v>418</v>
      </c>
      <c r="L519" s="6">
        <v>362</v>
      </c>
      <c r="M519" s="6">
        <v>56</v>
      </c>
      <c r="N519" s="7">
        <v>0.86602870813397126</v>
      </c>
      <c r="O519" s="1" t="s">
        <v>67</v>
      </c>
      <c r="P519" s="1" t="s">
        <v>54</v>
      </c>
      <c r="Q519" s="1" t="s">
        <v>68</v>
      </c>
      <c r="R519" s="1" t="s">
        <v>5</v>
      </c>
      <c r="S519" s="2" t="b">
        <v>1</v>
      </c>
      <c r="T519" s="2" t="b">
        <v>0</v>
      </c>
      <c r="U519" s="1" t="s">
        <v>244</v>
      </c>
      <c r="V519" s="1">
        <v>16</v>
      </c>
      <c r="W519" s="2" t="b">
        <v>0</v>
      </c>
      <c r="X519" s="1"/>
      <c r="Y519" s="2" t="b">
        <v>0</v>
      </c>
      <c r="Z519" s="1" t="s">
        <v>58</v>
      </c>
      <c r="AA519" s="2" t="b">
        <v>1</v>
      </c>
      <c r="AB519" s="1" t="s">
        <v>3207</v>
      </c>
      <c r="AC519" s="1" t="s">
        <v>3208</v>
      </c>
      <c r="AD519" s="1" t="s">
        <v>61</v>
      </c>
      <c r="AE519" s="2" t="b">
        <v>1</v>
      </c>
      <c r="AF519" s="1" t="s">
        <v>101</v>
      </c>
      <c r="AG519" s="2" t="b">
        <v>1</v>
      </c>
      <c r="AH519" s="1">
        <v>46242.564802395835</v>
      </c>
    </row>
    <row r="520" spans="1:34" ht="13.9">
      <c r="A520" s="1" t="s">
        <v>3209</v>
      </c>
      <c r="B520" s="1" t="s">
        <v>3210</v>
      </c>
      <c r="C520" s="4">
        <v>44212</v>
      </c>
      <c r="D520" s="1" t="s">
        <v>3092</v>
      </c>
      <c r="E520" s="1">
        <v>2021</v>
      </c>
      <c r="F520" s="5">
        <v>66.69</v>
      </c>
      <c r="G520" s="1" t="s">
        <v>3211</v>
      </c>
      <c r="H520" s="1" t="s">
        <v>3212</v>
      </c>
      <c r="I520" s="6">
        <v>38838</v>
      </c>
      <c r="J520" s="6" t="s">
        <v>54</v>
      </c>
      <c r="K520" s="6">
        <v>1076</v>
      </c>
      <c r="L520" s="6">
        <v>947</v>
      </c>
      <c r="M520" s="6">
        <v>129</v>
      </c>
      <c r="N520" s="7">
        <v>0.88011152416356875</v>
      </c>
      <c r="O520" s="1" t="s">
        <v>67</v>
      </c>
      <c r="P520" s="1" t="s">
        <v>54</v>
      </c>
      <c r="Q520" s="1" t="s">
        <v>68</v>
      </c>
      <c r="R520" s="1" t="s">
        <v>5</v>
      </c>
      <c r="S520" s="2" t="b">
        <v>1</v>
      </c>
      <c r="T520" s="2" t="b">
        <v>0</v>
      </c>
      <c r="U520" s="1" t="s">
        <v>57</v>
      </c>
      <c r="V520" s="1"/>
      <c r="W520" s="2" t="b">
        <v>0</v>
      </c>
      <c r="X520" s="1"/>
      <c r="Y520" s="2" t="b">
        <v>0</v>
      </c>
      <c r="Z520" s="1" t="s">
        <v>58</v>
      </c>
      <c r="AA520" s="2" t="b">
        <v>1</v>
      </c>
      <c r="AB520" s="1" t="s">
        <v>3213</v>
      </c>
      <c r="AC520" s="1" t="s">
        <v>3214</v>
      </c>
      <c r="AD520" s="1" t="s">
        <v>61</v>
      </c>
      <c r="AE520" s="2" t="b">
        <v>1</v>
      </c>
      <c r="AF520" s="1" t="s">
        <v>62</v>
      </c>
      <c r="AG520" s="2" t="b">
        <v>0</v>
      </c>
      <c r="AH520" s="1">
        <v>46242.564802395835</v>
      </c>
    </row>
    <row r="521" spans="1:34" ht="13.9">
      <c r="A521" s="1" t="s">
        <v>3215</v>
      </c>
      <c r="B521" s="1" t="s">
        <v>3216</v>
      </c>
      <c r="C521" s="4">
        <v>44213</v>
      </c>
      <c r="D521" s="1" t="s">
        <v>3092</v>
      </c>
      <c r="E521" s="1">
        <v>2021</v>
      </c>
      <c r="F521" s="5">
        <v>66.66</v>
      </c>
      <c r="G521" s="1" t="s">
        <v>3217</v>
      </c>
      <c r="H521" s="1" t="s">
        <v>3218</v>
      </c>
      <c r="I521" s="6">
        <v>650</v>
      </c>
      <c r="J521" s="6" t="s">
        <v>54</v>
      </c>
      <c r="K521" s="6">
        <v>33</v>
      </c>
      <c r="L521" s="6">
        <v>33</v>
      </c>
      <c r="M521" s="6">
        <v>0</v>
      </c>
      <c r="N521" s="7">
        <v>1</v>
      </c>
      <c r="O521" s="1" t="s">
        <v>126</v>
      </c>
      <c r="P521" s="1" t="s">
        <v>54</v>
      </c>
      <c r="Q521" s="1" t="s">
        <v>56</v>
      </c>
      <c r="R521" s="1" t="s">
        <v>5</v>
      </c>
      <c r="S521" s="2" t="b">
        <v>1</v>
      </c>
      <c r="T521" s="2" t="b">
        <v>0</v>
      </c>
      <c r="U521" s="1" t="s">
        <v>57</v>
      </c>
      <c r="V521" s="1"/>
      <c r="W521" s="2" t="b">
        <v>0</v>
      </c>
      <c r="X521" s="1"/>
      <c r="Y521" s="2" t="b">
        <v>0</v>
      </c>
      <c r="Z521" s="1" t="s">
        <v>58</v>
      </c>
      <c r="AA521" s="2" t="b">
        <v>1</v>
      </c>
      <c r="AB521" s="1" t="s">
        <v>3219</v>
      </c>
      <c r="AC521" s="1" t="s">
        <v>3220</v>
      </c>
      <c r="AD521" s="1" t="s">
        <v>61</v>
      </c>
      <c r="AE521" s="2" t="b">
        <v>1</v>
      </c>
      <c r="AF521" s="1" t="s">
        <v>71</v>
      </c>
      <c r="AG521" s="2" t="b">
        <v>0</v>
      </c>
      <c r="AH521" s="1">
        <v>46242.564802395835</v>
      </c>
    </row>
    <row r="522" spans="1:34" ht="13.9">
      <c r="A522" s="1" t="s">
        <v>3221</v>
      </c>
      <c r="B522" s="1" t="s">
        <v>3222</v>
      </c>
      <c r="C522" s="4">
        <v>44213</v>
      </c>
      <c r="D522" s="1" t="s">
        <v>3092</v>
      </c>
      <c r="E522" s="1">
        <v>2021</v>
      </c>
      <c r="F522" s="5">
        <v>66.66</v>
      </c>
      <c r="G522" s="1" t="s">
        <v>3223</v>
      </c>
      <c r="H522" s="1" t="s">
        <v>3224</v>
      </c>
      <c r="I522" s="6"/>
      <c r="J522" s="6" t="s">
        <v>147</v>
      </c>
      <c r="K522" s="6">
        <v>14</v>
      </c>
      <c r="L522" s="6">
        <v>9</v>
      </c>
      <c r="M522" s="6">
        <v>5</v>
      </c>
      <c r="N522" s="7">
        <v>0.6428571428571429</v>
      </c>
      <c r="O522" s="1" t="s">
        <v>91</v>
      </c>
      <c r="P522" s="1" t="s">
        <v>54</v>
      </c>
      <c r="Q522" s="1" t="s">
        <v>56</v>
      </c>
      <c r="R522" s="1" t="s">
        <v>7</v>
      </c>
      <c r="S522" s="2" t="b">
        <v>0</v>
      </c>
      <c r="T522" s="2" t="b">
        <v>1</v>
      </c>
      <c r="U522" s="1" t="s">
        <v>133</v>
      </c>
      <c r="V522" s="1">
        <v>18</v>
      </c>
      <c r="W522" s="2" t="b">
        <v>1</v>
      </c>
      <c r="X522" s="2" t="b">
        <v>0</v>
      </c>
      <c r="Y522" s="2" t="b">
        <v>0</v>
      </c>
      <c r="Z522" s="1" t="s">
        <v>119</v>
      </c>
      <c r="AA522" s="2" t="b">
        <v>0</v>
      </c>
      <c r="AB522" s="1" t="s">
        <v>3225</v>
      </c>
      <c r="AC522" s="1" t="s">
        <v>3226</v>
      </c>
      <c r="AD522" s="1" t="s">
        <v>61</v>
      </c>
      <c r="AE522" s="2" t="b">
        <v>1</v>
      </c>
      <c r="AF522" s="1"/>
      <c r="AG522" s="2" t="b">
        <v>0</v>
      </c>
      <c r="AH522" s="1">
        <v>46242.564802395835</v>
      </c>
    </row>
    <row r="523" spans="1:34" ht="13.9">
      <c r="A523" s="1" t="s">
        <v>3227</v>
      </c>
      <c r="B523" s="1" t="s">
        <v>3228</v>
      </c>
      <c r="C523" s="4">
        <v>44214</v>
      </c>
      <c r="D523" s="1" t="s">
        <v>3092</v>
      </c>
      <c r="E523" s="1">
        <v>2021</v>
      </c>
      <c r="F523" s="5">
        <v>66.63</v>
      </c>
      <c r="G523" s="1" t="s">
        <v>3229</v>
      </c>
      <c r="H523" s="1" t="s">
        <v>3230</v>
      </c>
      <c r="I523" s="6">
        <v>12276</v>
      </c>
      <c r="J523" s="6" t="s">
        <v>54</v>
      </c>
      <c r="K523" s="6">
        <v>124</v>
      </c>
      <c r="L523" s="6">
        <v>100</v>
      </c>
      <c r="M523" s="6">
        <v>24</v>
      </c>
      <c r="N523" s="7">
        <v>0.80645161290322576</v>
      </c>
      <c r="O523" s="1" t="s">
        <v>67</v>
      </c>
      <c r="P523" s="1" t="s">
        <v>54</v>
      </c>
      <c r="Q523" s="1" t="s">
        <v>56</v>
      </c>
      <c r="R523" s="1" t="s">
        <v>5</v>
      </c>
      <c r="S523" s="2" t="b">
        <v>1</v>
      </c>
      <c r="T523" s="2" t="b">
        <v>0</v>
      </c>
      <c r="U523" s="1" t="s">
        <v>169</v>
      </c>
      <c r="V523" s="1">
        <v>0</v>
      </c>
      <c r="W523" s="2" t="b">
        <v>0</v>
      </c>
      <c r="X523" s="1"/>
      <c r="Y523" s="2" t="b">
        <v>0</v>
      </c>
      <c r="Z523" s="1" t="s">
        <v>58</v>
      </c>
      <c r="AA523" s="2" t="b">
        <v>1</v>
      </c>
      <c r="AB523" s="1" t="s">
        <v>3231</v>
      </c>
      <c r="AC523" s="1" t="s">
        <v>3232</v>
      </c>
      <c r="AD523" s="1" t="s">
        <v>61</v>
      </c>
      <c r="AE523" s="2" t="b">
        <v>1</v>
      </c>
      <c r="AF523" s="1" t="s">
        <v>101</v>
      </c>
      <c r="AG523" s="2" t="b">
        <v>1</v>
      </c>
      <c r="AH523" s="1">
        <v>46242.564802395835</v>
      </c>
    </row>
    <row r="524" spans="1:34" ht="13.9">
      <c r="A524" s="1" t="s">
        <v>3233</v>
      </c>
      <c r="B524" s="1" t="s">
        <v>3234</v>
      </c>
      <c r="C524" s="4">
        <v>44215</v>
      </c>
      <c r="D524" s="1" t="s">
        <v>3092</v>
      </c>
      <c r="E524" s="1">
        <v>2021</v>
      </c>
      <c r="F524" s="5">
        <v>66.599999999999994</v>
      </c>
      <c r="G524" s="1" t="s">
        <v>3235</v>
      </c>
      <c r="H524" s="1" t="s">
        <v>3236</v>
      </c>
      <c r="I524" s="6">
        <v>877</v>
      </c>
      <c r="J524" s="6" t="s">
        <v>54</v>
      </c>
      <c r="K524" s="6">
        <v>13</v>
      </c>
      <c r="L524" s="6">
        <v>9</v>
      </c>
      <c r="M524" s="6">
        <v>4</v>
      </c>
      <c r="N524" s="7">
        <v>0.69230769230769229</v>
      </c>
      <c r="O524" s="1" t="s">
        <v>91</v>
      </c>
      <c r="P524" s="1" t="s">
        <v>54</v>
      </c>
      <c r="Q524" s="1" t="s">
        <v>56</v>
      </c>
      <c r="R524" s="1" t="s">
        <v>5</v>
      </c>
      <c r="S524" s="2" t="b">
        <v>1</v>
      </c>
      <c r="T524" s="2" t="b">
        <v>0</v>
      </c>
      <c r="U524" s="1" t="s">
        <v>57</v>
      </c>
      <c r="V524" s="1"/>
      <c r="W524" s="2" t="b">
        <v>0</v>
      </c>
      <c r="X524" s="1"/>
      <c r="Y524" s="2" t="b">
        <v>0</v>
      </c>
      <c r="Z524" s="1" t="s">
        <v>58</v>
      </c>
      <c r="AA524" s="2" t="b">
        <v>1</v>
      </c>
      <c r="AB524" s="1" t="s">
        <v>3237</v>
      </c>
      <c r="AC524" s="1" t="s">
        <v>3238</v>
      </c>
      <c r="AD524" s="1" t="s">
        <v>61</v>
      </c>
      <c r="AE524" s="2" t="b">
        <v>1</v>
      </c>
      <c r="AF524" s="1" t="s">
        <v>101</v>
      </c>
      <c r="AG524" s="2" t="b">
        <v>1</v>
      </c>
      <c r="AH524" s="1">
        <v>46242.564802395835</v>
      </c>
    </row>
    <row r="525" spans="1:34" ht="13.9">
      <c r="A525" s="1" t="s">
        <v>3239</v>
      </c>
      <c r="B525" s="1" t="s">
        <v>3240</v>
      </c>
      <c r="C525" s="4">
        <v>44216</v>
      </c>
      <c r="D525" s="1" t="s">
        <v>3092</v>
      </c>
      <c r="E525" s="1">
        <v>2021</v>
      </c>
      <c r="F525" s="5">
        <v>66.56</v>
      </c>
      <c r="G525" s="1" t="s">
        <v>3241</v>
      </c>
      <c r="H525" s="1" t="s">
        <v>3242</v>
      </c>
      <c r="I525" s="6"/>
      <c r="J525" s="6" t="s">
        <v>147</v>
      </c>
      <c r="K525" s="6">
        <v>31</v>
      </c>
      <c r="L525" s="6">
        <v>12</v>
      </c>
      <c r="M525" s="6">
        <v>19</v>
      </c>
      <c r="N525" s="7">
        <v>0.38709677419354838</v>
      </c>
      <c r="O525" s="1" t="s">
        <v>330</v>
      </c>
      <c r="P525" s="1" t="s">
        <v>54</v>
      </c>
      <c r="Q525" s="1" t="s">
        <v>56</v>
      </c>
      <c r="R525" s="1" t="s">
        <v>7</v>
      </c>
      <c r="S525" s="2" t="b">
        <v>0</v>
      </c>
      <c r="T525" s="2" t="b">
        <v>1</v>
      </c>
      <c r="U525" s="1" t="s">
        <v>202</v>
      </c>
      <c r="V525" s="1">
        <v>18</v>
      </c>
      <c r="W525" s="2" t="b">
        <v>1</v>
      </c>
      <c r="X525" s="2" t="b">
        <v>1</v>
      </c>
      <c r="Y525" s="2" t="b">
        <v>0</v>
      </c>
      <c r="Z525" s="1" t="s">
        <v>119</v>
      </c>
      <c r="AA525" s="2" t="b">
        <v>0</v>
      </c>
      <c r="AB525" s="1" t="s">
        <v>3243</v>
      </c>
      <c r="AC525" s="1" t="s">
        <v>3244</v>
      </c>
      <c r="AD525" s="1" t="s">
        <v>61</v>
      </c>
      <c r="AE525" s="2" t="b">
        <v>1</v>
      </c>
      <c r="AF525" s="1"/>
      <c r="AG525" s="2" t="b">
        <v>0</v>
      </c>
      <c r="AH525" s="1">
        <v>46242.564802395835</v>
      </c>
    </row>
    <row r="526" spans="1:34" ht="13.9">
      <c r="A526" s="1" t="s">
        <v>3245</v>
      </c>
      <c r="B526" s="1" t="s">
        <v>3246</v>
      </c>
      <c r="C526" s="4">
        <v>44216</v>
      </c>
      <c r="D526" s="1" t="s">
        <v>3092</v>
      </c>
      <c r="E526" s="1">
        <v>2021</v>
      </c>
      <c r="F526" s="5">
        <v>66.56</v>
      </c>
      <c r="G526" s="1" t="s">
        <v>3247</v>
      </c>
      <c r="H526" s="1" t="s">
        <v>3248</v>
      </c>
      <c r="I526" s="6">
        <v>5508</v>
      </c>
      <c r="J526" s="6" t="s">
        <v>54</v>
      </c>
      <c r="K526" s="6">
        <v>72</v>
      </c>
      <c r="L526" s="6">
        <v>65</v>
      </c>
      <c r="M526" s="6">
        <v>7</v>
      </c>
      <c r="N526" s="7">
        <v>0.90277777777777779</v>
      </c>
      <c r="O526" s="1" t="s">
        <v>67</v>
      </c>
      <c r="P526" s="1" t="s">
        <v>54</v>
      </c>
      <c r="Q526" s="1" t="s">
        <v>56</v>
      </c>
      <c r="R526" s="1" t="s">
        <v>5</v>
      </c>
      <c r="S526" s="2" t="b">
        <v>1</v>
      </c>
      <c r="T526" s="2" t="b">
        <v>0</v>
      </c>
      <c r="U526" s="1" t="s">
        <v>57</v>
      </c>
      <c r="V526" s="1"/>
      <c r="W526" s="2" t="b">
        <v>0</v>
      </c>
      <c r="X526" s="1"/>
      <c r="Y526" s="2" t="b">
        <v>0</v>
      </c>
      <c r="Z526" s="1" t="s">
        <v>58</v>
      </c>
      <c r="AA526" s="2" t="b">
        <v>1</v>
      </c>
      <c r="AB526" s="1" t="s">
        <v>3249</v>
      </c>
      <c r="AC526" s="1" t="s">
        <v>3250</v>
      </c>
      <c r="AD526" s="1" t="s">
        <v>61</v>
      </c>
      <c r="AE526" s="2" t="b">
        <v>1</v>
      </c>
      <c r="AF526" s="1" t="s">
        <v>101</v>
      </c>
      <c r="AG526" s="2" t="b">
        <v>1</v>
      </c>
      <c r="AH526" s="1">
        <v>46242.564802395835</v>
      </c>
    </row>
    <row r="527" spans="1:34" ht="13.9">
      <c r="A527" s="1" t="s">
        <v>3251</v>
      </c>
      <c r="B527" s="1" t="s">
        <v>3252</v>
      </c>
      <c r="C527" s="4">
        <v>44217</v>
      </c>
      <c r="D527" s="1" t="s">
        <v>3092</v>
      </c>
      <c r="E527" s="1">
        <v>2021</v>
      </c>
      <c r="F527" s="5">
        <v>66.53</v>
      </c>
      <c r="G527" s="1" t="s">
        <v>3253</v>
      </c>
      <c r="H527" s="1" t="s">
        <v>3254</v>
      </c>
      <c r="I527" s="6">
        <v>2303</v>
      </c>
      <c r="J527" s="6" t="s">
        <v>54</v>
      </c>
      <c r="K527" s="6">
        <v>81</v>
      </c>
      <c r="L527" s="6">
        <v>74</v>
      </c>
      <c r="M527" s="6">
        <v>7</v>
      </c>
      <c r="N527" s="7">
        <v>0.9135802469135802</v>
      </c>
      <c r="O527" s="1" t="s">
        <v>67</v>
      </c>
      <c r="P527" s="1" t="s">
        <v>54</v>
      </c>
      <c r="Q527" s="1" t="s">
        <v>56</v>
      </c>
      <c r="R527" s="1" t="s">
        <v>5</v>
      </c>
      <c r="S527" s="2" t="b">
        <v>1</v>
      </c>
      <c r="T527" s="2" t="b">
        <v>0</v>
      </c>
      <c r="U527" s="1" t="s">
        <v>57</v>
      </c>
      <c r="V527" s="1"/>
      <c r="W527" s="2" t="b">
        <v>0</v>
      </c>
      <c r="X527" s="1"/>
      <c r="Y527" s="2" t="b">
        <v>0</v>
      </c>
      <c r="Z527" s="1" t="s">
        <v>58</v>
      </c>
      <c r="AA527" s="2" t="b">
        <v>1</v>
      </c>
      <c r="AB527" s="1" t="s">
        <v>3255</v>
      </c>
      <c r="AC527" s="1" t="s">
        <v>3256</v>
      </c>
      <c r="AD527" s="1" t="s">
        <v>61</v>
      </c>
      <c r="AE527" s="2" t="b">
        <v>1</v>
      </c>
      <c r="AF527" s="1" t="s">
        <v>987</v>
      </c>
      <c r="AG527" s="2" t="b">
        <v>0</v>
      </c>
      <c r="AH527" s="1">
        <v>46242.564802395835</v>
      </c>
    </row>
    <row r="528" spans="1:34" ht="13.9">
      <c r="A528" s="1" t="s">
        <v>3257</v>
      </c>
      <c r="B528" s="1" t="s">
        <v>3258</v>
      </c>
      <c r="C528" s="4">
        <v>44217</v>
      </c>
      <c r="D528" s="1" t="s">
        <v>3092</v>
      </c>
      <c r="E528" s="1">
        <v>2021</v>
      </c>
      <c r="F528" s="5">
        <v>66.53</v>
      </c>
      <c r="G528" s="1" t="s">
        <v>3259</v>
      </c>
      <c r="H528" s="1" t="s">
        <v>3260</v>
      </c>
      <c r="I528" s="6">
        <v>3657</v>
      </c>
      <c r="J528" s="6" t="s">
        <v>54</v>
      </c>
      <c r="K528" s="6">
        <v>151</v>
      </c>
      <c r="L528" s="6">
        <v>144</v>
      </c>
      <c r="M528" s="6">
        <v>7</v>
      </c>
      <c r="N528" s="7">
        <v>0.95364238410596025</v>
      </c>
      <c r="O528" s="1" t="s">
        <v>67</v>
      </c>
      <c r="P528" s="1" t="s">
        <v>54</v>
      </c>
      <c r="Q528" s="1" t="s">
        <v>56</v>
      </c>
      <c r="R528" s="1" t="s">
        <v>5</v>
      </c>
      <c r="S528" s="2" t="b">
        <v>1</v>
      </c>
      <c r="T528" s="2" t="b">
        <v>0</v>
      </c>
      <c r="U528" s="1" t="s">
        <v>169</v>
      </c>
      <c r="V528" s="1">
        <v>0</v>
      </c>
      <c r="W528" s="2" t="b">
        <v>0</v>
      </c>
      <c r="X528" s="1"/>
      <c r="Y528" s="2" t="b">
        <v>0</v>
      </c>
      <c r="Z528" s="1" t="s">
        <v>58</v>
      </c>
      <c r="AA528" s="2" t="b">
        <v>1</v>
      </c>
      <c r="AB528" s="1" t="s">
        <v>3261</v>
      </c>
      <c r="AC528" s="1" t="s">
        <v>3262</v>
      </c>
      <c r="AD528" s="1" t="s">
        <v>172</v>
      </c>
      <c r="AE528" s="2" t="b">
        <v>1</v>
      </c>
      <c r="AF528" s="1" t="s">
        <v>62</v>
      </c>
      <c r="AG528" s="2" t="b">
        <v>0</v>
      </c>
      <c r="AH528" s="1">
        <v>46242.564802395835</v>
      </c>
    </row>
    <row r="529" spans="1:34" ht="13.9">
      <c r="A529" s="1" t="s">
        <v>3263</v>
      </c>
      <c r="B529" s="1" t="s">
        <v>3264</v>
      </c>
      <c r="C529" s="4">
        <v>44218</v>
      </c>
      <c r="D529" s="1" t="s">
        <v>3092</v>
      </c>
      <c r="E529" s="1">
        <v>2021</v>
      </c>
      <c r="F529" s="5">
        <v>66.5</v>
      </c>
      <c r="G529" s="1" t="s">
        <v>3265</v>
      </c>
      <c r="H529" s="1" t="s">
        <v>3266</v>
      </c>
      <c r="I529" s="6">
        <v>13776</v>
      </c>
      <c r="J529" s="6" t="s">
        <v>54</v>
      </c>
      <c r="K529" s="6">
        <v>151</v>
      </c>
      <c r="L529" s="6">
        <v>130</v>
      </c>
      <c r="M529" s="6">
        <v>21</v>
      </c>
      <c r="N529" s="7">
        <v>0.86092715231788075</v>
      </c>
      <c r="O529" s="1" t="s">
        <v>67</v>
      </c>
      <c r="P529" s="1" t="s">
        <v>54</v>
      </c>
      <c r="Q529" s="1" t="s">
        <v>56</v>
      </c>
      <c r="R529" s="1" t="s">
        <v>5</v>
      </c>
      <c r="S529" s="2" t="b">
        <v>1</v>
      </c>
      <c r="T529" s="2" t="b">
        <v>0</v>
      </c>
      <c r="U529" s="1" t="s">
        <v>57</v>
      </c>
      <c r="V529" s="1"/>
      <c r="W529" s="2" t="b">
        <v>0</v>
      </c>
      <c r="X529" s="1"/>
      <c r="Y529" s="2" t="b">
        <v>0</v>
      </c>
      <c r="Z529" s="1" t="s">
        <v>58</v>
      </c>
      <c r="AA529" s="2" t="b">
        <v>1</v>
      </c>
      <c r="AB529" s="1" t="s">
        <v>3267</v>
      </c>
      <c r="AC529" s="1" t="s">
        <v>3268</v>
      </c>
      <c r="AD529" s="1" t="s">
        <v>61</v>
      </c>
      <c r="AE529" s="2" t="b">
        <v>1</v>
      </c>
      <c r="AF529" s="1" t="s">
        <v>101</v>
      </c>
      <c r="AG529" s="2" t="b">
        <v>1</v>
      </c>
      <c r="AH529" s="1">
        <v>46242.564802395835</v>
      </c>
    </row>
    <row r="530" spans="1:34" ht="13.9">
      <c r="A530" s="1" t="s">
        <v>3269</v>
      </c>
      <c r="B530" s="1" t="s">
        <v>3270</v>
      </c>
      <c r="C530" s="4">
        <v>44218</v>
      </c>
      <c r="D530" s="1" t="s">
        <v>3092</v>
      </c>
      <c r="E530" s="1">
        <v>2021</v>
      </c>
      <c r="F530" s="5">
        <v>66.5</v>
      </c>
      <c r="G530" s="1" t="s">
        <v>3271</v>
      </c>
      <c r="H530" s="1" t="s">
        <v>3272</v>
      </c>
      <c r="I530" s="6">
        <v>629</v>
      </c>
      <c r="J530" s="6" t="s">
        <v>54</v>
      </c>
      <c r="K530" s="6">
        <v>24</v>
      </c>
      <c r="L530" s="6">
        <v>21</v>
      </c>
      <c r="M530" s="6">
        <v>3</v>
      </c>
      <c r="N530" s="7">
        <v>0.875</v>
      </c>
      <c r="O530" s="1" t="s">
        <v>126</v>
      </c>
      <c r="P530" s="1" t="s">
        <v>54</v>
      </c>
      <c r="Q530" s="1" t="s">
        <v>56</v>
      </c>
      <c r="R530" s="1" t="s">
        <v>5</v>
      </c>
      <c r="S530" s="2" t="b">
        <v>1</v>
      </c>
      <c r="T530" s="2" t="b">
        <v>0</v>
      </c>
      <c r="U530" s="1" t="s">
        <v>57</v>
      </c>
      <c r="V530" s="1"/>
      <c r="W530" s="2" t="b">
        <v>0</v>
      </c>
      <c r="X530" s="1"/>
      <c r="Y530" s="2" t="b">
        <v>0</v>
      </c>
      <c r="Z530" s="1" t="s">
        <v>119</v>
      </c>
      <c r="AA530" s="2" t="b">
        <v>0</v>
      </c>
      <c r="AB530" s="1" t="s">
        <v>3273</v>
      </c>
      <c r="AC530" s="1" t="s">
        <v>3274</v>
      </c>
      <c r="AD530" s="1" t="s">
        <v>61</v>
      </c>
      <c r="AE530" s="2" t="b">
        <v>1</v>
      </c>
      <c r="AF530" s="1"/>
      <c r="AG530" s="2" t="b">
        <v>0</v>
      </c>
      <c r="AH530" s="1">
        <v>46242.564802395835</v>
      </c>
    </row>
    <row r="531" spans="1:34" ht="13.9">
      <c r="A531" s="1" t="s">
        <v>3275</v>
      </c>
      <c r="B531" s="1" t="s">
        <v>3276</v>
      </c>
      <c r="C531" s="4">
        <v>44218</v>
      </c>
      <c r="D531" s="1" t="s">
        <v>3092</v>
      </c>
      <c r="E531" s="1">
        <v>2021</v>
      </c>
      <c r="F531" s="5">
        <v>66.5</v>
      </c>
      <c r="G531" s="1" t="s">
        <v>3277</v>
      </c>
      <c r="H531" s="1" t="s">
        <v>3278</v>
      </c>
      <c r="I531" s="6">
        <v>61621</v>
      </c>
      <c r="J531" s="6" t="s">
        <v>54</v>
      </c>
      <c r="K531" s="6">
        <v>1380</v>
      </c>
      <c r="L531" s="6">
        <v>1291</v>
      </c>
      <c r="M531" s="6">
        <v>89</v>
      </c>
      <c r="N531" s="7">
        <v>0.9355072463768116</v>
      </c>
      <c r="O531" s="1" t="s">
        <v>67</v>
      </c>
      <c r="P531" s="1" t="s">
        <v>54</v>
      </c>
      <c r="Q531" s="1" t="s">
        <v>68</v>
      </c>
      <c r="R531" s="1" t="s">
        <v>5</v>
      </c>
      <c r="S531" s="2" t="b">
        <v>1</v>
      </c>
      <c r="T531" s="2" t="b">
        <v>0</v>
      </c>
      <c r="U531" s="1" t="s">
        <v>57</v>
      </c>
      <c r="V531" s="1"/>
      <c r="W531" s="2" t="b">
        <v>0</v>
      </c>
      <c r="X531" s="1"/>
      <c r="Y531" s="2" t="b">
        <v>0</v>
      </c>
      <c r="Z531" s="1" t="s">
        <v>58</v>
      </c>
      <c r="AA531" s="2" t="b">
        <v>1</v>
      </c>
      <c r="AB531" s="1" t="s">
        <v>3279</v>
      </c>
      <c r="AC531" s="1" t="s">
        <v>3280</v>
      </c>
      <c r="AD531" s="1" t="s">
        <v>61</v>
      </c>
      <c r="AE531" s="2" t="b">
        <v>1</v>
      </c>
      <c r="AF531" s="1" t="s">
        <v>3281</v>
      </c>
      <c r="AG531" s="2" t="b">
        <v>0</v>
      </c>
      <c r="AH531" s="1">
        <v>46242.564802395835</v>
      </c>
    </row>
    <row r="532" spans="1:34" ht="13.9">
      <c r="A532" s="1" t="s">
        <v>3282</v>
      </c>
      <c r="B532" s="1" t="s">
        <v>3283</v>
      </c>
      <c r="C532" s="4">
        <v>44219</v>
      </c>
      <c r="D532" s="1" t="s">
        <v>3092</v>
      </c>
      <c r="E532" s="1">
        <v>2021</v>
      </c>
      <c r="F532" s="5">
        <v>66.459999999999994</v>
      </c>
      <c r="G532" s="1" t="s">
        <v>3284</v>
      </c>
      <c r="H532" s="1" t="s">
        <v>3285</v>
      </c>
      <c r="I532" s="6">
        <v>15</v>
      </c>
      <c r="J532" s="6" t="s">
        <v>54</v>
      </c>
      <c r="K532" s="6">
        <v>1</v>
      </c>
      <c r="L532" s="6">
        <v>1</v>
      </c>
      <c r="M532" s="6">
        <v>0</v>
      </c>
      <c r="N532" s="7">
        <v>1</v>
      </c>
      <c r="O532" s="1" t="s">
        <v>148</v>
      </c>
      <c r="P532" s="1" t="s">
        <v>54</v>
      </c>
      <c r="Q532" s="1" t="s">
        <v>56</v>
      </c>
      <c r="R532" s="1" t="s">
        <v>5</v>
      </c>
      <c r="S532" s="2" t="b">
        <v>1</v>
      </c>
      <c r="T532" s="2" t="b">
        <v>0</v>
      </c>
      <c r="U532" s="1" t="s">
        <v>57</v>
      </c>
      <c r="V532" s="1"/>
      <c r="W532" s="2" t="b">
        <v>0</v>
      </c>
      <c r="X532" s="1"/>
      <c r="Y532" s="2" t="b">
        <v>0</v>
      </c>
      <c r="Z532" s="1" t="s">
        <v>58</v>
      </c>
      <c r="AA532" s="2" t="b">
        <v>1</v>
      </c>
      <c r="AB532" s="1" t="s">
        <v>3286</v>
      </c>
      <c r="AC532" s="1" t="s">
        <v>3287</v>
      </c>
      <c r="AD532" s="1" t="s">
        <v>61</v>
      </c>
      <c r="AE532" s="2" t="b">
        <v>1</v>
      </c>
      <c r="AF532" s="1" t="s">
        <v>442</v>
      </c>
      <c r="AG532" s="2" t="b">
        <v>0</v>
      </c>
      <c r="AH532" s="1">
        <v>46242.564802395835</v>
      </c>
    </row>
    <row r="533" spans="1:34" ht="13.9">
      <c r="A533" s="1" t="s">
        <v>3288</v>
      </c>
      <c r="B533" s="1" t="s">
        <v>3289</v>
      </c>
      <c r="C533" s="4">
        <v>44220</v>
      </c>
      <c r="D533" s="1" t="s">
        <v>3092</v>
      </c>
      <c r="E533" s="1">
        <v>2021</v>
      </c>
      <c r="F533" s="5">
        <v>66.430000000000007</v>
      </c>
      <c r="G533" s="1" t="s">
        <v>3290</v>
      </c>
      <c r="H533" s="1" t="s">
        <v>3291</v>
      </c>
      <c r="I533" s="6">
        <v>854</v>
      </c>
      <c r="J533" s="6" t="s">
        <v>54</v>
      </c>
      <c r="K533" s="6">
        <v>10</v>
      </c>
      <c r="L533" s="6">
        <v>4</v>
      </c>
      <c r="M533" s="6">
        <v>6</v>
      </c>
      <c r="N533" s="7">
        <v>0.4</v>
      </c>
      <c r="O533" s="1" t="s">
        <v>91</v>
      </c>
      <c r="P533" s="1" t="s">
        <v>54</v>
      </c>
      <c r="Q533" s="1" t="s">
        <v>56</v>
      </c>
      <c r="R533" s="1" t="s">
        <v>7</v>
      </c>
      <c r="S533" s="2" t="b">
        <v>0</v>
      </c>
      <c r="T533" s="2" t="b">
        <v>1</v>
      </c>
      <c r="U533" s="1" t="s">
        <v>202</v>
      </c>
      <c r="V533" s="1">
        <v>18</v>
      </c>
      <c r="W533" s="2" t="b">
        <v>1</v>
      </c>
      <c r="X533" s="2" t="b">
        <v>1</v>
      </c>
      <c r="Y533" s="2" t="b">
        <v>0</v>
      </c>
      <c r="Z533" s="1" t="s">
        <v>119</v>
      </c>
      <c r="AA533" s="2" t="b">
        <v>0</v>
      </c>
      <c r="AB533" s="1" t="s">
        <v>3292</v>
      </c>
      <c r="AC533" s="1" t="s">
        <v>3293</v>
      </c>
      <c r="AD533" s="1" t="s">
        <v>172</v>
      </c>
      <c r="AE533" s="2" t="b">
        <v>1</v>
      </c>
      <c r="AF533" s="1"/>
      <c r="AG533" s="2" t="b">
        <v>0</v>
      </c>
      <c r="AH533" s="1">
        <v>46242.564802395835</v>
      </c>
    </row>
    <row r="534" spans="1:34" ht="13.9">
      <c r="A534" s="1" t="s">
        <v>3294</v>
      </c>
      <c r="B534" s="1" t="s">
        <v>3295</v>
      </c>
      <c r="C534" s="4">
        <v>44220</v>
      </c>
      <c r="D534" s="1" t="s">
        <v>3092</v>
      </c>
      <c r="E534" s="1">
        <v>2021</v>
      </c>
      <c r="F534" s="5">
        <v>66.430000000000007</v>
      </c>
      <c r="G534" s="1" t="s">
        <v>3296</v>
      </c>
      <c r="H534" s="1" t="s">
        <v>3297</v>
      </c>
      <c r="I534" s="6">
        <v>458</v>
      </c>
      <c r="J534" s="6" t="s">
        <v>54</v>
      </c>
      <c r="K534" s="6">
        <v>17</v>
      </c>
      <c r="L534" s="6">
        <v>14</v>
      </c>
      <c r="M534" s="6">
        <v>3</v>
      </c>
      <c r="N534" s="7">
        <v>0.82352941176470584</v>
      </c>
      <c r="O534" s="1" t="s">
        <v>126</v>
      </c>
      <c r="P534" s="1" t="s">
        <v>54</v>
      </c>
      <c r="Q534" s="1" t="s">
        <v>56</v>
      </c>
      <c r="R534" s="1" t="s">
        <v>7</v>
      </c>
      <c r="S534" s="2" t="b">
        <v>0</v>
      </c>
      <c r="T534" s="2" t="b">
        <v>1</v>
      </c>
      <c r="U534" s="1" t="s">
        <v>202</v>
      </c>
      <c r="V534" s="1">
        <v>18</v>
      </c>
      <c r="W534" s="2" t="b">
        <v>1</v>
      </c>
      <c r="X534" s="2" t="b">
        <v>1</v>
      </c>
      <c r="Y534" s="2" t="b">
        <v>0</v>
      </c>
      <c r="Z534" s="1" t="s">
        <v>119</v>
      </c>
      <c r="AA534" s="2" t="b">
        <v>0</v>
      </c>
      <c r="AB534" s="1" t="s">
        <v>3298</v>
      </c>
      <c r="AC534" s="1" t="s">
        <v>3299</v>
      </c>
      <c r="AD534" s="1" t="s">
        <v>61</v>
      </c>
      <c r="AE534" s="2" t="b">
        <v>1</v>
      </c>
      <c r="AF534" s="1"/>
      <c r="AG534" s="2" t="b">
        <v>0</v>
      </c>
      <c r="AH534" s="1">
        <v>46242.564802395835</v>
      </c>
    </row>
    <row r="535" spans="1:34" ht="13.9">
      <c r="A535" s="1" t="s">
        <v>3300</v>
      </c>
      <c r="B535" s="1" t="s">
        <v>3301</v>
      </c>
      <c r="C535" s="4">
        <v>44221</v>
      </c>
      <c r="D535" s="1" t="s">
        <v>3092</v>
      </c>
      <c r="E535" s="1">
        <v>2021</v>
      </c>
      <c r="F535" s="5">
        <v>66.400000000000006</v>
      </c>
      <c r="G535" s="1" t="s">
        <v>3302</v>
      </c>
      <c r="H535" s="1" t="s">
        <v>3303</v>
      </c>
      <c r="I535" s="6">
        <v>1860</v>
      </c>
      <c r="J535" s="6" t="s">
        <v>54</v>
      </c>
      <c r="K535" s="6">
        <v>74</v>
      </c>
      <c r="L535" s="6">
        <v>69</v>
      </c>
      <c r="M535" s="6">
        <v>5</v>
      </c>
      <c r="N535" s="7">
        <v>0.93243243243243246</v>
      </c>
      <c r="O535" s="1" t="s">
        <v>67</v>
      </c>
      <c r="P535" s="1" t="s">
        <v>54</v>
      </c>
      <c r="Q535" s="1" t="s">
        <v>56</v>
      </c>
      <c r="R535" s="1" t="s">
        <v>7</v>
      </c>
      <c r="S535" s="2" t="b">
        <v>0</v>
      </c>
      <c r="T535" s="2" t="b">
        <v>1</v>
      </c>
      <c r="U535" s="1" t="s">
        <v>202</v>
      </c>
      <c r="V535" s="1">
        <v>18</v>
      </c>
      <c r="W535" s="2" t="b">
        <v>1</v>
      </c>
      <c r="X535" s="2" t="b">
        <v>1</v>
      </c>
      <c r="Y535" s="2" t="b">
        <v>0</v>
      </c>
      <c r="Z535" s="1" t="s">
        <v>119</v>
      </c>
      <c r="AA535" s="2" t="b">
        <v>0</v>
      </c>
      <c r="AB535" s="1" t="s">
        <v>3304</v>
      </c>
      <c r="AC535" s="1" t="s">
        <v>3305</v>
      </c>
      <c r="AD535" s="1" t="s">
        <v>61</v>
      </c>
      <c r="AE535" s="2" t="b">
        <v>1</v>
      </c>
      <c r="AF535" s="1"/>
      <c r="AG535" s="2" t="b">
        <v>0</v>
      </c>
      <c r="AH535" s="1">
        <v>46242.564802395835</v>
      </c>
    </row>
    <row r="536" spans="1:34" ht="13.9">
      <c r="A536" s="1" t="s">
        <v>3306</v>
      </c>
      <c r="B536" s="1" t="s">
        <v>3307</v>
      </c>
      <c r="C536" s="4">
        <v>44222</v>
      </c>
      <c r="D536" s="1" t="s">
        <v>3092</v>
      </c>
      <c r="E536" s="1">
        <v>2021</v>
      </c>
      <c r="F536" s="5">
        <v>66.37</v>
      </c>
      <c r="G536" s="1" t="s">
        <v>3308</v>
      </c>
      <c r="H536" s="1" t="s">
        <v>3309</v>
      </c>
      <c r="I536" s="6">
        <v>147</v>
      </c>
      <c r="J536" s="6" t="s">
        <v>54</v>
      </c>
      <c r="K536" s="6">
        <v>7</v>
      </c>
      <c r="L536" s="6">
        <v>6</v>
      </c>
      <c r="M536" s="6">
        <v>1</v>
      </c>
      <c r="N536" s="7">
        <v>0.8571428571428571</v>
      </c>
      <c r="O536" s="1" t="s">
        <v>83</v>
      </c>
      <c r="P536" s="1" t="s">
        <v>54</v>
      </c>
      <c r="Q536" s="1" t="s">
        <v>56</v>
      </c>
      <c r="R536" s="1" t="s">
        <v>5</v>
      </c>
      <c r="S536" s="2" t="b">
        <v>1</v>
      </c>
      <c r="T536" s="2" t="b">
        <v>0</v>
      </c>
      <c r="U536" s="1" t="s">
        <v>57</v>
      </c>
      <c r="V536" s="1"/>
      <c r="W536" s="2" t="b">
        <v>0</v>
      </c>
      <c r="X536" s="1"/>
      <c r="Y536" s="2" t="b">
        <v>0</v>
      </c>
      <c r="Z536" s="1" t="s">
        <v>58</v>
      </c>
      <c r="AA536" s="2" t="b">
        <v>1</v>
      </c>
      <c r="AB536" s="1" t="s">
        <v>3310</v>
      </c>
      <c r="AC536" s="1" t="s">
        <v>3311</v>
      </c>
      <c r="AD536" s="1" t="s">
        <v>61</v>
      </c>
      <c r="AE536" s="2" t="b">
        <v>1</v>
      </c>
      <c r="AF536" s="1" t="s">
        <v>142</v>
      </c>
      <c r="AG536" s="2" t="b">
        <v>0</v>
      </c>
      <c r="AH536" s="1">
        <v>46242.564802395835</v>
      </c>
    </row>
    <row r="537" spans="1:34" ht="13.9">
      <c r="A537" s="1" t="s">
        <v>3312</v>
      </c>
      <c r="B537" s="1" t="s">
        <v>3313</v>
      </c>
      <c r="C537" s="4">
        <v>44223</v>
      </c>
      <c r="D537" s="1" t="s">
        <v>3092</v>
      </c>
      <c r="E537" s="1">
        <v>2021</v>
      </c>
      <c r="F537" s="5">
        <v>66.33</v>
      </c>
      <c r="G537" s="1" t="s">
        <v>3314</v>
      </c>
      <c r="H537" s="1" t="s">
        <v>3315</v>
      </c>
      <c r="I537" s="6">
        <v>8296</v>
      </c>
      <c r="J537" s="6" t="s">
        <v>54</v>
      </c>
      <c r="K537" s="6">
        <v>353</v>
      </c>
      <c r="L537" s="6">
        <v>278</v>
      </c>
      <c r="M537" s="6">
        <v>75</v>
      </c>
      <c r="N537" s="7">
        <v>0.78753541076487255</v>
      </c>
      <c r="O537" s="1" t="s">
        <v>55</v>
      </c>
      <c r="P537" s="1" t="s">
        <v>54</v>
      </c>
      <c r="Q537" s="1" t="s">
        <v>68</v>
      </c>
      <c r="R537" s="1" t="s">
        <v>5</v>
      </c>
      <c r="S537" s="2" t="b">
        <v>1</v>
      </c>
      <c r="T537" s="2" t="b">
        <v>0</v>
      </c>
      <c r="U537" s="1" t="s">
        <v>57</v>
      </c>
      <c r="V537" s="1"/>
      <c r="W537" s="2" t="b">
        <v>0</v>
      </c>
      <c r="X537" s="1"/>
      <c r="Y537" s="2" t="b">
        <v>0</v>
      </c>
      <c r="Z537" s="1" t="s">
        <v>58</v>
      </c>
      <c r="AA537" s="2" t="b">
        <v>1</v>
      </c>
      <c r="AB537" s="1" t="s">
        <v>3316</v>
      </c>
      <c r="AC537" s="1" t="s">
        <v>3317</v>
      </c>
      <c r="AD537" s="1" t="s">
        <v>61</v>
      </c>
      <c r="AE537" s="2" t="b">
        <v>1</v>
      </c>
      <c r="AF537" s="1" t="s">
        <v>305</v>
      </c>
      <c r="AG537" s="2" t="b">
        <v>0</v>
      </c>
      <c r="AH537" s="1">
        <v>46242.564802395835</v>
      </c>
    </row>
    <row r="538" spans="1:34" ht="13.9">
      <c r="A538" s="1" t="s">
        <v>3318</v>
      </c>
      <c r="B538" s="1" t="s">
        <v>3319</v>
      </c>
      <c r="C538" s="4">
        <v>44223</v>
      </c>
      <c r="D538" s="1" t="s">
        <v>3092</v>
      </c>
      <c r="E538" s="1">
        <v>2021</v>
      </c>
      <c r="F538" s="5">
        <v>66.33</v>
      </c>
      <c r="G538" s="1" t="s">
        <v>3320</v>
      </c>
      <c r="H538" s="1" t="s">
        <v>3321</v>
      </c>
      <c r="I538" s="6">
        <v>73144</v>
      </c>
      <c r="J538" s="6" t="s">
        <v>54</v>
      </c>
      <c r="K538" s="6">
        <v>1072</v>
      </c>
      <c r="L538" s="6">
        <v>928</v>
      </c>
      <c r="M538" s="6">
        <v>144</v>
      </c>
      <c r="N538" s="7">
        <v>0.86567164179104472</v>
      </c>
      <c r="O538" s="1" t="s">
        <v>67</v>
      </c>
      <c r="P538" s="1" t="s">
        <v>54</v>
      </c>
      <c r="Q538" s="1" t="s">
        <v>68</v>
      </c>
      <c r="R538" s="1" t="s">
        <v>5</v>
      </c>
      <c r="S538" s="2" t="b">
        <v>1</v>
      </c>
      <c r="T538" s="2" t="b">
        <v>0</v>
      </c>
      <c r="U538" s="1" t="s">
        <v>310</v>
      </c>
      <c r="V538" s="1">
        <v>13</v>
      </c>
      <c r="W538" s="2" t="b">
        <v>0</v>
      </c>
      <c r="X538" s="1"/>
      <c r="Y538" s="2" t="b">
        <v>0</v>
      </c>
      <c r="Z538" s="1" t="s">
        <v>58</v>
      </c>
      <c r="AA538" s="2" t="b">
        <v>1</v>
      </c>
      <c r="AB538" s="1" t="s">
        <v>3322</v>
      </c>
      <c r="AC538" s="1" t="s">
        <v>3323</v>
      </c>
      <c r="AD538" s="1" t="s">
        <v>61</v>
      </c>
      <c r="AE538" s="2" t="b">
        <v>1</v>
      </c>
      <c r="AF538" s="1" t="s">
        <v>3281</v>
      </c>
      <c r="AG538" s="2" t="b">
        <v>0</v>
      </c>
      <c r="AH538" s="1">
        <v>46242.564802395835</v>
      </c>
    </row>
    <row r="539" spans="1:34" ht="13.9">
      <c r="A539" s="1" t="s">
        <v>3324</v>
      </c>
      <c r="B539" s="1" t="s">
        <v>3325</v>
      </c>
      <c r="C539" s="4">
        <v>44225</v>
      </c>
      <c r="D539" s="1" t="s">
        <v>3092</v>
      </c>
      <c r="E539" s="1">
        <v>2021</v>
      </c>
      <c r="F539" s="5">
        <v>66.27</v>
      </c>
      <c r="G539" s="1" t="s">
        <v>3326</v>
      </c>
      <c r="H539" s="1" t="s">
        <v>3327</v>
      </c>
      <c r="I539" s="6">
        <v>28663</v>
      </c>
      <c r="J539" s="6" t="s">
        <v>54</v>
      </c>
      <c r="K539" s="6">
        <v>641</v>
      </c>
      <c r="L539" s="6">
        <v>565</v>
      </c>
      <c r="M539" s="6">
        <v>76</v>
      </c>
      <c r="N539" s="7">
        <v>0.88143525741029638</v>
      </c>
      <c r="O539" s="1" t="s">
        <v>67</v>
      </c>
      <c r="P539" s="1" t="s">
        <v>54</v>
      </c>
      <c r="Q539" s="1" t="s">
        <v>68</v>
      </c>
      <c r="R539" s="1" t="s">
        <v>5</v>
      </c>
      <c r="S539" s="2" t="b">
        <v>1</v>
      </c>
      <c r="T539" s="2" t="b">
        <v>0</v>
      </c>
      <c r="U539" s="1" t="s">
        <v>57</v>
      </c>
      <c r="V539" s="1"/>
      <c r="W539" s="2" t="b">
        <v>0</v>
      </c>
      <c r="X539" s="1"/>
      <c r="Y539" s="2" t="b">
        <v>0</v>
      </c>
      <c r="Z539" s="1" t="s">
        <v>58</v>
      </c>
      <c r="AA539" s="2" t="b">
        <v>1</v>
      </c>
      <c r="AB539" s="1" t="s">
        <v>3328</v>
      </c>
      <c r="AC539" s="1" t="s">
        <v>3329</v>
      </c>
      <c r="AD539" s="1" t="s">
        <v>61</v>
      </c>
      <c r="AE539" s="2" t="b">
        <v>1</v>
      </c>
      <c r="AF539" s="1" t="s">
        <v>101</v>
      </c>
      <c r="AG539" s="2" t="b">
        <v>1</v>
      </c>
      <c r="AH539" s="1">
        <v>46242.564802395835</v>
      </c>
    </row>
    <row r="540" spans="1:34" ht="13.9">
      <c r="A540" s="1" t="s">
        <v>3330</v>
      </c>
      <c r="B540" s="1" t="s">
        <v>3331</v>
      </c>
      <c r="C540" s="4">
        <v>44225</v>
      </c>
      <c r="D540" s="1" t="s">
        <v>3092</v>
      </c>
      <c r="E540" s="1">
        <v>2021</v>
      </c>
      <c r="F540" s="5">
        <v>66.27</v>
      </c>
      <c r="G540" s="1" t="s">
        <v>3332</v>
      </c>
      <c r="H540" s="1" t="s">
        <v>66</v>
      </c>
      <c r="I540" s="6">
        <v>1873</v>
      </c>
      <c r="J540" s="6" t="s">
        <v>54</v>
      </c>
      <c r="K540" s="6">
        <v>76</v>
      </c>
      <c r="L540" s="6">
        <v>72</v>
      </c>
      <c r="M540" s="6">
        <v>4</v>
      </c>
      <c r="N540" s="7">
        <v>0.94736842105263153</v>
      </c>
      <c r="O540" s="1" t="s">
        <v>67</v>
      </c>
      <c r="P540" s="1" t="s">
        <v>54</v>
      </c>
      <c r="Q540" s="1" t="s">
        <v>56</v>
      </c>
      <c r="R540" s="1" t="s">
        <v>5</v>
      </c>
      <c r="S540" s="2" t="b">
        <v>1</v>
      </c>
      <c r="T540" s="2" t="b">
        <v>0</v>
      </c>
      <c r="U540" s="1" t="s">
        <v>57</v>
      </c>
      <c r="V540" s="1"/>
      <c r="W540" s="2" t="b">
        <v>0</v>
      </c>
      <c r="X540" s="1"/>
      <c r="Y540" s="2" t="b">
        <v>0</v>
      </c>
      <c r="Z540" s="1" t="s">
        <v>58</v>
      </c>
      <c r="AA540" s="2" t="b">
        <v>1</v>
      </c>
      <c r="AB540" s="1" t="s">
        <v>69</v>
      </c>
      <c r="AC540" s="1" t="s">
        <v>3333</v>
      </c>
      <c r="AD540" s="1" t="s">
        <v>61</v>
      </c>
      <c r="AE540" s="2" t="b">
        <v>1</v>
      </c>
      <c r="AF540" s="1" t="s">
        <v>1545</v>
      </c>
      <c r="AG540" s="2" t="b">
        <v>0</v>
      </c>
      <c r="AH540" s="1">
        <v>46242.564802395835</v>
      </c>
    </row>
    <row r="541" spans="1:34" ht="13.9">
      <c r="A541" s="1" t="s">
        <v>3334</v>
      </c>
      <c r="B541" s="1" t="s">
        <v>3335</v>
      </c>
      <c r="C541" s="4">
        <v>44225</v>
      </c>
      <c r="D541" s="1" t="s">
        <v>3092</v>
      </c>
      <c r="E541" s="1">
        <v>2021</v>
      </c>
      <c r="F541" s="5">
        <v>66.27</v>
      </c>
      <c r="G541" s="1" t="s">
        <v>3336</v>
      </c>
      <c r="H541" s="1" t="s">
        <v>3337</v>
      </c>
      <c r="I541" s="6">
        <v>10258</v>
      </c>
      <c r="J541" s="6" t="s">
        <v>54</v>
      </c>
      <c r="K541" s="6">
        <v>265</v>
      </c>
      <c r="L541" s="6">
        <v>227</v>
      </c>
      <c r="M541" s="6">
        <v>38</v>
      </c>
      <c r="N541" s="7">
        <v>0.85660377358490569</v>
      </c>
      <c r="O541" s="1" t="s">
        <v>67</v>
      </c>
      <c r="P541" s="1" t="s">
        <v>54</v>
      </c>
      <c r="Q541" s="1" t="s">
        <v>68</v>
      </c>
      <c r="R541" s="1" t="s">
        <v>5</v>
      </c>
      <c r="S541" s="2" t="b">
        <v>1</v>
      </c>
      <c r="T541" s="2" t="b">
        <v>0</v>
      </c>
      <c r="U541" s="1" t="s">
        <v>57</v>
      </c>
      <c r="V541" s="1"/>
      <c r="W541" s="2" t="b">
        <v>0</v>
      </c>
      <c r="X541" s="1"/>
      <c r="Y541" s="2" t="b">
        <v>0</v>
      </c>
      <c r="Z541" s="1" t="s">
        <v>58</v>
      </c>
      <c r="AA541" s="2" t="b">
        <v>1</v>
      </c>
      <c r="AB541" s="1" t="s">
        <v>3338</v>
      </c>
      <c r="AC541" s="1" t="s">
        <v>3339</v>
      </c>
      <c r="AD541" s="1" t="s">
        <v>61</v>
      </c>
      <c r="AE541" s="2" t="b">
        <v>1</v>
      </c>
      <c r="AF541" s="1" t="s">
        <v>62</v>
      </c>
      <c r="AG541" s="2" t="b">
        <v>0</v>
      </c>
      <c r="AH541" s="1">
        <v>46242.564802395835</v>
      </c>
    </row>
    <row r="542" spans="1:34" ht="13.9">
      <c r="A542" s="1" t="s">
        <v>3340</v>
      </c>
      <c r="B542" s="1" t="s">
        <v>3341</v>
      </c>
      <c r="C542" s="4">
        <v>44225</v>
      </c>
      <c r="D542" s="1" t="s">
        <v>3092</v>
      </c>
      <c r="E542" s="1">
        <v>2021</v>
      </c>
      <c r="F542" s="5">
        <v>66.27</v>
      </c>
      <c r="G542" s="1" t="s">
        <v>3342</v>
      </c>
      <c r="H542" s="1" t="s">
        <v>75</v>
      </c>
      <c r="I542" s="6"/>
      <c r="J542" s="6" t="s">
        <v>147</v>
      </c>
      <c r="K542" s="6">
        <v>137</v>
      </c>
      <c r="L542" s="6">
        <v>132</v>
      </c>
      <c r="M542" s="6">
        <v>5</v>
      </c>
      <c r="N542" s="7">
        <v>0.96350364963503654</v>
      </c>
      <c r="O542" s="1" t="s">
        <v>67</v>
      </c>
      <c r="P542" s="1" t="s">
        <v>54</v>
      </c>
      <c r="Q542" s="1" t="s">
        <v>56</v>
      </c>
      <c r="R542" s="1" t="s">
        <v>5</v>
      </c>
      <c r="S542" s="2" t="b">
        <v>1</v>
      </c>
      <c r="T542" s="2" t="b">
        <v>0</v>
      </c>
      <c r="U542" s="1" t="s">
        <v>169</v>
      </c>
      <c r="V542" s="1">
        <v>0</v>
      </c>
      <c r="W542" s="2" t="b">
        <v>0</v>
      </c>
      <c r="X542" s="1"/>
      <c r="Y542" s="2" t="b">
        <v>0</v>
      </c>
      <c r="Z542" s="1" t="s">
        <v>119</v>
      </c>
      <c r="AA542" s="2" t="b">
        <v>0</v>
      </c>
      <c r="AB542" s="1" t="s">
        <v>77</v>
      </c>
      <c r="AC542" s="1" t="s">
        <v>3343</v>
      </c>
      <c r="AD542" s="1" t="s">
        <v>61</v>
      </c>
      <c r="AE542" s="2" t="b">
        <v>1</v>
      </c>
      <c r="AF542" s="1"/>
      <c r="AG542" s="2" t="b">
        <v>0</v>
      </c>
      <c r="AH542" s="1">
        <v>46242.564802395835</v>
      </c>
    </row>
    <row r="543" spans="1:34" ht="13.9">
      <c r="A543" s="1" t="s">
        <v>3344</v>
      </c>
      <c r="B543" s="1" t="s">
        <v>3345</v>
      </c>
      <c r="C543" s="4">
        <v>44227</v>
      </c>
      <c r="D543" s="1" t="s">
        <v>3092</v>
      </c>
      <c r="E543" s="1">
        <v>2021</v>
      </c>
      <c r="F543" s="5">
        <v>66.2</v>
      </c>
      <c r="G543" s="1" t="s">
        <v>3346</v>
      </c>
      <c r="H543" s="1" t="s">
        <v>3347</v>
      </c>
      <c r="I543" s="6">
        <v>1098</v>
      </c>
      <c r="J543" s="6" t="s">
        <v>54</v>
      </c>
      <c r="K543" s="6">
        <v>38</v>
      </c>
      <c r="L543" s="6">
        <v>35</v>
      </c>
      <c r="M543" s="6">
        <v>3</v>
      </c>
      <c r="N543" s="7">
        <v>0.92105263157894735</v>
      </c>
      <c r="O543" s="1" t="s">
        <v>126</v>
      </c>
      <c r="P543" s="1" t="s">
        <v>54</v>
      </c>
      <c r="Q543" s="1" t="s">
        <v>56</v>
      </c>
      <c r="R543" s="1" t="s">
        <v>5</v>
      </c>
      <c r="S543" s="2" t="b">
        <v>1</v>
      </c>
      <c r="T543" s="2" t="b">
        <v>0</v>
      </c>
      <c r="U543" s="1" t="s">
        <v>57</v>
      </c>
      <c r="V543" s="1"/>
      <c r="W543" s="2" t="b">
        <v>0</v>
      </c>
      <c r="X543" s="1"/>
      <c r="Y543" s="2" t="b">
        <v>0</v>
      </c>
      <c r="Z543" s="1" t="s">
        <v>58</v>
      </c>
      <c r="AA543" s="2" t="b">
        <v>1</v>
      </c>
      <c r="AB543" s="1" t="s">
        <v>3348</v>
      </c>
      <c r="AC543" s="1" t="s">
        <v>3349</v>
      </c>
      <c r="AD543" s="1" t="s">
        <v>61</v>
      </c>
      <c r="AE543" s="2" t="b">
        <v>1</v>
      </c>
      <c r="AF543" s="1" t="s">
        <v>164</v>
      </c>
      <c r="AG543" s="2" t="b">
        <v>0</v>
      </c>
      <c r="AH543" s="1">
        <v>46242.564802395835</v>
      </c>
    </row>
    <row r="544" spans="1:34" ht="13.9">
      <c r="A544" s="1" t="s">
        <v>3350</v>
      </c>
      <c r="B544" s="1" t="s">
        <v>3351</v>
      </c>
      <c r="C544" s="4">
        <v>44228</v>
      </c>
      <c r="D544" s="1" t="s">
        <v>3352</v>
      </c>
      <c r="E544" s="1">
        <v>2021</v>
      </c>
      <c r="F544" s="5">
        <v>66.17</v>
      </c>
      <c r="G544" s="1" t="s">
        <v>3353</v>
      </c>
      <c r="H544" s="1" t="s">
        <v>3354</v>
      </c>
      <c r="I544" s="6">
        <v>7784</v>
      </c>
      <c r="J544" s="6" t="s">
        <v>54</v>
      </c>
      <c r="K544" s="6">
        <v>179</v>
      </c>
      <c r="L544" s="6">
        <v>148</v>
      </c>
      <c r="M544" s="6">
        <v>31</v>
      </c>
      <c r="N544" s="7">
        <v>0.82681564245810057</v>
      </c>
      <c r="O544" s="1" t="s">
        <v>67</v>
      </c>
      <c r="P544" s="1" t="s">
        <v>54</v>
      </c>
      <c r="Q544" s="1" t="s">
        <v>56</v>
      </c>
      <c r="R544" s="1" t="s">
        <v>7</v>
      </c>
      <c r="S544" s="2" t="b">
        <v>0</v>
      </c>
      <c r="T544" s="2" t="b">
        <v>1</v>
      </c>
      <c r="U544" s="1" t="s">
        <v>202</v>
      </c>
      <c r="V544" s="1">
        <v>18</v>
      </c>
      <c r="W544" s="2" t="b">
        <v>1</v>
      </c>
      <c r="X544" s="2" t="b">
        <v>1</v>
      </c>
      <c r="Y544" s="2" t="b">
        <v>0</v>
      </c>
      <c r="Z544" s="1" t="s">
        <v>119</v>
      </c>
      <c r="AA544" s="2" t="b">
        <v>0</v>
      </c>
      <c r="AB544" s="1" t="s">
        <v>3355</v>
      </c>
      <c r="AC544" s="1" t="s">
        <v>3356</v>
      </c>
      <c r="AD544" s="1" t="s">
        <v>61</v>
      </c>
      <c r="AE544" s="2" t="b">
        <v>1</v>
      </c>
      <c r="AF544" s="1"/>
      <c r="AG544" s="2" t="b">
        <v>0</v>
      </c>
      <c r="AH544" s="1">
        <v>46242.564802395835</v>
      </c>
    </row>
    <row r="545" spans="1:34" ht="13.9">
      <c r="A545" s="1" t="s">
        <v>3357</v>
      </c>
      <c r="B545" s="1" t="s">
        <v>3358</v>
      </c>
      <c r="C545" s="4">
        <v>44228</v>
      </c>
      <c r="D545" s="1" t="s">
        <v>3352</v>
      </c>
      <c r="E545" s="1">
        <v>2021</v>
      </c>
      <c r="F545" s="5">
        <v>66.17</v>
      </c>
      <c r="G545" s="1" t="s">
        <v>3359</v>
      </c>
      <c r="H545" s="1" t="s">
        <v>3360</v>
      </c>
      <c r="I545" s="6">
        <v>5272</v>
      </c>
      <c r="J545" s="6" t="s">
        <v>54</v>
      </c>
      <c r="K545" s="6">
        <v>207</v>
      </c>
      <c r="L545" s="6">
        <v>196</v>
      </c>
      <c r="M545" s="6">
        <v>11</v>
      </c>
      <c r="N545" s="7">
        <v>0.9468599033816425</v>
      </c>
      <c r="O545" s="1" t="s">
        <v>67</v>
      </c>
      <c r="P545" s="1" t="s">
        <v>54</v>
      </c>
      <c r="Q545" s="1" t="s">
        <v>68</v>
      </c>
      <c r="R545" s="1" t="s">
        <v>5</v>
      </c>
      <c r="S545" s="2" t="b">
        <v>1</v>
      </c>
      <c r="T545" s="2" t="b">
        <v>0</v>
      </c>
      <c r="U545" s="1" t="s">
        <v>169</v>
      </c>
      <c r="V545" s="1">
        <v>0</v>
      </c>
      <c r="W545" s="2" t="b">
        <v>0</v>
      </c>
      <c r="X545" s="1"/>
      <c r="Y545" s="2" t="b">
        <v>0</v>
      </c>
      <c r="Z545" s="1" t="s">
        <v>58</v>
      </c>
      <c r="AA545" s="2" t="b">
        <v>1</v>
      </c>
      <c r="AB545" s="1" t="s">
        <v>3361</v>
      </c>
      <c r="AC545" s="1" t="s">
        <v>3362</v>
      </c>
      <c r="AD545" s="1" t="s">
        <v>61</v>
      </c>
      <c r="AE545" s="2" t="b">
        <v>1</v>
      </c>
      <c r="AF545" s="1" t="s">
        <v>305</v>
      </c>
      <c r="AG545" s="2" t="b">
        <v>0</v>
      </c>
      <c r="AH545" s="1">
        <v>46242.564802395835</v>
      </c>
    </row>
    <row r="546" spans="1:34" ht="13.9">
      <c r="A546" s="1" t="s">
        <v>3363</v>
      </c>
      <c r="B546" s="1" t="s">
        <v>3364</v>
      </c>
      <c r="C546" s="4">
        <v>44229</v>
      </c>
      <c r="D546" s="1" t="s">
        <v>3352</v>
      </c>
      <c r="E546" s="1">
        <v>2021</v>
      </c>
      <c r="F546" s="5">
        <v>66.14</v>
      </c>
      <c r="G546" s="1" t="s">
        <v>3365</v>
      </c>
      <c r="H546" s="1" t="s">
        <v>3366</v>
      </c>
      <c r="I546" s="6">
        <v>1114</v>
      </c>
      <c r="J546" s="6" t="s">
        <v>54</v>
      </c>
      <c r="K546" s="6">
        <v>20</v>
      </c>
      <c r="L546" s="6">
        <v>17</v>
      </c>
      <c r="M546" s="6">
        <v>3</v>
      </c>
      <c r="N546" s="7">
        <v>0.85</v>
      </c>
      <c r="O546" s="1" t="s">
        <v>126</v>
      </c>
      <c r="P546" s="1" t="s">
        <v>54</v>
      </c>
      <c r="Q546" s="1" t="s">
        <v>56</v>
      </c>
      <c r="R546" s="1" t="s">
        <v>5</v>
      </c>
      <c r="S546" s="2" t="b">
        <v>1</v>
      </c>
      <c r="T546" s="2" t="b">
        <v>0</v>
      </c>
      <c r="U546" s="1" t="s">
        <v>57</v>
      </c>
      <c r="V546" s="1"/>
      <c r="W546" s="2" t="b">
        <v>0</v>
      </c>
      <c r="X546" s="1"/>
      <c r="Y546" s="2" t="b">
        <v>0</v>
      </c>
      <c r="Z546" s="1" t="s">
        <v>58</v>
      </c>
      <c r="AA546" s="2" t="b">
        <v>1</v>
      </c>
      <c r="AB546" s="1" t="s">
        <v>3367</v>
      </c>
      <c r="AC546" s="1" t="s">
        <v>3368</v>
      </c>
      <c r="AD546" s="1" t="s">
        <v>61</v>
      </c>
      <c r="AE546" s="2" t="b">
        <v>1</v>
      </c>
      <c r="AF546" s="1" t="s">
        <v>101</v>
      </c>
      <c r="AG546" s="2" t="b">
        <v>1</v>
      </c>
      <c r="AH546" s="1">
        <v>46242.564802395835</v>
      </c>
    </row>
    <row r="547" spans="1:34" ht="13.9">
      <c r="A547" s="1" t="s">
        <v>3369</v>
      </c>
      <c r="B547" s="1" t="s">
        <v>3370</v>
      </c>
      <c r="C547" s="4">
        <v>44230</v>
      </c>
      <c r="D547" s="1" t="s">
        <v>3352</v>
      </c>
      <c r="E547" s="1">
        <v>2021</v>
      </c>
      <c r="F547" s="5">
        <v>66.099999999999994</v>
      </c>
      <c r="G547" s="1" t="s">
        <v>3371</v>
      </c>
      <c r="H547" s="1" t="s">
        <v>3372</v>
      </c>
      <c r="I547" s="6">
        <v>54</v>
      </c>
      <c r="J547" s="6" t="s">
        <v>54</v>
      </c>
      <c r="K547" s="6">
        <v>3</v>
      </c>
      <c r="L547" s="6">
        <v>1</v>
      </c>
      <c r="M547" s="6">
        <v>2</v>
      </c>
      <c r="N547" s="7">
        <v>0.33333333333333331</v>
      </c>
      <c r="O547" s="1" t="s">
        <v>302</v>
      </c>
      <c r="P547" s="1" t="s">
        <v>54</v>
      </c>
      <c r="Q547" s="1" t="s">
        <v>56</v>
      </c>
      <c r="R547" s="1" t="s">
        <v>5</v>
      </c>
      <c r="S547" s="2" t="b">
        <v>1</v>
      </c>
      <c r="T547" s="2" t="b">
        <v>0</v>
      </c>
      <c r="U547" s="1" t="s">
        <v>544</v>
      </c>
      <c r="V547" s="1">
        <v>18</v>
      </c>
      <c r="W547" s="2" t="b">
        <v>0</v>
      </c>
      <c r="X547" s="1"/>
      <c r="Y547" s="2" t="b">
        <v>0</v>
      </c>
      <c r="Z547" s="1" t="s">
        <v>119</v>
      </c>
      <c r="AA547" s="2" t="b">
        <v>0</v>
      </c>
      <c r="AB547" s="1" t="s">
        <v>3373</v>
      </c>
      <c r="AC547" s="1" t="s">
        <v>3374</v>
      </c>
      <c r="AD547" s="1" t="s">
        <v>61</v>
      </c>
      <c r="AE547" s="2" t="b">
        <v>1</v>
      </c>
      <c r="AF547" s="1"/>
      <c r="AG547" s="2" t="b">
        <v>0</v>
      </c>
      <c r="AH547" s="1">
        <v>46242.564802395835</v>
      </c>
    </row>
    <row r="548" spans="1:34" ht="13.9">
      <c r="A548" s="1" t="s">
        <v>3375</v>
      </c>
      <c r="B548" s="1" t="s">
        <v>3376</v>
      </c>
      <c r="C548" s="4">
        <v>44230</v>
      </c>
      <c r="D548" s="1" t="s">
        <v>3352</v>
      </c>
      <c r="E548" s="1">
        <v>2021</v>
      </c>
      <c r="F548" s="5">
        <v>66.099999999999994</v>
      </c>
      <c r="G548" s="1" t="s">
        <v>3377</v>
      </c>
      <c r="H548" s="1" t="s">
        <v>3378</v>
      </c>
      <c r="I548" s="6">
        <v>1044</v>
      </c>
      <c r="J548" s="6" t="s">
        <v>54</v>
      </c>
      <c r="K548" s="6">
        <v>54</v>
      </c>
      <c r="L548" s="6">
        <v>51</v>
      </c>
      <c r="M548" s="6">
        <v>3</v>
      </c>
      <c r="N548" s="7">
        <v>0.94444444444444442</v>
      </c>
      <c r="O548" s="1" t="s">
        <v>67</v>
      </c>
      <c r="P548" s="1" t="s">
        <v>54</v>
      </c>
      <c r="Q548" s="1" t="s">
        <v>56</v>
      </c>
      <c r="R548" s="1" t="s">
        <v>7</v>
      </c>
      <c r="S548" s="2" t="b">
        <v>0</v>
      </c>
      <c r="T548" s="2" t="b">
        <v>1</v>
      </c>
      <c r="U548" s="1" t="s">
        <v>202</v>
      </c>
      <c r="V548" s="1">
        <v>18</v>
      </c>
      <c r="W548" s="2" t="b">
        <v>1</v>
      </c>
      <c r="X548" s="2" t="b">
        <v>1</v>
      </c>
      <c r="Y548" s="2" t="b">
        <v>0</v>
      </c>
      <c r="Z548" s="1" t="s">
        <v>119</v>
      </c>
      <c r="AA548" s="2" t="b">
        <v>0</v>
      </c>
      <c r="AB548" s="1" t="s">
        <v>3379</v>
      </c>
      <c r="AC548" s="1" t="s">
        <v>3380</v>
      </c>
      <c r="AD548" s="1" t="s">
        <v>172</v>
      </c>
      <c r="AE548" s="2" t="b">
        <v>1</v>
      </c>
      <c r="AF548" s="1"/>
      <c r="AG548" s="2" t="b">
        <v>0</v>
      </c>
      <c r="AH548" s="1">
        <v>46242.564802395835</v>
      </c>
    </row>
    <row r="549" spans="1:34" ht="13.9">
      <c r="A549" s="1" t="s">
        <v>3381</v>
      </c>
      <c r="B549" s="1" t="s">
        <v>3382</v>
      </c>
      <c r="C549" s="4">
        <v>44230</v>
      </c>
      <c r="D549" s="1" t="s">
        <v>3352</v>
      </c>
      <c r="E549" s="1">
        <v>2021</v>
      </c>
      <c r="F549" s="5">
        <v>66.099999999999994</v>
      </c>
      <c r="G549" s="1" t="s">
        <v>3383</v>
      </c>
      <c r="H549" s="1" t="s">
        <v>3384</v>
      </c>
      <c r="I549" s="6">
        <v>37125</v>
      </c>
      <c r="J549" s="6" t="s">
        <v>54</v>
      </c>
      <c r="K549" s="6">
        <v>1159</v>
      </c>
      <c r="L549" s="6">
        <v>1042</v>
      </c>
      <c r="M549" s="6">
        <v>117</v>
      </c>
      <c r="N549" s="7">
        <v>0.89905090595340809</v>
      </c>
      <c r="O549" s="1" t="s">
        <v>67</v>
      </c>
      <c r="P549" s="1" t="s">
        <v>54</v>
      </c>
      <c r="Q549" s="1" t="s">
        <v>68</v>
      </c>
      <c r="R549" s="1" t="s">
        <v>5</v>
      </c>
      <c r="S549" s="2" t="b">
        <v>1</v>
      </c>
      <c r="T549" s="2" t="b">
        <v>0</v>
      </c>
      <c r="U549" s="1" t="s">
        <v>499</v>
      </c>
      <c r="V549" s="1">
        <v>17</v>
      </c>
      <c r="W549" s="2" t="b">
        <v>0</v>
      </c>
      <c r="X549" s="1"/>
      <c r="Y549" s="2" t="b">
        <v>0</v>
      </c>
      <c r="Z549" s="1" t="s">
        <v>58</v>
      </c>
      <c r="AA549" s="2" t="b">
        <v>1</v>
      </c>
      <c r="AB549" s="1" t="s">
        <v>3385</v>
      </c>
      <c r="AC549" s="1" t="s">
        <v>3386</v>
      </c>
      <c r="AD549" s="1" t="s">
        <v>61</v>
      </c>
      <c r="AE549" s="2" t="b">
        <v>1</v>
      </c>
      <c r="AF549" s="1" t="s">
        <v>101</v>
      </c>
      <c r="AG549" s="2" t="b">
        <v>1</v>
      </c>
      <c r="AH549" s="1">
        <v>46242.564802395835</v>
      </c>
    </row>
    <row r="550" spans="1:34" ht="13.9">
      <c r="A550" s="1" t="s">
        <v>3387</v>
      </c>
      <c r="B550" s="1" t="s">
        <v>3388</v>
      </c>
      <c r="C550" s="4">
        <v>44231</v>
      </c>
      <c r="D550" s="1" t="s">
        <v>3352</v>
      </c>
      <c r="E550" s="1">
        <v>2021</v>
      </c>
      <c r="F550" s="5">
        <v>66.069999999999993</v>
      </c>
      <c r="G550" s="1" t="s">
        <v>3389</v>
      </c>
      <c r="H550" s="1" t="s">
        <v>3390</v>
      </c>
      <c r="I550" s="6">
        <v>5040</v>
      </c>
      <c r="J550" s="6" t="s">
        <v>54</v>
      </c>
      <c r="K550" s="6">
        <v>80</v>
      </c>
      <c r="L550" s="6">
        <v>76</v>
      </c>
      <c r="M550" s="6">
        <v>4</v>
      </c>
      <c r="N550" s="7">
        <v>0.95</v>
      </c>
      <c r="O550" s="1" t="s">
        <v>67</v>
      </c>
      <c r="P550" s="1" t="s">
        <v>54</v>
      </c>
      <c r="Q550" s="1" t="s">
        <v>56</v>
      </c>
      <c r="R550" s="1" t="s">
        <v>5</v>
      </c>
      <c r="S550" s="2" t="b">
        <v>1</v>
      </c>
      <c r="T550" s="2" t="b">
        <v>0</v>
      </c>
      <c r="U550" s="1" t="s">
        <v>57</v>
      </c>
      <c r="V550" s="1"/>
      <c r="W550" s="2" t="b">
        <v>0</v>
      </c>
      <c r="X550" s="1"/>
      <c r="Y550" s="2" t="b">
        <v>0</v>
      </c>
      <c r="Z550" s="1" t="s">
        <v>58</v>
      </c>
      <c r="AA550" s="2" t="b">
        <v>1</v>
      </c>
      <c r="AB550" s="1" t="s">
        <v>3391</v>
      </c>
      <c r="AC550" s="1" t="s">
        <v>3392</v>
      </c>
      <c r="AD550" s="1" t="s">
        <v>61</v>
      </c>
      <c r="AE550" s="2" t="b">
        <v>1</v>
      </c>
      <c r="AF550" s="1" t="s">
        <v>101</v>
      </c>
      <c r="AG550" s="2" t="b">
        <v>1</v>
      </c>
      <c r="AH550" s="1">
        <v>46242.564802395835</v>
      </c>
    </row>
    <row r="551" spans="1:34" ht="13.9">
      <c r="A551" s="1" t="s">
        <v>3393</v>
      </c>
      <c r="B551" s="1" t="s">
        <v>3394</v>
      </c>
      <c r="C551" s="4">
        <v>44231</v>
      </c>
      <c r="D551" s="1" t="s">
        <v>3352</v>
      </c>
      <c r="E551" s="1">
        <v>2021</v>
      </c>
      <c r="F551" s="5">
        <v>66.069999999999993</v>
      </c>
      <c r="G551" s="1" t="s">
        <v>3395</v>
      </c>
      <c r="H551" s="1" t="s">
        <v>3396</v>
      </c>
      <c r="I551" s="6">
        <v>14117</v>
      </c>
      <c r="J551" s="6" t="s">
        <v>54</v>
      </c>
      <c r="K551" s="6">
        <v>335</v>
      </c>
      <c r="L551" s="6">
        <v>219</v>
      </c>
      <c r="M551" s="6">
        <v>116</v>
      </c>
      <c r="N551" s="7">
        <v>0.65373134328358207</v>
      </c>
      <c r="O551" s="1" t="s">
        <v>91</v>
      </c>
      <c r="P551" s="1" t="s">
        <v>54</v>
      </c>
      <c r="Q551" s="1" t="s">
        <v>68</v>
      </c>
      <c r="R551" s="1" t="s">
        <v>5</v>
      </c>
      <c r="S551" s="2" t="b">
        <v>1</v>
      </c>
      <c r="T551" s="2" t="b">
        <v>0</v>
      </c>
      <c r="U551" s="1" t="s">
        <v>169</v>
      </c>
      <c r="V551" s="1">
        <v>0</v>
      </c>
      <c r="W551" s="2" t="b">
        <v>0</v>
      </c>
      <c r="X551" s="1"/>
      <c r="Y551" s="2" t="b">
        <v>0</v>
      </c>
      <c r="Z551" s="1" t="s">
        <v>58</v>
      </c>
      <c r="AA551" s="2" t="b">
        <v>1</v>
      </c>
      <c r="AB551" s="1" t="s">
        <v>3397</v>
      </c>
      <c r="AC551" s="1" t="s">
        <v>3398</v>
      </c>
      <c r="AD551" s="1" t="s">
        <v>61</v>
      </c>
      <c r="AE551" s="2" t="b">
        <v>1</v>
      </c>
      <c r="AF551" s="1" t="s">
        <v>3399</v>
      </c>
      <c r="AG551" s="2" t="b">
        <v>0</v>
      </c>
      <c r="AH551" s="1">
        <v>46242.564802395835</v>
      </c>
    </row>
    <row r="552" spans="1:34" ht="13.9">
      <c r="A552" s="1" t="s">
        <v>3400</v>
      </c>
      <c r="B552" s="1" t="s">
        <v>3401</v>
      </c>
      <c r="C552" s="4">
        <v>44234</v>
      </c>
      <c r="D552" s="1" t="s">
        <v>3352</v>
      </c>
      <c r="E552" s="1">
        <v>2021</v>
      </c>
      <c r="F552" s="5">
        <v>65.97</v>
      </c>
      <c r="G552" s="1" t="s">
        <v>3402</v>
      </c>
      <c r="H552" s="1" t="s">
        <v>3403</v>
      </c>
      <c r="I552" s="6">
        <v>60</v>
      </c>
      <c r="J552" s="6" t="s">
        <v>54</v>
      </c>
      <c r="K552" s="6">
        <v>4</v>
      </c>
      <c r="L552" s="6">
        <v>4</v>
      </c>
      <c r="M552" s="6">
        <v>0</v>
      </c>
      <c r="N552" s="7">
        <v>1</v>
      </c>
      <c r="O552" s="1" t="s">
        <v>344</v>
      </c>
      <c r="P552" s="1" t="s">
        <v>54</v>
      </c>
      <c r="Q552" s="1" t="s">
        <v>56</v>
      </c>
      <c r="R552" s="1" t="s">
        <v>5</v>
      </c>
      <c r="S552" s="2" t="b">
        <v>1</v>
      </c>
      <c r="T552" s="2" t="b">
        <v>0</v>
      </c>
      <c r="U552" s="1" t="s">
        <v>112</v>
      </c>
      <c r="V552" s="1">
        <v>15</v>
      </c>
      <c r="W552" s="2" t="b">
        <v>0</v>
      </c>
      <c r="X552" s="1"/>
      <c r="Y552" s="2" t="b">
        <v>0</v>
      </c>
      <c r="Z552" s="1" t="s">
        <v>58</v>
      </c>
      <c r="AA552" s="2" t="b">
        <v>1</v>
      </c>
      <c r="AB552" s="1" t="s">
        <v>3404</v>
      </c>
      <c r="AC552" s="1" t="s">
        <v>3405</v>
      </c>
      <c r="AD552" s="1" t="s">
        <v>61</v>
      </c>
      <c r="AE552" s="2" t="b">
        <v>1</v>
      </c>
      <c r="AF552" s="1" t="s">
        <v>371</v>
      </c>
      <c r="AG552" s="2" t="b">
        <v>0</v>
      </c>
      <c r="AH552" s="1">
        <v>46242.564802395835</v>
      </c>
    </row>
    <row r="553" spans="1:34" ht="13.9">
      <c r="A553" s="1" t="s">
        <v>3406</v>
      </c>
      <c r="B553" s="1" t="s">
        <v>3407</v>
      </c>
      <c r="C553" s="4">
        <v>44234</v>
      </c>
      <c r="D553" s="1" t="s">
        <v>3352</v>
      </c>
      <c r="E553" s="1">
        <v>2021</v>
      </c>
      <c r="F553" s="5">
        <v>65.97</v>
      </c>
      <c r="G553" s="1" t="s">
        <v>3408</v>
      </c>
      <c r="H553" s="1" t="s">
        <v>3409</v>
      </c>
      <c r="I553" s="6">
        <v>2005</v>
      </c>
      <c r="J553" s="6" t="s">
        <v>54</v>
      </c>
      <c r="K553" s="6">
        <v>80</v>
      </c>
      <c r="L553" s="6">
        <v>77</v>
      </c>
      <c r="M553" s="6">
        <v>3</v>
      </c>
      <c r="N553" s="7">
        <v>0.96250000000000002</v>
      </c>
      <c r="O553" s="1" t="s">
        <v>67</v>
      </c>
      <c r="P553" s="1" t="s">
        <v>54</v>
      </c>
      <c r="Q553" s="1" t="s">
        <v>56</v>
      </c>
      <c r="R553" s="1" t="s">
        <v>5</v>
      </c>
      <c r="S553" s="2" t="b">
        <v>1</v>
      </c>
      <c r="T553" s="2" t="b">
        <v>0</v>
      </c>
      <c r="U553" s="1" t="s">
        <v>57</v>
      </c>
      <c r="V553" s="1"/>
      <c r="W553" s="2" t="b">
        <v>0</v>
      </c>
      <c r="X553" s="1"/>
      <c r="Y553" s="2" t="b">
        <v>0</v>
      </c>
      <c r="Z553" s="1" t="s">
        <v>58</v>
      </c>
      <c r="AA553" s="2" t="b">
        <v>1</v>
      </c>
      <c r="AB553" s="1" t="s">
        <v>3410</v>
      </c>
      <c r="AC553" s="1" t="s">
        <v>3411</v>
      </c>
      <c r="AD553" s="1" t="s">
        <v>61</v>
      </c>
      <c r="AE553" s="2" t="b">
        <v>1</v>
      </c>
      <c r="AF553" s="1" t="s">
        <v>94</v>
      </c>
      <c r="AG553" s="2" t="b">
        <v>0</v>
      </c>
      <c r="AH553" s="1">
        <v>46242.564802395835</v>
      </c>
    </row>
    <row r="554" spans="1:34" ht="13.9">
      <c r="A554" s="1" t="s">
        <v>3412</v>
      </c>
      <c r="B554" s="1" t="s">
        <v>3413</v>
      </c>
      <c r="C554" s="4">
        <v>44235</v>
      </c>
      <c r="D554" s="1" t="s">
        <v>3352</v>
      </c>
      <c r="E554" s="1">
        <v>2021</v>
      </c>
      <c r="F554" s="5">
        <v>65.94</v>
      </c>
      <c r="G554" s="1" t="s">
        <v>3414</v>
      </c>
      <c r="H554" s="1" t="s">
        <v>3415</v>
      </c>
      <c r="I554" s="6">
        <v>22141</v>
      </c>
      <c r="J554" s="6" t="s">
        <v>54</v>
      </c>
      <c r="K554" s="6">
        <v>2535</v>
      </c>
      <c r="L554" s="6">
        <v>2517</v>
      </c>
      <c r="M554" s="6">
        <v>18</v>
      </c>
      <c r="N554" s="7">
        <v>0.99289940828402368</v>
      </c>
      <c r="O554" s="1" t="s">
        <v>76</v>
      </c>
      <c r="P554" s="1" t="s">
        <v>54</v>
      </c>
      <c r="Q554" s="1" t="s">
        <v>68</v>
      </c>
      <c r="R554" s="1" t="s">
        <v>5</v>
      </c>
      <c r="S554" s="2" t="b">
        <v>1</v>
      </c>
      <c r="T554" s="2" t="b">
        <v>0</v>
      </c>
      <c r="U554" s="1" t="s">
        <v>57</v>
      </c>
      <c r="V554" s="1"/>
      <c r="W554" s="2" t="b">
        <v>0</v>
      </c>
      <c r="X554" s="1"/>
      <c r="Y554" s="2" t="b">
        <v>0</v>
      </c>
      <c r="Z554" s="1" t="s">
        <v>119</v>
      </c>
      <c r="AA554" s="2" t="b">
        <v>0</v>
      </c>
      <c r="AB554" s="1" t="s">
        <v>3416</v>
      </c>
      <c r="AC554" s="1" t="s">
        <v>3417</v>
      </c>
      <c r="AD554" s="1" t="s">
        <v>61</v>
      </c>
      <c r="AE554" s="2" t="b">
        <v>1</v>
      </c>
      <c r="AF554" s="1"/>
      <c r="AG554" s="2" t="b">
        <v>0</v>
      </c>
      <c r="AH554" s="1">
        <v>46242.564802395835</v>
      </c>
    </row>
    <row r="555" spans="1:34" ht="13.9">
      <c r="A555" s="1" t="s">
        <v>3418</v>
      </c>
      <c r="B555" s="1" t="s">
        <v>3419</v>
      </c>
      <c r="C555" s="4">
        <v>44236</v>
      </c>
      <c r="D555" s="1" t="s">
        <v>3352</v>
      </c>
      <c r="E555" s="1">
        <v>2021</v>
      </c>
      <c r="F555" s="5">
        <v>65.91</v>
      </c>
      <c r="G555" s="1" t="s">
        <v>3420</v>
      </c>
      <c r="H555" s="1" t="s">
        <v>3421</v>
      </c>
      <c r="I555" s="6">
        <v>1935</v>
      </c>
      <c r="J555" s="6" t="s">
        <v>54</v>
      </c>
      <c r="K555" s="6">
        <v>74</v>
      </c>
      <c r="L555" s="6">
        <v>70</v>
      </c>
      <c r="M555" s="6">
        <v>4</v>
      </c>
      <c r="N555" s="7">
        <v>0.94594594594594594</v>
      </c>
      <c r="O555" s="1" t="s">
        <v>67</v>
      </c>
      <c r="P555" s="1" t="s">
        <v>54</v>
      </c>
      <c r="Q555" s="1" t="s">
        <v>56</v>
      </c>
      <c r="R555" s="1" t="s">
        <v>5</v>
      </c>
      <c r="S555" s="2" t="b">
        <v>1</v>
      </c>
      <c r="T555" s="2" t="b">
        <v>0</v>
      </c>
      <c r="U555" s="1" t="s">
        <v>1167</v>
      </c>
      <c r="V555" s="1">
        <v>14</v>
      </c>
      <c r="W555" s="2" t="b">
        <v>0</v>
      </c>
      <c r="X555" s="1"/>
      <c r="Y555" s="2" t="b">
        <v>0</v>
      </c>
      <c r="Z555" s="1" t="s">
        <v>58</v>
      </c>
      <c r="AA555" s="2" t="b">
        <v>1</v>
      </c>
      <c r="AB555" s="1" t="s">
        <v>3422</v>
      </c>
      <c r="AC555" s="1" t="s">
        <v>3423</v>
      </c>
      <c r="AD555" s="1" t="s">
        <v>61</v>
      </c>
      <c r="AE555" s="2" t="b">
        <v>1</v>
      </c>
      <c r="AF555" s="1" t="s">
        <v>62</v>
      </c>
      <c r="AG555" s="2" t="b">
        <v>0</v>
      </c>
      <c r="AH555" s="1">
        <v>46242.564802395835</v>
      </c>
    </row>
    <row r="556" spans="1:34" ht="13.9">
      <c r="A556" s="1" t="s">
        <v>3424</v>
      </c>
      <c r="B556" s="1" t="s">
        <v>3425</v>
      </c>
      <c r="C556" s="4">
        <v>44236</v>
      </c>
      <c r="D556" s="1" t="s">
        <v>3352</v>
      </c>
      <c r="E556" s="1">
        <v>2021</v>
      </c>
      <c r="F556" s="5">
        <v>65.91</v>
      </c>
      <c r="G556" s="1" t="s">
        <v>3426</v>
      </c>
      <c r="H556" s="1" t="s">
        <v>3427</v>
      </c>
      <c r="I556" s="6">
        <v>165</v>
      </c>
      <c r="J556" s="6" t="s">
        <v>54</v>
      </c>
      <c r="K556" s="6">
        <v>11</v>
      </c>
      <c r="L556" s="6">
        <v>11</v>
      </c>
      <c r="M556" s="6">
        <v>0</v>
      </c>
      <c r="N556" s="7">
        <v>1</v>
      </c>
      <c r="O556" s="1" t="s">
        <v>126</v>
      </c>
      <c r="P556" s="1" t="s">
        <v>54</v>
      </c>
      <c r="Q556" s="1" t="s">
        <v>56</v>
      </c>
      <c r="R556" s="1" t="s">
        <v>5</v>
      </c>
      <c r="S556" s="2" t="b">
        <v>1</v>
      </c>
      <c r="T556" s="2" t="b">
        <v>0</v>
      </c>
      <c r="U556" s="1" t="s">
        <v>112</v>
      </c>
      <c r="V556" s="1">
        <v>15</v>
      </c>
      <c r="W556" s="2" t="b">
        <v>0</v>
      </c>
      <c r="X556" s="1"/>
      <c r="Y556" s="2" t="b">
        <v>0</v>
      </c>
      <c r="Z556" s="1" t="s">
        <v>119</v>
      </c>
      <c r="AA556" s="2" t="b">
        <v>0</v>
      </c>
      <c r="AB556" s="1" t="s">
        <v>3428</v>
      </c>
      <c r="AC556" s="1" t="s">
        <v>3429</v>
      </c>
      <c r="AD556" s="1" t="s">
        <v>61</v>
      </c>
      <c r="AE556" s="2" t="b">
        <v>1</v>
      </c>
      <c r="AF556" s="1"/>
      <c r="AG556" s="2" t="b">
        <v>0</v>
      </c>
      <c r="AH556" s="1">
        <v>46242.564802395835</v>
      </c>
    </row>
    <row r="557" spans="1:34" ht="13.9">
      <c r="A557" s="1" t="s">
        <v>3430</v>
      </c>
      <c r="B557" s="1" t="s">
        <v>3431</v>
      </c>
      <c r="C557" s="4">
        <v>44237</v>
      </c>
      <c r="D557" s="1" t="s">
        <v>3352</v>
      </c>
      <c r="E557" s="1">
        <v>2021</v>
      </c>
      <c r="F557" s="5">
        <v>65.87</v>
      </c>
      <c r="G557" s="1" t="s">
        <v>3432</v>
      </c>
      <c r="H557" s="1" t="s">
        <v>3433</v>
      </c>
      <c r="I557" s="6"/>
      <c r="J557" s="6" t="s">
        <v>147</v>
      </c>
      <c r="K557" s="6">
        <v>80</v>
      </c>
      <c r="L557" s="6">
        <v>78</v>
      </c>
      <c r="M557" s="6">
        <v>2</v>
      </c>
      <c r="N557" s="7">
        <v>0.97499999999999998</v>
      </c>
      <c r="O557" s="1" t="s">
        <v>67</v>
      </c>
      <c r="P557" s="1" t="s">
        <v>54</v>
      </c>
      <c r="Q557" s="1" t="s">
        <v>56</v>
      </c>
      <c r="R557" s="1" t="s">
        <v>5</v>
      </c>
      <c r="S557" s="2" t="b">
        <v>1</v>
      </c>
      <c r="T557" s="2" t="b">
        <v>0</v>
      </c>
      <c r="U557" s="1" t="s">
        <v>57</v>
      </c>
      <c r="V557" s="1"/>
      <c r="W557" s="2" t="b">
        <v>0</v>
      </c>
      <c r="X557" s="1"/>
      <c r="Y557" s="2" t="b">
        <v>0</v>
      </c>
      <c r="Z557" s="1" t="s">
        <v>119</v>
      </c>
      <c r="AA557" s="2" t="b">
        <v>0</v>
      </c>
      <c r="AB557" s="1" t="s">
        <v>3434</v>
      </c>
      <c r="AC557" s="1" t="s">
        <v>3435</v>
      </c>
      <c r="AD557" s="1" t="s">
        <v>61</v>
      </c>
      <c r="AE557" s="2" t="b">
        <v>1</v>
      </c>
      <c r="AF557" s="1"/>
      <c r="AG557" s="2" t="b">
        <v>0</v>
      </c>
      <c r="AH557" s="1">
        <v>46242.564802395835</v>
      </c>
    </row>
    <row r="558" spans="1:34" ht="13.9">
      <c r="A558" s="1" t="s">
        <v>3436</v>
      </c>
      <c r="B558" s="1" t="s">
        <v>3437</v>
      </c>
      <c r="C558" s="4">
        <v>44237</v>
      </c>
      <c r="D558" s="1" t="s">
        <v>3352</v>
      </c>
      <c r="E558" s="1">
        <v>2021</v>
      </c>
      <c r="F558" s="5">
        <v>65.87</v>
      </c>
      <c r="G558" s="1" t="s">
        <v>3438</v>
      </c>
      <c r="H558" s="1" t="s">
        <v>3439</v>
      </c>
      <c r="I558" s="6">
        <v>61</v>
      </c>
      <c r="J558" s="6" t="s">
        <v>54</v>
      </c>
      <c r="K558" s="6">
        <v>4</v>
      </c>
      <c r="L558" s="6">
        <v>3</v>
      </c>
      <c r="M558" s="6">
        <v>1</v>
      </c>
      <c r="N558" s="7">
        <v>0.75</v>
      </c>
      <c r="O558" s="1" t="s">
        <v>344</v>
      </c>
      <c r="P558" s="1" t="s">
        <v>54</v>
      </c>
      <c r="Q558" s="1" t="s">
        <v>56</v>
      </c>
      <c r="R558" s="1" t="s">
        <v>7</v>
      </c>
      <c r="S558" s="2" t="b">
        <v>0</v>
      </c>
      <c r="T558" s="2" t="b">
        <v>1</v>
      </c>
      <c r="U558" s="1" t="s">
        <v>133</v>
      </c>
      <c r="V558" s="1">
        <v>18</v>
      </c>
      <c r="W558" s="2" t="b">
        <v>1</v>
      </c>
      <c r="X558" s="2" t="b">
        <v>0</v>
      </c>
      <c r="Y558" s="2" t="b">
        <v>0</v>
      </c>
      <c r="Z558" s="1" t="s">
        <v>119</v>
      </c>
      <c r="AA558" s="2" t="b">
        <v>0</v>
      </c>
      <c r="AB558" s="1" t="s">
        <v>3440</v>
      </c>
      <c r="AC558" s="1" t="s">
        <v>3441</v>
      </c>
      <c r="AD558" s="1" t="s">
        <v>61</v>
      </c>
      <c r="AE558" s="2" t="b">
        <v>1</v>
      </c>
      <c r="AF558" s="1"/>
      <c r="AG558" s="2" t="b">
        <v>0</v>
      </c>
      <c r="AH558" s="1">
        <v>46242.564802395835</v>
      </c>
    </row>
    <row r="559" spans="1:34" ht="13.9">
      <c r="A559" s="1" t="s">
        <v>3442</v>
      </c>
      <c r="B559" s="1" t="s">
        <v>3443</v>
      </c>
      <c r="C559" s="4">
        <v>44238</v>
      </c>
      <c r="D559" s="1" t="s">
        <v>3352</v>
      </c>
      <c r="E559" s="1">
        <v>2021</v>
      </c>
      <c r="F559" s="5">
        <v>65.84</v>
      </c>
      <c r="G559" s="1" t="s">
        <v>3444</v>
      </c>
      <c r="H559" s="1" t="s">
        <v>3445</v>
      </c>
      <c r="I559" s="6">
        <v>821</v>
      </c>
      <c r="J559" s="6" t="s">
        <v>54</v>
      </c>
      <c r="K559" s="6">
        <v>36</v>
      </c>
      <c r="L559" s="6">
        <v>34</v>
      </c>
      <c r="M559" s="6">
        <v>2</v>
      </c>
      <c r="N559" s="7">
        <v>0.94444444444444442</v>
      </c>
      <c r="O559" s="1" t="s">
        <v>126</v>
      </c>
      <c r="P559" s="1" t="s">
        <v>54</v>
      </c>
      <c r="Q559" s="1" t="s">
        <v>56</v>
      </c>
      <c r="R559" s="1" t="s">
        <v>5</v>
      </c>
      <c r="S559" s="2" t="b">
        <v>1</v>
      </c>
      <c r="T559" s="2" t="b">
        <v>0</v>
      </c>
      <c r="U559" s="1" t="s">
        <v>57</v>
      </c>
      <c r="V559" s="1"/>
      <c r="W559" s="2" t="b">
        <v>0</v>
      </c>
      <c r="X559" s="1"/>
      <c r="Y559" s="2" t="b">
        <v>0</v>
      </c>
      <c r="Z559" s="1" t="s">
        <v>58</v>
      </c>
      <c r="AA559" s="2" t="b">
        <v>1</v>
      </c>
      <c r="AB559" s="1" t="s">
        <v>3446</v>
      </c>
      <c r="AC559" s="1" t="s">
        <v>3447</v>
      </c>
      <c r="AD559" s="1" t="s">
        <v>61</v>
      </c>
      <c r="AE559" s="2" t="b">
        <v>1</v>
      </c>
      <c r="AF559" s="1" t="s">
        <v>502</v>
      </c>
      <c r="AG559" s="2" t="b">
        <v>0</v>
      </c>
      <c r="AH559" s="1">
        <v>46242.564802395835</v>
      </c>
    </row>
    <row r="560" spans="1:34" ht="13.9">
      <c r="A560" s="1" t="s">
        <v>3448</v>
      </c>
      <c r="B560" s="1" t="s">
        <v>3449</v>
      </c>
      <c r="C560" s="4">
        <v>44238</v>
      </c>
      <c r="D560" s="1" t="s">
        <v>3352</v>
      </c>
      <c r="E560" s="1">
        <v>2021</v>
      </c>
      <c r="F560" s="5">
        <v>65.84</v>
      </c>
      <c r="G560" s="1" t="s">
        <v>3450</v>
      </c>
      <c r="H560" s="1" t="s">
        <v>3451</v>
      </c>
      <c r="I560" s="6">
        <v>22276</v>
      </c>
      <c r="J560" s="6" t="s">
        <v>54</v>
      </c>
      <c r="K560" s="6">
        <v>800</v>
      </c>
      <c r="L560" s="6">
        <v>637</v>
      </c>
      <c r="M560" s="6">
        <v>163</v>
      </c>
      <c r="N560" s="7">
        <v>0.79625000000000001</v>
      </c>
      <c r="O560" s="1" t="s">
        <v>55</v>
      </c>
      <c r="P560" s="1" t="s">
        <v>54</v>
      </c>
      <c r="Q560" s="1" t="s">
        <v>68</v>
      </c>
      <c r="R560" s="1" t="s">
        <v>7</v>
      </c>
      <c r="S560" s="2" t="b">
        <v>0</v>
      </c>
      <c r="T560" s="2" t="b">
        <v>1</v>
      </c>
      <c r="U560" s="1" t="s">
        <v>133</v>
      </c>
      <c r="V560" s="1">
        <v>18</v>
      </c>
      <c r="W560" s="2" t="b">
        <v>1</v>
      </c>
      <c r="X560" s="2" t="b">
        <v>0</v>
      </c>
      <c r="Y560" s="2" t="b">
        <v>0</v>
      </c>
      <c r="Z560" s="1" t="s">
        <v>119</v>
      </c>
      <c r="AA560" s="2" t="b">
        <v>0</v>
      </c>
      <c r="AB560" s="1" t="s">
        <v>3452</v>
      </c>
      <c r="AC560" s="1" t="s">
        <v>3453</v>
      </c>
      <c r="AD560" s="1" t="s">
        <v>61</v>
      </c>
      <c r="AE560" s="2" t="b">
        <v>1</v>
      </c>
      <c r="AF560" s="1"/>
      <c r="AG560" s="2" t="b">
        <v>0</v>
      </c>
      <c r="AH560" s="1">
        <v>46242.564802395835</v>
      </c>
    </row>
    <row r="561" spans="1:34" ht="13.9">
      <c r="A561" s="1" t="s">
        <v>3454</v>
      </c>
      <c r="B561" s="1" t="s">
        <v>3455</v>
      </c>
      <c r="C561" s="4">
        <v>44239</v>
      </c>
      <c r="D561" s="1" t="s">
        <v>3352</v>
      </c>
      <c r="E561" s="1">
        <v>2021</v>
      </c>
      <c r="F561" s="5">
        <v>65.81</v>
      </c>
      <c r="G561" s="1" t="s">
        <v>3456</v>
      </c>
      <c r="H561" s="1" t="s">
        <v>3457</v>
      </c>
      <c r="I561" s="6">
        <v>1562</v>
      </c>
      <c r="J561" s="6" t="s">
        <v>54</v>
      </c>
      <c r="K561" s="6">
        <v>53</v>
      </c>
      <c r="L561" s="6">
        <v>48</v>
      </c>
      <c r="M561" s="6">
        <v>5</v>
      </c>
      <c r="N561" s="7">
        <v>0.90566037735849059</v>
      </c>
      <c r="O561" s="1" t="s">
        <v>67</v>
      </c>
      <c r="P561" s="1" t="s">
        <v>54</v>
      </c>
      <c r="Q561" s="1" t="s">
        <v>56</v>
      </c>
      <c r="R561" s="1" t="s">
        <v>5</v>
      </c>
      <c r="S561" s="2" t="b">
        <v>1</v>
      </c>
      <c r="T561" s="2" t="b">
        <v>0</v>
      </c>
      <c r="U561" s="1" t="s">
        <v>169</v>
      </c>
      <c r="V561" s="1">
        <v>0</v>
      </c>
      <c r="W561" s="2" t="b">
        <v>0</v>
      </c>
      <c r="X561" s="1"/>
      <c r="Y561" s="2" t="b">
        <v>0</v>
      </c>
      <c r="Z561" s="1" t="s">
        <v>58</v>
      </c>
      <c r="AA561" s="2" t="b">
        <v>1</v>
      </c>
      <c r="AB561" s="1" t="s">
        <v>3458</v>
      </c>
      <c r="AC561" s="1" t="s">
        <v>3459</v>
      </c>
      <c r="AD561" s="1" t="s">
        <v>61</v>
      </c>
      <c r="AE561" s="2" t="b">
        <v>1</v>
      </c>
      <c r="AF561" s="1" t="s">
        <v>71</v>
      </c>
      <c r="AG561" s="2" t="b">
        <v>0</v>
      </c>
      <c r="AH561" s="1">
        <v>46242.564802395835</v>
      </c>
    </row>
    <row r="562" spans="1:34" ht="13.9">
      <c r="A562" s="1" t="s">
        <v>3460</v>
      </c>
      <c r="B562" s="1" t="s">
        <v>3461</v>
      </c>
      <c r="C562" s="4">
        <v>44239</v>
      </c>
      <c r="D562" s="1" t="s">
        <v>3352</v>
      </c>
      <c r="E562" s="1">
        <v>2021</v>
      </c>
      <c r="F562" s="5">
        <v>65.81</v>
      </c>
      <c r="G562" s="1" t="s">
        <v>3462</v>
      </c>
      <c r="H562" s="1" t="s">
        <v>3463</v>
      </c>
      <c r="I562" s="6">
        <v>1</v>
      </c>
      <c r="J562" s="6" t="s">
        <v>54</v>
      </c>
      <c r="K562" s="6">
        <v>2</v>
      </c>
      <c r="L562" s="6">
        <v>1</v>
      </c>
      <c r="M562" s="6">
        <v>1</v>
      </c>
      <c r="N562" s="7">
        <v>0.5</v>
      </c>
      <c r="O562" s="1" t="s">
        <v>567</v>
      </c>
      <c r="P562" s="1" t="s">
        <v>54</v>
      </c>
      <c r="Q562" s="1" t="s">
        <v>56</v>
      </c>
      <c r="R562" s="1" t="s">
        <v>7</v>
      </c>
      <c r="S562" s="2" t="b">
        <v>0</v>
      </c>
      <c r="T562" s="2" t="b">
        <v>1</v>
      </c>
      <c r="U562" s="1" t="s">
        <v>133</v>
      </c>
      <c r="V562" s="1">
        <v>18</v>
      </c>
      <c r="W562" s="2" t="b">
        <v>1</v>
      </c>
      <c r="X562" s="2" t="b">
        <v>0</v>
      </c>
      <c r="Y562" s="2" t="b">
        <v>0</v>
      </c>
      <c r="Z562" s="1" t="s">
        <v>119</v>
      </c>
      <c r="AA562" s="2" t="b">
        <v>0</v>
      </c>
      <c r="AB562" s="1" t="s">
        <v>3464</v>
      </c>
      <c r="AC562" s="1" t="s">
        <v>3465</v>
      </c>
      <c r="AD562" s="1" t="s">
        <v>61</v>
      </c>
      <c r="AE562" s="2" t="b">
        <v>1</v>
      </c>
      <c r="AF562" s="1"/>
      <c r="AG562" s="2" t="b">
        <v>0</v>
      </c>
      <c r="AH562" s="1">
        <v>46242.564802395835</v>
      </c>
    </row>
    <row r="563" spans="1:34" ht="13.9">
      <c r="A563" s="1" t="s">
        <v>3466</v>
      </c>
      <c r="B563" s="1" t="s">
        <v>3467</v>
      </c>
      <c r="C563" s="4">
        <v>44239</v>
      </c>
      <c r="D563" s="1" t="s">
        <v>3352</v>
      </c>
      <c r="E563" s="1">
        <v>2021</v>
      </c>
      <c r="F563" s="5">
        <v>65.81</v>
      </c>
      <c r="G563" s="1" t="s">
        <v>3468</v>
      </c>
      <c r="H563" s="1" t="s">
        <v>3469</v>
      </c>
      <c r="I563" s="6">
        <v>5769</v>
      </c>
      <c r="J563" s="6" t="s">
        <v>54</v>
      </c>
      <c r="K563" s="6">
        <v>161</v>
      </c>
      <c r="L563" s="6">
        <v>138</v>
      </c>
      <c r="M563" s="6">
        <v>23</v>
      </c>
      <c r="N563" s="7">
        <v>0.8571428571428571</v>
      </c>
      <c r="O563" s="1" t="s">
        <v>67</v>
      </c>
      <c r="P563" s="1" t="s">
        <v>54</v>
      </c>
      <c r="Q563" s="1" t="s">
        <v>56</v>
      </c>
      <c r="R563" s="1" t="s">
        <v>7</v>
      </c>
      <c r="S563" s="2" t="b">
        <v>0</v>
      </c>
      <c r="T563" s="2" t="b">
        <v>1</v>
      </c>
      <c r="U563" s="1" t="s">
        <v>202</v>
      </c>
      <c r="V563" s="1">
        <v>18</v>
      </c>
      <c r="W563" s="2" t="b">
        <v>1</v>
      </c>
      <c r="X563" s="2" t="b">
        <v>1</v>
      </c>
      <c r="Y563" s="2" t="b">
        <v>0</v>
      </c>
      <c r="Z563" s="1" t="s">
        <v>119</v>
      </c>
      <c r="AA563" s="2" t="b">
        <v>0</v>
      </c>
      <c r="AB563" s="1" t="s">
        <v>3470</v>
      </c>
      <c r="AC563" s="1" t="s">
        <v>3471</v>
      </c>
      <c r="AD563" s="1" t="s">
        <v>61</v>
      </c>
      <c r="AE563" s="2" t="b">
        <v>1</v>
      </c>
      <c r="AF563" s="1"/>
      <c r="AG563" s="2" t="b">
        <v>0</v>
      </c>
      <c r="AH563" s="1">
        <v>46242.564802395835</v>
      </c>
    </row>
    <row r="564" spans="1:34" ht="13.9">
      <c r="A564" s="1" t="s">
        <v>3472</v>
      </c>
      <c r="B564" s="1" t="s">
        <v>3473</v>
      </c>
      <c r="C564" s="4">
        <v>44239</v>
      </c>
      <c r="D564" s="1" t="s">
        <v>3352</v>
      </c>
      <c r="E564" s="1">
        <v>2021</v>
      </c>
      <c r="F564" s="5">
        <v>65.81</v>
      </c>
      <c r="G564" s="1" t="s">
        <v>3474</v>
      </c>
      <c r="H564" s="1" t="s">
        <v>3475</v>
      </c>
      <c r="I564" s="6">
        <v>29466</v>
      </c>
      <c r="J564" s="6" t="s">
        <v>54</v>
      </c>
      <c r="K564" s="6">
        <v>1083</v>
      </c>
      <c r="L564" s="6">
        <v>880</v>
      </c>
      <c r="M564" s="6">
        <v>203</v>
      </c>
      <c r="N564" s="7">
        <v>0.81255771006463529</v>
      </c>
      <c r="O564" s="1" t="s">
        <v>67</v>
      </c>
      <c r="P564" s="1" t="s">
        <v>54</v>
      </c>
      <c r="Q564" s="1" t="s">
        <v>68</v>
      </c>
      <c r="R564" s="1" t="s">
        <v>5</v>
      </c>
      <c r="S564" s="2" t="b">
        <v>1</v>
      </c>
      <c r="T564" s="2" t="b">
        <v>0</v>
      </c>
      <c r="U564" s="1" t="s">
        <v>57</v>
      </c>
      <c r="V564" s="1"/>
      <c r="W564" s="2" t="b">
        <v>0</v>
      </c>
      <c r="X564" s="1"/>
      <c r="Y564" s="2" t="b">
        <v>0</v>
      </c>
      <c r="Z564" s="1" t="s">
        <v>58</v>
      </c>
      <c r="AA564" s="2" t="b">
        <v>1</v>
      </c>
      <c r="AB564" s="1" t="s">
        <v>3476</v>
      </c>
      <c r="AC564" s="1" t="s">
        <v>3477</v>
      </c>
      <c r="AD564" s="1" t="s">
        <v>61</v>
      </c>
      <c r="AE564" s="2" t="b">
        <v>1</v>
      </c>
      <c r="AF564" s="1" t="s">
        <v>142</v>
      </c>
      <c r="AG564" s="2" t="b">
        <v>0</v>
      </c>
      <c r="AH564" s="1">
        <v>46242.564802395835</v>
      </c>
    </row>
    <row r="565" spans="1:34" ht="13.9">
      <c r="A565" s="1" t="s">
        <v>3478</v>
      </c>
      <c r="B565" s="1" t="s">
        <v>3479</v>
      </c>
      <c r="C565" s="4">
        <v>44240</v>
      </c>
      <c r="D565" s="1" t="s">
        <v>3352</v>
      </c>
      <c r="E565" s="1">
        <v>2021</v>
      </c>
      <c r="F565" s="5">
        <v>65.77</v>
      </c>
      <c r="G565" s="1" t="s">
        <v>3480</v>
      </c>
      <c r="H565" s="1" t="s">
        <v>3481</v>
      </c>
      <c r="I565" s="6">
        <v>3038</v>
      </c>
      <c r="J565" s="6" t="s">
        <v>54</v>
      </c>
      <c r="K565" s="6">
        <v>57</v>
      </c>
      <c r="L565" s="6">
        <v>32</v>
      </c>
      <c r="M565" s="6">
        <v>25</v>
      </c>
      <c r="N565" s="7">
        <v>0.56140350877192979</v>
      </c>
      <c r="O565" s="1" t="s">
        <v>91</v>
      </c>
      <c r="P565" s="1" t="s">
        <v>54</v>
      </c>
      <c r="Q565" s="1" t="s">
        <v>56</v>
      </c>
      <c r="R565" s="1" t="s">
        <v>7</v>
      </c>
      <c r="S565" s="2" t="b">
        <v>0</v>
      </c>
      <c r="T565" s="2" t="b">
        <v>1</v>
      </c>
      <c r="U565" s="1" t="s">
        <v>133</v>
      </c>
      <c r="V565" s="1">
        <v>18</v>
      </c>
      <c r="W565" s="2" t="b">
        <v>1</v>
      </c>
      <c r="X565" s="2" t="b">
        <v>0</v>
      </c>
      <c r="Y565" s="2" t="b">
        <v>0</v>
      </c>
      <c r="Z565" s="1" t="s">
        <v>119</v>
      </c>
      <c r="AA565" s="2" t="b">
        <v>0</v>
      </c>
      <c r="AB565" s="1" t="s">
        <v>3482</v>
      </c>
      <c r="AC565" s="1" t="s">
        <v>3483</v>
      </c>
      <c r="AD565" s="1" t="s">
        <v>61</v>
      </c>
      <c r="AE565" s="2" t="b">
        <v>1</v>
      </c>
      <c r="AF565" s="1"/>
      <c r="AG565" s="2" t="b">
        <v>0</v>
      </c>
      <c r="AH565" s="1">
        <v>46242.564802395835</v>
      </c>
    </row>
    <row r="566" spans="1:34" ht="13.9">
      <c r="A566" s="1" t="s">
        <v>3484</v>
      </c>
      <c r="B566" s="1" t="s">
        <v>3485</v>
      </c>
      <c r="C566" s="4">
        <v>44241</v>
      </c>
      <c r="D566" s="1" t="s">
        <v>3352</v>
      </c>
      <c r="E566" s="1">
        <v>2021</v>
      </c>
      <c r="F566" s="5">
        <v>65.739999999999995</v>
      </c>
      <c r="G566" s="1" t="s">
        <v>3486</v>
      </c>
      <c r="H566" s="1" t="s">
        <v>3487</v>
      </c>
      <c r="I566" s="6">
        <v>1869</v>
      </c>
      <c r="J566" s="6" t="s">
        <v>54</v>
      </c>
      <c r="K566" s="6">
        <v>48</v>
      </c>
      <c r="L566" s="6">
        <v>38</v>
      </c>
      <c r="M566" s="6">
        <v>10</v>
      </c>
      <c r="N566" s="7">
        <v>0.79166666666666663</v>
      </c>
      <c r="O566" s="1" t="s">
        <v>55</v>
      </c>
      <c r="P566" s="1" t="s">
        <v>54</v>
      </c>
      <c r="Q566" s="1" t="s">
        <v>56</v>
      </c>
      <c r="R566" s="1" t="s">
        <v>5</v>
      </c>
      <c r="S566" s="2" t="b">
        <v>1</v>
      </c>
      <c r="T566" s="2" t="b">
        <v>0</v>
      </c>
      <c r="U566" s="1" t="s">
        <v>57</v>
      </c>
      <c r="V566" s="1"/>
      <c r="W566" s="2" t="b">
        <v>0</v>
      </c>
      <c r="X566" s="1"/>
      <c r="Y566" s="2" t="b">
        <v>0</v>
      </c>
      <c r="Z566" s="1" t="s">
        <v>58</v>
      </c>
      <c r="AA566" s="2" t="b">
        <v>1</v>
      </c>
      <c r="AB566" s="1" t="s">
        <v>3488</v>
      </c>
      <c r="AC566" s="1" t="s">
        <v>3489</v>
      </c>
      <c r="AD566" s="1" t="s">
        <v>61</v>
      </c>
      <c r="AE566" s="2" t="b">
        <v>1</v>
      </c>
      <c r="AF566" s="1" t="s">
        <v>987</v>
      </c>
      <c r="AG566" s="2" t="b">
        <v>0</v>
      </c>
      <c r="AH566" s="1">
        <v>46242.564802395835</v>
      </c>
    </row>
    <row r="567" spans="1:34" ht="13.9">
      <c r="A567" s="1" t="s">
        <v>3490</v>
      </c>
      <c r="B567" s="1" t="s">
        <v>3491</v>
      </c>
      <c r="C567" s="4">
        <v>44243</v>
      </c>
      <c r="D567" s="1" t="s">
        <v>3352</v>
      </c>
      <c r="E567" s="1">
        <v>2021</v>
      </c>
      <c r="F567" s="5">
        <v>65.680000000000007</v>
      </c>
      <c r="G567" s="1" t="s">
        <v>3492</v>
      </c>
      <c r="H567" s="1" t="s">
        <v>3493</v>
      </c>
      <c r="I567" s="6">
        <v>3551</v>
      </c>
      <c r="J567" s="6" t="s">
        <v>54</v>
      </c>
      <c r="K567" s="6">
        <v>143</v>
      </c>
      <c r="L567" s="6">
        <v>77</v>
      </c>
      <c r="M567" s="6">
        <v>66</v>
      </c>
      <c r="N567" s="7">
        <v>0.53846153846153844</v>
      </c>
      <c r="O567" s="1" t="s">
        <v>91</v>
      </c>
      <c r="P567" s="1" t="s">
        <v>54</v>
      </c>
      <c r="Q567" s="1" t="s">
        <v>56</v>
      </c>
      <c r="R567" s="1" t="s">
        <v>7</v>
      </c>
      <c r="S567" s="2" t="b">
        <v>0</v>
      </c>
      <c r="T567" s="2" t="b">
        <v>1</v>
      </c>
      <c r="U567" s="1" t="s">
        <v>202</v>
      </c>
      <c r="V567" s="1">
        <v>18</v>
      </c>
      <c r="W567" s="2" t="b">
        <v>1</v>
      </c>
      <c r="X567" s="2" t="b">
        <v>1</v>
      </c>
      <c r="Y567" s="2" t="b">
        <v>0</v>
      </c>
      <c r="Z567" s="1" t="s">
        <v>119</v>
      </c>
      <c r="AA567" s="2" t="b">
        <v>0</v>
      </c>
      <c r="AB567" s="1" t="s">
        <v>3494</v>
      </c>
      <c r="AC567" s="1" t="s">
        <v>3495</v>
      </c>
      <c r="AD567" s="1" t="s">
        <v>61</v>
      </c>
      <c r="AE567" s="2" t="b">
        <v>1</v>
      </c>
      <c r="AF567" s="1"/>
      <c r="AG567" s="2" t="b">
        <v>0</v>
      </c>
      <c r="AH567" s="1">
        <v>46242.564802395835</v>
      </c>
    </row>
    <row r="568" spans="1:34" ht="13.9">
      <c r="A568" s="1" t="s">
        <v>3496</v>
      </c>
      <c r="B568" s="1" t="s">
        <v>3497</v>
      </c>
      <c r="C568" s="4">
        <v>44243</v>
      </c>
      <c r="D568" s="1" t="s">
        <v>3352</v>
      </c>
      <c r="E568" s="1">
        <v>2021</v>
      </c>
      <c r="F568" s="5">
        <v>65.680000000000007</v>
      </c>
      <c r="G568" s="1" t="s">
        <v>3498</v>
      </c>
      <c r="H568" s="1" t="s">
        <v>3499</v>
      </c>
      <c r="I568" s="6">
        <v>13092</v>
      </c>
      <c r="J568" s="6" t="s">
        <v>54</v>
      </c>
      <c r="K568" s="6">
        <v>904</v>
      </c>
      <c r="L568" s="6">
        <v>893</v>
      </c>
      <c r="M568" s="6">
        <v>11</v>
      </c>
      <c r="N568" s="7">
        <v>0.98783185840707965</v>
      </c>
      <c r="O568" s="1" t="s">
        <v>76</v>
      </c>
      <c r="P568" s="1" t="s">
        <v>54</v>
      </c>
      <c r="Q568" s="1" t="s">
        <v>68</v>
      </c>
      <c r="R568" s="1" t="s">
        <v>5</v>
      </c>
      <c r="S568" s="2" t="b">
        <v>1</v>
      </c>
      <c r="T568" s="2" t="b">
        <v>0</v>
      </c>
      <c r="U568" s="1" t="s">
        <v>57</v>
      </c>
      <c r="V568" s="1"/>
      <c r="W568" s="2" t="b">
        <v>0</v>
      </c>
      <c r="X568" s="1"/>
      <c r="Y568" s="2" t="b">
        <v>0</v>
      </c>
      <c r="Z568" s="1" t="s">
        <v>58</v>
      </c>
      <c r="AA568" s="2" t="b">
        <v>1</v>
      </c>
      <c r="AB568" s="1" t="s">
        <v>3500</v>
      </c>
      <c r="AC568" s="1" t="s">
        <v>3501</v>
      </c>
      <c r="AD568" s="1" t="s">
        <v>61</v>
      </c>
      <c r="AE568" s="2" t="b">
        <v>1</v>
      </c>
      <c r="AF568" s="1" t="s">
        <v>71</v>
      </c>
      <c r="AG568" s="2" t="b">
        <v>0</v>
      </c>
      <c r="AH568" s="1">
        <v>46242.564802395835</v>
      </c>
    </row>
    <row r="569" spans="1:34" ht="13.9">
      <c r="A569" s="1" t="s">
        <v>3502</v>
      </c>
      <c r="B569" s="1" t="s">
        <v>3503</v>
      </c>
      <c r="C569" s="4">
        <v>44245</v>
      </c>
      <c r="D569" s="1" t="s">
        <v>3352</v>
      </c>
      <c r="E569" s="1">
        <v>2021</v>
      </c>
      <c r="F569" s="5">
        <v>65.61</v>
      </c>
      <c r="G569" s="1" t="s">
        <v>3504</v>
      </c>
      <c r="H569" s="1" t="s">
        <v>3505</v>
      </c>
      <c r="I569" s="6">
        <v>10587</v>
      </c>
      <c r="J569" s="6" t="s">
        <v>54</v>
      </c>
      <c r="K569" s="6">
        <v>410</v>
      </c>
      <c r="L569" s="6">
        <v>390</v>
      </c>
      <c r="M569" s="6">
        <v>20</v>
      </c>
      <c r="N569" s="7">
        <v>0.95121951219512191</v>
      </c>
      <c r="O569" s="1" t="s">
        <v>67</v>
      </c>
      <c r="P569" s="1" t="s">
        <v>54</v>
      </c>
      <c r="Q569" s="1" t="s">
        <v>68</v>
      </c>
      <c r="R569" s="1" t="s">
        <v>5</v>
      </c>
      <c r="S569" s="2" t="b">
        <v>1</v>
      </c>
      <c r="T569" s="2" t="b">
        <v>0</v>
      </c>
      <c r="U569" s="1" t="s">
        <v>244</v>
      </c>
      <c r="V569" s="1">
        <v>16</v>
      </c>
      <c r="W569" s="2" t="b">
        <v>0</v>
      </c>
      <c r="X569" s="1"/>
      <c r="Y569" s="2" t="b">
        <v>0</v>
      </c>
      <c r="Z569" s="1" t="s">
        <v>58</v>
      </c>
      <c r="AA569" s="2" t="b">
        <v>1</v>
      </c>
      <c r="AB569" s="1" t="s">
        <v>3506</v>
      </c>
      <c r="AC569" s="1" t="s">
        <v>3507</v>
      </c>
      <c r="AD569" s="1" t="s">
        <v>61</v>
      </c>
      <c r="AE569" s="2" t="b">
        <v>1</v>
      </c>
      <c r="AF569" s="1" t="s">
        <v>509</v>
      </c>
      <c r="AG569" s="2" t="b">
        <v>0</v>
      </c>
      <c r="AH569" s="1">
        <v>46242.564802395835</v>
      </c>
    </row>
    <row r="570" spans="1:34" ht="13.9">
      <c r="A570" s="1" t="s">
        <v>3508</v>
      </c>
      <c r="B570" s="1" t="s">
        <v>3509</v>
      </c>
      <c r="C570" s="4">
        <v>44245</v>
      </c>
      <c r="D570" s="1" t="s">
        <v>3352</v>
      </c>
      <c r="E570" s="1">
        <v>2021</v>
      </c>
      <c r="F570" s="5">
        <v>65.61</v>
      </c>
      <c r="G570" s="1" t="s">
        <v>3510</v>
      </c>
      <c r="H570" s="1" t="s">
        <v>3511</v>
      </c>
      <c r="I570" s="6">
        <v>4125</v>
      </c>
      <c r="J570" s="6" t="s">
        <v>54</v>
      </c>
      <c r="K570" s="6">
        <v>143</v>
      </c>
      <c r="L570" s="6">
        <v>129</v>
      </c>
      <c r="M570" s="6">
        <v>14</v>
      </c>
      <c r="N570" s="7">
        <v>0.90209790209790208</v>
      </c>
      <c r="O570" s="1" t="s">
        <v>67</v>
      </c>
      <c r="P570" s="1" t="s">
        <v>54</v>
      </c>
      <c r="Q570" s="1" t="s">
        <v>56</v>
      </c>
      <c r="R570" s="1" t="s">
        <v>5</v>
      </c>
      <c r="S570" s="2" t="b">
        <v>1</v>
      </c>
      <c r="T570" s="2" t="b">
        <v>0</v>
      </c>
      <c r="U570" s="1" t="s">
        <v>57</v>
      </c>
      <c r="V570" s="1"/>
      <c r="W570" s="2" t="b">
        <v>0</v>
      </c>
      <c r="X570" s="1"/>
      <c r="Y570" s="2" t="b">
        <v>0</v>
      </c>
      <c r="Z570" s="1" t="s">
        <v>58</v>
      </c>
      <c r="AA570" s="2" t="b">
        <v>1</v>
      </c>
      <c r="AB570" s="1" t="s">
        <v>3512</v>
      </c>
      <c r="AC570" s="1" t="s">
        <v>3513</v>
      </c>
      <c r="AD570" s="1" t="s">
        <v>61</v>
      </c>
      <c r="AE570" s="2" t="b">
        <v>1</v>
      </c>
      <c r="AF570" s="1" t="s">
        <v>416</v>
      </c>
      <c r="AG570" s="2" t="b">
        <v>0</v>
      </c>
      <c r="AH570" s="1">
        <v>46242.564802395835</v>
      </c>
    </row>
    <row r="571" spans="1:34" ht="13.9">
      <c r="A571" s="1" t="s">
        <v>3514</v>
      </c>
      <c r="B571" s="1" t="s">
        <v>3515</v>
      </c>
      <c r="C571" s="4">
        <v>44245</v>
      </c>
      <c r="D571" s="1" t="s">
        <v>3352</v>
      </c>
      <c r="E571" s="1">
        <v>2021</v>
      </c>
      <c r="F571" s="5">
        <v>65.61</v>
      </c>
      <c r="G571" s="1" t="s">
        <v>3516</v>
      </c>
      <c r="H571" s="1" t="s">
        <v>3511</v>
      </c>
      <c r="I571" s="6"/>
      <c r="J571" s="6" t="s">
        <v>147</v>
      </c>
      <c r="K571" s="6">
        <v>2</v>
      </c>
      <c r="L571" s="6">
        <v>2</v>
      </c>
      <c r="M571" s="6">
        <v>0</v>
      </c>
      <c r="N571" s="7">
        <v>1</v>
      </c>
      <c r="O571" s="1" t="s">
        <v>567</v>
      </c>
      <c r="P571" s="1" t="s">
        <v>54</v>
      </c>
      <c r="Q571" s="1" t="s">
        <v>56</v>
      </c>
      <c r="R571" s="1" t="s">
        <v>7</v>
      </c>
      <c r="S571" s="2" t="b">
        <v>0</v>
      </c>
      <c r="T571" s="2" t="b">
        <v>1</v>
      </c>
      <c r="U571" s="1" t="s">
        <v>202</v>
      </c>
      <c r="V571" s="1">
        <v>18</v>
      </c>
      <c r="W571" s="2" t="b">
        <v>1</v>
      </c>
      <c r="X571" s="2" t="b">
        <v>1</v>
      </c>
      <c r="Y571" s="2" t="b">
        <v>0</v>
      </c>
      <c r="Z571" s="1" t="s">
        <v>119</v>
      </c>
      <c r="AA571" s="2" t="b">
        <v>0</v>
      </c>
      <c r="AB571" s="1" t="s">
        <v>3512</v>
      </c>
      <c r="AC571" s="1" t="s">
        <v>3517</v>
      </c>
      <c r="AD571" s="1" t="s">
        <v>61</v>
      </c>
      <c r="AE571" s="2" t="b">
        <v>1</v>
      </c>
      <c r="AF571" s="1"/>
      <c r="AG571" s="2" t="b">
        <v>0</v>
      </c>
      <c r="AH571" s="1">
        <v>46242.564802395835</v>
      </c>
    </row>
    <row r="572" spans="1:34" ht="13.9">
      <c r="A572" s="1" t="s">
        <v>3518</v>
      </c>
      <c r="B572" s="1" t="s">
        <v>3519</v>
      </c>
      <c r="C572" s="4">
        <v>44245</v>
      </c>
      <c r="D572" s="1" t="s">
        <v>3352</v>
      </c>
      <c r="E572" s="1">
        <v>2021</v>
      </c>
      <c r="F572" s="5">
        <v>65.61</v>
      </c>
      <c r="G572" s="1" t="s">
        <v>3520</v>
      </c>
      <c r="H572" s="1" t="s">
        <v>3521</v>
      </c>
      <c r="I572" s="6">
        <v>8071</v>
      </c>
      <c r="J572" s="6" t="s">
        <v>54</v>
      </c>
      <c r="K572" s="6">
        <v>218</v>
      </c>
      <c r="L572" s="6">
        <v>193</v>
      </c>
      <c r="M572" s="6">
        <v>25</v>
      </c>
      <c r="N572" s="7">
        <v>0.88532110091743121</v>
      </c>
      <c r="O572" s="1" t="s">
        <v>67</v>
      </c>
      <c r="P572" s="1" t="s">
        <v>54</v>
      </c>
      <c r="Q572" s="1" t="s">
        <v>68</v>
      </c>
      <c r="R572" s="1" t="s">
        <v>5</v>
      </c>
      <c r="S572" s="2" t="b">
        <v>1</v>
      </c>
      <c r="T572" s="2" t="b">
        <v>0</v>
      </c>
      <c r="U572" s="1" t="s">
        <v>499</v>
      </c>
      <c r="V572" s="1">
        <v>17</v>
      </c>
      <c r="W572" s="2" t="b">
        <v>0</v>
      </c>
      <c r="X572" s="1"/>
      <c r="Y572" s="2" t="b">
        <v>0</v>
      </c>
      <c r="Z572" s="1" t="s">
        <v>58</v>
      </c>
      <c r="AA572" s="2" t="b">
        <v>1</v>
      </c>
      <c r="AB572" s="1" t="s">
        <v>3522</v>
      </c>
      <c r="AC572" s="1" t="s">
        <v>3523</v>
      </c>
      <c r="AD572" s="1" t="s">
        <v>61</v>
      </c>
      <c r="AE572" s="2" t="b">
        <v>1</v>
      </c>
      <c r="AF572" s="1" t="s">
        <v>416</v>
      </c>
      <c r="AG572" s="2" t="b">
        <v>0</v>
      </c>
      <c r="AH572" s="1">
        <v>46242.564802395835</v>
      </c>
    </row>
    <row r="573" spans="1:34" ht="13.9">
      <c r="A573" s="1" t="s">
        <v>3524</v>
      </c>
      <c r="B573" s="1" t="s">
        <v>3525</v>
      </c>
      <c r="C573" s="4">
        <v>44245</v>
      </c>
      <c r="D573" s="1" t="s">
        <v>3352</v>
      </c>
      <c r="E573" s="1">
        <v>2021</v>
      </c>
      <c r="F573" s="5">
        <v>65.61</v>
      </c>
      <c r="G573" s="1" t="s">
        <v>3526</v>
      </c>
      <c r="H573" s="1" t="s">
        <v>3527</v>
      </c>
      <c r="I573" s="6">
        <v>378</v>
      </c>
      <c r="J573" s="6" t="s">
        <v>54</v>
      </c>
      <c r="K573" s="6">
        <v>16</v>
      </c>
      <c r="L573" s="6">
        <v>13</v>
      </c>
      <c r="M573" s="6">
        <v>3</v>
      </c>
      <c r="N573" s="7">
        <v>0.8125</v>
      </c>
      <c r="O573" s="1" t="s">
        <v>126</v>
      </c>
      <c r="P573" s="1" t="s">
        <v>54</v>
      </c>
      <c r="Q573" s="1" t="s">
        <v>56</v>
      </c>
      <c r="R573" s="1" t="s">
        <v>5</v>
      </c>
      <c r="S573" s="2" t="b">
        <v>1</v>
      </c>
      <c r="T573" s="2" t="b">
        <v>0</v>
      </c>
      <c r="U573" s="1" t="s">
        <v>57</v>
      </c>
      <c r="V573" s="1"/>
      <c r="W573" s="2" t="b">
        <v>0</v>
      </c>
      <c r="X573" s="1"/>
      <c r="Y573" s="2" t="b">
        <v>0</v>
      </c>
      <c r="Z573" s="1" t="s">
        <v>58</v>
      </c>
      <c r="AA573" s="2" t="b">
        <v>1</v>
      </c>
      <c r="AB573" s="1" t="s">
        <v>3528</v>
      </c>
      <c r="AC573" s="1" t="s">
        <v>3529</v>
      </c>
      <c r="AD573" s="1" t="s">
        <v>61</v>
      </c>
      <c r="AE573" s="2" t="b">
        <v>1</v>
      </c>
      <c r="AF573" s="1" t="s">
        <v>71</v>
      </c>
      <c r="AG573" s="2" t="b">
        <v>0</v>
      </c>
      <c r="AH573" s="1">
        <v>46242.564802395835</v>
      </c>
    </row>
    <row r="574" spans="1:34" ht="13.9">
      <c r="A574" s="1" t="s">
        <v>3530</v>
      </c>
      <c r="B574" s="1" t="s">
        <v>3531</v>
      </c>
      <c r="C574" s="4">
        <v>44246</v>
      </c>
      <c r="D574" s="1" t="s">
        <v>3352</v>
      </c>
      <c r="E574" s="1">
        <v>2021</v>
      </c>
      <c r="F574" s="5">
        <v>65.58</v>
      </c>
      <c r="G574" s="1" t="s">
        <v>3532</v>
      </c>
      <c r="H574" s="1" t="s">
        <v>3533</v>
      </c>
      <c r="I574" s="6">
        <v>54788</v>
      </c>
      <c r="J574" s="6" t="s">
        <v>54</v>
      </c>
      <c r="K574" s="6">
        <v>730</v>
      </c>
      <c r="L574" s="6">
        <v>617</v>
      </c>
      <c r="M574" s="6">
        <v>113</v>
      </c>
      <c r="N574" s="7">
        <v>0.84520547945205482</v>
      </c>
      <c r="O574" s="1" t="s">
        <v>67</v>
      </c>
      <c r="P574" s="1" t="s">
        <v>54</v>
      </c>
      <c r="Q574" s="1" t="s">
        <v>68</v>
      </c>
      <c r="R574" s="1" t="s">
        <v>7</v>
      </c>
      <c r="S574" s="2" t="b">
        <v>0</v>
      </c>
      <c r="T574" s="2" t="b">
        <v>1</v>
      </c>
      <c r="U574" s="1" t="s">
        <v>202</v>
      </c>
      <c r="V574" s="1">
        <v>18</v>
      </c>
      <c r="W574" s="2" t="b">
        <v>1</v>
      </c>
      <c r="X574" s="2" t="b">
        <v>1</v>
      </c>
      <c r="Y574" s="2" t="b">
        <v>0</v>
      </c>
      <c r="Z574" s="1" t="s">
        <v>119</v>
      </c>
      <c r="AA574" s="2" t="b">
        <v>0</v>
      </c>
      <c r="AB574" s="1" t="s">
        <v>3534</v>
      </c>
      <c r="AC574" s="1" t="s">
        <v>3535</v>
      </c>
      <c r="AD574" s="1" t="s">
        <v>61</v>
      </c>
      <c r="AE574" s="2" t="b">
        <v>1</v>
      </c>
      <c r="AF574" s="1"/>
      <c r="AG574" s="2" t="b">
        <v>0</v>
      </c>
      <c r="AH574" s="1">
        <v>46242.564802395835</v>
      </c>
    </row>
    <row r="575" spans="1:34" ht="13.9">
      <c r="A575" s="1" t="s">
        <v>3536</v>
      </c>
      <c r="B575" s="1" t="s">
        <v>3537</v>
      </c>
      <c r="C575" s="4">
        <v>44246</v>
      </c>
      <c r="D575" s="1" t="s">
        <v>3352</v>
      </c>
      <c r="E575" s="1">
        <v>2021</v>
      </c>
      <c r="F575" s="5">
        <v>65.58</v>
      </c>
      <c r="G575" s="1" t="s">
        <v>3538</v>
      </c>
      <c r="H575" s="1" t="s">
        <v>3539</v>
      </c>
      <c r="I575" s="6">
        <v>113</v>
      </c>
      <c r="J575" s="6" t="s">
        <v>54</v>
      </c>
      <c r="K575" s="6">
        <v>7</v>
      </c>
      <c r="L575" s="6">
        <v>1</v>
      </c>
      <c r="M575" s="6">
        <v>6</v>
      </c>
      <c r="N575" s="7">
        <v>0.14285714285714285</v>
      </c>
      <c r="O575" s="1" t="s">
        <v>83</v>
      </c>
      <c r="P575" s="1" t="s">
        <v>54</v>
      </c>
      <c r="Q575" s="1" t="s">
        <v>56</v>
      </c>
      <c r="R575" s="1" t="s">
        <v>5</v>
      </c>
      <c r="S575" s="2" t="b">
        <v>1</v>
      </c>
      <c r="T575" s="2" t="b">
        <v>0</v>
      </c>
      <c r="U575" s="1" t="s">
        <v>57</v>
      </c>
      <c r="V575" s="1"/>
      <c r="W575" s="2" t="b">
        <v>0</v>
      </c>
      <c r="X575" s="1"/>
      <c r="Y575" s="2" t="b">
        <v>0</v>
      </c>
      <c r="Z575" s="1" t="s">
        <v>58</v>
      </c>
      <c r="AA575" s="2" t="b">
        <v>1</v>
      </c>
      <c r="AB575" s="1" t="s">
        <v>3540</v>
      </c>
      <c r="AC575" s="1" t="s">
        <v>3541</v>
      </c>
      <c r="AD575" s="1" t="s">
        <v>61</v>
      </c>
      <c r="AE575" s="2" t="b">
        <v>1</v>
      </c>
      <c r="AF575" s="1" t="s">
        <v>164</v>
      </c>
      <c r="AG575" s="2" t="b">
        <v>0</v>
      </c>
      <c r="AH575" s="1">
        <v>46242.564802395835</v>
      </c>
    </row>
    <row r="576" spans="1:34" ht="13.9">
      <c r="A576" s="1" t="s">
        <v>3542</v>
      </c>
      <c r="B576" s="1" t="s">
        <v>3543</v>
      </c>
      <c r="C576" s="4">
        <v>44247</v>
      </c>
      <c r="D576" s="1" t="s">
        <v>3352</v>
      </c>
      <c r="E576" s="1">
        <v>2021</v>
      </c>
      <c r="F576" s="5">
        <v>65.540000000000006</v>
      </c>
      <c r="G576" s="1" t="s">
        <v>3544</v>
      </c>
      <c r="H576" s="1" t="s">
        <v>3545</v>
      </c>
      <c r="I576" s="6">
        <v>370</v>
      </c>
      <c r="J576" s="6" t="s">
        <v>54</v>
      </c>
      <c r="K576" s="6">
        <v>15</v>
      </c>
      <c r="L576" s="6">
        <v>9</v>
      </c>
      <c r="M576" s="6">
        <v>6</v>
      </c>
      <c r="N576" s="7">
        <v>0.6</v>
      </c>
      <c r="O576" s="1" t="s">
        <v>91</v>
      </c>
      <c r="P576" s="1" t="s">
        <v>54</v>
      </c>
      <c r="Q576" s="1" t="s">
        <v>56</v>
      </c>
      <c r="R576" s="1" t="s">
        <v>5</v>
      </c>
      <c r="S576" s="2" t="b">
        <v>1</v>
      </c>
      <c r="T576" s="2" t="b">
        <v>0</v>
      </c>
      <c r="U576" s="1" t="s">
        <v>57</v>
      </c>
      <c r="V576" s="1"/>
      <c r="W576" s="2" t="b">
        <v>0</v>
      </c>
      <c r="X576" s="1"/>
      <c r="Y576" s="2" t="b">
        <v>0</v>
      </c>
      <c r="Z576" s="1" t="s">
        <v>119</v>
      </c>
      <c r="AA576" s="2" t="b">
        <v>0</v>
      </c>
      <c r="AB576" s="1" t="s">
        <v>3546</v>
      </c>
      <c r="AC576" s="1" t="s">
        <v>3547</v>
      </c>
      <c r="AD576" s="1" t="s">
        <v>61</v>
      </c>
      <c r="AE576" s="2" t="b">
        <v>1</v>
      </c>
      <c r="AF576" s="1"/>
      <c r="AG576" s="2" t="b">
        <v>0</v>
      </c>
      <c r="AH576" s="1">
        <v>46242.564802395835</v>
      </c>
    </row>
    <row r="577" spans="1:34" ht="13.9">
      <c r="A577" s="1" t="s">
        <v>3548</v>
      </c>
      <c r="B577" s="1" t="s">
        <v>3549</v>
      </c>
      <c r="C577" s="4">
        <v>44251</v>
      </c>
      <c r="D577" s="1" t="s">
        <v>3352</v>
      </c>
      <c r="E577" s="1">
        <v>2021</v>
      </c>
      <c r="F577" s="5">
        <v>65.41</v>
      </c>
      <c r="G577" s="1" t="s">
        <v>3550</v>
      </c>
      <c r="H577" s="1" t="s">
        <v>3551</v>
      </c>
      <c r="I577" s="6">
        <v>1339</v>
      </c>
      <c r="J577" s="6" t="s">
        <v>54</v>
      </c>
      <c r="K577" s="6">
        <v>17</v>
      </c>
      <c r="L577" s="6">
        <v>12</v>
      </c>
      <c r="M577" s="6">
        <v>5</v>
      </c>
      <c r="N577" s="7">
        <v>0.70588235294117652</v>
      </c>
      <c r="O577" s="1" t="s">
        <v>55</v>
      </c>
      <c r="P577" s="1" t="s">
        <v>54</v>
      </c>
      <c r="Q577" s="1" t="s">
        <v>56</v>
      </c>
      <c r="R577" s="1" t="s">
        <v>5</v>
      </c>
      <c r="S577" s="2" t="b">
        <v>1</v>
      </c>
      <c r="T577" s="2" t="b">
        <v>0</v>
      </c>
      <c r="U577" s="1" t="s">
        <v>57</v>
      </c>
      <c r="V577" s="1"/>
      <c r="W577" s="2" t="b">
        <v>0</v>
      </c>
      <c r="X577" s="1"/>
      <c r="Y577" s="2" t="b">
        <v>0</v>
      </c>
      <c r="Z577" s="1" t="s">
        <v>58</v>
      </c>
      <c r="AA577" s="2" t="b">
        <v>1</v>
      </c>
      <c r="AB577" s="1" t="s">
        <v>3552</v>
      </c>
      <c r="AC577" s="1" t="s">
        <v>3553</v>
      </c>
      <c r="AD577" s="1" t="s">
        <v>61</v>
      </c>
      <c r="AE577" s="2" t="b">
        <v>1</v>
      </c>
      <c r="AF577" s="1" t="s">
        <v>101</v>
      </c>
      <c r="AG577" s="2" t="b">
        <v>1</v>
      </c>
      <c r="AH577" s="1">
        <v>46242.564802395835</v>
      </c>
    </row>
    <row r="578" spans="1:34" ht="13.9">
      <c r="A578" s="1" t="s">
        <v>3554</v>
      </c>
      <c r="B578" s="1" t="s">
        <v>3555</v>
      </c>
      <c r="C578" s="4">
        <v>44252</v>
      </c>
      <c r="D578" s="1" t="s">
        <v>3352</v>
      </c>
      <c r="E578" s="1">
        <v>2021</v>
      </c>
      <c r="F578" s="5">
        <v>65.38</v>
      </c>
      <c r="G578" s="1" t="s">
        <v>3556</v>
      </c>
      <c r="H578" s="1" t="s">
        <v>3557</v>
      </c>
      <c r="I578" s="6">
        <v>803</v>
      </c>
      <c r="J578" s="6" t="s">
        <v>54</v>
      </c>
      <c r="K578" s="6">
        <v>29</v>
      </c>
      <c r="L578" s="6">
        <v>23</v>
      </c>
      <c r="M578" s="6">
        <v>6</v>
      </c>
      <c r="N578" s="7">
        <v>0.7931034482758621</v>
      </c>
      <c r="O578" s="1" t="s">
        <v>55</v>
      </c>
      <c r="P578" s="1" t="s">
        <v>54</v>
      </c>
      <c r="Q578" s="1" t="s">
        <v>56</v>
      </c>
      <c r="R578" s="1" t="s">
        <v>5</v>
      </c>
      <c r="S578" s="2" t="b">
        <v>1</v>
      </c>
      <c r="T578" s="2" t="b">
        <v>0</v>
      </c>
      <c r="U578" s="1" t="s">
        <v>57</v>
      </c>
      <c r="V578" s="1"/>
      <c r="W578" s="2" t="b">
        <v>0</v>
      </c>
      <c r="X578" s="1"/>
      <c r="Y578" s="2" t="b">
        <v>0</v>
      </c>
      <c r="Z578" s="1" t="s">
        <v>58</v>
      </c>
      <c r="AA578" s="2" t="b">
        <v>1</v>
      </c>
      <c r="AB578" s="1" t="s">
        <v>3558</v>
      </c>
      <c r="AC578" s="1" t="s">
        <v>3559</v>
      </c>
      <c r="AD578" s="1" t="s">
        <v>61</v>
      </c>
      <c r="AE578" s="2" t="b">
        <v>1</v>
      </c>
      <c r="AF578" s="1" t="s">
        <v>86</v>
      </c>
      <c r="AG578" s="2" t="b">
        <v>0</v>
      </c>
      <c r="AH578" s="1">
        <v>46242.564802395835</v>
      </c>
    </row>
    <row r="579" spans="1:34" ht="13.9">
      <c r="A579" s="1" t="s">
        <v>3560</v>
      </c>
      <c r="B579" s="1" t="s">
        <v>3561</v>
      </c>
      <c r="C579" s="4">
        <v>44253</v>
      </c>
      <c r="D579" s="1" t="s">
        <v>3352</v>
      </c>
      <c r="E579" s="1">
        <v>2021</v>
      </c>
      <c r="F579" s="5">
        <v>65.349999999999994</v>
      </c>
      <c r="G579" s="1" t="s">
        <v>3562</v>
      </c>
      <c r="H579" s="1" t="s">
        <v>3563</v>
      </c>
      <c r="I579" s="6">
        <v>815</v>
      </c>
      <c r="J579" s="6" t="s">
        <v>54</v>
      </c>
      <c r="K579" s="6">
        <v>29</v>
      </c>
      <c r="L579" s="6">
        <v>24</v>
      </c>
      <c r="M579" s="6">
        <v>5</v>
      </c>
      <c r="N579" s="7">
        <v>0.82758620689655171</v>
      </c>
      <c r="O579" s="1" t="s">
        <v>126</v>
      </c>
      <c r="P579" s="1" t="s">
        <v>54</v>
      </c>
      <c r="Q579" s="1" t="s">
        <v>56</v>
      </c>
      <c r="R579" s="1" t="s">
        <v>7</v>
      </c>
      <c r="S579" s="2" t="b">
        <v>0</v>
      </c>
      <c r="T579" s="2" t="b">
        <v>1</v>
      </c>
      <c r="U579" s="1" t="s">
        <v>202</v>
      </c>
      <c r="V579" s="1">
        <v>18</v>
      </c>
      <c r="W579" s="2" t="b">
        <v>1</v>
      </c>
      <c r="X579" s="2" t="b">
        <v>1</v>
      </c>
      <c r="Y579" s="2" t="b">
        <v>0</v>
      </c>
      <c r="Z579" s="1" t="s">
        <v>119</v>
      </c>
      <c r="AA579" s="2" t="b">
        <v>0</v>
      </c>
      <c r="AB579" s="1" t="s">
        <v>3564</v>
      </c>
      <c r="AC579" s="1" t="s">
        <v>3565</v>
      </c>
      <c r="AD579" s="1" t="s">
        <v>61</v>
      </c>
      <c r="AE579" s="2" t="b">
        <v>1</v>
      </c>
      <c r="AF579" s="1"/>
      <c r="AG579" s="2" t="b">
        <v>0</v>
      </c>
      <c r="AH579" s="1">
        <v>46242.564802395835</v>
      </c>
    </row>
    <row r="580" spans="1:34" ht="13.9">
      <c r="A580" s="1" t="s">
        <v>3566</v>
      </c>
      <c r="B580" s="1" t="s">
        <v>3567</v>
      </c>
      <c r="C580" s="4">
        <v>44253</v>
      </c>
      <c r="D580" s="1" t="s">
        <v>3352</v>
      </c>
      <c r="E580" s="1">
        <v>2021</v>
      </c>
      <c r="F580" s="5">
        <v>65.349999999999994</v>
      </c>
      <c r="G580" s="1" t="s">
        <v>3568</v>
      </c>
      <c r="H580" s="1" t="s">
        <v>3569</v>
      </c>
      <c r="I580" s="6">
        <v>48445</v>
      </c>
      <c r="J580" s="6" t="s">
        <v>54</v>
      </c>
      <c r="K580" s="6">
        <v>2930</v>
      </c>
      <c r="L580" s="6">
        <v>2820</v>
      </c>
      <c r="M580" s="6">
        <v>110</v>
      </c>
      <c r="N580" s="7">
        <v>0.96245733788395904</v>
      </c>
      <c r="O580" s="1" t="s">
        <v>76</v>
      </c>
      <c r="P580" s="1" t="s">
        <v>54</v>
      </c>
      <c r="Q580" s="1" t="s">
        <v>68</v>
      </c>
      <c r="R580" s="1" t="s">
        <v>5</v>
      </c>
      <c r="S580" s="2" t="b">
        <v>1</v>
      </c>
      <c r="T580" s="2" t="b">
        <v>0</v>
      </c>
      <c r="U580" s="1" t="s">
        <v>57</v>
      </c>
      <c r="V580" s="1"/>
      <c r="W580" s="2" t="b">
        <v>0</v>
      </c>
      <c r="X580" s="1"/>
      <c r="Y580" s="2" t="b">
        <v>0</v>
      </c>
      <c r="Z580" s="1" t="s">
        <v>58</v>
      </c>
      <c r="AA580" s="2" t="b">
        <v>1</v>
      </c>
      <c r="AB580" s="1" t="s">
        <v>3570</v>
      </c>
      <c r="AC580" s="1" t="s">
        <v>3571</v>
      </c>
      <c r="AD580" s="1" t="s">
        <v>61</v>
      </c>
      <c r="AE580" s="2" t="b">
        <v>1</v>
      </c>
      <c r="AF580" s="1" t="s">
        <v>164</v>
      </c>
      <c r="AG580" s="2" t="b">
        <v>0</v>
      </c>
      <c r="AH580" s="1">
        <v>46242.564802395835</v>
      </c>
    </row>
    <row r="581" spans="1:34" ht="13.9">
      <c r="A581" s="1" t="s">
        <v>3572</v>
      </c>
      <c r="B581" s="1" t="s">
        <v>3573</v>
      </c>
      <c r="C581" s="4">
        <v>44253</v>
      </c>
      <c r="D581" s="1" t="s">
        <v>3352</v>
      </c>
      <c r="E581" s="1">
        <v>2021</v>
      </c>
      <c r="F581" s="5">
        <v>65.349999999999994</v>
      </c>
      <c r="G581" s="1" t="s">
        <v>3574</v>
      </c>
      <c r="H581" s="1" t="s">
        <v>3569</v>
      </c>
      <c r="I581" s="6"/>
      <c r="J581" s="6" t="s">
        <v>147</v>
      </c>
      <c r="K581" s="6">
        <v>0</v>
      </c>
      <c r="L581" s="6">
        <v>0</v>
      </c>
      <c r="M581" s="6">
        <v>0</v>
      </c>
      <c r="N581" s="7"/>
      <c r="O581" s="1" t="s">
        <v>216</v>
      </c>
      <c r="P581" s="1" t="s">
        <v>54</v>
      </c>
      <c r="Q581" s="1" t="s">
        <v>56</v>
      </c>
      <c r="R581" s="1" t="s">
        <v>5</v>
      </c>
      <c r="S581" s="2" t="b">
        <v>1</v>
      </c>
      <c r="T581" s="2" t="b">
        <v>0</v>
      </c>
      <c r="U581" s="1" t="s">
        <v>57</v>
      </c>
      <c r="V581" s="1"/>
      <c r="W581" s="2" t="b">
        <v>0</v>
      </c>
      <c r="X581" s="1"/>
      <c r="Y581" s="2" t="b">
        <v>0</v>
      </c>
      <c r="Z581" s="1" t="s">
        <v>119</v>
      </c>
      <c r="AA581" s="2" t="b">
        <v>0</v>
      </c>
      <c r="AB581" s="1" t="s">
        <v>3570</v>
      </c>
      <c r="AC581" s="1" t="s">
        <v>3575</v>
      </c>
      <c r="AD581" s="1" t="s">
        <v>61</v>
      </c>
      <c r="AE581" s="2" t="b">
        <v>1</v>
      </c>
      <c r="AF581" s="1"/>
      <c r="AG581" s="2" t="b">
        <v>0</v>
      </c>
      <c r="AH581" s="1">
        <v>46242.564802395835</v>
      </c>
    </row>
    <row r="582" spans="1:34" ht="13.9">
      <c r="A582" s="1" t="s">
        <v>3576</v>
      </c>
      <c r="B582" s="1" t="s">
        <v>3577</v>
      </c>
      <c r="C582" s="4">
        <v>44253</v>
      </c>
      <c r="D582" s="1" t="s">
        <v>3352</v>
      </c>
      <c r="E582" s="1">
        <v>2021</v>
      </c>
      <c r="F582" s="5">
        <v>65.349999999999994</v>
      </c>
      <c r="G582" s="1" t="s">
        <v>3578</v>
      </c>
      <c r="H582" s="1" t="s">
        <v>3579</v>
      </c>
      <c r="I582" s="6">
        <v>6812</v>
      </c>
      <c r="J582" s="6" t="s">
        <v>54</v>
      </c>
      <c r="K582" s="6">
        <v>229</v>
      </c>
      <c r="L582" s="6">
        <v>219</v>
      </c>
      <c r="M582" s="6">
        <v>10</v>
      </c>
      <c r="N582" s="7">
        <v>0.95633187772925765</v>
      </c>
      <c r="O582" s="1" t="s">
        <v>67</v>
      </c>
      <c r="P582" s="1" t="s">
        <v>54</v>
      </c>
      <c r="Q582" s="1" t="s">
        <v>68</v>
      </c>
      <c r="R582" s="1" t="s">
        <v>5</v>
      </c>
      <c r="S582" s="2" t="b">
        <v>1</v>
      </c>
      <c r="T582" s="2" t="b">
        <v>0</v>
      </c>
      <c r="U582" s="1" t="s">
        <v>57</v>
      </c>
      <c r="V582" s="1"/>
      <c r="W582" s="2" t="b">
        <v>0</v>
      </c>
      <c r="X582" s="1"/>
      <c r="Y582" s="2" t="b">
        <v>0</v>
      </c>
      <c r="Z582" s="1" t="s">
        <v>58</v>
      </c>
      <c r="AA582" s="2" t="b">
        <v>1</v>
      </c>
      <c r="AB582" s="1" t="s">
        <v>3580</v>
      </c>
      <c r="AC582" s="1" t="s">
        <v>3581</v>
      </c>
      <c r="AD582" s="1" t="s">
        <v>61</v>
      </c>
      <c r="AE582" s="2" t="b">
        <v>1</v>
      </c>
      <c r="AF582" s="1" t="s">
        <v>397</v>
      </c>
      <c r="AG582" s="2" t="b">
        <v>0</v>
      </c>
      <c r="AH582" s="1">
        <v>46242.564802395835</v>
      </c>
    </row>
    <row r="583" spans="1:34" ht="13.9">
      <c r="A583" s="1" t="s">
        <v>3582</v>
      </c>
      <c r="B583" s="1" t="s">
        <v>3583</v>
      </c>
      <c r="C583" s="4">
        <v>44253</v>
      </c>
      <c r="D583" s="1" t="s">
        <v>3352</v>
      </c>
      <c r="E583" s="1">
        <v>2021</v>
      </c>
      <c r="F583" s="5">
        <v>65.349999999999994</v>
      </c>
      <c r="G583" s="1" t="s">
        <v>3584</v>
      </c>
      <c r="H583" s="1" t="s">
        <v>3585</v>
      </c>
      <c r="I583" s="6">
        <v>28917</v>
      </c>
      <c r="J583" s="6" t="s">
        <v>54</v>
      </c>
      <c r="K583" s="6">
        <v>934</v>
      </c>
      <c r="L583" s="6">
        <v>865</v>
      </c>
      <c r="M583" s="6">
        <v>69</v>
      </c>
      <c r="N583" s="7">
        <v>0.92612419700214133</v>
      </c>
      <c r="O583" s="1" t="s">
        <v>67</v>
      </c>
      <c r="P583" s="1" t="s">
        <v>54</v>
      </c>
      <c r="Q583" s="1" t="s">
        <v>68</v>
      </c>
      <c r="R583" s="1" t="s">
        <v>5</v>
      </c>
      <c r="S583" s="2" t="b">
        <v>1</v>
      </c>
      <c r="T583" s="2" t="b">
        <v>0</v>
      </c>
      <c r="U583" s="1" t="s">
        <v>169</v>
      </c>
      <c r="V583" s="1">
        <v>0</v>
      </c>
      <c r="W583" s="2" t="b">
        <v>0</v>
      </c>
      <c r="X583" s="1"/>
      <c r="Y583" s="2" t="b">
        <v>0</v>
      </c>
      <c r="Z583" s="1" t="s">
        <v>58</v>
      </c>
      <c r="AA583" s="2" t="b">
        <v>1</v>
      </c>
      <c r="AB583" s="1" t="s">
        <v>3586</v>
      </c>
      <c r="AC583" s="1" t="s">
        <v>3587</v>
      </c>
      <c r="AD583" s="1" t="s">
        <v>61</v>
      </c>
      <c r="AE583" s="2" t="b">
        <v>1</v>
      </c>
      <c r="AF583" s="1" t="s">
        <v>3588</v>
      </c>
      <c r="AG583" s="2" t="b">
        <v>0</v>
      </c>
      <c r="AH583" s="1">
        <v>46242.564802395835</v>
      </c>
    </row>
    <row r="584" spans="1:34" ht="13.9">
      <c r="A584" s="1" t="s">
        <v>3589</v>
      </c>
      <c r="B584" s="1" t="s">
        <v>3590</v>
      </c>
      <c r="C584" s="4">
        <v>44255</v>
      </c>
      <c r="D584" s="1" t="s">
        <v>3352</v>
      </c>
      <c r="E584" s="1">
        <v>2021</v>
      </c>
      <c r="F584" s="5">
        <v>65.28</v>
      </c>
      <c r="G584" s="1" t="s">
        <v>3591</v>
      </c>
      <c r="H584" s="1" t="s">
        <v>3592</v>
      </c>
      <c r="I584" s="6">
        <v>3822</v>
      </c>
      <c r="J584" s="6" t="s">
        <v>54</v>
      </c>
      <c r="K584" s="6">
        <v>136</v>
      </c>
      <c r="L584" s="6">
        <v>134</v>
      </c>
      <c r="M584" s="6">
        <v>2</v>
      </c>
      <c r="N584" s="7">
        <v>0.98529411764705888</v>
      </c>
      <c r="O584" s="1" t="s">
        <v>67</v>
      </c>
      <c r="P584" s="1" t="s">
        <v>54</v>
      </c>
      <c r="Q584" s="1" t="s">
        <v>56</v>
      </c>
      <c r="R584" s="1" t="s">
        <v>5</v>
      </c>
      <c r="S584" s="2" t="b">
        <v>1</v>
      </c>
      <c r="T584" s="2" t="b">
        <v>0</v>
      </c>
      <c r="U584" s="1" t="s">
        <v>57</v>
      </c>
      <c r="V584" s="1"/>
      <c r="W584" s="2" t="b">
        <v>0</v>
      </c>
      <c r="X584" s="1"/>
      <c r="Y584" s="2" t="b">
        <v>0</v>
      </c>
      <c r="Z584" s="1" t="s">
        <v>58</v>
      </c>
      <c r="AA584" s="2" t="b">
        <v>1</v>
      </c>
      <c r="AB584" s="1" t="s">
        <v>3593</v>
      </c>
      <c r="AC584" s="1" t="s">
        <v>3594</v>
      </c>
      <c r="AD584" s="1" t="s">
        <v>61</v>
      </c>
      <c r="AE584" s="2" t="b">
        <v>1</v>
      </c>
      <c r="AF584" s="1" t="s">
        <v>142</v>
      </c>
      <c r="AG584" s="2" t="b">
        <v>0</v>
      </c>
      <c r="AH584" s="1">
        <v>46242.564802395835</v>
      </c>
    </row>
    <row r="585" spans="1:34" ht="13.9">
      <c r="A585" s="1" t="s">
        <v>3595</v>
      </c>
      <c r="B585" s="1" t="s">
        <v>3596</v>
      </c>
      <c r="C585" s="4">
        <v>44255</v>
      </c>
      <c r="D585" s="1" t="s">
        <v>3352</v>
      </c>
      <c r="E585" s="1">
        <v>2021</v>
      </c>
      <c r="F585" s="5">
        <v>65.28</v>
      </c>
      <c r="G585" s="1" t="s">
        <v>3597</v>
      </c>
      <c r="H585" s="1" t="s">
        <v>3598</v>
      </c>
      <c r="I585" s="6">
        <v>10392</v>
      </c>
      <c r="J585" s="6" t="s">
        <v>54</v>
      </c>
      <c r="K585" s="6">
        <v>685</v>
      </c>
      <c r="L585" s="6">
        <v>642</v>
      </c>
      <c r="M585" s="6">
        <v>43</v>
      </c>
      <c r="N585" s="7">
        <v>0.93722627737226283</v>
      </c>
      <c r="O585" s="1" t="s">
        <v>67</v>
      </c>
      <c r="P585" s="1" t="s">
        <v>54</v>
      </c>
      <c r="Q585" s="1" t="s">
        <v>68</v>
      </c>
      <c r="R585" s="1" t="s">
        <v>5</v>
      </c>
      <c r="S585" s="2" t="b">
        <v>1</v>
      </c>
      <c r="T585" s="2" t="b">
        <v>0</v>
      </c>
      <c r="U585" s="1" t="s">
        <v>57</v>
      </c>
      <c r="V585" s="1"/>
      <c r="W585" s="2" t="b">
        <v>0</v>
      </c>
      <c r="X585" s="1"/>
      <c r="Y585" s="2" t="b">
        <v>0</v>
      </c>
      <c r="Z585" s="1" t="s">
        <v>58</v>
      </c>
      <c r="AA585" s="2" t="b">
        <v>1</v>
      </c>
      <c r="AB585" s="1" t="s">
        <v>3599</v>
      </c>
      <c r="AC585" s="1" t="s">
        <v>3600</v>
      </c>
      <c r="AD585" s="1" t="s">
        <v>61</v>
      </c>
      <c r="AE585" s="2" t="b">
        <v>1</v>
      </c>
      <c r="AF585" s="1" t="s">
        <v>94</v>
      </c>
      <c r="AG585" s="2" t="b">
        <v>0</v>
      </c>
      <c r="AH585" s="1">
        <v>46242.564802395835</v>
      </c>
    </row>
    <row r="586" spans="1:34" ht="13.9">
      <c r="A586" s="1" t="s">
        <v>3601</v>
      </c>
      <c r="B586" s="1" t="s">
        <v>3602</v>
      </c>
      <c r="C586" s="4">
        <v>44256</v>
      </c>
      <c r="D586" s="1" t="s">
        <v>3603</v>
      </c>
      <c r="E586" s="1">
        <v>2021</v>
      </c>
      <c r="F586" s="5">
        <v>65.25</v>
      </c>
      <c r="G586" s="1" t="s">
        <v>3604</v>
      </c>
      <c r="H586" s="1" t="s">
        <v>3605</v>
      </c>
      <c r="I586" s="6">
        <v>6692</v>
      </c>
      <c r="J586" s="6" t="s">
        <v>54</v>
      </c>
      <c r="K586" s="6">
        <v>228</v>
      </c>
      <c r="L586" s="6">
        <v>210</v>
      </c>
      <c r="M586" s="6">
        <v>18</v>
      </c>
      <c r="N586" s="7">
        <v>0.92105263157894735</v>
      </c>
      <c r="O586" s="1" t="s">
        <v>67</v>
      </c>
      <c r="P586" s="1" t="s">
        <v>54</v>
      </c>
      <c r="Q586" s="1" t="s">
        <v>68</v>
      </c>
      <c r="R586" s="1" t="s">
        <v>7</v>
      </c>
      <c r="S586" s="2" t="b">
        <v>0</v>
      </c>
      <c r="T586" s="2" t="b">
        <v>1</v>
      </c>
      <c r="U586" s="1" t="s">
        <v>133</v>
      </c>
      <c r="V586" s="1">
        <v>18</v>
      </c>
      <c r="W586" s="2" t="b">
        <v>1</v>
      </c>
      <c r="X586" s="2" t="b">
        <v>0</v>
      </c>
      <c r="Y586" s="2" t="b">
        <v>0</v>
      </c>
      <c r="Z586" s="1" t="s">
        <v>58</v>
      </c>
      <c r="AA586" s="2" t="b">
        <v>1</v>
      </c>
      <c r="AB586" s="1" t="s">
        <v>3606</v>
      </c>
      <c r="AC586" s="1" t="s">
        <v>3607</v>
      </c>
      <c r="AD586" s="1" t="s">
        <v>61</v>
      </c>
      <c r="AE586" s="2" t="b">
        <v>1</v>
      </c>
      <c r="AF586" s="1" t="s">
        <v>86</v>
      </c>
      <c r="AG586" s="2" t="b">
        <v>0</v>
      </c>
      <c r="AH586" s="1">
        <v>46242.564802395835</v>
      </c>
    </row>
    <row r="587" spans="1:34" ht="13.9">
      <c r="A587" s="1" t="s">
        <v>3608</v>
      </c>
      <c r="B587" s="1" t="s">
        <v>3609</v>
      </c>
      <c r="C587" s="4">
        <v>44258</v>
      </c>
      <c r="D587" s="1" t="s">
        <v>3603</v>
      </c>
      <c r="E587" s="1">
        <v>2021</v>
      </c>
      <c r="F587" s="5">
        <v>65.180000000000007</v>
      </c>
      <c r="G587" s="1" t="s">
        <v>3610</v>
      </c>
      <c r="H587" s="1" t="s">
        <v>3611</v>
      </c>
      <c r="I587" s="6">
        <v>5090</v>
      </c>
      <c r="J587" s="6" t="s">
        <v>54</v>
      </c>
      <c r="K587" s="6">
        <v>164</v>
      </c>
      <c r="L587" s="6">
        <v>137</v>
      </c>
      <c r="M587" s="6">
        <v>27</v>
      </c>
      <c r="N587" s="7">
        <v>0.83536585365853655</v>
      </c>
      <c r="O587" s="1" t="s">
        <v>67</v>
      </c>
      <c r="P587" s="1" t="s">
        <v>54</v>
      </c>
      <c r="Q587" s="1" t="s">
        <v>56</v>
      </c>
      <c r="R587" s="1" t="s">
        <v>7</v>
      </c>
      <c r="S587" s="2" t="b">
        <v>0</v>
      </c>
      <c r="T587" s="2" t="b">
        <v>1</v>
      </c>
      <c r="U587" s="1" t="s">
        <v>133</v>
      </c>
      <c r="V587" s="1">
        <v>18</v>
      </c>
      <c r="W587" s="2" t="b">
        <v>1</v>
      </c>
      <c r="X587" s="2" t="b">
        <v>0</v>
      </c>
      <c r="Y587" s="2" t="b">
        <v>0</v>
      </c>
      <c r="Z587" s="1" t="s">
        <v>119</v>
      </c>
      <c r="AA587" s="2" t="b">
        <v>0</v>
      </c>
      <c r="AB587" s="1" t="s">
        <v>3612</v>
      </c>
      <c r="AC587" s="1" t="s">
        <v>3613</v>
      </c>
      <c r="AD587" s="1" t="s">
        <v>61</v>
      </c>
      <c r="AE587" s="2" t="b">
        <v>1</v>
      </c>
      <c r="AF587" s="1"/>
      <c r="AG587" s="2" t="b">
        <v>0</v>
      </c>
      <c r="AH587" s="1">
        <v>46242.564802395835</v>
      </c>
    </row>
    <row r="588" spans="1:34" ht="13.9">
      <c r="A588" s="1" t="s">
        <v>3614</v>
      </c>
      <c r="B588" s="1" t="s">
        <v>3615</v>
      </c>
      <c r="C588" s="4">
        <v>44258</v>
      </c>
      <c r="D588" s="1" t="s">
        <v>3603</v>
      </c>
      <c r="E588" s="1">
        <v>2021</v>
      </c>
      <c r="F588" s="5">
        <v>65.180000000000007</v>
      </c>
      <c r="G588" s="1" t="s">
        <v>3616</v>
      </c>
      <c r="H588" s="1" t="s">
        <v>3617</v>
      </c>
      <c r="I588" s="6">
        <v>852</v>
      </c>
      <c r="J588" s="6" t="s">
        <v>54</v>
      </c>
      <c r="K588" s="6">
        <v>31</v>
      </c>
      <c r="L588" s="6">
        <v>28</v>
      </c>
      <c r="M588" s="6">
        <v>3</v>
      </c>
      <c r="N588" s="7">
        <v>0.90322580645161288</v>
      </c>
      <c r="O588" s="1" t="s">
        <v>126</v>
      </c>
      <c r="P588" s="1" t="s">
        <v>54</v>
      </c>
      <c r="Q588" s="1" t="s">
        <v>56</v>
      </c>
      <c r="R588" s="1" t="s">
        <v>5</v>
      </c>
      <c r="S588" s="2" t="b">
        <v>1</v>
      </c>
      <c r="T588" s="2" t="b">
        <v>0</v>
      </c>
      <c r="U588" s="1" t="s">
        <v>57</v>
      </c>
      <c r="V588" s="1"/>
      <c r="W588" s="2" t="b">
        <v>0</v>
      </c>
      <c r="X588" s="1"/>
      <c r="Y588" s="2" t="b">
        <v>0</v>
      </c>
      <c r="Z588" s="1" t="s">
        <v>58</v>
      </c>
      <c r="AA588" s="2" t="b">
        <v>1</v>
      </c>
      <c r="AB588" s="1" t="s">
        <v>3618</v>
      </c>
      <c r="AC588" s="1" t="s">
        <v>3619</v>
      </c>
      <c r="AD588" s="1" t="s">
        <v>61</v>
      </c>
      <c r="AE588" s="2" t="b">
        <v>1</v>
      </c>
      <c r="AF588" s="1" t="s">
        <v>1729</v>
      </c>
      <c r="AG588" s="2" t="b">
        <v>0</v>
      </c>
      <c r="AH588" s="1">
        <v>46242.564802395835</v>
      </c>
    </row>
    <row r="589" spans="1:34" ht="13.9">
      <c r="A589" s="1" t="s">
        <v>3620</v>
      </c>
      <c r="B589" s="1" t="s">
        <v>3621</v>
      </c>
      <c r="C589" s="4">
        <v>44258</v>
      </c>
      <c r="D589" s="1" t="s">
        <v>3603</v>
      </c>
      <c r="E589" s="1">
        <v>2021</v>
      </c>
      <c r="F589" s="5">
        <v>65.180000000000007</v>
      </c>
      <c r="G589" s="1" t="s">
        <v>3622</v>
      </c>
      <c r="H589" s="1" t="s">
        <v>3617</v>
      </c>
      <c r="I589" s="6"/>
      <c r="J589" s="6" t="s">
        <v>147</v>
      </c>
      <c r="K589" s="6">
        <v>2</v>
      </c>
      <c r="L589" s="6">
        <v>2</v>
      </c>
      <c r="M589" s="6">
        <v>0</v>
      </c>
      <c r="N589" s="7">
        <v>1</v>
      </c>
      <c r="O589" s="1" t="s">
        <v>567</v>
      </c>
      <c r="P589" s="1" t="s">
        <v>54</v>
      </c>
      <c r="Q589" s="1" t="s">
        <v>56</v>
      </c>
      <c r="R589" s="1" t="s">
        <v>7</v>
      </c>
      <c r="S589" s="2" t="b">
        <v>0</v>
      </c>
      <c r="T589" s="2" t="b">
        <v>1</v>
      </c>
      <c r="U589" s="1" t="s">
        <v>202</v>
      </c>
      <c r="V589" s="1">
        <v>18</v>
      </c>
      <c r="W589" s="2" t="b">
        <v>1</v>
      </c>
      <c r="X589" s="2" t="b">
        <v>1</v>
      </c>
      <c r="Y589" s="2" t="b">
        <v>0</v>
      </c>
      <c r="Z589" s="1" t="s">
        <v>119</v>
      </c>
      <c r="AA589" s="2" t="b">
        <v>0</v>
      </c>
      <c r="AB589" s="1" t="s">
        <v>3618</v>
      </c>
      <c r="AC589" s="1" t="s">
        <v>3623</v>
      </c>
      <c r="AD589" s="1" t="s">
        <v>61</v>
      </c>
      <c r="AE589" s="2" t="b">
        <v>1</v>
      </c>
      <c r="AF589" s="1"/>
      <c r="AG589" s="2" t="b">
        <v>0</v>
      </c>
      <c r="AH589" s="1">
        <v>46242.564802395835</v>
      </c>
    </row>
    <row r="590" spans="1:34" ht="13.9">
      <c r="A590" s="1" t="s">
        <v>3624</v>
      </c>
      <c r="B590" s="1" t="s">
        <v>3625</v>
      </c>
      <c r="C590" s="4">
        <v>44258</v>
      </c>
      <c r="D590" s="1" t="s">
        <v>3603</v>
      </c>
      <c r="E590" s="1">
        <v>2021</v>
      </c>
      <c r="F590" s="5">
        <v>65.180000000000007</v>
      </c>
      <c r="G590" s="1" t="s">
        <v>3626</v>
      </c>
      <c r="H590" s="1" t="s">
        <v>3627</v>
      </c>
      <c r="I590" s="6">
        <v>3638</v>
      </c>
      <c r="J590" s="6" t="s">
        <v>54</v>
      </c>
      <c r="K590" s="6">
        <v>49</v>
      </c>
      <c r="L590" s="6">
        <v>44</v>
      </c>
      <c r="M590" s="6">
        <v>5</v>
      </c>
      <c r="N590" s="7">
        <v>0.89795918367346939</v>
      </c>
      <c r="O590" s="1" t="s">
        <v>126</v>
      </c>
      <c r="P590" s="1" t="s">
        <v>54</v>
      </c>
      <c r="Q590" s="1" t="s">
        <v>56</v>
      </c>
      <c r="R590" s="1" t="s">
        <v>5</v>
      </c>
      <c r="S590" s="2" t="b">
        <v>1</v>
      </c>
      <c r="T590" s="2" t="b">
        <v>0</v>
      </c>
      <c r="U590" s="1" t="s">
        <v>57</v>
      </c>
      <c r="V590" s="1"/>
      <c r="W590" s="2" t="b">
        <v>0</v>
      </c>
      <c r="X590" s="1"/>
      <c r="Y590" s="2" t="b">
        <v>0</v>
      </c>
      <c r="Z590" s="1" t="s">
        <v>119</v>
      </c>
      <c r="AA590" s="2" t="b">
        <v>0</v>
      </c>
      <c r="AB590" s="1" t="s">
        <v>3628</v>
      </c>
      <c r="AC590" s="1" t="s">
        <v>3629</v>
      </c>
      <c r="AD590" s="1" t="s">
        <v>61</v>
      </c>
      <c r="AE590" s="2" t="b">
        <v>1</v>
      </c>
      <c r="AF590" s="1"/>
      <c r="AG590" s="2" t="b">
        <v>0</v>
      </c>
      <c r="AH590" s="1">
        <v>46242.564802395835</v>
      </c>
    </row>
    <row r="591" spans="1:34" ht="13.9">
      <c r="A591" s="1" t="s">
        <v>3630</v>
      </c>
      <c r="B591" s="1" t="s">
        <v>3631</v>
      </c>
      <c r="C591" s="4">
        <v>44259</v>
      </c>
      <c r="D591" s="1" t="s">
        <v>3603</v>
      </c>
      <c r="E591" s="1">
        <v>2021</v>
      </c>
      <c r="F591" s="5">
        <v>65.150000000000006</v>
      </c>
      <c r="G591" s="1" t="s">
        <v>3632</v>
      </c>
      <c r="H591" s="1" t="s">
        <v>3633</v>
      </c>
      <c r="I591" s="6"/>
      <c r="J591" s="6" t="s">
        <v>147</v>
      </c>
      <c r="K591" s="6">
        <v>17</v>
      </c>
      <c r="L591" s="6">
        <v>10</v>
      </c>
      <c r="M591" s="6">
        <v>7</v>
      </c>
      <c r="N591" s="7">
        <v>0.58823529411764708</v>
      </c>
      <c r="O591" s="1" t="s">
        <v>91</v>
      </c>
      <c r="P591" s="1" t="s">
        <v>54</v>
      </c>
      <c r="Q591" s="1" t="s">
        <v>56</v>
      </c>
      <c r="R591" s="1" t="s">
        <v>5</v>
      </c>
      <c r="S591" s="2" t="b">
        <v>1</v>
      </c>
      <c r="T591" s="2" t="b">
        <v>0</v>
      </c>
      <c r="U591" s="1" t="s">
        <v>57</v>
      </c>
      <c r="V591" s="1"/>
      <c r="W591" s="2" t="b">
        <v>0</v>
      </c>
      <c r="X591" s="1"/>
      <c r="Y591" s="2" t="b">
        <v>0</v>
      </c>
      <c r="Z591" s="1" t="s">
        <v>119</v>
      </c>
      <c r="AA591" s="2" t="b">
        <v>0</v>
      </c>
      <c r="AB591" s="1" t="s">
        <v>3634</v>
      </c>
      <c r="AC591" s="1" t="s">
        <v>3635</v>
      </c>
      <c r="AD591" s="1" t="s">
        <v>61</v>
      </c>
      <c r="AE591" s="2" t="b">
        <v>1</v>
      </c>
      <c r="AF591" s="1"/>
      <c r="AG591" s="2" t="b">
        <v>0</v>
      </c>
      <c r="AH591" s="1">
        <v>46242.564802395835</v>
      </c>
    </row>
    <row r="592" spans="1:34" ht="13.9">
      <c r="A592" s="1" t="s">
        <v>3636</v>
      </c>
      <c r="B592" s="1" t="s">
        <v>3637</v>
      </c>
      <c r="C592" s="4">
        <v>44259</v>
      </c>
      <c r="D592" s="1" t="s">
        <v>3603</v>
      </c>
      <c r="E592" s="1">
        <v>2021</v>
      </c>
      <c r="F592" s="5">
        <v>65.150000000000006</v>
      </c>
      <c r="G592" s="1" t="s">
        <v>3638</v>
      </c>
      <c r="H592" s="1" t="s">
        <v>3639</v>
      </c>
      <c r="I592" s="6"/>
      <c r="J592" s="6" t="s">
        <v>147</v>
      </c>
      <c r="K592" s="6">
        <v>29</v>
      </c>
      <c r="L592" s="6">
        <v>21</v>
      </c>
      <c r="M592" s="6">
        <v>8</v>
      </c>
      <c r="N592" s="7">
        <v>0.72413793103448276</v>
      </c>
      <c r="O592" s="1" t="s">
        <v>55</v>
      </c>
      <c r="P592" s="1" t="s">
        <v>54</v>
      </c>
      <c r="Q592" s="1" t="s">
        <v>56</v>
      </c>
      <c r="R592" s="1" t="s">
        <v>5</v>
      </c>
      <c r="S592" s="2" t="b">
        <v>1</v>
      </c>
      <c r="T592" s="2" t="b">
        <v>0</v>
      </c>
      <c r="U592" s="1" t="s">
        <v>57</v>
      </c>
      <c r="V592" s="1"/>
      <c r="W592" s="2" t="b">
        <v>0</v>
      </c>
      <c r="X592" s="1"/>
      <c r="Y592" s="2" t="b">
        <v>0</v>
      </c>
      <c r="Z592" s="1" t="s">
        <v>119</v>
      </c>
      <c r="AA592" s="2" t="b">
        <v>0</v>
      </c>
      <c r="AB592" s="1" t="s">
        <v>3640</v>
      </c>
      <c r="AC592" s="1" t="s">
        <v>3641</v>
      </c>
      <c r="AD592" s="1" t="s">
        <v>61</v>
      </c>
      <c r="AE592" s="2" t="b">
        <v>1</v>
      </c>
      <c r="AF592" s="1"/>
      <c r="AG592" s="2" t="b">
        <v>0</v>
      </c>
      <c r="AH592" s="1">
        <v>46242.564802395835</v>
      </c>
    </row>
    <row r="593" spans="1:34" ht="13.9">
      <c r="A593" s="1" t="s">
        <v>3642</v>
      </c>
      <c r="B593" s="1" t="s">
        <v>3643</v>
      </c>
      <c r="C593" s="4">
        <v>44259</v>
      </c>
      <c r="D593" s="1" t="s">
        <v>3603</v>
      </c>
      <c r="E593" s="1">
        <v>2021</v>
      </c>
      <c r="F593" s="5">
        <v>65.150000000000006</v>
      </c>
      <c r="G593" s="1" t="s">
        <v>3644</v>
      </c>
      <c r="H593" s="1" t="s">
        <v>3645</v>
      </c>
      <c r="I593" s="6">
        <v>436734</v>
      </c>
      <c r="J593" s="6" t="s">
        <v>54</v>
      </c>
      <c r="K593" s="6">
        <v>12213</v>
      </c>
      <c r="L593" s="6">
        <v>10752</v>
      </c>
      <c r="M593" s="6">
        <v>1461</v>
      </c>
      <c r="N593" s="7">
        <v>0.88037337263571602</v>
      </c>
      <c r="O593" s="1" t="s">
        <v>67</v>
      </c>
      <c r="P593" s="1" t="s">
        <v>54</v>
      </c>
      <c r="Q593" s="1" t="s">
        <v>68</v>
      </c>
      <c r="R593" s="1" t="s">
        <v>5</v>
      </c>
      <c r="S593" s="2" t="b">
        <v>1</v>
      </c>
      <c r="T593" s="2" t="b">
        <v>0</v>
      </c>
      <c r="U593" s="1" t="s">
        <v>112</v>
      </c>
      <c r="V593" s="1">
        <v>15</v>
      </c>
      <c r="W593" s="2" t="b">
        <v>0</v>
      </c>
      <c r="X593" s="1"/>
      <c r="Y593" s="2" t="b">
        <v>0</v>
      </c>
      <c r="Z593" s="1" t="s">
        <v>58</v>
      </c>
      <c r="AA593" s="2" t="b">
        <v>1</v>
      </c>
      <c r="AB593" s="1" t="s">
        <v>3646</v>
      </c>
      <c r="AC593" s="1" t="s">
        <v>3647</v>
      </c>
      <c r="AD593" s="1" t="s">
        <v>61</v>
      </c>
      <c r="AE593" s="2" t="b">
        <v>1</v>
      </c>
      <c r="AF593" s="1" t="s">
        <v>2626</v>
      </c>
      <c r="AG593" s="2" t="b">
        <v>0</v>
      </c>
      <c r="AH593" s="1">
        <v>46242.564802395835</v>
      </c>
    </row>
    <row r="594" spans="1:34" ht="13.9">
      <c r="A594" s="1" t="s">
        <v>3648</v>
      </c>
      <c r="B594" s="1" t="s">
        <v>3649</v>
      </c>
      <c r="C594" s="4">
        <v>44260</v>
      </c>
      <c r="D594" s="1" t="s">
        <v>3603</v>
      </c>
      <c r="E594" s="1">
        <v>2021</v>
      </c>
      <c r="F594" s="5">
        <v>65.12</v>
      </c>
      <c r="G594" s="1" t="s">
        <v>3650</v>
      </c>
      <c r="H594" s="1" t="s">
        <v>3651</v>
      </c>
      <c r="I594" s="6">
        <v>2380</v>
      </c>
      <c r="J594" s="6" t="s">
        <v>54</v>
      </c>
      <c r="K594" s="6">
        <v>59</v>
      </c>
      <c r="L594" s="6">
        <v>38</v>
      </c>
      <c r="M594" s="6">
        <v>21</v>
      </c>
      <c r="N594" s="7">
        <v>0.64406779661016944</v>
      </c>
      <c r="O594" s="1" t="s">
        <v>91</v>
      </c>
      <c r="P594" s="1" t="s">
        <v>54</v>
      </c>
      <c r="Q594" s="1" t="s">
        <v>56</v>
      </c>
      <c r="R594" s="1" t="s">
        <v>5</v>
      </c>
      <c r="S594" s="2" t="b">
        <v>1</v>
      </c>
      <c r="T594" s="2" t="b">
        <v>0</v>
      </c>
      <c r="U594" s="1" t="s">
        <v>57</v>
      </c>
      <c r="V594" s="1"/>
      <c r="W594" s="2" t="b">
        <v>0</v>
      </c>
      <c r="X594" s="1"/>
      <c r="Y594" s="2" t="b">
        <v>0</v>
      </c>
      <c r="Z594" s="1" t="s">
        <v>58</v>
      </c>
      <c r="AA594" s="2" t="b">
        <v>1</v>
      </c>
      <c r="AB594" s="1" t="s">
        <v>3652</v>
      </c>
      <c r="AC594" s="1" t="s">
        <v>3653</v>
      </c>
      <c r="AD594" s="1" t="s">
        <v>61</v>
      </c>
      <c r="AE594" s="2" t="b">
        <v>1</v>
      </c>
      <c r="AF594" s="1" t="s">
        <v>164</v>
      </c>
      <c r="AG594" s="2" t="b">
        <v>0</v>
      </c>
      <c r="AH594" s="1">
        <v>46242.564802395835</v>
      </c>
    </row>
    <row r="595" spans="1:34" ht="13.9">
      <c r="A595" s="1" t="s">
        <v>3654</v>
      </c>
      <c r="B595" s="1" t="s">
        <v>3655</v>
      </c>
      <c r="C595" s="4">
        <v>44260</v>
      </c>
      <c r="D595" s="1" t="s">
        <v>3603</v>
      </c>
      <c r="E595" s="1">
        <v>2021</v>
      </c>
      <c r="F595" s="5">
        <v>65.12</v>
      </c>
      <c r="G595" s="1" t="s">
        <v>3656</v>
      </c>
      <c r="H595" s="1" t="s">
        <v>3657</v>
      </c>
      <c r="I595" s="6">
        <v>3665</v>
      </c>
      <c r="J595" s="6" t="s">
        <v>54</v>
      </c>
      <c r="K595" s="6">
        <v>137</v>
      </c>
      <c r="L595" s="6">
        <v>82</v>
      </c>
      <c r="M595" s="6">
        <v>55</v>
      </c>
      <c r="N595" s="7">
        <v>0.59854014598540151</v>
      </c>
      <c r="O595" s="1" t="s">
        <v>91</v>
      </c>
      <c r="P595" s="1" t="s">
        <v>54</v>
      </c>
      <c r="Q595" s="1" t="s">
        <v>56</v>
      </c>
      <c r="R595" s="1" t="s">
        <v>7</v>
      </c>
      <c r="S595" s="2" t="b">
        <v>0</v>
      </c>
      <c r="T595" s="2" t="b">
        <v>1</v>
      </c>
      <c r="U595" s="1" t="s">
        <v>133</v>
      </c>
      <c r="V595" s="1">
        <v>18</v>
      </c>
      <c r="W595" s="2" t="b">
        <v>1</v>
      </c>
      <c r="X595" s="2" t="b">
        <v>0</v>
      </c>
      <c r="Y595" s="2" t="b">
        <v>0</v>
      </c>
      <c r="Z595" s="1" t="s">
        <v>119</v>
      </c>
      <c r="AA595" s="2" t="b">
        <v>0</v>
      </c>
      <c r="AB595" s="1" t="s">
        <v>3658</v>
      </c>
      <c r="AC595" s="1" t="s">
        <v>3659</v>
      </c>
      <c r="AD595" s="1" t="s">
        <v>61</v>
      </c>
      <c r="AE595" s="2" t="b">
        <v>1</v>
      </c>
      <c r="AF595" s="1"/>
      <c r="AG595" s="2" t="b">
        <v>0</v>
      </c>
      <c r="AH595" s="1">
        <v>46242.564802395835</v>
      </c>
    </row>
    <row r="596" spans="1:34" ht="13.9">
      <c r="A596" s="1" t="s">
        <v>3660</v>
      </c>
      <c r="B596" s="1" t="s">
        <v>3661</v>
      </c>
      <c r="C596" s="4">
        <v>44260</v>
      </c>
      <c r="D596" s="1" t="s">
        <v>3603</v>
      </c>
      <c r="E596" s="1">
        <v>2021</v>
      </c>
      <c r="F596" s="5">
        <v>65.12</v>
      </c>
      <c r="G596" s="1" t="s">
        <v>3662</v>
      </c>
      <c r="H596" s="1" t="s">
        <v>3347</v>
      </c>
      <c r="I596" s="6"/>
      <c r="J596" s="6" t="s">
        <v>147</v>
      </c>
      <c r="K596" s="6">
        <v>3</v>
      </c>
      <c r="L596" s="6">
        <v>2</v>
      </c>
      <c r="M596" s="6">
        <v>1</v>
      </c>
      <c r="N596" s="7">
        <v>0.66666666666666663</v>
      </c>
      <c r="O596" s="1" t="s">
        <v>302</v>
      </c>
      <c r="P596" s="1" t="s">
        <v>54</v>
      </c>
      <c r="Q596" s="1" t="s">
        <v>56</v>
      </c>
      <c r="R596" s="1" t="s">
        <v>5</v>
      </c>
      <c r="S596" s="2" t="b">
        <v>1</v>
      </c>
      <c r="T596" s="2" t="b">
        <v>0</v>
      </c>
      <c r="U596" s="1" t="s">
        <v>57</v>
      </c>
      <c r="V596" s="1"/>
      <c r="W596" s="2" t="b">
        <v>0</v>
      </c>
      <c r="X596" s="1"/>
      <c r="Y596" s="2" t="b">
        <v>0</v>
      </c>
      <c r="Z596" s="1" t="s">
        <v>119</v>
      </c>
      <c r="AA596" s="2" t="b">
        <v>0</v>
      </c>
      <c r="AB596" s="1" t="s">
        <v>3348</v>
      </c>
      <c r="AC596" s="1" t="s">
        <v>3663</v>
      </c>
      <c r="AD596" s="1" t="s">
        <v>61</v>
      </c>
      <c r="AE596" s="2" t="b">
        <v>1</v>
      </c>
      <c r="AF596" s="1"/>
      <c r="AG596" s="2" t="b">
        <v>0</v>
      </c>
      <c r="AH596" s="1">
        <v>46242.564802395835</v>
      </c>
    </row>
    <row r="597" spans="1:34" ht="13.9">
      <c r="A597" s="1" t="s">
        <v>3664</v>
      </c>
      <c r="B597" s="1" t="s">
        <v>3665</v>
      </c>
      <c r="C597" s="4">
        <v>44261</v>
      </c>
      <c r="D597" s="1" t="s">
        <v>3603</v>
      </c>
      <c r="E597" s="1">
        <v>2021</v>
      </c>
      <c r="F597" s="5">
        <v>65.08</v>
      </c>
      <c r="G597" s="1" t="s">
        <v>3666</v>
      </c>
      <c r="H597" s="1" t="s">
        <v>3667</v>
      </c>
      <c r="I597" s="6">
        <v>15100</v>
      </c>
      <c r="J597" s="6" t="s">
        <v>54</v>
      </c>
      <c r="K597" s="6">
        <v>470</v>
      </c>
      <c r="L597" s="6">
        <v>343</v>
      </c>
      <c r="M597" s="6">
        <v>127</v>
      </c>
      <c r="N597" s="7">
        <v>0.72978723404255319</v>
      </c>
      <c r="O597" s="1" t="s">
        <v>55</v>
      </c>
      <c r="P597" s="1" t="s">
        <v>54</v>
      </c>
      <c r="Q597" s="1" t="s">
        <v>68</v>
      </c>
      <c r="R597" s="1" t="s">
        <v>7</v>
      </c>
      <c r="S597" s="2" t="b">
        <v>0</v>
      </c>
      <c r="T597" s="2" t="b">
        <v>1</v>
      </c>
      <c r="U597" s="1" t="s">
        <v>202</v>
      </c>
      <c r="V597" s="1">
        <v>18</v>
      </c>
      <c r="W597" s="2" t="b">
        <v>1</v>
      </c>
      <c r="X597" s="2" t="b">
        <v>1</v>
      </c>
      <c r="Y597" s="2" t="b">
        <v>0</v>
      </c>
      <c r="Z597" s="1" t="s">
        <v>119</v>
      </c>
      <c r="AA597" s="2" t="b">
        <v>0</v>
      </c>
      <c r="AB597" s="1" t="s">
        <v>3668</v>
      </c>
      <c r="AC597" s="1" t="s">
        <v>3669</v>
      </c>
      <c r="AD597" s="1" t="s">
        <v>61</v>
      </c>
      <c r="AE597" s="2" t="b">
        <v>1</v>
      </c>
      <c r="AF597" s="1"/>
      <c r="AG597" s="2" t="b">
        <v>0</v>
      </c>
      <c r="AH597" s="1">
        <v>46242.564802395835</v>
      </c>
    </row>
    <row r="598" spans="1:34" ht="13.9">
      <c r="A598" s="1" t="s">
        <v>3670</v>
      </c>
      <c r="B598" s="1" t="s">
        <v>3671</v>
      </c>
      <c r="C598" s="4">
        <v>44263</v>
      </c>
      <c r="D598" s="1" t="s">
        <v>3603</v>
      </c>
      <c r="E598" s="1">
        <v>2021</v>
      </c>
      <c r="F598" s="5">
        <v>65.02</v>
      </c>
      <c r="G598" s="1" t="s">
        <v>3672</v>
      </c>
      <c r="H598" s="1" t="s">
        <v>3673</v>
      </c>
      <c r="I598" s="6">
        <v>1</v>
      </c>
      <c r="J598" s="6" t="s">
        <v>54</v>
      </c>
      <c r="K598" s="6">
        <v>1</v>
      </c>
      <c r="L598" s="6">
        <v>1</v>
      </c>
      <c r="M598" s="6">
        <v>0</v>
      </c>
      <c r="N598" s="7">
        <v>1</v>
      </c>
      <c r="O598" s="1" t="s">
        <v>148</v>
      </c>
      <c r="P598" s="1" t="s">
        <v>54</v>
      </c>
      <c r="Q598" s="1" t="s">
        <v>56</v>
      </c>
      <c r="R598" s="1" t="s">
        <v>7</v>
      </c>
      <c r="S598" s="2" t="b">
        <v>0</v>
      </c>
      <c r="T598" s="2" t="b">
        <v>1</v>
      </c>
      <c r="U598" s="1" t="s">
        <v>133</v>
      </c>
      <c r="V598" s="1">
        <v>18</v>
      </c>
      <c r="W598" s="2" t="b">
        <v>1</v>
      </c>
      <c r="X598" s="2" t="b">
        <v>0</v>
      </c>
      <c r="Y598" s="2" t="b">
        <v>0</v>
      </c>
      <c r="Z598" s="1" t="s">
        <v>119</v>
      </c>
      <c r="AA598" s="2" t="b">
        <v>0</v>
      </c>
      <c r="AB598" s="1" t="s">
        <v>3674</v>
      </c>
      <c r="AC598" s="1" t="s">
        <v>3675</v>
      </c>
      <c r="AD598" s="1" t="s">
        <v>61</v>
      </c>
      <c r="AE598" s="2" t="b">
        <v>1</v>
      </c>
      <c r="AF598" s="1"/>
      <c r="AG598" s="2" t="b">
        <v>0</v>
      </c>
      <c r="AH598" s="1">
        <v>46242.564802395835</v>
      </c>
    </row>
    <row r="599" spans="1:34" ht="13.9">
      <c r="A599" s="1" t="s">
        <v>3676</v>
      </c>
      <c r="B599" s="1" t="s">
        <v>3677</v>
      </c>
      <c r="C599" s="4">
        <v>44263</v>
      </c>
      <c r="D599" s="1" t="s">
        <v>3603</v>
      </c>
      <c r="E599" s="1">
        <v>2021</v>
      </c>
      <c r="F599" s="5">
        <v>65.02</v>
      </c>
      <c r="G599" s="1" t="s">
        <v>3678</v>
      </c>
      <c r="H599" s="1" t="s">
        <v>3679</v>
      </c>
      <c r="I599" s="6">
        <v>133</v>
      </c>
      <c r="J599" s="6" t="s">
        <v>54</v>
      </c>
      <c r="K599" s="6">
        <v>6</v>
      </c>
      <c r="L599" s="6">
        <v>4</v>
      </c>
      <c r="M599" s="6">
        <v>2</v>
      </c>
      <c r="N599" s="7">
        <v>0.66666666666666663</v>
      </c>
      <c r="O599" s="1" t="s">
        <v>947</v>
      </c>
      <c r="P599" s="1" t="s">
        <v>54</v>
      </c>
      <c r="Q599" s="1" t="s">
        <v>56</v>
      </c>
      <c r="R599" s="1" t="s">
        <v>5</v>
      </c>
      <c r="S599" s="2" t="b">
        <v>1</v>
      </c>
      <c r="T599" s="2" t="b">
        <v>0</v>
      </c>
      <c r="U599" s="1" t="s">
        <v>57</v>
      </c>
      <c r="V599" s="1"/>
      <c r="W599" s="2" t="b">
        <v>0</v>
      </c>
      <c r="X599" s="1"/>
      <c r="Y599" s="2" t="b">
        <v>0</v>
      </c>
      <c r="Z599" s="1" t="s">
        <v>58</v>
      </c>
      <c r="AA599" s="2" t="b">
        <v>1</v>
      </c>
      <c r="AB599" s="1" t="s">
        <v>3680</v>
      </c>
      <c r="AC599" s="1" t="s">
        <v>3681</v>
      </c>
      <c r="AD599" s="1" t="s">
        <v>61</v>
      </c>
      <c r="AE599" s="2" t="b">
        <v>1</v>
      </c>
      <c r="AF599" s="1" t="s">
        <v>371</v>
      </c>
      <c r="AG599" s="2" t="b">
        <v>0</v>
      </c>
      <c r="AH599" s="1">
        <v>46242.564802395835</v>
      </c>
    </row>
    <row r="600" spans="1:34" ht="13.9">
      <c r="A600" s="1" t="s">
        <v>3682</v>
      </c>
      <c r="B600" s="1" t="s">
        <v>3683</v>
      </c>
      <c r="C600" s="4">
        <v>44263</v>
      </c>
      <c r="D600" s="1" t="s">
        <v>3603</v>
      </c>
      <c r="E600" s="1">
        <v>2021</v>
      </c>
      <c r="F600" s="5">
        <v>65.02</v>
      </c>
      <c r="G600" s="1" t="s">
        <v>3684</v>
      </c>
      <c r="H600" s="1" t="s">
        <v>3679</v>
      </c>
      <c r="I600" s="6"/>
      <c r="J600" s="6" t="s">
        <v>147</v>
      </c>
      <c r="K600" s="6">
        <v>0</v>
      </c>
      <c r="L600" s="6">
        <v>0</v>
      </c>
      <c r="M600" s="6">
        <v>0</v>
      </c>
      <c r="N600" s="7"/>
      <c r="O600" s="1" t="s">
        <v>216</v>
      </c>
      <c r="P600" s="1" t="s">
        <v>54</v>
      </c>
      <c r="Q600" s="1" t="s">
        <v>56</v>
      </c>
      <c r="R600" s="1" t="s">
        <v>7</v>
      </c>
      <c r="S600" s="2" t="b">
        <v>0</v>
      </c>
      <c r="T600" s="2" t="b">
        <v>1</v>
      </c>
      <c r="U600" s="1" t="s">
        <v>202</v>
      </c>
      <c r="V600" s="1">
        <v>18</v>
      </c>
      <c r="W600" s="2" t="b">
        <v>1</v>
      </c>
      <c r="X600" s="2" t="b">
        <v>1</v>
      </c>
      <c r="Y600" s="2" t="b">
        <v>0</v>
      </c>
      <c r="Z600" s="1" t="s">
        <v>119</v>
      </c>
      <c r="AA600" s="2" t="b">
        <v>0</v>
      </c>
      <c r="AB600" s="1" t="s">
        <v>3680</v>
      </c>
      <c r="AC600" s="1" t="s">
        <v>3685</v>
      </c>
      <c r="AD600" s="1" t="s">
        <v>61</v>
      </c>
      <c r="AE600" s="2" t="b">
        <v>1</v>
      </c>
      <c r="AF600" s="1"/>
      <c r="AG600" s="2" t="b">
        <v>0</v>
      </c>
      <c r="AH600" s="1">
        <v>46242.564802395835</v>
      </c>
    </row>
    <row r="601" spans="1:34" ht="13.9">
      <c r="A601" s="1" t="s">
        <v>3686</v>
      </c>
      <c r="B601" s="1" t="s">
        <v>3687</v>
      </c>
      <c r="C601" s="4">
        <v>44266</v>
      </c>
      <c r="D601" s="1" t="s">
        <v>3603</v>
      </c>
      <c r="E601" s="1">
        <v>2021</v>
      </c>
      <c r="F601" s="5">
        <v>64.92</v>
      </c>
      <c r="G601" s="1" t="s">
        <v>3688</v>
      </c>
      <c r="H601" s="1" t="s">
        <v>3689</v>
      </c>
      <c r="I601" s="6"/>
      <c r="J601" s="6" t="s">
        <v>147</v>
      </c>
      <c r="K601" s="6">
        <v>24</v>
      </c>
      <c r="L601" s="6">
        <v>17</v>
      </c>
      <c r="M601" s="6">
        <v>7</v>
      </c>
      <c r="N601" s="7">
        <v>0.70833333333333337</v>
      </c>
      <c r="O601" s="1" t="s">
        <v>55</v>
      </c>
      <c r="P601" s="1" t="s">
        <v>54</v>
      </c>
      <c r="Q601" s="1" t="s">
        <v>56</v>
      </c>
      <c r="R601" s="1" t="s">
        <v>7</v>
      </c>
      <c r="S601" s="2" t="b">
        <v>0</v>
      </c>
      <c r="T601" s="2" t="b">
        <v>1</v>
      </c>
      <c r="U601" s="1" t="s">
        <v>202</v>
      </c>
      <c r="V601" s="1">
        <v>18</v>
      </c>
      <c r="W601" s="2" t="b">
        <v>1</v>
      </c>
      <c r="X601" s="2" t="b">
        <v>1</v>
      </c>
      <c r="Y601" s="2" t="b">
        <v>0</v>
      </c>
      <c r="Z601" s="1" t="s">
        <v>119</v>
      </c>
      <c r="AA601" s="2" t="b">
        <v>0</v>
      </c>
      <c r="AB601" s="1" t="s">
        <v>3690</v>
      </c>
      <c r="AC601" s="1" t="s">
        <v>3691</v>
      </c>
      <c r="AD601" s="1" t="s">
        <v>61</v>
      </c>
      <c r="AE601" s="2" t="b">
        <v>1</v>
      </c>
      <c r="AF601" s="1"/>
      <c r="AG601" s="2" t="b">
        <v>0</v>
      </c>
      <c r="AH601" s="1">
        <v>46242.564802395835</v>
      </c>
    </row>
    <row r="602" spans="1:34" ht="13.9">
      <c r="A602" s="1" t="s">
        <v>3692</v>
      </c>
      <c r="B602" s="1" t="s">
        <v>3693</v>
      </c>
      <c r="C602" s="4">
        <v>44267</v>
      </c>
      <c r="D602" s="1" t="s">
        <v>3603</v>
      </c>
      <c r="E602" s="1">
        <v>2021</v>
      </c>
      <c r="F602" s="5">
        <v>64.89</v>
      </c>
      <c r="G602" s="1" t="s">
        <v>3694</v>
      </c>
      <c r="H602" s="1" t="s">
        <v>3695</v>
      </c>
      <c r="I602" s="6">
        <v>2508</v>
      </c>
      <c r="J602" s="6" t="s">
        <v>54</v>
      </c>
      <c r="K602" s="6">
        <v>64</v>
      </c>
      <c r="L602" s="6">
        <v>50</v>
      </c>
      <c r="M602" s="6">
        <v>14</v>
      </c>
      <c r="N602" s="7">
        <v>0.78125</v>
      </c>
      <c r="O602" s="1" t="s">
        <v>55</v>
      </c>
      <c r="P602" s="1" t="s">
        <v>54</v>
      </c>
      <c r="Q602" s="1" t="s">
        <v>56</v>
      </c>
      <c r="R602" s="1" t="s">
        <v>5</v>
      </c>
      <c r="S602" s="2" t="b">
        <v>1</v>
      </c>
      <c r="T602" s="2" t="b">
        <v>0</v>
      </c>
      <c r="U602" s="1" t="s">
        <v>112</v>
      </c>
      <c r="V602" s="1">
        <v>15</v>
      </c>
      <c r="W602" s="2" t="b">
        <v>0</v>
      </c>
      <c r="X602" s="1"/>
      <c r="Y602" s="2" t="b">
        <v>0</v>
      </c>
      <c r="Z602" s="1" t="s">
        <v>58</v>
      </c>
      <c r="AA602" s="2" t="b">
        <v>1</v>
      </c>
      <c r="AB602" s="1" t="s">
        <v>3696</v>
      </c>
      <c r="AC602" s="1" t="s">
        <v>3697</v>
      </c>
      <c r="AD602" s="1" t="s">
        <v>61</v>
      </c>
      <c r="AE602" s="2" t="b">
        <v>1</v>
      </c>
      <c r="AF602" s="1" t="s">
        <v>956</v>
      </c>
      <c r="AG602" s="2" t="b">
        <v>0</v>
      </c>
      <c r="AH602" s="1">
        <v>46242.564802407411</v>
      </c>
    </row>
    <row r="603" spans="1:34" ht="13.9">
      <c r="A603" s="1" t="s">
        <v>3698</v>
      </c>
      <c r="B603" s="1" t="s">
        <v>3699</v>
      </c>
      <c r="C603" s="4">
        <v>44267</v>
      </c>
      <c r="D603" s="1" t="s">
        <v>3603</v>
      </c>
      <c r="E603" s="1">
        <v>2021</v>
      </c>
      <c r="F603" s="5">
        <v>64.89</v>
      </c>
      <c r="G603" s="1" t="s">
        <v>3700</v>
      </c>
      <c r="H603" s="1" t="s">
        <v>3701</v>
      </c>
      <c r="I603" s="6">
        <v>7473</v>
      </c>
      <c r="J603" s="6" t="s">
        <v>54</v>
      </c>
      <c r="K603" s="6">
        <v>166</v>
      </c>
      <c r="L603" s="6">
        <v>120</v>
      </c>
      <c r="M603" s="6">
        <v>46</v>
      </c>
      <c r="N603" s="7">
        <v>0.72289156626506024</v>
      </c>
      <c r="O603" s="1" t="s">
        <v>55</v>
      </c>
      <c r="P603" s="1" t="s">
        <v>54</v>
      </c>
      <c r="Q603" s="1" t="s">
        <v>56</v>
      </c>
      <c r="R603" s="1" t="s">
        <v>7</v>
      </c>
      <c r="S603" s="2" t="b">
        <v>0</v>
      </c>
      <c r="T603" s="2" t="b">
        <v>1</v>
      </c>
      <c r="U603" s="1" t="s">
        <v>133</v>
      </c>
      <c r="V603" s="1">
        <v>18</v>
      </c>
      <c r="W603" s="2" t="b">
        <v>1</v>
      </c>
      <c r="X603" s="2" t="b">
        <v>0</v>
      </c>
      <c r="Y603" s="2" t="b">
        <v>0</v>
      </c>
      <c r="Z603" s="1" t="s">
        <v>119</v>
      </c>
      <c r="AA603" s="2" t="b">
        <v>0</v>
      </c>
      <c r="AB603" s="1" t="s">
        <v>3702</v>
      </c>
      <c r="AC603" s="1" t="s">
        <v>3703</v>
      </c>
      <c r="AD603" s="1" t="s">
        <v>61</v>
      </c>
      <c r="AE603" s="2" t="b">
        <v>1</v>
      </c>
      <c r="AF603" s="1"/>
      <c r="AG603" s="2" t="b">
        <v>0</v>
      </c>
      <c r="AH603" s="1">
        <v>46242.564802407411</v>
      </c>
    </row>
    <row r="604" spans="1:34" ht="13.9">
      <c r="A604" s="1" t="s">
        <v>3704</v>
      </c>
      <c r="B604" s="1" t="s">
        <v>3705</v>
      </c>
      <c r="C604" s="4">
        <v>44267</v>
      </c>
      <c r="D604" s="1" t="s">
        <v>3603</v>
      </c>
      <c r="E604" s="1">
        <v>2021</v>
      </c>
      <c r="F604" s="5">
        <v>64.89</v>
      </c>
      <c r="G604" s="1" t="s">
        <v>3706</v>
      </c>
      <c r="H604" s="1" t="s">
        <v>3707</v>
      </c>
      <c r="I604" s="6">
        <v>93</v>
      </c>
      <c r="J604" s="6" t="s">
        <v>54</v>
      </c>
      <c r="K604" s="6">
        <v>6</v>
      </c>
      <c r="L604" s="6">
        <v>4</v>
      </c>
      <c r="M604" s="6">
        <v>2</v>
      </c>
      <c r="N604" s="7">
        <v>0.66666666666666663</v>
      </c>
      <c r="O604" s="1" t="s">
        <v>947</v>
      </c>
      <c r="P604" s="1" t="s">
        <v>54</v>
      </c>
      <c r="Q604" s="1" t="s">
        <v>56</v>
      </c>
      <c r="R604" s="1" t="s">
        <v>7</v>
      </c>
      <c r="S604" s="2" t="b">
        <v>0</v>
      </c>
      <c r="T604" s="2" t="b">
        <v>1</v>
      </c>
      <c r="U604" s="1" t="s">
        <v>133</v>
      </c>
      <c r="V604" s="1">
        <v>18</v>
      </c>
      <c r="W604" s="2" t="b">
        <v>1</v>
      </c>
      <c r="X604" s="2" t="b">
        <v>0</v>
      </c>
      <c r="Y604" s="2" t="b">
        <v>0</v>
      </c>
      <c r="Z604" s="1" t="s">
        <v>119</v>
      </c>
      <c r="AA604" s="2" t="b">
        <v>0</v>
      </c>
      <c r="AB604" s="1" t="s">
        <v>3708</v>
      </c>
      <c r="AC604" s="1" t="s">
        <v>3709</v>
      </c>
      <c r="AD604" s="1" t="s">
        <v>61</v>
      </c>
      <c r="AE604" s="2" t="b">
        <v>1</v>
      </c>
      <c r="AF604" s="1"/>
      <c r="AG604" s="2" t="b">
        <v>0</v>
      </c>
      <c r="AH604" s="1">
        <v>46242.564802407411</v>
      </c>
    </row>
    <row r="605" spans="1:34" ht="13.9">
      <c r="A605" s="1" t="s">
        <v>3710</v>
      </c>
      <c r="B605" s="1" t="s">
        <v>3711</v>
      </c>
      <c r="C605" s="4">
        <v>44267</v>
      </c>
      <c r="D605" s="1" t="s">
        <v>3603</v>
      </c>
      <c r="E605" s="1">
        <v>2021</v>
      </c>
      <c r="F605" s="5">
        <v>64.89</v>
      </c>
      <c r="G605" s="1" t="s">
        <v>3712</v>
      </c>
      <c r="H605" s="1" t="s">
        <v>75</v>
      </c>
      <c r="I605" s="6"/>
      <c r="J605" s="6" t="s">
        <v>147</v>
      </c>
      <c r="K605" s="6">
        <v>160</v>
      </c>
      <c r="L605" s="6">
        <v>158</v>
      </c>
      <c r="M605" s="6">
        <v>2</v>
      </c>
      <c r="N605" s="7">
        <v>0.98750000000000004</v>
      </c>
      <c r="O605" s="1" t="s">
        <v>67</v>
      </c>
      <c r="P605" s="1" t="s">
        <v>54</v>
      </c>
      <c r="Q605" s="1" t="s">
        <v>56</v>
      </c>
      <c r="R605" s="1" t="s">
        <v>5</v>
      </c>
      <c r="S605" s="2" t="b">
        <v>1</v>
      </c>
      <c r="T605" s="2" t="b">
        <v>0</v>
      </c>
      <c r="U605" s="1" t="s">
        <v>57</v>
      </c>
      <c r="V605" s="1"/>
      <c r="W605" s="2" t="b">
        <v>0</v>
      </c>
      <c r="X605" s="1"/>
      <c r="Y605" s="2" t="b">
        <v>0</v>
      </c>
      <c r="Z605" s="1" t="s">
        <v>119</v>
      </c>
      <c r="AA605" s="2" t="b">
        <v>0</v>
      </c>
      <c r="AB605" s="1" t="s">
        <v>77</v>
      </c>
      <c r="AC605" s="1" t="s">
        <v>3713</v>
      </c>
      <c r="AD605" s="1" t="s">
        <v>61</v>
      </c>
      <c r="AE605" s="2" t="b">
        <v>1</v>
      </c>
      <c r="AF605" s="1"/>
      <c r="AG605" s="2" t="b">
        <v>0</v>
      </c>
      <c r="AH605" s="1">
        <v>46242.564802407411</v>
      </c>
    </row>
    <row r="606" spans="1:34" ht="13.9">
      <c r="A606" s="1" t="s">
        <v>3714</v>
      </c>
      <c r="B606" s="1" t="s">
        <v>3715</v>
      </c>
      <c r="C606" s="4">
        <v>44269</v>
      </c>
      <c r="D606" s="1" t="s">
        <v>3603</v>
      </c>
      <c r="E606" s="1">
        <v>2021</v>
      </c>
      <c r="F606" s="5">
        <v>64.819999999999993</v>
      </c>
      <c r="G606" s="1" t="s">
        <v>3716</v>
      </c>
      <c r="H606" s="1" t="s">
        <v>3717</v>
      </c>
      <c r="I606" s="6">
        <v>670</v>
      </c>
      <c r="J606" s="6" t="s">
        <v>54</v>
      </c>
      <c r="K606" s="6">
        <v>21</v>
      </c>
      <c r="L606" s="6">
        <v>18</v>
      </c>
      <c r="M606" s="6">
        <v>3</v>
      </c>
      <c r="N606" s="7">
        <v>0.8571428571428571</v>
      </c>
      <c r="O606" s="1" t="s">
        <v>126</v>
      </c>
      <c r="P606" s="1" t="s">
        <v>54</v>
      </c>
      <c r="Q606" s="1" t="s">
        <v>56</v>
      </c>
      <c r="R606" s="1" t="s">
        <v>5</v>
      </c>
      <c r="S606" s="2" t="b">
        <v>1</v>
      </c>
      <c r="T606" s="2" t="b">
        <v>0</v>
      </c>
      <c r="U606" s="1" t="s">
        <v>57</v>
      </c>
      <c r="V606" s="1"/>
      <c r="W606" s="2" t="b">
        <v>0</v>
      </c>
      <c r="X606" s="1"/>
      <c r="Y606" s="2" t="b">
        <v>0</v>
      </c>
      <c r="Z606" s="1" t="s">
        <v>58</v>
      </c>
      <c r="AA606" s="2" t="b">
        <v>1</v>
      </c>
      <c r="AB606" s="1" t="s">
        <v>3718</v>
      </c>
      <c r="AC606" s="1" t="s">
        <v>3719</v>
      </c>
      <c r="AD606" s="1" t="s">
        <v>61</v>
      </c>
      <c r="AE606" s="2" t="b">
        <v>1</v>
      </c>
      <c r="AF606" s="1" t="s">
        <v>164</v>
      </c>
      <c r="AG606" s="2" t="b">
        <v>0</v>
      </c>
      <c r="AH606" s="1">
        <v>46242.564802407411</v>
      </c>
    </row>
    <row r="607" spans="1:34" ht="13.9">
      <c r="A607" s="1" t="s">
        <v>3720</v>
      </c>
      <c r="B607" s="1" t="s">
        <v>3721</v>
      </c>
      <c r="C607" s="4">
        <v>44270</v>
      </c>
      <c r="D607" s="1" t="s">
        <v>3603</v>
      </c>
      <c r="E607" s="1">
        <v>2021</v>
      </c>
      <c r="F607" s="5">
        <v>64.790000000000006</v>
      </c>
      <c r="G607" s="1" t="s">
        <v>3722</v>
      </c>
      <c r="H607" s="1" t="s">
        <v>3723</v>
      </c>
      <c r="I607" s="6">
        <v>602</v>
      </c>
      <c r="J607" s="6" t="s">
        <v>54</v>
      </c>
      <c r="K607" s="6">
        <v>21</v>
      </c>
      <c r="L607" s="6">
        <v>18</v>
      </c>
      <c r="M607" s="6">
        <v>3</v>
      </c>
      <c r="N607" s="7">
        <v>0.8571428571428571</v>
      </c>
      <c r="O607" s="1" t="s">
        <v>126</v>
      </c>
      <c r="P607" s="1" t="s">
        <v>54</v>
      </c>
      <c r="Q607" s="1" t="s">
        <v>56</v>
      </c>
      <c r="R607" s="1" t="s">
        <v>7</v>
      </c>
      <c r="S607" s="2" t="b">
        <v>0</v>
      </c>
      <c r="T607" s="2" t="b">
        <v>1</v>
      </c>
      <c r="U607" s="1" t="s">
        <v>133</v>
      </c>
      <c r="V607" s="1">
        <v>18</v>
      </c>
      <c r="W607" s="2" t="b">
        <v>1</v>
      </c>
      <c r="X607" s="2" t="b">
        <v>0</v>
      </c>
      <c r="Y607" s="2" t="b">
        <v>0</v>
      </c>
      <c r="Z607" s="1" t="s">
        <v>119</v>
      </c>
      <c r="AA607" s="2" t="b">
        <v>0</v>
      </c>
      <c r="AB607" s="1" t="s">
        <v>3724</v>
      </c>
      <c r="AC607" s="1" t="s">
        <v>3725</v>
      </c>
      <c r="AD607" s="1" t="s">
        <v>61</v>
      </c>
      <c r="AE607" s="2" t="b">
        <v>1</v>
      </c>
      <c r="AF607" s="1"/>
      <c r="AG607" s="2" t="b">
        <v>0</v>
      </c>
      <c r="AH607" s="1">
        <v>46242.564802407411</v>
      </c>
    </row>
    <row r="608" spans="1:34" ht="13.9">
      <c r="A608" s="1" t="s">
        <v>3726</v>
      </c>
      <c r="B608" s="1" t="s">
        <v>3727</v>
      </c>
      <c r="C608" s="4">
        <v>44271</v>
      </c>
      <c r="D608" s="1" t="s">
        <v>3603</v>
      </c>
      <c r="E608" s="1">
        <v>2021</v>
      </c>
      <c r="F608" s="5">
        <v>64.760000000000005</v>
      </c>
      <c r="G608" s="1" t="s">
        <v>3728</v>
      </c>
      <c r="H608" s="1" t="s">
        <v>3729</v>
      </c>
      <c r="I608" s="6">
        <v>317</v>
      </c>
      <c r="J608" s="6" t="s">
        <v>54</v>
      </c>
      <c r="K608" s="6">
        <v>18</v>
      </c>
      <c r="L608" s="6">
        <v>17</v>
      </c>
      <c r="M608" s="6">
        <v>1</v>
      </c>
      <c r="N608" s="7">
        <v>0.94444444444444442</v>
      </c>
      <c r="O608" s="1" t="s">
        <v>126</v>
      </c>
      <c r="P608" s="1" t="s">
        <v>54</v>
      </c>
      <c r="Q608" s="1" t="s">
        <v>56</v>
      </c>
      <c r="R608" s="1" t="s">
        <v>5</v>
      </c>
      <c r="S608" s="2" t="b">
        <v>1</v>
      </c>
      <c r="T608" s="2" t="b">
        <v>0</v>
      </c>
      <c r="U608" s="1" t="s">
        <v>57</v>
      </c>
      <c r="V608" s="1"/>
      <c r="W608" s="2" t="b">
        <v>0</v>
      </c>
      <c r="X608" s="1"/>
      <c r="Y608" s="2" t="b">
        <v>0</v>
      </c>
      <c r="Z608" s="1" t="s">
        <v>58</v>
      </c>
      <c r="AA608" s="2" t="b">
        <v>1</v>
      </c>
      <c r="AB608" s="1" t="s">
        <v>3730</v>
      </c>
      <c r="AC608" s="1" t="s">
        <v>3731</v>
      </c>
      <c r="AD608" s="1" t="s">
        <v>61</v>
      </c>
      <c r="AE608" s="2" t="b">
        <v>1</v>
      </c>
      <c r="AF608" s="1" t="s">
        <v>71</v>
      </c>
      <c r="AG608" s="2" t="b">
        <v>0</v>
      </c>
      <c r="AH608" s="1">
        <v>46242.564802407411</v>
      </c>
    </row>
    <row r="609" spans="1:34" ht="13.9">
      <c r="A609" s="1" t="s">
        <v>3732</v>
      </c>
      <c r="B609" s="1" t="s">
        <v>3733</v>
      </c>
      <c r="C609" s="4">
        <v>44273</v>
      </c>
      <c r="D609" s="1" t="s">
        <v>3603</v>
      </c>
      <c r="E609" s="1">
        <v>2021</v>
      </c>
      <c r="F609" s="5">
        <v>64.69</v>
      </c>
      <c r="G609" s="1" t="s">
        <v>3734</v>
      </c>
      <c r="H609" s="1" t="s">
        <v>3735</v>
      </c>
      <c r="I609" s="6">
        <v>41</v>
      </c>
      <c r="J609" s="6" t="s">
        <v>54</v>
      </c>
      <c r="K609" s="6">
        <v>3</v>
      </c>
      <c r="L609" s="6">
        <v>1</v>
      </c>
      <c r="M609" s="6">
        <v>2</v>
      </c>
      <c r="N609" s="7">
        <v>0.33333333333333331</v>
      </c>
      <c r="O609" s="1" t="s">
        <v>302</v>
      </c>
      <c r="P609" s="1" t="s">
        <v>54</v>
      </c>
      <c r="Q609" s="1" t="s">
        <v>56</v>
      </c>
      <c r="R609" s="1" t="s">
        <v>5</v>
      </c>
      <c r="S609" s="2" t="b">
        <v>1</v>
      </c>
      <c r="T609" s="2" t="b">
        <v>0</v>
      </c>
      <c r="U609" s="1" t="s">
        <v>544</v>
      </c>
      <c r="V609" s="1">
        <v>18</v>
      </c>
      <c r="W609" s="2" t="b">
        <v>0</v>
      </c>
      <c r="X609" s="1"/>
      <c r="Y609" s="2" t="b">
        <v>0</v>
      </c>
      <c r="Z609" s="1" t="s">
        <v>119</v>
      </c>
      <c r="AA609" s="2" t="b">
        <v>0</v>
      </c>
      <c r="AB609" s="1" t="s">
        <v>3736</v>
      </c>
      <c r="AC609" s="1" t="s">
        <v>3737</v>
      </c>
      <c r="AD609" s="1" t="s">
        <v>61</v>
      </c>
      <c r="AE609" s="2" t="b">
        <v>1</v>
      </c>
      <c r="AF609" s="1"/>
      <c r="AG609" s="2" t="b">
        <v>0</v>
      </c>
      <c r="AH609" s="1">
        <v>46242.564802407411</v>
      </c>
    </row>
    <row r="610" spans="1:34" ht="13.9">
      <c r="A610" s="1" t="s">
        <v>3738</v>
      </c>
      <c r="B610" s="1" t="s">
        <v>3739</v>
      </c>
      <c r="C610" s="4">
        <v>44273</v>
      </c>
      <c r="D610" s="1" t="s">
        <v>3603</v>
      </c>
      <c r="E610" s="1">
        <v>2021</v>
      </c>
      <c r="F610" s="5">
        <v>64.69</v>
      </c>
      <c r="G610" s="1" t="s">
        <v>3740</v>
      </c>
      <c r="H610" s="1" t="s">
        <v>3741</v>
      </c>
      <c r="I610" s="6">
        <v>6900</v>
      </c>
      <c r="J610" s="6" t="s">
        <v>54</v>
      </c>
      <c r="K610" s="6">
        <v>158</v>
      </c>
      <c r="L610" s="6">
        <v>110</v>
      </c>
      <c r="M610" s="6">
        <v>48</v>
      </c>
      <c r="N610" s="7">
        <v>0.69620253164556967</v>
      </c>
      <c r="O610" s="1" t="s">
        <v>91</v>
      </c>
      <c r="P610" s="1" t="s">
        <v>54</v>
      </c>
      <c r="Q610" s="1" t="s">
        <v>56</v>
      </c>
      <c r="R610" s="1" t="s">
        <v>7</v>
      </c>
      <c r="S610" s="2" t="b">
        <v>0</v>
      </c>
      <c r="T610" s="2" t="b">
        <v>1</v>
      </c>
      <c r="U610" s="1" t="s">
        <v>133</v>
      </c>
      <c r="V610" s="1">
        <v>18</v>
      </c>
      <c r="W610" s="2" t="b">
        <v>1</v>
      </c>
      <c r="X610" s="2" t="b">
        <v>0</v>
      </c>
      <c r="Y610" s="2" t="b">
        <v>0</v>
      </c>
      <c r="Z610" s="1" t="s">
        <v>119</v>
      </c>
      <c r="AA610" s="2" t="b">
        <v>0</v>
      </c>
      <c r="AB610" s="1" t="s">
        <v>3742</v>
      </c>
      <c r="AC610" s="1" t="s">
        <v>3743</v>
      </c>
      <c r="AD610" s="1" t="s">
        <v>61</v>
      </c>
      <c r="AE610" s="2" t="b">
        <v>1</v>
      </c>
      <c r="AF610" s="1"/>
      <c r="AG610" s="2" t="b">
        <v>0</v>
      </c>
      <c r="AH610" s="1">
        <v>46242.564802407411</v>
      </c>
    </row>
    <row r="611" spans="1:34" ht="13.9">
      <c r="A611" s="1" t="s">
        <v>3744</v>
      </c>
      <c r="B611" s="1" t="s">
        <v>3745</v>
      </c>
      <c r="C611" s="4">
        <v>44274</v>
      </c>
      <c r="D611" s="1" t="s">
        <v>3603</v>
      </c>
      <c r="E611" s="1">
        <v>2021</v>
      </c>
      <c r="F611" s="5">
        <v>64.66</v>
      </c>
      <c r="G611" s="1" t="s">
        <v>3746</v>
      </c>
      <c r="H611" s="1" t="s">
        <v>3747</v>
      </c>
      <c r="I611" s="6">
        <v>35736</v>
      </c>
      <c r="J611" s="6" t="s">
        <v>54</v>
      </c>
      <c r="K611" s="6">
        <v>1469</v>
      </c>
      <c r="L611" s="6">
        <v>1436</v>
      </c>
      <c r="M611" s="6">
        <v>33</v>
      </c>
      <c r="N611" s="7">
        <v>0.9775357385976855</v>
      </c>
      <c r="O611" s="1" t="s">
        <v>76</v>
      </c>
      <c r="P611" s="1" t="s">
        <v>54</v>
      </c>
      <c r="Q611" s="1" t="s">
        <v>68</v>
      </c>
      <c r="R611" s="1" t="s">
        <v>5</v>
      </c>
      <c r="S611" s="2" t="b">
        <v>1</v>
      </c>
      <c r="T611" s="2" t="b">
        <v>0</v>
      </c>
      <c r="U611" s="1" t="s">
        <v>57</v>
      </c>
      <c r="V611" s="1"/>
      <c r="W611" s="2" t="b">
        <v>0</v>
      </c>
      <c r="X611" s="1"/>
      <c r="Y611" s="2" t="b">
        <v>0</v>
      </c>
      <c r="Z611" s="1" t="s">
        <v>58</v>
      </c>
      <c r="AA611" s="2" t="b">
        <v>1</v>
      </c>
      <c r="AB611" s="1" t="s">
        <v>3748</v>
      </c>
      <c r="AC611" s="1" t="s">
        <v>3749</v>
      </c>
      <c r="AD611" s="1" t="s">
        <v>61</v>
      </c>
      <c r="AE611" s="2" t="b">
        <v>1</v>
      </c>
      <c r="AF611" s="1" t="s">
        <v>502</v>
      </c>
      <c r="AG611" s="2" t="b">
        <v>0</v>
      </c>
      <c r="AH611" s="1">
        <v>46242.564802407411</v>
      </c>
    </row>
    <row r="612" spans="1:34" ht="13.9">
      <c r="A612" s="1" t="s">
        <v>3750</v>
      </c>
      <c r="B612" s="1" t="s">
        <v>3751</v>
      </c>
      <c r="C612" s="4">
        <v>44274</v>
      </c>
      <c r="D612" s="1" t="s">
        <v>3603</v>
      </c>
      <c r="E612" s="1">
        <v>2021</v>
      </c>
      <c r="F612" s="5">
        <v>64.66</v>
      </c>
      <c r="G612" s="1" t="s">
        <v>3752</v>
      </c>
      <c r="H612" s="1" t="s">
        <v>3753</v>
      </c>
      <c r="I612" s="6">
        <v>380</v>
      </c>
      <c r="J612" s="6" t="s">
        <v>54</v>
      </c>
      <c r="K612" s="6">
        <v>20</v>
      </c>
      <c r="L612" s="6">
        <v>20</v>
      </c>
      <c r="M612" s="6">
        <v>0</v>
      </c>
      <c r="N612" s="7">
        <v>1</v>
      </c>
      <c r="O612" s="1" t="s">
        <v>126</v>
      </c>
      <c r="P612" s="1" t="s">
        <v>54</v>
      </c>
      <c r="Q612" s="1" t="s">
        <v>56</v>
      </c>
      <c r="R612" s="1" t="s">
        <v>5</v>
      </c>
      <c r="S612" s="2" t="b">
        <v>1</v>
      </c>
      <c r="T612" s="2" t="b">
        <v>0</v>
      </c>
      <c r="U612" s="1" t="s">
        <v>57</v>
      </c>
      <c r="V612" s="1"/>
      <c r="W612" s="2" t="b">
        <v>0</v>
      </c>
      <c r="X612" s="1"/>
      <c r="Y612" s="2" t="b">
        <v>0</v>
      </c>
      <c r="Z612" s="1" t="s">
        <v>58</v>
      </c>
      <c r="AA612" s="2" t="b">
        <v>1</v>
      </c>
      <c r="AB612" s="1" t="s">
        <v>3754</v>
      </c>
      <c r="AC612" s="1" t="s">
        <v>3755</v>
      </c>
      <c r="AD612" s="1" t="s">
        <v>61</v>
      </c>
      <c r="AE612" s="2" t="b">
        <v>1</v>
      </c>
      <c r="AF612" s="1" t="s">
        <v>416</v>
      </c>
      <c r="AG612" s="2" t="b">
        <v>0</v>
      </c>
      <c r="AH612" s="1">
        <v>46242.564802407411</v>
      </c>
    </row>
    <row r="613" spans="1:34" ht="13.9">
      <c r="A613" s="1" t="s">
        <v>3756</v>
      </c>
      <c r="B613" s="1" t="s">
        <v>3757</v>
      </c>
      <c r="C613" s="4">
        <v>44274</v>
      </c>
      <c r="D613" s="1" t="s">
        <v>3603</v>
      </c>
      <c r="E613" s="1">
        <v>2021</v>
      </c>
      <c r="F613" s="5">
        <v>64.66</v>
      </c>
      <c r="G613" s="1" t="s">
        <v>3758</v>
      </c>
      <c r="H613" s="1" t="s">
        <v>3759</v>
      </c>
      <c r="I613" s="6">
        <v>50</v>
      </c>
      <c r="J613" s="6" t="s">
        <v>54</v>
      </c>
      <c r="K613" s="6">
        <v>4</v>
      </c>
      <c r="L613" s="6">
        <v>4</v>
      </c>
      <c r="M613" s="6">
        <v>0</v>
      </c>
      <c r="N613" s="7">
        <v>1</v>
      </c>
      <c r="O613" s="1" t="s">
        <v>344</v>
      </c>
      <c r="P613" s="1" t="s">
        <v>54</v>
      </c>
      <c r="Q613" s="1" t="s">
        <v>56</v>
      </c>
      <c r="R613" s="1" t="s">
        <v>5</v>
      </c>
      <c r="S613" s="2" t="b">
        <v>1</v>
      </c>
      <c r="T613" s="2" t="b">
        <v>0</v>
      </c>
      <c r="U613" s="1" t="s">
        <v>57</v>
      </c>
      <c r="V613" s="1"/>
      <c r="W613" s="2" t="b">
        <v>0</v>
      </c>
      <c r="X613" s="1"/>
      <c r="Y613" s="2" t="b">
        <v>0</v>
      </c>
      <c r="Z613" s="1" t="s">
        <v>58</v>
      </c>
      <c r="AA613" s="2" t="b">
        <v>1</v>
      </c>
      <c r="AB613" s="1" t="s">
        <v>3760</v>
      </c>
      <c r="AC613" s="1" t="s">
        <v>3761</v>
      </c>
      <c r="AD613" s="1" t="s">
        <v>61</v>
      </c>
      <c r="AE613" s="2" t="b">
        <v>1</v>
      </c>
      <c r="AF613" s="1" t="s">
        <v>142</v>
      </c>
      <c r="AG613" s="2" t="b">
        <v>0</v>
      </c>
      <c r="AH613" s="1">
        <v>46242.564802407411</v>
      </c>
    </row>
    <row r="614" spans="1:34" ht="13.9">
      <c r="A614" s="1" t="s">
        <v>3762</v>
      </c>
      <c r="B614" s="1" t="s">
        <v>3763</v>
      </c>
      <c r="C614" s="4">
        <v>44275</v>
      </c>
      <c r="D614" s="1" t="s">
        <v>3603</v>
      </c>
      <c r="E614" s="1">
        <v>2021</v>
      </c>
      <c r="F614" s="5">
        <v>64.62</v>
      </c>
      <c r="G614" s="1" t="s">
        <v>3764</v>
      </c>
      <c r="H614" s="1" t="s">
        <v>3765</v>
      </c>
      <c r="I614" s="6">
        <v>26459</v>
      </c>
      <c r="J614" s="6" t="s">
        <v>54</v>
      </c>
      <c r="K614" s="6">
        <v>479</v>
      </c>
      <c r="L614" s="6">
        <v>361</v>
      </c>
      <c r="M614" s="6">
        <v>118</v>
      </c>
      <c r="N614" s="7">
        <v>0.75365344467640916</v>
      </c>
      <c r="O614" s="1" t="s">
        <v>55</v>
      </c>
      <c r="P614" s="1" t="s">
        <v>54</v>
      </c>
      <c r="Q614" s="1" t="s">
        <v>68</v>
      </c>
      <c r="R614" s="1" t="s">
        <v>5</v>
      </c>
      <c r="S614" s="2" t="b">
        <v>1</v>
      </c>
      <c r="T614" s="2" t="b">
        <v>0</v>
      </c>
      <c r="U614" s="1" t="s">
        <v>57</v>
      </c>
      <c r="V614" s="1"/>
      <c r="W614" s="2" t="b">
        <v>0</v>
      </c>
      <c r="X614" s="1"/>
      <c r="Y614" s="2" t="b">
        <v>0</v>
      </c>
      <c r="Z614" s="1" t="s">
        <v>119</v>
      </c>
      <c r="AA614" s="2" t="b">
        <v>0</v>
      </c>
      <c r="AB614" s="1" t="s">
        <v>3766</v>
      </c>
      <c r="AC614" s="1" t="s">
        <v>3767</v>
      </c>
      <c r="AD614" s="1" t="s">
        <v>61</v>
      </c>
      <c r="AE614" s="2" t="b">
        <v>1</v>
      </c>
      <c r="AF614" s="1"/>
      <c r="AG614" s="2" t="b">
        <v>0</v>
      </c>
      <c r="AH614" s="1">
        <v>46242.564802407411</v>
      </c>
    </row>
    <row r="615" spans="1:34" ht="13.9">
      <c r="A615" s="1" t="s">
        <v>3768</v>
      </c>
      <c r="B615" s="1" t="s">
        <v>3769</v>
      </c>
      <c r="C615" s="4">
        <v>44278</v>
      </c>
      <c r="D615" s="1" t="s">
        <v>3603</v>
      </c>
      <c r="E615" s="1">
        <v>2021</v>
      </c>
      <c r="F615" s="5">
        <v>64.53</v>
      </c>
      <c r="G615" s="1" t="s">
        <v>3770</v>
      </c>
      <c r="H615" s="1" t="s">
        <v>3771</v>
      </c>
      <c r="I615" s="6">
        <v>1</v>
      </c>
      <c r="J615" s="6" t="s">
        <v>54</v>
      </c>
      <c r="K615" s="6">
        <v>0</v>
      </c>
      <c r="L615" s="6">
        <v>0</v>
      </c>
      <c r="M615" s="6">
        <v>0</v>
      </c>
      <c r="N615" s="7"/>
      <c r="O615" s="1" t="s">
        <v>216</v>
      </c>
      <c r="P615" s="1" t="s">
        <v>54</v>
      </c>
      <c r="Q615" s="1" t="s">
        <v>56</v>
      </c>
      <c r="R615" s="1" t="s">
        <v>5</v>
      </c>
      <c r="S615" s="2" t="b">
        <v>1</v>
      </c>
      <c r="T615" s="2" t="b">
        <v>0</v>
      </c>
      <c r="U615" s="1" t="s">
        <v>57</v>
      </c>
      <c r="V615" s="1"/>
      <c r="W615" s="2" t="b">
        <v>0</v>
      </c>
      <c r="X615" s="1"/>
      <c r="Y615" s="2" t="b">
        <v>0</v>
      </c>
      <c r="Z615" s="1" t="s">
        <v>119</v>
      </c>
      <c r="AA615" s="2" t="b">
        <v>0</v>
      </c>
      <c r="AB615" s="1" t="s">
        <v>3772</v>
      </c>
      <c r="AC615" s="1" t="s">
        <v>3773</v>
      </c>
      <c r="AD615" s="1" t="s">
        <v>61</v>
      </c>
      <c r="AE615" s="2" t="b">
        <v>1</v>
      </c>
      <c r="AF615" s="1"/>
      <c r="AG615" s="2" t="b">
        <v>0</v>
      </c>
      <c r="AH615" s="1">
        <v>46242.564802407411</v>
      </c>
    </row>
    <row r="616" spans="1:34" ht="13.9">
      <c r="A616" s="1" t="s">
        <v>3774</v>
      </c>
      <c r="B616" s="1" t="s">
        <v>3775</v>
      </c>
      <c r="C616" s="4">
        <v>44278</v>
      </c>
      <c r="D616" s="1" t="s">
        <v>3603</v>
      </c>
      <c r="E616" s="1">
        <v>2021</v>
      </c>
      <c r="F616" s="5">
        <v>64.53</v>
      </c>
      <c r="G616" s="1" t="s">
        <v>3776</v>
      </c>
      <c r="H616" s="1" t="s">
        <v>3777</v>
      </c>
      <c r="I616" s="6">
        <v>2943</v>
      </c>
      <c r="J616" s="6" t="s">
        <v>54</v>
      </c>
      <c r="K616" s="6">
        <v>77</v>
      </c>
      <c r="L616" s="6">
        <v>73</v>
      </c>
      <c r="M616" s="6">
        <v>4</v>
      </c>
      <c r="N616" s="7">
        <v>0.94805194805194803</v>
      </c>
      <c r="O616" s="1" t="s">
        <v>67</v>
      </c>
      <c r="P616" s="1" t="s">
        <v>54</v>
      </c>
      <c r="Q616" s="1" t="s">
        <v>56</v>
      </c>
      <c r="R616" s="1" t="s">
        <v>5</v>
      </c>
      <c r="S616" s="2" t="b">
        <v>1</v>
      </c>
      <c r="T616" s="2" t="b">
        <v>0</v>
      </c>
      <c r="U616" s="1" t="s">
        <v>57</v>
      </c>
      <c r="V616" s="1"/>
      <c r="W616" s="2" t="b">
        <v>0</v>
      </c>
      <c r="X616" s="1"/>
      <c r="Y616" s="2" t="b">
        <v>0</v>
      </c>
      <c r="Z616" s="1" t="s">
        <v>58</v>
      </c>
      <c r="AA616" s="2" t="b">
        <v>1</v>
      </c>
      <c r="AB616" s="1" t="s">
        <v>3778</v>
      </c>
      <c r="AC616" s="1" t="s">
        <v>3779</v>
      </c>
      <c r="AD616" s="1" t="s">
        <v>61</v>
      </c>
      <c r="AE616" s="2" t="b">
        <v>1</v>
      </c>
      <c r="AF616" s="1" t="s">
        <v>62</v>
      </c>
      <c r="AG616" s="2" t="b">
        <v>0</v>
      </c>
      <c r="AH616" s="1">
        <v>46242.564802407411</v>
      </c>
    </row>
    <row r="617" spans="1:34" ht="13.9">
      <c r="A617" s="1" t="s">
        <v>3780</v>
      </c>
      <c r="B617" s="1" t="s">
        <v>3781</v>
      </c>
      <c r="C617" s="4">
        <v>44279</v>
      </c>
      <c r="D617" s="1" t="s">
        <v>3603</v>
      </c>
      <c r="E617" s="1">
        <v>2021</v>
      </c>
      <c r="F617" s="5">
        <v>64.489999999999995</v>
      </c>
      <c r="G617" s="1" t="s">
        <v>3782</v>
      </c>
      <c r="H617" s="1" t="s">
        <v>3783</v>
      </c>
      <c r="I617" s="6">
        <v>3308</v>
      </c>
      <c r="J617" s="6" t="s">
        <v>54</v>
      </c>
      <c r="K617" s="6">
        <v>35</v>
      </c>
      <c r="L617" s="6">
        <v>26</v>
      </c>
      <c r="M617" s="6">
        <v>9</v>
      </c>
      <c r="N617" s="7">
        <v>0.74285714285714288</v>
      </c>
      <c r="O617" s="1" t="s">
        <v>55</v>
      </c>
      <c r="P617" s="1" t="s">
        <v>54</v>
      </c>
      <c r="Q617" s="1" t="s">
        <v>56</v>
      </c>
      <c r="R617" s="1" t="s">
        <v>5</v>
      </c>
      <c r="S617" s="2" t="b">
        <v>1</v>
      </c>
      <c r="T617" s="2" t="b">
        <v>0</v>
      </c>
      <c r="U617" s="1" t="s">
        <v>169</v>
      </c>
      <c r="V617" s="1">
        <v>0</v>
      </c>
      <c r="W617" s="2" t="b">
        <v>0</v>
      </c>
      <c r="X617" s="1"/>
      <c r="Y617" s="2" t="b">
        <v>0</v>
      </c>
      <c r="Z617" s="1" t="s">
        <v>58</v>
      </c>
      <c r="AA617" s="2" t="b">
        <v>1</v>
      </c>
      <c r="AB617" s="1" t="s">
        <v>3784</v>
      </c>
      <c r="AC617" s="1" t="s">
        <v>3785</v>
      </c>
      <c r="AD617" s="1" t="s">
        <v>61</v>
      </c>
      <c r="AE617" s="2" t="b">
        <v>1</v>
      </c>
      <c r="AF617" s="1" t="s">
        <v>101</v>
      </c>
      <c r="AG617" s="2" t="b">
        <v>1</v>
      </c>
      <c r="AH617" s="1">
        <v>46242.564802407411</v>
      </c>
    </row>
    <row r="618" spans="1:34" ht="13.9">
      <c r="A618" s="1" t="s">
        <v>3786</v>
      </c>
      <c r="B618" s="1" t="s">
        <v>3787</v>
      </c>
      <c r="C618" s="4">
        <v>44279</v>
      </c>
      <c r="D618" s="1" t="s">
        <v>3603</v>
      </c>
      <c r="E618" s="1">
        <v>2021</v>
      </c>
      <c r="F618" s="5">
        <v>64.489999999999995</v>
      </c>
      <c r="G618" s="1" t="s">
        <v>3788</v>
      </c>
      <c r="H618" s="1" t="s">
        <v>3789</v>
      </c>
      <c r="I618" s="6">
        <v>6377</v>
      </c>
      <c r="J618" s="6" t="s">
        <v>54</v>
      </c>
      <c r="K618" s="6">
        <v>170</v>
      </c>
      <c r="L618" s="6">
        <v>145</v>
      </c>
      <c r="M618" s="6">
        <v>25</v>
      </c>
      <c r="N618" s="7">
        <v>0.8529411764705882</v>
      </c>
      <c r="O618" s="1" t="s">
        <v>67</v>
      </c>
      <c r="P618" s="1" t="s">
        <v>54</v>
      </c>
      <c r="Q618" s="1" t="s">
        <v>56</v>
      </c>
      <c r="R618" s="1" t="s">
        <v>5</v>
      </c>
      <c r="S618" s="2" t="b">
        <v>1</v>
      </c>
      <c r="T618" s="2" t="b">
        <v>0</v>
      </c>
      <c r="U618" s="1" t="s">
        <v>57</v>
      </c>
      <c r="V618" s="1"/>
      <c r="W618" s="2" t="b">
        <v>0</v>
      </c>
      <c r="X618" s="1"/>
      <c r="Y618" s="2" t="b">
        <v>0</v>
      </c>
      <c r="Z618" s="1" t="s">
        <v>58</v>
      </c>
      <c r="AA618" s="2" t="b">
        <v>1</v>
      </c>
      <c r="AB618" s="1" t="s">
        <v>3790</v>
      </c>
      <c r="AC618" s="1" t="s">
        <v>3791</v>
      </c>
      <c r="AD618" s="1" t="s">
        <v>61</v>
      </c>
      <c r="AE618" s="2" t="b">
        <v>1</v>
      </c>
      <c r="AF618" s="1" t="s">
        <v>94</v>
      </c>
      <c r="AG618" s="2" t="b">
        <v>0</v>
      </c>
      <c r="AH618" s="1">
        <v>46242.564802407411</v>
      </c>
    </row>
    <row r="619" spans="1:34" ht="13.9">
      <c r="A619" s="1" t="s">
        <v>3792</v>
      </c>
      <c r="B619" s="1" t="s">
        <v>3793</v>
      </c>
      <c r="C619" s="4">
        <v>44279</v>
      </c>
      <c r="D619" s="1" t="s">
        <v>3603</v>
      </c>
      <c r="E619" s="1">
        <v>2021</v>
      </c>
      <c r="F619" s="5">
        <v>64.489999999999995</v>
      </c>
      <c r="G619" s="1" t="s">
        <v>3794</v>
      </c>
      <c r="H619" s="1" t="s">
        <v>3795</v>
      </c>
      <c r="I619" s="6">
        <v>77</v>
      </c>
      <c r="J619" s="6" t="s">
        <v>54</v>
      </c>
      <c r="K619" s="6">
        <v>12</v>
      </c>
      <c r="L619" s="6">
        <v>12</v>
      </c>
      <c r="M619" s="6">
        <v>0</v>
      </c>
      <c r="N619" s="7">
        <v>1</v>
      </c>
      <c r="O619" s="1" t="s">
        <v>126</v>
      </c>
      <c r="P619" s="1" t="s">
        <v>54</v>
      </c>
      <c r="Q619" s="1" t="s">
        <v>56</v>
      </c>
      <c r="R619" s="1" t="s">
        <v>5</v>
      </c>
      <c r="S619" s="2" t="b">
        <v>1</v>
      </c>
      <c r="T619" s="2" t="b">
        <v>0</v>
      </c>
      <c r="U619" s="1" t="s">
        <v>57</v>
      </c>
      <c r="V619" s="1"/>
      <c r="W619" s="2" t="b">
        <v>0</v>
      </c>
      <c r="X619" s="1"/>
      <c r="Y619" s="2" t="b">
        <v>0</v>
      </c>
      <c r="Z619" s="1" t="s">
        <v>58</v>
      </c>
      <c r="AA619" s="2" t="b">
        <v>1</v>
      </c>
      <c r="AB619" s="1" t="s">
        <v>3796</v>
      </c>
      <c r="AC619" s="1" t="s">
        <v>3797</v>
      </c>
      <c r="AD619" s="1" t="s">
        <v>61</v>
      </c>
      <c r="AE619" s="2" t="b">
        <v>1</v>
      </c>
      <c r="AF619" s="1" t="s">
        <v>305</v>
      </c>
      <c r="AG619" s="2" t="b">
        <v>0</v>
      </c>
      <c r="AH619" s="1">
        <v>46242.564802407411</v>
      </c>
    </row>
    <row r="620" spans="1:34" ht="13.9">
      <c r="A620" s="1" t="s">
        <v>3798</v>
      </c>
      <c r="B620" s="1" t="s">
        <v>3799</v>
      </c>
      <c r="C620" s="4">
        <v>44279</v>
      </c>
      <c r="D620" s="1" t="s">
        <v>3603</v>
      </c>
      <c r="E620" s="1">
        <v>2021</v>
      </c>
      <c r="F620" s="5">
        <v>64.489999999999995</v>
      </c>
      <c r="G620" s="1" t="s">
        <v>3800</v>
      </c>
      <c r="H620" s="1" t="s">
        <v>3801</v>
      </c>
      <c r="I620" s="6">
        <v>240</v>
      </c>
      <c r="J620" s="6" t="s">
        <v>54</v>
      </c>
      <c r="K620" s="6">
        <v>13</v>
      </c>
      <c r="L620" s="6">
        <v>5</v>
      </c>
      <c r="M620" s="6">
        <v>8</v>
      </c>
      <c r="N620" s="7">
        <v>0.38461538461538464</v>
      </c>
      <c r="O620" s="1" t="s">
        <v>330</v>
      </c>
      <c r="P620" s="1" t="s">
        <v>54</v>
      </c>
      <c r="Q620" s="1" t="s">
        <v>56</v>
      </c>
      <c r="R620" s="1" t="s">
        <v>5</v>
      </c>
      <c r="S620" s="2" t="b">
        <v>1</v>
      </c>
      <c r="T620" s="2" t="b">
        <v>0</v>
      </c>
      <c r="U620" s="1" t="s">
        <v>57</v>
      </c>
      <c r="V620" s="1"/>
      <c r="W620" s="2" t="b">
        <v>0</v>
      </c>
      <c r="X620" s="1"/>
      <c r="Y620" s="2" t="b">
        <v>0</v>
      </c>
      <c r="Z620" s="1" t="s">
        <v>58</v>
      </c>
      <c r="AA620" s="2" t="b">
        <v>1</v>
      </c>
      <c r="AB620" s="1" t="s">
        <v>3802</v>
      </c>
      <c r="AC620" s="1" t="s">
        <v>3803</v>
      </c>
      <c r="AD620" s="1" t="s">
        <v>61</v>
      </c>
      <c r="AE620" s="2" t="b">
        <v>1</v>
      </c>
      <c r="AF620" s="1" t="s">
        <v>1545</v>
      </c>
      <c r="AG620" s="2" t="b">
        <v>0</v>
      </c>
      <c r="AH620" s="1">
        <v>46242.564802407411</v>
      </c>
    </row>
    <row r="621" spans="1:34" ht="13.9">
      <c r="A621" s="1" t="s">
        <v>3804</v>
      </c>
      <c r="B621" s="1" t="s">
        <v>3805</v>
      </c>
      <c r="C621" s="4">
        <v>44280</v>
      </c>
      <c r="D621" s="1" t="s">
        <v>3603</v>
      </c>
      <c r="E621" s="1">
        <v>2021</v>
      </c>
      <c r="F621" s="5">
        <v>64.459999999999994</v>
      </c>
      <c r="G621" s="1" t="s">
        <v>3806</v>
      </c>
      <c r="H621" s="1" t="s">
        <v>3807</v>
      </c>
      <c r="I621" s="6">
        <v>3639</v>
      </c>
      <c r="J621" s="6" t="s">
        <v>54</v>
      </c>
      <c r="K621" s="6">
        <v>91</v>
      </c>
      <c r="L621" s="6">
        <v>68</v>
      </c>
      <c r="M621" s="6">
        <v>23</v>
      </c>
      <c r="N621" s="7">
        <v>0.74725274725274726</v>
      </c>
      <c r="O621" s="1" t="s">
        <v>55</v>
      </c>
      <c r="P621" s="1" t="s">
        <v>54</v>
      </c>
      <c r="Q621" s="1" t="s">
        <v>56</v>
      </c>
      <c r="R621" s="1" t="s">
        <v>5</v>
      </c>
      <c r="S621" s="2" t="b">
        <v>1</v>
      </c>
      <c r="T621" s="2" t="b">
        <v>0</v>
      </c>
      <c r="U621" s="1" t="s">
        <v>57</v>
      </c>
      <c r="V621" s="1"/>
      <c r="W621" s="2" t="b">
        <v>0</v>
      </c>
      <c r="X621" s="1"/>
      <c r="Y621" s="2" t="b">
        <v>0</v>
      </c>
      <c r="Z621" s="1" t="s">
        <v>58</v>
      </c>
      <c r="AA621" s="2" t="b">
        <v>1</v>
      </c>
      <c r="AB621" s="1" t="s">
        <v>3808</v>
      </c>
      <c r="AC621" s="1" t="s">
        <v>3809</v>
      </c>
      <c r="AD621" s="1" t="s">
        <v>61</v>
      </c>
      <c r="AE621" s="2" t="b">
        <v>1</v>
      </c>
      <c r="AF621" s="1" t="s">
        <v>62</v>
      </c>
      <c r="AG621" s="2" t="b">
        <v>0</v>
      </c>
      <c r="AH621" s="1">
        <v>46242.564802407411</v>
      </c>
    </row>
    <row r="622" spans="1:34" ht="13.9">
      <c r="A622" s="1" t="s">
        <v>3810</v>
      </c>
      <c r="B622" s="1" t="s">
        <v>3811</v>
      </c>
      <c r="C622" s="4">
        <v>44280</v>
      </c>
      <c r="D622" s="1" t="s">
        <v>3603</v>
      </c>
      <c r="E622" s="1">
        <v>2021</v>
      </c>
      <c r="F622" s="5">
        <v>64.459999999999994</v>
      </c>
      <c r="G622" s="1" t="s">
        <v>3812</v>
      </c>
      <c r="H622" s="1" t="s">
        <v>3813</v>
      </c>
      <c r="I622" s="6">
        <v>871</v>
      </c>
      <c r="J622" s="6" t="s">
        <v>54</v>
      </c>
      <c r="K622" s="6">
        <v>34</v>
      </c>
      <c r="L622" s="6">
        <v>20</v>
      </c>
      <c r="M622" s="6">
        <v>14</v>
      </c>
      <c r="N622" s="7">
        <v>0.58823529411764708</v>
      </c>
      <c r="O622" s="1" t="s">
        <v>91</v>
      </c>
      <c r="P622" s="1" t="s">
        <v>54</v>
      </c>
      <c r="Q622" s="1" t="s">
        <v>56</v>
      </c>
      <c r="R622" s="1" t="s">
        <v>5</v>
      </c>
      <c r="S622" s="2" t="b">
        <v>1</v>
      </c>
      <c r="T622" s="2" t="b">
        <v>0</v>
      </c>
      <c r="U622" s="1" t="s">
        <v>57</v>
      </c>
      <c r="V622" s="1"/>
      <c r="W622" s="2" t="b">
        <v>0</v>
      </c>
      <c r="X622" s="1"/>
      <c r="Y622" s="2" t="b">
        <v>0</v>
      </c>
      <c r="Z622" s="1" t="s">
        <v>58</v>
      </c>
      <c r="AA622" s="2" t="b">
        <v>1</v>
      </c>
      <c r="AB622" s="1" t="s">
        <v>3814</v>
      </c>
      <c r="AC622" s="1" t="s">
        <v>3815</v>
      </c>
      <c r="AD622" s="1" t="s">
        <v>61</v>
      </c>
      <c r="AE622" s="2" t="b">
        <v>1</v>
      </c>
      <c r="AF622" s="1" t="s">
        <v>142</v>
      </c>
      <c r="AG622" s="2" t="b">
        <v>0</v>
      </c>
      <c r="AH622" s="1">
        <v>46242.564802407411</v>
      </c>
    </row>
    <row r="623" spans="1:34" ht="13.9">
      <c r="A623" s="1" t="s">
        <v>3816</v>
      </c>
      <c r="B623" s="1" t="s">
        <v>3817</v>
      </c>
      <c r="C623" s="4">
        <v>44282</v>
      </c>
      <c r="D623" s="1" t="s">
        <v>3603</v>
      </c>
      <c r="E623" s="1">
        <v>2021</v>
      </c>
      <c r="F623" s="5">
        <v>64.39</v>
      </c>
      <c r="G623" s="1" t="s">
        <v>3818</v>
      </c>
      <c r="H623" s="1" t="s">
        <v>3819</v>
      </c>
      <c r="I623" s="6">
        <v>210</v>
      </c>
      <c r="J623" s="6" t="s">
        <v>54</v>
      </c>
      <c r="K623" s="6">
        <v>12</v>
      </c>
      <c r="L623" s="6">
        <v>11</v>
      </c>
      <c r="M623" s="6">
        <v>1</v>
      </c>
      <c r="N623" s="7">
        <v>0.91666666666666663</v>
      </c>
      <c r="O623" s="1" t="s">
        <v>126</v>
      </c>
      <c r="P623" s="1" t="s">
        <v>54</v>
      </c>
      <c r="Q623" s="1" t="s">
        <v>56</v>
      </c>
      <c r="R623" s="1" t="s">
        <v>7</v>
      </c>
      <c r="S623" s="2" t="b">
        <v>0</v>
      </c>
      <c r="T623" s="2" t="b">
        <v>1</v>
      </c>
      <c r="U623" s="1" t="s">
        <v>202</v>
      </c>
      <c r="V623" s="1">
        <v>18</v>
      </c>
      <c r="W623" s="2" t="b">
        <v>1</v>
      </c>
      <c r="X623" s="2" t="b">
        <v>1</v>
      </c>
      <c r="Y623" s="2" t="b">
        <v>0</v>
      </c>
      <c r="Z623" s="1" t="s">
        <v>119</v>
      </c>
      <c r="AA623" s="2" t="b">
        <v>0</v>
      </c>
      <c r="AB623" s="1" t="s">
        <v>3820</v>
      </c>
      <c r="AC623" s="1" t="s">
        <v>3821</v>
      </c>
      <c r="AD623" s="1" t="s">
        <v>61</v>
      </c>
      <c r="AE623" s="2" t="b">
        <v>1</v>
      </c>
      <c r="AF623" s="1"/>
      <c r="AG623" s="2" t="b">
        <v>0</v>
      </c>
      <c r="AH623" s="1">
        <v>46242.564802407411</v>
      </c>
    </row>
    <row r="624" spans="1:34" ht="13.9">
      <c r="A624" s="1" t="s">
        <v>3822</v>
      </c>
      <c r="B624" s="1" t="s">
        <v>3823</v>
      </c>
      <c r="C624" s="4">
        <v>44285</v>
      </c>
      <c r="D624" s="1" t="s">
        <v>3603</v>
      </c>
      <c r="E624" s="1">
        <v>2021</v>
      </c>
      <c r="F624" s="5">
        <v>64.3</v>
      </c>
      <c r="G624" s="1" t="s">
        <v>3824</v>
      </c>
      <c r="H624" s="1" t="s">
        <v>3825</v>
      </c>
      <c r="I624" s="6">
        <v>398</v>
      </c>
      <c r="J624" s="6" t="s">
        <v>54</v>
      </c>
      <c r="K624" s="6">
        <v>16</v>
      </c>
      <c r="L624" s="6">
        <v>9</v>
      </c>
      <c r="M624" s="6">
        <v>7</v>
      </c>
      <c r="N624" s="7">
        <v>0.5625</v>
      </c>
      <c r="O624" s="1" t="s">
        <v>91</v>
      </c>
      <c r="P624" s="1" t="s">
        <v>54</v>
      </c>
      <c r="Q624" s="1" t="s">
        <v>56</v>
      </c>
      <c r="R624" s="1" t="s">
        <v>5</v>
      </c>
      <c r="S624" s="2" t="b">
        <v>1</v>
      </c>
      <c r="T624" s="2" t="b">
        <v>0</v>
      </c>
      <c r="U624" s="1" t="s">
        <v>57</v>
      </c>
      <c r="V624" s="1"/>
      <c r="W624" s="2" t="b">
        <v>0</v>
      </c>
      <c r="X624" s="1"/>
      <c r="Y624" s="2" t="b">
        <v>0</v>
      </c>
      <c r="Z624" s="1" t="s">
        <v>58</v>
      </c>
      <c r="AA624" s="2" t="b">
        <v>1</v>
      </c>
      <c r="AB624" s="1" t="s">
        <v>3826</v>
      </c>
      <c r="AC624" s="1" t="s">
        <v>3827</v>
      </c>
      <c r="AD624" s="1" t="s">
        <v>61</v>
      </c>
      <c r="AE624" s="2" t="b">
        <v>1</v>
      </c>
      <c r="AF624" s="1" t="s">
        <v>71</v>
      </c>
      <c r="AG624" s="2" t="b">
        <v>0</v>
      </c>
      <c r="AH624" s="1">
        <v>46242.564802407411</v>
      </c>
    </row>
    <row r="625" spans="1:34" ht="13.9">
      <c r="A625" s="1" t="s">
        <v>3828</v>
      </c>
      <c r="B625" s="1" t="s">
        <v>3829</v>
      </c>
      <c r="C625" s="4">
        <v>44287</v>
      </c>
      <c r="D625" s="1" t="s">
        <v>3830</v>
      </c>
      <c r="E625" s="1">
        <v>2021</v>
      </c>
      <c r="F625" s="5">
        <v>64.23</v>
      </c>
      <c r="G625" s="1" t="s">
        <v>3831</v>
      </c>
      <c r="H625" s="1" t="s">
        <v>3832</v>
      </c>
      <c r="I625" s="6"/>
      <c r="J625" s="6" t="s">
        <v>147</v>
      </c>
      <c r="K625" s="6">
        <v>13</v>
      </c>
      <c r="L625" s="6">
        <v>13</v>
      </c>
      <c r="M625" s="6">
        <v>0</v>
      </c>
      <c r="N625" s="7">
        <v>1</v>
      </c>
      <c r="O625" s="1" t="s">
        <v>126</v>
      </c>
      <c r="P625" s="1" t="s">
        <v>54</v>
      </c>
      <c r="Q625" s="1" t="s">
        <v>56</v>
      </c>
      <c r="R625" s="1" t="s">
        <v>7</v>
      </c>
      <c r="S625" s="2" t="b">
        <v>0</v>
      </c>
      <c r="T625" s="2" t="b">
        <v>1</v>
      </c>
      <c r="U625" s="1" t="s">
        <v>202</v>
      </c>
      <c r="V625" s="1">
        <v>18</v>
      </c>
      <c r="W625" s="2" t="b">
        <v>1</v>
      </c>
      <c r="X625" s="2" t="b">
        <v>1</v>
      </c>
      <c r="Y625" s="2" t="b">
        <v>0</v>
      </c>
      <c r="Z625" s="1" t="s">
        <v>119</v>
      </c>
      <c r="AA625" s="2" t="b">
        <v>0</v>
      </c>
      <c r="AB625" s="1" t="s">
        <v>3833</v>
      </c>
      <c r="AC625" s="1" t="s">
        <v>3834</v>
      </c>
      <c r="AD625" s="1" t="s">
        <v>61</v>
      </c>
      <c r="AE625" s="2" t="b">
        <v>1</v>
      </c>
      <c r="AF625" s="1"/>
      <c r="AG625" s="2" t="b">
        <v>0</v>
      </c>
      <c r="AH625" s="1">
        <v>46242.564802407411</v>
      </c>
    </row>
    <row r="626" spans="1:34" ht="13.9">
      <c r="A626" s="1" t="s">
        <v>3835</v>
      </c>
      <c r="B626" s="1" t="s">
        <v>3836</v>
      </c>
      <c r="C626" s="4">
        <v>44287</v>
      </c>
      <c r="D626" s="1" t="s">
        <v>3830</v>
      </c>
      <c r="E626" s="1">
        <v>2021</v>
      </c>
      <c r="F626" s="5">
        <v>64.23</v>
      </c>
      <c r="G626" s="1" t="s">
        <v>3837</v>
      </c>
      <c r="H626" s="1" t="s">
        <v>3838</v>
      </c>
      <c r="I626" s="6">
        <v>7616</v>
      </c>
      <c r="J626" s="6" t="s">
        <v>54</v>
      </c>
      <c r="K626" s="6">
        <v>386</v>
      </c>
      <c r="L626" s="6">
        <v>323</v>
      </c>
      <c r="M626" s="6">
        <v>63</v>
      </c>
      <c r="N626" s="7">
        <v>0.83678756476683935</v>
      </c>
      <c r="O626" s="1" t="s">
        <v>67</v>
      </c>
      <c r="P626" s="1" t="s">
        <v>54</v>
      </c>
      <c r="Q626" s="1" t="s">
        <v>68</v>
      </c>
      <c r="R626" s="1" t="s">
        <v>7</v>
      </c>
      <c r="S626" s="2" t="b">
        <v>0</v>
      </c>
      <c r="T626" s="2" t="b">
        <v>1</v>
      </c>
      <c r="U626" s="1" t="s">
        <v>202</v>
      </c>
      <c r="V626" s="1">
        <v>18</v>
      </c>
      <c r="W626" s="2" t="b">
        <v>1</v>
      </c>
      <c r="X626" s="2" t="b">
        <v>1</v>
      </c>
      <c r="Y626" s="2" t="b">
        <v>0</v>
      </c>
      <c r="Z626" s="1" t="s">
        <v>119</v>
      </c>
      <c r="AA626" s="2" t="b">
        <v>0</v>
      </c>
      <c r="AB626" s="1" t="s">
        <v>3839</v>
      </c>
      <c r="AC626" s="1" t="s">
        <v>3840</v>
      </c>
      <c r="AD626" s="1" t="s">
        <v>61</v>
      </c>
      <c r="AE626" s="2" t="b">
        <v>1</v>
      </c>
      <c r="AF626" s="1"/>
      <c r="AG626" s="2" t="b">
        <v>0</v>
      </c>
      <c r="AH626" s="1">
        <v>46242.564802407411</v>
      </c>
    </row>
    <row r="627" spans="1:34" ht="13.9">
      <c r="A627" s="1" t="s">
        <v>3841</v>
      </c>
      <c r="B627" s="1" t="s">
        <v>3842</v>
      </c>
      <c r="C627" s="4">
        <v>44287</v>
      </c>
      <c r="D627" s="1" t="s">
        <v>3830</v>
      </c>
      <c r="E627" s="1">
        <v>2021</v>
      </c>
      <c r="F627" s="5">
        <v>64.23</v>
      </c>
      <c r="G627" s="1" t="s">
        <v>3843</v>
      </c>
      <c r="H627" s="1" t="s">
        <v>3844</v>
      </c>
      <c r="I627" s="6">
        <v>11352</v>
      </c>
      <c r="J627" s="6" t="s">
        <v>54</v>
      </c>
      <c r="K627" s="6">
        <v>494</v>
      </c>
      <c r="L627" s="6">
        <v>375</v>
      </c>
      <c r="M627" s="6">
        <v>119</v>
      </c>
      <c r="N627" s="7">
        <v>0.75910931174089069</v>
      </c>
      <c r="O627" s="1" t="s">
        <v>55</v>
      </c>
      <c r="P627" s="1" t="s">
        <v>54</v>
      </c>
      <c r="Q627" s="1" t="s">
        <v>68</v>
      </c>
      <c r="R627" s="1" t="s">
        <v>7</v>
      </c>
      <c r="S627" s="2" t="b">
        <v>0</v>
      </c>
      <c r="T627" s="2" t="b">
        <v>1</v>
      </c>
      <c r="U627" s="1" t="s">
        <v>202</v>
      </c>
      <c r="V627" s="1">
        <v>18</v>
      </c>
      <c r="W627" s="2" t="b">
        <v>1</v>
      </c>
      <c r="X627" s="2" t="b">
        <v>1</v>
      </c>
      <c r="Y627" s="2" t="b">
        <v>0</v>
      </c>
      <c r="Z627" s="1" t="s">
        <v>119</v>
      </c>
      <c r="AA627" s="2" t="b">
        <v>0</v>
      </c>
      <c r="AB627" s="1" t="s">
        <v>3845</v>
      </c>
      <c r="AC627" s="1" t="s">
        <v>3846</v>
      </c>
      <c r="AD627" s="1" t="s">
        <v>61</v>
      </c>
      <c r="AE627" s="2" t="b">
        <v>1</v>
      </c>
      <c r="AF627" s="1"/>
      <c r="AG627" s="2" t="b">
        <v>0</v>
      </c>
      <c r="AH627" s="1">
        <v>46242.564802407411</v>
      </c>
    </row>
    <row r="628" spans="1:34" ht="13.9">
      <c r="A628" s="1" t="s">
        <v>3847</v>
      </c>
      <c r="B628" s="1" t="s">
        <v>3848</v>
      </c>
      <c r="C628" s="4">
        <v>44287</v>
      </c>
      <c r="D628" s="1" t="s">
        <v>3830</v>
      </c>
      <c r="E628" s="1">
        <v>2021</v>
      </c>
      <c r="F628" s="5">
        <v>64.23</v>
      </c>
      <c r="G628" s="1" t="s">
        <v>3849</v>
      </c>
      <c r="H628" s="1" t="s">
        <v>3850</v>
      </c>
      <c r="I628" s="6">
        <v>3499</v>
      </c>
      <c r="J628" s="6" t="s">
        <v>54</v>
      </c>
      <c r="K628" s="6">
        <v>152</v>
      </c>
      <c r="L628" s="6">
        <v>127</v>
      </c>
      <c r="M628" s="6">
        <v>25</v>
      </c>
      <c r="N628" s="7">
        <v>0.83552631578947367</v>
      </c>
      <c r="O628" s="1" t="s">
        <v>67</v>
      </c>
      <c r="P628" s="1" t="s">
        <v>54</v>
      </c>
      <c r="Q628" s="1" t="s">
        <v>56</v>
      </c>
      <c r="R628" s="1" t="s">
        <v>7</v>
      </c>
      <c r="S628" s="2" t="b">
        <v>0</v>
      </c>
      <c r="T628" s="2" t="b">
        <v>1</v>
      </c>
      <c r="U628" s="1" t="s">
        <v>202</v>
      </c>
      <c r="V628" s="1">
        <v>18</v>
      </c>
      <c r="W628" s="2" t="b">
        <v>1</v>
      </c>
      <c r="X628" s="2" t="b">
        <v>1</v>
      </c>
      <c r="Y628" s="2" t="b">
        <v>0</v>
      </c>
      <c r="Z628" s="1" t="s">
        <v>119</v>
      </c>
      <c r="AA628" s="2" t="b">
        <v>0</v>
      </c>
      <c r="AB628" s="1" t="s">
        <v>3851</v>
      </c>
      <c r="AC628" s="1" t="s">
        <v>3852</v>
      </c>
      <c r="AD628" s="1" t="s">
        <v>61</v>
      </c>
      <c r="AE628" s="2" t="b">
        <v>1</v>
      </c>
      <c r="AF628" s="1"/>
      <c r="AG628" s="2" t="b">
        <v>0</v>
      </c>
      <c r="AH628" s="1">
        <v>46242.564802407411</v>
      </c>
    </row>
    <row r="629" spans="1:34" ht="13.9">
      <c r="A629" s="1" t="s">
        <v>3853</v>
      </c>
      <c r="B629" s="1" t="s">
        <v>3854</v>
      </c>
      <c r="C629" s="4">
        <v>44287</v>
      </c>
      <c r="D629" s="1" t="s">
        <v>3830</v>
      </c>
      <c r="E629" s="1">
        <v>2021</v>
      </c>
      <c r="F629" s="5">
        <v>64.23</v>
      </c>
      <c r="G629" s="1" t="s">
        <v>3855</v>
      </c>
      <c r="H629" s="1" t="s">
        <v>3856</v>
      </c>
      <c r="I629" s="6">
        <v>6853</v>
      </c>
      <c r="J629" s="6" t="s">
        <v>54</v>
      </c>
      <c r="K629" s="6">
        <v>400</v>
      </c>
      <c r="L629" s="6">
        <v>397</v>
      </c>
      <c r="M629" s="6">
        <v>3</v>
      </c>
      <c r="N629" s="7">
        <v>0.99250000000000005</v>
      </c>
      <c r="O629" s="1" t="s">
        <v>67</v>
      </c>
      <c r="P629" s="1" t="s">
        <v>54</v>
      </c>
      <c r="Q629" s="1" t="s">
        <v>68</v>
      </c>
      <c r="R629" s="1" t="s">
        <v>5</v>
      </c>
      <c r="S629" s="2" t="b">
        <v>1</v>
      </c>
      <c r="T629" s="2" t="b">
        <v>0</v>
      </c>
      <c r="U629" s="1" t="s">
        <v>57</v>
      </c>
      <c r="V629" s="1"/>
      <c r="W629" s="2" t="b">
        <v>0</v>
      </c>
      <c r="X629" s="1"/>
      <c r="Y629" s="2" t="b">
        <v>0</v>
      </c>
      <c r="Z629" s="1" t="s">
        <v>58</v>
      </c>
      <c r="AA629" s="2" t="b">
        <v>1</v>
      </c>
      <c r="AB629" s="1" t="s">
        <v>3857</v>
      </c>
      <c r="AC629" s="1" t="s">
        <v>3858</v>
      </c>
      <c r="AD629" s="1" t="s">
        <v>61</v>
      </c>
      <c r="AE629" s="2" t="b">
        <v>1</v>
      </c>
      <c r="AF629" s="1" t="s">
        <v>987</v>
      </c>
      <c r="AG629" s="2" t="b">
        <v>0</v>
      </c>
      <c r="AH629" s="1">
        <v>46242.56480241898</v>
      </c>
    </row>
    <row r="630" spans="1:34" ht="13.9">
      <c r="A630" s="1" t="s">
        <v>3859</v>
      </c>
      <c r="B630" s="1" t="s">
        <v>3860</v>
      </c>
      <c r="C630" s="4">
        <v>44288</v>
      </c>
      <c r="D630" s="1" t="s">
        <v>3830</v>
      </c>
      <c r="E630" s="1">
        <v>2021</v>
      </c>
      <c r="F630" s="5">
        <v>64.2</v>
      </c>
      <c r="G630" s="1" t="s">
        <v>3861</v>
      </c>
      <c r="H630" s="1" t="s">
        <v>3862</v>
      </c>
      <c r="I630" s="6">
        <v>2823</v>
      </c>
      <c r="J630" s="6" t="s">
        <v>54</v>
      </c>
      <c r="K630" s="6">
        <v>100</v>
      </c>
      <c r="L630" s="6">
        <v>51</v>
      </c>
      <c r="M630" s="6">
        <v>49</v>
      </c>
      <c r="N630" s="7">
        <v>0.51</v>
      </c>
      <c r="O630" s="1" t="s">
        <v>91</v>
      </c>
      <c r="P630" s="1" t="s">
        <v>54</v>
      </c>
      <c r="Q630" s="1" t="s">
        <v>56</v>
      </c>
      <c r="R630" s="1" t="s">
        <v>7</v>
      </c>
      <c r="S630" s="2" t="b">
        <v>0</v>
      </c>
      <c r="T630" s="2" t="b">
        <v>1</v>
      </c>
      <c r="U630" s="1" t="s">
        <v>202</v>
      </c>
      <c r="V630" s="1">
        <v>18</v>
      </c>
      <c r="W630" s="2" t="b">
        <v>1</v>
      </c>
      <c r="X630" s="2" t="b">
        <v>1</v>
      </c>
      <c r="Y630" s="2" t="b">
        <v>0</v>
      </c>
      <c r="Z630" s="1" t="s">
        <v>119</v>
      </c>
      <c r="AA630" s="2" t="b">
        <v>0</v>
      </c>
      <c r="AB630" s="1" t="s">
        <v>3863</v>
      </c>
      <c r="AC630" s="1" t="s">
        <v>3864</v>
      </c>
      <c r="AD630" s="1" t="s">
        <v>61</v>
      </c>
      <c r="AE630" s="2" t="b">
        <v>1</v>
      </c>
      <c r="AF630" s="1"/>
      <c r="AG630" s="2" t="b">
        <v>0</v>
      </c>
      <c r="AH630" s="1">
        <v>46242.56480241898</v>
      </c>
    </row>
    <row r="631" spans="1:34" ht="13.9">
      <c r="A631" s="1" t="s">
        <v>3865</v>
      </c>
      <c r="B631" s="1" t="s">
        <v>3866</v>
      </c>
      <c r="C631" s="4">
        <v>44288</v>
      </c>
      <c r="D631" s="1" t="s">
        <v>3830</v>
      </c>
      <c r="E631" s="1">
        <v>2021</v>
      </c>
      <c r="F631" s="5">
        <v>64.2</v>
      </c>
      <c r="G631" s="1" t="s">
        <v>3867</v>
      </c>
      <c r="H631" s="1" t="s">
        <v>3868</v>
      </c>
      <c r="I631" s="6">
        <v>756</v>
      </c>
      <c r="J631" s="6" t="s">
        <v>54</v>
      </c>
      <c r="K631" s="6">
        <v>12</v>
      </c>
      <c r="L631" s="6">
        <v>9</v>
      </c>
      <c r="M631" s="6">
        <v>3</v>
      </c>
      <c r="N631" s="7">
        <v>0.75</v>
      </c>
      <c r="O631" s="1" t="s">
        <v>55</v>
      </c>
      <c r="P631" s="1" t="s">
        <v>54</v>
      </c>
      <c r="Q631" s="1" t="s">
        <v>56</v>
      </c>
      <c r="R631" s="1" t="s">
        <v>5</v>
      </c>
      <c r="S631" s="2" t="b">
        <v>1</v>
      </c>
      <c r="T631" s="2" t="b">
        <v>0</v>
      </c>
      <c r="U631" s="1" t="s">
        <v>57</v>
      </c>
      <c r="V631" s="1"/>
      <c r="W631" s="2" t="b">
        <v>0</v>
      </c>
      <c r="X631" s="1"/>
      <c r="Y631" s="2" t="b">
        <v>0</v>
      </c>
      <c r="Z631" s="1" t="s">
        <v>58</v>
      </c>
      <c r="AA631" s="2" t="b">
        <v>1</v>
      </c>
      <c r="AB631" s="1" t="s">
        <v>3869</v>
      </c>
      <c r="AC631" s="1" t="s">
        <v>3870</v>
      </c>
      <c r="AD631" s="1" t="s">
        <v>61</v>
      </c>
      <c r="AE631" s="2" t="b">
        <v>1</v>
      </c>
      <c r="AF631" s="1" t="s">
        <v>101</v>
      </c>
      <c r="AG631" s="2" t="b">
        <v>1</v>
      </c>
      <c r="AH631" s="1">
        <v>46242.56480241898</v>
      </c>
    </row>
    <row r="632" spans="1:34" ht="13.9">
      <c r="A632" s="1" t="s">
        <v>3871</v>
      </c>
      <c r="B632" s="1" t="s">
        <v>3872</v>
      </c>
      <c r="C632" s="4">
        <v>44291</v>
      </c>
      <c r="D632" s="1" t="s">
        <v>3830</v>
      </c>
      <c r="E632" s="1">
        <v>2021</v>
      </c>
      <c r="F632" s="5">
        <v>64.099999999999994</v>
      </c>
      <c r="G632" s="1" t="s">
        <v>3873</v>
      </c>
      <c r="H632" s="1" t="s">
        <v>3874</v>
      </c>
      <c r="I632" s="6">
        <v>75</v>
      </c>
      <c r="J632" s="6" t="s">
        <v>54</v>
      </c>
      <c r="K632" s="6">
        <v>3</v>
      </c>
      <c r="L632" s="6">
        <v>2</v>
      </c>
      <c r="M632" s="6">
        <v>1</v>
      </c>
      <c r="N632" s="7">
        <v>0.66666666666666663</v>
      </c>
      <c r="O632" s="1" t="s">
        <v>302</v>
      </c>
      <c r="P632" s="1" t="s">
        <v>54</v>
      </c>
      <c r="Q632" s="1" t="s">
        <v>56</v>
      </c>
      <c r="R632" s="1" t="s">
        <v>5</v>
      </c>
      <c r="S632" s="2" t="b">
        <v>1</v>
      </c>
      <c r="T632" s="2" t="b">
        <v>0</v>
      </c>
      <c r="U632" s="1" t="s">
        <v>57</v>
      </c>
      <c r="V632" s="1"/>
      <c r="W632" s="2" t="b">
        <v>0</v>
      </c>
      <c r="X632" s="1"/>
      <c r="Y632" s="2" t="b">
        <v>0</v>
      </c>
      <c r="Z632" s="1" t="s">
        <v>58</v>
      </c>
      <c r="AA632" s="2" t="b">
        <v>1</v>
      </c>
      <c r="AB632" s="1" t="s">
        <v>3875</v>
      </c>
      <c r="AC632" s="1" t="s">
        <v>3876</v>
      </c>
      <c r="AD632" s="1" t="s">
        <v>61</v>
      </c>
      <c r="AE632" s="2" t="b">
        <v>1</v>
      </c>
      <c r="AF632" s="1" t="s">
        <v>142</v>
      </c>
      <c r="AG632" s="2" t="b">
        <v>0</v>
      </c>
      <c r="AH632" s="1">
        <v>46242.56480241898</v>
      </c>
    </row>
    <row r="633" spans="1:34" ht="13.9">
      <c r="A633" s="1" t="s">
        <v>3877</v>
      </c>
      <c r="B633" s="1" t="s">
        <v>3878</v>
      </c>
      <c r="C633" s="4">
        <v>44292</v>
      </c>
      <c r="D633" s="1" t="s">
        <v>3830</v>
      </c>
      <c r="E633" s="1">
        <v>2021</v>
      </c>
      <c r="F633" s="5">
        <v>64.069999999999993</v>
      </c>
      <c r="G633" s="1" t="s">
        <v>3879</v>
      </c>
      <c r="H633" s="1" t="s">
        <v>3880</v>
      </c>
      <c r="I633" s="6">
        <v>173031</v>
      </c>
      <c r="J633" s="6" t="s">
        <v>54</v>
      </c>
      <c r="K633" s="6">
        <v>4879</v>
      </c>
      <c r="L633" s="6">
        <v>4715</v>
      </c>
      <c r="M633" s="6">
        <v>164</v>
      </c>
      <c r="N633" s="7">
        <v>0.96638655462184875</v>
      </c>
      <c r="O633" s="1" t="s">
        <v>76</v>
      </c>
      <c r="P633" s="1" t="s">
        <v>54</v>
      </c>
      <c r="Q633" s="1" t="s">
        <v>68</v>
      </c>
      <c r="R633" s="1" t="s">
        <v>5</v>
      </c>
      <c r="S633" s="2" t="b">
        <v>1</v>
      </c>
      <c r="T633" s="2" t="b">
        <v>0</v>
      </c>
      <c r="U633" s="1" t="s">
        <v>57</v>
      </c>
      <c r="V633" s="1"/>
      <c r="W633" s="2" t="b">
        <v>0</v>
      </c>
      <c r="X633" s="1"/>
      <c r="Y633" s="2" t="b">
        <v>0</v>
      </c>
      <c r="Z633" s="1" t="s">
        <v>58</v>
      </c>
      <c r="AA633" s="2" t="b">
        <v>1</v>
      </c>
      <c r="AB633" s="1" t="s">
        <v>3881</v>
      </c>
      <c r="AC633" s="1" t="s">
        <v>3882</v>
      </c>
      <c r="AD633" s="1" t="s">
        <v>61</v>
      </c>
      <c r="AE633" s="2" t="b">
        <v>1</v>
      </c>
      <c r="AF633" s="1" t="s">
        <v>3883</v>
      </c>
      <c r="AG633" s="2" t="b">
        <v>0</v>
      </c>
      <c r="AH633" s="1">
        <v>46242.56480241898</v>
      </c>
    </row>
    <row r="634" spans="1:34" ht="13.9">
      <c r="A634" s="1" t="s">
        <v>3884</v>
      </c>
      <c r="B634" s="1" t="s">
        <v>3885</v>
      </c>
      <c r="C634" s="4">
        <v>44293</v>
      </c>
      <c r="D634" s="1" t="s">
        <v>3830</v>
      </c>
      <c r="E634" s="1">
        <v>2021</v>
      </c>
      <c r="F634" s="5">
        <v>64.03</v>
      </c>
      <c r="G634" s="1" t="s">
        <v>3886</v>
      </c>
      <c r="H634" s="1" t="s">
        <v>3887</v>
      </c>
      <c r="I634" s="6">
        <v>1485</v>
      </c>
      <c r="J634" s="6" t="s">
        <v>54</v>
      </c>
      <c r="K634" s="6">
        <v>48</v>
      </c>
      <c r="L634" s="6">
        <v>39</v>
      </c>
      <c r="M634" s="6">
        <v>9</v>
      </c>
      <c r="N634" s="7">
        <v>0.8125</v>
      </c>
      <c r="O634" s="1" t="s">
        <v>126</v>
      </c>
      <c r="P634" s="1" t="s">
        <v>54</v>
      </c>
      <c r="Q634" s="1" t="s">
        <v>56</v>
      </c>
      <c r="R634" s="1" t="s">
        <v>7</v>
      </c>
      <c r="S634" s="2" t="b">
        <v>0</v>
      </c>
      <c r="T634" s="2" t="b">
        <v>1</v>
      </c>
      <c r="U634" s="1" t="s">
        <v>1669</v>
      </c>
      <c r="V634" s="1">
        <v>18</v>
      </c>
      <c r="W634" s="2" t="b">
        <v>1</v>
      </c>
      <c r="X634" s="1"/>
      <c r="Y634" s="2" t="b">
        <v>0</v>
      </c>
      <c r="Z634" s="1" t="s">
        <v>119</v>
      </c>
      <c r="AA634" s="2" t="b">
        <v>0</v>
      </c>
      <c r="AB634" s="1" t="s">
        <v>3888</v>
      </c>
      <c r="AC634" s="1" t="s">
        <v>3889</v>
      </c>
      <c r="AD634" s="1" t="s">
        <v>61</v>
      </c>
      <c r="AE634" s="2" t="b">
        <v>1</v>
      </c>
      <c r="AF634" s="1"/>
      <c r="AG634" s="2" t="b">
        <v>0</v>
      </c>
      <c r="AH634" s="1">
        <v>46242.56480241898</v>
      </c>
    </row>
    <row r="635" spans="1:34" ht="13.9">
      <c r="A635" s="1" t="s">
        <v>3890</v>
      </c>
      <c r="B635" s="1" t="s">
        <v>3891</v>
      </c>
      <c r="C635" s="4">
        <v>44293</v>
      </c>
      <c r="D635" s="1" t="s">
        <v>3830</v>
      </c>
      <c r="E635" s="1">
        <v>2021</v>
      </c>
      <c r="F635" s="5">
        <v>64.03</v>
      </c>
      <c r="G635" s="1" t="s">
        <v>3892</v>
      </c>
      <c r="H635" s="1" t="s">
        <v>3893</v>
      </c>
      <c r="I635" s="6">
        <v>50</v>
      </c>
      <c r="J635" s="6" t="s">
        <v>54</v>
      </c>
      <c r="K635" s="6">
        <v>7</v>
      </c>
      <c r="L635" s="6">
        <v>2</v>
      </c>
      <c r="M635" s="6">
        <v>5</v>
      </c>
      <c r="N635" s="7">
        <v>0.2857142857142857</v>
      </c>
      <c r="O635" s="1" t="s">
        <v>83</v>
      </c>
      <c r="P635" s="1" t="s">
        <v>54</v>
      </c>
      <c r="Q635" s="1" t="s">
        <v>56</v>
      </c>
      <c r="R635" s="1" t="s">
        <v>7</v>
      </c>
      <c r="S635" s="2" t="b">
        <v>0</v>
      </c>
      <c r="T635" s="2" t="b">
        <v>1</v>
      </c>
      <c r="U635" s="1" t="s">
        <v>202</v>
      </c>
      <c r="V635" s="1">
        <v>18</v>
      </c>
      <c r="W635" s="2" t="b">
        <v>1</v>
      </c>
      <c r="X635" s="2" t="b">
        <v>1</v>
      </c>
      <c r="Y635" s="2" t="b">
        <v>0</v>
      </c>
      <c r="Z635" s="1" t="s">
        <v>119</v>
      </c>
      <c r="AA635" s="2" t="b">
        <v>0</v>
      </c>
      <c r="AB635" s="1" t="s">
        <v>3894</v>
      </c>
      <c r="AC635" s="1" t="s">
        <v>3895</v>
      </c>
      <c r="AD635" s="1" t="s">
        <v>61</v>
      </c>
      <c r="AE635" s="2" t="b">
        <v>1</v>
      </c>
      <c r="AF635" s="1"/>
      <c r="AG635" s="2" t="b">
        <v>0</v>
      </c>
      <c r="AH635" s="1">
        <v>46242.56480241898</v>
      </c>
    </row>
    <row r="636" spans="1:34" ht="13.9">
      <c r="A636" s="1" t="s">
        <v>3896</v>
      </c>
      <c r="B636" s="1" t="s">
        <v>3897</v>
      </c>
      <c r="C636" s="4">
        <v>44294</v>
      </c>
      <c r="D636" s="1" t="s">
        <v>3830</v>
      </c>
      <c r="E636" s="1">
        <v>2021</v>
      </c>
      <c r="F636" s="5">
        <v>64</v>
      </c>
      <c r="G636" s="1" t="s">
        <v>3898</v>
      </c>
      <c r="H636" s="1" t="s">
        <v>3899</v>
      </c>
      <c r="I636" s="6">
        <v>2682</v>
      </c>
      <c r="J636" s="6" t="s">
        <v>54</v>
      </c>
      <c r="K636" s="6">
        <v>68</v>
      </c>
      <c r="L636" s="6">
        <v>51</v>
      </c>
      <c r="M636" s="6">
        <v>17</v>
      </c>
      <c r="N636" s="7">
        <v>0.75</v>
      </c>
      <c r="O636" s="1" t="s">
        <v>55</v>
      </c>
      <c r="P636" s="1" t="s">
        <v>54</v>
      </c>
      <c r="Q636" s="1" t="s">
        <v>56</v>
      </c>
      <c r="R636" s="1" t="s">
        <v>7</v>
      </c>
      <c r="S636" s="2" t="b">
        <v>0</v>
      </c>
      <c r="T636" s="2" t="b">
        <v>1</v>
      </c>
      <c r="U636" s="1" t="s">
        <v>202</v>
      </c>
      <c r="V636" s="1">
        <v>18</v>
      </c>
      <c r="W636" s="2" t="b">
        <v>1</v>
      </c>
      <c r="X636" s="2" t="b">
        <v>1</v>
      </c>
      <c r="Y636" s="2" t="b">
        <v>0</v>
      </c>
      <c r="Z636" s="1" t="s">
        <v>119</v>
      </c>
      <c r="AA636" s="2" t="b">
        <v>0</v>
      </c>
      <c r="AB636" s="1" t="s">
        <v>3900</v>
      </c>
      <c r="AC636" s="1" t="s">
        <v>3901</v>
      </c>
      <c r="AD636" s="1" t="s">
        <v>61</v>
      </c>
      <c r="AE636" s="2" t="b">
        <v>1</v>
      </c>
      <c r="AF636" s="1"/>
      <c r="AG636" s="2" t="b">
        <v>0</v>
      </c>
      <c r="AH636" s="1">
        <v>46242.56480241898</v>
      </c>
    </row>
    <row r="637" spans="1:34" ht="13.9">
      <c r="A637" s="1" t="s">
        <v>3902</v>
      </c>
      <c r="B637" s="1" t="s">
        <v>3903</v>
      </c>
      <c r="C637" s="4">
        <v>44294</v>
      </c>
      <c r="D637" s="1" t="s">
        <v>3830</v>
      </c>
      <c r="E637" s="1">
        <v>2021</v>
      </c>
      <c r="F637" s="5">
        <v>64</v>
      </c>
      <c r="G637" s="1" t="s">
        <v>3904</v>
      </c>
      <c r="H637" s="1" t="s">
        <v>3905</v>
      </c>
      <c r="I637" s="6">
        <v>1897</v>
      </c>
      <c r="J637" s="6" t="s">
        <v>54</v>
      </c>
      <c r="K637" s="6">
        <v>103</v>
      </c>
      <c r="L637" s="6">
        <v>99</v>
      </c>
      <c r="M637" s="6">
        <v>4</v>
      </c>
      <c r="N637" s="7">
        <v>0.96116504854368934</v>
      </c>
      <c r="O637" s="1" t="s">
        <v>67</v>
      </c>
      <c r="P637" s="1" t="s">
        <v>54</v>
      </c>
      <c r="Q637" s="1" t="s">
        <v>56</v>
      </c>
      <c r="R637" s="1" t="s">
        <v>5</v>
      </c>
      <c r="S637" s="2" t="b">
        <v>1</v>
      </c>
      <c r="T637" s="2" t="b">
        <v>0</v>
      </c>
      <c r="U637" s="1" t="s">
        <v>544</v>
      </c>
      <c r="V637" s="1">
        <v>18</v>
      </c>
      <c r="W637" s="2" t="b">
        <v>0</v>
      </c>
      <c r="X637" s="1"/>
      <c r="Y637" s="2" t="b">
        <v>0</v>
      </c>
      <c r="Z637" s="1" t="s">
        <v>119</v>
      </c>
      <c r="AA637" s="2" t="b">
        <v>0</v>
      </c>
      <c r="AB637" s="1" t="s">
        <v>3906</v>
      </c>
      <c r="AC637" s="1" t="s">
        <v>3907</v>
      </c>
      <c r="AD637" s="1" t="s">
        <v>61</v>
      </c>
      <c r="AE637" s="2" t="b">
        <v>1</v>
      </c>
      <c r="AF637" s="1"/>
      <c r="AG637" s="2" t="b">
        <v>0</v>
      </c>
      <c r="AH637" s="1">
        <v>46242.56480241898</v>
      </c>
    </row>
    <row r="638" spans="1:34" ht="13.9">
      <c r="A638" s="1" t="s">
        <v>3908</v>
      </c>
      <c r="B638" s="1" t="s">
        <v>3909</v>
      </c>
      <c r="C638" s="4">
        <v>44294</v>
      </c>
      <c r="D638" s="1" t="s">
        <v>3830</v>
      </c>
      <c r="E638" s="1">
        <v>2021</v>
      </c>
      <c r="F638" s="5">
        <v>64</v>
      </c>
      <c r="G638" s="1" t="s">
        <v>3910</v>
      </c>
      <c r="H638" s="1" t="s">
        <v>3911</v>
      </c>
      <c r="I638" s="6">
        <v>2038</v>
      </c>
      <c r="J638" s="6" t="s">
        <v>54</v>
      </c>
      <c r="K638" s="6">
        <v>77</v>
      </c>
      <c r="L638" s="6">
        <v>76</v>
      </c>
      <c r="M638" s="6">
        <v>1</v>
      </c>
      <c r="N638" s="7">
        <v>0.98701298701298701</v>
      </c>
      <c r="O638" s="1" t="s">
        <v>67</v>
      </c>
      <c r="P638" s="1" t="s">
        <v>54</v>
      </c>
      <c r="Q638" s="1" t="s">
        <v>56</v>
      </c>
      <c r="R638" s="1" t="s">
        <v>5</v>
      </c>
      <c r="S638" s="2" t="b">
        <v>1</v>
      </c>
      <c r="T638" s="2" t="b">
        <v>0</v>
      </c>
      <c r="U638" s="1" t="s">
        <v>57</v>
      </c>
      <c r="V638" s="1"/>
      <c r="W638" s="2" t="b">
        <v>0</v>
      </c>
      <c r="X638" s="1"/>
      <c r="Y638" s="2" t="b">
        <v>0</v>
      </c>
      <c r="Z638" s="1" t="s">
        <v>58</v>
      </c>
      <c r="AA638" s="2" t="b">
        <v>1</v>
      </c>
      <c r="AB638" s="1" t="s">
        <v>3912</v>
      </c>
      <c r="AC638" s="1" t="s">
        <v>3913</v>
      </c>
      <c r="AD638" s="1" t="s">
        <v>61</v>
      </c>
      <c r="AE638" s="2" t="b">
        <v>1</v>
      </c>
      <c r="AF638" s="1" t="s">
        <v>71</v>
      </c>
      <c r="AG638" s="2" t="b">
        <v>0</v>
      </c>
      <c r="AH638" s="1">
        <v>46242.56480241898</v>
      </c>
    </row>
    <row r="639" spans="1:34" ht="13.9">
      <c r="A639" s="1" t="s">
        <v>3914</v>
      </c>
      <c r="B639" s="1" t="s">
        <v>3915</v>
      </c>
      <c r="C639" s="4">
        <v>44295</v>
      </c>
      <c r="D639" s="1" t="s">
        <v>3830</v>
      </c>
      <c r="E639" s="1">
        <v>2021</v>
      </c>
      <c r="F639" s="5">
        <v>63.97</v>
      </c>
      <c r="G639" s="1" t="s">
        <v>3916</v>
      </c>
      <c r="H639" s="1" t="s">
        <v>3917</v>
      </c>
      <c r="I639" s="6">
        <v>689</v>
      </c>
      <c r="J639" s="6" t="s">
        <v>54</v>
      </c>
      <c r="K639" s="6">
        <v>26</v>
      </c>
      <c r="L639" s="6">
        <v>24</v>
      </c>
      <c r="M639" s="6">
        <v>2</v>
      </c>
      <c r="N639" s="7">
        <v>0.92307692307692313</v>
      </c>
      <c r="O639" s="1" t="s">
        <v>126</v>
      </c>
      <c r="P639" s="1" t="s">
        <v>54</v>
      </c>
      <c r="Q639" s="1" t="s">
        <v>56</v>
      </c>
      <c r="R639" s="1" t="s">
        <v>5</v>
      </c>
      <c r="S639" s="2" t="b">
        <v>1</v>
      </c>
      <c r="T639" s="2" t="b">
        <v>0</v>
      </c>
      <c r="U639" s="1" t="s">
        <v>57</v>
      </c>
      <c r="V639" s="1"/>
      <c r="W639" s="2" t="b">
        <v>0</v>
      </c>
      <c r="X639" s="1"/>
      <c r="Y639" s="2" t="b">
        <v>0</v>
      </c>
      <c r="Z639" s="1" t="s">
        <v>58</v>
      </c>
      <c r="AA639" s="2" t="b">
        <v>1</v>
      </c>
      <c r="AB639" s="1" t="s">
        <v>3918</v>
      </c>
      <c r="AC639" s="1" t="s">
        <v>3919</v>
      </c>
      <c r="AD639" s="1" t="s">
        <v>61</v>
      </c>
      <c r="AE639" s="2" t="b">
        <v>1</v>
      </c>
      <c r="AF639" s="1" t="s">
        <v>86</v>
      </c>
      <c r="AG639" s="2" t="b">
        <v>0</v>
      </c>
      <c r="AH639" s="1">
        <v>46242.56480241898</v>
      </c>
    </row>
    <row r="640" spans="1:34" ht="13.9">
      <c r="A640" s="1" t="s">
        <v>3920</v>
      </c>
      <c r="B640" s="1" t="s">
        <v>3921</v>
      </c>
      <c r="C640" s="4">
        <v>44296</v>
      </c>
      <c r="D640" s="1" t="s">
        <v>3830</v>
      </c>
      <c r="E640" s="1">
        <v>2021</v>
      </c>
      <c r="F640" s="5">
        <v>63.93</v>
      </c>
      <c r="G640" s="1" t="s">
        <v>3922</v>
      </c>
      <c r="H640" s="1" t="s">
        <v>3923</v>
      </c>
      <c r="I640" s="6">
        <v>30600</v>
      </c>
      <c r="J640" s="6" t="s">
        <v>54</v>
      </c>
      <c r="K640" s="6">
        <v>425</v>
      </c>
      <c r="L640" s="6">
        <v>395</v>
      </c>
      <c r="M640" s="6">
        <v>30</v>
      </c>
      <c r="N640" s="7">
        <v>0.92941176470588238</v>
      </c>
      <c r="O640" s="1" t="s">
        <v>67</v>
      </c>
      <c r="P640" s="1" t="s">
        <v>54</v>
      </c>
      <c r="Q640" s="1" t="s">
        <v>68</v>
      </c>
      <c r="R640" s="1" t="s">
        <v>5</v>
      </c>
      <c r="S640" s="2" t="b">
        <v>1</v>
      </c>
      <c r="T640" s="2" t="b">
        <v>0</v>
      </c>
      <c r="U640" s="1" t="s">
        <v>57</v>
      </c>
      <c r="V640" s="1"/>
      <c r="W640" s="2" t="b">
        <v>0</v>
      </c>
      <c r="X640" s="1"/>
      <c r="Y640" s="2" t="b">
        <v>0</v>
      </c>
      <c r="Z640" s="1" t="s">
        <v>58</v>
      </c>
      <c r="AA640" s="2" t="b">
        <v>1</v>
      </c>
      <c r="AB640" s="1" t="s">
        <v>3924</v>
      </c>
      <c r="AC640" s="1" t="s">
        <v>3925</v>
      </c>
      <c r="AD640" s="1" t="s">
        <v>61</v>
      </c>
      <c r="AE640" s="2" t="b">
        <v>1</v>
      </c>
      <c r="AF640" s="1" t="s">
        <v>101</v>
      </c>
      <c r="AG640" s="2" t="b">
        <v>1</v>
      </c>
      <c r="AH640" s="1">
        <v>46242.56480241898</v>
      </c>
    </row>
    <row r="641" spans="1:34" ht="13.9">
      <c r="A641" s="1" t="s">
        <v>3926</v>
      </c>
      <c r="B641" s="1" t="s">
        <v>3927</v>
      </c>
      <c r="C641" s="4">
        <v>44296</v>
      </c>
      <c r="D641" s="1" t="s">
        <v>3830</v>
      </c>
      <c r="E641" s="1">
        <v>2021</v>
      </c>
      <c r="F641" s="5">
        <v>63.93</v>
      </c>
      <c r="G641" s="1" t="s">
        <v>3928</v>
      </c>
      <c r="H641" s="1" t="s">
        <v>3929</v>
      </c>
      <c r="I641" s="6">
        <v>68490</v>
      </c>
      <c r="J641" s="6" t="s">
        <v>54</v>
      </c>
      <c r="K641" s="6">
        <v>1358</v>
      </c>
      <c r="L641" s="6">
        <v>1024</v>
      </c>
      <c r="M641" s="6">
        <v>334</v>
      </c>
      <c r="N641" s="7">
        <v>0.75405007363770249</v>
      </c>
      <c r="O641" s="1" t="s">
        <v>55</v>
      </c>
      <c r="P641" s="1" t="s">
        <v>54</v>
      </c>
      <c r="Q641" s="1" t="s">
        <v>68</v>
      </c>
      <c r="R641" s="1" t="s">
        <v>5</v>
      </c>
      <c r="S641" s="2" t="b">
        <v>1</v>
      </c>
      <c r="T641" s="2" t="b">
        <v>0</v>
      </c>
      <c r="U641" s="1" t="s">
        <v>57</v>
      </c>
      <c r="V641" s="1"/>
      <c r="W641" s="2" t="b">
        <v>0</v>
      </c>
      <c r="X641" s="1"/>
      <c r="Y641" s="2" t="b">
        <v>0</v>
      </c>
      <c r="Z641" s="1" t="s">
        <v>119</v>
      </c>
      <c r="AA641" s="2" t="b">
        <v>0</v>
      </c>
      <c r="AB641" s="1" t="s">
        <v>3930</v>
      </c>
      <c r="AC641" s="1" t="s">
        <v>3931</v>
      </c>
      <c r="AD641" s="1" t="s">
        <v>61</v>
      </c>
      <c r="AE641" s="2" t="b">
        <v>1</v>
      </c>
      <c r="AF641" s="1"/>
      <c r="AG641" s="2" t="b">
        <v>0</v>
      </c>
      <c r="AH641" s="1">
        <v>46242.56480241898</v>
      </c>
    </row>
    <row r="642" spans="1:34" ht="13.9">
      <c r="A642" s="1" t="s">
        <v>3932</v>
      </c>
      <c r="B642" s="1" t="s">
        <v>3933</v>
      </c>
      <c r="C642" s="4">
        <v>44297</v>
      </c>
      <c r="D642" s="1" t="s">
        <v>3830</v>
      </c>
      <c r="E642" s="1">
        <v>2021</v>
      </c>
      <c r="F642" s="5">
        <v>63.9</v>
      </c>
      <c r="G642" s="1" t="s">
        <v>3934</v>
      </c>
      <c r="H642" s="1" t="s">
        <v>3935</v>
      </c>
      <c r="I642" s="6">
        <v>35</v>
      </c>
      <c r="J642" s="6" t="s">
        <v>54</v>
      </c>
      <c r="K642" s="6">
        <v>3</v>
      </c>
      <c r="L642" s="6">
        <v>3</v>
      </c>
      <c r="M642" s="6">
        <v>0</v>
      </c>
      <c r="N642" s="7">
        <v>1</v>
      </c>
      <c r="O642" s="1" t="s">
        <v>302</v>
      </c>
      <c r="P642" s="1" t="s">
        <v>54</v>
      </c>
      <c r="Q642" s="1" t="s">
        <v>56</v>
      </c>
      <c r="R642" s="1" t="s">
        <v>5</v>
      </c>
      <c r="S642" s="2" t="b">
        <v>1</v>
      </c>
      <c r="T642" s="2" t="b">
        <v>0</v>
      </c>
      <c r="U642" s="1" t="s">
        <v>57</v>
      </c>
      <c r="V642" s="1"/>
      <c r="W642" s="2" t="b">
        <v>0</v>
      </c>
      <c r="X642" s="1"/>
      <c r="Y642" s="2" t="b">
        <v>0</v>
      </c>
      <c r="Z642" s="1" t="s">
        <v>58</v>
      </c>
      <c r="AA642" s="2" t="b">
        <v>1</v>
      </c>
      <c r="AB642" s="1" t="s">
        <v>3936</v>
      </c>
      <c r="AC642" s="1" t="s">
        <v>3937</v>
      </c>
      <c r="AD642" s="1" t="s">
        <v>61</v>
      </c>
      <c r="AE642" s="2" t="b">
        <v>1</v>
      </c>
      <c r="AF642" s="1" t="s">
        <v>305</v>
      </c>
      <c r="AG642" s="2" t="b">
        <v>0</v>
      </c>
      <c r="AH642" s="1">
        <v>46242.56480241898</v>
      </c>
    </row>
    <row r="643" spans="1:34" ht="13.9">
      <c r="A643" s="1" t="s">
        <v>3938</v>
      </c>
      <c r="B643" s="1" t="s">
        <v>3939</v>
      </c>
      <c r="C643" s="4">
        <v>44298</v>
      </c>
      <c r="D643" s="1" t="s">
        <v>3830</v>
      </c>
      <c r="E643" s="1">
        <v>2021</v>
      </c>
      <c r="F643" s="5">
        <v>63.87</v>
      </c>
      <c r="G643" s="1" t="s">
        <v>3940</v>
      </c>
      <c r="H643" s="1" t="s">
        <v>3941</v>
      </c>
      <c r="I643" s="6"/>
      <c r="J643" s="6" t="s">
        <v>147</v>
      </c>
      <c r="K643" s="6">
        <v>4</v>
      </c>
      <c r="L643" s="6">
        <v>3</v>
      </c>
      <c r="M643" s="6">
        <v>1</v>
      </c>
      <c r="N643" s="7">
        <v>0.75</v>
      </c>
      <c r="O643" s="1" t="s">
        <v>344</v>
      </c>
      <c r="P643" s="1" t="s">
        <v>54</v>
      </c>
      <c r="Q643" s="1" t="s">
        <v>56</v>
      </c>
      <c r="R643" s="1" t="s">
        <v>7</v>
      </c>
      <c r="S643" s="2" t="b">
        <v>0</v>
      </c>
      <c r="T643" s="2" t="b">
        <v>1</v>
      </c>
      <c r="U643" s="1" t="s">
        <v>202</v>
      </c>
      <c r="V643" s="1">
        <v>18</v>
      </c>
      <c r="W643" s="2" t="b">
        <v>1</v>
      </c>
      <c r="X643" s="2" t="b">
        <v>1</v>
      </c>
      <c r="Y643" s="2" t="b">
        <v>0</v>
      </c>
      <c r="Z643" s="1" t="s">
        <v>119</v>
      </c>
      <c r="AA643" s="2" t="b">
        <v>0</v>
      </c>
      <c r="AB643" s="1" t="s">
        <v>3942</v>
      </c>
      <c r="AC643" s="1" t="s">
        <v>3943</v>
      </c>
      <c r="AD643" s="1" t="s">
        <v>61</v>
      </c>
      <c r="AE643" s="2" t="b">
        <v>1</v>
      </c>
      <c r="AF643" s="1"/>
      <c r="AG643" s="2" t="b">
        <v>0</v>
      </c>
      <c r="AH643" s="1">
        <v>46242.56480241898</v>
      </c>
    </row>
    <row r="644" spans="1:34" ht="13.9">
      <c r="A644" s="1" t="s">
        <v>3944</v>
      </c>
      <c r="B644" s="1" t="s">
        <v>3945</v>
      </c>
      <c r="C644" s="4">
        <v>44298</v>
      </c>
      <c r="D644" s="1" t="s">
        <v>3830</v>
      </c>
      <c r="E644" s="1">
        <v>2021</v>
      </c>
      <c r="F644" s="5">
        <v>63.87</v>
      </c>
      <c r="G644" s="1" t="s">
        <v>3946</v>
      </c>
      <c r="H644" s="1" t="s">
        <v>3941</v>
      </c>
      <c r="I644" s="6">
        <v>3127</v>
      </c>
      <c r="J644" s="6" t="s">
        <v>54</v>
      </c>
      <c r="K644" s="6">
        <v>96</v>
      </c>
      <c r="L644" s="6">
        <v>82</v>
      </c>
      <c r="M644" s="6">
        <v>14</v>
      </c>
      <c r="N644" s="7">
        <v>0.85416666666666663</v>
      </c>
      <c r="O644" s="1" t="s">
        <v>67</v>
      </c>
      <c r="P644" s="1" t="s">
        <v>54</v>
      </c>
      <c r="Q644" s="1" t="s">
        <v>56</v>
      </c>
      <c r="R644" s="1" t="s">
        <v>5</v>
      </c>
      <c r="S644" s="2" t="b">
        <v>1</v>
      </c>
      <c r="T644" s="2" t="b">
        <v>0</v>
      </c>
      <c r="U644" s="1" t="s">
        <v>57</v>
      </c>
      <c r="V644" s="1"/>
      <c r="W644" s="2" t="b">
        <v>0</v>
      </c>
      <c r="X644" s="1"/>
      <c r="Y644" s="2" t="b">
        <v>0</v>
      </c>
      <c r="Z644" s="1" t="s">
        <v>119</v>
      </c>
      <c r="AA644" s="2" t="b">
        <v>0</v>
      </c>
      <c r="AB644" s="1" t="s">
        <v>3942</v>
      </c>
      <c r="AC644" s="1" t="s">
        <v>3947</v>
      </c>
      <c r="AD644" s="1" t="s">
        <v>61</v>
      </c>
      <c r="AE644" s="2" t="b">
        <v>1</v>
      </c>
      <c r="AF644" s="1"/>
      <c r="AG644" s="2" t="b">
        <v>0</v>
      </c>
      <c r="AH644" s="1">
        <v>46242.56480241898</v>
      </c>
    </row>
    <row r="645" spans="1:34" ht="13.9">
      <c r="A645" s="1" t="s">
        <v>3948</v>
      </c>
      <c r="B645" s="1" t="s">
        <v>3949</v>
      </c>
      <c r="C645" s="4">
        <v>44300</v>
      </c>
      <c r="D645" s="1" t="s">
        <v>3830</v>
      </c>
      <c r="E645" s="1">
        <v>2021</v>
      </c>
      <c r="F645" s="5">
        <v>63.8</v>
      </c>
      <c r="G645" s="1" t="s">
        <v>3950</v>
      </c>
      <c r="H645" s="1" t="s">
        <v>3951</v>
      </c>
      <c r="I645" s="6">
        <v>46810</v>
      </c>
      <c r="J645" s="6" t="s">
        <v>54</v>
      </c>
      <c r="K645" s="6">
        <v>1001</v>
      </c>
      <c r="L645" s="6">
        <v>932</v>
      </c>
      <c r="M645" s="6">
        <v>69</v>
      </c>
      <c r="N645" s="7">
        <v>0.93106893106893107</v>
      </c>
      <c r="O645" s="1" t="s">
        <v>67</v>
      </c>
      <c r="P645" s="1" t="s">
        <v>54</v>
      </c>
      <c r="Q645" s="1" t="s">
        <v>68</v>
      </c>
      <c r="R645" s="1" t="s">
        <v>7</v>
      </c>
      <c r="S645" s="2" t="b">
        <v>0</v>
      </c>
      <c r="T645" s="2" t="b">
        <v>1</v>
      </c>
      <c r="U645" s="1" t="s">
        <v>202</v>
      </c>
      <c r="V645" s="1">
        <v>18</v>
      </c>
      <c r="W645" s="2" t="b">
        <v>1</v>
      </c>
      <c r="X645" s="2" t="b">
        <v>1</v>
      </c>
      <c r="Y645" s="2" t="b">
        <v>0</v>
      </c>
      <c r="Z645" s="1" t="s">
        <v>119</v>
      </c>
      <c r="AA645" s="2" t="b">
        <v>0</v>
      </c>
      <c r="AB645" s="1" t="s">
        <v>3952</v>
      </c>
      <c r="AC645" s="1" t="s">
        <v>3953</v>
      </c>
      <c r="AD645" s="1" t="s">
        <v>61</v>
      </c>
      <c r="AE645" s="2" t="b">
        <v>1</v>
      </c>
      <c r="AF645" s="1"/>
      <c r="AG645" s="2" t="b">
        <v>0</v>
      </c>
      <c r="AH645" s="1">
        <v>46242.56480241898</v>
      </c>
    </row>
    <row r="646" spans="1:34" ht="13.9">
      <c r="A646" s="1" t="s">
        <v>3954</v>
      </c>
      <c r="B646" s="1" t="s">
        <v>3955</v>
      </c>
      <c r="C646" s="4">
        <v>44300</v>
      </c>
      <c r="D646" s="1" t="s">
        <v>3830</v>
      </c>
      <c r="E646" s="1">
        <v>2021</v>
      </c>
      <c r="F646" s="5">
        <v>63.8</v>
      </c>
      <c r="G646" s="1" t="s">
        <v>3956</v>
      </c>
      <c r="H646" s="1" t="s">
        <v>3957</v>
      </c>
      <c r="I646" s="6">
        <v>983</v>
      </c>
      <c r="J646" s="6" t="s">
        <v>54</v>
      </c>
      <c r="K646" s="6">
        <v>42</v>
      </c>
      <c r="L646" s="6">
        <v>41</v>
      </c>
      <c r="M646" s="6">
        <v>1</v>
      </c>
      <c r="N646" s="7">
        <v>0.97619047619047616</v>
      </c>
      <c r="O646" s="1" t="s">
        <v>126</v>
      </c>
      <c r="P646" s="1" t="s">
        <v>54</v>
      </c>
      <c r="Q646" s="1" t="s">
        <v>56</v>
      </c>
      <c r="R646" s="1" t="s">
        <v>5</v>
      </c>
      <c r="S646" s="2" t="b">
        <v>1</v>
      </c>
      <c r="T646" s="2" t="b">
        <v>0</v>
      </c>
      <c r="U646" s="1" t="s">
        <v>310</v>
      </c>
      <c r="V646" s="1">
        <v>13</v>
      </c>
      <c r="W646" s="2" t="b">
        <v>0</v>
      </c>
      <c r="X646" s="1"/>
      <c r="Y646" s="2" t="b">
        <v>0</v>
      </c>
      <c r="Z646" s="1" t="s">
        <v>58</v>
      </c>
      <c r="AA646" s="2" t="b">
        <v>1</v>
      </c>
      <c r="AB646" s="1" t="s">
        <v>3958</v>
      </c>
      <c r="AC646" s="1" t="s">
        <v>3959</v>
      </c>
      <c r="AD646" s="1" t="s">
        <v>61</v>
      </c>
      <c r="AE646" s="2" t="b">
        <v>1</v>
      </c>
      <c r="AF646" s="1" t="s">
        <v>987</v>
      </c>
      <c r="AG646" s="2" t="b">
        <v>0</v>
      </c>
      <c r="AH646" s="1">
        <v>46242.56480241898</v>
      </c>
    </row>
    <row r="647" spans="1:34" ht="13.9">
      <c r="A647" s="1" t="s">
        <v>3960</v>
      </c>
      <c r="B647" s="1" t="s">
        <v>3961</v>
      </c>
      <c r="C647" s="4">
        <v>44301</v>
      </c>
      <c r="D647" s="1" t="s">
        <v>3830</v>
      </c>
      <c r="E647" s="1">
        <v>2021</v>
      </c>
      <c r="F647" s="5">
        <v>63.77</v>
      </c>
      <c r="G647" s="1" t="s">
        <v>3962</v>
      </c>
      <c r="H647" s="1" t="s">
        <v>3963</v>
      </c>
      <c r="I647" s="6">
        <v>810</v>
      </c>
      <c r="J647" s="6" t="s">
        <v>54</v>
      </c>
      <c r="K647" s="6">
        <v>15</v>
      </c>
      <c r="L647" s="6">
        <v>6</v>
      </c>
      <c r="M647" s="6">
        <v>9</v>
      </c>
      <c r="N647" s="7">
        <v>0.4</v>
      </c>
      <c r="O647" s="1" t="s">
        <v>91</v>
      </c>
      <c r="P647" s="1" t="s">
        <v>54</v>
      </c>
      <c r="Q647" s="1" t="s">
        <v>56</v>
      </c>
      <c r="R647" s="1" t="s">
        <v>5</v>
      </c>
      <c r="S647" s="2" t="b">
        <v>1</v>
      </c>
      <c r="T647" s="2" t="b">
        <v>0</v>
      </c>
      <c r="U647" s="1" t="s">
        <v>57</v>
      </c>
      <c r="V647" s="1"/>
      <c r="W647" s="2" t="b">
        <v>0</v>
      </c>
      <c r="X647" s="1"/>
      <c r="Y647" s="2" t="b">
        <v>0</v>
      </c>
      <c r="Z647" s="1" t="s">
        <v>119</v>
      </c>
      <c r="AA647" s="2" t="b">
        <v>0</v>
      </c>
      <c r="AB647" s="1" t="s">
        <v>3964</v>
      </c>
      <c r="AC647" s="1" t="s">
        <v>3965</v>
      </c>
      <c r="AD647" s="1" t="s">
        <v>61</v>
      </c>
      <c r="AE647" s="2" t="b">
        <v>1</v>
      </c>
      <c r="AF647" s="1"/>
      <c r="AG647" s="2" t="b">
        <v>0</v>
      </c>
      <c r="AH647" s="1">
        <v>46242.56480241898</v>
      </c>
    </row>
    <row r="648" spans="1:34" ht="13.9">
      <c r="A648" s="1" t="s">
        <v>3966</v>
      </c>
      <c r="B648" s="1" t="s">
        <v>3967</v>
      </c>
      <c r="C648" s="4">
        <v>44301</v>
      </c>
      <c r="D648" s="1" t="s">
        <v>3830</v>
      </c>
      <c r="E648" s="1">
        <v>2021</v>
      </c>
      <c r="F648" s="5">
        <v>63.77</v>
      </c>
      <c r="G648" s="1" t="s">
        <v>3968</v>
      </c>
      <c r="H648" s="1" t="s">
        <v>3969</v>
      </c>
      <c r="I648" s="6">
        <v>2414</v>
      </c>
      <c r="J648" s="6" t="s">
        <v>54</v>
      </c>
      <c r="K648" s="6">
        <v>29</v>
      </c>
      <c r="L648" s="6">
        <v>24</v>
      </c>
      <c r="M648" s="6">
        <v>5</v>
      </c>
      <c r="N648" s="7">
        <v>0.82758620689655171</v>
      </c>
      <c r="O648" s="1" t="s">
        <v>126</v>
      </c>
      <c r="P648" s="1" t="s">
        <v>54</v>
      </c>
      <c r="Q648" s="1" t="s">
        <v>56</v>
      </c>
      <c r="R648" s="1" t="s">
        <v>5</v>
      </c>
      <c r="S648" s="2" t="b">
        <v>1</v>
      </c>
      <c r="T648" s="2" t="b">
        <v>0</v>
      </c>
      <c r="U648" s="1" t="s">
        <v>57</v>
      </c>
      <c r="V648" s="1"/>
      <c r="W648" s="2" t="b">
        <v>0</v>
      </c>
      <c r="X648" s="1"/>
      <c r="Y648" s="2" t="b">
        <v>0</v>
      </c>
      <c r="Z648" s="1" t="s">
        <v>58</v>
      </c>
      <c r="AA648" s="2" t="b">
        <v>1</v>
      </c>
      <c r="AB648" s="1" t="s">
        <v>3970</v>
      </c>
      <c r="AC648" s="1" t="s">
        <v>3971</v>
      </c>
      <c r="AD648" s="1" t="s">
        <v>61</v>
      </c>
      <c r="AE648" s="2" t="b">
        <v>1</v>
      </c>
      <c r="AF648" s="1" t="s">
        <v>101</v>
      </c>
      <c r="AG648" s="2" t="b">
        <v>1</v>
      </c>
      <c r="AH648" s="1">
        <v>46242.56480241898</v>
      </c>
    </row>
    <row r="649" spans="1:34" ht="13.9">
      <c r="A649" s="1" t="s">
        <v>3972</v>
      </c>
      <c r="B649" s="1" t="s">
        <v>3973</v>
      </c>
      <c r="C649" s="4">
        <v>44302</v>
      </c>
      <c r="D649" s="1" t="s">
        <v>3830</v>
      </c>
      <c r="E649" s="1">
        <v>2021</v>
      </c>
      <c r="F649" s="5">
        <v>63.74</v>
      </c>
      <c r="G649" s="1" t="s">
        <v>3974</v>
      </c>
      <c r="H649" s="1" t="s">
        <v>3975</v>
      </c>
      <c r="I649" s="6">
        <v>29603</v>
      </c>
      <c r="J649" s="6" t="s">
        <v>54</v>
      </c>
      <c r="K649" s="6">
        <v>240</v>
      </c>
      <c r="L649" s="6">
        <v>202</v>
      </c>
      <c r="M649" s="6">
        <v>38</v>
      </c>
      <c r="N649" s="7">
        <v>0.84166666666666667</v>
      </c>
      <c r="O649" s="1" t="s">
        <v>67</v>
      </c>
      <c r="P649" s="1" t="s">
        <v>54</v>
      </c>
      <c r="Q649" s="1" t="s">
        <v>68</v>
      </c>
      <c r="R649" s="1" t="s">
        <v>5</v>
      </c>
      <c r="S649" s="2" t="b">
        <v>1</v>
      </c>
      <c r="T649" s="2" t="b">
        <v>0</v>
      </c>
      <c r="U649" s="1" t="s">
        <v>57</v>
      </c>
      <c r="V649" s="1"/>
      <c r="W649" s="2" t="b">
        <v>0</v>
      </c>
      <c r="X649" s="1"/>
      <c r="Y649" s="2" t="b">
        <v>0</v>
      </c>
      <c r="Z649" s="1" t="s">
        <v>58</v>
      </c>
      <c r="AA649" s="2" t="b">
        <v>1</v>
      </c>
      <c r="AB649" s="1" t="s">
        <v>3976</v>
      </c>
      <c r="AC649" s="1" t="s">
        <v>3977</v>
      </c>
      <c r="AD649" s="1" t="s">
        <v>61</v>
      </c>
      <c r="AE649" s="2" t="b">
        <v>1</v>
      </c>
      <c r="AF649" s="1" t="s">
        <v>101</v>
      </c>
      <c r="AG649" s="2" t="b">
        <v>1</v>
      </c>
      <c r="AH649" s="1">
        <v>46242.56480241898</v>
      </c>
    </row>
    <row r="650" spans="1:34" ht="13.9">
      <c r="A650" s="1" t="s">
        <v>3978</v>
      </c>
      <c r="B650" s="1" t="s">
        <v>3979</v>
      </c>
      <c r="C650" s="4">
        <v>44302</v>
      </c>
      <c r="D650" s="1" t="s">
        <v>3830</v>
      </c>
      <c r="E650" s="1">
        <v>2021</v>
      </c>
      <c r="F650" s="5">
        <v>63.74</v>
      </c>
      <c r="G650" s="1" t="s">
        <v>3980</v>
      </c>
      <c r="H650" s="1" t="s">
        <v>3981</v>
      </c>
      <c r="I650" s="6">
        <v>1436</v>
      </c>
      <c r="J650" s="6" t="s">
        <v>54</v>
      </c>
      <c r="K650" s="6">
        <v>37</v>
      </c>
      <c r="L650" s="6">
        <v>28</v>
      </c>
      <c r="M650" s="6">
        <v>9</v>
      </c>
      <c r="N650" s="7">
        <v>0.7567567567567568</v>
      </c>
      <c r="O650" s="1" t="s">
        <v>55</v>
      </c>
      <c r="P650" s="1" t="s">
        <v>54</v>
      </c>
      <c r="Q650" s="1" t="s">
        <v>56</v>
      </c>
      <c r="R650" s="1" t="s">
        <v>5</v>
      </c>
      <c r="S650" s="2" t="b">
        <v>1</v>
      </c>
      <c r="T650" s="2" t="b">
        <v>0</v>
      </c>
      <c r="U650" s="1" t="s">
        <v>57</v>
      </c>
      <c r="V650" s="1"/>
      <c r="W650" s="2" t="b">
        <v>0</v>
      </c>
      <c r="X650" s="1"/>
      <c r="Y650" s="2" t="b">
        <v>0</v>
      </c>
      <c r="Z650" s="1" t="s">
        <v>58</v>
      </c>
      <c r="AA650" s="2" t="b">
        <v>1</v>
      </c>
      <c r="AB650" s="1" t="s">
        <v>3982</v>
      </c>
      <c r="AC650" s="1" t="s">
        <v>3983</v>
      </c>
      <c r="AD650" s="1" t="s">
        <v>61</v>
      </c>
      <c r="AE650" s="2" t="b">
        <v>1</v>
      </c>
      <c r="AF650" s="1" t="s">
        <v>502</v>
      </c>
      <c r="AG650" s="2" t="b">
        <v>0</v>
      </c>
      <c r="AH650" s="1">
        <v>46242.56480241898</v>
      </c>
    </row>
    <row r="651" spans="1:34" ht="13.9">
      <c r="A651" s="1" t="s">
        <v>3984</v>
      </c>
      <c r="B651" s="1" t="s">
        <v>3985</v>
      </c>
      <c r="C651" s="4">
        <v>44302</v>
      </c>
      <c r="D651" s="1" t="s">
        <v>3830</v>
      </c>
      <c r="E651" s="1">
        <v>2021</v>
      </c>
      <c r="F651" s="5">
        <v>63.74</v>
      </c>
      <c r="G651" s="1" t="s">
        <v>3986</v>
      </c>
      <c r="H651" s="1" t="s">
        <v>3987</v>
      </c>
      <c r="I651" s="6">
        <v>221555</v>
      </c>
      <c r="J651" s="6" t="s">
        <v>54</v>
      </c>
      <c r="K651" s="6">
        <v>6762</v>
      </c>
      <c r="L651" s="6">
        <v>6176</v>
      </c>
      <c r="M651" s="6">
        <v>586</v>
      </c>
      <c r="N651" s="7">
        <v>0.91333924874297545</v>
      </c>
      <c r="O651" s="1" t="s">
        <v>67</v>
      </c>
      <c r="P651" s="1" t="s">
        <v>54</v>
      </c>
      <c r="Q651" s="1" t="s">
        <v>68</v>
      </c>
      <c r="R651" s="1" t="s">
        <v>5</v>
      </c>
      <c r="S651" s="2" t="b">
        <v>1</v>
      </c>
      <c r="T651" s="2" t="b">
        <v>0</v>
      </c>
      <c r="U651" s="1" t="s">
        <v>57</v>
      </c>
      <c r="V651" s="1"/>
      <c r="W651" s="2" t="b">
        <v>0</v>
      </c>
      <c r="X651" s="1"/>
      <c r="Y651" s="2" t="b">
        <v>0</v>
      </c>
      <c r="Z651" s="1" t="s">
        <v>58</v>
      </c>
      <c r="AA651" s="2" t="b">
        <v>1</v>
      </c>
      <c r="AB651" s="1" t="s">
        <v>3988</v>
      </c>
      <c r="AC651" s="1" t="s">
        <v>3989</v>
      </c>
      <c r="AD651" s="1" t="s">
        <v>61</v>
      </c>
      <c r="AE651" s="2" t="b">
        <v>1</v>
      </c>
      <c r="AF651" s="1" t="s">
        <v>86</v>
      </c>
      <c r="AG651" s="2" t="b">
        <v>0</v>
      </c>
      <c r="AH651" s="1">
        <v>46242.56480241898</v>
      </c>
    </row>
    <row r="652" spans="1:34" ht="13.9">
      <c r="A652" s="1" t="s">
        <v>3990</v>
      </c>
      <c r="B652" s="1" t="s">
        <v>3991</v>
      </c>
      <c r="C652" s="4">
        <v>44305</v>
      </c>
      <c r="D652" s="1" t="s">
        <v>3830</v>
      </c>
      <c r="E652" s="1">
        <v>2021</v>
      </c>
      <c r="F652" s="5">
        <v>63.64</v>
      </c>
      <c r="G652" s="1" t="s">
        <v>3992</v>
      </c>
      <c r="H652" s="1" t="s">
        <v>3993</v>
      </c>
      <c r="I652" s="6">
        <v>304</v>
      </c>
      <c r="J652" s="6" t="s">
        <v>54</v>
      </c>
      <c r="K652" s="6">
        <v>18</v>
      </c>
      <c r="L652" s="6">
        <v>18</v>
      </c>
      <c r="M652" s="6">
        <v>0</v>
      </c>
      <c r="N652" s="7">
        <v>1</v>
      </c>
      <c r="O652" s="1" t="s">
        <v>126</v>
      </c>
      <c r="P652" s="1" t="s">
        <v>54</v>
      </c>
      <c r="Q652" s="1" t="s">
        <v>56</v>
      </c>
      <c r="R652" s="1" t="s">
        <v>5</v>
      </c>
      <c r="S652" s="2" t="b">
        <v>1</v>
      </c>
      <c r="T652" s="2" t="b">
        <v>0</v>
      </c>
      <c r="U652" s="1" t="s">
        <v>57</v>
      </c>
      <c r="V652" s="1"/>
      <c r="W652" s="2" t="b">
        <v>0</v>
      </c>
      <c r="X652" s="1"/>
      <c r="Y652" s="2" t="b">
        <v>0</v>
      </c>
      <c r="Z652" s="1" t="s">
        <v>58</v>
      </c>
      <c r="AA652" s="2" t="b">
        <v>1</v>
      </c>
      <c r="AB652" s="1" t="s">
        <v>3994</v>
      </c>
      <c r="AC652" s="1" t="s">
        <v>3995</v>
      </c>
      <c r="AD652" s="1" t="s">
        <v>61</v>
      </c>
      <c r="AE652" s="2" t="b">
        <v>1</v>
      </c>
      <c r="AF652" s="1" t="s">
        <v>94</v>
      </c>
      <c r="AG652" s="2" t="b">
        <v>0</v>
      </c>
      <c r="AH652" s="1">
        <v>46242.56480241898</v>
      </c>
    </row>
    <row r="653" spans="1:34" ht="13.9">
      <c r="A653" s="1" t="s">
        <v>3996</v>
      </c>
      <c r="B653" s="1" t="s">
        <v>3997</v>
      </c>
      <c r="C653" s="4">
        <v>44305</v>
      </c>
      <c r="D653" s="1" t="s">
        <v>3830</v>
      </c>
      <c r="E653" s="1">
        <v>2021</v>
      </c>
      <c r="F653" s="5">
        <v>63.64</v>
      </c>
      <c r="G653" s="1" t="s">
        <v>3998</v>
      </c>
      <c r="H653" s="1" t="s">
        <v>3999</v>
      </c>
      <c r="I653" s="6">
        <v>14933</v>
      </c>
      <c r="J653" s="6" t="s">
        <v>54</v>
      </c>
      <c r="K653" s="6">
        <v>1211</v>
      </c>
      <c r="L653" s="6">
        <v>1184</v>
      </c>
      <c r="M653" s="6">
        <v>27</v>
      </c>
      <c r="N653" s="7">
        <v>0.97770437654830722</v>
      </c>
      <c r="O653" s="1" t="s">
        <v>76</v>
      </c>
      <c r="P653" s="1" t="s">
        <v>54</v>
      </c>
      <c r="Q653" s="1" t="s">
        <v>68</v>
      </c>
      <c r="R653" s="1" t="s">
        <v>5</v>
      </c>
      <c r="S653" s="2" t="b">
        <v>1</v>
      </c>
      <c r="T653" s="2" t="b">
        <v>0</v>
      </c>
      <c r="U653" s="1" t="s">
        <v>57</v>
      </c>
      <c r="V653" s="1"/>
      <c r="W653" s="2" t="b">
        <v>0</v>
      </c>
      <c r="X653" s="1"/>
      <c r="Y653" s="2" t="b">
        <v>0</v>
      </c>
      <c r="Z653" s="1" t="s">
        <v>58</v>
      </c>
      <c r="AA653" s="2" t="b">
        <v>1</v>
      </c>
      <c r="AB653" s="1" t="s">
        <v>4000</v>
      </c>
      <c r="AC653" s="1" t="s">
        <v>4001</v>
      </c>
      <c r="AD653" s="1" t="s">
        <v>172</v>
      </c>
      <c r="AE653" s="2" t="b">
        <v>1</v>
      </c>
      <c r="AF653" s="1" t="s">
        <v>227</v>
      </c>
      <c r="AG653" s="2" t="b">
        <v>0</v>
      </c>
      <c r="AH653" s="1">
        <v>46242.56480241898</v>
      </c>
    </row>
    <row r="654" spans="1:34" ht="13.9">
      <c r="A654" s="1" t="s">
        <v>4002</v>
      </c>
      <c r="B654" s="1" t="s">
        <v>4003</v>
      </c>
      <c r="C654" s="4">
        <v>44305</v>
      </c>
      <c r="D654" s="1" t="s">
        <v>3830</v>
      </c>
      <c r="E654" s="1">
        <v>2021</v>
      </c>
      <c r="F654" s="5">
        <v>63.64</v>
      </c>
      <c r="G654" s="1" t="s">
        <v>4004</v>
      </c>
      <c r="H654" s="1" t="s">
        <v>4005</v>
      </c>
      <c r="I654" s="6">
        <v>634</v>
      </c>
      <c r="J654" s="6" t="s">
        <v>54</v>
      </c>
      <c r="K654" s="6">
        <v>19</v>
      </c>
      <c r="L654" s="6">
        <v>13</v>
      </c>
      <c r="M654" s="6">
        <v>6</v>
      </c>
      <c r="N654" s="7">
        <v>0.68421052631578949</v>
      </c>
      <c r="O654" s="1" t="s">
        <v>91</v>
      </c>
      <c r="P654" s="1" t="s">
        <v>54</v>
      </c>
      <c r="Q654" s="1" t="s">
        <v>56</v>
      </c>
      <c r="R654" s="1" t="s">
        <v>5</v>
      </c>
      <c r="S654" s="2" t="b">
        <v>1</v>
      </c>
      <c r="T654" s="2" t="b">
        <v>0</v>
      </c>
      <c r="U654" s="1" t="s">
        <v>169</v>
      </c>
      <c r="V654" s="1">
        <v>0</v>
      </c>
      <c r="W654" s="2" t="b">
        <v>0</v>
      </c>
      <c r="X654" s="1"/>
      <c r="Y654" s="2" t="b">
        <v>0</v>
      </c>
      <c r="Z654" s="1" t="s">
        <v>58</v>
      </c>
      <c r="AA654" s="2" t="b">
        <v>1</v>
      </c>
      <c r="AB654" s="1" t="s">
        <v>4006</v>
      </c>
      <c r="AC654" s="1" t="s">
        <v>4007</v>
      </c>
      <c r="AD654" s="1" t="s">
        <v>61</v>
      </c>
      <c r="AE654" s="2" t="b">
        <v>1</v>
      </c>
      <c r="AF654" s="1" t="s">
        <v>649</v>
      </c>
      <c r="AG654" s="2" t="b">
        <v>0</v>
      </c>
      <c r="AH654" s="1">
        <v>46242.56480241898</v>
      </c>
    </row>
    <row r="655" spans="1:34" ht="13.9">
      <c r="A655" s="1" t="s">
        <v>4008</v>
      </c>
      <c r="B655" s="1" t="s">
        <v>4009</v>
      </c>
      <c r="C655" s="4">
        <v>44305</v>
      </c>
      <c r="D655" s="1" t="s">
        <v>3830</v>
      </c>
      <c r="E655" s="1">
        <v>2021</v>
      </c>
      <c r="F655" s="5">
        <v>63.64</v>
      </c>
      <c r="G655" s="1" t="s">
        <v>4010</v>
      </c>
      <c r="H655" s="1" t="s">
        <v>4011</v>
      </c>
      <c r="I655" s="6">
        <v>3274</v>
      </c>
      <c r="J655" s="6" t="s">
        <v>54</v>
      </c>
      <c r="K655" s="6">
        <v>101</v>
      </c>
      <c r="L655" s="6">
        <v>80</v>
      </c>
      <c r="M655" s="6">
        <v>21</v>
      </c>
      <c r="N655" s="7">
        <v>0.79207920792079212</v>
      </c>
      <c r="O655" s="1" t="s">
        <v>55</v>
      </c>
      <c r="P655" s="1" t="s">
        <v>54</v>
      </c>
      <c r="Q655" s="1" t="s">
        <v>56</v>
      </c>
      <c r="R655" s="1" t="s">
        <v>5</v>
      </c>
      <c r="S655" s="2" t="b">
        <v>1</v>
      </c>
      <c r="T655" s="2" t="b">
        <v>0</v>
      </c>
      <c r="U655" s="1" t="s">
        <v>57</v>
      </c>
      <c r="V655" s="1"/>
      <c r="W655" s="2" t="b">
        <v>0</v>
      </c>
      <c r="X655" s="1"/>
      <c r="Y655" s="2" t="b">
        <v>0</v>
      </c>
      <c r="Z655" s="1" t="s">
        <v>58</v>
      </c>
      <c r="AA655" s="2" t="b">
        <v>1</v>
      </c>
      <c r="AB655" s="1" t="s">
        <v>4012</v>
      </c>
      <c r="AC655" s="1" t="s">
        <v>4013</v>
      </c>
      <c r="AD655" s="1" t="s">
        <v>61</v>
      </c>
      <c r="AE655" s="2" t="b">
        <v>1</v>
      </c>
      <c r="AF655" s="1" t="s">
        <v>86</v>
      </c>
      <c r="AG655" s="2" t="b">
        <v>0</v>
      </c>
      <c r="AH655" s="1">
        <v>46242.56480241898</v>
      </c>
    </row>
    <row r="656" spans="1:34" ht="13.9">
      <c r="A656" s="1" t="s">
        <v>4014</v>
      </c>
      <c r="B656" s="1" t="s">
        <v>4015</v>
      </c>
      <c r="C656" s="4">
        <v>44306</v>
      </c>
      <c r="D656" s="1" t="s">
        <v>3830</v>
      </c>
      <c r="E656" s="1">
        <v>2021</v>
      </c>
      <c r="F656" s="5">
        <v>63.61</v>
      </c>
      <c r="G656" s="1" t="s">
        <v>4016</v>
      </c>
      <c r="H656" s="1" t="s">
        <v>4017</v>
      </c>
      <c r="I656" s="6">
        <v>2999</v>
      </c>
      <c r="J656" s="6" t="s">
        <v>54</v>
      </c>
      <c r="K656" s="6">
        <v>43</v>
      </c>
      <c r="L656" s="6">
        <v>39</v>
      </c>
      <c r="M656" s="6">
        <v>4</v>
      </c>
      <c r="N656" s="7">
        <v>0.90697674418604646</v>
      </c>
      <c r="O656" s="1" t="s">
        <v>126</v>
      </c>
      <c r="P656" s="1" t="s">
        <v>54</v>
      </c>
      <c r="Q656" s="1" t="s">
        <v>56</v>
      </c>
      <c r="R656" s="1" t="s">
        <v>5</v>
      </c>
      <c r="S656" s="2" t="b">
        <v>1</v>
      </c>
      <c r="T656" s="2" t="b">
        <v>0</v>
      </c>
      <c r="U656" s="1" t="s">
        <v>57</v>
      </c>
      <c r="V656" s="1"/>
      <c r="W656" s="2" t="b">
        <v>0</v>
      </c>
      <c r="X656" s="1"/>
      <c r="Y656" s="2" t="b">
        <v>0</v>
      </c>
      <c r="Z656" s="1" t="s">
        <v>58</v>
      </c>
      <c r="AA656" s="2" t="b">
        <v>1</v>
      </c>
      <c r="AB656" s="1" t="s">
        <v>4018</v>
      </c>
      <c r="AC656" s="1" t="s">
        <v>4019</v>
      </c>
      <c r="AD656" s="1" t="s">
        <v>61</v>
      </c>
      <c r="AE656" s="2" t="b">
        <v>1</v>
      </c>
      <c r="AF656" s="1" t="s">
        <v>101</v>
      </c>
      <c r="AG656" s="2" t="b">
        <v>1</v>
      </c>
      <c r="AH656" s="1">
        <v>46242.56480241898</v>
      </c>
    </row>
    <row r="657" spans="1:34" ht="13.9">
      <c r="A657" s="1" t="s">
        <v>4020</v>
      </c>
      <c r="B657" s="1" t="s">
        <v>4021</v>
      </c>
      <c r="C657" s="4">
        <v>44306</v>
      </c>
      <c r="D657" s="1" t="s">
        <v>3830</v>
      </c>
      <c r="E657" s="1">
        <v>2021</v>
      </c>
      <c r="F657" s="5">
        <v>63.61</v>
      </c>
      <c r="G657" s="1" t="s">
        <v>4022</v>
      </c>
      <c r="H657" s="1" t="s">
        <v>4023</v>
      </c>
      <c r="I657" s="6">
        <v>7071</v>
      </c>
      <c r="J657" s="6" t="s">
        <v>54</v>
      </c>
      <c r="K657" s="6">
        <v>254</v>
      </c>
      <c r="L657" s="6">
        <v>239</v>
      </c>
      <c r="M657" s="6">
        <v>15</v>
      </c>
      <c r="N657" s="7">
        <v>0.94094488188976377</v>
      </c>
      <c r="O657" s="1" t="s">
        <v>67</v>
      </c>
      <c r="P657" s="1" t="s">
        <v>54</v>
      </c>
      <c r="Q657" s="1" t="s">
        <v>68</v>
      </c>
      <c r="R657" s="1" t="s">
        <v>5</v>
      </c>
      <c r="S657" s="2" t="b">
        <v>1</v>
      </c>
      <c r="T657" s="2" t="b">
        <v>0</v>
      </c>
      <c r="U657" s="1" t="s">
        <v>57</v>
      </c>
      <c r="V657" s="1"/>
      <c r="W657" s="2" t="b">
        <v>0</v>
      </c>
      <c r="X657" s="1"/>
      <c r="Y657" s="2" t="b">
        <v>0</v>
      </c>
      <c r="Z657" s="1" t="s">
        <v>58</v>
      </c>
      <c r="AA657" s="2" t="b">
        <v>1</v>
      </c>
      <c r="AB657" s="1" t="s">
        <v>4024</v>
      </c>
      <c r="AC657" s="1" t="s">
        <v>4025</v>
      </c>
      <c r="AD657" s="1" t="s">
        <v>61</v>
      </c>
      <c r="AE657" s="2" t="b">
        <v>1</v>
      </c>
      <c r="AF657" s="1" t="s">
        <v>247</v>
      </c>
      <c r="AG657" s="2" t="b">
        <v>0</v>
      </c>
      <c r="AH657" s="1">
        <v>46242.56480241898</v>
      </c>
    </row>
    <row r="658" spans="1:34" ht="13.9">
      <c r="A658" s="1" t="s">
        <v>4026</v>
      </c>
      <c r="B658" s="1" t="s">
        <v>4027</v>
      </c>
      <c r="C658" s="4">
        <v>44309</v>
      </c>
      <c r="D658" s="1" t="s">
        <v>3830</v>
      </c>
      <c r="E658" s="1">
        <v>2021</v>
      </c>
      <c r="F658" s="5">
        <v>63.51</v>
      </c>
      <c r="G658" s="1" t="s">
        <v>4028</v>
      </c>
      <c r="H658" s="1" t="s">
        <v>4029</v>
      </c>
      <c r="I658" s="6">
        <v>623</v>
      </c>
      <c r="J658" s="6" t="s">
        <v>54</v>
      </c>
      <c r="K658" s="6">
        <v>18</v>
      </c>
      <c r="L658" s="6">
        <v>12</v>
      </c>
      <c r="M658" s="6">
        <v>6</v>
      </c>
      <c r="N658" s="7">
        <v>0.66666666666666663</v>
      </c>
      <c r="O658" s="1" t="s">
        <v>91</v>
      </c>
      <c r="P658" s="1" t="s">
        <v>54</v>
      </c>
      <c r="Q658" s="1" t="s">
        <v>56</v>
      </c>
      <c r="R658" s="1" t="s">
        <v>5</v>
      </c>
      <c r="S658" s="2" t="b">
        <v>1</v>
      </c>
      <c r="T658" s="2" t="b">
        <v>0</v>
      </c>
      <c r="U658" s="1" t="s">
        <v>310</v>
      </c>
      <c r="V658" s="1">
        <v>13</v>
      </c>
      <c r="W658" s="2" t="b">
        <v>0</v>
      </c>
      <c r="X658" s="1"/>
      <c r="Y658" s="2" t="b">
        <v>0</v>
      </c>
      <c r="Z658" s="1" t="s">
        <v>58</v>
      </c>
      <c r="AA658" s="2" t="b">
        <v>1</v>
      </c>
      <c r="AB658" s="1" t="s">
        <v>4030</v>
      </c>
      <c r="AC658" s="1" t="s">
        <v>4031</v>
      </c>
      <c r="AD658" s="1" t="s">
        <v>61</v>
      </c>
      <c r="AE658" s="2" t="b">
        <v>1</v>
      </c>
      <c r="AF658" s="1" t="s">
        <v>371</v>
      </c>
      <c r="AG658" s="2" t="b">
        <v>0</v>
      </c>
      <c r="AH658" s="1">
        <v>46242.56480241898</v>
      </c>
    </row>
    <row r="659" spans="1:34" ht="13.9">
      <c r="A659" s="1" t="s">
        <v>4032</v>
      </c>
      <c r="B659" s="1" t="s">
        <v>4033</v>
      </c>
      <c r="C659" s="4">
        <v>44309</v>
      </c>
      <c r="D659" s="1" t="s">
        <v>3830</v>
      </c>
      <c r="E659" s="1">
        <v>2021</v>
      </c>
      <c r="F659" s="5">
        <v>63.51</v>
      </c>
      <c r="G659" s="1" t="s">
        <v>4034</v>
      </c>
      <c r="H659" s="1" t="s">
        <v>4029</v>
      </c>
      <c r="I659" s="6"/>
      <c r="J659" s="6" t="s">
        <v>147</v>
      </c>
      <c r="K659" s="6">
        <v>0</v>
      </c>
      <c r="L659" s="6">
        <v>0</v>
      </c>
      <c r="M659" s="6">
        <v>0</v>
      </c>
      <c r="N659" s="7"/>
      <c r="O659" s="1" t="s">
        <v>216</v>
      </c>
      <c r="P659" s="1" t="s">
        <v>54</v>
      </c>
      <c r="Q659" s="1" t="s">
        <v>56</v>
      </c>
      <c r="R659" s="1" t="s">
        <v>7</v>
      </c>
      <c r="S659" s="2" t="b">
        <v>0</v>
      </c>
      <c r="T659" s="2" t="b">
        <v>1</v>
      </c>
      <c r="U659" s="1" t="s">
        <v>202</v>
      </c>
      <c r="V659" s="1">
        <v>18</v>
      </c>
      <c r="W659" s="2" t="b">
        <v>1</v>
      </c>
      <c r="X659" s="2" t="b">
        <v>1</v>
      </c>
      <c r="Y659" s="2" t="b">
        <v>0</v>
      </c>
      <c r="Z659" s="1" t="s">
        <v>119</v>
      </c>
      <c r="AA659" s="2" t="b">
        <v>0</v>
      </c>
      <c r="AB659" s="1" t="s">
        <v>4030</v>
      </c>
      <c r="AC659" s="1" t="s">
        <v>4035</v>
      </c>
      <c r="AD659" s="1" t="s">
        <v>61</v>
      </c>
      <c r="AE659" s="2" t="b">
        <v>1</v>
      </c>
      <c r="AF659" s="1"/>
      <c r="AG659" s="2" t="b">
        <v>0</v>
      </c>
      <c r="AH659" s="1">
        <v>46242.56480241898</v>
      </c>
    </row>
    <row r="660" spans="1:34" ht="13.9">
      <c r="A660" s="1" t="s">
        <v>4036</v>
      </c>
      <c r="B660" s="1" t="s">
        <v>4037</v>
      </c>
      <c r="C660" s="4">
        <v>44309</v>
      </c>
      <c r="D660" s="1" t="s">
        <v>3830</v>
      </c>
      <c r="E660" s="1">
        <v>2021</v>
      </c>
      <c r="F660" s="5">
        <v>63.51</v>
      </c>
      <c r="G660" s="1" t="s">
        <v>4038</v>
      </c>
      <c r="H660" s="1" t="s">
        <v>4039</v>
      </c>
      <c r="I660" s="6">
        <v>147</v>
      </c>
      <c r="J660" s="6" t="s">
        <v>54</v>
      </c>
      <c r="K660" s="6">
        <v>13</v>
      </c>
      <c r="L660" s="6">
        <v>7</v>
      </c>
      <c r="M660" s="6">
        <v>6</v>
      </c>
      <c r="N660" s="7">
        <v>0.53846153846153844</v>
      </c>
      <c r="O660" s="1" t="s">
        <v>91</v>
      </c>
      <c r="P660" s="1" t="s">
        <v>54</v>
      </c>
      <c r="Q660" s="1" t="s">
        <v>56</v>
      </c>
      <c r="R660" s="1" t="s">
        <v>5</v>
      </c>
      <c r="S660" s="2" t="b">
        <v>1</v>
      </c>
      <c r="T660" s="2" t="b">
        <v>0</v>
      </c>
      <c r="U660" s="1" t="s">
        <v>57</v>
      </c>
      <c r="V660" s="1"/>
      <c r="W660" s="2" t="b">
        <v>0</v>
      </c>
      <c r="X660" s="1"/>
      <c r="Y660" s="2" t="b">
        <v>0</v>
      </c>
      <c r="Z660" s="1" t="s">
        <v>58</v>
      </c>
      <c r="AA660" s="2" t="b">
        <v>1</v>
      </c>
      <c r="AB660" s="1" t="s">
        <v>4040</v>
      </c>
      <c r="AC660" s="1" t="s">
        <v>4041</v>
      </c>
      <c r="AD660" s="1" t="s">
        <v>61</v>
      </c>
      <c r="AE660" s="2" t="b">
        <v>1</v>
      </c>
      <c r="AF660" s="1" t="s">
        <v>71</v>
      </c>
      <c r="AG660" s="2" t="b">
        <v>0</v>
      </c>
      <c r="AH660" s="1">
        <v>46242.56480241898</v>
      </c>
    </row>
    <row r="661" spans="1:34" ht="13.9">
      <c r="A661" s="1" t="s">
        <v>4042</v>
      </c>
      <c r="B661" s="1" t="s">
        <v>4043</v>
      </c>
      <c r="C661" s="4">
        <v>44309</v>
      </c>
      <c r="D661" s="1" t="s">
        <v>3830</v>
      </c>
      <c r="E661" s="1">
        <v>2021</v>
      </c>
      <c r="F661" s="5">
        <v>63.51</v>
      </c>
      <c r="G661" s="1" t="s">
        <v>4044</v>
      </c>
      <c r="H661" s="1" t="s">
        <v>4045</v>
      </c>
      <c r="I661" s="6">
        <v>19233</v>
      </c>
      <c r="J661" s="6" t="s">
        <v>54</v>
      </c>
      <c r="K661" s="6">
        <v>972</v>
      </c>
      <c r="L661" s="6">
        <v>448</v>
      </c>
      <c r="M661" s="6">
        <v>524</v>
      </c>
      <c r="N661" s="7">
        <v>0.46090534979423869</v>
      </c>
      <c r="O661" s="1" t="s">
        <v>91</v>
      </c>
      <c r="P661" s="1" t="s">
        <v>54</v>
      </c>
      <c r="Q661" s="1" t="s">
        <v>68</v>
      </c>
      <c r="R661" s="1" t="s">
        <v>5</v>
      </c>
      <c r="S661" s="2" t="b">
        <v>1</v>
      </c>
      <c r="T661" s="2" t="b">
        <v>0</v>
      </c>
      <c r="U661" s="1" t="s">
        <v>499</v>
      </c>
      <c r="V661" s="1">
        <v>17</v>
      </c>
      <c r="W661" s="2" t="b">
        <v>0</v>
      </c>
      <c r="X661" s="1"/>
      <c r="Y661" s="2" t="b">
        <v>0</v>
      </c>
      <c r="Z661" s="1" t="s">
        <v>119</v>
      </c>
      <c r="AA661" s="2" t="b">
        <v>0</v>
      </c>
      <c r="AB661" s="1" t="s">
        <v>4046</v>
      </c>
      <c r="AC661" s="1" t="s">
        <v>4047</v>
      </c>
      <c r="AD661" s="1" t="s">
        <v>61</v>
      </c>
      <c r="AE661" s="2" t="b">
        <v>1</v>
      </c>
      <c r="AF661" s="1"/>
      <c r="AG661" s="2" t="b">
        <v>0</v>
      </c>
      <c r="AH661" s="1">
        <v>46242.56480241898</v>
      </c>
    </row>
    <row r="662" spans="1:34" ht="13.9">
      <c r="A662" s="1" t="s">
        <v>4048</v>
      </c>
      <c r="B662" s="1" t="s">
        <v>4049</v>
      </c>
      <c r="C662" s="4">
        <v>44313</v>
      </c>
      <c r="D662" s="1" t="s">
        <v>3830</v>
      </c>
      <c r="E662" s="1">
        <v>2021</v>
      </c>
      <c r="F662" s="5">
        <v>63.38</v>
      </c>
      <c r="G662" s="1" t="s">
        <v>4050</v>
      </c>
      <c r="H662" s="1" t="s">
        <v>4051</v>
      </c>
      <c r="I662" s="6">
        <v>16704</v>
      </c>
      <c r="J662" s="6" t="s">
        <v>54</v>
      </c>
      <c r="K662" s="6">
        <v>232</v>
      </c>
      <c r="L662" s="6">
        <v>215</v>
      </c>
      <c r="M662" s="6">
        <v>17</v>
      </c>
      <c r="N662" s="7">
        <v>0.92672413793103448</v>
      </c>
      <c r="O662" s="1" t="s">
        <v>67</v>
      </c>
      <c r="P662" s="1" t="s">
        <v>54</v>
      </c>
      <c r="Q662" s="1" t="s">
        <v>68</v>
      </c>
      <c r="R662" s="1" t="s">
        <v>5</v>
      </c>
      <c r="S662" s="2" t="b">
        <v>1</v>
      </c>
      <c r="T662" s="2" t="b">
        <v>0</v>
      </c>
      <c r="U662" s="1" t="s">
        <v>57</v>
      </c>
      <c r="V662" s="1"/>
      <c r="W662" s="2" t="b">
        <v>0</v>
      </c>
      <c r="X662" s="1"/>
      <c r="Y662" s="2" t="b">
        <v>0</v>
      </c>
      <c r="Z662" s="1" t="s">
        <v>58</v>
      </c>
      <c r="AA662" s="2" t="b">
        <v>1</v>
      </c>
      <c r="AB662" s="1" t="s">
        <v>4052</v>
      </c>
      <c r="AC662" s="1" t="s">
        <v>4053</v>
      </c>
      <c r="AD662" s="1" t="s">
        <v>61</v>
      </c>
      <c r="AE662" s="2" t="b">
        <v>1</v>
      </c>
      <c r="AF662" s="1" t="s">
        <v>101</v>
      </c>
      <c r="AG662" s="2" t="b">
        <v>1</v>
      </c>
      <c r="AH662" s="1">
        <v>46242.56480241898</v>
      </c>
    </row>
    <row r="663" spans="1:34" ht="13.9">
      <c r="A663" s="1" t="s">
        <v>4054</v>
      </c>
      <c r="B663" s="1" t="s">
        <v>4055</v>
      </c>
      <c r="C663" s="4">
        <v>44313</v>
      </c>
      <c r="D663" s="1" t="s">
        <v>3830</v>
      </c>
      <c r="E663" s="1">
        <v>2021</v>
      </c>
      <c r="F663" s="5">
        <v>63.38</v>
      </c>
      <c r="G663" s="1" t="s">
        <v>4056</v>
      </c>
      <c r="H663" s="1" t="s">
        <v>4057</v>
      </c>
      <c r="I663" s="6">
        <v>4148</v>
      </c>
      <c r="J663" s="6" t="s">
        <v>54</v>
      </c>
      <c r="K663" s="6">
        <v>190</v>
      </c>
      <c r="L663" s="6">
        <v>181</v>
      </c>
      <c r="M663" s="6">
        <v>9</v>
      </c>
      <c r="N663" s="7">
        <v>0.95263157894736838</v>
      </c>
      <c r="O663" s="1" t="s">
        <v>67</v>
      </c>
      <c r="P663" s="1" t="s">
        <v>54</v>
      </c>
      <c r="Q663" s="1" t="s">
        <v>56</v>
      </c>
      <c r="R663" s="1" t="s">
        <v>5</v>
      </c>
      <c r="S663" s="2" t="b">
        <v>1</v>
      </c>
      <c r="T663" s="2" t="b">
        <v>0</v>
      </c>
      <c r="U663" s="1" t="s">
        <v>57</v>
      </c>
      <c r="V663" s="1"/>
      <c r="W663" s="2" t="b">
        <v>0</v>
      </c>
      <c r="X663" s="1"/>
      <c r="Y663" s="2" t="b">
        <v>0</v>
      </c>
      <c r="Z663" s="1" t="s">
        <v>58</v>
      </c>
      <c r="AA663" s="2" t="b">
        <v>1</v>
      </c>
      <c r="AB663" s="1" t="s">
        <v>4058</v>
      </c>
      <c r="AC663" s="1" t="s">
        <v>4059</v>
      </c>
      <c r="AD663" s="1" t="s">
        <v>61</v>
      </c>
      <c r="AE663" s="2" t="b">
        <v>1</v>
      </c>
      <c r="AF663" s="1" t="s">
        <v>371</v>
      </c>
      <c r="AG663" s="2" t="b">
        <v>0</v>
      </c>
      <c r="AH663" s="1">
        <v>46242.56480241898</v>
      </c>
    </row>
    <row r="664" spans="1:34" ht="13.9">
      <c r="A664" s="1" t="s">
        <v>4060</v>
      </c>
      <c r="B664" s="1" t="s">
        <v>4061</v>
      </c>
      <c r="C664" s="4">
        <v>44315</v>
      </c>
      <c r="D664" s="1" t="s">
        <v>3830</v>
      </c>
      <c r="E664" s="1">
        <v>2021</v>
      </c>
      <c r="F664" s="5">
        <v>63.31</v>
      </c>
      <c r="G664" s="1" t="s">
        <v>4062</v>
      </c>
      <c r="H664" s="1" t="s">
        <v>4063</v>
      </c>
      <c r="I664" s="6">
        <v>20</v>
      </c>
      <c r="J664" s="6" t="s">
        <v>54</v>
      </c>
      <c r="K664" s="6">
        <v>2</v>
      </c>
      <c r="L664" s="6">
        <v>2</v>
      </c>
      <c r="M664" s="6">
        <v>0</v>
      </c>
      <c r="N664" s="7">
        <v>1</v>
      </c>
      <c r="O664" s="1" t="s">
        <v>567</v>
      </c>
      <c r="P664" s="1" t="s">
        <v>54</v>
      </c>
      <c r="Q664" s="1" t="s">
        <v>56</v>
      </c>
      <c r="R664" s="1" t="s">
        <v>5</v>
      </c>
      <c r="S664" s="2" t="b">
        <v>1</v>
      </c>
      <c r="T664" s="2" t="b">
        <v>0</v>
      </c>
      <c r="U664" s="1" t="s">
        <v>169</v>
      </c>
      <c r="V664" s="1">
        <v>0</v>
      </c>
      <c r="W664" s="2" t="b">
        <v>0</v>
      </c>
      <c r="X664" s="1"/>
      <c r="Y664" s="2" t="b">
        <v>0</v>
      </c>
      <c r="Z664" s="1" t="s">
        <v>58</v>
      </c>
      <c r="AA664" s="2" t="b">
        <v>1</v>
      </c>
      <c r="AB664" s="1" t="s">
        <v>4064</v>
      </c>
      <c r="AC664" s="1" t="s">
        <v>4065</v>
      </c>
      <c r="AD664" s="1" t="s">
        <v>61</v>
      </c>
      <c r="AE664" s="2" t="b">
        <v>1</v>
      </c>
      <c r="AF664" s="1" t="s">
        <v>86</v>
      </c>
      <c r="AG664" s="2" t="b">
        <v>0</v>
      </c>
      <c r="AH664" s="1">
        <v>46242.56480241898</v>
      </c>
    </row>
    <row r="665" spans="1:34" ht="13.9">
      <c r="A665" s="1" t="s">
        <v>4066</v>
      </c>
      <c r="B665" s="1" t="s">
        <v>4067</v>
      </c>
      <c r="C665" s="4">
        <v>44315</v>
      </c>
      <c r="D665" s="1" t="s">
        <v>3830</v>
      </c>
      <c r="E665" s="1">
        <v>2021</v>
      </c>
      <c r="F665" s="5">
        <v>63.31</v>
      </c>
      <c r="G665" s="1" t="s">
        <v>4068</v>
      </c>
      <c r="H665" s="1" t="s">
        <v>4069</v>
      </c>
      <c r="I665" s="6"/>
      <c r="J665" s="6" t="s">
        <v>147</v>
      </c>
      <c r="K665" s="6">
        <v>7</v>
      </c>
      <c r="L665" s="6">
        <v>5</v>
      </c>
      <c r="M665" s="6">
        <v>2</v>
      </c>
      <c r="N665" s="7">
        <v>0.7142857142857143</v>
      </c>
      <c r="O665" s="1" t="s">
        <v>83</v>
      </c>
      <c r="P665" s="1" t="s">
        <v>54</v>
      </c>
      <c r="Q665" s="1" t="s">
        <v>56</v>
      </c>
      <c r="R665" s="1" t="s">
        <v>5</v>
      </c>
      <c r="S665" s="2" t="b">
        <v>1</v>
      </c>
      <c r="T665" s="2" t="b">
        <v>0</v>
      </c>
      <c r="U665" s="1" t="s">
        <v>224</v>
      </c>
      <c r="V665" s="1">
        <v>12</v>
      </c>
      <c r="W665" s="2" t="b">
        <v>0</v>
      </c>
      <c r="X665" s="1"/>
      <c r="Y665" s="2" t="b">
        <v>0</v>
      </c>
      <c r="Z665" s="1" t="s">
        <v>119</v>
      </c>
      <c r="AA665" s="2" t="b">
        <v>0</v>
      </c>
      <c r="AB665" s="1" t="s">
        <v>4070</v>
      </c>
      <c r="AC665" s="1" t="s">
        <v>4071</v>
      </c>
      <c r="AD665" s="1" t="s">
        <v>61</v>
      </c>
      <c r="AE665" s="2" t="b">
        <v>1</v>
      </c>
      <c r="AF665" s="1"/>
      <c r="AG665" s="2" t="b">
        <v>0</v>
      </c>
      <c r="AH665" s="1">
        <v>46242.56480241898</v>
      </c>
    </row>
    <row r="666" spans="1:34" ht="13.9">
      <c r="A666" s="1" t="s">
        <v>4072</v>
      </c>
      <c r="B666" s="1" t="s">
        <v>4073</v>
      </c>
      <c r="C666" s="4">
        <v>44315</v>
      </c>
      <c r="D666" s="1" t="s">
        <v>3830</v>
      </c>
      <c r="E666" s="1">
        <v>2021</v>
      </c>
      <c r="F666" s="5">
        <v>63.31</v>
      </c>
      <c r="G666" s="1" t="s">
        <v>4074</v>
      </c>
      <c r="H666" s="1" t="s">
        <v>4075</v>
      </c>
      <c r="I666" s="6">
        <v>135</v>
      </c>
      <c r="J666" s="6" t="s">
        <v>54</v>
      </c>
      <c r="K666" s="6">
        <v>9</v>
      </c>
      <c r="L666" s="6">
        <v>9</v>
      </c>
      <c r="M666" s="6">
        <v>0</v>
      </c>
      <c r="N666" s="7">
        <v>1</v>
      </c>
      <c r="O666" s="1" t="s">
        <v>382</v>
      </c>
      <c r="P666" s="1" t="s">
        <v>54</v>
      </c>
      <c r="Q666" s="1" t="s">
        <v>56</v>
      </c>
      <c r="R666" s="1" t="s">
        <v>5</v>
      </c>
      <c r="S666" s="2" t="b">
        <v>1</v>
      </c>
      <c r="T666" s="2" t="b">
        <v>0</v>
      </c>
      <c r="U666" s="1" t="s">
        <v>57</v>
      </c>
      <c r="V666" s="1"/>
      <c r="W666" s="2" t="b">
        <v>0</v>
      </c>
      <c r="X666" s="1"/>
      <c r="Y666" s="2" t="b">
        <v>0</v>
      </c>
      <c r="Z666" s="1" t="s">
        <v>58</v>
      </c>
      <c r="AA666" s="2" t="b">
        <v>1</v>
      </c>
      <c r="AB666" s="1" t="s">
        <v>4076</v>
      </c>
      <c r="AC666" s="1" t="s">
        <v>4077</v>
      </c>
      <c r="AD666" s="1" t="s">
        <v>61</v>
      </c>
      <c r="AE666" s="2" t="b">
        <v>1</v>
      </c>
      <c r="AF666" s="1" t="s">
        <v>339</v>
      </c>
      <c r="AG666" s="2" t="b">
        <v>0</v>
      </c>
      <c r="AH666" s="1">
        <v>46242.56480241898</v>
      </c>
    </row>
    <row r="667" spans="1:34" ht="13.9">
      <c r="A667" s="1" t="s">
        <v>4078</v>
      </c>
      <c r="B667" s="1" t="s">
        <v>4079</v>
      </c>
      <c r="C667" s="4">
        <v>44316</v>
      </c>
      <c r="D667" s="1" t="s">
        <v>3830</v>
      </c>
      <c r="E667" s="1">
        <v>2021</v>
      </c>
      <c r="F667" s="5">
        <v>63.28</v>
      </c>
      <c r="G667" s="1" t="s">
        <v>4080</v>
      </c>
      <c r="H667" s="1" t="s">
        <v>4081</v>
      </c>
      <c r="I667" s="6">
        <v>1957</v>
      </c>
      <c r="J667" s="6" t="s">
        <v>54</v>
      </c>
      <c r="K667" s="6">
        <v>49</v>
      </c>
      <c r="L667" s="6">
        <v>37</v>
      </c>
      <c r="M667" s="6">
        <v>12</v>
      </c>
      <c r="N667" s="7">
        <v>0.75510204081632648</v>
      </c>
      <c r="O667" s="1" t="s">
        <v>55</v>
      </c>
      <c r="P667" s="1" t="s">
        <v>54</v>
      </c>
      <c r="Q667" s="1" t="s">
        <v>56</v>
      </c>
      <c r="R667" s="1" t="s">
        <v>5</v>
      </c>
      <c r="S667" s="2" t="b">
        <v>1</v>
      </c>
      <c r="T667" s="2" t="b">
        <v>0</v>
      </c>
      <c r="U667" s="1" t="s">
        <v>57</v>
      </c>
      <c r="V667" s="1"/>
      <c r="W667" s="2" t="b">
        <v>0</v>
      </c>
      <c r="X667" s="1"/>
      <c r="Y667" s="2" t="b">
        <v>0</v>
      </c>
      <c r="Z667" s="1" t="s">
        <v>58</v>
      </c>
      <c r="AA667" s="2" t="b">
        <v>1</v>
      </c>
      <c r="AB667" s="1" t="s">
        <v>4082</v>
      </c>
      <c r="AC667" s="1" t="s">
        <v>4083</v>
      </c>
      <c r="AD667" s="1" t="s">
        <v>61</v>
      </c>
      <c r="AE667" s="2" t="b">
        <v>1</v>
      </c>
      <c r="AF667" s="1" t="s">
        <v>164</v>
      </c>
      <c r="AG667" s="2" t="b">
        <v>0</v>
      </c>
      <c r="AH667" s="1">
        <v>46242.56480241898</v>
      </c>
    </row>
    <row r="668" spans="1:34" ht="13.9">
      <c r="A668" s="1" t="s">
        <v>4084</v>
      </c>
      <c r="B668" s="1" t="s">
        <v>4085</v>
      </c>
      <c r="C668" s="4">
        <v>44316</v>
      </c>
      <c r="D668" s="1" t="s">
        <v>3830</v>
      </c>
      <c r="E668" s="1">
        <v>2021</v>
      </c>
      <c r="F668" s="5">
        <v>63.28</v>
      </c>
      <c r="G668" s="1" t="s">
        <v>4086</v>
      </c>
      <c r="H668" s="1" t="s">
        <v>4087</v>
      </c>
      <c r="I668" s="6">
        <v>1467</v>
      </c>
      <c r="J668" s="6" t="s">
        <v>54</v>
      </c>
      <c r="K668" s="6">
        <v>58</v>
      </c>
      <c r="L668" s="6">
        <v>54</v>
      </c>
      <c r="M668" s="6">
        <v>4</v>
      </c>
      <c r="N668" s="7">
        <v>0.93103448275862066</v>
      </c>
      <c r="O668" s="1" t="s">
        <v>67</v>
      </c>
      <c r="P668" s="1" t="s">
        <v>54</v>
      </c>
      <c r="Q668" s="1" t="s">
        <v>56</v>
      </c>
      <c r="R668" s="1" t="s">
        <v>5</v>
      </c>
      <c r="S668" s="2" t="b">
        <v>1</v>
      </c>
      <c r="T668" s="2" t="b">
        <v>0</v>
      </c>
      <c r="U668" s="1" t="s">
        <v>57</v>
      </c>
      <c r="V668" s="1"/>
      <c r="W668" s="2" t="b">
        <v>0</v>
      </c>
      <c r="X668" s="1"/>
      <c r="Y668" s="2" t="b">
        <v>0</v>
      </c>
      <c r="Z668" s="1" t="s">
        <v>58</v>
      </c>
      <c r="AA668" s="2" t="b">
        <v>1</v>
      </c>
      <c r="AB668" s="1" t="s">
        <v>4088</v>
      </c>
      <c r="AC668" s="1" t="s">
        <v>4089</v>
      </c>
      <c r="AD668" s="1" t="s">
        <v>61</v>
      </c>
      <c r="AE668" s="2" t="b">
        <v>1</v>
      </c>
      <c r="AF668" s="1" t="s">
        <v>86</v>
      </c>
      <c r="AG668" s="2" t="b">
        <v>0</v>
      </c>
      <c r="AH668" s="1">
        <v>46242.56480241898</v>
      </c>
    </row>
    <row r="669" spans="1:34" ht="13.9">
      <c r="A669" s="1" t="s">
        <v>4090</v>
      </c>
      <c r="B669" s="1" t="s">
        <v>4091</v>
      </c>
      <c r="C669" s="4">
        <v>44316</v>
      </c>
      <c r="D669" s="1" t="s">
        <v>3830</v>
      </c>
      <c r="E669" s="1">
        <v>2021</v>
      </c>
      <c r="F669" s="5">
        <v>63.28</v>
      </c>
      <c r="G669" s="1" t="s">
        <v>4092</v>
      </c>
      <c r="H669" s="1" t="s">
        <v>4093</v>
      </c>
      <c r="I669" s="6">
        <v>8557</v>
      </c>
      <c r="J669" s="6" t="s">
        <v>54</v>
      </c>
      <c r="K669" s="6">
        <v>250</v>
      </c>
      <c r="L669" s="6">
        <v>237</v>
      </c>
      <c r="M669" s="6">
        <v>13</v>
      </c>
      <c r="N669" s="7">
        <v>0.94799999999999995</v>
      </c>
      <c r="O669" s="1" t="s">
        <v>67</v>
      </c>
      <c r="P669" s="1" t="s">
        <v>54</v>
      </c>
      <c r="Q669" s="1" t="s">
        <v>68</v>
      </c>
      <c r="R669" s="1" t="s">
        <v>5</v>
      </c>
      <c r="S669" s="2" t="b">
        <v>1</v>
      </c>
      <c r="T669" s="2" t="b">
        <v>0</v>
      </c>
      <c r="U669" s="1" t="s">
        <v>57</v>
      </c>
      <c r="V669" s="1"/>
      <c r="W669" s="2" t="b">
        <v>0</v>
      </c>
      <c r="X669" s="1"/>
      <c r="Y669" s="2" t="b">
        <v>0</v>
      </c>
      <c r="Z669" s="1" t="s">
        <v>58</v>
      </c>
      <c r="AA669" s="2" t="b">
        <v>1</v>
      </c>
      <c r="AB669" s="1" t="s">
        <v>4094</v>
      </c>
      <c r="AC669" s="1" t="s">
        <v>4095</v>
      </c>
      <c r="AD669" s="1" t="s">
        <v>61</v>
      </c>
      <c r="AE669" s="2" t="b">
        <v>1</v>
      </c>
      <c r="AF669" s="1" t="s">
        <v>509</v>
      </c>
      <c r="AG669" s="2" t="b">
        <v>0</v>
      </c>
      <c r="AH669" s="1">
        <v>46242.56480241898</v>
      </c>
    </row>
    <row r="670" spans="1:34" ht="13.9">
      <c r="A670" s="1" t="s">
        <v>4096</v>
      </c>
      <c r="B670" s="1" t="s">
        <v>4097</v>
      </c>
      <c r="C670" s="4">
        <v>44317</v>
      </c>
      <c r="D670" s="1" t="s">
        <v>4098</v>
      </c>
      <c r="E670" s="1">
        <v>2021</v>
      </c>
      <c r="F670" s="5">
        <v>63.24</v>
      </c>
      <c r="G670" s="1" t="s">
        <v>4099</v>
      </c>
      <c r="H670" s="1" t="s">
        <v>4100</v>
      </c>
      <c r="I670" s="6">
        <v>1125</v>
      </c>
      <c r="J670" s="6" t="s">
        <v>54</v>
      </c>
      <c r="K670" s="6">
        <v>37</v>
      </c>
      <c r="L670" s="6">
        <v>20</v>
      </c>
      <c r="M670" s="6">
        <v>17</v>
      </c>
      <c r="N670" s="7">
        <v>0.54054054054054057</v>
      </c>
      <c r="O670" s="1" t="s">
        <v>91</v>
      </c>
      <c r="P670" s="1" t="s">
        <v>54</v>
      </c>
      <c r="Q670" s="1" t="s">
        <v>56</v>
      </c>
      <c r="R670" s="1" t="s">
        <v>5</v>
      </c>
      <c r="S670" s="2" t="b">
        <v>1</v>
      </c>
      <c r="T670" s="2" t="b">
        <v>0</v>
      </c>
      <c r="U670" s="1" t="s">
        <v>57</v>
      </c>
      <c r="V670" s="1"/>
      <c r="W670" s="2" t="b">
        <v>0</v>
      </c>
      <c r="X670" s="1"/>
      <c r="Y670" s="2" t="b">
        <v>0</v>
      </c>
      <c r="Z670" s="1" t="s">
        <v>58</v>
      </c>
      <c r="AA670" s="2" t="b">
        <v>1</v>
      </c>
      <c r="AB670" s="1" t="s">
        <v>4101</v>
      </c>
      <c r="AC670" s="1" t="s">
        <v>4102</v>
      </c>
      <c r="AD670" s="1" t="s">
        <v>61</v>
      </c>
      <c r="AE670" s="2" t="b">
        <v>1</v>
      </c>
      <c r="AF670" s="1" t="s">
        <v>62</v>
      </c>
      <c r="AG670" s="2" t="b">
        <v>0</v>
      </c>
      <c r="AH670" s="1">
        <v>46242.56480241898</v>
      </c>
    </row>
    <row r="671" spans="1:34" ht="13.9">
      <c r="A671" s="1" t="s">
        <v>4103</v>
      </c>
      <c r="B671" s="1" t="s">
        <v>4104</v>
      </c>
      <c r="C671" s="4">
        <v>44317</v>
      </c>
      <c r="D671" s="1" t="s">
        <v>4098</v>
      </c>
      <c r="E671" s="1">
        <v>2021</v>
      </c>
      <c r="F671" s="5">
        <v>63.24</v>
      </c>
      <c r="G671" s="1" t="s">
        <v>4105</v>
      </c>
      <c r="H671" s="1" t="s">
        <v>4106</v>
      </c>
      <c r="I671" s="6">
        <v>666</v>
      </c>
      <c r="J671" s="6" t="s">
        <v>54</v>
      </c>
      <c r="K671" s="6">
        <v>24</v>
      </c>
      <c r="L671" s="6">
        <v>21</v>
      </c>
      <c r="M671" s="6">
        <v>3</v>
      </c>
      <c r="N671" s="7">
        <v>0.875</v>
      </c>
      <c r="O671" s="1" t="s">
        <v>126</v>
      </c>
      <c r="P671" s="1" t="s">
        <v>54</v>
      </c>
      <c r="Q671" s="1" t="s">
        <v>56</v>
      </c>
      <c r="R671" s="1" t="s">
        <v>5</v>
      </c>
      <c r="S671" s="2" t="b">
        <v>1</v>
      </c>
      <c r="T671" s="2" t="b">
        <v>0</v>
      </c>
      <c r="U671" s="1" t="s">
        <v>57</v>
      </c>
      <c r="V671" s="1"/>
      <c r="W671" s="2" t="b">
        <v>0</v>
      </c>
      <c r="X671" s="1"/>
      <c r="Y671" s="2" t="b">
        <v>0</v>
      </c>
      <c r="Z671" s="1" t="s">
        <v>58</v>
      </c>
      <c r="AA671" s="2" t="b">
        <v>1</v>
      </c>
      <c r="AB671" s="1" t="s">
        <v>4107</v>
      </c>
      <c r="AC671" s="1" t="s">
        <v>4108</v>
      </c>
      <c r="AD671" s="1" t="s">
        <v>61</v>
      </c>
      <c r="AE671" s="2" t="b">
        <v>1</v>
      </c>
      <c r="AF671" s="1" t="s">
        <v>502</v>
      </c>
      <c r="AG671" s="2" t="b">
        <v>0</v>
      </c>
      <c r="AH671" s="1">
        <v>46242.56480241898</v>
      </c>
    </row>
    <row r="672" spans="1:34" ht="13.9">
      <c r="A672" s="1" t="s">
        <v>4109</v>
      </c>
      <c r="B672" s="1" t="s">
        <v>4110</v>
      </c>
      <c r="C672" s="4">
        <v>44318</v>
      </c>
      <c r="D672" s="1" t="s">
        <v>4098</v>
      </c>
      <c r="E672" s="1">
        <v>2021</v>
      </c>
      <c r="F672" s="5">
        <v>63.21</v>
      </c>
      <c r="G672" s="1" t="s">
        <v>4111</v>
      </c>
      <c r="H672" s="1" t="s">
        <v>4112</v>
      </c>
      <c r="I672" s="6">
        <v>7097</v>
      </c>
      <c r="J672" s="6" t="s">
        <v>54</v>
      </c>
      <c r="K672" s="6">
        <v>353</v>
      </c>
      <c r="L672" s="6">
        <v>302</v>
      </c>
      <c r="M672" s="6">
        <v>51</v>
      </c>
      <c r="N672" s="7">
        <v>0.85552407932011332</v>
      </c>
      <c r="O672" s="1" t="s">
        <v>67</v>
      </c>
      <c r="P672" s="1" t="s">
        <v>54</v>
      </c>
      <c r="Q672" s="1" t="s">
        <v>68</v>
      </c>
      <c r="R672" s="1" t="s">
        <v>5</v>
      </c>
      <c r="S672" s="2" t="b">
        <v>1</v>
      </c>
      <c r="T672" s="2" t="b">
        <v>0</v>
      </c>
      <c r="U672" s="1" t="s">
        <v>57</v>
      </c>
      <c r="V672" s="1"/>
      <c r="W672" s="2" t="b">
        <v>0</v>
      </c>
      <c r="X672" s="1"/>
      <c r="Y672" s="2" t="b">
        <v>0</v>
      </c>
      <c r="Z672" s="1" t="s">
        <v>58</v>
      </c>
      <c r="AA672" s="2" t="b">
        <v>1</v>
      </c>
      <c r="AB672" s="1" t="s">
        <v>4113</v>
      </c>
      <c r="AC672" s="1" t="s">
        <v>4114</v>
      </c>
      <c r="AD672" s="1" t="s">
        <v>172</v>
      </c>
      <c r="AE672" s="2" t="b">
        <v>1</v>
      </c>
      <c r="AF672" s="1" t="s">
        <v>1545</v>
      </c>
      <c r="AG672" s="2" t="b">
        <v>0</v>
      </c>
      <c r="AH672" s="1">
        <v>46242.56480241898</v>
      </c>
    </row>
    <row r="673" spans="1:34" ht="13.9">
      <c r="A673" s="1" t="s">
        <v>4115</v>
      </c>
      <c r="B673" s="1" t="s">
        <v>4116</v>
      </c>
      <c r="C673" s="4">
        <v>44318</v>
      </c>
      <c r="D673" s="1" t="s">
        <v>4098</v>
      </c>
      <c r="E673" s="1">
        <v>2021</v>
      </c>
      <c r="F673" s="5">
        <v>63.21</v>
      </c>
      <c r="G673" s="1" t="s">
        <v>4117</v>
      </c>
      <c r="H673" s="1" t="s">
        <v>4118</v>
      </c>
      <c r="I673" s="6">
        <v>484</v>
      </c>
      <c r="J673" s="6" t="s">
        <v>54</v>
      </c>
      <c r="K673" s="6">
        <v>18</v>
      </c>
      <c r="L673" s="6">
        <v>16</v>
      </c>
      <c r="M673" s="6">
        <v>2</v>
      </c>
      <c r="N673" s="7">
        <v>0.88888888888888884</v>
      </c>
      <c r="O673" s="1" t="s">
        <v>126</v>
      </c>
      <c r="P673" s="1" t="s">
        <v>54</v>
      </c>
      <c r="Q673" s="1" t="s">
        <v>56</v>
      </c>
      <c r="R673" s="1" t="s">
        <v>7</v>
      </c>
      <c r="S673" s="2" t="b">
        <v>0</v>
      </c>
      <c r="T673" s="2" t="b">
        <v>1</v>
      </c>
      <c r="U673" s="1" t="s">
        <v>133</v>
      </c>
      <c r="V673" s="1">
        <v>18</v>
      </c>
      <c r="W673" s="2" t="b">
        <v>1</v>
      </c>
      <c r="X673" s="2" t="b">
        <v>0</v>
      </c>
      <c r="Y673" s="2" t="b">
        <v>0</v>
      </c>
      <c r="Z673" s="1" t="s">
        <v>119</v>
      </c>
      <c r="AA673" s="2" t="b">
        <v>0</v>
      </c>
      <c r="AB673" s="1" t="s">
        <v>4119</v>
      </c>
      <c r="AC673" s="1" t="s">
        <v>4120</v>
      </c>
      <c r="AD673" s="1" t="s">
        <v>61</v>
      </c>
      <c r="AE673" s="2" t="b">
        <v>1</v>
      </c>
      <c r="AF673" s="1"/>
      <c r="AG673" s="2" t="b">
        <v>0</v>
      </c>
      <c r="AH673" s="1">
        <v>46242.56480241898</v>
      </c>
    </row>
    <row r="674" spans="1:34" ht="13.9">
      <c r="A674" s="1" t="s">
        <v>4121</v>
      </c>
      <c r="B674" s="1" t="s">
        <v>4122</v>
      </c>
      <c r="C674" s="4">
        <v>44319</v>
      </c>
      <c r="D674" s="1" t="s">
        <v>4098</v>
      </c>
      <c r="E674" s="1">
        <v>2021</v>
      </c>
      <c r="F674" s="5">
        <v>63.18</v>
      </c>
      <c r="G674" s="1" t="s">
        <v>4123</v>
      </c>
      <c r="H674" s="1" t="s">
        <v>4124</v>
      </c>
      <c r="I674" s="6">
        <v>15</v>
      </c>
      <c r="J674" s="6" t="s">
        <v>54</v>
      </c>
      <c r="K674" s="6">
        <v>1</v>
      </c>
      <c r="L674" s="6">
        <v>1</v>
      </c>
      <c r="M674" s="6">
        <v>0</v>
      </c>
      <c r="N674" s="7">
        <v>1</v>
      </c>
      <c r="O674" s="1" t="s">
        <v>148</v>
      </c>
      <c r="P674" s="1" t="s">
        <v>54</v>
      </c>
      <c r="Q674" s="1" t="s">
        <v>56</v>
      </c>
      <c r="R674" s="1" t="s">
        <v>7</v>
      </c>
      <c r="S674" s="2" t="b">
        <v>0</v>
      </c>
      <c r="T674" s="2" t="b">
        <v>1</v>
      </c>
      <c r="U674" s="1" t="s">
        <v>133</v>
      </c>
      <c r="V674" s="1">
        <v>18</v>
      </c>
      <c r="W674" s="2" t="b">
        <v>1</v>
      </c>
      <c r="X674" s="2" t="b">
        <v>0</v>
      </c>
      <c r="Y674" s="2" t="b">
        <v>0</v>
      </c>
      <c r="Z674" s="1" t="s">
        <v>119</v>
      </c>
      <c r="AA674" s="2" t="b">
        <v>0</v>
      </c>
      <c r="AB674" s="1" t="s">
        <v>4125</v>
      </c>
      <c r="AC674" s="1" t="s">
        <v>4126</v>
      </c>
      <c r="AD674" s="1" t="s">
        <v>61</v>
      </c>
      <c r="AE674" s="2" t="b">
        <v>1</v>
      </c>
      <c r="AF674" s="1"/>
      <c r="AG674" s="2" t="b">
        <v>0</v>
      </c>
      <c r="AH674" s="1">
        <v>46242.56480241898</v>
      </c>
    </row>
    <row r="675" spans="1:34" ht="13.9">
      <c r="A675" s="1" t="s">
        <v>4127</v>
      </c>
      <c r="B675" s="1" t="s">
        <v>4128</v>
      </c>
      <c r="C675" s="4">
        <v>44320</v>
      </c>
      <c r="D675" s="1" t="s">
        <v>4098</v>
      </c>
      <c r="E675" s="1">
        <v>2021</v>
      </c>
      <c r="F675" s="5">
        <v>63.15</v>
      </c>
      <c r="G675" s="1" t="s">
        <v>4129</v>
      </c>
      <c r="H675" s="1" t="s">
        <v>4130</v>
      </c>
      <c r="I675" s="6"/>
      <c r="J675" s="6" t="s">
        <v>147</v>
      </c>
      <c r="K675" s="6">
        <v>16</v>
      </c>
      <c r="L675" s="6">
        <v>14</v>
      </c>
      <c r="M675" s="6">
        <v>2</v>
      </c>
      <c r="N675" s="7">
        <v>0.875</v>
      </c>
      <c r="O675" s="1" t="s">
        <v>126</v>
      </c>
      <c r="P675" s="1" t="s">
        <v>54</v>
      </c>
      <c r="Q675" s="1" t="s">
        <v>56</v>
      </c>
      <c r="R675" s="1" t="s">
        <v>5</v>
      </c>
      <c r="S675" s="2" t="b">
        <v>1</v>
      </c>
      <c r="T675" s="2" t="b">
        <v>0</v>
      </c>
      <c r="U675" s="1" t="s">
        <v>57</v>
      </c>
      <c r="V675" s="1"/>
      <c r="W675" s="2" t="b">
        <v>0</v>
      </c>
      <c r="X675" s="1"/>
      <c r="Y675" s="2" t="b">
        <v>0</v>
      </c>
      <c r="Z675" s="1" t="s">
        <v>119</v>
      </c>
      <c r="AA675" s="2" t="b">
        <v>0</v>
      </c>
      <c r="AB675" s="1" t="s">
        <v>4131</v>
      </c>
      <c r="AC675" s="1" t="s">
        <v>4132</v>
      </c>
      <c r="AD675" s="1" t="s">
        <v>61</v>
      </c>
      <c r="AE675" s="2" t="b">
        <v>1</v>
      </c>
      <c r="AF675" s="1"/>
      <c r="AG675" s="2" t="b">
        <v>0</v>
      </c>
      <c r="AH675" s="1">
        <v>46242.56480241898</v>
      </c>
    </row>
    <row r="676" spans="1:34" ht="13.9">
      <c r="A676" s="1" t="s">
        <v>4133</v>
      </c>
      <c r="B676" s="1" t="s">
        <v>4134</v>
      </c>
      <c r="C676" s="4">
        <v>44321</v>
      </c>
      <c r="D676" s="1" t="s">
        <v>4098</v>
      </c>
      <c r="E676" s="1">
        <v>2021</v>
      </c>
      <c r="F676" s="5">
        <v>63.11</v>
      </c>
      <c r="G676" s="1" t="s">
        <v>4135</v>
      </c>
      <c r="H676" s="1" t="s">
        <v>4136</v>
      </c>
      <c r="I676" s="6">
        <v>272</v>
      </c>
      <c r="J676" s="6" t="s">
        <v>54</v>
      </c>
      <c r="K676" s="6">
        <v>15</v>
      </c>
      <c r="L676" s="6">
        <v>15</v>
      </c>
      <c r="M676" s="6">
        <v>0</v>
      </c>
      <c r="N676" s="7">
        <v>1</v>
      </c>
      <c r="O676" s="1" t="s">
        <v>126</v>
      </c>
      <c r="P676" s="1" t="s">
        <v>54</v>
      </c>
      <c r="Q676" s="1" t="s">
        <v>56</v>
      </c>
      <c r="R676" s="1" t="s">
        <v>5</v>
      </c>
      <c r="S676" s="2" t="b">
        <v>1</v>
      </c>
      <c r="T676" s="2" t="b">
        <v>0</v>
      </c>
      <c r="U676" s="1" t="s">
        <v>57</v>
      </c>
      <c r="V676" s="1"/>
      <c r="W676" s="2" t="b">
        <v>0</v>
      </c>
      <c r="X676" s="1"/>
      <c r="Y676" s="2" t="b">
        <v>0</v>
      </c>
      <c r="Z676" s="1" t="s">
        <v>58</v>
      </c>
      <c r="AA676" s="2" t="b">
        <v>1</v>
      </c>
      <c r="AB676" s="1" t="s">
        <v>4137</v>
      </c>
      <c r="AC676" s="1" t="s">
        <v>4138</v>
      </c>
      <c r="AD676" s="1" t="s">
        <v>61</v>
      </c>
      <c r="AE676" s="2" t="b">
        <v>1</v>
      </c>
      <c r="AF676" s="1" t="s">
        <v>94</v>
      </c>
      <c r="AG676" s="2" t="b">
        <v>0</v>
      </c>
      <c r="AH676" s="1">
        <v>46242.56480241898</v>
      </c>
    </row>
    <row r="677" spans="1:34" ht="13.9">
      <c r="A677" s="1" t="s">
        <v>4139</v>
      </c>
      <c r="B677" s="1" t="s">
        <v>4140</v>
      </c>
      <c r="C677" s="4">
        <v>44321</v>
      </c>
      <c r="D677" s="1" t="s">
        <v>4098</v>
      </c>
      <c r="E677" s="1">
        <v>2021</v>
      </c>
      <c r="F677" s="5">
        <v>63.11</v>
      </c>
      <c r="G677" s="1" t="s">
        <v>4141</v>
      </c>
      <c r="H677" s="1" t="s">
        <v>4142</v>
      </c>
      <c r="I677" s="6">
        <v>1320</v>
      </c>
      <c r="J677" s="6" t="s">
        <v>54</v>
      </c>
      <c r="K677" s="6">
        <v>23</v>
      </c>
      <c r="L677" s="6">
        <v>15</v>
      </c>
      <c r="M677" s="6">
        <v>8</v>
      </c>
      <c r="N677" s="7">
        <v>0.65217391304347827</v>
      </c>
      <c r="O677" s="1" t="s">
        <v>91</v>
      </c>
      <c r="P677" s="1" t="s">
        <v>54</v>
      </c>
      <c r="Q677" s="1" t="s">
        <v>56</v>
      </c>
      <c r="R677" s="1" t="s">
        <v>5</v>
      </c>
      <c r="S677" s="2" t="b">
        <v>1</v>
      </c>
      <c r="T677" s="2" t="b">
        <v>0</v>
      </c>
      <c r="U677" s="1" t="s">
        <v>544</v>
      </c>
      <c r="V677" s="1">
        <v>18</v>
      </c>
      <c r="W677" s="2" t="b">
        <v>0</v>
      </c>
      <c r="X677" s="1"/>
      <c r="Y677" s="2" t="b">
        <v>0</v>
      </c>
      <c r="Z677" s="1" t="s">
        <v>119</v>
      </c>
      <c r="AA677" s="2" t="b">
        <v>0</v>
      </c>
      <c r="AB677" s="1" t="s">
        <v>4143</v>
      </c>
      <c r="AC677" s="1" t="s">
        <v>4144</v>
      </c>
      <c r="AD677" s="1" t="s">
        <v>61</v>
      </c>
      <c r="AE677" s="2" t="b">
        <v>1</v>
      </c>
      <c r="AF677" s="1"/>
      <c r="AG677" s="2" t="b">
        <v>0</v>
      </c>
      <c r="AH677" s="1">
        <v>46242.56480241898</v>
      </c>
    </row>
    <row r="678" spans="1:34" ht="13.9">
      <c r="A678" s="1" t="s">
        <v>4145</v>
      </c>
      <c r="B678" s="1" t="s">
        <v>4146</v>
      </c>
      <c r="C678" s="4">
        <v>44322</v>
      </c>
      <c r="D678" s="1" t="s">
        <v>4098</v>
      </c>
      <c r="E678" s="1">
        <v>2021</v>
      </c>
      <c r="F678" s="5">
        <v>63.08</v>
      </c>
      <c r="G678" s="1" t="s">
        <v>4147</v>
      </c>
      <c r="H678" s="1" t="s">
        <v>4148</v>
      </c>
      <c r="I678" s="6">
        <v>1176</v>
      </c>
      <c r="J678" s="6" t="s">
        <v>54</v>
      </c>
      <c r="K678" s="6">
        <v>58</v>
      </c>
      <c r="L678" s="6">
        <v>56</v>
      </c>
      <c r="M678" s="6">
        <v>2</v>
      </c>
      <c r="N678" s="7">
        <v>0.96551724137931039</v>
      </c>
      <c r="O678" s="1" t="s">
        <v>67</v>
      </c>
      <c r="P678" s="1" t="s">
        <v>54</v>
      </c>
      <c r="Q678" s="1" t="s">
        <v>56</v>
      </c>
      <c r="R678" s="1" t="s">
        <v>7</v>
      </c>
      <c r="S678" s="2" t="b">
        <v>0</v>
      </c>
      <c r="T678" s="2" t="b">
        <v>1</v>
      </c>
      <c r="U678" s="1" t="s">
        <v>202</v>
      </c>
      <c r="V678" s="1">
        <v>18</v>
      </c>
      <c r="W678" s="2" t="b">
        <v>1</v>
      </c>
      <c r="X678" s="2" t="b">
        <v>1</v>
      </c>
      <c r="Y678" s="2" t="b">
        <v>0</v>
      </c>
      <c r="Z678" s="1" t="s">
        <v>119</v>
      </c>
      <c r="AA678" s="2" t="b">
        <v>0</v>
      </c>
      <c r="AB678" s="1" t="s">
        <v>4149</v>
      </c>
      <c r="AC678" s="1" t="s">
        <v>4150</v>
      </c>
      <c r="AD678" s="1" t="s">
        <v>61</v>
      </c>
      <c r="AE678" s="2" t="b">
        <v>1</v>
      </c>
      <c r="AF678" s="1"/>
      <c r="AG678" s="2" t="b">
        <v>0</v>
      </c>
      <c r="AH678" s="1">
        <v>46242.56480241898</v>
      </c>
    </row>
    <row r="679" spans="1:34" ht="13.9">
      <c r="A679" s="1" t="s">
        <v>4151</v>
      </c>
      <c r="B679" s="1" t="s">
        <v>4152</v>
      </c>
      <c r="C679" s="4">
        <v>44322</v>
      </c>
      <c r="D679" s="1" t="s">
        <v>4098</v>
      </c>
      <c r="E679" s="1">
        <v>2021</v>
      </c>
      <c r="F679" s="5">
        <v>63.08</v>
      </c>
      <c r="G679" s="1" t="s">
        <v>4153</v>
      </c>
      <c r="H679" s="1" t="s">
        <v>4154</v>
      </c>
      <c r="I679" s="6">
        <v>333</v>
      </c>
      <c r="J679" s="6" t="s">
        <v>54</v>
      </c>
      <c r="K679" s="6">
        <v>3</v>
      </c>
      <c r="L679" s="6">
        <v>3</v>
      </c>
      <c r="M679" s="6">
        <v>0</v>
      </c>
      <c r="N679" s="7">
        <v>1</v>
      </c>
      <c r="O679" s="1" t="s">
        <v>302</v>
      </c>
      <c r="P679" s="1" t="s">
        <v>54</v>
      </c>
      <c r="Q679" s="1" t="s">
        <v>56</v>
      </c>
      <c r="R679" s="1" t="s">
        <v>5</v>
      </c>
      <c r="S679" s="2" t="b">
        <v>1</v>
      </c>
      <c r="T679" s="2" t="b">
        <v>0</v>
      </c>
      <c r="U679" s="1" t="s">
        <v>57</v>
      </c>
      <c r="V679" s="1"/>
      <c r="W679" s="2" t="b">
        <v>0</v>
      </c>
      <c r="X679" s="1"/>
      <c r="Y679" s="2" t="b">
        <v>0</v>
      </c>
      <c r="Z679" s="1" t="s">
        <v>119</v>
      </c>
      <c r="AA679" s="2" t="b">
        <v>0</v>
      </c>
      <c r="AB679" s="1" t="s">
        <v>4155</v>
      </c>
      <c r="AC679" s="1" t="s">
        <v>4156</v>
      </c>
      <c r="AD679" s="1" t="s">
        <v>61</v>
      </c>
      <c r="AE679" s="2" t="b">
        <v>1</v>
      </c>
      <c r="AF679" s="1"/>
      <c r="AG679" s="2" t="b">
        <v>0</v>
      </c>
      <c r="AH679" s="1">
        <v>46242.56480241898</v>
      </c>
    </row>
    <row r="680" spans="1:34" ht="13.9">
      <c r="A680" s="1" t="s">
        <v>4157</v>
      </c>
      <c r="B680" s="1" t="s">
        <v>4158</v>
      </c>
      <c r="C680" s="4">
        <v>44322</v>
      </c>
      <c r="D680" s="1" t="s">
        <v>4098</v>
      </c>
      <c r="E680" s="1">
        <v>2021</v>
      </c>
      <c r="F680" s="5">
        <v>63.08</v>
      </c>
      <c r="G680" s="1" t="s">
        <v>4159</v>
      </c>
      <c r="H680" s="1" t="s">
        <v>4160</v>
      </c>
      <c r="I680" s="6">
        <v>4908</v>
      </c>
      <c r="J680" s="6" t="s">
        <v>54</v>
      </c>
      <c r="K680" s="6">
        <v>292</v>
      </c>
      <c r="L680" s="6">
        <v>254</v>
      </c>
      <c r="M680" s="6">
        <v>38</v>
      </c>
      <c r="N680" s="7">
        <v>0.86986301369863017</v>
      </c>
      <c r="O680" s="1" t="s">
        <v>67</v>
      </c>
      <c r="P680" s="1" t="s">
        <v>54</v>
      </c>
      <c r="Q680" s="1" t="s">
        <v>68</v>
      </c>
      <c r="R680" s="1" t="s">
        <v>5</v>
      </c>
      <c r="S680" s="2" t="b">
        <v>1</v>
      </c>
      <c r="T680" s="2" t="b">
        <v>0</v>
      </c>
      <c r="U680" s="1" t="s">
        <v>169</v>
      </c>
      <c r="V680" s="1">
        <v>0</v>
      </c>
      <c r="W680" s="2" t="b">
        <v>0</v>
      </c>
      <c r="X680" s="1"/>
      <c r="Y680" s="2" t="b">
        <v>0</v>
      </c>
      <c r="Z680" s="1" t="s">
        <v>58</v>
      </c>
      <c r="AA680" s="2" t="b">
        <v>1</v>
      </c>
      <c r="AB680" s="1" t="s">
        <v>4161</v>
      </c>
      <c r="AC680" s="1" t="s">
        <v>4162</v>
      </c>
      <c r="AD680" s="1" t="s">
        <v>1742</v>
      </c>
      <c r="AE680" s="2" t="b">
        <v>1</v>
      </c>
      <c r="AF680" s="1" t="s">
        <v>62</v>
      </c>
      <c r="AG680" s="2" t="b">
        <v>0</v>
      </c>
      <c r="AH680" s="1">
        <v>46242.56480241898</v>
      </c>
    </row>
    <row r="681" spans="1:34" ht="13.9">
      <c r="A681" s="1" t="s">
        <v>4163</v>
      </c>
      <c r="B681" s="1" t="s">
        <v>4164</v>
      </c>
      <c r="C681" s="4">
        <v>44322</v>
      </c>
      <c r="D681" s="1" t="s">
        <v>4098</v>
      </c>
      <c r="E681" s="1">
        <v>2021</v>
      </c>
      <c r="F681" s="5">
        <v>63.08</v>
      </c>
      <c r="G681" s="1" t="s">
        <v>4165</v>
      </c>
      <c r="H681" s="1" t="s">
        <v>4166</v>
      </c>
      <c r="I681" s="6">
        <v>10116</v>
      </c>
      <c r="J681" s="6" t="s">
        <v>54</v>
      </c>
      <c r="K681" s="6">
        <v>477</v>
      </c>
      <c r="L681" s="6">
        <v>432</v>
      </c>
      <c r="M681" s="6">
        <v>45</v>
      </c>
      <c r="N681" s="7">
        <v>0.90566037735849059</v>
      </c>
      <c r="O681" s="1" t="s">
        <v>67</v>
      </c>
      <c r="P681" s="1" t="s">
        <v>54</v>
      </c>
      <c r="Q681" s="1" t="s">
        <v>68</v>
      </c>
      <c r="R681" s="1" t="s">
        <v>5</v>
      </c>
      <c r="S681" s="2" t="b">
        <v>1</v>
      </c>
      <c r="T681" s="2" t="b">
        <v>0</v>
      </c>
      <c r="U681" s="1" t="s">
        <v>499</v>
      </c>
      <c r="V681" s="1">
        <v>17</v>
      </c>
      <c r="W681" s="2" t="b">
        <v>0</v>
      </c>
      <c r="X681" s="1"/>
      <c r="Y681" s="2" t="b">
        <v>0</v>
      </c>
      <c r="Z681" s="1" t="s">
        <v>58</v>
      </c>
      <c r="AA681" s="2" t="b">
        <v>1</v>
      </c>
      <c r="AB681" s="1" t="s">
        <v>4167</v>
      </c>
      <c r="AC681" s="1" t="s">
        <v>4168</v>
      </c>
      <c r="AD681" s="1" t="s">
        <v>61</v>
      </c>
      <c r="AE681" s="2" t="b">
        <v>1</v>
      </c>
      <c r="AF681" s="1" t="s">
        <v>273</v>
      </c>
      <c r="AG681" s="2" t="b">
        <v>0</v>
      </c>
      <c r="AH681" s="1">
        <v>46242.56480241898</v>
      </c>
    </row>
    <row r="682" spans="1:34" ht="13.9">
      <c r="A682" s="1" t="s">
        <v>4169</v>
      </c>
      <c r="B682" s="1" t="s">
        <v>4170</v>
      </c>
      <c r="C682" s="4">
        <v>44323</v>
      </c>
      <c r="D682" s="1" t="s">
        <v>4098</v>
      </c>
      <c r="E682" s="1">
        <v>2021</v>
      </c>
      <c r="F682" s="5">
        <v>63.05</v>
      </c>
      <c r="G682" s="1" t="s">
        <v>4171</v>
      </c>
      <c r="H682" s="1" t="s">
        <v>4172</v>
      </c>
      <c r="I682" s="6">
        <v>1607</v>
      </c>
      <c r="J682" s="6" t="s">
        <v>54</v>
      </c>
      <c r="K682" s="6">
        <v>49</v>
      </c>
      <c r="L682" s="6">
        <v>40</v>
      </c>
      <c r="M682" s="6">
        <v>9</v>
      </c>
      <c r="N682" s="7">
        <v>0.81632653061224492</v>
      </c>
      <c r="O682" s="1" t="s">
        <v>126</v>
      </c>
      <c r="P682" s="1" t="s">
        <v>54</v>
      </c>
      <c r="Q682" s="1" t="s">
        <v>56</v>
      </c>
      <c r="R682" s="1" t="s">
        <v>7</v>
      </c>
      <c r="S682" s="2" t="b">
        <v>0</v>
      </c>
      <c r="T682" s="2" t="b">
        <v>1</v>
      </c>
      <c r="U682" s="1" t="s">
        <v>133</v>
      </c>
      <c r="V682" s="1">
        <v>18</v>
      </c>
      <c r="W682" s="2" t="b">
        <v>1</v>
      </c>
      <c r="X682" s="2" t="b">
        <v>0</v>
      </c>
      <c r="Y682" s="2" t="b">
        <v>0</v>
      </c>
      <c r="Z682" s="1" t="s">
        <v>119</v>
      </c>
      <c r="AA682" s="2" t="b">
        <v>0</v>
      </c>
      <c r="AB682" s="1" t="s">
        <v>4173</v>
      </c>
      <c r="AC682" s="1" t="s">
        <v>4174</v>
      </c>
      <c r="AD682" s="1" t="s">
        <v>61</v>
      </c>
      <c r="AE682" s="2" t="b">
        <v>1</v>
      </c>
      <c r="AF682" s="1"/>
      <c r="AG682" s="2" t="b">
        <v>0</v>
      </c>
      <c r="AH682" s="1">
        <v>46242.56480241898</v>
      </c>
    </row>
    <row r="683" spans="1:34" ht="13.9">
      <c r="A683" s="1" t="s">
        <v>4175</v>
      </c>
      <c r="B683" s="1" t="s">
        <v>4176</v>
      </c>
      <c r="C683" s="4">
        <v>44323</v>
      </c>
      <c r="D683" s="1" t="s">
        <v>4098</v>
      </c>
      <c r="E683" s="1">
        <v>2021</v>
      </c>
      <c r="F683" s="5">
        <v>63.05</v>
      </c>
      <c r="G683" s="1" t="s">
        <v>4177</v>
      </c>
      <c r="H683" s="1" t="s">
        <v>4178</v>
      </c>
      <c r="I683" s="6">
        <v>473</v>
      </c>
      <c r="J683" s="6" t="s">
        <v>54</v>
      </c>
      <c r="K683" s="6">
        <v>26</v>
      </c>
      <c r="L683" s="6">
        <v>24</v>
      </c>
      <c r="M683" s="6">
        <v>2</v>
      </c>
      <c r="N683" s="7">
        <v>0.92307692307692313</v>
      </c>
      <c r="O683" s="1" t="s">
        <v>126</v>
      </c>
      <c r="P683" s="1" t="s">
        <v>54</v>
      </c>
      <c r="Q683" s="1" t="s">
        <v>56</v>
      </c>
      <c r="R683" s="1" t="s">
        <v>5</v>
      </c>
      <c r="S683" s="2" t="b">
        <v>1</v>
      </c>
      <c r="T683" s="2" t="b">
        <v>0</v>
      </c>
      <c r="U683" s="1" t="s">
        <v>244</v>
      </c>
      <c r="V683" s="1">
        <v>16</v>
      </c>
      <c r="W683" s="2" t="b">
        <v>0</v>
      </c>
      <c r="X683" s="1"/>
      <c r="Y683" s="2" t="b">
        <v>0</v>
      </c>
      <c r="Z683" s="1" t="s">
        <v>119</v>
      </c>
      <c r="AA683" s="2" t="b">
        <v>0</v>
      </c>
      <c r="AB683" s="1" t="s">
        <v>4179</v>
      </c>
      <c r="AC683" s="1" t="s">
        <v>4180</v>
      </c>
      <c r="AD683" s="1" t="s">
        <v>61</v>
      </c>
      <c r="AE683" s="2" t="b">
        <v>1</v>
      </c>
      <c r="AF683" s="1"/>
      <c r="AG683" s="2" t="b">
        <v>0</v>
      </c>
      <c r="AH683" s="1">
        <v>46242.56480241898</v>
      </c>
    </row>
    <row r="684" spans="1:34" ht="13.9">
      <c r="A684" s="1" t="s">
        <v>4181</v>
      </c>
      <c r="B684" s="1" t="s">
        <v>4182</v>
      </c>
      <c r="C684" s="4">
        <v>44324</v>
      </c>
      <c r="D684" s="1" t="s">
        <v>4098</v>
      </c>
      <c r="E684" s="1">
        <v>2021</v>
      </c>
      <c r="F684" s="5">
        <v>63.01</v>
      </c>
      <c r="G684" s="1" t="s">
        <v>4183</v>
      </c>
      <c r="H684" s="1" t="s">
        <v>4184</v>
      </c>
      <c r="I684" s="6">
        <v>2106</v>
      </c>
      <c r="J684" s="6" t="s">
        <v>54</v>
      </c>
      <c r="K684" s="6">
        <v>24</v>
      </c>
      <c r="L684" s="6">
        <v>17</v>
      </c>
      <c r="M684" s="6">
        <v>7</v>
      </c>
      <c r="N684" s="7">
        <v>0.70833333333333337</v>
      </c>
      <c r="O684" s="1" t="s">
        <v>55</v>
      </c>
      <c r="P684" s="1" t="s">
        <v>54</v>
      </c>
      <c r="Q684" s="1" t="s">
        <v>56</v>
      </c>
      <c r="R684" s="1" t="s">
        <v>5</v>
      </c>
      <c r="S684" s="2" t="b">
        <v>1</v>
      </c>
      <c r="T684" s="2" t="b">
        <v>0</v>
      </c>
      <c r="U684" s="1" t="s">
        <v>57</v>
      </c>
      <c r="V684" s="1"/>
      <c r="W684" s="2" t="b">
        <v>0</v>
      </c>
      <c r="X684" s="1"/>
      <c r="Y684" s="2" t="b">
        <v>0</v>
      </c>
      <c r="Z684" s="1" t="s">
        <v>58</v>
      </c>
      <c r="AA684" s="2" t="b">
        <v>1</v>
      </c>
      <c r="AB684" s="1" t="s">
        <v>4185</v>
      </c>
      <c r="AC684" s="1" t="s">
        <v>4186</v>
      </c>
      <c r="AD684" s="1" t="s">
        <v>61</v>
      </c>
      <c r="AE684" s="2" t="b">
        <v>1</v>
      </c>
      <c r="AF684" s="1" t="s">
        <v>101</v>
      </c>
      <c r="AG684" s="2" t="b">
        <v>1</v>
      </c>
      <c r="AH684" s="1">
        <v>46242.56480241898</v>
      </c>
    </row>
    <row r="685" spans="1:34" ht="13.9">
      <c r="A685" s="1" t="s">
        <v>4187</v>
      </c>
      <c r="B685" s="1" t="s">
        <v>4188</v>
      </c>
      <c r="C685" s="4">
        <v>44329</v>
      </c>
      <c r="D685" s="1" t="s">
        <v>4098</v>
      </c>
      <c r="E685" s="1">
        <v>2021</v>
      </c>
      <c r="F685" s="5">
        <v>62.85</v>
      </c>
      <c r="G685" s="1" t="s">
        <v>4189</v>
      </c>
      <c r="H685" s="1" t="s">
        <v>4190</v>
      </c>
      <c r="I685" s="6">
        <v>7903</v>
      </c>
      <c r="J685" s="6" t="s">
        <v>54</v>
      </c>
      <c r="K685" s="6">
        <v>230</v>
      </c>
      <c r="L685" s="6">
        <v>210</v>
      </c>
      <c r="M685" s="6">
        <v>20</v>
      </c>
      <c r="N685" s="7">
        <v>0.91304347826086951</v>
      </c>
      <c r="O685" s="1" t="s">
        <v>67</v>
      </c>
      <c r="P685" s="1" t="s">
        <v>54</v>
      </c>
      <c r="Q685" s="1" t="s">
        <v>68</v>
      </c>
      <c r="R685" s="1" t="s">
        <v>5</v>
      </c>
      <c r="S685" s="2" t="b">
        <v>1</v>
      </c>
      <c r="T685" s="2" t="b">
        <v>0</v>
      </c>
      <c r="U685" s="1" t="s">
        <v>499</v>
      </c>
      <c r="V685" s="1">
        <v>17</v>
      </c>
      <c r="W685" s="2" t="b">
        <v>0</v>
      </c>
      <c r="X685" s="1"/>
      <c r="Y685" s="2" t="b">
        <v>0</v>
      </c>
      <c r="Z685" s="1" t="s">
        <v>58</v>
      </c>
      <c r="AA685" s="2" t="b">
        <v>1</v>
      </c>
      <c r="AB685" s="1" t="s">
        <v>4191</v>
      </c>
      <c r="AC685" s="1" t="s">
        <v>4192</v>
      </c>
      <c r="AD685" s="1" t="s">
        <v>61</v>
      </c>
      <c r="AE685" s="2" t="b">
        <v>1</v>
      </c>
      <c r="AF685" s="1" t="s">
        <v>416</v>
      </c>
      <c r="AG685" s="2" t="b">
        <v>0</v>
      </c>
      <c r="AH685" s="1">
        <v>46242.56480241898</v>
      </c>
    </row>
    <row r="686" spans="1:34" ht="13.9">
      <c r="A686" s="1" t="s">
        <v>4193</v>
      </c>
      <c r="B686" s="1" t="s">
        <v>4194</v>
      </c>
      <c r="C686" s="4">
        <v>44329</v>
      </c>
      <c r="D686" s="1" t="s">
        <v>4098</v>
      </c>
      <c r="E686" s="1">
        <v>2021</v>
      </c>
      <c r="F686" s="5">
        <v>62.85</v>
      </c>
      <c r="G686" s="1" t="s">
        <v>4195</v>
      </c>
      <c r="H686" s="1" t="s">
        <v>4196</v>
      </c>
      <c r="I686" s="6">
        <v>7686</v>
      </c>
      <c r="J686" s="6" t="s">
        <v>54</v>
      </c>
      <c r="K686" s="6">
        <v>466</v>
      </c>
      <c r="L686" s="6">
        <v>461</v>
      </c>
      <c r="M686" s="6">
        <v>5</v>
      </c>
      <c r="N686" s="7">
        <v>0.98927038626609443</v>
      </c>
      <c r="O686" s="1" t="s">
        <v>67</v>
      </c>
      <c r="P686" s="1" t="s">
        <v>54</v>
      </c>
      <c r="Q686" s="1" t="s">
        <v>68</v>
      </c>
      <c r="R686" s="1" t="s">
        <v>5</v>
      </c>
      <c r="S686" s="2" t="b">
        <v>1</v>
      </c>
      <c r="T686" s="2" t="b">
        <v>0</v>
      </c>
      <c r="U686" s="1" t="s">
        <v>57</v>
      </c>
      <c r="V686" s="1"/>
      <c r="W686" s="2" t="b">
        <v>0</v>
      </c>
      <c r="X686" s="1"/>
      <c r="Y686" s="2" t="b">
        <v>0</v>
      </c>
      <c r="Z686" s="1" t="s">
        <v>58</v>
      </c>
      <c r="AA686" s="2" t="b">
        <v>1</v>
      </c>
      <c r="AB686" s="1" t="s">
        <v>4197</v>
      </c>
      <c r="AC686" s="1" t="s">
        <v>4198</v>
      </c>
      <c r="AD686" s="1" t="s">
        <v>61</v>
      </c>
      <c r="AE686" s="2" t="b">
        <v>1</v>
      </c>
      <c r="AF686" s="1" t="s">
        <v>371</v>
      </c>
      <c r="AG686" s="2" t="b">
        <v>0</v>
      </c>
      <c r="AH686" s="1">
        <v>46242.56480241898</v>
      </c>
    </row>
    <row r="687" spans="1:34" ht="13.9">
      <c r="A687" s="1" t="s">
        <v>4199</v>
      </c>
      <c r="B687" s="1" t="s">
        <v>4200</v>
      </c>
      <c r="C687" s="4">
        <v>44330</v>
      </c>
      <c r="D687" s="1" t="s">
        <v>4098</v>
      </c>
      <c r="E687" s="1">
        <v>2021</v>
      </c>
      <c r="F687" s="5">
        <v>62.82</v>
      </c>
      <c r="G687" s="1" t="s">
        <v>4201</v>
      </c>
      <c r="H687" s="1" t="s">
        <v>4202</v>
      </c>
      <c r="I687" s="6">
        <v>1139</v>
      </c>
      <c r="J687" s="6" t="s">
        <v>54</v>
      </c>
      <c r="K687" s="6">
        <v>48</v>
      </c>
      <c r="L687" s="6">
        <v>40</v>
      </c>
      <c r="M687" s="6">
        <v>8</v>
      </c>
      <c r="N687" s="7">
        <v>0.83333333333333337</v>
      </c>
      <c r="O687" s="1" t="s">
        <v>126</v>
      </c>
      <c r="P687" s="1" t="s">
        <v>54</v>
      </c>
      <c r="Q687" s="1" t="s">
        <v>56</v>
      </c>
      <c r="R687" s="1" t="s">
        <v>7</v>
      </c>
      <c r="S687" s="2" t="b">
        <v>0</v>
      </c>
      <c r="T687" s="2" t="b">
        <v>1</v>
      </c>
      <c r="U687" s="1" t="s">
        <v>133</v>
      </c>
      <c r="V687" s="1">
        <v>18</v>
      </c>
      <c r="W687" s="2" t="b">
        <v>1</v>
      </c>
      <c r="X687" s="2" t="b">
        <v>0</v>
      </c>
      <c r="Y687" s="2" t="b">
        <v>0</v>
      </c>
      <c r="Z687" s="1" t="s">
        <v>119</v>
      </c>
      <c r="AA687" s="2" t="b">
        <v>0</v>
      </c>
      <c r="AB687" s="1" t="s">
        <v>4203</v>
      </c>
      <c r="AC687" s="1" t="s">
        <v>4204</v>
      </c>
      <c r="AD687" s="1" t="s">
        <v>61</v>
      </c>
      <c r="AE687" s="2" t="b">
        <v>1</v>
      </c>
      <c r="AF687" s="1"/>
      <c r="AG687" s="2" t="b">
        <v>0</v>
      </c>
      <c r="AH687" s="1">
        <v>46242.56480241898</v>
      </c>
    </row>
    <row r="688" spans="1:34" ht="13.9">
      <c r="A688" s="1" t="s">
        <v>4205</v>
      </c>
      <c r="B688" s="1" t="s">
        <v>4206</v>
      </c>
      <c r="C688" s="4">
        <v>44330</v>
      </c>
      <c r="D688" s="1" t="s">
        <v>4098</v>
      </c>
      <c r="E688" s="1">
        <v>2021</v>
      </c>
      <c r="F688" s="5">
        <v>62.82</v>
      </c>
      <c r="G688" s="1" t="s">
        <v>4207</v>
      </c>
      <c r="H688" s="1" t="s">
        <v>4208</v>
      </c>
      <c r="I688" s="6">
        <v>557</v>
      </c>
      <c r="J688" s="6" t="s">
        <v>54</v>
      </c>
      <c r="K688" s="6">
        <v>23</v>
      </c>
      <c r="L688" s="6">
        <v>12</v>
      </c>
      <c r="M688" s="6">
        <v>11</v>
      </c>
      <c r="N688" s="7">
        <v>0.52173913043478259</v>
      </c>
      <c r="O688" s="1" t="s">
        <v>91</v>
      </c>
      <c r="P688" s="1" t="s">
        <v>54</v>
      </c>
      <c r="Q688" s="1" t="s">
        <v>56</v>
      </c>
      <c r="R688" s="1" t="s">
        <v>7</v>
      </c>
      <c r="S688" s="2" t="b">
        <v>0</v>
      </c>
      <c r="T688" s="2" t="b">
        <v>1</v>
      </c>
      <c r="U688" s="1" t="s">
        <v>133</v>
      </c>
      <c r="V688" s="1">
        <v>18</v>
      </c>
      <c r="W688" s="2" t="b">
        <v>1</v>
      </c>
      <c r="X688" s="2" t="b">
        <v>0</v>
      </c>
      <c r="Y688" s="2" t="b">
        <v>0</v>
      </c>
      <c r="Z688" s="1" t="s">
        <v>119</v>
      </c>
      <c r="AA688" s="2" t="b">
        <v>0</v>
      </c>
      <c r="AB688" s="1" t="s">
        <v>4209</v>
      </c>
      <c r="AC688" s="1" t="s">
        <v>4210</v>
      </c>
      <c r="AD688" s="1" t="s">
        <v>61</v>
      </c>
      <c r="AE688" s="2" t="b">
        <v>1</v>
      </c>
      <c r="AF688" s="1"/>
      <c r="AG688" s="2" t="b">
        <v>0</v>
      </c>
      <c r="AH688" s="1">
        <v>46242.56480241898</v>
      </c>
    </row>
    <row r="689" spans="1:34" ht="13.9">
      <c r="A689" s="1" t="s">
        <v>4211</v>
      </c>
      <c r="B689" s="1" t="s">
        <v>4212</v>
      </c>
      <c r="C689" s="4">
        <v>44330</v>
      </c>
      <c r="D689" s="1" t="s">
        <v>4098</v>
      </c>
      <c r="E689" s="1">
        <v>2021</v>
      </c>
      <c r="F689" s="5">
        <v>62.82</v>
      </c>
      <c r="G689" s="1" t="s">
        <v>4213</v>
      </c>
      <c r="H689" s="1" t="s">
        <v>4214</v>
      </c>
      <c r="I689" s="6">
        <v>4112</v>
      </c>
      <c r="J689" s="6" t="s">
        <v>54</v>
      </c>
      <c r="K689" s="6">
        <v>80</v>
      </c>
      <c r="L689" s="6">
        <v>59</v>
      </c>
      <c r="M689" s="6">
        <v>21</v>
      </c>
      <c r="N689" s="7">
        <v>0.73750000000000004</v>
      </c>
      <c r="O689" s="1" t="s">
        <v>55</v>
      </c>
      <c r="P689" s="1" t="s">
        <v>54</v>
      </c>
      <c r="Q689" s="1" t="s">
        <v>56</v>
      </c>
      <c r="R689" s="1" t="s">
        <v>7</v>
      </c>
      <c r="S689" s="2" t="b">
        <v>0</v>
      </c>
      <c r="T689" s="2" t="b">
        <v>1</v>
      </c>
      <c r="U689" s="1" t="s">
        <v>133</v>
      </c>
      <c r="V689" s="1">
        <v>18</v>
      </c>
      <c r="W689" s="2" t="b">
        <v>1</v>
      </c>
      <c r="X689" s="2" t="b">
        <v>0</v>
      </c>
      <c r="Y689" s="2" t="b">
        <v>0</v>
      </c>
      <c r="Z689" s="1" t="s">
        <v>119</v>
      </c>
      <c r="AA689" s="2" t="b">
        <v>0</v>
      </c>
      <c r="AB689" s="1" t="s">
        <v>4215</v>
      </c>
      <c r="AC689" s="1" t="s">
        <v>4216</v>
      </c>
      <c r="AD689" s="1" t="s">
        <v>61</v>
      </c>
      <c r="AE689" s="2" t="b">
        <v>1</v>
      </c>
      <c r="AF689" s="1"/>
      <c r="AG689" s="2" t="b">
        <v>0</v>
      </c>
      <c r="AH689" s="1">
        <v>46242.56480241898</v>
      </c>
    </row>
    <row r="690" spans="1:34" ht="13.9">
      <c r="A690" s="1" t="s">
        <v>4217</v>
      </c>
      <c r="B690" s="1" t="s">
        <v>4218</v>
      </c>
      <c r="C690" s="4">
        <v>44330</v>
      </c>
      <c r="D690" s="1" t="s">
        <v>4098</v>
      </c>
      <c r="E690" s="1">
        <v>2021</v>
      </c>
      <c r="F690" s="5">
        <v>62.82</v>
      </c>
      <c r="G690" s="1" t="s">
        <v>4219</v>
      </c>
      <c r="H690" s="1" t="s">
        <v>4220</v>
      </c>
      <c r="I690" s="6">
        <v>337</v>
      </c>
      <c r="J690" s="6" t="s">
        <v>54</v>
      </c>
      <c r="K690" s="6">
        <v>16</v>
      </c>
      <c r="L690" s="6">
        <v>12</v>
      </c>
      <c r="M690" s="6">
        <v>4</v>
      </c>
      <c r="N690" s="7">
        <v>0.75</v>
      </c>
      <c r="O690" s="1" t="s">
        <v>55</v>
      </c>
      <c r="P690" s="1" t="s">
        <v>54</v>
      </c>
      <c r="Q690" s="1" t="s">
        <v>56</v>
      </c>
      <c r="R690" s="1" t="s">
        <v>7</v>
      </c>
      <c r="S690" s="2" t="b">
        <v>0</v>
      </c>
      <c r="T690" s="2" t="b">
        <v>1</v>
      </c>
      <c r="U690" s="1" t="s">
        <v>133</v>
      </c>
      <c r="V690" s="1">
        <v>18</v>
      </c>
      <c r="W690" s="2" t="b">
        <v>1</v>
      </c>
      <c r="X690" s="2" t="b">
        <v>0</v>
      </c>
      <c r="Y690" s="2" t="b">
        <v>0</v>
      </c>
      <c r="Z690" s="1" t="s">
        <v>119</v>
      </c>
      <c r="AA690" s="2" t="b">
        <v>0</v>
      </c>
      <c r="AB690" s="1" t="s">
        <v>4221</v>
      </c>
      <c r="AC690" s="1" t="s">
        <v>4222</v>
      </c>
      <c r="AD690" s="1" t="s">
        <v>61</v>
      </c>
      <c r="AE690" s="2" t="b">
        <v>1</v>
      </c>
      <c r="AF690" s="1"/>
      <c r="AG690" s="2" t="b">
        <v>0</v>
      </c>
      <c r="AH690" s="1">
        <v>46242.564802430556</v>
      </c>
    </row>
    <row r="691" spans="1:34" ht="13.9">
      <c r="A691" s="1" t="s">
        <v>4223</v>
      </c>
      <c r="B691" s="1" t="s">
        <v>4224</v>
      </c>
      <c r="C691" s="4">
        <v>44331</v>
      </c>
      <c r="D691" s="1" t="s">
        <v>4098</v>
      </c>
      <c r="E691" s="1">
        <v>2021</v>
      </c>
      <c r="F691" s="5">
        <v>62.78</v>
      </c>
      <c r="G691" s="1" t="s">
        <v>4225</v>
      </c>
      <c r="H691" s="1" t="s">
        <v>4226</v>
      </c>
      <c r="I691" s="6">
        <v>4077</v>
      </c>
      <c r="J691" s="6" t="s">
        <v>54</v>
      </c>
      <c r="K691" s="6">
        <v>166</v>
      </c>
      <c r="L691" s="6">
        <v>156</v>
      </c>
      <c r="M691" s="6">
        <v>10</v>
      </c>
      <c r="N691" s="7">
        <v>0.93975903614457834</v>
      </c>
      <c r="O691" s="1" t="s">
        <v>67</v>
      </c>
      <c r="P691" s="1" t="s">
        <v>54</v>
      </c>
      <c r="Q691" s="1" t="s">
        <v>56</v>
      </c>
      <c r="R691" s="1" t="s">
        <v>5</v>
      </c>
      <c r="S691" s="2" t="b">
        <v>1</v>
      </c>
      <c r="T691" s="2" t="b">
        <v>0</v>
      </c>
      <c r="U691" s="1" t="s">
        <v>57</v>
      </c>
      <c r="V691" s="1"/>
      <c r="W691" s="2" t="b">
        <v>0</v>
      </c>
      <c r="X691" s="1"/>
      <c r="Y691" s="2" t="b">
        <v>0</v>
      </c>
      <c r="Z691" s="1" t="s">
        <v>58</v>
      </c>
      <c r="AA691" s="2" t="b">
        <v>1</v>
      </c>
      <c r="AB691" s="1" t="s">
        <v>4227</v>
      </c>
      <c r="AC691" s="1" t="s">
        <v>4228</v>
      </c>
      <c r="AD691" s="1" t="s">
        <v>61</v>
      </c>
      <c r="AE691" s="2" t="b">
        <v>1</v>
      </c>
      <c r="AF691" s="1" t="s">
        <v>435</v>
      </c>
      <c r="AG691" s="2" t="b">
        <v>0</v>
      </c>
      <c r="AH691" s="1">
        <v>46242.564802430556</v>
      </c>
    </row>
    <row r="692" spans="1:34" ht="13.9">
      <c r="A692" s="1" t="s">
        <v>4229</v>
      </c>
      <c r="B692" s="1" t="s">
        <v>4230</v>
      </c>
      <c r="C692" s="4">
        <v>44333</v>
      </c>
      <c r="D692" s="1" t="s">
        <v>4098</v>
      </c>
      <c r="E692" s="1">
        <v>2021</v>
      </c>
      <c r="F692" s="5">
        <v>62.72</v>
      </c>
      <c r="G692" s="1" t="s">
        <v>4231</v>
      </c>
      <c r="H692" s="1" t="s">
        <v>4232</v>
      </c>
      <c r="I692" s="6">
        <v>30</v>
      </c>
      <c r="J692" s="6" t="s">
        <v>54</v>
      </c>
      <c r="K692" s="6">
        <v>2</v>
      </c>
      <c r="L692" s="6">
        <v>0</v>
      </c>
      <c r="M692" s="6">
        <v>2</v>
      </c>
      <c r="N692" s="7">
        <v>0</v>
      </c>
      <c r="O692" s="1" t="s">
        <v>567</v>
      </c>
      <c r="P692" s="1" t="s">
        <v>54</v>
      </c>
      <c r="Q692" s="1" t="s">
        <v>56</v>
      </c>
      <c r="R692" s="1" t="s">
        <v>5</v>
      </c>
      <c r="S692" s="2" t="b">
        <v>1</v>
      </c>
      <c r="T692" s="2" t="b">
        <v>0</v>
      </c>
      <c r="U692" s="1" t="s">
        <v>57</v>
      </c>
      <c r="V692" s="1"/>
      <c r="W692" s="2" t="b">
        <v>0</v>
      </c>
      <c r="X692" s="1"/>
      <c r="Y692" s="2" t="b">
        <v>0</v>
      </c>
      <c r="Z692" s="1" t="s">
        <v>58</v>
      </c>
      <c r="AA692" s="2" t="b">
        <v>1</v>
      </c>
      <c r="AB692" s="1" t="s">
        <v>4233</v>
      </c>
      <c r="AC692" s="1" t="s">
        <v>4234</v>
      </c>
      <c r="AD692" s="1" t="s">
        <v>61</v>
      </c>
      <c r="AE692" s="2" t="b">
        <v>1</v>
      </c>
      <c r="AF692" s="1" t="s">
        <v>86</v>
      </c>
      <c r="AG692" s="2" t="b">
        <v>0</v>
      </c>
      <c r="AH692" s="1">
        <v>46242.564802430556</v>
      </c>
    </row>
    <row r="693" spans="1:34" ht="13.9">
      <c r="A693" s="1" t="s">
        <v>4235</v>
      </c>
      <c r="B693" s="1" t="s">
        <v>4236</v>
      </c>
      <c r="C693" s="4">
        <v>44335</v>
      </c>
      <c r="D693" s="1" t="s">
        <v>4098</v>
      </c>
      <c r="E693" s="1">
        <v>2021</v>
      </c>
      <c r="F693" s="5">
        <v>62.65</v>
      </c>
      <c r="G693" s="1" t="s">
        <v>4237</v>
      </c>
      <c r="H693" s="1" t="s">
        <v>4238</v>
      </c>
      <c r="I693" s="6"/>
      <c r="J693" s="6" t="s">
        <v>147</v>
      </c>
      <c r="K693" s="6">
        <v>22</v>
      </c>
      <c r="L693" s="6">
        <v>15</v>
      </c>
      <c r="M693" s="6">
        <v>7</v>
      </c>
      <c r="N693" s="7">
        <v>0.68181818181818177</v>
      </c>
      <c r="O693" s="1" t="s">
        <v>91</v>
      </c>
      <c r="P693" s="1" t="s">
        <v>54</v>
      </c>
      <c r="Q693" s="1" t="s">
        <v>56</v>
      </c>
      <c r="R693" s="1" t="s">
        <v>5</v>
      </c>
      <c r="S693" s="2" t="b">
        <v>1</v>
      </c>
      <c r="T693" s="2" t="b">
        <v>0</v>
      </c>
      <c r="U693" s="1" t="s">
        <v>169</v>
      </c>
      <c r="V693" s="1">
        <v>0</v>
      </c>
      <c r="W693" s="2" t="b">
        <v>0</v>
      </c>
      <c r="X693" s="1"/>
      <c r="Y693" s="2" t="b">
        <v>0</v>
      </c>
      <c r="Z693" s="1" t="s">
        <v>119</v>
      </c>
      <c r="AA693" s="2" t="b">
        <v>0</v>
      </c>
      <c r="AB693" s="1" t="s">
        <v>4239</v>
      </c>
      <c r="AC693" s="1" t="s">
        <v>4240</v>
      </c>
      <c r="AD693" s="1" t="s">
        <v>61</v>
      </c>
      <c r="AE693" s="2" t="b">
        <v>1</v>
      </c>
      <c r="AF693" s="1"/>
      <c r="AG693" s="2" t="b">
        <v>0</v>
      </c>
      <c r="AH693" s="1">
        <v>46242.564802430556</v>
      </c>
    </row>
    <row r="694" spans="1:34" ht="13.9">
      <c r="A694" s="1" t="s">
        <v>4241</v>
      </c>
      <c r="B694" s="1" t="s">
        <v>4242</v>
      </c>
      <c r="C694" s="4">
        <v>44336</v>
      </c>
      <c r="D694" s="1" t="s">
        <v>4098</v>
      </c>
      <c r="E694" s="1">
        <v>2021</v>
      </c>
      <c r="F694" s="5">
        <v>62.62</v>
      </c>
      <c r="G694" s="1" t="s">
        <v>4243</v>
      </c>
      <c r="H694" s="1" t="s">
        <v>4244</v>
      </c>
      <c r="I694" s="6">
        <v>4118</v>
      </c>
      <c r="J694" s="6" t="s">
        <v>54</v>
      </c>
      <c r="K694" s="6">
        <v>137</v>
      </c>
      <c r="L694" s="6">
        <v>126</v>
      </c>
      <c r="M694" s="6">
        <v>11</v>
      </c>
      <c r="N694" s="7">
        <v>0.91970802919708028</v>
      </c>
      <c r="O694" s="1" t="s">
        <v>67</v>
      </c>
      <c r="P694" s="1" t="s">
        <v>54</v>
      </c>
      <c r="Q694" s="1" t="s">
        <v>56</v>
      </c>
      <c r="R694" s="1" t="s">
        <v>7</v>
      </c>
      <c r="S694" s="2" t="b">
        <v>0</v>
      </c>
      <c r="T694" s="2" t="b">
        <v>1</v>
      </c>
      <c r="U694" s="1" t="s">
        <v>202</v>
      </c>
      <c r="V694" s="1">
        <v>18</v>
      </c>
      <c r="W694" s="2" t="b">
        <v>1</v>
      </c>
      <c r="X694" s="2" t="b">
        <v>1</v>
      </c>
      <c r="Y694" s="2" t="b">
        <v>0</v>
      </c>
      <c r="Z694" s="1" t="s">
        <v>119</v>
      </c>
      <c r="AA694" s="2" t="b">
        <v>0</v>
      </c>
      <c r="AB694" s="1" t="s">
        <v>4245</v>
      </c>
      <c r="AC694" s="1" t="s">
        <v>4246</v>
      </c>
      <c r="AD694" s="1" t="s">
        <v>61</v>
      </c>
      <c r="AE694" s="2" t="b">
        <v>1</v>
      </c>
      <c r="AF694" s="1"/>
      <c r="AG694" s="2" t="b">
        <v>0</v>
      </c>
      <c r="AH694" s="1">
        <v>46242.564802430556</v>
      </c>
    </row>
    <row r="695" spans="1:34" ht="13.9">
      <c r="A695" s="1" t="s">
        <v>4247</v>
      </c>
      <c r="B695" s="1" t="s">
        <v>4248</v>
      </c>
      <c r="C695" s="4">
        <v>44336</v>
      </c>
      <c r="D695" s="1" t="s">
        <v>4098</v>
      </c>
      <c r="E695" s="1">
        <v>2021</v>
      </c>
      <c r="F695" s="5">
        <v>62.62</v>
      </c>
      <c r="G695" s="1" t="s">
        <v>4249</v>
      </c>
      <c r="H695" s="1" t="s">
        <v>4250</v>
      </c>
      <c r="I695" s="6">
        <v>1368</v>
      </c>
      <c r="J695" s="6" t="s">
        <v>54</v>
      </c>
      <c r="K695" s="6">
        <v>43</v>
      </c>
      <c r="L695" s="6">
        <v>37</v>
      </c>
      <c r="M695" s="6">
        <v>6</v>
      </c>
      <c r="N695" s="7">
        <v>0.86046511627906974</v>
      </c>
      <c r="O695" s="1" t="s">
        <v>126</v>
      </c>
      <c r="P695" s="1" t="s">
        <v>54</v>
      </c>
      <c r="Q695" s="1" t="s">
        <v>56</v>
      </c>
      <c r="R695" s="1" t="s">
        <v>5</v>
      </c>
      <c r="S695" s="2" t="b">
        <v>1</v>
      </c>
      <c r="T695" s="2" t="b">
        <v>0</v>
      </c>
      <c r="U695" s="1" t="s">
        <v>244</v>
      </c>
      <c r="V695" s="1">
        <v>16</v>
      </c>
      <c r="W695" s="2" t="b">
        <v>0</v>
      </c>
      <c r="X695" s="1"/>
      <c r="Y695" s="2" t="b">
        <v>0</v>
      </c>
      <c r="Z695" s="1" t="s">
        <v>58</v>
      </c>
      <c r="AA695" s="2" t="b">
        <v>1</v>
      </c>
      <c r="AB695" s="1" t="s">
        <v>4251</v>
      </c>
      <c r="AC695" s="1" t="s">
        <v>4252</v>
      </c>
      <c r="AD695" s="1" t="s">
        <v>61</v>
      </c>
      <c r="AE695" s="2" t="b">
        <v>1</v>
      </c>
      <c r="AF695" s="1" t="s">
        <v>1387</v>
      </c>
      <c r="AG695" s="2" t="b">
        <v>0</v>
      </c>
      <c r="AH695" s="1">
        <v>46242.564802430556</v>
      </c>
    </row>
    <row r="696" spans="1:34" ht="13.9">
      <c r="A696" s="1" t="s">
        <v>4253</v>
      </c>
      <c r="B696" s="1" t="s">
        <v>4254</v>
      </c>
      <c r="C696" s="4">
        <v>44336</v>
      </c>
      <c r="D696" s="1" t="s">
        <v>4098</v>
      </c>
      <c r="E696" s="1">
        <v>2021</v>
      </c>
      <c r="F696" s="5">
        <v>62.62</v>
      </c>
      <c r="G696" s="1" t="s">
        <v>4255</v>
      </c>
      <c r="H696" s="1" t="s">
        <v>4256</v>
      </c>
      <c r="I696" s="6">
        <v>8876</v>
      </c>
      <c r="J696" s="6" t="s">
        <v>54</v>
      </c>
      <c r="K696" s="6">
        <v>231</v>
      </c>
      <c r="L696" s="6">
        <v>200</v>
      </c>
      <c r="M696" s="6">
        <v>31</v>
      </c>
      <c r="N696" s="7">
        <v>0.86580086580086579</v>
      </c>
      <c r="O696" s="1" t="s">
        <v>67</v>
      </c>
      <c r="P696" s="1" t="s">
        <v>54</v>
      </c>
      <c r="Q696" s="1" t="s">
        <v>68</v>
      </c>
      <c r="R696" s="1" t="s">
        <v>5</v>
      </c>
      <c r="S696" s="2" t="b">
        <v>1</v>
      </c>
      <c r="T696" s="2" t="b">
        <v>0</v>
      </c>
      <c r="U696" s="1" t="s">
        <v>57</v>
      </c>
      <c r="V696" s="1"/>
      <c r="W696" s="2" t="b">
        <v>0</v>
      </c>
      <c r="X696" s="1"/>
      <c r="Y696" s="2" t="b">
        <v>0</v>
      </c>
      <c r="Z696" s="1" t="s">
        <v>58</v>
      </c>
      <c r="AA696" s="2" t="b">
        <v>1</v>
      </c>
      <c r="AB696" s="1" t="s">
        <v>4257</v>
      </c>
      <c r="AC696" s="1" t="s">
        <v>4258</v>
      </c>
      <c r="AD696" s="1" t="s">
        <v>61</v>
      </c>
      <c r="AE696" s="2" t="b">
        <v>1</v>
      </c>
      <c r="AF696" s="1" t="s">
        <v>71</v>
      </c>
      <c r="AG696" s="2" t="b">
        <v>0</v>
      </c>
      <c r="AH696" s="1">
        <v>46242.564802430556</v>
      </c>
    </row>
    <row r="697" spans="1:34" ht="13.9">
      <c r="A697" s="1" t="s">
        <v>4259</v>
      </c>
      <c r="B697" s="1" t="s">
        <v>4260</v>
      </c>
      <c r="C697" s="4">
        <v>44336</v>
      </c>
      <c r="D697" s="1" t="s">
        <v>4098</v>
      </c>
      <c r="E697" s="1">
        <v>2021</v>
      </c>
      <c r="F697" s="5">
        <v>62.62</v>
      </c>
      <c r="G697" s="1" t="s">
        <v>4261</v>
      </c>
      <c r="H697" s="1" t="s">
        <v>4262</v>
      </c>
      <c r="I697" s="6">
        <v>9127</v>
      </c>
      <c r="J697" s="6" t="s">
        <v>54</v>
      </c>
      <c r="K697" s="6">
        <v>327</v>
      </c>
      <c r="L697" s="6">
        <v>265</v>
      </c>
      <c r="M697" s="6">
        <v>62</v>
      </c>
      <c r="N697" s="7">
        <v>0.81039755351681952</v>
      </c>
      <c r="O697" s="1" t="s">
        <v>67</v>
      </c>
      <c r="P697" s="1" t="s">
        <v>54</v>
      </c>
      <c r="Q697" s="1" t="s">
        <v>68</v>
      </c>
      <c r="R697" s="1" t="s">
        <v>5</v>
      </c>
      <c r="S697" s="2" t="b">
        <v>1</v>
      </c>
      <c r="T697" s="2" t="b">
        <v>0</v>
      </c>
      <c r="U697" s="1" t="s">
        <v>57</v>
      </c>
      <c r="V697" s="1"/>
      <c r="W697" s="2" t="b">
        <v>0</v>
      </c>
      <c r="X697" s="1"/>
      <c r="Y697" s="2" t="b">
        <v>0</v>
      </c>
      <c r="Z697" s="1" t="s">
        <v>58</v>
      </c>
      <c r="AA697" s="2" t="b">
        <v>1</v>
      </c>
      <c r="AB697" s="1" t="s">
        <v>4263</v>
      </c>
      <c r="AC697" s="1" t="s">
        <v>4264</v>
      </c>
      <c r="AD697" s="1" t="s">
        <v>61</v>
      </c>
      <c r="AE697" s="2" t="b">
        <v>1</v>
      </c>
      <c r="AF697" s="1" t="s">
        <v>371</v>
      </c>
      <c r="AG697" s="2" t="b">
        <v>0</v>
      </c>
      <c r="AH697" s="1">
        <v>46242.564802430556</v>
      </c>
    </row>
    <row r="698" spans="1:34" ht="13.9">
      <c r="A698" s="1" t="s">
        <v>4265</v>
      </c>
      <c r="B698" s="1" t="s">
        <v>4266</v>
      </c>
      <c r="C698" s="4">
        <v>44337</v>
      </c>
      <c r="D698" s="1" t="s">
        <v>4098</v>
      </c>
      <c r="E698" s="1">
        <v>2021</v>
      </c>
      <c r="F698" s="5">
        <v>62.59</v>
      </c>
      <c r="G698" s="1" t="s">
        <v>4267</v>
      </c>
      <c r="H698" s="1" t="s">
        <v>4268</v>
      </c>
      <c r="I698" s="6">
        <v>1408</v>
      </c>
      <c r="J698" s="6" t="s">
        <v>54</v>
      </c>
      <c r="K698" s="6">
        <v>47</v>
      </c>
      <c r="L698" s="6">
        <v>42</v>
      </c>
      <c r="M698" s="6">
        <v>5</v>
      </c>
      <c r="N698" s="7">
        <v>0.8936170212765957</v>
      </c>
      <c r="O698" s="1" t="s">
        <v>126</v>
      </c>
      <c r="P698" s="1" t="s">
        <v>54</v>
      </c>
      <c r="Q698" s="1" t="s">
        <v>56</v>
      </c>
      <c r="R698" s="1" t="s">
        <v>5</v>
      </c>
      <c r="S698" s="2" t="b">
        <v>1</v>
      </c>
      <c r="T698" s="2" t="b">
        <v>0</v>
      </c>
      <c r="U698" s="1" t="s">
        <v>57</v>
      </c>
      <c r="V698" s="1"/>
      <c r="W698" s="2" t="b">
        <v>0</v>
      </c>
      <c r="X698" s="1"/>
      <c r="Y698" s="2" t="b">
        <v>0</v>
      </c>
      <c r="Z698" s="1" t="s">
        <v>58</v>
      </c>
      <c r="AA698" s="2" t="b">
        <v>1</v>
      </c>
      <c r="AB698" s="1" t="s">
        <v>4269</v>
      </c>
      <c r="AC698" s="1" t="s">
        <v>4270</v>
      </c>
      <c r="AD698" s="1" t="s">
        <v>61</v>
      </c>
      <c r="AE698" s="2" t="b">
        <v>1</v>
      </c>
      <c r="AF698" s="1" t="s">
        <v>94</v>
      </c>
      <c r="AG698" s="2" t="b">
        <v>0</v>
      </c>
      <c r="AH698" s="1">
        <v>46242.564802430556</v>
      </c>
    </row>
    <row r="699" spans="1:34" ht="13.9">
      <c r="A699" s="1" t="s">
        <v>4271</v>
      </c>
      <c r="B699" s="1" t="s">
        <v>4272</v>
      </c>
      <c r="C699" s="4">
        <v>44340</v>
      </c>
      <c r="D699" s="1" t="s">
        <v>4098</v>
      </c>
      <c r="E699" s="1">
        <v>2021</v>
      </c>
      <c r="F699" s="5">
        <v>62.49</v>
      </c>
      <c r="G699" s="1" t="s">
        <v>4273</v>
      </c>
      <c r="H699" s="1" t="s">
        <v>4274</v>
      </c>
      <c r="I699" s="6">
        <v>1771</v>
      </c>
      <c r="J699" s="6" t="s">
        <v>54</v>
      </c>
      <c r="K699" s="6">
        <v>52</v>
      </c>
      <c r="L699" s="6">
        <v>46</v>
      </c>
      <c r="M699" s="6">
        <v>6</v>
      </c>
      <c r="N699" s="7">
        <v>0.88461538461538458</v>
      </c>
      <c r="O699" s="1" t="s">
        <v>67</v>
      </c>
      <c r="P699" s="1" t="s">
        <v>54</v>
      </c>
      <c r="Q699" s="1" t="s">
        <v>56</v>
      </c>
      <c r="R699" s="1" t="s">
        <v>5</v>
      </c>
      <c r="S699" s="2" t="b">
        <v>1</v>
      </c>
      <c r="T699" s="2" t="b">
        <v>0</v>
      </c>
      <c r="U699" s="1" t="s">
        <v>57</v>
      </c>
      <c r="V699" s="1"/>
      <c r="W699" s="2" t="b">
        <v>0</v>
      </c>
      <c r="X699" s="1"/>
      <c r="Y699" s="2" t="b">
        <v>0</v>
      </c>
      <c r="Z699" s="1" t="s">
        <v>58</v>
      </c>
      <c r="AA699" s="2" t="b">
        <v>1</v>
      </c>
      <c r="AB699" s="1" t="s">
        <v>4275</v>
      </c>
      <c r="AC699" s="1" t="s">
        <v>4276</v>
      </c>
      <c r="AD699" s="1" t="s">
        <v>61</v>
      </c>
      <c r="AE699" s="2" t="b">
        <v>1</v>
      </c>
      <c r="AF699" s="1" t="s">
        <v>227</v>
      </c>
      <c r="AG699" s="2" t="b">
        <v>0</v>
      </c>
      <c r="AH699" s="1">
        <v>46242.564802430556</v>
      </c>
    </row>
    <row r="700" spans="1:34" ht="13.9">
      <c r="A700" s="1" t="s">
        <v>4277</v>
      </c>
      <c r="B700" s="1" t="s">
        <v>4278</v>
      </c>
      <c r="C700" s="4">
        <v>44341</v>
      </c>
      <c r="D700" s="1" t="s">
        <v>4098</v>
      </c>
      <c r="E700" s="1">
        <v>2021</v>
      </c>
      <c r="F700" s="5">
        <v>62.46</v>
      </c>
      <c r="G700" s="1" t="s">
        <v>4279</v>
      </c>
      <c r="H700" s="1" t="s">
        <v>4280</v>
      </c>
      <c r="I700" s="6">
        <v>544</v>
      </c>
      <c r="J700" s="6" t="s">
        <v>54</v>
      </c>
      <c r="K700" s="6">
        <v>17</v>
      </c>
      <c r="L700" s="6">
        <v>14</v>
      </c>
      <c r="M700" s="6">
        <v>3</v>
      </c>
      <c r="N700" s="7">
        <v>0.82352941176470584</v>
      </c>
      <c r="O700" s="1" t="s">
        <v>126</v>
      </c>
      <c r="P700" s="1" t="s">
        <v>54</v>
      </c>
      <c r="Q700" s="1" t="s">
        <v>56</v>
      </c>
      <c r="R700" s="1" t="s">
        <v>5</v>
      </c>
      <c r="S700" s="2" t="b">
        <v>1</v>
      </c>
      <c r="T700" s="2" t="b">
        <v>0</v>
      </c>
      <c r="U700" s="1" t="s">
        <v>169</v>
      </c>
      <c r="V700" s="1">
        <v>0</v>
      </c>
      <c r="W700" s="2" t="b">
        <v>0</v>
      </c>
      <c r="X700" s="1"/>
      <c r="Y700" s="2" t="b">
        <v>0</v>
      </c>
      <c r="Z700" s="1" t="s">
        <v>58</v>
      </c>
      <c r="AA700" s="2" t="b">
        <v>1</v>
      </c>
      <c r="AB700" s="1" t="s">
        <v>4281</v>
      </c>
      <c r="AC700" s="1" t="s">
        <v>4282</v>
      </c>
      <c r="AD700" s="1" t="s">
        <v>61</v>
      </c>
      <c r="AE700" s="2" t="b">
        <v>1</v>
      </c>
      <c r="AF700" s="1" t="s">
        <v>227</v>
      </c>
      <c r="AG700" s="2" t="b">
        <v>0</v>
      </c>
      <c r="AH700" s="1">
        <v>46242.564802430556</v>
      </c>
    </row>
    <row r="701" spans="1:34" ht="13.9">
      <c r="A701" s="1" t="s">
        <v>4283</v>
      </c>
      <c r="B701" s="1" t="s">
        <v>4284</v>
      </c>
      <c r="C701" s="4">
        <v>44341</v>
      </c>
      <c r="D701" s="1" t="s">
        <v>4098</v>
      </c>
      <c r="E701" s="1">
        <v>2021</v>
      </c>
      <c r="F701" s="5">
        <v>62.46</v>
      </c>
      <c r="G701" s="1" t="s">
        <v>4285</v>
      </c>
      <c r="H701" s="1" t="s">
        <v>4286</v>
      </c>
      <c r="I701" s="6">
        <v>12906</v>
      </c>
      <c r="J701" s="6" t="s">
        <v>54</v>
      </c>
      <c r="K701" s="6">
        <v>311</v>
      </c>
      <c r="L701" s="6">
        <v>236</v>
      </c>
      <c r="M701" s="6">
        <v>75</v>
      </c>
      <c r="N701" s="7">
        <v>0.7588424437299035</v>
      </c>
      <c r="O701" s="1" t="s">
        <v>55</v>
      </c>
      <c r="P701" s="1" t="s">
        <v>54</v>
      </c>
      <c r="Q701" s="1" t="s">
        <v>68</v>
      </c>
      <c r="R701" s="1" t="s">
        <v>7</v>
      </c>
      <c r="S701" s="2" t="b">
        <v>0</v>
      </c>
      <c r="T701" s="2" t="b">
        <v>1</v>
      </c>
      <c r="U701" s="1" t="s">
        <v>202</v>
      </c>
      <c r="V701" s="1">
        <v>18</v>
      </c>
      <c r="W701" s="2" t="b">
        <v>1</v>
      </c>
      <c r="X701" s="2" t="b">
        <v>1</v>
      </c>
      <c r="Y701" s="2" t="b">
        <v>0</v>
      </c>
      <c r="Z701" s="1" t="s">
        <v>119</v>
      </c>
      <c r="AA701" s="2" t="b">
        <v>0</v>
      </c>
      <c r="AB701" s="1" t="s">
        <v>4287</v>
      </c>
      <c r="AC701" s="1" t="s">
        <v>4288</v>
      </c>
      <c r="AD701" s="1" t="s">
        <v>61</v>
      </c>
      <c r="AE701" s="2" t="b">
        <v>1</v>
      </c>
      <c r="AF701" s="1"/>
      <c r="AG701" s="2" t="b">
        <v>0</v>
      </c>
      <c r="AH701" s="1">
        <v>46242.564802442132</v>
      </c>
    </row>
    <row r="702" spans="1:34" ht="13.9">
      <c r="A702" s="1" t="s">
        <v>4289</v>
      </c>
      <c r="B702" s="1" t="s">
        <v>4290</v>
      </c>
      <c r="C702" s="4">
        <v>44342</v>
      </c>
      <c r="D702" s="1" t="s">
        <v>4098</v>
      </c>
      <c r="E702" s="1">
        <v>2021</v>
      </c>
      <c r="F702" s="5">
        <v>62.42</v>
      </c>
      <c r="G702" s="1" t="s">
        <v>4291</v>
      </c>
      <c r="H702" s="1" t="s">
        <v>4292</v>
      </c>
      <c r="I702" s="6">
        <v>23544</v>
      </c>
      <c r="J702" s="6" t="s">
        <v>54</v>
      </c>
      <c r="K702" s="6">
        <v>327</v>
      </c>
      <c r="L702" s="6">
        <v>305</v>
      </c>
      <c r="M702" s="6">
        <v>22</v>
      </c>
      <c r="N702" s="7">
        <v>0.93272171253822633</v>
      </c>
      <c r="O702" s="1" t="s">
        <v>67</v>
      </c>
      <c r="P702" s="1" t="s">
        <v>54</v>
      </c>
      <c r="Q702" s="1" t="s">
        <v>68</v>
      </c>
      <c r="R702" s="1" t="s">
        <v>5</v>
      </c>
      <c r="S702" s="2" t="b">
        <v>1</v>
      </c>
      <c r="T702" s="2" t="b">
        <v>0</v>
      </c>
      <c r="U702" s="1" t="s">
        <v>57</v>
      </c>
      <c r="V702" s="1"/>
      <c r="W702" s="2" t="b">
        <v>0</v>
      </c>
      <c r="X702" s="1"/>
      <c r="Y702" s="2" t="b">
        <v>0</v>
      </c>
      <c r="Z702" s="1" t="s">
        <v>58</v>
      </c>
      <c r="AA702" s="2" t="b">
        <v>1</v>
      </c>
      <c r="AB702" s="1" t="s">
        <v>4293</v>
      </c>
      <c r="AC702" s="1" t="s">
        <v>4294</v>
      </c>
      <c r="AD702" s="1" t="s">
        <v>61</v>
      </c>
      <c r="AE702" s="2" t="b">
        <v>1</v>
      </c>
      <c r="AF702" s="1" t="s">
        <v>101</v>
      </c>
      <c r="AG702" s="2" t="b">
        <v>1</v>
      </c>
      <c r="AH702" s="1">
        <v>46242.564802442132</v>
      </c>
    </row>
    <row r="703" spans="1:34" ht="13.9">
      <c r="A703" s="1" t="s">
        <v>4295</v>
      </c>
      <c r="B703" s="1" t="s">
        <v>4296</v>
      </c>
      <c r="C703" s="4">
        <v>44343</v>
      </c>
      <c r="D703" s="1" t="s">
        <v>4098</v>
      </c>
      <c r="E703" s="1">
        <v>2021</v>
      </c>
      <c r="F703" s="5">
        <v>62.39</v>
      </c>
      <c r="G703" s="1" t="s">
        <v>4297</v>
      </c>
      <c r="H703" s="1" t="s">
        <v>4298</v>
      </c>
      <c r="I703" s="6">
        <v>2423</v>
      </c>
      <c r="J703" s="6" t="s">
        <v>54</v>
      </c>
      <c r="K703" s="6">
        <v>78</v>
      </c>
      <c r="L703" s="6">
        <v>66</v>
      </c>
      <c r="M703" s="6">
        <v>12</v>
      </c>
      <c r="N703" s="7">
        <v>0.84615384615384615</v>
      </c>
      <c r="O703" s="1" t="s">
        <v>67</v>
      </c>
      <c r="P703" s="1" t="s">
        <v>54</v>
      </c>
      <c r="Q703" s="1" t="s">
        <v>56</v>
      </c>
      <c r="R703" s="1" t="s">
        <v>5</v>
      </c>
      <c r="S703" s="2" t="b">
        <v>1</v>
      </c>
      <c r="T703" s="2" t="b">
        <v>0</v>
      </c>
      <c r="U703" s="1" t="s">
        <v>169</v>
      </c>
      <c r="V703" s="1">
        <v>0</v>
      </c>
      <c r="W703" s="2" t="b">
        <v>0</v>
      </c>
      <c r="X703" s="1"/>
      <c r="Y703" s="2" t="b">
        <v>0</v>
      </c>
      <c r="Z703" s="1" t="s">
        <v>58</v>
      </c>
      <c r="AA703" s="2" t="b">
        <v>1</v>
      </c>
      <c r="AB703" s="1" t="s">
        <v>4299</v>
      </c>
      <c r="AC703" s="1" t="s">
        <v>4300</v>
      </c>
      <c r="AD703" s="1" t="s">
        <v>61</v>
      </c>
      <c r="AE703" s="2" t="b">
        <v>1</v>
      </c>
      <c r="AF703" s="1" t="s">
        <v>371</v>
      </c>
      <c r="AG703" s="2" t="b">
        <v>0</v>
      </c>
      <c r="AH703" s="1">
        <v>46242.564802442132</v>
      </c>
    </row>
    <row r="704" spans="1:34" ht="13.9">
      <c r="A704" s="1" t="s">
        <v>4301</v>
      </c>
      <c r="B704" s="1" t="s">
        <v>4302</v>
      </c>
      <c r="C704" s="4">
        <v>44343</v>
      </c>
      <c r="D704" s="1" t="s">
        <v>4098</v>
      </c>
      <c r="E704" s="1">
        <v>2021</v>
      </c>
      <c r="F704" s="5">
        <v>62.39</v>
      </c>
      <c r="G704" s="1" t="s">
        <v>4303</v>
      </c>
      <c r="H704" s="1" t="s">
        <v>4304</v>
      </c>
      <c r="I704" s="6"/>
      <c r="J704" s="6" t="s">
        <v>147</v>
      </c>
      <c r="K704" s="6">
        <v>17</v>
      </c>
      <c r="L704" s="6">
        <v>14</v>
      </c>
      <c r="M704" s="6">
        <v>3</v>
      </c>
      <c r="N704" s="7">
        <v>0.82352941176470584</v>
      </c>
      <c r="O704" s="1" t="s">
        <v>126</v>
      </c>
      <c r="P704" s="1" t="s">
        <v>54</v>
      </c>
      <c r="Q704" s="1" t="s">
        <v>56</v>
      </c>
      <c r="R704" s="1" t="s">
        <v>5</v>
      </c>
      <c r="S704" s="2" t="b">
        <v>1</v>
      </c>
      <c r="T704" s="2" t="b">
        <v>0</v>
      </c>
      <c r="U704" s="1" t="s">
        <v>57</v>
      </c>
      <c r="V704" s="1"/>
      <c r="W704" s="2" t="b">
        <v>0</v>
      </c>
      <c r="X704" s="1"/>
      <c r="Y704" s="2" t="b">
        <v>0</v>
      </c>
      <c r="Z704" s="1" t="s">
        <v>119</v>
      </c>
      <c r="AA704" s="2" t="b">
        <v>0</v>
      </c>
      <c r="AB704" s="1" t="s">
        <v>4305</v>
      </c>
      <c r="AC704" s="1" t="s">
        <v>4306</v>
      </c>
      <c r="AD704" s="1" t="s">
        <v>61</v>
      </c>
      <c r="AE704" s="2" t="b">
        <v>1</v>
      </c>
      <c r="AF704" s="1"/>
      <c r="AG704" s="2" t="b">
        <v>0</v>
      </c>
      <c r="AH704" s="1">
        <v>46242.564802442132</v>
      </c>
    </row>
    <row r="705" spans="1:34" ht="13.9">
      <c r="A705" s="1" t="s">
        <v>4307</v>
      </c>
      <c r="B705" s="1" t="s">
        <v>4308</v>
      </c>
      <c r="C705" s="4">
        <v>44343</v>
      </c>
      <c r="D705" s="1" t="s">
        <v>4098</v>
      </c>
      <c r="E705" s="1">
        <v>2021</v>
      </c>
      <c r="F705" s="5">
        <v>62.39</v>
      </c>
      <c r="G705" s="1" t="s">
        <v>4309</v>
      </c>
      <c r="H705" s="1" t="s">
        <v>4304</v>
      </c>
      <c r="I705" s="6"/>
      <c r="J705" s="6" t="s">
        <v>147</v>
      </c>
      <c r="K705" s="6">
        <v>0</v>
      </c>
      <c r="L705" s="6">
        <v>0</v>
      </c>
      <c r="M705" s="6">
        <v>0</v>
      </c>
      <c r="N705" s="7"/>
      <c r="O705" s="1" t="s">
        <v>216</v>
      </c>
      <c r="P705" s="1" t="s">
        <v>54</v>
      </c>
      <c r="Q705" s="1" t="s">
        <v>56</v>
      </c>
      <c r="R705" s="1" t="s">
        <v>5</v>
      </c>
      <c r="S705" s="2" t="b">
        <v>1</v>
      </c>
      <c r="T705" s="2" t="b">
        <v>0</v>
      </c>
      <c r="U705" s="1" t="s">
        <v>57</v>
      </c>
      <c r="V705" s="1"/>
      <c r="W705" s="2" t="b">
        <v>0</v>
      </c>
      <c r="X705" s="1"/>
      <c r="Y705" s="2" t="b">
        <v>0</v>
      </c>
      <c r="Z705" s="1" t="s">
        <v>119</v>
      </c>
      <c r="AA705" s="2" t="b">
        <v>0</v>
      </c>
      <c r="AB705" s="1" t="s">
        <v>4305</v>
      </c>
      <c r="AC705" s="1" t="s">
        <v>4310</v>
      </c>
      <c r="AD705" s="1" t="s">
        <v>61</v>
      </c>
      <c r="AE705" s="2" t="b">
        <v>1</v>
      </c>
      <c r="AF705" s="1"/>
      <c r="AG705" s="2" t="b">
        <v>0</v>
      </c>
      <c r="AH705" s="1">
        <v>46242.564802442132</v>
      </c>
    </row>
    <row r="706" spans="1:34" ht="13.9">
      <c r="A706" s="1" t="s">
        <v>4311</v>
      </c>
      <c r="B706" s="1" t="s">
        <v>4312</v>
      </c>
      <c r="C706" s="4">
        <v>44343</v>
      </c>
      <c r="D706" s="1" t="s">
        <v>4098</v>
      </c>
      <c r="E706" s="1">
        <v>2021</v>
      </c>
      <c r="F706" s="5">
        <v>62.39</v>
      </c>
      <c r="G706" s="1" t="s">
        <v>4313</v>
      </c>
      <c r="H706" s="1" t="s">
        <v>4314</v>
      </c>
      <c r="I706" s="6">
        <v>90</v>
      </c>
      <c r="J706" s="6" t="s">
        <v>54</v>
      </c>
      <c r="K706" s="6">
        <v>5</v>
      </c>
      <c r="L706" s="6">
        <v>3</v>
      </c>
      <c r="M706" s="6">
        <v>2</v>
      </c>
      <c r="N706" s="7">
        <v>0.6</v>
      </c>
      <c r="O706" s="1" t="s">
        <v>323</v>
      </c>
      <c r="P706" s="1" t="s">
        <v>54</v>
      </c>
      <c r="Q706" s="1" t="s">
        <v>56</v>
      </c>
      <c r="R706" s="1" t="s">
        <v>5</v>
      </c>
      <c r="S706" s="2" t="b">
        <v>1</v>
      </c>
      <c r="T706" s="2" t="b">
        <v>0</v>
      </c>
      <c r="U706" s="1" t="s">
        <v>57</v>
      </c>
      <c r="V706" s="1"/>
      <c r="W706" s="2" t="b">
        <v>0</v>
      </c>
      <c r="X706" s="1"/>
      <c r="Y706" s="2" t="b">
        <v>0</v>
      </c>
      <c r="Z706" s="1" t="s">
        <v>58</v>
      </c>
      <c r="AA706" s="2" t="b">
        <v>1</v>
      </c>
      <c r="AB706" s="1" t="s">
        <v>4315</v>
      </c>
      <c r="AC706" s="1" t="s">
        <v>4316</v>
      </c>
      <c r="AD706" s="1" t="s">
        <v>61</v>
      </c>
      <c r="AE706" s="2" t="b">
        <v>1</v>
      </c>
      <c r="AF706" s="1" t="s">
        <v>164</v>
      </c>
      <c r="AG706" s="2" t="b">
        <v>0</v>
      </c>
      <c r="AH706" s="1">
        <v>46242.564802442132</v>
      </c>
    </row>
    <row r="707" spans="1:34" ht="13.9">
      <c r="A707" s="1" t="s">
        <v>4317</v>
      </c>
      <c r="B707" s="1" t="s">
        <v>4318</v>
      </c>
      <c r="C707" s="4">
        <v>44344</v>
      </c>
      <c r="D707" s="1" t="s">
        <v>4098</v>
      </c>
      <c r="E707" s="1">
        <v>2021</v>
      </c>
      <c r="F707" s="5">
        <v>62.36</v>
      </c>
      <c r="G707" s="1" t="s">
        <v>4319</v>
      </c>
      <c r="H707" s="1" t="s">
        <v>4320</v>
      </c>
      <c r="I707" s="6">
        <v>85087</v>
      </c>
      <c r="J707" s="6" t="s">
        <v>54</v>
      </c>
      <c r="K707" s="6">
        <v>1283</v>
      </c>
      <c r="L707" s="6">
        <v>912</v>
      </c>
      <c r="M707" s="6">
        <v>371</v>
      </c>
      <c r="N707" s="7">
        <v>0.71083398285268906</v>
      </c>
      <c r="O707" s="1" t="s">
        <v>55</v>
      </c>
      <c r="P707" s="1" t="s">
        <v>54</v>
      </c>
      <c r="Q707" s="1" t="s">
        <v>68</v>
      </c>
      <c r="R707" s="1" t="s">
        <v>5</v>
      </c>
      <c r="S707" s="2" t="b">
        <v>1</v>
      </c>
      <c r="T707" s="2" t="b">
        <v>0</v>
      </c>
      <c r="U707" s="1" t="s">
        <v>57</v>
      </c>
      <c r="V707" s="1"/>
      <c r="W707" s="2" t="b">
        <v>0</v>
      </c>
      <c r="X707" s="1"/>
      <c r="Y707" s="2" t="b">
        <v>0</v>
      </c>
      <c r="Z707" s="1" t="s">
        <v>58</v>
      </c>
      <c r="AA707" s="2" t="b">
        <v>1</v>
      </c>
      <c r="AB707" s="1" t="s">
        <v>4321</v>
      </c>
      <c r="AC707" s="1" t="s">
        <v>4322</v>
      </c>
      <c r="AD707" s="1" t="s">
        <v>61</v>
      </c>
      <c r="AE707" s="2" t="b">
        <v>1</v>
      </c>
      <c r="AF707" s="1" t="s">
        <v>62</v>
      </c>
      <c r="AG707" s="2" t="b">
        <v>0</v>
      </c>
      <c r="AH707" s="1">
        <v>46242.564802442132</v>
      </c>
    </row>
    <row r="708" spans="1:34" ht="13.9">
      <c r="A708" s="1" t="s">
        <v>4323</v>
      </c>
      <c r="B708" s="1" t="s">
        <v>4324</v>
      </c>
      <c r="C708" s="4">
        <v>44344</v>
      </c>
      <c r="D708" s="1" t="s">
        <v>4098</v>
      </c>
      <c r="E708" s="1">
        <v>2021</v>
      </c>
      <c r="F708" s="5">
        <v>62.36</v>
      </c>
      <c r="G708" s="1" t="s">
        <v>4325</v>
      </c>
      <c r="H708" s="1" t="s">
        <v>4326</v>
      </c>
      <c r="I708" s="6">
        <v>394</v>
      </c>
      <c r="J708" s="6" t="s">
        <v>54</v>
      </c>
      <c r="K708" s="6">
        <v>16</v>
      </c>
      <c r="L708" s="6">
        <v>14</v>
      </c>
      <c r="M708" s="6">
        <v>2</v>
      </c>
      <c r="N708" s="7">
        <v>0.875</v>
      </c>
      <c r="O708" s="1" t="s">
        <v>126</v>
      </c>
      <c r="P708" s="1" t="s">
        <v>54</v>
      </c>
      <c r="Q708" s="1" t="s">
        <v>56</v>
      </c>
      <c r="R708" s="1" t="s">
        <v>5</v>
      </c>
      <c r="S708" s="2" t="b">
        <v>1</v>
      </c>
      <c r="T708" s="2" t="b">
        <v>0</v>
      </c>
      <c r="U708" s="1" t="s">
        <v>57</v>
      </c>
      <c r="V708" s="1"/>
      <c r="W708" s="2" t="b">
        <v>0</v>
      </c>
      <c r="X708" s="1"/>
      <c r="Y708" s="2" t="b">
        <v>0</v>
      </c>
      <c r="Z708" s="1" t="s">
        <v>58</v>
      </c>
      <c r="AA708" s="2" t="b">
        <v>1</v>
      </c>
      <c r="AB708" s="1" t="s">
        <v>4327</v>
      </c>
      <c r="AC708" s="1" t="s">
        <v>4328</v>
      </c>
      <c r="AD708" s="1" t="s">
        <v>61</v>
      </c>
      <c r="AE708" s="2" t="b">
        <v>1</v>
      </c>
      <c r="AF708" s="1" t="s">
        <v>71</v>
      </c>
      <c r="AG708" s="2" t="b">
        <v>0</v>
      </c>
      <c r="AH708" s="1">
        <v>46242.564802442132</v>
      </c>
    </row>
    <row r="709" spans="1:34" ht="13.9">
      <c r="A709" s="1" t="s">
        <v>4329</v>
      </c>
      <c r="B709" s="1" t="s">
        <v>4330</v>
      </c>
      <c r="C709" s="4">
        <v>44344</v>
      </c>
      <c r="D709" s="1" t="s">
        <v>4098</v>
      </c>
      <c r="E709" s="1">
        <v>2021</v>
      </c>
      <c r="F709" s="5">
        <v>62.36</v>
      </c>
      <c r="G709" s="1" t="s">
        <v>4331</v>
      </c>
      <c r="H709" s="1" t="s">
        <v>4332</v>
      </c>
      <c r="I709" s="6">
        <v>2745</v>
      </c>
      <c r="J709" s="6" t="s">
        <v>54</v>
      </c>
      <c r="K709" s="6">
        <v>103</v>
      </c>
      <c r="L709" s="6">
        <v>100</v>
      </c>
      <c r="M709" s="6">
        <v>3</v>
      </c>
      <c r="N709" s="7">
        <v>0.970873786407767</v>
      </c>
      <c r="O709" s="1" t="s">
        <v>67</v>
      </c>
      <c r="P709" s="1" t="s">
        <v>54</v>
      </c>
      <c r="Q709" s="1" t="s">
        <v>56</v>
      </c>
      <c r="R709" s="1" t="s">
        <v>5</v>
      </c>
      <c r="S709" s="2" t="b">
        <v>1</v>
      </c>
      <c r="T709" s="2" t="b">
        <v>0</v>
      </c>
      <c r="U709" s="1" t="s">
        <v>224</v>
      </c>
      <c r="V709" s="1">
        <v>12</v>
      </c>
      <c r="W709" s="2" t="b">
        <v>0</v>
      </c>
      <c r="X709" s="1"/>
      <c r="Y709" s="2" t="b">
        <v>0</v>
      </c>
      <c r="Z709" s="1" t="s">
        <v>58</v>
      </c>
      <c r="AA709" s="2" t="b">
        <v>1</v>
      </c>
      <c r="AB709" s="1" t="s">
        <v>4333</v>
      </c>
      <c r="AC709" s="1" t="s">
        <v>4334</v>
      </c>
      <c r="AD709" s="1" t="s">
        <v>61</v>
      </c>
      <c r="AE709" s="2" t="b">
        <v>1</v>
      </c>
      <c r="AF709" s="1" t="s">
        <v>86</v>
      </c>
      <c r="AG709" s="2" t="b">
        <v>0</v>
      </c>
      <c r="AH709" s="1">
        <v>46242.564802442132</v>
      </c>
    </row>
    <row r="710" spans="1:34" ht="13.9">
      <c r="A710" s="1" t="s">
        <v>4335</v>
      </c>
      <c r="B710" s="1" t="s">
        <v>4336</v>
      </c>
      <c r="C710" s="4">
        <v>44344</v>
      </c>
      <c r="D710" s="1" t="s">
        <v>4098</v>
      </c>
      <c r="E710" s="1">
        <v>2021</v>
      </c>
      <c r="F710" s="5">
        <v>62.36</v>
      </c>
      <c r="G710" s="1" t="s">
        <v>4337</v>
      </c>
      <c r="H710" s="1" t="s">
        <v>4338</v>
      </c>
      <c r="I710" s="6">
        <v>5836</v>
      </c>
      <c r="J710" s="6" t="s">
        <v>54</v>
      </c>
      <c r="K710" s="6">
        <v>204</v>
      </c>
      <c r="L710" s="6">
        <v>178</v>
      </c>
      <c r="M710" s="6">
        <v>26</v>
      </c>
      <c r="N710" s="7">
        <v>0.87254901960784315</v>
      </c>
      <c r="O710" s="1" t="s">
        <v>67</v>
      </c>
      <c r="P710" s="1" t="s">
        <v>54</v>
      </c>
      <c r="Q710" s="1" t="s">
        <v>68</v>
      </c>
      <c r="R710" s="1" t="s">
        <v>5</v>
      </c>
      <c r="S710" s="2" t="b">
        <v>1</v>
      </c>
      <c r="T710" s="2" t="b">
        <v>0</v>
      </c>
      <c r="U710" s="1" t="s">
        <v>57</v>
      </c>
      <c r="V710" s="1"/>
      <c r="W710" s="2" t="b">
        <v>0</v>
      </c>
      <c r="X710" s="1"/>
      <c r="Y710" s="2" t="b">
        <v>0</v>
      </c>
      <c r="Z710" s="1" t="s">
        <v>58</v>
      </c>
      <c r="AA710" s="2" t="b">
        <v>1</v>
      </c>
      <c r="AB710" s="1" t="s">
        <v>4339</v>
      </c>
      <c r="AC710" s="1" t="s">
        <v>4340</v>
      </c>
      <c r="AD710" s="1" t="s">
        <v>61</v>
      </c>
      <c r="AE710" s="2" t="b">
        <v>1</v>
      </c>
      <c r="AF710" s="1" t="s">
        <v>86</v>
      </c>
      <c r="AG710" s="2" t="b">
        <v>0</v>
      </c>
      <c r="AH710" s="1">
        <v>46242.564802442132</v>
      </c>
    </row>
    <row r="711" spans="1:34" ht="13.9">
      <c r="A711" s="1" t="s">
        <v>4341</v>
      </c>
      <c r="B711" s="1" t="s">
        <v>4342</v>
      </c>
      <c r="C711" s="4">
        <v>44345</v>
      </c>
      <c r="D711" s="1" t="s">
        <v>4098</v>
      </c>
      <c r="E711" s="1">
        <v>2021</v>
      </c>
      <c r="F711" s="5">
        <v>62.32</v>
      </c>
      <c r="G711" s="1" t="s">
        <v>4343</v>
      </c>
      <c r="H711" s="1" t="s">
        <v>4320</v>
      </c>
      <c r="I711" s="6"/>
      <c r="J711" s="6" t="s">
        <v>147</v>
      </c>
      <c r="K711" s="6">
        <v>11</v>
      </c>
      <c r="L711" s="6">
        <v>10</v>
      </c>
      <c r="M711" s="6">
        <v>1</v>
      </c>
      <c r="N711" s="7">
        <v>0.90909090909090906</v>
      </c>
      <c r="O711" s="1" t="s">
        <v>126</v>
      </c>
      <c r="P711" s="1" t="s">
        <v>54</v>
      </c>
      <c r="Q711" s="1" t="s">
        <v>56</v>
      </c>
      <c r="R711" s="1" t="s">
        <v>7</v>
      </c>
      <c r="S711" s="2" t="b">
        <v>0</v>
      </c>
      <c r="T711" s="2" t="b">
        <v>1</v>
      </c>
      <c r="U711" s="1" t="s">
        <v>202</v>
      </c>
      <c r="V711" s="1">
        <v>18</v>
      </c>
      <c r="W711" s="2" t="b">
        <v>1</v>
      </c>
      <c r="X711" s="2" t="b">
        <v>1</v>
      </c>
      <c r="Y711" s="2" t="b">
        <v>0</v>
      </c>
      <c r="Z711" s="1" t="s">
        <v>119</v>
      </c>
      <c r="AA711" s="2" t="b">
        <v>0</v>
      </c>
      <c r="AB711" s="1" t="s">
        <v>4321</v>
      </c>
      <c r="AC711" s="1" t="s">
        <v>4344</v>
      </c>
      <c r="AD711" s="1" t="s">
        <v>61</v>
      </c>
      <c r="AE711" s="2" t="b">
        <v>1</v>
      </c>
      <c r="AF711" s="1"/>
      <c r="AG711" s="2" t="b">
        <v>0</v>
      </c>
      <c r="AH711" s="1">
        <v>46242.564802442132</v>
      </c>
    </row>
    <row r="712" spans="1:34" ht="13.9">
      <c r="A712" s="1" t="s">
        <v>4345</v>
      </c>
      <c r="B712" s="1" t="s">
        <v>4346</v>
      </c>
      <c r="C712" s="4">
        <v>44347</v>
      </c>
      <c r="D712" s="1" t="s">
        <v>4098</v>
      </c>
      <c r="E712" s="1">
        <v>2021</v>
      </c>
      <c r="F712" s="5">
        <v>62.26</v>
      </c>
      <c r="G712" s="1" t="s">
        <v>4347</v>
      </c>
      <c r="H712" s="1" t="s">
        <v>4348</v>
      </c>
      <c r="I712" s="6">
        <v>7537</v>
      </c>
      <c r="J712" s="6" t="s">
        <v>54</v>
      </c>
      <c r="K712" s="6">
        <v>605</v>
      </c>
      <c r="L712" s="6">
        <v>583</v>
      </c>
      <c r="M712" s="6">
        <v>22</v>
      </c>
      <c r="N712" s="7">
        <v>0.96363636363636362</v>
      </c>
      <c r="O712" s="1" t="s">
        <v>76</v>
      </c>
      <c r="P712" s="1" t="s">
        <v>54</v>
      </c>
      <c r="Q712" s="1" t="s">
        <v>68</v>
      </c>
      <c r="R712" s="1" t="s">
        <v>5</v>
      </c>
      <c r="S712" s="2" t="b">
        <v>1</v>
      </c>
      <c r="T712" s="2" t="b">
        <v>0</v>
      </c>
      <c r="U712" s="1" t="s">
        <v>57</v>
      </c>
      <c r="V712" s="1"/>
      <c r="W712" s="2" t="b">
        <v>0</v>
      </c>
      <c r="X712" s="1"/>
      <c r="Y712" s="2" t="b">
        <v>0</v>
      </c>
      <c r="Z712" s="1" t="s">
        <v>58</v>
      </c>
      <c r="AA712" s="2" t="b">
        <v>1</v>
      </c>
      <c r="AB712" s="1" t="s">
        <v>4349</v>
      </c>
      <c r="AC712" s="1" t="s">
        <v>4350</v>
      </c>
      <c r="AD712" s="1" t="s">
        <v>61</v>
      </c>
      <c r="AE712" s="2" t="b">
        <v>1</v>
      </c>
      <c r="AF712" s="1" t="s">
        <v>94</v>
      </c>
      <c r="AG712" s="2" t="b">
        <v>0</v>
      </c>
      <c r="AH712" s="1">
        <v>46242.564802442132</v>
      </c>
    </row>
    <row r="713" spans="1:34" ht="13.9">
      <c r="A713" s="1" t="s">
        <v>4351</v>
      </c>
      <c r="B713" s="1" t="s">
        <v>4352</v>
      </c>
      <c r="C713" s="4">
        <v>44348</v>
      </c>
      <c r="D713" s="1" t="s">
        <v>4353</v>
      </c>
      <c r="E713" s="1">
        <v>2021</v>
      </c>
      <c r="F713" s="5">
        <v>62.23</v>
      </c>
      <c r="G713" s="1" t="s">
        <v>4354</v>
      </c>
      <c r="H713" s="1" t="s">
        <v>4355</v>
      </c>
      <c r="I713" s="6">
        <v>337</v>
      </c>
      <c r="J713" s="6" t="s">
        <v>54</v>
      </c>
      <c r="K713" s="6">
        <v>19</v>
      </c>
      <c r="L713" s="6">
        <v>15</v>
      </c>
      <c r="M713" s="6">
        <v>4</v>
      </c>
      <c r="N713" s="7">
        <v>0.78947368421052633</v>
      </c>
      <c r="O713" s="1" t="s">
        <v>55</v>
      </c>
      <c r="P713" s="1" t="s">
        <v>54</v>
      </c>
      <c r="Q713" s="1" t="s">
        <v>56</v>
      </c>
      <c r="R713" s="1" t="s">
        <v>5</v>
      </c>
      <c r="S713" s="2" t="b">
        <v>1</v>
      </c>
      <c r="T713" s="2" t="b">
        <v>0</v>
      </c>
      <c r="U713" s="1" t="s">
        <v>57</v>
      </c>
      <c r="V713" s="1"/>
      <c r="W713" s="2" t="b">
        <v>0</v>
      </c>
      <c r="X713" s="1"/>
      <c r="Y713" s="2" t="b">
        <v>0</v>
      </c>
      <c r="Z713" s="1" t="s">
        <v>58</v>
      </c>
      <c r="AA713" s="2" t="b">
        <v>1</v>
      </c>
      <c r="AB713" s="1" t="s">
        <v>4356</v>
      </c>
      <c r="AC713" s="1" t="s">
        <v>4357</v>
      </c>
      <c r="AD713" s="1" t="s">
        <v>61</v>
      </c>
      <c r="AE713" s="2" t="b">
        <v>1</v>
      </c>
      <c r="AF713" s="1" t="s">
        <v>94</v>
      </c>
      <c r="AG713" s="2" t="b">
        <v>0</v>
      </c>
      <c r="AH713" s="1">
        <v>46242.564802442132</v>
      </c>
    </row>
    <row r="714" spans="1:34" ht="13.9">
      <c r="A714" s="1" t="s">
        <v>4358</v>
      </c>
      <c r="B714" s="1" t="s">
        <v>4359</v>
      </c>
      <c r="C714" s="4">
        <v>44349</v>
      </c>
      <c r="D714" s="1" t="s">
        <v>4353</v>
      </c>
      <c r="E714" s="1">
        <v>2021</v>
      </c>
      <c r="F714" s="5">
        <v>62.19</v>
      </c>
      <c r="G714" s="1" t="s">
        <v>4360</v>
      </c>
      <c r="H714" s="1" t="s">
        <v>4361</v>
      </c>
      <c r="I714" s="6">
        <v>45757</v>
      </c>
      <c r="J714" s="6" t="s">
        <v>54</v>
      </c>
      <c r="K714" s="6">
        <v>668</v>
      </c>
      <c r="L714" s="6">
        <v>602</v>
      </c>
      <c r="M714" s="6">
        <v>66</v>
      </c>
      <c r="N714" s="7">
        <v>0.90119760479041922</v>
      </c>
      <c r="O714" s="1" t="s">
        <v>67</v>
      </c>
      <c r="P714" s="1" t="s">
        <v>54</v>
      </c>
      <c r="Q714" s="1" t="s">
        <v>68</v>
      </c>
      <c r="R714" s="1" t="s">
        <v>5</v>
      </c>
      <c r="S714" s="2" t="b">
        <v>1</v>
      </c>
      <c r="T714" s="2" t="b">
        <v>0</v>
      </c>
      <c r="U714" s="1" t="s">
        <v>57</v>
      </c>
      <c r="V714" s="1"/>
      <c r="W714" s="2" t="b">
        <v>0</v>
      </c>
      <c r="X714" s="1"/>
      <c r="Y714" s="2" t="b">
        <v>0</v>
      </c>
      <c r="Z714" s="1" t="s">
        <v>58</v>
      </c>
      <c r="AA714" s="2" t="b">
        <v>1</v>
      </c>
      <c r="AB714" s="1" t="s">
        <v>4362</v>
      </c>
      <c r="AC714" s="1" t="s">
        <v>4363</v>
      </c>
      <c r="AD714" s="1" t="s">
        <v>61</v>
      </c>
      <c r="AE714" s="2" t="b">
        <v>1</v>
      </c>
      <c r="AF714" s="1" t="s">
        <v>62</v>
      </c>
      <c r="AG714" s="2" t="b">
        <v>0</v>
      </c>
      <c r="AH714" s="1">
        <v>46242.564802442132</v>
      </c>
    </row>
    <row r="715" spans="1:34" ht="13.9">
      <c r="A715" s="1" t="s">
        <v>4364</v>
      </c>
      <c r="B715" s="1" t="s">
        <v>4365</v>
      </c>
      <c r="C715" s="4">
        <v>44349</v>
      </c>
      <c r="D715" s="1" t="s">
        <v>4353</v>
      </c>
      <c r="E715" s="1">
        <v>2021</v>
      </c>
      <c r="F715" s="5">
        <v>62.19</v>
      </c>
      <c r="G715" s="1" t="s">
        <v>4366</v>
      </c>
      <c r="H715" s="1" t="s">
        <v>4367</v>
      </c>
      <c r="I715" s="6">
        <v>8055</v>
      </c>
      <c r="J715" s="6" t="s">
        <v>54</v>
      </c>
      <c r="K715" s="6">
        <v>908</v>
      </c>
      <c r="L715" s="6">
        <v>880</v>
      </c>
      <c r="M715" s="6">
        <v>28</v>
      </c>
      <c r="N715" s="7">
        <v>0.96916299559471364</v>
      </c>
      <c r="O715" s="1" t="s">
        <v>76</v>
      </c>
      <c r="P715" s="1" t="s">
        <v>54</v>
      </c>
      <c r="Q715" s="1" t="s">
        <v>68</v>
      </c>
      <c r="R715" s="1" t="s">
        <v>5</v>
      </c>
      <c r="S715" s="2" t="b">
        <v>1</v>
      </c>
      <c r="T715" s="2" t="b">
        <v>0</v>
      </c>
      <c r="U715" s="1" t="s">
        <v>57</v>
      </c>
      <c r="V715" s="1"/>
      <c r="W715" s="2" t="b">
        <v>0</v>
      </c>
      <c r="X715" s="1"/>
      <c r="Y715" s="2" t="b">
        <v>0</v>
      </c>
      <c r="Z715" s="1" t="s">
        <v>58</v>
      </c>
      <c r="AA715" s="2" t="b">
        <v>1</v>
      </c>
      <c r="AB715" s="1" t="s">
        <v>4368</v>
      </c>
      <c r="AC715" s="1" t="s">
        <v>4369</v>
      </c>
      <c r="AD715" s="1" t="s">
        <v>61</v>
      </c>
      <c r="AE715" s="2" t="b">
        <v>1</v>
      </c>
      <c r="AF715" s="1" t="s">
        <v>94</v>
      </c>
      <c r="AG715" s="2" t="b">
        <v>0</v>
      </c>
      <c r="AH715" s="1">
        <v>46242.564802442132</v>
      </c>
    </row>
    <row r="716" spans="1:34" ht="13.9">
      <c r="A716" s="1" t="s">
        <v>4370</v>
      </c>
      <c r="B716" s="1" t="s">
        <v>4371</v>
      </c>
      <c r="C716" s="4">
        <v>44350</v>
      </c>
      <c r="D716" s="1" t="s">
        <v>4353</v>
      </c>
      <c r="E716" s="1">
        <v>2021</v>
      </c>
      <c r="F716" s="5">
        <v>62.16</v>
      </c>
      <c r="G716" s="1" t="s">
        <v>4372</v>
      </c>
      <c r="H716" s="1" t="s">
        <v>4373</v>
      </c>
      <c r="I716" s="6">
        <v>12110</v>
      </c>
      <c r="J716" s="6" t="s">
        <v>54</v>
      </c>
      <c r="K716" s="6">
        <v>117</v>
      </c>
      <c r="L716" s="6">
        <v>90</v>
      </c>
      <c r="M716" s="6">
        <v>27</v>
      </c>
      <c r="N716" s="7">
        <v>0.76923076923076927</v>
      </c>
      <c r="O716" s="1" t="s">
        <v>55</v>
      </c>
      <c r="P716" s="1" t="s">
        <v>54</v>
      </c>
      <c r="Q716" s="1" t="s">
        <v>56</v>
      </c>
      <c r="R716" s="1" t="s">
        <v>5</v>
      </c>
      <c r="S716" s="2" t="b">
        <v>1</v>
      </c>
      <c r="T716" s="2" t="b">
        <v>0</v>
      </c>
      <c r="U716" s="1" t="s">
        <v>57</v>
      </c>
      <c r="V716" s="1"/>
      <c r="W716" s="2" t="b">
        <v>0</v>
      </c>
      <c r="X716" s="1"/>
      <c r="Y716" s="2" t="b">
        <v>0</v>
      </c>
      <c r="Z716" s="1" t="s">
        <v>58</v>
      </c>
      <c r="AA716" s="2" t="b">
        <v>1</v>
      </c>
      <c r="AB716" s="1" t="s">
        <v>4374</v>
      </c>
      <c r="AC716" s="1" t="s">
        <v>4375</v>
      </c>
      <c r="AD716" s="1" t="s">
        <v>61</v>
      </c>
      <c r="AE716" s="2" t="b">
        <v>1</v>
      </c>
      <c r="AF716" s="1" t="s">
        <v>101</v>
      </c>
      <c r="AG716" s="2" t="b">
        <v>1</v>
      </c>
      <c r="AH716" s="1">
        <v>46242.564802442132</v>
      </c>
    </row>
    <row r="717" spans="1:34" ht="13.9">
      <c r="A717" s="1" t="s">
        <v>4376</v>
      </c>
      <c r="B717" s="1" t="s">
        <v>4377</v>
      </c>
      <c r="C717" s="4">
        <v>44350</v>
      </c>
      <c r="D717" s="1" t="s">
        <v>4353</v>
      </c>
      <c r="E717" s="1">
        <v>2021</v>
      </c>
      <c r="F717" s="5">
        <v>62.16</v>
      </c>
      <c r="G717" s="1" t="s">
        <v>4378</v>
      </c>
      <c r="H717" s="1" t="s">
        <v>4379</v>
      </c>
      <c r="I717" s="6">
        <v>9041</v>
      </c>
      <c r="J717" s="6" t="s">
        <v>54</v>
      </c>
      <c r="K717" s="6">
        <v>98</v>
      </c>
      <c r="L717" s="6">
        <v>84</v>
      </c>
      <c r="M717" s="6">
        <v>14</v>
      </c>
      <c r="N717" s="7">
        <v>0.8571428571428571</v>
      </c>
      <c r="O717" s="1" t="s">
        <v>67</v>
      </c>
      <c r="P717" s="1" t="s">
        <v>54</v>
      </c>
      <c r="Q717" s="1" t="s">
        <v>56</v>
      </c>
      <c r="R717" s="1" t="s">
        <v>5</v>
      </c>
      <c r="S717" s="2" t="b">
        <v>1</v>
      </c>
      <c r="T717" s="2" t="b">
        <v>0</v>
      </c>
      <c r="U717" s="1" t="s">
        <v>112</v>
      </c>
      <c r="V717" s="1">
        <v>15</v>
      </c>
      <c r="W717" s="2" t="b">
        <v>0</v>
      </c>
      <c r="X717" s="1"/>
      <c r="Y717" s="2" t="b">
        <v>0</v>
      </c>
      <c r="Z717" s="1" t="s">
        <v>58</v>
      </c>
      <c r="AA717" s="2" t="b">
        <v>1</v>
      </c>
      <c r="AB717" s="1" t="s">
        <v>4380</v>
      </c>
      <c r="AC717" s="1" t="s">
        <v>4381</v>
      </c>
      <c r="AD717" s="1" t="s">
        <v>61</v>
      </c>
      <c r="AE717" s="2" t="b">
        <v>1</v>
      </c>
      <c r="AF717" s="1" t="s">
        <v>101</v>
      </c>
      <c r="AG717" s="2" t="b">
        <v>1</v>
      </c>
      <c r="AH717" s="1">
        <v>46242.564802442132</v>
      </c>
    </row>
    <row r="718" spans="1:34" ht="13.9">
      <c r="A718" s="1" t="s">
        <v>4382</v>
      </c>
      <c r="B718" s="1" t="s">
        <v>4383</v>
      </c>
      <c r="C718" s="4">
        <v>44350</v>
      </c>
      <c r="D718" s="1" t="s">
        <v>4353</v>
      </c>
      <c r="E718" s="1">
        <v>2021</v>
      </c>
      <c r="F718" s="5">
        <v>62.16</v>
      </c>
      <c r="G718" s="1" t="s">
        <v>4384</v>
      </c>
      <c r="H718" s="1" t="s">
        <v>4385</v>
      </c>
      <c r="I718" s="6">
        <v>33227</v>
      </c>
      <c r="J718" s="6" t="s">
        <v>54</v>
      </c>
      <c r="K718" s="6">
        <v>1890</v>
      </c>
      <c r="L718" s="6">
        <v>1780</v>
      </c>
      <c r="M718" s="6">
        <v>110</v>
      </c>
      <c r="N718" s="7">
        <v>0.94179894179894175</v>
      </c>
      <c r="O718" s="1" t="s">
        <v>67</v>
      </c>
      <c r="P718" s="1" t="s">
        <v>54</v>
      </c>
      <c r="Q718" s="1" t="s">
        <v>68</v>
      </c>
      <c r="R718" s="1" t="s">
        <v>5</v>
      </c>
      <c r="S718" s="2" t="b">
        <v>1</v>
      </c>
      <c r="T718" s="2" t="b">
        <v>0</v>
      </c>
      <c r="U718" s="1" t="s">
        <v>57</v>
      </c>
      <c r="V718" s="1"/>
      <c r="W718" s="2" t="b">
        <v>0</v>
      </c>
      <c r="X718" s="1"/>
      <c r="Y718" s="2" t="b">
        <v>0</v>
      </c>
      <c r="Z718" s="1" t="s">
        <v>58</v>
      </c>
      <c r="AA718" s="2" t="b">
        <v>1</v>
      </c>
      <c r="AB718" s="1" t="s">
        <v>4386</v>
      </c>
      <c r="AC718" s="1" t="s">
        <v>4387</v>
      </c>
      <c r="AD718" s="1" t="s">
        <v>61</v>
      </c>
      <c r="AE718" s="2" t="b">
        <v>1</v>
      </c>
      <c r="AF718" s="1" t="s">
        <v>86</v>
      </c>
      <c r="AG718" s="2" t="b">
        <v>0</v>
      </c>
      <c r="AH718" s="1">
        <v>46242.564802442132</v>
      </c>
    </row>
    <row r="719" spans="1:34" ht="13.9">
      <c r="A719" s="1" t="s">
        <v>4388</v>
      </c>
      <c r="B719" s="1" t="s">
        <v>4389</v>
      </c>
      <c r="C719" s="4">
        <v>44350</v>
      </c>
      <c r="D719" s="1" t="s">
        <v>4353</v>
      </c>
      <c r="E719" s="1">
        <v>2021</v>
      </c>
      <c r="F719" s="5">
        <v>62.16</v>
      </c>
      <c r="G719" s="1" t="s">
        <v>4390</v>
      </c>
      <c r="H719" s="1" t="s">
        <v>4391</v>
      </c>
      <c r="I719" s="6">
        <v>57338</v>
      </c>
      <c r="J719" s="6" t="s">
        <v>54</v>
      </c>
      <c r="K719" s="6">
        <v>1234</v>
      </c>
      <c r="L719" s="6">
        <v>1108</v>
      </c>
      <c r="M719" s="6">
        <v>126</v>
      </c>
      <c r="N719" s="7">
        <v>0.89789303079416527</v>
      </c>
      <c r="O719" s="1" t="s">
        <v>67</v>
      </c>
      <c r="P719" s="1" t="s">
        <v>54</v>
      </c>
      <c r="Q719" s="1" t="s">
        <v>68</v>
      </c>
      <c r="R719" s="1" t="s">
        <v>7</v>
      </c>
      <c r="S719" s="2" t="b">
        <v>0</v>
      </c>
      <c r="T719" s="2" t="b">
        <v>1</v>
      </c>
      <c r="U719" s="1" t="s">
        <v>202</v>
      </c>
      <c r="V719" s="1">
        <v>18</v>
      </c>
      <c r="W719" s="2" t="b">
        <v>1</v>
      </c>
      <c r="X719" s="2" t="b">
        <v>1</v>
      </c>
      <c r="Y719" s="2" t="b">
        <v>0</v>
      </c>
      <c r="Z719" s="1" t="s">
        <v>119</v>
      </c>
      <c r="AA719" s="2" t="b">
        <v>0</v>
      </c>
      <c r="AB719" s="1" t="s">
        <v>4392</v>
      </c>
      <c r="AC719" s="1" t="s">
        <v>4393</v>
      </c>
      <c r="AD719" s="1" t="s">
        <v>61</v>
      </c>
      <c r="AE719" s="2" t="b">
        <v>1</v>
      </c>
      <c r="AF719" s="1"/>
      <c r="AG719" s="2" t="b">
        <v>0</v>
      </c>
      <c r="AH719" s="1">
        <v>46242.564802442132</v>
      </c>
    </row>
    <row r="720" spans="1:34" ht="13.9">
      <c r="A720" s="1" t="s">
        <v>4394</v>
      </c>
      <c r="B720" s="1" t="s">
        <v>4395</v>
      </c>
      <c r="C720" s="4">
        <v>44351</v>
      </c>
      <c r="D720" s="1" t="s">
        <v>4353</v>
      </c>
      <c r="E720" s="1">
        <v>2021</v>
      </c>
      <c r="F720" s="5">
        <v>62.13</v>
      </c>
      <c r="G720" s="1" t="s">
        <v>4396</v>
      </c>
      <c r="H720" s="1" t="s">
        <v>4397</v>
      </c>
      <c r="I720" s="6">
        <v>2382</v>
      </c>
      <c r="J720" s="6" t="s">
        <v>54</v>
      </c>
      <c r="K720" s="6">
        <v>62</v>
      </c>
      <c r="L720" s="6">
        <v>37</v>
      </c>
      <c r="M720" s="6">
        <v>25</v>
      </c>
      <c r="N720" s="7">
        <v>0.59677419354838712</v>
      </c>
      <c r="O720" s="1" t="s">
        <v>91</v>
      </c>
      <c r="P720" s="1" t="s">
        <v>54</v>
      </c>
      <c r="Q720" s="1" t="s">
        <v>56</v>
      </c>
      <c r="R720" s="1" t="s">
        <v>7</v>
      </c>
      <c r="S720" s="2" t="b">
        <v>0</v>
      </c>
      <c r="T720" s="2" t="b">
        <v>1</v>
      </c>
      <c r="U720" s="1" t="s">
        <v>133</v>
      </c>
      <c r="V720" s="1">
        <v>18</v>
      </c>
      <c r="W720" s="2" t="b">
        <v>1</v>
      </c>
      <c r="X720" s="2" t="b">
        <v>0</v>
      </c>
      <c r="Y720" s="2" t="b">
        <v>0</v>
      </c>
      <c r="Z720" s="1" t="s">
        <v>119</v>
      </c>
      <c r="AA720" s="2" t="b">
        <v>0</v>
      </c>
      <c r="AB720" s="1" t="s">
        <v>4398</v>
      </c>
      <c r="AC720" s="1" t="s">
        <v>4399</v>
      </c>
      <c r="AD720" s="1" t="s">
        <v>61</v>
      </c>
      <c r="AE720" s="2" t="b">
        <v>1</v>
      </c>
      <c r="AF720" s="1"/>
      <c r="AG720" s="2" t="b">
        <v>0</v>
      </c>
      <c r="AH720" s="1">
        <v>46242.564802442132</v>
      </c>
    </row>
    <row r="721" spans="1:34" ht="13.9">
      <c r="A721" s="1" t="s">
        <v>4400</v>
      </c>
      <c r="B721" s="1" t="s">
        <v>4401</v>
      </c>
      <c r="C721" s="4">
        <v>44351</v>
      </c>
      <c r="D721" s="1" t="s">
        <v>4353</v>
      </c>
      <c r="E721" s="1">
        <v>2021</v>
      </c>
      <c r="F721" s="5">
        <v>62.13</v>
      </c>
      <c r="G721" s="1" t="s">
        <v>4402</v>
      </c>
      <c r="H721" s="1" t="s">
        <v>4403</v>
      </c>
      <c r="I721" s="6">
        <v>350</v>
      </c>
      <c r="J721" s="6" t="s">
        <v>54</v>
      </c>
      <c r="K721" s="6">
        <v>14</v>
      </c>
      <c r="L721" s="6">
        <v>8</v>
      </c>
      <c r="M721" s="6">
        <v>6</v>
      </c>
      <c r="N721" s="7">
        <v>0.5714285714285714</v>
      </c>
      <c r="O721" s="1" t="s">
        <v>91</v>
      </c>
      <c r="P721" s="1" t="s">
        <v>54</v>
      </c>
      <c r="Q721" s="1" t="s">
        <v>56</v>
      </c>
      <c r="R721" s="1" t="s">
        <v>5</v>
      </c>
      <c r="S721" s="2" t="b">
        <v>1</v>
      </c>
      <c r="T721" s="2" t="b">
        <v>0</v>
      </c>
      <c r="U721" s="1" t="s">
        <v>57</v>
      </c>
      <c r="V721" s="1"/>
      <c r="W721" s="2" t="b">
        <v>0</v>
      </c>
      <c r="X721" s="1"/>
      <c r="Y721" s="2" t="b">
        <v>0</v>
      </c>
      <c r="Z721" s="1" t="s">
        <v>58</v>
      </c>
      <c r="AA721" s="2" t="b">
        <v>1</v>
      </c>
      <c r="AB721" s="1" t="s">
        <v>4404</v>
      </c>
      <c r="AC721" s="1" t="s">
        <v>4405</v>
      </c>
      <c r="AD721" s="1" t="s">
        <v>61</v>
      </c>
      <c r="AE721" s="2" t="b">
        <v>1</v>
      </c>
      <c r="AF721" s="1" t="s">
        <v>987</v>
      </c>
      <c r="AG721" s="2" t="b">
        <v>0</v>
      </c>
      <c r="AH721" s="1">
        <v>46242.564802442132</v>
      </c>
    </row>
    <row r="722" spans="1:34" ht="13.9">
      <c r="A722" s="1" t="s">
        <v>4406</v>
      </c>
      <c r="B722" s="1" t="s">
        <v>4407</v>
      </c>
      <c r="C722" s="4">
        <v>44351</v>
      </c>
      <c r="D722" s="1" t="s">
        <v>4353</v>
      </c>
      <c r="E722" s="1">
        <v>2021</v>
      </c>
      <c r="F722" s="5">
        <v>62.13</v>
      </c>
      <c r="G722" s="1" t="s">
        <v>4408</v>
      </c>
      <c r="H722" s="1" t="s">
        <v>4403</v>
      </c>
      <c r="I722" s="6"/>
      <c r="J722" s="6" t="s">
        <v>147</v>
      </c>
      <c r="K722" s="6">
        <v>0</v>
      </c>
      <c r="L722" s="6">
        <v>0</v>
      </c>
      <c r="M722" s="6">
        <v>0</v>
      </c>
      <c r="N722" s="7"/>
      <c r="O722" s="1" t="s">
        <v>216</v>
      </c>
      <c r="P722" s="1" t="s">
        <v>54</v>
      </c>
      <c r="Q722" s="1" t="s">
        <v>56</v>
      </c>
      <c r="R722" s="1" t="s">
        <v>7</v>
      </c>
      <c r="S722" s="2" t="b">
        <v>0</v>
      </c>
      <c r="T722" s="2" t="b">
        <v>1</v>
      </c>
      <c r="U722" s="1" t="s">
        <v>133</v>
      </c>
      <c r="V722" s="1">
        <v>18</v>
      </c>
      <c r="W722" s="2" t="b">
        <v>1</v>
      </c>
      <c r="X722" s="2" t="b">
        <v>0</v>
      </c>
      <c r="Y722" s="2" t="b">
        <v>0</v>
      </c>
      <c r="Z722" s="1" t="s">
        <v>119</v>
      </c>
      <c r="AA722" s="2" t="b">
        <v>0</v>
      </c>
      <c r="AB722" s="1" t="s">
        <v>4404</v>
      </c>
      <c r="AC722" s="1" t="s">
        <v>4409</v>
      </c>
      <c r="AD722" s="1" t="s">
        <v>61</v>
      </c>
      <c r="AE722" s="2" t="b">
        <v>1</v>
      </c>
      <c r="AF722" s="1"/>
      <c r="AG722" s="2" t="b">
        <v>0</v>
      </c>
      <c r="AH722" s="1">
        <v>46242.564802442132</v>
      </c>
    </row>
    <row r="723" spans="1:34" ht="13.9">
      <c r="A723" s="1" t="s">
        <v>4410</v>
      </c>
      <c r="B723" s="1" t="s">
        <v>4411</v>
      </c>
      <c r="C723" s="4">
        <v>44351</v>
      </c>
      <c r="D723" s="1" t="s">
        <v>4353</v>
      </c>
      <c r="E723" s="1">
        <v>2021</v>
      </c>
      <c r="F723" s="5">
        <v>62.13</v>
      </c>
      <c r="G723" s="1" t="s">
        <v>4412</v>
      </c>
      <c r="H723" s="1" t="s">
        <v>4413</v>
      </c>
      <c r="I723" s="6">
        <v>1891</v>
      </c>
      <c r="J723" s="6" t="s">
        <v>54</v>
      </c>
      <c r="K723" s="6">
        <v>68</v>
      </c>
      <c r="L723" s="6">
        <v>64</v>
      </c>
      <c r="M723" s="6">
        <v>4</v>
      </c>
      <c r="N723" s="7">
        <v>0.94117647058823528</v>
      </c>
      <c r="O723" s="1" t="s">
        <v>67</v>
      </c>
      <c r="P723" s="1" t="s">
        <v>54</v>
      </c>
      <c r="Q723" s="1" t="s">
        <v>56</v>
      </c>
      <c r="R723" s="1" t="s">
        <v>5</v>
      </c>
      <c r="S723" s="2" t="b">
        <v>1</v>
      </c>
      <c r="T723" s="2" t="b">
        <v>0</v>
      </c>
      <c r="U723" s="1" t="s">
        <v>57</v>
      </c>
      <c r="V723" s="1"/>
      <c r="W723" s="2" t="b">
        <v>0</v>
      </c>
      <c r="X723" s="1"/>
      <c r="Y723" s="2" t="b">
        <v>0</v>
      </c>
      <c r="Z723" s="1" t="s">
        <v>58</v>
      </c>
      <c r="AA723" s="2" t="b">
        <v>1</v>
      </c>
      <c r="AB723" s="1" t="s">
        <v>4414</v>
      </c>
      <c r="AC723" s="1" t="s">
        <v>4415</v>
      </c>
      <c r="AD723" s="1" t="s">
        <v>61</v>
      </c>
      <c r="AE723" s="2" t="b">
        <v>1</v>
      </c>
      <c r="AF723" s="1" t="s">
        <v>164</v>
      </c>
      <c r="AG723" s="2" t="b">
        <v>0</v>
      </c>
      <c r="AH723" s="1">
        <v>46242.564802442132</v>
      </c>
    </row>
    <row r="724" spans="1:34" ht="13.9">
      <c r="A724" s="1" t="s">
        <v>4416</v>
      </c>
      <c r="B724" s="1" t="s">
        <v>4417</v>
      </c>
      <c r="C724" s="4">
        <v>44351</v>
      </c>
      <c r="D724" s="1" t="s">
        <v>4353</v>
      </c>
      <c r="E724" s="1">
        <v>2021</v>
      </c>
      <c r="F724" s="5">
        <v>62.13</v>
      </c>
      <c r="G724" s="1" t="s">
        <v>4418</v>
      </c>
      <c r="H724" s="1" t="s">
        <v>4419</v>
      </c>
      <c r="I724" s="6">
        <v>112</v>
      </c>
      <c r="J724" s="6" t="s">
        <v>54</v>
      </c>
      <c r="K724" s="6">
        <v>9</v>
      </c>
      <c r="L724" s="6">
        <v>3</v>
      </c>
      <c r="M724" s="6">
        <v>6</v>
      </c>
      <c r="N724" s="7">
        <v>0.33333333333333331</v>
      </c>
      <c r="O724" s="1" t="s">
        <v>382</v>
      </c>
      <c r="P724" s="1" t="s">
        <v>54</v>
      </c>
      <c r="Q724" s="1" t="s">
        <v>56</v>
      </c>
      <c r="R724" s="1" t="s">
        <v>7</v>
      </c>
      <c r="S724" s="2" t="b">
        <v>0</v>
      </c>
      <c r="T724" s="2" t="b">
        <v>1</v>
      </c>
      <c r="U724" s="1" t="s">
        <v>133</v>
      </c>
      <c r="V724" s="1">
        <v>18</v>
      </c>
      <c r="W724" s="2" t="b">
        <v>1</v>
      </c>
      <c r="X724" s="2" t="b">
        <v>0</v>
      </c>
      <c r="Y724" s="2" t="b">
        <v>0</v>
      </c>
      <c r="Z724" s="1" t="s">
        <v>119</v>
      </c>
      <c r="AA724" s="2" t="b">
        <v>0</v>
      </c>
      <c r="AB724" s="1" t="s">
        <v>4420</v>
      </c>
      <c r="AC724" s="1" t="s">
        <v>4421</v>
      </c>
      <c r="AD724" s="1" t="s">
        <v>61</v>
      </c>
      <c r="AE724" s="2" t="b">
        <v>1</v>
      </c>
      <c r="AF724" s="1"/>
      <c r="AG724" s="2" t="b">
        <v>0</v>
      </c>
      <c r="AH724" s="1">
        <v>46242.564802442132</v>
      </c>
    </row>
    <row r="725" spans="1:34" ht="13.9">
      <c r="A725" s="1" t="s">
        <v>4422</v>
      </c>
      <c r="B725" s="1" t="s">
        <v>4423</v>
      </c>
      <c r="C725" s="4">
        <v>44354</v>
      </c>
      <c r="D725" s="1" t="s">
        <v>4353</v>
      </c>
      <c r="E725" s="1">
        <v>2021</v>
      </c>
      <c r="F725" s="5">
        <v>62.03</v>
      </c>
      <c r="G725" s="1" t="s">
        <v>4424</v>
      </c>
      <c r="H725" s="1" t="s">
        <v>4425</v>
      </c>
      <c r="I725" s="6">
        <v>1410</v>
      </c>
      <c r="J725" s="6" t="s">
        <v>54</v>
      </c>
      <c r="K725" s="6">
        <v>42</v>
      </c>
      <c r="L725" s="6">
        <v>36</v>
      </c>
      <c r="M725" s="6">
        <v>6</v>
      </c>
      <c r="N725" s="7">
        <v>0.8571428571428571</v>
      </c>
      <c r="O725" s="1" t="s">
        <v>126</v>
      </c>
      <c r="P725" s="1" t="s">
        <v>54</v>
      </c>
      <c r="Q725" s="1" t="s">
        <v>56</v>
      </c>
      <c r="R725" s="1" t="s">
        <v>5</v>
      </c>
      <c r="S725" s="2" t="b">
        <v>1</v>
      </c>
      <c r="T725" s="2" t="b">
        <v>0</v>
      </c>
      <c r="U725" s="1" t="s">
        <v>57</v>
      </c>
      <c r="V725" s="1"/>
      <c r="W725" s="2" t="b">
        <v>0</v>
      </c>
      <c r="X725" s="1"/>
      <c r="Y725" s="2" t="b">
        <v>0</v>
      </c>
      <c r="Z725" s="1" t="s">
        <v>58</v>
      </c>
      <c r="AA725" s="2" t="b">
        <v>1</v>
      </c>
      <c r="AB725" s="1" t="s">
        <v>4426</v>
      </c>
      <c r="AC725" s="1" t="s">
        <v>4427</v>
      </c>
      <c r="AD725" s="1" t="s">
        <v>61</v>
      </c>
      <c r="AE725" s="2" t="b">
        <v>1</v>
      </c>
      <c r="AF725" s="1" t="s">
        <v>86</v>
      </c>
      <c r="AG725" s="2" t="b">
        <v>0</v>
      </c>
      <c r="AH725" s="1">
        <v>46242.564802442132</v>
      </c>
    </row>
    <row r="726" spans="1:34" ht="13.9">
      <c r="A726" s="1" t="s">
        <v>4428</v>
      </c>
      <c r="B726" s="1" t="s">
        <v>4429</v>
      </c>
      <c r="C726" s="4">
        <v>44356</v>
      </c>
      <c r="D726" s="1" t="s">
        <v>4353</v>
      </c>
      <c r="E726" s="1">
        <v>2021</v>
      </c>
      <c r="F726" s="5">
        <v>61.96</v>
      </c>
      <c r="G726" s="1" t="s">
        <v>4430</v>
      </c>
      <c r="H726" s="1" t="s">
        <v>4431</v>
      </c>
      <c r="I726" s="6">
        <v>101</v>
      </c>
      <c r="J726" s="6" t="s">
        <v>54</v>
      </c>
      <c r="K726" s="6">
        <v>7</v>
      </c>
      <c r="L726" s="6">
        <v>5</v>
      </c>
      <c r="M726" s="6">
        <v>2</v>
      </c>
      <c r="N726" s="7">
        <v>0.7142857142857143</v>
      </c>
      <c r="O726" s="1" t="s">
        <v>83</v>
      </c>
      <c r="P726" s="1" t="s">
        <v>54</v>
      </c>
      <c r="Q726" s="1" t="s">
        <v>56</v>
      </c>
      <c r="R726" s="1" t="s">
        <v>5</v>
      </c>
      <c r="S726" s="2" t="b">
        <v>1</v>
      </c>
      <c r="T726" s="2" t="b">
        <v>0</v>
      </c>
      <c r="U726" s="1" t="s">
        <v>224</v>
      </c>
      <c r="V726" s="1">
        <v>12</v>
      </c>
      <c r="W726" s="2" t="b">
        <v>0</v>
      </c>
      <c r="X726" s="1"/>
      <c r="Y726" s="2" t="b">
        <v>0</v>
      </c>
      <c r="Z726" s="1" t="s">
        <v>58</v>
      </c>
      <c r="AA726" s="2" t="b">
        <v>1</v>
      </c>
      <c r="AB726" s="1" t="s">
        <v>4432</v>
      </c>
      <c r="AC726" s="1" t="s">
        <v>4433</v>
      </c>
      <c r="AD726" s="1" t="s">
        <v>172</v>
      </c>
      <c r="AE726" s="2" t="b">
        <v>1</v>
      </c>
      <c r="AF726" s="1" t="s">
        <v>164</v>
      </c>
      <c r="AG726" s="2" t="b">
        <v>0</v>
      </c>
      <c r="AH726" s="1">
        <v>46242.564802442132</v>
      </c>
    </row>
    <row r="727" spans="1:34" ht="13.9">
      <c r="A727" s="1" t="s">
        <v>4434</v>
      </c>
      <c r="B727" s="1" t="s">
        <v>4435</v>
      </c>
      <c r="C727" s="4">
        <v>44357</v>
      </c>
      <c r="D727" s="1" t="s">
        <v>4353</v>
      </c>
      <c r="E727" s="1">
        <v>2021</v>
      </c>
      <c r="F727" s="5">
        <v>61.93</v>
      </c>
      <c r="G727" s="1" t="s">
        <v>4436</v>
      </c>
      <c r="H727" s="1" t="s">
        <v>4437</v>
      </c>
      <c r="I727" s="6">
        <v>487527</v>
      </c>
      <c r="J727" s="6" t="s">
        <v>54</v>
      </c>
      <c r="K727" s="6">
        <v>8985</v>
      </c>
      <c r="L727" s="6">
        <v>8495</v>
      </c>
      <c r="M727" s="6">
        <v>490</v>
      </c>
      <c r="N727" s="7">
        <v>0.94546466332776846</v>
      </c>
      <c r="O727" s="1" t="s">
        <v>67</v>
      </c>
      <c r="P727" s="1" t="s">
        <v>54</v>
      </c>
      <c r="Q727" s="1" t="s">
        <v>68</v>
      </c>
      <c r="R727" s="1" t="s">
        <v>5</v>
      </c>
      <c r="S727" s="2" t="b">
        <v>1</v>
      </c>
      <c r="T727" s="2" t="b">
        <v>0</v>
      </c>
      <c r="U727" s="1" t="s">
        <v>57</v>
      </c>
      <c r="V727" s="1"/>
      <c r="W727" s="2" t="b">
        <v>0</v>
      </c>
      <c r="X727" s="1"/>
      <c r="Y727" s="2" t="b">
        <v>0</v>
      </c>
      <c r="Z727" s="1" t="s">
        <v>58</v>
      </c>
      <c r="AA727" s="2" t="b">
        <v>1</v>
      </c>
      <c r="AB727" s="1" t="s">
        <v>4438</v>
      </c>
      <c r="AC727" s="1" t="s">
        <v>4439</v>
      </c>
      <c r="AD727" s="1" t="s">
        <v>61</v>
      </c>
      <c r="AE727" s="2" t="b">
        <v>1</v>
      </c>
      <c r="AF727" s="1" t="s">
        <v>86</v>
      </c>
      <c r="AG727" s="2" t="b">
        <v>0</v>
      </c>
      <c r="AH727" s="1">
        <v>46242.564802442132</v>
      </c>
    </row>
    <row r="728" spans="1:34" ht="13.9">
      <c r="A728" s="1" t="s">
        <v>4440</v>
      </c>
      <c r="B728" s="1" t="s">
        <v>4441</v>
      </c>
      <c r="C728" s="4">
        <v>44357</v>
      </c>
      <c r="D728" s="1" t="s">
        <v>4353</v>
      </c>
      <c r="E728" s="1">
        <v>2021</v>
      </c>
      <c r="F728" s="5">
        <v>61.93</v>
      </c>
      <c r="G728" s="1" t="s">
        <v>4442</v>
      </c>
      <c r="H728" s="1" t="s">
        <v>4443</v>
      </c>
      <c r="I728" s="6">
        <v>1</v>
      </c>
      <c r="J728" s="6" t="s">
        <v>54</v>
      </c>
      <c r="K728" s="6">
        <v>0</v>
      </c>
      <c r="L728" s="6">
        <v>0</v>
      </c>
      <c r="M728" s="6">
        <v>0</v>
      </c>
      <c r="N728" s="7"/>
      <c r="O728" s="1" t="s">
        <v>216</v>
      </c>
      <c r="P728" s="1" t="s">
        <v>54</v>
      </c>
      <c r="Q728" s="1" t="s">
        <v>56</v>
      </c>
      <c r="R728" s="1" t="s">
        <v>5</v>
      </c>
      <c r="S728" s="2" t="b">
        <v>1</v>
      </c>
      <c r="T728" s="2" t="b">
        <v>0</v>
      </c>
      <c r="U728" s="1" t="s">
        <v>57</v>
      </c>
      <c r="V728" s="1"/>
      <c r="W728" s="2" t="b">
        <v>0</v>
      </c>
      <c r="X728" s="1"/>
      <c r="Y728" s="2" t="b">
        <v>0</v>
      </c>
      <c r="Z728" s="1" t="s">
        <v>58</v>
      </c>
      <c r="AA728" s="2" t="b">
        <v>1</v>
      </c>
      <c r="AB728" s="1" t="s">
        <v>4444</v>
      </c>
      <c r="AC728" s="1" t="s">
        <v>4445</v>
      </c>
      <c r="AD728" s="1" t="s">
        <v>61</v>
      </c>
      <c r="AE728" s="2" t="b">
        <v>1</v>
      </c>
      <c r="AF728" s="1" t="s">
        <v>1387</v>
      </c>
      <c r="AG728" s="2" t="b">
        <v>0</v>
      </c>
      <c r="AH728" s="1">
        <v>46242.564802442132</v>
      </c>
    </row>
    <row r="729" spans="1:34" ht="13.9">
      <c r="A729" s="1" t="s">
        <v>4446</v>
      </c>
      <c r="B729" s="1" t="s">
        <v>4447</v>
      </c>
      <c r="C729" s="4">
        <v>44357</v>
      </c>
      <c r="D729" s="1" t="s">
        <v>4353</v>
      </c>
      <c r="E729" s="1">
        <v>2021</v>
      </c>
      <c r="F729" s="5">
        <v>61.93</v>
      </c>
      <c r="G729" s="1" t="s">
        <v>4448</v>
      </c>
      <c r="H729" s="1" t="s">
        <v>4449</v>
      </c>
      <c r="I729" s="6">
        <v>249</v>
      </c>
      <c r="J729" s="6" t="s">
        <v>54</v>
      </c>
      <c r="K729" s="6">
        <v>21</v>
      </c>
      <c r="L729" s="6">
        <v>20</v>
      </c>
      <c r="M729" s="6">
        <v>1</v>
      </c>
      <c r="N729" s="7">
        <v>0.95238095238095233</v>
      </c>
      <c r="O729" s="1" t="s">
        <v>126</v>
      </c>
      <c r="P729" s="1" t="s">
        <v>54</v>
      </c>
      <c r="Q729" s="1" t="s">
        <v>56</v>
      </c>
      <c r="R729" s="1" t="s">
        <v>7</v>
      </c>
      <c r="S729" s="2" t="b">
        <v>0</v>
      </c>
      <c r="T729" s="2" t="b">
        <v>1</v>
      </c>
      <c r="U729" s="1" t="s">
        <v>202</v>
      </c>
      <c r="V729" s="1">
        <v>18</v>
      </c>
      <c r="W729" s="2" t="b">
        <v>1</v>
      </c>
      <c r="X729" s="2" t="b">
        <v>1</v>
      </c>
      <c r="Y729" s="2" t="b">
        <v>0</v>
      </c>
      <c r="Z729" s="1" t="s">
        <v>119</v>
      </c>
      <c r="AA729" s="2" t="b">
        <v>0</v>
      </c>
      <c r="AB729" s="1" t="s">
        <v>4450</v>
      </c>
      <c r="AC729" s="1" t="s">
        <v>4451</v>
      </c>
      <c r="AD729" s="1" t="s">
        <v>61</v>
      </c>
      <c r="AE729" s="2" t="b">
        <v>1</v>
      </c>
      <c r="AF729" s="1"/>
      <c r="AG729" s="2" t="b">
        <v>0</v>
      </c>
      <c r="AH729" s="1">
        <v>46242.564802442132</v>
      </c>
    </row>
    <row r="730" spans="1:34" ht="13.9">
      <c r="A730" s="1" t="s">
        <v>4452</v>
      </c>
      <c r="B730" s="1" t="s">
        <v>4453</v>
      </c>
      <c r="C730" s="4">
        <v>44357</v>
      </c>
      <c r="D730" s="1" t="s">
        <v>4353</v>
      </c>
      <c r="E730" s="1">
        <v>2021</v>
      </c>
      <c r="F730" s="5">
        <v>61.93</v>
      </c>
      <c r="G730" s="1" t="s">
        <v>4454</v>
      </c>
      <c r="H730" s="1" t="s">
        <v>4455</v>
      </c>
      <c r="I730" s="6">
        <v>31288</v>
      </c>
      <c r="J730" s="6" t="s">
        <v>54</v>
      </c>
      <c r="K730" s="6">
        <v>747</v>
      </c>
      <c r="L730" s="6">
        <v>592</v>
      </c>
      <c r="M730" s="6">
        <v>155</v>
      </c>
      <c r="N730" s="7">
        <v>0.79250334672021416</v>
      </c>
      <c r="O730" s="1" t="s">
        <v>55</v>
      </c>
      <c r="P730" s="1" t="s">
        <v>54</v>
      </c>
      <c r="Q730" s="1" t="s">
        <v>68</v>
      </c>
      <c r="R730" s="1" t="s">
        <v>5</v>
      </c>
      <c r="S730" s="2" t="b">
        <v>1</v>
      </c>
      <c r="T730" s="2" t="b">
        <v>0</v>
      </c>
      <c r="U730" s="1" t="s">
        <v>57</v>
      </c>
      <c r="V730" s="1"/>
      <c r="W730" s="2" t="b">
        <v>0</v>
      </c>
      <c r="X730" s="1"/>
      <c r="Y730" s="2" t="b">
        <v>0</v>
      </c>
      <c r="Z730" s="1" t="s">
        <v>58</v>
      </c>
      <c r="AA730" s="2" t="b">
        <v>1</v>
      </c>
      <c r="AB730" s="1" t="s">
        <v>4456</v>
      </c>
      <c r="AC730" s="1" t="s">
        <v>4457</v>
      </c>
      <c r="AD730" s="1" t="s">
        <v>61</v>
      </c>
      <c r="AE730" s="2" t="b">
        <v>1</v>
      </c>
      <c r="AF730" s="1" t="s">
        <v>502</v>
      </c>
      <c r="AG730" s="2" t="b">
        <v>0</v>
      </c>
      <c r="AH730" s="1">
        <v>46242.564802442132</v>
      </c>
    </row>
    <row r="731" spans="1:34" ht="13.9">
      <c r="A731" s="1" t="s">
        <v>4458</v>
      </c>
      <c r="B731" s="1" t="s">
        <v>4459</v>
      </c>
      <c r="C731" s="4">
        <v>44358</v>
      </c>
      <c r="D731" s="1" t="s">
        <v>4353</v>
      </c>
      <c r="E731" s="1">
        <v>2021</v>
      </c>
      <c r="F731" s="5">
        <v>61.9</v>
      </c>
      <c r="G731" s="1" t="s">
        <v>4460</v>
      </c>
      <c r="H731" s="1" t="s">
        <v>4461</v>
      </c>
      <c r="I731" s="6"/>
      <c r="J731" s="6" t="s">
        <v>147</v>
      </c>
      <c r="K731" s="6">
        <v>7</v>
      </c>
      <c r="L731" s="6">
        <v>7</v>
      </c>
      <c r="M731" s="6">
        <v>0</v>
      </c>
      <c r="N731" s="7">
        <v>1</v>
      </c>
      <c r="O731" s="1" t="s">
        <v>83</v>
      </c>
      <c r="P731" s="1" t="s">
        <v>54</v>
      </c>
      <c r="Q731" s="1" t="s">
        <v>56</v>
      </c>
      <c r="R731" s="1" t="s">
        <v>5</v>
      </c>
      <c r="S731" s="2" t="b">
        <v>1</v>
      </c>
      <c r="T731" s="2" t="b">
        <v>0</v>
      </c>
      <c r="U731" s="1" t="s">
        <v>57</v>
      </c>
      <c r="V731" s="1"/>
      <c r="W731" s="2" t="b">
        <v>0</v>
      </c>
      <c r="X731" s="1"/>
      <c r="Y731" s="2" t="b">
        <v>0</v>
      </c>
      <c r="Z731" s="1" t="s">
        <v>119</v>
      </c>
      <c r="AA731" s="2" t="b">
        <v>0</v>
      </c>
      <c r="AB731" s="1" t="s">
        <v>4462</v>
      </c>
      <c r="AC731" s="1" t="s">
        <v>4463</v>
      </c>
      <c r="AD731" s="1" t="s">
        <v>61</v>
      </c>
      <c r="AE731" s="2" t="b">
        <v>1</v>
      </c>
      <c r="AF731" s="1"/>
      <c r="AG731" s="2" t="b">
        <v>0</v>
      </c>
      <c r="AH731" s="1">
        <v>46242.5648024537</v>
      </c>
    </row>
    <row r="732" spans="1:34" ht="13.9">
      <c r="A732" s="1" t="s">
        <v>4464</v>
      </c>
      <c r="B732" s="1" t="s">
        <v>4465</v>
      </c>
      <c r="C732" s="4">
        <v>44358</v>
      </c>
      <c r="D732" s="1" t="s">
        <v>4353</v>
      </c>
      <c r="E732" s="1">
        <v>2021</v>
      </c>
      <c r="F732" s="5">
        <v>61.9</v>
      </c>
      <c r="G732" s="1" t="s">
        <v>4466</v>
      </c>
      <c r="H732" s="1" t="s">
        <v>4461</v>
      </c>
      <c r="I732" s="6">
        <v>29650</v>
      </c>
      <c r="J732" s="6" t="s">
        <v>54</v>
      </c>
      <c r="K732" s="6">
        <v>2196</v>
      </c>
      <c r="L732" s="6">
        <v>2119</v>
      </c>
      <c r="M732" s="6">
        <v>77</v>
      </c>
      <c r="N732" s="7">
        <v>0.96493624772313302</v>
      </c>
      <c r="O732" s="1" t="s">
        <v>76</v>
      </c>
      <c r="P732" s="1" t="s">
        <v>54</v>
      </c>
      <c r="Q732" s="1" t="s">
        <v>68</v>
      </c>
      <c r="R732" s="1" t="s">
        <v>5</v>
      </c>
      <c r="S732" s="2" t="b">
        <v>1</v>
      </c>
      <c r="T732" s="2" t="b">
        <v>0</v>
      </c>
      <c r="U732" s="1" t="s">
        <v>57</v>
      </c>
      <c r="V732" s="1"/>
      <c r="W732" s="2" t="b">
        <v>0</v>
      </c>
      <c r="X732" s="1"/>
      <c r="Y732" s="2" t="b">
        <v>0</v>
      </c>
      <c r="Z732" s="1" t="s">
        <v>58</v>
      </c>
      <c r="AA732" s="2" t="b">
        <v>1</v>
      </c>
      <c r="AB732" s="1" t="s">
        <v>4462</v>
      </c>
      <c r="AC732" s="1" t="s">
        <v>4467</v>
      </c>
      <c r="AD732" s="1" t="s">
        <v>61</v>
      </c>
      <c r="AE732" s="2" t="b">
        <v>1</v>
      </c>
      <c r="AF732" s="1" t="s">
        <v>397</v>
      </c>
      <c r="AG732" s="2" t="b">
        <v>0</v>
      </c>
      <c r="AH732" s="1">
        <v>46242.5648024537</v>
      </c>
    </row>
    <row r="733" spans="1:34" ht="13.9">
      <c r="A733" s="1" t="s">
        <v>4468</v>
      </c>
      <c r="B733" s="1" t="s">
        <v>4469</v>
      </c>
      <c r="C733" s="4">
        <v>44358</v>
      </c>
      <c r="D733" s="1" t="s">
        <v>4353</v>
      </c>
      <c r="E733" s="1">
        <v>2021</v>
      </c>
      <c r="F733" s="5">
        <v>61.9</v>
      </c>
      <c r="G733" s="1" t="s">
        <v>4470</v>
      </c>
      <c r="H733" s="1" t="s">
        <v>4471</v>
      </c>
      <c r="I733" s="6">
        <v>670</v>
      </c>
      <c r="J733" s="6" t="s">
        <v>54</v>
      </c>
      <c r="K733" s="6">
        <v>20</v>
      </c>
      <c r="L733" s="6">
        <v>15</v>
      </c>
      <c r="M733" s="6">
        <v>5</v>
      </c>
      <c r="N733" s="7">
        <v>0.75</v>
      </c>
      <c r="O733" s="1" t="s">
        <v>55</v>
      </c>
      <c r="P733" s="1" t="s">
        <v>54</v>
      </c>
      <c r="Q733" s="1" t="s">
        <v>56</v>
      </c>
      <c r="R733" s="1" t="s">
        <v>5</v>
      </c>
      <c r="S733" s="2" t="b">
        <v>1</v>
      </c>
      <c r="T733" s="2" t="b">
        <v>0</v>
      </c>
      <c r="U733" s="1" t="s">
        <v>57</v>
      </c>
      <c r="V733" s="1"/>
      <c r="W733" s="2" t="b">
        <v>0</v>
      </c>
      <c r="X733" s="1"/>
      <c r="Y733" s="2" t="b">
        <v>0</v>
      </c>
      <c r="Z733" s="1" t="s">
        <v>58</v>
      </c>
      <c r="AA733" s="2" t="b">
        <v>1</v>
      </c>
      <c r="AB733" s="1" t="s">
        <v>4472</v>
      </c>
      <c r="AC733" s="1" t="s">
        <v>4473</v>
      </c>
      <c r="AD733" s="1" t="s">
        <v>61</v>
      </c>
      <c r="AE733" s="2" t="b">
        <v>1</v>
      </c>
      <c r="AF733" s="1" t="s">
        <v>94</v>
      </c>
      <c r="AG733" s="2" t="b">
        <v>0</v>
      </c>
      <c r="AH733" s="1">
        <v>46242.5648024537</v>
      </c>
    </row>
    <row r="734" spans="1:34" ht="13.9">
      <c r="A734" s="1" t="s">
        <v>4474</v>
      </c>
      <c r="B734" s="1" t="s">
        <v>4475</v>
      </c>
      <c r="C734" s="4">
        <v>44358</v>
      </c>
      <c r="D734" s="1" t="s">
        <v>4353</v>
      </c>
      <c r="E734" s="1">
        <v>2021</v>
      </c>
      <c r="F734" s="5">
        <v>61.9</v>
      </c>
      <c r="G734" s="1" t="s">
        <v>4476</v>
      </c>
      <c r="H734" s="1" t="s">
        <v>4477</v>
      </c>
      <c r="I734" s="6">
        <v>329400</v>
      </c>
      <c r="J734" s="6" t="s">
        <v>54</v>
      </c>
      <c r="K734" s="6">
        <v>4882</v>
      </c>
      <c r="L734" s="6">
        <v>4728</v>
      </c>
      <c r="M734" s="6">
        <v>154</v>
      </c>
      <c r="N734" s="7">
        <v>0.96845555100368697</v>
      </c>
      <c r="O734" s="1" t="s">
        <v>76</v>
      </c>
      <c r="P734" s="1" t="s">
        <v>54</v>
      </c>
      <c r="Q734" s="1" t="s">
        <v>68</v>
      </c>
      <c r="R734" s="1" t="s">
        <v>5</v>
      </c>
      <c r="S734" s="2" t="b">
        <v>1</v>
      </c>
      <c r="T734" s="2" t="b">
        <v>0</v>
      </c>
      <c r="U734" s="1" t="s">
        <v>57</v>
      </c>
      <c r="V734" s="1"/>
      <c r="W734" s="2" t="b">
        <v>0</v>
      </c>
      <c r="X734" s="1"/>
      <c r="Y734" s="2" t="b">
        <v>0</v>
      </c>
      <c r="Z734" s="1" t="s">
        <v>58</v>
      </c>
      <c r="AA734" s="2" t="b">
        <v>1</v>
      </c>
      <c r="AB734" s="1" t="s">
        <v>4478</v>
      </c>
      <c r="AC734" s="1" t="s">
        <v>4479</v>
      </c>
      <c r="AD734" s="1" t="s">
        <v>61</v>
      </c>
      <c r="AE734" s="2" t="b">
        <v>1</v>
      </c>
      <c r="AF734" s="1" t="s">
        <v>101</v>
      </c>
      <c r="AG734" s="2" t="b">
        <v>1</v>
      </c>
      <c r="AH734" s="1">
        <v>46242.5648024537</v>
      </c>
    </row>
    <row r="735" spans="1:34" ht="13.9">
      <c r="A735" s="1" t="s">
        <v>4480</v>
      </c>
      <c r="B735" s="1" t="s">
        <v>4481</v>
      </c>
      <c r="C735" s="4">
        <v>44362</v>
      </c>
      <c r="D735" s="1" t="s">
        <v>4353</v>
      </c>
      <c r="E735" s="1">
        <v>2021</v>
      </c>
      <c r="F735" s="5">
        <v>61.77</v>
      </c>
      <c r="G735" s="1" t="s">
        <v>4482</v>
      </c>
      <c r="H735" s="1" t="s">
        <v>4483</v>
      </c>
      <c r="I735" s="6">
        <v>15</v>
      </c>
      <c r="J735" s="6" t="s">
        <v>54</v>
      </c>
      <c r="K735" s="6">
        <v>1</v>
      </c>
      <c r="L735" s="6">
        <v>1</v>
      </c>
      <c r="M735" s="6">
        <v>0</v>
      </c>
      <c r="N735" s="7">
        <v>1</v>
      </c>
      <c r="O735" s="1" t="s">
        <v>148</v>
      </c>
      <c r="P735" s="1" t="s">
        <v>54</v>
      </c>
      <c r="Q735" s="1" t="s">
        <v>56</v>
      </c>
      <c r="R735" s="1" t="s">
        <v>5</v>
      </c>
      <c r="S735" s="2" t="b">
        <v>1</v>
      </c>
      <c r="T735" s="2" t="b">
        <v>0</v>
      </c>
      <c r="U735" s="1" t="s">
        <v>57</v>
      </c>
      <c r="V735" s="1"/>
      <c r="W735" s="2" t="b">
        <v>0</v>
      </c>
      <c r="X735" s="1"/>
      <c r="Y735" s="2" t="b">
        <v>0</v>
      </c>
      <c r="Z735" s="1" t="s">
        <v>58</v>
      </c>
      <c r="AA735" s="2" t="b">
        <v>1</v>
      </c>
      <c r="AB735" s="1" t="s">
        <v>4484</v>
      </c>
      <c r="AC735" s="1" t="s">
        <v>4485</v>
      </c>
      <c r="AD735" s="1" t="s">
        <v>61</v>
      </c>
      <c r="AE735" s="2" t="b">
        <v>1</v>
      </c>
      <c r="AF735" s="1" t="s">
        <v>164</v>
      </c>
      <c r="AG735" s="2" t="b">
        <v>0</v>
      </c>
      <c r="AH735" s="1">
        <v>46242.5648024537</v>
      </c>
    </row>
    <row r="736" spans="1:34" ht="13.9">
      <c r="A736" s="1" t="s">
        <v>4486</v>
      </c>
      <c r="B736" s="1" t="s">
        <v>4487</v>
      </c>
      <c r="C736" s="4">
        <v>44363</v>
      </c>
      <c r="D736" s="1" t="s">
        <v>4353</v>
      </c>
      <c r="E736" s="1">
        <v>2021</v>
      </c>
      <c r="F736" s="5">
        <v>61.73</v>
      </c>
      <c r="G736" s="1" t="s">
        <v>4488</v>
      </c>
      <c r="H736" s="1" t="s">
        <v>4489</v>
      </c>
      <c r="I736" s="6">
        <v>1564</v>
      </c>
      <c r="J736" s="6" t="s">
        <v>54</v>
      </c>
      <c r="K736" s="6">
        <v>42</v>
      </c>
      <c r="L736" s="6">
        <v>32</v>
      </c>
      <c r="M736" s="6">
        <v>10</v>
      </c>
      <c r="N736" s="7">
        <v>0.76190476190476186</v>
      </c>
      <c r="O736" s="1" t="s">
        <v>55</v>
      </c>
      <c r="P736" s="1" t="s">
        <v>54</v>
      </c>
      <c r="Q736" s="1" t="s">
        <v>56</v>
      </c>
      <c r="R736" s="1" t="s">
        <v>5</v>
      </c>
      <c r="S736" s="2" t="b">
        <v>1</v>
      </c>
      <c r="T736" s="2" t="b">
        <v>0</v>
      </c>
      <c r="U736" s="1" t="s">
        <v>224</v>
      </c>
      <c r="V736" s="1">
        <v>12</v>
      </c>
      <c r="W736" s="2" t="b">
        <v>0</v>
      </c>
      <c r="X736" s="1"/>
      <c r="Y736" s="2" t="b">
        <v>0</v>
      </c>
      <c r="Z736" s="1" t="s">
        <v>58</v>
      </c>
      <c r="AA736" s="2" t="b">
        <v>1</v>
      </c>
      <c r="AB736" s="1" t="s">
        <v>4490</v>
      </c>
      <c r="AC736" s="1" t="s">
        <v>4491</v>
      </c>
      <c r="AD736" s="1" t="s">
        <v>61</v>
      </c>
      <c r="AE736" s="2" t="b">
        <v>1</v>
      </c>
      <c r="AF736" s="1" t="s">
        <v>686</v>
      </c>
      <c r="AG736" s="2" t="b">
        <v>0</v>
      </c>
      <c r="AH736" s="1">
        <v>46242.5648024537</v>
      </c>
    </row>
    <row r="737" spans="1:34" ht="13.9">
      <c r="A737" s="1" t="s">
        <v>4492</v>
      </c>
      <c r="B737" s="1" t="s">
        <v>4493</v>
      </c>
      <c r="C737" s="4">
        <v>44364</v>
      </c>
      <c r="D737" s="1" t="s">
        <v>4353</v>
      </c>
      <c r="E737" s="1">
        <v>2021</v>
      </c>
      <c r="F737" s="5">
        <v>61.7</v>
      </c>
      <c r="G737" s="1" t="s">
        <v>4494</v>
      </c>
      <c r="H737" s="1" t="s">
        <v>4495</v>
      </c>
      <c r="I737" s="6">
        <v>5439</v>
      </c>
      <c r="J737" s="6" t="s">
        <v>54</v>
      </c>
      <c r="K737" s="6">
        <v>281</v>
      </c>
      <c r="L737" s="6">
        <v>276</v>
      </c>
      <c r="M737" s="6">
        <v>5</v>
      </c>
      <c r="N737" s="7">
        <v>0.98220640569395012</v>
      </c>
      <c r="O737" s="1" t="s">
        <v>67</v>
      </c>
      <c r="P737" s="1" t="s">
        <v>54</v>
      </c>
      <c r="Q737" s="1" t="s">
        <v>68</v>
      </c>
      <c r="R737" s="1" t="s">
        <v>5</v>
      </c>
      <c r="S737" s="2" t="b">
        <v>1</v>
      </c>
      <c r="T737" s="2" t="b">
        <v>0</v>
      </c>
      <c r="U737" s="1" t="s">
        <v>169</v>
      </c>
      <c r="V737" s="1">
        <v>0</v>
      </c>
      <c r="W737" s="2" t="b">
        <v>0</v>
      </c>
      <c r="X737" s="1"/>
      <c r="Y737" s="2" t="b">
        <v>0</v>
      </c>
      <c r="Z737" s="1" t="s">
        <v>58</v>
      </c>
      <c r="AA737" s="2" t="b">
        <v>1</v>
      </c>
      <c r="AB737" s="1" t="s">
        <v>4496</v>
      </c>
      <c r="AC737" s="1" t="s">
        <v>4497</v>
      </c>
      <c r="AD737" s="1" t="s">
        <v>61</v>
      </c>
      <c r="AE737" s="2" t="b">
        <v>1</v>
      </c>
      <c r="AF737" s="1" t="s">
        <v>86</v>
      </c>
      <c r="AG737" s="2" t="b">
        <v>0</v>
      </c>
      <c r="AH737" s="1">
        <v>46242.5648024537</v>
      </c>
    </row>
    <row r="738" spans="1:34" ht="13.9">
      <c r="A738" s="1" t="s">
        <v>4498</v>
      </c>
      <c r="B738" s="1" t="s">
        <v>4499</v>
      </c>
      <c r="C738" s="4">
        <v>44364</v>
      </c>
      <c r="D738" s="1" t="s">
        <v>4353</v>
      </c>
      <c r="E738" s="1">
        <v>2021</v>
      </c>
      <c r="F738" s="5">
        <v>61.7</v>
      </c>
      <c r="G738" s="1" t="s">
        <v>4500</v>
      </c>
      <c r="H738" s="1" t="s">
        <v>4501</v>
      </c>
      <c r="I738" s="6">
        <v>1</v>
      </c>
      <c r="J738" s="6" t="s">
        <v>54</v>
      </c>
      <c r="K738" s="6">
        <v>7</v>
      </c>
      <c r="L738" s="6">
        <v>7</v>
      </c>
      <c r="M738" s="6">
        <v>0</v>
      </c>
      <c r="N738" s="7">
        <v>1</v>
      </c>
      <c r="O738" s="1" t="s">
        <v>83</v>
      </c>
      <c r="P738" s="1" t="s">
        <v>54</v>
      </c>
      <c r="Q738" s="1" t="s">
        <v>56</v>
      </c>
      <c r="R738" s="1" t="s">
        <v>5</v>
      </c>
      <c r="S738" s="2" t="b">
        <v>1</v>
      </c>
      <c r="T738" s="2" t="b">
        <v>0</v>
      </c>
      <c r="U738" s="1" t="s">
        <v>310</v>
      </c>
      <c r="V738" s="1">
        <v>13</v>
      </c>
      <c r="W738" s="2" t="b">
        <v>0</v>
      </c>
      <c r="X738" s="1"/>
      <c r="Y738" s="2" t="b">
        <v>0</v>
      </c>
      <c r="Z738" s="1" t="s">
        <v>58</v>
      </c>
      <c r="AA738" s="2" t="b">
        <v>1</v>
      </c>
      <c r="AB738" s="1" t="s">
        <v>4502</v>
      </c>
      <c r="AC738" s="1" t="s">
        <v>4503</v>
      </c>
      <c r="AD738" s="1" t="s">
        <v>61</v>
      </c>
      <c r="AE738" s="2" t="b">
        <v>1</v>
      </c>
      <c r="AF738" s="1" t="s">
        <v>71</v>
      </c>
      <c r="AG738" s="2" t="b">
        <v>0</v>
      </c>
      <c r="AH738" s="1">
        <v>46242.5648024537</v>
      </c>
    </row>
    <row r="739" spans="1:34" ht="13.9">
      <c r="A739" s="1" t="s">
        <v>4504</v>
      </c>
      <c r="B739" s="1" t="s">
        <v>4505</v>
      </c>
      <c r="C739" s="4">
        <v>44365</v>
      </c>
      <c r="D739" s="1" t="s">
        <v>4353</v>
      </c>
      <c r="E739" s="1">
        <v>2021</v>
      </c>
      <c r="F739" s="5">
        <v>61.67</v>
      </c>
      <c r="G739" s="1" t="s">
        <v>4506</v>
      </c>
      <c r="H739" s="1" t="s">
        <v>4507</v>
      </c>
      <c r="I739" s="6">
        <v>881</v>
      </c>
      <c r="J739" s="6" t="s">
        <v>54</v>
      </c>
      <c r="K739" s="6">
        <v>24</v>
      </c>
      <c r="L739" s="6">
        <v>17</v>
      </c>
      <c r="M739" s="6">
        <v>7</v>
      </c>
      <c r="N739" s="7">
        <v>0.70833333333333337</v>
      </c>
      <c r="O739" s="1" t="s">
        <v>55</v>
      </c>
      <c r="P739" s="1" t="s">
        <v>54</v>
      </c>
      <c r="Q739" s="1" t="s">
        <v>56</v>
      </c>
      <c r="R739" s="1" t="s">
        <v>5</v>
      </c>
      <c r="S739" s="2" t="b">
        <v>1</v>
      </c>
      <c r="T739" s="2" t="b">
        <v>0</v>
      </c>
      <c r="U739" s="1" t="s">
        <v>57</v>
      </c>
      <c r="V739" s="1"/>
      <c r="W739" s="2" t="b">
        <v>0</v>
      </c>
      <c r="X739" s="1"/>
      <c r="Y739" s="2" t="b">
        <v>0</v>
      </c>
      <c r="Z739" s="1" t="s">
        <v>119</v>
      </c>
      <c r="AA739" s="2" t="b">
        <v>0</v>
      </c>
      <c r="AB739" s="1" t="s">
        <v>4508</v>
      </c>
      <c r="AC739" s="1" t="s">
        <v>4509</v>
      </c>
      <c r="AD739" s="1" t="s">
        <v>61</v>
      </c>
      <c r="AE739" s="2" t="b">
        <v>1</v>
      </c>
      <c r="AF739" s="1"/>
      <c r="AG739" s="2" t="b">
        <v>0</v>
      </c>
      <c r="AH739" s="1">
        <v>46242.5648024537</v>
      </c>
    </row>
    <row r="740" spans="1:34" ht="13.9">
      <c r="A740" s="1" t="s">
        <v>4510</v>
      </c>
      <c r="B740" s="1" t="s">
        <v>4511</v>
      </c>
      <c r="C740" s="4">
        <v>44366</v>
      </c>
      <c r="D740" s="1" t="s">
        <v>4353</v>
      </c>
      <c r="E740" s="1">
        <v>2021</v>
      </c>
      <c r="F740" s="5">
        <v>61.63</v>
      </c>
      <c r="G740" s="1" t="s">
        <v>4512</v>
      </c>
      <c r="H740" s="1" t="s">
        <v>4513</v>
      </c>
      <c r="I740" s="6"/>
      <c r="J740" s="6" t="s">
        <v>147</v>
      </c>
      <c r="K740" s="6">
        <v>14</v>
      </c>
      <c r="L740" s="6">
        <v>14</v>
      </c>
      <c r="M740" s="6">
        <v>0</v>
      </c>
      <c r="N740" s="7">
        <v>1</v>
      </c>
      <c r="O740" s="1" t="s">
        <v>126</v>
      </c>
      <c r="P740" s="1" t="s">
        <v>54</v>
      </c>
      <c r="Q740" s="1" t="s">
        <v>56</v>
      </c>
      <c r="R740" s="1" t="s">
        <v>7</v>
      </c>
      <c r="S740" s="2" t="b">
        <v>0</v>
      </c>
      <c r="T740" s="2" t="b">
        <v>1</v>
      </c>
      <c r="U740" s="1" t="s">
        <v>202</v>
      </c>
      <c r="V740" s="1">
        <v>18</v>
      </c>
      <c r="W740" s="2" t="b">
        <v>1</v>
      </c>
      <c r="X740" s="2" t="b">
        <v>1</v>
      </c>
      <c r="Y740" s="2" t="b">
        <v>0</v>
      </c>
      <c r="Z740" s="1" t="s">
        <v>119</v>
      </c>
      <c r="AA740" s="2" t="b">
        <v>0</v>
      </c>
      <c r="AB740" s="1" t="s">
        <v>4514</v>
      </c>
      <c r="AC740" s="1" t="s">
        <v>4515</v>
      </c>
      <c r="AD740" s="1" t="s">
        <v>61</v>
      </c>
      <c r="AE740" s="2" t="b">
        <v>1</v>
      </c>
      <c r="AF740" s="1"/>
      <c r="AG740" s="2" t="b">
        <v>0</v>
      </c>
      <c r="AH740" s="1">
        <v>46242.5648024537</v>
      </c>
    </row>
    <row r="741" spans="1:34" ht="13.9">
      <c r="A741" s="1" t="s">
        <v>4516</v>
      </c>
      <c r="B741" s="1" t="s">
        <v>4517</v>
      </c>
      <c r="C741" s="4">
        <v>44367</v>
      </c>
      <c r="D741" s="1" t="s">
        <v>4353</v>
      </c>
      <c r="E741" s="1">
        <v>2021</v>
      </c>
      <c r="F741" s="5">
        <v>61.6</v>
      </c>
      <c r="G741" s="1" t="s">
        <v>4518</v>
      </c>
      <c r="H741" s="1" t="s">
        <v>4519</v>
      </c>
      <c r="I741" s="6">
        <v>79493</v>
      </c>
      <c r="J741" s="6" t="s">
        <v>54</v>
      </c>
      <c r="K741" s="6">
        <v>2959</v>
      </c>
      <c r="L741" s="6">
        <v>2843</v>
      </c>
      <c r="M741" s="6">
        <v>116</v>
      </c>
      <c r="N741" s="7">
        <v>0.96079756674552219</v>
      </c>
      <c r="O741" s="1" t="s">
        <v>76</v>
      </c>
      <c r="P741" s="1" t="s">
        <v>54</v>
      </c>
      <c r="Q741" s="1" t="s">
        <v>68</v>
      </c>
      <c r="R741" s="1" t="s">
        <v>5</v>
      </c>
      <c r="S741" s="2" t="b">
        <v>1</v>
      </c>
      <c r="T741" s="2" t="b">
        <v>0</v>
      </c>
      <c r="U741" s="1" t="s">
        <v>57</v>
      </c>
      <c r="V741" s="1"/>
      <c r="W741" s="2" t="b">
        <v>0</v>
      </c>
      <c r="X741" s="1"/>
      <c r="Y741" s="2" t="b">
        <v>0</v>
      </c>
      <c r="Z741" s="1" t="s">
        <v>58</v>
      </c>
      <c r="AA741" s="2" t="b">
        <v>1</v>
      </c>
      <c r="AB741" s="1" t="s">
        <v>4520</v>
      </c>
      <c r="AC741" s="1" t="s">
        <v>4521</v>
      </c>
      <c r="AD741" s="1" t="s">
        <v>61</v>
      </c>
      <c r="AE741" s="2" t="b">
        <v>1</v>
      </c>
      <c r="AF741" s="1" t="s">
        <v>509</v>
      </c>
      <c r="AG741" s="2" t="b">
        <v>0</v>
      </c>
      <c r="AH741" s="1">
        <v>46242.5648024537</v>
      </c>
    </row>
    <row r="742" spans="1:34" ht="13.9">
      <c r="A742" s="1" t="s">
        <v>4522</v>
      </c>
      <c r="B742" s="1" t="s">
        <v>4523</v>
      </c>
      <c r="C742" s="4">
        <v>44369</v>
      </c>
      <c r="D742" s="1" t="s">
        <v>4353</v>
      </c>
      <c r="E742" s="1">
        <v>2021</v>
      </c>
      <c r="F742" s="5">
        <v>61.54</v>
      </c>
      <c r="G742" s="1" t="s">
        <v>4524</v>
      </c>
      <c r="H742" s="1" t="s">
        <v>4525</v>
      </c>
      <c r="I742" s="6">
        <v>7063</v>
      </c>
      <c r="J742" s="6" t="s">
        <v>54</v>
      </c>
      <c r="K742" s="6">
        <v>73</v>
      </c>
      <c r="L742" s="6">
        <v>59</v>
      </c>
      <c r="M742" s="6">
        <v>14</v>
      </c>
      <c r="N742" s="7">
        <v>0.80821917808219179</v>
      </c>
      <c r="O742" s="1" t="s">
        <v>67</v>
      </c>
      <c r="P742" s="1" t="s">
        <v>54</v>
      </c>
      <c r="Q742" s="1" t="s">
        <v>56</v>
      </c>
      <c r="R742" s="1" t="s">
        <v>5</v>
      </c>
      <c r="S742" s="2" t="b">
        <v>1</v>
      </c>
      <c r="T742" s="2" t="b">
        <v>0</v>
      </c>
      <c r="U742" s="1" t="s">
        <v>57</v>
      </c>
      <c r="V742" s="1"/>
      <c r="W742" s="2" t="b">
        <v>0</v>
      </c>
      <c r="X742" s="1"/>
      <c r="Y742" s="2" t="b">
        <v>0</v>
      </c>
      <c r="Z742" s="1" t="s">
        <v>58</v>
      </c>
      <c r="AA742" s="2" t="b">
        <v>1</v>
      </c>
      <c r="AB742" s="1" t="s">
        <v>4526</v>
      </c>
      <c r="AC742" s="1" t="s">
        <v>4527</v>
      </c>
      <c r="AD742" s="1" t="s">
        <v>61</v>
      </c>
      <c r="AE742" s="2" t="b">
        <v>1</v>
      </c>
      <c r="AF742" s="1" t="s">
        <v>101</v>
      </c>
      <c r="AG742" s="2" t="b">
        <v>1</v>
      </c>
      <c r="AH742" s="1">
        <v>46242.5648024537</v>
      </c>
    </row>
    <row r="743" spans="1:34" ht="13.9">
      <c r="A743" s="1" t="s">
        <v>4528</v>
      </c>
      <c r="B743" s="1" t="s">
        <v>4529</v>
      </c>
      <c r="C743" s="4">
        <v>44369</v>
      </c>
      <c r="D743" s="1" t="s">
        <v>4353</v>
      </c>
      <c r="E743" s="1">
        <v>2021</v>
      </c>
      <c r="F743" s="5">
        <v>61.54</v>
      </c>
      <c r="G743" s="1" t="s">
        <v>4530</v>
      </c>
      <c r="H743" s="1" t="s">
        <v>4531</v>
      </c>
      <c r="I743" s="6">
        <v>1876</v>
      </c>
      <c r="J743" s="6" t="s">
        <v>54</v>
      </c>
      <c r="K743" s="6">
        <v>67</v>
      </c>
      <c r="L743" s="6">
        <v>65</v>
      </c>
      <c r="M743" s="6">
        <v>2</v>
      </c>
      <c r="N743" s="7">
        <v>0.97014925373134331</v>
      </c>
      <c r="O743" s="1" t="s">
        <v>67</v>
      </c>
      <c r="P743" s="1" t="s">
        <v>54</v>
      </c>
      <c r="Q743" s="1" t="s">
        <v>56</v>
      </c>
      <c r="R743" s="1" t="s">
        <v>5</v>
      </c>
      <c r="S743" s="2" t="b">
        <v>1</v>
      </c>
      <c r="T743" s="2" t="b">
        <v>0</v>
      </c>
      <c r="U743" s="1" t="s">
        <v>57</v>
      </c>
      <c r="V743" s="1"/>
      <c r="W743" s="2" t="b">
        <v>0</v>
      </c>
      <c r="X743" s="1"/>
      <c r="Y743" s="2" t="b">
        <v>0</v>
      </c>
      <c r="Z743" s="1" t="s">
        <v>58</v>
      </c>
      <c r="AA743" s="2" t="b">
        <v>1</v>
      </c>
      <c r="AB743" s="1" t="s">
        <v>4532</v>
      </c>
      <c r="AC743" s="1" t="s">
        <v>4533</v>
      </c>
      <c r="AD743" s="1" t="s">
        <v>61</v>
      </c>
      <c r="AE743" s="2" t="b">
        <v>1</v>
      </c>
      <c r="AF743" s="1" t="s">
        <v>71</v>
      </c>
      <c r="AG743" s="2" t="b">
        <v>0</v>
      </c>
      <c r="AH743" s="1">
        <v>46242.5648024537</v>
      </c>
    </row>
    <row r="744" spans="1:34" ht="13.9">
      <c r="A744" s="1" t="s">
        <v>4534</v>
      </c>
      <c r="B744" s="1" t="s">
        <v>4535</v>
      </c>
      <c r="C744" s="4">
        <v>44369</v>
      </c>
      <c r="D744" s="1" t="s">
        <v>4353</v>
      </c>
      <c r="E744" s="1">
        <v>2021</v>
      </c>
      <c r="F744" s="5">
        <v>61.54</v>
      </c>
      <c r="G744" s="1" t="s">
        <v>4536</v>
      </c>
      <c r="H744" s="1" t="s">
        <v>4537</v>
      </c>
      <c r="I744" s="6">
        <v>432</v>
      </c>
      <c r="J744" s="6" t="s">
        <v>54</v>
      </c>
      <c r="K744" s="6">
        <v>16</v>
      </c>
      <c r="L744" s="6">
        <v>14</v>
      </c>
      <c r="M744" s="6">
        <v>2</v>
      </c>
      <c r="N744" s="7">
        <v>0.875</v>
      </c>
      <c r="O744" s="1" t="s">
        <v>126</v>
      </c>
      <c r="P744" s="1" t="s">
        <v>54</v>
      </c>
      <c r="Q744" s="1" t="s">
        <v>56</v>
      </c>
      <c r="R744" s="1" t="s">
        <v>5</v>
      </c>
      <c r="S744" s="2" t="b">
        <v>1</v>
      </c>
      <c r="T744" s="2" t="b">
        <v>0</v>
      </c>
      <c r="U744" s="1" t="s">
        <v>57</v>
      </c>
      <c r="V744" s="1"/>
      <c r="W744" s="2" t="b">
        <v>0</v>
      </c>
      <c r="X744" s="1"/>
      <c r="Y744" s="2" t="b">
        <v>0</v>
      </c>
      <c r="Z744" s="1" t="s">
        <v>58</v>
      </c>
      <c r="AA744" s="2" t="b">
        <v>1</v>
      </c>
      <c r="AB744" s="1" t="s">
        <v>4538</v>
      </c>
      <c r="AC744" s="1" t="s">
        <v>4539</v>
      </c>
      <c r="AD744" s="1" t="s">
        <v>61</v>
      </c>
      <c r="AE744" s="2" t="b">
        <v>1</v>
      </c>
      <c r="AF744" s="1" t="s">
        <v>416</v>
      </c>
      <c r="AG744" s="2" t="b">
        <v>0</v>
      </c>
      <c r="AH744" s="1">
        <v>46242.5648024537</v>
      </c>
    </row>
    <row r="745" spans="1:34" ht="13.9">
      <c r="A745" s="1" t="s">
        <v>4540</v>
      </c>
      <c r="B745" s="1" t="s">
        <v>4541</v>
      </c>
      <c r="C745" s="4">
        <v>44370</v>
      </c>
      <c r="D745" s="1" t="s">
        <v>4353</v>
      </c>
      <c r="E745" s="1">
        <v>2021</v>
      </c>
      <c r="F745" s="5">
        <v>61.5</v>
      </c>
      <c r="G745" s="1" t="s">
        <v>4542</v>
      </c>
      <c r="H745" s="1" t="s">
        <v>4543</v>
      </c>
      <c r="I745" s="6">
        <v>3181</v>
      </c>
      <c r="J745" s="6" t="s">
        <v>54</v>
      </c>
      <c r="K745" s="6">
        <v>88</v>
      </c>
      <c r="L745" s="6">
        <v>76</v>
      </c>
      <c r="M745" s="6">
        <v>12</v>
      </c>
      <c r="N745" s="7">
        <v>0.86363636363636365</v>
      </c>
      <c r="O745" s="1" t="s">
        <v>67</v>
      </c>
      <c r="P745" s="1" t="s">
        <v>54</v>
      </c>
      <c r="Q745" s="1" t="s">
        <v>56</v>
      </c>
      <c r="R745" s="1" t="s">
        <v>7</v>
      </c>
      <c r="S745" s="2" t="b">
        <v>0</v>
      </c>
      <c r="T745" s="2" t="b">
        <v>1</v>
      </c>
      <c r="U745" s="1" t="s">
        <v>202</v>
      </c>
      <c r="V745" s="1">
        <v>18</v>
      </c>
      <c r="W745" s="2" t="b">
        <v>1</v>
      </c>
      <c r="X745" s="2" t="b">
        <v>1</v>
      </c>
      <c r="Y745" s="2" t="b">
        <v>0</v>
      </c>
      <c r="Z745" s="1" t="s">
        <v>119</v>
      </c>
      <c r="AA745" s="2" t="b">
        <v>0</v>
      </c>
      <c r="AB745" s="1" t="s">
        <v>4544</v>
      </c>
      <c r="AC745" s="1" t="s">
        <v>4545</v>
      </c>
      <c r="AD745" s="1" t="s">
        <v>61</v>
      </c>
      <c r="AE745" s="2" t="b">
        <v>1</v>
      </c>
      <c r="AF745" s="1"/>
      <c r="AG745" s="2" t="b">
        <v>0</v>
      </c>
      <c r="AH745" s="1">
        <v>46242.5648024537</v>
      </c>
    </row>
    <row r="746" spans="1:34" ht="13.9">
      <c r="A746" s="1" t="s">
        <v>4546</v>
      </c>
      <c r="B746" s="1" t="s">
        <v>4547</v>
      </c>
      <c r="C746" s="4">
        <v>44370</v>
      </c>
      <c r="D746" s="1" t="s">
        <v>4353</v>
      </c>
      <c r="E746" s="1">
        <v>2021</v>
      </c>
      <c r="F746" s="5">
        <v>61.5</v>
      </c>
      <c r="G746" s="1" t="s">
        <v>4548</v>
      </c>
      <c r="H746" s="1" t="s">
        <v>4549</v>
      </c>
      <c r="I746" s="6">
        <v>136</v>
      </c>
      <c r="J746" s="6" t="s">
        <v>54</v>
      </c>
      <c r="K746" s="6">
        <v>11</v>
      </c>
      <c r="L746" s="6">
        <v>6</v>
      </c>
      <c r="M746" s="6">
        <v>5</v>
      </c>
      <c r="N746" s="7">
        <v>0.54545454545454541</v>
      </c>
      <c r="O746" s="1" t="s">
        <v>91</v>
      </c>
      <c r="P746" s="1" t="s">
        <v>54</v>
      </c>
      <c r="Q746" s="1" t="s">
        <v>56</v>
      </c>
      <c r="R746" s="1" t="s">
        <v>5</v>
      </c>
      <c r="S746" s="2" t="b">
        <v>1</v>
      </c>
      <c r="T746" s="2" t="b">
        <v>0</v>
      </c>
      <c r="U746" s="1" t="s">
        <v>57</v>
      </c>
      <c r="V746" s="1"/>
      <c r="W746" s="2" t="b">
        <v>0</v>
      </c>
      <c r="X746" s="1"/>
      <c r="Y746" s="2" t="b">
        <v>0</v>
      </c>
      <c r="Z746" s="1" t="s">
        <v>58</v>
      </c>
      <c r="AA746" s="2" t="b">
        <v>1</v>
      </c>
      <c r="AB746" s="1" t="s">
        <v>4550</v>
      </c>
      <c r="AC746" s="1" t="s">
        <v>4551</v>
      </c>
      <c r="AD746" s="1" t="s">
        <v>61</v>
      </c>
      <c r="AE746" s="2" t="b">
        <v>1</v>
      </c>
      <c r="AF746" s="1" t="s">
        <v>62</v>
      </c>
      <c r="AG746" s="2" t="b">
        <v>0</v>
      </c>
      <c r="AH746" s="1">
        <v>46242.5648024537</v>
      </c>
    </row>
    <row r="747" spans="1:34" ht="13.9">
      <c r="A747" s="1" t="s">
        <v>4552</v>
      </c>
      <c r="B747" s="1" t="s">
        <v>4553</v>
      </c>
      <c r="C747" s="4">
        <v>44371</v>
      </c>
      <c r="D747" s="1" t="s">
        <v>4353</v>
      </c>
      <c r="E747" s="1">
        <v>2021</v>
      </c>
      <c r="F747" s="5">
        <v>61.47</v>
      </c>
      <c r="G747" s="1" t="s">
        <v>4554</v>
      </c>
      <c r="H747" s="1" t="s">
        <v>4549</v>
      </c>
      <c r="I747" s="6"/>
      <c r="J747" s="6" t="s">
        <v>147</v>
      </c>
      <c r="K747" s="6">
        <v>0</v>
      </c>
      <c r="L747" s="6">
        <v>0</v>
      </c>
      <c r="M747" s="6">
        <v>0</v>
      </c>
      <c r="N747" s="7"/>
      <c r="O747" s="1" t="s">
        <v>216</v>
      </c>
      <c r="P747" s="1" t="s">
        <v>54</v>
      </c>
      <c r="Q747" s="1" t="s">
        <v>56</v>
      </c>
      <c r="R747" s="1" t="s">
        <v>7</v>
      </c>
      <c r="S747" s="2" t="b">
        <v>0</v>
      </c>
      <c r="T747" s="2" t="b">
        <v>1</v>
      </c>
      <c r="U747" s="1" t="s">
        <v>202</v>
      </c>
      <c r="V747" s="1">
        <v>18</v>
      </c>
      <c r="W747" s="2" t="b">
        <v>1</v>
      </c>
      <c r="X747" s="2" t="b">
        <v>1</v>
      </c>
      <c r="Y747" s="2" t="b">
        <v>0</v>
      </c>
      <c r="Z747" s="1" t="s">
        <v>119</v>
      </c>
      <c r="AA747" s="2" t="b">
        <v>0</v>
      </c>
      <c r="AB747" s="1" t="s">
        <v>4550</v>
      </c>
      <c r="AC747" s="1" t="s">
        <v>4555</v>
      </c>
      <c r="AD747" s="1" t="s">
        <v>61</v>
      </c>
      <c r="AE747" s="2" t="b">
        <v>1</v>
      </c>
      <c r="AF747" s="1"/>
      <c r="AG747" s="2" t="b">
        <v>0</v>
      </c>
      <c r="AH747" s="1">
        <v>46242.5648024537</v>
      </c>
    </row>
    <row r="748" spans="1:34" ht="13.9">
      <c r="A748" s="1" t="s">
        <v>4556</v>
      </c>
      <c r="B748" s="1" t="s">
        <v>4557</v>
      </c>
      <c r="C748" s="4">
        <v>44371</v>
      </c>
      <c r="D748" s="1" t="s">
        <v>4353</v>
      </c>
      <c r="E748" s="1">
        <v>2021</v>
      </c>
      <c r="F748" s="5">
        <v>61.47</v>
      </c>
      <c r="G748" s="1" t="s">
        <v>4558</v>
      </c>
      <c r="H748" s="1" t="s">
        <v>4559</v>
      </c>
      <c r="I748" s="6">
        <v>10547</v>
      </c>
      <c r="J748" s="6" t="s">
        <v>54</v>
      </c>
      <c r="K748" s="6">
        <v>189</v>
      </c>
      <c r="L748" s="6">
        <v>145</v>
      </c>
      <c r="M748" s="6">
        <v>44</v>
      </c>
      <c r="N748" s="7">
        <v>0.76719576719576721</v>
      </c>
      <c r="O748" s="1" t="s">
        <v>55</v>
      </c>
      <c r="P748" s="1" t="s">
        <v>54</v>
      </c>
      <c r="Q748" s="1" t="s">
        <v>56</v>
      </c>
      <c r="R748" s="1" t="s">
        <v>7</v>
      </c>
      <c r="S748" s="2" t="b">
        <v>0</v>
      </c>
      <c r="T748" s="2" t="b">
        <v>1</v>
      </c>
      <c r="U748" s="1" t="s">
        <v>202</v>
      </c>
      <c r="V748" s="1">
        <v>18</v>
      </c>
      <c r="W748" s="2" t="b">
        <v>1</v>
      </c>
      <c r="X748" s="2" t="b">
        <v>1</v>
      </c>
      <c r="Y748" s="2" t="b">
        <v>0</v>
      </c>
      <c r="Z748" s="1" t="s">
        <v>119</v>
      </c>
      <c r="AA748" s="2" t="b">
        <v>0</v>
      </c>
      <c r="AB748" s="1" t="s">
        <v>4560</v>
      </c>
      <c r="AC748" s="1" t="s">
        <v>4561</v>
      </c>
      <c r="AD748" s="1" t="s">
        <v>61</v>
      </c>
      <c r="AE748" s="2" t="b">
        <v>1</v>
      </c>
      <c r="AF748" s="1"/>
      <c r="AG748" s="2" t="b">
        <v>0</v>
      </c>
      <c r="AH748" s="1">
        <v>46242.5648024537</v>
      </c>
    </row>
    <row r="749" spans="1:34" ht="13.9">
      <c r="A749" s="1" t="s">
        <v>4562</v>
      </c>
      <c r="B749" s="1" t="s">
        <v>4563</v>
      </c>
      <c r="C749" s="4">
        <v>44371</v>
      </c>
      <c r="D749" s="1" t="s">
        <v>4353</v>
      </c>
      <c r="E749" s="1">
        <v>2021</v>
      </c>
      <c r="F749" s="5">
        <v>61.47</v>
      </c>
      <c r="G749" s="1" t="s">
        <v>4564</v>
      </c>
      <c r="H749" s="1" t="s">
        <v>4565</v>
      </c>
      <c r="I749" s="6"/>
      <c r="J749" s="6" t="s">
        <v>147</v>
      </c>
      <c r="K749" s="6">
        <v>23</v>
      </c>
      <c r="L749" s="6">
        <v>19</v>
      </c>
      <c r="M749" s="6">
        <v>4</v>
      </c>
      <c r="N749" s="7">
        <v>0.82608695652173914</v>
      </c>
      <c r="O749" s="1" t="s">
        <v>126</v>
      </c>
      <c r="P749" s="1" t="s">
        <v>54</v>
      </c>
      <c r="Q749" s="1" t="s">
        <v>56</v>
      </c>
      <c r="R749" s="1" t="s">
        <v>5</v>
      </c>
      <c r="S749" s="2" t="b">
        <v>1</v>
      </c>
      <c r="T749" s="2" t="b">
        <v>0</v>
      </c>
      <c r="U749" s="1" t="s">
        <v>57</v>
      </c>
      <c r="V749" s="1"/>
      <c r="W749" s="2" t="b">
        <v>0</v>
      </c>
      <c r="X749" s="1"/>
      <c r="Y749" s="2" t="b">
        <v>0</v>
      </c>
      <c r="Z749" s="1" t="s">
        <v>119</v>
      </c>
      <c r="AA749" s="2" t="b">
        <v>0</v>
      </c>
      <c r="AB749" s="1" t="s">
        <v>4566</v>
      </c>
      <c r="AC749" s="1" t="s">
        <v>4567</v>
      </c>
      <c r="AD749" s="1" t="s">
        <v>61</v>
      </c>
      <c r="AE749" s="2" t="b">
        <v>1</v>
      </c>
      <c r="AF749" s="1"/>
      <c r="AG749" s="2" t="b">
        <v>0</v>
      </c>
      <c r="AH749" s="1">
        <v>46242.5648024537</v>
      </c>
    </row>
    <row r="750" spans="1:34" ht="13.9">
      <c r="A750" s="1" t="s">
        <v>4568</v>
      </c>
      <c r="B750" s="1" t="s">
        <v>4569</v>
      </c>
      <c r="C750" s="4">
        <v>44371</v>
      </c>
      <c r="D750" s="1" t="s">
        <v>4353</v>
      </c>
      <c r="E750" s="1">
        <v>2021</v>
      </c>
      <c r="F750" s="5">
        <v>61.47</v>
      </c>
      <c r="G750" s="1" t="s">
        <v>4570</v>
      </c>
      <c r="H750" s="1" t="s">
        <v>4571</v>
      </c>
      <c r="I750" s="6">
        <v>993</v>
      </c>
      <c r="J750" s="6" t="s">
        <v>54</v>
      </c>
      <c r="K750" s="6">
        <v>41</v>
      </c>
      <c r="L750" s="6">
        <v>39</v>
      </c>
      <c r="M750" s="6">
        <v>2</v>
      </c>
      <c r="N750" s="7">
        <v>0.95121951219512191</v>
      </c>
      <c r="O750" s="1" t="s">
        <v>126</v>
      </c>
      <c r="P750" s="1" t="s">
        <v>54</v>
      </c>
      <c r="Q750" s="1" t="s">
        <v>56</v>
      </c>
      <c r="R750" s="1" t="s">
        <v>5</v>
      </c>
      <c r="S750" s="2" t="b">
        <v>1</v>
      </c>
      <c r="T750" s="2" t="b">
        <v>0</v>
      </c>
      <c r="U750" s="1" t="s">
        <v>57</v>
      </c>
      <c r="V750" s="1"/>
      <c r="W750" s="2" t="b">
        <v>0</v>
      </c>
      <c r="X750" s="1"/>
      <c r="Y750" s="2" t="b">
        <v>0</v>
      </c>
      <c r="Z750" s="1" t="s">
        <v>58</v>
      </c>
      <c r="AA750" s="2" t="b">
        <v>1</v>
      </c>
      <c r="AB750" s="1" t="s">
        <v>4572</v>
      </c>
      <c r="AC750" s="1" t="s">
        <v>4573</v>
      </c>
      <c r="AD750" s="1" t="s">
        <v>61</v>
      </c>
      <c r="AE750" s="2" t="b">
        <v>1</v>
      </c>
      <c r="AF750" s="1" t="s">
        <v>502</v>
      </c>
      <c r="AG750" s="2" t="b">
        <v>0</v>
      </c>
      <c r="AH750" s="1">
        <v>46242.5648024537</v>
      </c>
    </row>
    <row r="751" spans="1:34" ht="13.9">
      <c r="A751" s="1" t="s">
        <v>4574</v>
      </c>
      <c r="B751" s="1" t="s">
        <v>4575</v>
      </c>
      <c r="C751" s="4">
        <v>44372</v>
      </c>
      <c r="D751" s="1" t="s">
        <v>4353</v>
      </c>
      <c r="E751" s="1">
        <v>2021</v>
      </c>
      <c r="F751" s="5">
        <v>61.44</v>
      </c>
      <c r="G751" s="1" t="s">
        <v>4576</v>
      </c>
      <c r="H751" s="1" t="s">
        <v>4577</v>
      </c>
      <c r="I751" s="6">
        <v>22192</v>
      </c>
      <c r="J751" s="6" t="s">
        <v>54</v>
      </c>
      <c r="K751" s="6">
        <v>420</v>
      </c>
      <c r="L751" s="6">
        <v>356</v>
      </c>
      <c r="M751" s="6">
        <v>64</v>
      </c>
      <c r="N751" s="7">
        <v>0.84761904761904761</v>
      </c>
      <c r="O751" s="1" t="s">
        <v>67</v>
      </c>
      <c r="P751" s="1" t="s">
        <v>54</v>
      </c>
      <c r="Q751" s="1" t="s">
        <v>68</v>
      </c>
      <c r="R751" s="1" t="s">
        <v>5</v>
      </c>
      <c r="S751" s="2" t="b">
        <v>1</v>
      </c>
      <c r="T751" s="2" t="b">
        <v>0</v>
      </c>
      <c r="U751" s="1" t="s">
        <v>57</v>
      </c>
      <c r="V751" s="1"/>
      <c r="W751" s="2" t="b">
        <v>0</v>
      </c>
      <c r="X751" s="1"/>
      <c r="Y751" s="2" t="b">
        <v>0</v>
      </c>
      <c r="Z751" s="1" t="s">
        <v>58</v>
      </c>
      <c r="AA751" s="2" t="b">
        <v>1</v>
      </c>
      <c r="AB751" s="1" t="s">
        <v>4578</v>
      </c>
      <c r="AC751" s="1" t="s">
        <v>4579</v>
      </c>
      <c r="AD751" s="1" t="s">
        <v>61</v>
      </c>
      <c r="AE751" s="2" t="b">
        <v>1</v>
      </c>
      <c r="AF751" s="1" t="s">
        <v>397</v>
      </c>
      <c r="AG751" s="2" t="b">
        <v>0</v>
      </c>
      <c r="AH751" s="1">
        <v>46242.5648024537</v>
      </c>
    </row>
    <row r="752" spans="1:34" ht="13.9">
      <c r="A752" s="1" t="s">
        <v>4580</v>
      </c>
      <c r="B752" s="1" t="s">
        <v>4581</v>
      </c>
      <c r="C752" s="4">
        <v>44372</v>
      </c>
      <c r="D752" s="1" t="s">
        <v>4353</v>
      </c>
      <c r="E752" s="1">
        <v>2021</v>
      </c>
      <c r="F752" s="5">
        <v>61.44</v>
      </c>
      <c r="G752" s="1" t="s">
        <v>4582</v>
      </c>
      <c r="H752" s="1" t="s">
        <v>4583</v>
      </c>
      <c r="I752" s="6">
        <v>309</v>
      </c>
      <c r="J752" s="6" t="s">
        <v>54</v>
      </c>
      <c r="K752" s="6">
        <v>12</v>
      </c>
      <c r="L752" s="6">
        <v>9</v>
      </c>
      <c r="M752" s="6">
        <v>3</v>
      </c>
      <c r="N752" s="7">
        <v>0.75</v>
      </c>
      <c r="O752" s="1" t="s">
        <v>55</v>
      </c>
      <c r="P752" s="1" t="s">
        <v>54</v>
      </c>
      <c r="Q752" s="1" t="s">
        <v>56</v>
      </c>
      <c r="R752" s="1" t="s">
        <v>5</v>
      </c>
      <c r="S752" s="2" t="b">
        <v>1</v>
      </c>
      <c r="T752" s="2" t="b">
        <v>0</v>
      </c>
      <c r="U752" s="1" t="s">
        <v>544</v>
      </c>
      <c r="V752" s="1">
        <v>18</v>
      </c>
      <c r="W752" s="2" t="b">
        <v>0</v>
      </c>
      <c r="X752" s="1"/>
      <c r="Y752" s="2" t="b">
        <v>0</v>
      </c>
      <c r="Z752" s="1" t="s">
        <v>119</v>
      </c>
      <c r="AA752" s="2" t="b">
        <v>0</v>
      </c>
      <c r="AB752" s="1" t="s">
        <v>4584</v>
      </c>
      <c r="AC752" s="1" t="s">
        <v>4585</v>
      </c>
      <c r="AD752" s="1" t="s">
        <v>61</v>
      </c>
      <c r="AE752" s="2" t="b">
        <v>1</v>
      </c>
      <c r="AF752" s="1"/>
      <c r="AG752" s="2" t="b">
        <v>0</v>
      </c>
      <c r="AH752" s="1">
        <v>46242.5648024537</v>
      </c>
    </row>
    <row r="753" spans="1:34" ht="13.9">
      <c r="A753" s="1" t="s">
        <v>4586</v>
      </c>
      <c r="B753" s="1" t="s">
        <v>4587</v>
      </c>
      <c r="C753" s="4">
        <v>44376</v>
      </c>
      <c r="D753" s="1" t="s">
        <v>4353</v>
      </c>
      <c r="E753" s="1">
        <v>2021</v>
      </c>
      <c r="F753" s="5">
        <v>61.31</v>
      </c>
      <c r="G753" s="1" t="s">
        <v>4588</v>
      </c>
      <c r="H753" s="1" t="s">
        <v>4589</v>
      </c>
      <c r="I753" s="6">
        <v>14252</v>
      </c>
      <c r="J753" s="6" t="s">
        <v>54</v>
      </c>
      <c r="K753" s="6">
        <v>1006</v>
      </c>
      <c r="L753" s="6">
        <v>979</v>
      </c>
      <c r="M753" s="6">
        <v>27</v>
      </c>
      <c r="N753" s="7">
        <v>0.97316103379721675</v>
      </c>
      <c r="O753" s="1" t="s">
        <v>76</v>
      </c>
      <c r="P753" s="1" t="s">
        <v>54</v>
      </c>
      <c r="Q753" s="1" t="s">
        <v>68</v>
      </c>
      <c r="R753" s="1" t="s">
        <v>5</v>
      </c>
      <c r="S753" s="2" t="b">
        <v>1</v>
      </c>
      <c r="T753" s="2" t="b">
        <v>0</v>
      </c>
      <c r="U753" s="1" t="s">
        <v>169</v>
      </c>
      <c r="V753" s="1">
        <v>0</v>
      </c>
      <c r="W753" s="2" t="b">
        <v>0</v>
      </c>
      <c r="X753" s="1"/>
      <c r="Y753" s="2" t="b">
        <v>0</v>
      </c>
      <c r="Z753" s="1" t="s">
        <v>58</v>
      </c>
      <c r="AA753" s="2" t="b">
        <v>1</v>
      </c>
      <c r="AB753" s="1" t="s">
        <v>4590</v>
      </c>
      <c r="AC753" s="1" t="s">
        <v>4591</v>
      </c>
      <c r="AD753" s="1" t="s">
        <v>61</v>
      </c>
      <c r="AE753" s="2" t="b">
        <v>1</v>
      </c>
      <c r="AF753" s="1" t="s">
        <v>2281</v>
      </c>
      <c r="AG753" s="2" t="b">
        <v>0</v>
      </c>
      <c r="AH753" s="1">
        <v>46242.564802465276</v>
      </c>
    </row>
    <row r="754" spans="1:34" ht="13.9">
      <c r="A754" s="1" t="s">
        <v>4592</v>
      </c>
      <c r="B754" s="1" t="s">
        <v>4593</v>
      </c>
      <c r="C754" s="4">
        <v>44376</v>
      </c>
      <c r="D754" s="1" t="s">
        <v>4353</v>
      </c>
      <c r="E754" s="1">
        <v>2021</v>
      </c>
      <c r="F754" s="5">
        <v>61.31</v>
      </c>
      <c r="G754" s="1" t="s">
        <v>4594</v>
      </c>
      <c r="H754" s="1" t="s">
        <v>4595</v>
      </c>
      <c r="I754" s="6"/>
      <c r="J754" s="6" t="s">
        <v>147</v>
      </c>
      <c r="K754" s="6">
        <v>27</v>
      </c>
      <c r="L754" s="6">
        <v>26</v>
      </c>
      <c r="M754" s="6">
        <v>1</v>
      </c>
      <c r="N754" s="7">
        <v>0.96296296296296291</v>
      </c>
      <c r="O754" s="1" t="s">
        <v>126</v>
      </c>
      <c r="P754" s="1" t="s">
        <v>54</v>
      </c>
      <c r="Q754" s="1" t="s">
        <v>56</v>
      </c>
      <c r="R754" s="1" t="s">
        <v>5</v>
      </c>
      <c r="S754" s="2" t="b">
        <v>1</v>
      </c>
      <c r="T754" s="2" t="b">
        <v>0</v>
      </c>
      <c r="U754" s="1" t="s">
        <v>57</v>
      </c>
      <c r="V754" s="1"/>
      <c r="W754" s="2" t="b">
        <v>0</v>
      </c>
      <c r="X754" s="1"/>
      <c r="Y754" s="2" t="b">
        <v>0</v>
      </c>
      <c r="Z754" s="1" t="s">
        <v>119</v>
      </c>
      <c r="AA754" s="2" t="b">
        <v>0</v>
      </c>
      <c r="AB754" s="1" t="s">
        <v>4596</v>
      </c>
      <c r="AC754" s="1" t="s">
        <v>4597</v>
      </c>
      <c r="AD754" s="1" t="s">
        <v>61</v>
      </c>
      <c r="AE754" s="2" t="b">
        <v>1</v>
      </c>
      <c r="AF754" s="1"/>
      <c r="AG754" s="2" t="b">
        <v>0</v>
      </c>
      <c r="AH754" s="1">
        <v>46242.564802465276</v>
      </c>
    </row>
    <row r="755" spans="1:34" ht="13.9">
      <c r="A755" s="1" t="s">
        <v>4598</v>
      </c>
      <c r="B755" s="1" t="s">
        <v>4599</v>
      </c>
      <c r="C755" s="4">
        <v>44377</v>
      </c>
      <c r="D755" s="1" t="s">
        <v>4353</v>
      </c>
      <c r="E755" s="1">
        <v>2021</v>
      </c>
      <c r="F755" s="5">
        <v>61.27</v>
      </c>
      <c r="G755" s="1" t="s">
        <v>4600</v>
      </c>
      <c r="H755" s="1" t="s">
        <v>4601</v>
      </c>
      <c r="I755" s="6">
        <v>744913</v>
      </c>
      <c r="J755" s="6" t="s">
        <v>54</v>
      </c>
      <c r="K755" s="6">
        <v>31873</v>
      </c>
      <c r="L755" s="6">
        <v>30904</v>
      </c>
      <c r="M755" s="6">
        <v>969</v>
      </c>
      <c r="N755" s="7">
        <v>0.96959809242932893</v>
      </c>
      <c r="O755" s="1" t="s">
        <v>76</v>
      </c>
      <c r="P755" s="1" t="s">
        <v>54</v>
      </c>
      <c r="Q755" s="1" t="s">
        <v>68</v>
      </c>
      <c r="R755" s="1" t="s">
        <v>5</v>
      </c>
      <c r="S755" s="2" t="b">
        <v>1</v>
      </c>
      <c r="T755" s="2" t="b">
        <v>0</v>
      </c>
      <c r="U755" s="1" t="s">
        <v>499</v>
      </c>
      <c r="V755" s="1">
        <v>17</v>
      </c>
      <c r="W755" s="2" t="b">
        <v>0</v>
      </c>
      <c r="X755" s="1"/>
      <c r="Y755" s="2" t="b">
        <v>0</v>
      </c>
      <c r="Z755" s="1" t="s">
        <v>58</v>
      </c>
      <c r="AA755" s="2" t="b">
        <v>1</v>
      </c>
      <c r="AB755" s="1" t="s">
        <v>4602</v>
      </c>
      <c r="AC755" s="1" t="s">
        <v>4603</v>
      </c>
      <c r="AD755" s="1" t="s">
        <v>61</v>
      </c>
      <c r="AE755" s="2" t="b">
        <v>1</v>
      </c>
      <c r="AF755" s="1" t="s">
        <v>4604</v>
      </c>
      <c r="AG755" s="2" t="b">
        <v>0</v>
      </c>
      <c r="AH755" s="1">
        <v>46242.564802465276</v>
      </c>
    </row>
    <row r="756" spans="1:34" ht="13.9">
      <c r="A756" s="1" t="s">
        <v>4605</v>
      </c>
      <c r="B756" s="1" t="s">
        <v>4606</v>
      </c>
      <c r="C756" s="4">
        <v>44377</v>
      </c>
      <c r="D756" s="1" t="s">
        <v>4353</v>
      </c>
      <c r="E756" s="1">
        <v>2021</v>
      </c>
      <c r="F756" s="5">
        <v>61.27</v>
      </c>
      <c r="G756" s="1" t="s">
        <v>4607</v>
      </c>
      <c r="H756" s="1" t="s">
        <v>4608</v>
      </c>
      <c r="I756" s="6">
        <v>1539</v>
      </c>
      <c r="J756" s="6" t="s">
        <v>54</v>
      </c>
      <c r="K756" s="6">
        <v>19</v>
      </c>
      <c r="L756" s="6">
        <v>13</v>
      </c>
      <c r="M756" s="6">
        <v>6</v>
      </c>
      <c r="N756" s="7">
        <v>0.68421052631578949</v>
      </c>
      <c r="O756" s="1" t="s">
        <v>91</v>
      </c>
      <c r="P756" s="1" t="s">
        <v>54</v>
      </c>
      <c r="Q756" s="1" t="s">
        <v>56</v>
      </c>
      <c r="R756" s="1" t="s">
        <v>5</v>
      </c>
      <c r="S756" s="2" t="b">
        <v>1</v>
      </c>
      <c r="T756" s="2" t="b">
        <v>0</v>
      </c>
      <c r="U756" s="1" t="s">
        <v>57</v>
      </c>
      <c r="V756" s="1"/>
      <c r="W756" s="2" t="b">
        <v>0</v>
      </c>
      <c r="X756" s="1"/>
      <c r="Y756" s="2" t="b">
        <v>0</v>
      </c>
      <c r="Z756" s="1" t="s">
        <v>58</v>
      </c>
      <c r="AA756" s="2" t="b">
        <v>1</v>
      </c>
      <c r="AB756" s="1" t="s">
        <v>4609</v>
      </c>
      <c r="AC756" s="1" t="s">
        <v>4610</v>
      </c>
      <c r="AD756" s="1" t="s">
        <v>61</v>
      </c>
      <c r="AE756" s="2" t="b">
        <v>1</v>
      </c>
      <c r="AF756" s="1" t="s">
        <v>101</v>
      </c>
      <c r="AG756" s="2" t="b">
        <v>1</v>
      </c>
      <c r="AH756" s="1">
        <v>46242.564802465276</v>
      </c>
    </row>
    <row r="757" spans="1:34" ht="13.9">
      <c r="A757" s="1" t="s">
        <v>4611</v>
      </c>
      <c r="B757" s="1" t="s">
        <v>4612</v>
      </c>
      <c r="C757" s="4">
        <v>44377</v>
      </c>
      <c r="D757" s="1" t="s">
        <v>4353</v>
      </c>
      <c r="E757" s="1">
        <v>2021</v>
      </c>
      <c r="F757" s="5">
        <v>61.27</v>
      </c>
      <c r="G757" s="1" t="s">
        <v>4613</v>
      </c>
      <c r="H757" s="1" t="s">
        <v>4614</v>
      </c>
      <c r="I757" s="6">
        <v>7749</v>
      </c>
      <c r="J757" s="6" t="s">
        <v>54</v>
      </c>
      <c r="K757" s="6">
        <v>82</v>
      </c>
      <c r="L757" s="6">
        <v>68</v>
      </c>
      <c r="M757" s="6">
        <v>14</v>
      </c>
      <c r="N757" s="7">
        <v>0.82926829268292679</v>
      </c>
      <c r="O757" s="1" t="s">
        <v>67</v>
      </c>
      <c r="P757" s="1" t="s">
        <v>54</v>
      </c>
      <c r="Q757" s="1" t="s">
        <v>56</v>
      </c>
      <c r="R757" s="1" t="s">
        <v>5</v>
      </c>
      <c r="S757" s="2" t="b">
        <v>1</v>
      </c>
      <c r="T757" s="2" t="b">
        <v>0</v>
      </c>
      <c r="U757" s="1" t="s">
        <v>57</v>
      </c>
      <c r="V757" s="1"/>
      <c r="W757" s="2" t="b">
        <v>0</v>
      </c>
      <c r="X757" s="1"/>
      <c r="Y757" s="2" t="b">
        <v>0</v>
      </c>
      <c r="Z757" s="1" t="s">
        <v>58</v>
      </c>
      <c r="AA757" s="2" t="b">
        <v>1</v>
      </c>
      <c r="AB757" s="1" t="s">
        <v>4615</v>
      </c>
      <c r="AC757" s="1" t="s">
        <v>4616</v>
      </c>
      <c r="AD757" s="1" t="s">
        <v>61</v>
      </c>
      <c r="AE757" s="2" t="b">
        <v>1</v>
      </c>
      <c r="AF757" s="1" t="s">
        <v>101</v>
      </c>
      <c r="AG757" s="2" t="b">
        <v>1</v>
      </c>
      <c r="AH757" s="1">
        <v>46242.564802465276</v>
      </c>
    </row>
    <row r="758" spans="1:34" ht="13.9">
      <c r="A758" s="1" t="s">
        <v>4617</v>
      </c>
      <c r="B758" s="1" t="s">
        <v>4618</v>
      </c>
      <c r="C758" s="4">
        <v>44378</v>
      </c>
      <c r="D758" s="1" t="s">
        <v>4619</v>
      </c>
      <c r="E758" s="1">
        <v>2021</v>
      </c>
      <c r="F758" s="5">
        <v>61.24</v>
      </c>
      <c r="G758" s="1" t="s">
        <v>4620</v>
      </c>
      <c r="H758" s="1" t="s">
        <v>4621</v>
      </c>
      <c r="I758" s="6">
        <v>399</v>
      </c>
      <c r="J758" s="6" t="s">
        <v>54</v>
      </c>
      <c r="K758" s="6">
        <v>15</v>
      </c>
      <c r="L758" s="6">
        <v>12</v>
      </c>
      <c r="M758" s="6">
        <v>3</v>
      </c>
      <c r="N758" s="7">
        <v>0.8</v>
      </c>
      <c r="O758" s="1" t="s">
        <v>126</v>
      </c>
      <c r="P758" s="1" t="s">
        <v>54</v>
      </c>
      <c r="Q758" s="1" t="s">
        <v>56</v>
      </c>
      <c r="R758" s="1" t="s">
        <v>7</v>
      </c>
      <c r="S758" s="2" t="b">
        <v>0</v>
      </c>
      <c r="T758" s="2" t="b">
        <v>1</v>
      </c>
      <c r="U758" s="1" t="s">
        <v>133</v>
      </c>
      <c r="V758" s="1">
        <v>18</v>
      </c>
      <c r="W758" s="2" t="b">
        <v>1</v>
      </c>
      <c r="X758" s="2" t="b">
        <v>0</v>
      </c>
      <c r="Y758" s="2" t="b">
        <v>0</v>
      </c>
      <c r="Z758" s="1" t="s">
        <v>119</v>
      </c>
      <c r="AA758" s="2" t="b">
        <v>0</v>
      </c>
      <c r="AB758" s="1" t="s">
        <v>4622</v>
      </c>
      <c r="AC758" s="1" t="s">
        <v>4623</v>
      </c>
      <c r="AD758" s="1" t="s">
        <v>61</v>
      </c>
      <c r="AE758" s="2" t="b">
        <v>1</v>
      </c>
      <c r="AF758" s="1"/>
      <c r="AG758" s="2" t="b">
        <v>0</v>
      </c>
      <c r="AH758" s="1">
        <v>46242.564802465276</v>
      </c>
    </row>
    <row r="759" spans="1:34" ht="13.9">
      <c r="A759" s="1" t="s">
        <v>4624</v>
      </c>
      <c r="B759" s="1" t="s">
        <v>4625</v>
      </c>
      <c r="C759" s="4">
        <v>44379</v>
      </c>
      <c r="D759" s="1" t="s">
        <v>4619</v>
      </c>
      <c r="E759" s="1">
        <v>2021</v>
      </c>
      <c r="F759" s="5">
        <v>61.21</v>
      </c>
      <c r="G759" s="1" t="s">
        <v>4626</v>
      </c>
      <c r="H759" s="1" t="s">
        <v>4627</v>
      </c>
      <c r="I759" s="6">
        <v>2547</v>
      </c>
      <c r="J759" s="6" t="s">
        <v>54</v>
      </c>
      <c r="K759" s="6">
        <v>70</v>
      </c>
      <c r="L759" s="6">
        <v>56</v>
      </c>
      <c r="M759" s="6">
        <v>14</v>
      </c>
      <c r="N759" s="7">
        <v>0.8</v>
      </c>
      <c r="O759" s="1" t="s">
        <v>67</v>
      </c>
      <c r="P759" s="1" t="s">
        <v>54</v>
      </c>
      <c r="Q759" s="1" t="s">
        <v>56</v>
      </c>
      <c r="R759" s="1" t="s">
        <v>7</v>
      </c>
      <c r="S759" s="2" t="b">
        <v>0</v>
      </c>
      <c r="T759" s="2" t="b">
        <v>1</v>
      </c>
      <c r="U759" s="1" t="s">
        <v>202</v>
      </c>
      <c r="V759" s="1">
        <v>18</v>
      </c>
      <c r="W759" s="2" t="b">
        <v>1</v>
      </c>
      <c r="X759" s="2" t="b">
        <v>1</v>
      </c>
      <c r="Y759" s="2" t="b">
        <v>0</v>
      </c>
      <c r="Z759" s="1" t="s">
        <v>119</v>
      </c>
      <c r="AA759" s="2" t="b">
        <v>0</v>
      </c>
      <c r="AB759" s="1" t="s">
        <v>4628</v>
      </c>
      <c r="AC759" s="1" t="s">
        <v>4629</v>
      </c>
      <c r="AD759" s="1" t="s">
        <v>61</v>
      </c>
      <c r="AE759" s="2" t="b">
        <v>1</v>
      </c>
      <c r="AF759" s="1"/>
      <c r="AG759" s="2" t="b">
        <v>0</v>
      </c>
      <c r="AH759" s="1">
        <v>46242.564802465276</v>
      </c>
    </row>
    <row r="760" spans="1:34" ht="13.9">
      <c r="A760" s="1" t="s">
        <v>4630</v>
      </c>
      <c r="B760" s="1" t="s">
        <v>4631</v>
      </c>
      <c r="C760" s="4">
        <v>44379</v>
      </c>
      <c r="D760" s="1" t="s">
        <v>4619</v>
      </c>
      <c r="E760" s="1">
        <v>2021</v>
      </c>
      <c r="F760" s="5">
        <v>61.21</v>
      </c>
      <c r="G760" s="1" t="s">
        <v>4632</v>
      </c>
      <c r="H760" s="1" t="s">
        <v>4633</v>
      </c>
      <c r="I760" s="6">
        <v>50542</v>
      </c>
      <c r="J760" s="6" t="s">
        <v>54</v>
      </c>
      <c r="K760" s="6">
        <v>3802</v>
      </c>
      <c r="L760" s="6">
        <v>3611</v>
      </c>
      <c r="M760" s="6">
        <v>191</v>
      </c>
      <c r="N760" s="7">
        <v>0.94976328248290376</v>
      </c>
      <c r="O760" s="1" t="s">
        <v>67</v>
      </c>
      <c r="P760" s="1" t="s">
        <v>54</v>
      </c>
      <c r="Q760" s="1" t="s">
        <v>68</v>
      </c>
      <c r="R760" s="1" t="s">
        <v>7</v>
      </c>
      <c r="S760" s="2" t="b">
        <v>0</v>
      </c>
      <c r="T760" s="2" t="b">
        <v>1</v>
      </c>
      <c r="U760" s="1" t="s">
        <v>133</v>
      </c>
      <c r="V760" s="1">
        <v>18</v>
      </c>
      <c r="W760" s="2" t="b">
        <v>1</v>
      </c>
      <c r="X760" s="2" t="b">
        <v>0</v>
      </c>
      <c r="Y760" s="2" t="b">
        <v>0</v>
      </c>
      <c r="Z760" s="1" t="s">
        <v>58</v>
      </c>
      <c r="AA760" s="2" t="b">
        <v>1</v>
      </c>
      <c r="AB760" s="1" t="s">
        <v>4634</v>
      </c>
      <c r="AC760" s="1" t="s">
        <v>4635</v>
      </c>
      <c r="AD760" s="1" t="s">
        <v>61</v>
      </c>
      <c r="AE760" s="2" t="b">
        <v>1</v>
      </c>
      <c r="AF760" s="1" t="s">
        <v>94</v>
      </c>
      <c r="AG760" s="2" t="b">
        <v>0</v>
      </c>
      <c r="AH760" s="1">
        <v>46242.564802465276</v>
      </c>
    </row>
    <row r="761" spans="1:34" ht="13.9">
      <c r="A761" s="1" t="s">
        <v>4636</v>
      </c>
      <c r="B761" s="1" t="s">
        <v>4637</v>
      </c>
      <c r="C761" s="4">
        <v>44379</v>
      </c>
      <c r="D761" s="1" t="s">
        <v>4619</v>
      </c>
      <c r="E761" s="1">
        <v>2021</v>
      </c>
      <c r="F761" s="5">
        <v>61.21</v>
      </c>
      <c r="G761" s="1" t="s">
        <v>4638</v>
      </c>
      <c r="H761" s="1" t="s">
        <v>4639</v>
      </c>
      <c r="I761" s="6">
        <v>3123</v>
      </c>
      <c r="J761" s="6" t="s">
        <v>54</v>
      </c>
      <c r="K761" s="6">
        <v>128</v>
      </c>
      <c r="L761" s="6">
        <v>122</v>
      </c>
      <c r="M761" s="6">
        <v>6</v>
      </c>
      <c r="N761" s="7">
        <v>0.953125</v>
      </c>
      <c r="O761" s="1" t="s">
        <v>67</v>
      </c>
      <c r="P761" s="1" t="s">
        <v>54</v>
      </c>
      <c r="Q761" s="1" t="s">
        <v>56</v>
      </c>
      <c r="R761" s="1" t="s">
        <v>5</v>
      </c>
      <c r="S761" s="2" t="b">
        <v>1</v>
      </c>
      <c r="T761" s="2" t="b">
        <v>0</v>
      </c>
      <c r="U761" s="1" t="s">
        <v>57</v>
      </c>
      <c r="V761" s="1"/>
      <c r="W761" s="2" t="b">
        <v>0</v>
      </c>
      <c r="X761" s="1"/>
      <c r="Y761" s="2" t="b">
        <v>0</v>
      </c>
      <c r="Z761" s="1" t="s">
        <v>58</v>
      </c>
      <c r="AA761" s="2" t="b">
        <v>1</v>
      </c>
      <c r="AB761" s="1" t="s">
        <v>4640</v>
      </c>
      <c r="AC761" s="1" t="s">
        <v>4641</v>
      </c>
      <c r="AD761" s="1" t="s">
        <v>61</v>
      </c>
      <c r="AE761" s="2" t="b">
        <v>1</v>
      </c>
      <c r="AF761" s="1" t="s">
        <v>2281</v>
      </c>
      <c r="AG761" s="2" t="b">
        <v>0</v>
      </c>
      <c r="AH761" s="1">
        <v>46242.564802465276</v>
      </c>
    </row>
    <row r="762" spans="1:34" ht="13.9">
      <c r="A762" s="1" t="s">
        <v>4642</v>
      </c>
      <c r="B762" s="1" t="s">
        <v>4643</v>
      </c>
      <c r="C762" s="4">
        <v>44381</v>
      </c>
      <c r="D762" s="1" t="s">
        <v>4619</v>
      </c>
      <c r="E762" s="1">
        <v>2021</v>
      </c>
      <c r="F762" s="5">
        <v>61.14</v>
      </c>
      <c r="G762" s="1" t="s">
        <v>4644</v>
      </c>
      <c r="H762" s="1" t="s">
        <v>4645</v>
      </c>
      <c r="I762" s="6">
        <v>530</v>
      </c>
      <c r="J762" s="6" t="s">
        <v>54</v>
      </c>
      <c r="K762" s="6">
        <v>17</v>
      </c>
      <c r="L762" s="6">
        <v>13</v>
      </c>
      <c r="M762" s="6">
        <v>4</v>
      </c>
      <c r="N762" s="7">
        <v>0.76470588235294112</v>
      </c>
      <c r="O762" s="1" t="s">
        <v>55</v>
      </c>
      <c r="P762" s="1" t="s">
        <v>54</v>
      </c>
      <c r="Q762" s="1" t="s">
        <v>56</v>
      </c>
      <c r="R762" s="1" t="s">
        <v>7</v>
      </c>
      <c r="S762" s="2" t="b">
        <v>0</v>
      </c>
      <c r="T762" s="2" t="b">
        <v>1</v>
      </c>
      <c r="U762" s="1" t="s">
        <v>133</v>
      </c>
      <c r="V762" s="1">
        <v>18</v>
      </c>
      <c r="W762" s="2" t="b">
        <v>1</v>
      </c>
      <c r="X762" s="2" t="b">
        <v>0</v>
      </c>
      <c r="Y762" s="2" t="b">
        <v>0</v>
      </c>
      <c r="Z762" s="1" t="s">
        <v>119</v>
      </c>
      <c r="AA762" s="2" t="b">
        <v>0</v>
      </c>
      <c r="AB762" s="1" t="s">
        <v>4646</v>
      </c>
      <c r="AC762" s="1" t="s">
        <v>4647</v>
      </c>
      <c r="AD762" s="1" t="s">
        <v>61</v>
      </c>
      <c r="AE762" s="2" t="b">
        <v>1</v>
      </c>
      <c r="AF762" s="1"/>
      <c r="AG762" s="2" t="b">
        <v>0</v>
      </c>
      <c r="AH762" s="1">
        <v>46242.564802465276</v>
      </c>
    </row>
    <row r="763" spans="1:34" ht="13.9">
      <c r="A763" s="1" t="s">
        <v>4648</v>
      </c>
      <c r="B763" s="1" t="s">
        <v>4649</v>
      </c>
      <c r="C763" s="4">
        <v>44384</v>
      </c>
      <c r="D763" s="1" t="s">
        <v>4619</v>
      </c>
      <c r="E763" s="1">
        <v>2021</v>
      </c>
      <c r="F763" s="5">
        <v>61.04</v>
      </c>
      <c r="G763" s="1" t="s">
        <v>4650</v>
      </c>
      <c r="H763" s="1" t="s">
        <v>4651</v>
      </c>
      <c r="I763" s="6"/>
      <c r="J763" s="6" t="s">
        <v>147</v>
      </c>
      <c r="K763" s="6">
        <v>55</v>
      </c>
      <c r="L763" s="6">
        <v>44</v>
      </c>
      <c r="M763" s="6">
        <v>11</v>
      </c>
      <c r="N763" s="7">
        <v>0.8</v>
      </c>
      <c r="O763" s="1" t="s">
        <v>67</v>
      </c>
      <c r="P763" s="1" t="s">
        <v>54</v>
      </c>
      <c r="Q763" s="1" t="s">
        <v>56</v>
      </c>
      <c r="R763" s="1" t="s">
        <v>5</v>
      </c>
      <c r="S763" s="2" t="b">
        <v>1</v>
      </c>
      <c r="T763" s="2" t="b">
        <v>0</v>
      </c>
      <c r="U763" s="1" t="s">
        <v>57</v>
      </c>
      <c r="V763" s="1"/>
      <c r="W763" s="2" t="b">
        <v>0</v>
      </c>
      <c r="X763" s="1"/>
      <c r="Y763" s="2" t="b">
        <v>0</v>
      </c>
      <c r="Z763" s="1" t="s">
        <v>119</v>
      </c>
      <c r="AA763" s="2" t="b">
        <v>0</v>
      </c>
      <c r="AB763" s="1" t="s">
        <v>4652</v>
      </c>
      <c r="AC763" s="1" t="s">
        <v>4653</v>
      </c>
      <c r="AD763" s="1" t="s">
        <v>61</v>
      </c>
      <c r="AE763" s="2" t="b">
        <v>1</v>
      </c>
      <c r="AF763" s="1"/>
      <c r="AG763" s="2" t="b">
        <v>0</v>
      </c>
      <c r="AH763" s="1">
        <v>46242.564802465276</v>
      </c>
    </row>
    <row r="764" spans="1:34" ht="13.9">
      <c r="A764" s="1" t="s">
        <v>4654</v>
      </c>
      <c r="B764" s="1" t="s">
        <v>4655</v>
      </c>
      <c r="C764" s="4">
        <v>44385</v>
      </c>
      <c r="D764" s="1" t="s">
        <v>4619</v>
      </c>
      <c r="E764" s="1">
        <v>2021</v>
      </c>
      <c r="F764" s="5">
        <v>61.01</v>
      </c>
      <c r="G764" s="1" t="s">
        <v>4656</v>
      </c>
      <c r="H764" s="1" t="s">
        <v>4657</v>
      </c>
      <c r="I764" s="6">
        <v>23</v>
      </c>
      <c r="J764" s="6" t="s">
        <v>54</v>
      </c>
      <c r="K764" s="6">
        <v>2</v>
      </c>
      <c r="L764" s="6">
        <v>1</v>
      </c>
      <c r="M764" s="6">
        <v>1</v>
      </c>
      <c r="N764" s="7">
        <v>0.5</v>
      </c>
      <c r="O764" s="1" t="s">
        <v>567</v>
      </c>
      <c r="P764" s="1" t="s">
        <v>54</v>
      </c>
      <c r="Q764" s="1" t="s">
        <v>56</v>
      </c>
      <c r="R764" s="1" t="s">
        <v>5</v>
      </c>
      <c r="S764" s="2" t="b">
        <v>1</v>
      </c>
      <c r="T764" s="2" t="b">
        <v>0</v>
      </c>
      <c r="U764" s="1" t="s">
        <v>57</v>
      </c>
      <c r="V764" s="1"/>
      <c r="W764" s="2" t="b">
        <v>0</v>
      </c>
      <c r="X764" s="1"/>
      <c r="Y764" s="2" t="b">
        <v>0</v>
      </c>
      <c r="Z764" s="1" t="s">
        <v>58</v>
      </c>
      <c r="AA764" s="2" t="b">
        <v>1</v>
      </c>
      <c r="AB764" s="1" t="s">
        <v>4658</v>
      </c>
      <c r="AC764" s="1" t="s">
        <v>4659</v>
      </c>
      <c r="AD764" s="1" t="s">
        <v>61</v>
      </c>
      <c r="AE764" s="2" t="b">
        <v>1</v>
      </c>
      <c r="AF764" s="1" t="s">
        <v>71</v>
      </c>
      <c r="AG764" s="2" t="b">
        <v>0</v>
      </c>
      <c r="AH764" s="1">
        <v>46242.564802465276</v>
      </c>
    </row>
    <row r="765" spans="1:34" ht="13.9">
      <c r="A765" s="1" t="s">
        <v>4660</v>
      </c>
      <c r="B765" s="1" t="s">
        <v>4661</v>
      </c>
      <c r="C765" s="4">
        <v>44385</v>
      </c>
      <c r="D765" s="1" t="s">
        <v>4619</v>
      </c>
      <c r="E765" s="1">
        <v>2021</v>
      </c>
      <c r="F765" s="5">
        <v>61.01</v>
      </c>
      <c r="G765" s="1" t="s">
        <v>4662</v>
      </c>
      <c r="H765" s="1" t="s">
        <v>4663</v>
      </c>
      <c r="I765" s="6">
        <v>12415</v>
      </c>
      <c r="J765" s="6" t="s">
        <v>54</v>
      </c>
      <c r="K765" s="6">
        <v>178</v>
      </c>
      <c r="L765" s="6">
        <v>168</v>
      </c>
      <c r="M765" s="6">
        <v>10</v>
      </c>
      <c r="N765" s="7">
        <v>0.9438202247191011</v>
      </c>
      <c r="O765" s="1" t="s">
        <v>67</v>
      </c>
      <c r="P765" s="1" t="s">
        <v>54</v>
      </c>
      <c r="Q765" s="1" t="s">
        <v>56</v>
      </c>
      <c r="R765" s="1" t="s">
        <v>5</v>
      </c>
      <c r="S765" s="2" t="b">
        <v>1</v>
      </c>
      <c r="T765" s="2" t="b">
        <v>0</v>
      </c>
      <c r="U765" s="1" t="s">
        <v>112</v>
      </c>
      <c r="V765" s="1">
        <v>15</v>
      </c>
      <c r="W765" s="2" t="b">
        <v>0</v>
      </c>
      <c r="X765" s="1"/>
      <c r="Y765" s="2" t="b">
        <v>0</v>
      </c>
      <c r="Z765" s="1" t="s">
        <v>58</v>
      </c>
      <c r="AA765" s="2" t="b">
        <v>1</v>
      </c>
      <c r="AB765" s="1" t="s">
        <v>4664</v>
      </c>
      <c r="AC765" s="1" t="s">
        <v>4665</v>
      </c>
      <c r="AD765" s="1" t="s">
        <v>61</v>
      </c>
      <c r="AE765" s="2" t="b">
        <v>1</v>
      </c>
      <c r="AF765" s="1" t="s">
        <v>101</v>
      </c>
      <c r="AG765" s="2" t="b">
        <v>1</v>
      </c>
      <c r="AH765" s="1">
        <v>46242.564802465276</v>
      </c>
    </row>
    <row r="766" spans="1:34" ht="13.9">
      <c r="A766" s="1" t="s">
        <v>4666</v>
      </c>
      <c r="B766" s="1" t="s">
        <v>4667</v>
      </c>
      <c r="C766" s="4">
        <v>44386</v>
      </c>
      <c r="D766" s="1" t="s">
        <v>4619</v>
      </c>
      <c r="E766" s="1">
        <v>2021</v>
      </c>
      <c r="F766" s="5">
        <v>60.98</v>
      </c>
      <c r="G766" s="1" t="s">
        <v>4668</v>
      </c>
      <c r="H766" s="1" t="s">
        <v>4244</v>
      </c>
      <c r="I766" s="6"/>
      <c r="J766" s="6" t="s">
        <v>147</v>
      </c>
      <c r="K766" s="6">
        <v>1</v>
      </c>
      <c r="L766" s="6">
        <v>1</v>
      </c>
      <c r="M766" s="6">
        <v>0</v>
      </c>
      <c r="N766" s="7">
        <v>1</v>
      </c>
      <c r="O766" s="1" t="s">
        <v>148</v>
      </c>
      <c r="P766" s="1" t="s">
        <v>54</v>
      </c>
      <c r="Q766" s="1" t="s">
        <v>56</v>
      </c>
      <c r="R766" s="1" t="s">
        <v>7</v>
      </c>
      <c r="S766" s="2" t="b">
        <v>0</v>
      </c>
      <c r="T766" s="2" t="b">
        <v>1</v>
      </c>
      <c r="U766" s="1" t="s">
        <v>202</v>
      </c>
      <c r="V766" s="1">
        <v>18</v>
      </c>
      <c r="W766" s="2" t="b">
        <v>1</v>
      </c>
      <c r="X766" s="2" t="b">
        <v>1</v>
      </c>
      <c r="Y766" s="2" t="b">
        <v>0</v>
      </c>
      <c r="Z766" s="1" t="s">
        <v>119</v>
      </c>
      <c r="AA766" s="2" t="b">
        <v>0</v>
      </c>
      <c r="AB766" s="1" t="s">
        <v>4245</v>
      </c>
      <c r="AC766" s="1" t="s">
        <v>4669</v>
      </c>
      <c r="AD766" s="1" t="s">
        <v>61</v>
      </c>
      <c r="AE766" s="2" t="b">
        <v>1</v>
      </c>
      <c r="AF766" s="1"/>
      <c r="AG766" s="2" t="b">
        <v>0</v>
      </c>
      <c r="AH766" s="1">
        <v>46242.564802465276</v>
      </c>
    </row>
    <row r="767" spans="1:34" ht="13.9">
      <c r="A767" s="1" t="s">
        <v>4670</v>
      </c>
      <c r="B767" s="1" t="s">
        <v>4671</v>
      </c>
      <c r="C767" s="4">
        <v>44386</v>
      </c>
      <c r="D767" s="1" t="s">
        <v>4619</v>
      </c>
      <c r="E767" s="1">
        <v>2021</v>
      </c>
      <c r="F767" s="5">
        <v>60.98</v>
      </c>
      <c r="G767" s="1" t="s">
        <v>4672</v>
      </c>
      <c r="H767" s="1" t="s">
        <v>4673</v>
      </c>
      <c r="I767" s="6">
        <v>51</v>
      </c>
      <c r="J767" s="6" t="s">
        <v>54</v>
      </c>
      <c r="K767" s="6">
        <v>5</v>
      </c>
      <c r="L767" s="6">
        <v>4</v>
      </c>
      <c r="M767" s="6">
        <v>1</v>
      </c>
      <c r="N767" s="7">
        <v>0.8</v>
      </c>
      <c r="O767" s="1" t="s">
        <v>323</v>
      </c>
      <c r="P767" s="1" t="s">
        <v>54</v>
      </c>
      <c r="Q767" s="1" t="s">
        <v>56</v>
      </c>
      <c r="R767" s="1" t="s">
        <v>5</v>
      </c>
      <c r="S767" s="2" t="b">
        <v>1</v>
      </c>
      <c r="T767" s="2" t="b">
        <v>0</v>
      </c>
      <c r="U767" s="1" t="s">
        <v>57</v>
      </c>
      <c r="V767" s="1"/>
      <c r="W767" s="2" t="b">
        <v>0</v>
      </c>
      <c r="X767" s="1"/>
      <c r="Y767" s="2" t="b">
        <v>0</v>
      </c>
      <c r="Z767" s="1" t="s">
        <v>58</v>
      </c>
      <c r="AA767" s="2" t="b">
        <v>1</v>
      </c>
      <c r="AB767" s="1" t="s">
        <v>4674</v>
      </c>
      <c r="AC767" s="1" t="s">
        <v>4675</v>
      </c>
      <c r="AD767" s="1" t="s">
        <v>61</v>
      </c>
      <c r="AE767" s="2" t="b">
        <v>1</v>
      </c>
      <c r="AF767" s="1" t="s">
        <v>164</v>
      </c>
      <c r="AG767" s="2" t="b">
        <v>0</v>
      </c>
      <c r="AH767" s="1">
        <v>46242.564802465276</v>
      </c>
    </row>
    <row r="768" spans="1:34" ht="13.9">
      <c r="A768" s="1" t="s">
        <v>4676</v>
      </c>
      <c r="B768" s="1" t="s">
        <v>4677</v>
      </c>
      <c r="C768" s="4">
        <v>44386</v>
      </c>
      <c r="D768" s="1" t="s">
        <v>4619</v>
      </c>
      <c r="E768" s="1">
        <v>2021</v>
      </c>
      <c r="F768" s="5">
        <v>60.98</v>
      </c>
      <c r="G768" s="1" t="s">
        <v>4678</v>
      </c>
      <c r="H768" s="1" t="s">
        <v>4679</v>
      </c>
      <c r="I768" s="6">
        <v>7344</v>
      </c>
      <c r="J768" s="6" t="s">
        <v>54</v>
      </c>
      <c r="K768" s="6">
        <v>96</v>
      </c>
      <c r="L768" s="6">
        <v>87</v>
      </c>
      <c r="M768" s="6">
        <v>9</v>
      </c>
      <c r="N768" s="7">
        <v>0.90625</v>
      </c>
      <c r="O768" s="1" t="s">
        <v>67</v>
      </c>
      <c r="P768" s="1" t="s">
        <v>54</v>
      </c>
      <c r="Q768" s="1" t="s">
        <v>56</v>
      </c>
      <c r="R768" s="1" t="s">
        <v>5</v>
      </c>
      <c r="S768" s="2" t="b">
        <v>1</v>
      </c>
      <c r="T768" s="2" t="b">
        <v>0</v>
      </c>
      <c r="U768" s="1" t="s">
        <v>57</v>
      </c>
      <c r="V768" s="1"/>
      <c r="W768" s="2" t="b">
        <v>0</v>
      </c>
      <c r="X768" s="1"/>
      <c r="Y768" s="2" t="b">
        <v>0</v>
      </c>
      <c r="Z768" s="1" t="s">
        <v>119</v>
      </c>
      <c r="AA768" s="2" t="b">
        <v>0</v>
      </c>
      <c r="AB768" s="1" t="s">
        <v>4680</v>
      </c>
      <c r="AC768" s="1" t="s">
        <v>4681</v>
      </c>
      <c r="AD768" s="1" t="s">
        <v>61</v>
      </c>
      <c r="AE768" s="2" t="b">
        <v>1</v>
      </c>
      <c r="AF768" s="1"/>
      <c r="AG768" s="2" t="b">
        <v>0</v>
      </c>
      <c r="AH768" s="1">
        <v>46242.564802465276</v>
      </c>
    </row>
    <row r="769" spans="1:34" ht="13.9">
      <c r="A769" s="1" t="s">
        <v>4682</v>
      </c>
      <c r="B769" s="1" t="s">
        <v>4683</v>
      </c>
      <c r="C769" s="4">
        <v>44386</v>
      </c>
      <c r="D769" s="1" t="s">
        <v>4619</v>
      </c>
      <c r="E769" s="1">
        <v>2021</v>
      </c>
      <c r="F769" s="5">
        <v>60.98</v>
      </c>
      <c r="G769" s="1" t="s">
        <v>4684</v>
      </c>
      <c r="H769" s="1" t="s">
        <v>4685</v>
      </c>
      <c r="I769" s="6">
        <v>772</v>
      </c>
      <c r="J769" s="6" t="s">
        <v>54</v>
      </c>
      <c r="K769" s="6">
        <v>30</v>
      </c>
      <c r="L769" s="6">
        <v>28</v>
      </c>
      <c r="M769" s="6">
        <v>2</v>
      </c>
      <c r="N769" s="7">
        <v>0.93333333333333335</v>
      </c>
      <c r="O769" s="1" t="s">
        <v>126</v>
      </c>
      <c r="P769" s="1" t="s">
        <v>54</v>
      </c>
      <c r="Q769" s="1" t="s">
        <v>56</v>
      </c>
      <c r="R769" s="1" t="s">
        <v>5</v>
      </c>
      <c r="S769" s="2" t="b">
        <v>1</v>
      </c>
      <c r="T769" s="2" t="b">
        <v>0</v>
      </c>
      <c r="U769" s="1" t="s">
        <v>57</v>
      </c>
      <c r="V769" s="1"/>
      <c r="W769" s="2" t="b">
        <v>0</v>
      </c>
      <c r="X769" s="1"/>
      <c r="Y769" s="2" t="b">
        <v>0</v>
      </c>
      <c r="Z769" s="1" t="s">
        <v>58</v>
      </c>
      <c r="AA769" s="2" t="b">
        <v>1</v>
      </c>
      <c r="AB769" s="1" t="s">
        <v>4686</v>
      </c>
      <c r="AC769" s="1" t="s">
        <v>4687</v>
      </c>
      <c r="AD769" s="1" t="s">
        <v>61</v>
      </c>
      <c r="AE769" s="2" t="b">
        <v>1</v>
      </c>
      <c r="AF769" s="1" t="s">
        <v>94</v>
      </c>
      <c r="AG769" s="2" t="b">
        <v>0</v>
      </c>
      <c r="AH769" s="1">
        <v>46242.564802465276</v>
      </c>
    </row>
    <row r="770" spans="1:34" ht="13.9">
      <c r="A770" s="1" t="s">
        <v>4688</v>
      </c>
      <c r="B770" s="1" t="s">
        <v>4689</v>
      </c>
      <c r="C770" s="4">
        <v>44386</v>
      </c>
      <c r="D770" s="1" t="s">
        <v>4619</v>
      </c>
      <c r="E770" s="1">
        <v>2021</v>
      </c>
      <c r="F770" s="5">
        <v>60.98</v>
      </c>
      <c r="G770" s="1" t="s">
        <v>4690</v>
      </c>
      <c r="H770" s="1" t="s">
        <v>3569</v>
      </c>
      <c r="I770" s="6"/>
      <c r="J770" s="6" t="s">
        <v>147</v>
      </c>
      <c r="K770" s="6">
        <v>0</v>
      </c>
      <c r="L770" s="6">
        <v>0</v>
      </c>
      <c r="M770" s="6">
        <v>0</v>
      </c>
      <c r="N770" s="7"/>
      <c r="O770" s="1" t="s">
        <v>216</v>
      </c>
      <c r="P770" s="1" t="s">
        <v>54</v>
      </c>
      <c r="Q770" s="1" t="s">
        <v>56</v>
      </c>
      <c r="R770" s="1" t="s">
        <v>5</v>
      </c>
      <c r="S770" s="2" t="b">
        <v>1</v>
      </c>
      <c r="T770" s="2" t="b">
        <v>0</v>
      </c>
      <c r="U770" s="1" t="s">
        <v>57</v>
      </c>
      <c r="V770" s="1"/>
      <c r="W770" s="2" t="b">
        <v>0</v>
      </c>
      <c r="X770" s="1"/>
      <c r="Y770" s="2" t="b">
        <v>0</v>
      </c>
      <c r="Z770" s="1" t="s">
        <v>119</v>
      </c>
      <c r="AA770" s="2" t="b">
        <v>0</v>
      </c>
      <c r="AB770" s="1" t="s">
        <v>3570</v>
      </c>
      <c r="AC770" s="1" t="s">
        <v>4691</v>
      </c>
      <c r="AD770" s="1" t="s">
        <v>61</v>
      </c>
      <c r="AE770" s="2" t="b">
        <v>1</v>
      </c>
      <c r="AF770" s="1"/>
      <c r="AG770" s="2" t="b">
        <v>0</v>
      </c>
      <c r="AH770" s="1">
        <v>46242.564802465276</v>
      </c>
    </row>
    <row r="771" spans="1:34" ht="13.9">
      <c r="A771" s="1" t="s">
        <v>4692</v>
      </c>
      <c r="B771" s="1" t="s">
        <v>4693</v>
      </c>
      <c r="C771" s="4">
        <v>44389</v>
      </c>
      <c r="D771" s="1" t="s">
        <v>4619</v>
      </c>
      <c r="E771" s="1">
        <v>2021</v>
      </c>
      <c r="F771" s="5">
        <v>60.88</v>
      </c>
      <c r="G771" s="1" t="s">
        <v>4694</v>
      </c>
      <c r="H771" s="1" t="s">
        <v>4695</v>
      </c>
      <c r="I771" s="6">
        <v>13879</v>
      </c>
      <c r="J771" s="6" t="s">
        <v>54</v>
      </c>
      <c r="K771" s="6">
        <v>489</v>
      </c>
      <c r="L771" s="6">
        <v>468</v>
      </c>
      <c r="M771" s="6">
        <v>21</v>
      </c>
      <c r="N771" s="7">
        <v>0.95705521472392641</v>
      </c>
      <c r="O771" s="1" t="s">
        <v>67</v>
      </c>
      <c r="P771" s="1" t="s">
        <v>54</v>
      </c>
      <c r="Q771" s="1" t="s">
        <v>68</v>
      </c>
      <c r="R771" s="1" t="s">
        <v>5</v>
      </c>
      <c r="S771" s="2" t="b">
        <v>1</v>
      </c>
      <c r="T771" s="2" t="b">
        <v>0</v>
      </c>
      <c r="U771" s="1" t="s">
        <v>57</v>
      </c>
      <c r="V771" s="1"/>
      <c r="W771" s="2" t="b">
        <v>0</v>
      </c>
      <c r="X771" s="1"/>
      <c r="Y771" s="2" t="b">
        <v>0</v>
      </c>
      <c r="Z771" s="1" t="s">
        <v>58</v>
      </c>
      <c r="AA771" s="2" t="b">
        <v>1</v>
      </c>
      <c r="AB771" s="1" t="s">
        <v>4696</v>
      </c>
      <c r="AC771" s="1" t="s">
        <v>4697</v>
      </c>
      <c r="AD771" s="1" t="s">
        <v>61</v>
      </c>
      <c r="AE771" s="2" t="b">
        <v>1</v>
      </c>
      <c r="AF771" s="1" t="s">
        <v>86</v>
      </c>
      <c r="AG771" s="2" t="b">
        <v>0</v>
      </c>
      <c r="AH771" s="1">
        <v>46242.564802465276</v>
      </c>
    </row>
    <row r="772" spans="1:34" ht="13.9">
      <c r="A772" s="1" t="s">
        <v>4698</v>
      </c>
      <c r="B772" s="1" t="s">
        <v>4699</v>
      </c>
      <c r="C772" s="4">
        <v>44389</v>
      </c>
      <c r="D772" s="1" t="s">
        <v>4619</v>
      </c>
      <c r="E772" s="1">
        <v>2021</v>
      </c>
      <c r="F772" s="5">
        <v>60.88</v>
      </c>
      <c r="G772" s="1" t="s">
        <v>4700</v>
      </c>
      <c r="H772" s="1" t="s">
        <v>4695</v>
      </c>
      <c r="I772" s="6"/>
      <c r="J772" s="6" t="s">
        <v>147</v>
      </c>
      <c r="K772" s="6">
        <v>13</v>
      </c>
      <c r="L772" s="6">
        <v>10</v>
      </c>
      <c r="M772" s="6">
        <v>3</v>
      </c>
      <c r="N772" s="7">
        <v>0.76923076923076927</v>
      </c>
      <c r="O772" s="1" t="s">
        <v>55</v>
      </c>
      <c r="P772" s="1" t="s">
        <v>54</v>
      </c>
      <c r="Q772" s="1" t="s">
        <v>56</v>
      </c>
      <c r="R772" s="1" t="s">
        <v>7</v>
      </c>
      <c r="S772" s="2" t="b">
        <v>0</v>
      </c>
      <c r="T772" s="2" t="b">
        <v>1</v>
      </c>
      <c r="U772" s="1" t="s">
        <v>202</v>
      </c>
      <c r="V772" s="1">
        <v>18</v>
      </c>
      <c r="W772" s="2" t="b">
        <v>1</v>
      </c>
      <c r="X772" s="2" t="b">
        <v>1</v>
      </c>
      <c r="Y772" s="2" t="b">
        <v>0</v>
      </c>
      <c r="Z772" s="1" t="s">
        <v>119</v>
      </c>
      <c r="AA772" s="2" t="b">
        <v>0</v>
      </c>
      <c r="AB772" s="1" t="s">
        <v>4696</v>
      </c>
      <c r="AC772" s="1" t="s">
        <v>4701</v>
      </c>
      <c r="AD772" s="1" t="s">
        <v>61</v>
      </c>
      <c r="AE772" s="2" t="b">
        <v>1</v>
      </c>
      <c r="AF772" s="1"/>
      <c r="AG772" s="2" t="b">
        <v>0</v>
      </c>
      <c r="AH772" s="1">
        <v>46242.564802465276</v>
      </c>
    </row>
    <row r="773" spans="1:34" ht="13.9">
      <c r="A773" s="1" t="s">
        <v>4702</v>
      </c>
      <c r="B773" s="1" t="s">
        <v>4703</v>
      </c>
      <c r="C773" s="4">
        <v>44390</v>
      </c>
      <c r="D773" s="1" t="s">
        <v>4619</v>
      </c>
      <c r="E773" s="1">
        <v>2021</v>
      </c>
      <c r="F773" s="5">
        <v>60.85</v>
      </c>
      <c r="G773" s="1" t="s">
        <v>4704</v>
      </c>
      <c r="H773" s="1" t="s">
        <v>4705</v>
      </c>
      <c r="I773" s="6">
        <v>5729</v>
      </c>
      <c r="J773" s="6" t="s">
        <v>54</v>
      </c>
      <c r="K773" s="6">
        <v>67</v>
      </c>
      <c r="L773" s="6">
        <v>58</v>
      </c>
      <c r="M773" s="6">
        <v>9</v>
      </c>
      <c r="N773" s="7">
        <v>0.86567164179104472</v>
      </c>
      <c r="O773" s="1" t="s">
        <v>67</v>
      </c>
      <c r="P773" s="1" t="s">
        <v>54</v>
      </c>
      <c r="Q773" s="1" t="s">
        <v>56</v>
      </c>
      <c r="R773" s="1" t="s">
        <v>5</v>
      </c>
      <c r="S773" s="2" t="b">
        <v>1</v>
      </c>
      <c r="T773" s="2" t="b">
        <v>0</v>
      </c>
      <c r="U773" s="1" t="s">
        <v>57</v>
      </c>
      <c r="V773" s="1"/>
      <c r="W773" s="2" t="b">
        <v>0</v>
      </c>
      <c r="X773" s="1"/>
      <c r="Y773" s="2" t="b">
        <v>0</v>
      </c>
      <c r="Z773" s="1" t="s">
        <v>58</v>
      </c>
      <c r="AA773" s="2" t="b">
        <v>1</v>
      </c>
      <c r="AB773" s="1" t="s">
        <v>4706</v>
      </c>
      <c r="AC773" s="1" t="s">
        <v>4707</v>
      </c>
      <c r="AD773" s="1" t="s">
        <v>61</v>
      </c>
      <c r="AE773" s="2" t="b">
        <v>1</v>
      </c>
      <c r="AF773" s="1" t="s">
        <v>101</v>
      </c>
      <c r="AG773" s="2" t="b">
        <v>1</v>
      </c>
      <c r="AH773" s="1">
        <v>46242.564802465276</v>
      </c>
    </row>
    <row r="774" spans="1:34" ht="13.9">
      <c r="A774" s="1" t="s">
        <v>4708</v>
      </c>
      <c r="B774" s="1" t="s">
        <v>4709</v>
      </c>
      <c r="C774" s="4">
        <v>44392</v>
      </c>
      <c r="D774" s="1" t="s">
        <v>4619</v>
      </c>
      <c r="E774" s="1">
        <v>2021</v>
      </c>
      <c r="F774" s="5">
        <v>60.78</v>
      </c>
      <c r="G774" s="1" t="s">
        <v>4710</v>
      </c>
      <c r="H774" s="1" t="s">
        <v>4711</v>
      </c>
      <c r="I774" s="6">
        <v>5104</v>
      </c>
      <c r="J774" s="6" t="s">
        <v>54</v>
      </c>
      <c r="K774" s="6">
        <v>197</v>
      </c>
      <c r="L774" s="6">
        <v>193</v>
      </c>
      <c r="M774" s="6">
        <v>4</v>
      </c>
      <c r="N774" s="7">
        <v>0.97969543147208127</v>
      </c>
      <c r="O774" s="1" t="s">
        <v>67</v>
      </c>
      <c r="P774" s="1" t="s">
        <v>54</v>
      </c>
      <c r="Q774" s="1" t="s">
        <v>56</v>
      </c>
      <c r="R774" s="1" t="s">
        <v>5</v>
      </c>
      <c r="S774" s="2" t="b">
        <v>1</v>
      </c>
      <c r="T774" s="2" t="b">
        <v>0</v>
      </c>
      <c r="U774" s="1" t="s">
        <v>169</v>
      </c>
      <c r="V774" s="1">
        <v>0</v>
      </c>
      <c r="W774" s="2" t="b">
        <v>0</v>
      </c>
      <c r="X774" s="1"/>
      <c r="Y774" s="2" t="b">
        <v>0</v>
      </c>
      <c r="Z774" s="1" t="s">
        <v>58</v>
      </c>
      <c r="AA774" s="2" t="b">
        <v>1</v>
      </c>
      <c r="AB774" s="1" t="s">
        <v>4712</v>
      </c>
      <c r="AC774" s="1" t="s">
        <v>4713</v>
      </c>
      <c r="AD774" s="1" t="s">
        <v>61</v>
      </c>
      <c r="AE774" s="2" t="b">
        <v>1</v>
      </c>
      <c r="AF774" s="1" t="s">
        <v>502</v>
      </c>
      <c r="AG774" s="2" t="b">
        <v>0</v>
      </c>
      <c r="AH774" s="1">
        <v>46242.564802465276</v>
      </c>
    </row>
    <row r="775" spans="1:34" ht="13.9">
      <c r="A775" s="1" t="s">
        <v>4714</v>
      </c>
      <c r="B775" s="1" t="s">
        <v>4715</v>
      </c>
      <c r="C775" s="4">
        <v>44392</v>
      </c>
      <c r="D775" s="1" t="s">
        <v>4619</v>
      </c>
      <c r="E775" s="1">
        <v>2021</v>
      </c>
      <c r="F775" s="5">
        <v>60.78</v>
      </c>
      <c r="G775" s="1" t="s">
        <v>4716</v>
      </c>
      <c r="H775" s="1" t="s">
        <v>4717</v>
      </c>
      <c r="I775" s="6">
        <v>113</v>
      </c>
      <c r="J775" s="6" t="s">
        <v>54</v>
      </c>
      <c r="K775" s="6">
        <v>7</v>
      </c>
      <c r="L775" s="6">
        <v>3</v>
      </c>
      <c r="M775" s="6">
        <v>4</v>
      </c>
      <c r="N775" s="7">
        <v>0.42857142857142855</v>
      </c>
      <c r="O775" s="1" t="s">
        <v>83</v>
      </c>
      <c r="P775" s="1" t="s">
        <v>54</v>
      </c>
      <c r="Q775" s="1" t="s">
        <v>56</v>
      </c>
      <c r="R775" s="1" t="s">
        <v>5</v>
      </c>
      <c r="S775" s="2" t="b">
        <v>1</v>
      </c>
      <c r="T775" s="2" t="b">
        <v>0</v>
      </c>
      <c r="U775" s="1" t="s">
        <v>57</v>
      </c>
      <c r="V775" s="1"/>
      <c r="W775" s="2" t="b">
        <v>0</v>
      </c>
      <c r="X775" s="1"/>
      <c r="Y775" s="2" t="b">
        <v>0</v>
      </c>
      <c r="Z775" s="1" t="s">
        <v>58</v>
      </c>
      <c r="AA775" s="2" t="b">
        <v>1</v>
      </c>
      <c r="AB775" s="1" t="s">
        <v>4718</v>
      </c>
      <c r="AC775" s="1" t="s">
        <v>4719</v>
      </c>
      <c r="AD775" s="1" t="s">
        <v>61</v>
      </c>
      <c r="AE775" s="2" t="b">
        <v>1</v>
      </c>
      <c r="AF775" s="1" t="s">
        <v>416</v>
      </c>
      <c r="AG775" s="2" t="b">
        <v>0</v>
      </c>
      <c r="AH775" s="1">
        <v>46242.564802465276</v>
      </c>
    </row>
    <row r="776" spans="1:34" ht="13.9">
      <c r="A776" s="1" t="s">
        <v>4720</v>
      </c>
      <c r="B776" s="1" t="s">
        <v>4721</v>
      </c>
      <c r="C776" s="4">
        <v>44392</v>
      </c>
      <c r="D776" s="1" t="s">
        <v>4619</v>
      </c>
      <c r="E776" s="1">
        <v>2021</v>
      </c>
      <c r="F776" s="5">
        <v>60.78</v>
      </c>
      <c r="G776" s="1" t="s">
        <v>4722</v>
      </c>
      <c r="H776" s="1" t="s">
        <v>4723</v>
      </c>
      <c r="I776" s="6">
        <v>225848</v>
      </c>
      <c r="J776" s="6" t="s">
        <v>54</v>
      </c>
      <c r="K776" s="6">
        <v>5448</v>
      </c>
      <c r="L776" s="6">
        <v>4831</v>
      </c>
      <c r="M776" s="6">
        <v>617</v>
      </c>
      <c r="N776" s="7">
        <v>0.88674743024963287</v>
      </c>
      <c r="O776" s="1" t="s">
        <v>67</v>
      </c>
      <c r="P776" s="1" t="s">
        <v>54</v>
      </c>
      <c r="Q776" s="1" t="s">
        <v>68</v>
      </c>
      <c r="R776" s="1" t="s">
        <v>5</v>
      </c>
      <c r="S776" s="2" t="b">
        <v>1</v>
      </c>
      <c r="T776" s="2" t="b">
        <v>0</v>
      </c>
      <c r="U776" s="1" t="s">
        <v>169</v>
      </c>
      <c r="V776" s="1">
        <v>0</v>
      </c>
      <c r="W776" s="2" t="b">
        <v>0</v>
      </c>
      <c r="X776" s="1"/>
      <c r="Y776" s="2" t="b">
        <v>0</v>
      </c>
      <c r="Z776" s="1" t="s">
        <v>58</v>
      </c>
      <c r="AA776" s="2" t="b">
        <v>1</v>
      </c>
      <c r="AB776" s="1" t="s">
        <v>4724</v>
      </c>
      <c r="AC776" s="1" t="s">
        <v>4725</v>
      </c>
      <c r="AD776" s="1" t="s">
        <v>61</v>
      </c>
      <c r="AE776" s="2" t="b">
        <v>1</v>
      </c>
      <c r="AF776" s="1" t="s">
        <v>101</v>
      </c>
      <c r="AG776" s="2" t="b">
        <v>1</v>
      </c>
      <c r="AH776" s="1">
        <v>46242.564802465276</v>
      </c>
    </row>
    <row r="777" spans="1:34" ht="13.9">
      <c r="A777" s="1" t="s">
        <v>4726</v>
      </c>
      <c r="B777" s="1" t="s">
        <v>4727</v>
      </c>
      <c r="C777" s="4">
        <v>44392</v>
      </c>
      <c r="D777" s="1" t="s">
        <v>4619</v>
      </c>
      <c r="E777" s="1">
        <v>2021</v>
      </c>
      <c r="F777" s="5">
        <v>60.78</v>
      </c>
      <c r="G777" s="1" t="s">
        <v>4728</v>
      </c>
      <c r="H777" s="1" t="s">
        <v>4729</v>
      </c>
      <c r="I777" s="6">
        <v>4118</v>
      </c>
      <c r="J777" s="6" t="s">
        <v>54</v>
      </c>
      <c r="K777" s="6">
        <v>142</v>
      </c>
      <c r="L777" s="6">
        <v>132</v>
      </c>
      <c r="M777" s="6">
        <v>10</v>
      </c>
      <c r="N777" s="7">
        <v>0.92957746478873238</v>
      </c>
      <c r="O777" s="1" t="s">
        <v>67</v>
      </c>
      <c r="P777" s="1" t="s">
        <v>54</v>
      </c>
      <c r="Q777" s="1" t="s">
        <v>56</v>
      </c>
      <c r="R777" s="1" t="s">
        <v>5</v>
      </c>
      <c r="S777" s="2" t="b">
        <v>1</v>
      </c>
      <c r="T777" s="2" t="b">
        <v>0</v>
      </c>
      <c r="U777" s="1" t="s">
        <v>57</v>
      </c>
      <c r="V777" s="1"/>
      <c r="W777" s="2" t="b">
        <v>0</v>
      </c>
      <c r="X777" s="1"/>
      <c r="Y777" s="2" t="b">
        <v>0</v>
      </c>
      <c r="Z777" s="1" t="s">
        <v>58</v>
      </c>
      <c r="AA777" s="2" t="b">
        <v>1</v>
      </c>
      <c r="AB777" s="1" t="s">
        <v>4730</v>
      </c>
      <c r="AC777" s="1" t="s">
        <v>4731</v>
      </c>
      <c r="AD777" s="1" t="s">
        <v>61</v>
      </c>
      <c r="AE777" s="2" t="b">
        <v>1</v>
      </c>
      <c r="AF777" s="1" t="s">
        <v>442</v>
      </c>
      <c r="AG777" s="2" t="b">
        <v>0</v>
      </c>
      <c r="AH777" s="1">
        <v>46242.564802465276</v>
      </c>
    </row>
    <row r="778" spans="1:34" ht="13.9">
      <c r="A778" s="1" t="s">
        <v>4732</v>
      </c>
      <c r="B778" s="1" t="s">
        <v>4733</v>
      </c>
      <c r="C778" s="4">
        <v>44392</v>
      </c>
      <c r="D778" s="1" t="s">
        <v>4619</v>
      </c>
      <c r="E778" s="1">
        <v>2021</v>
      </c>
      <c r="F778" s="5">
        <v>60.78</v>
      </c>
      <c r="G778" s="1" t="s">
        <v>4734</v>
      </c>
      <c r="H778" s="1" t="s">
        <v>4735</v>
      </c>
      <c r="I778" s="6">
        <v>2262</v>
      </c>
      <c r="J778" s="6" t="s">
        <v>54</v>
      </c>
      <c r="K778" s="6">
        <v>58</v>
      </c>
      <c r="L778" s="6">
        <v>35</v>
      </c>
      <c r="M778" s="6">
        <v>23</v>
      </c>
      <c r="N778" s="7">
        <v>0.60344827586206895</v>
      </c>
      <c r="O778" s="1" t="s">
        <v>91</v>
      </c>
      <c r="P778" s="1" t="s">
        <v>54</v>
      </c>
      <c r="Q778" s="1" t="s">
        <v>56</v>
      </c>
      <c r="R778" s="1" t="s">
        <v>5</v>
      </c>
      <c r="S778" s="2" t="b">
        <v>1</v>
      </c>
      <c r="T778" s="2" t="b">
        <v>0</v>
      </c>
      <c r="U778" s="1" t="s">
        <v>57</v>
      </c>
      <c r="V778" s="1"/>
      <c r="W778" s="2" t="b">
        <v>0</v>
      </c>
      <c r="X778" s="1"/>
      <c r="Y778" s="2" t="b">
        <v>0</v>
      </c>
      <c r="Z778" s="1" t="s">
        <v>58</v>
      </c>
      <c r="AA778" s="2" t="b">
        <v>1</v>
      </c>
      <c r="AB778" s="1" t="s">
        <v>4736</v>
      </c>
      <c r="AC778" s="1" t="s">
        <v>4737</v>
      </c>
      <c r="AD778" s="1" t="s">
        <v>61</v>
      </c>
      <c r="AE778" s="2" t="b">
        <v>1</v>
      </c>
      <c r="AF778" s="1"/>
      <c r="AG778" s="2" t="b">
        <v>0</v>
      </c>
      <c r="AH778" s="1">
        <v>46242.564802465276</v>
      </c>
    </row>
    <row r="779" spans="1:34" ht="13.9">
      <c r="A779" s="1" t="s">
        <v>4738</v>
      </c>
      <c r="B779" s="1" t="s">
        <v>4739</v>
      </c>
      <c r="C779" s="4">
        <v>44393</v>
      </c>
      <c r="D779" s="1" t="s">
        <v>4619</v>
      </c>
      <c r="E779" s="1">
        <v>2021</v>
      </c>
      <c r="F779" s="5">
        <v>60.75</v>
      </c>
      <c r="G779" s="1" t="s">
        <v>4740</v>
      </c>
      <c r="H779" s="1" t="s">
        <v>4741</v>
      </c>
      <c r="I779" s="6">
        <v>9164</v>
      </c>
      <c r="J779" s="6" t="s">
        <v>54</v>
      </c>
      <c r="K779" s="6">
        <v>125</v>
      </c>
      <c r="L779" s="6">
        <v>86</v>
      </c>
      <c r="M779" s="6">
        <v>39</v>
      </c>
      <c r="N779" s="7">
        <v>0.68799999999999994</v>
      </c>
      <c r="O779" s="1" t="s">
        <v>91</v>
      </c>
      <c r="P779" s="1" t="s">
        <v>54</v>
      </c>
      <c r="Q779" s="1" t="s">
        <v>56</v>
      </c>
      <c r="R779" s="1" t="s">
        <v>7</v>
      </c>
      <c r="S779" s="2" t="b">
        <v>0</v>
      </c>
      <c r="T779" s="2" t="b">
        <v>1</v>
      </c>
      <c r="U779" s="1" t="s">
        <v>133</v>
      </c>
      <c r="V779" s="1">
        <v>18</v>
      </c>
      <c r="W779" s="2" t="b">
        <v>1</v>
      </c>
      <c r="X779" s="2" t="b">
        <v>0</v>
      </c>
      <c r="Y779" s="2" t="b">
        <v>0</v>
      </c>
      <c r="Z779" s="1" t="s">
        <v>119</v>
      </c>
      <c r="AA779" s="2" t="b">
        <v>0</v>
      </c>
      <c r="AB779" s="1" t="s">
        <v>4742</v>
      </c>
      <c r="AC779" s="1" t="s">
        <v>4743</v>
      </c>
      <c r="AD779" s="1" t="s">
        <v>61</v>
      </c>
      <c r="AE779" s="2" t="b">
        <v>1</v>
      </c>
      <c r="AF779" s="1"/>
      <c r="AG779" s="2" t="b">
        <v>0</v>
      </c>
      <c r="AH779" s="1">
        <v>46242.564802465276</v>
      </c>
    </row>
    <row r="780" spans="1:34" ht="13.9">
      <c r="A780" s="1" t="s">
        <v>4744</v>
      </c>
      <c r="B780" s="1" t="s">
        <v>4745</v>
      </c>
      <c r="C780" s="4">
        <v>44393</v>
      </c>
      <c r="D780" s="1" t="s">
        <v>4619</v>
      </c>
      <c r="E780" s="1">
        <v>2021</v>
      </c>
      <c r="F780" s="5">
        <v>60.75</v>
      </c>
      <c r="G780" s="1" t="s">
        <v>4746</v>
      </c>
      <c r="H780" s="1" t="s">
        <v>4747</v>
      </c>
      <c r="I780" s="6">
        <v>712</v>
      </c>
      <c r="J780" s="6" t="s">
        <v>54</v>
      </c>
      <c r="K780" s="6">
        <v>20</v>
      </c>
      <c r="L780" s="6">
        <v>12</v>
      </c>
      <c r="M780" s="6">
        <v>8</v>
      </c>
      <c r="N780" s="7">
        <v>0.6</v>
      </c>
      <c r="O780" s="1" t="s">
        <v>91</v>
      </c>
      <c r="P780" s="1" t="s">
        <v>54</v>
      </c>
      <c r="Q780" s="1" t="s">
        <v>56</v>
      </c>
      <c r="R780" s="1" t="s">
        <v>5</v>
      </c>
      <c r="S780" s="2" t="b">
        <v>1</v>
      </c>
      <c r="T780" s="2" t="b">
        <v>0</v>
      </c>
      <c r="U780" s="1" t="s">
        <v>57</v>
      </c>
      <c r="V780" s="1"/>
      <c r="W780" s="2" t="b">
        <v>0</v>
      </c>
      <c r="X780" s="1"/>
      <c r="Y780" s="2" t="b">
        <v>0</v>
      </c>
      <c r="Z780" s="1" t="s">
        <v>119</v>
      </c>
      <c r="AA780" s="2" t="b">
        <v>0</v>
      </c>
      <c r="AB780" s="1" t="s">
        <v>4748</v>
      </c>
      <c r="AC780" s="1" t="s">
        <v>4749</v>
      </c>
      <c r="AD780" s="1" t="s">
        <v>61</v>
      </c>
      <c r="AE780" s="2" t="b">
        <v>1</v>
      </c>
      <c r="AF780" s="1"/>
      <c r="AG780" s="2" t="b">
        <v>0</v>
      </c>
      <c r="AH780" s="1">
        <v>46242.564802465276</v>
      </c>
    </row>
    <row r="781" spans="1:34" ht="13.9">
      <c r="A781" s="1" t="s">
        <v>4750</v>
      </c>
      <c r="B781" s="1" t="s">
        <v>4751</v>
      </c>
      <c r="C781" s="4">
        <v>44393</v>
      </c>
      <c r="D781" s="1" t="s">
        <v>4619</v>
      </c>
      <c r="E781" s="1">
        <v>2021</v>
      </c>
      <c r="F781" s="5">
        <v>60.75</v>
      </c>
      <c r="G781" s="1" t="s">
        <v>4752</v>
      </c>
      <c r="H781" s="1" t="s">
        <v>4753</v>
      </c>
      <c r="I781" s="6">
        <v>5191</v>
      </c>
      <c r="J781" s="6" t="s">
        <v>54</v>
      </c>
      <c r="K781" s="6">
        <v>186</v>
      </c>
      <c r="L781" s="6">
        <v>182</v>
      </c>
      <c r="M781" s="6">
        <v>4</v>
      </c>
      <c r="N781" s="7">
        <v>0.978494623655914</v>
      </c>
      <c r="O781" s="1" t="s">
        <v>67</v>
      </c>
      <c r="P781" s="1" t="s">
        <v>54</v>
      </c>
      <c r="Q781" s="1" t="s">
        <v>56</v>
      </c>
      <c r="R781" s="1" t="s">
        <v>5</v>
      </c>
      <c r="S781" s="2" t="b">
        <v>1</v>
      </c>
      <c r="T781" s="2" t="b">
        <v>0</v>
      </c>
      <c r="U781" s="1" t="s">
        <v>57</v>
      </c>
      <c r="V781" s="1"/>
      <c r="W781" s="2" t="b">
        <v>0</v>
      </c>
      <c r="X781" s="1"/>
      <c r="Y781" s="2" t="b">
        <v>0</v>
      </c>
      <c r="Z781" s="1" t="s">
        <v>58</v>
      </c>
      <c r="AA781" s="2" t="b">
        <v>1</v>
      </c>
      <c r="AB781" s="1" t="s">
        <v>4754</v>
      </c>
      <c r="AC781" s="1" t="s">
        <v>4755</v>
      </c>
      <c r="AD781" s="1" t="s">
        <v>61</v>
      </c>
      <c r="AE781" s="2" t="b">
        <v>1</v>
      </c>
      <c r="AF781" s="1" t="s">
        <v>62</v>
      </c>
      <c r="AG781" s="2" t="b">
        <v>0</v>
      </c>
      <c r="AH781" s="1">
        <v>46242.564802465276</v>
      </c>
    </row>
    <row r="782" spans="1:34" ht="13.9">
      <c r="A782" s="1" t="s">
        <v>4756</v>
      </c>
      <c r="B782" s="1" t="s">
        <v>4757</v>
      </c>
      <c r="C782" s="4">
        <v>44397</v>
      </c>
      <c r="D782" s="1" t="s">
        <v>4619</v>
      </c>
      <c r="E782" s="1">
        <v>2021</v>
      </c>
      <c r="F782" s="5">
        <v>60.62</v>
      </c>
      <c r="G782" s="1" t="s">
        <v>4758</v>
      </c>
      <c r="H782" s="1" t="s">
        <v>4759</v>
      </c>
      <c r="I782" s="6">
        <v>874</v>
      </c>
      <c r="J782" s="6" t="s">
        <v>54</v>
      </c>
      <c r="K782" s="6">
        <v>30</v>
      </c>
      <c r="L782" s="6">
        <v>25</v>
      </c>
      <c r="M782" s="6">
        <v>5</v>
      </c>
      <c r="N782" s="7">
        <v>0.83333333333333337</v>
      </c>
      <c r="O782" s="1" t="s">
        <v>126</v>
      </c>
      <c r="P782" s="1" t="s">
        <v>54</v>
      </c>
      <c r="Q782" s="1" t="s">
        <v>56</v>
      </c>
      <c r="R782" s="1" t="s">
        <v>5</v>
      </c>
      <c r="S782" s="2" t="b">
        <v>1</v>
      </c>
      <c r="T782" s="2" t="b">
        <v>0</v>
      </c>
      <c r="U782" s="1" t="s">
        <v>57</v>
      </c>
      <c r="V782" s="1"/>
      <c r="W782" s="2" t="b">
        <v>0</v>
      </c>
      <c r="X782" s="1"/>
      <c r="Y782" s="2" t="b">
        <v>0</v>
      </c>
      <c r="Z782" s="1" t="s">
        <v>58</v>
      </c>
      <c r="AA782" s="2" t="b">
        <v>1</v>
      </c>
      <c r="AB782" s="1" t="s">
        <v>4760</v>
      </c>
      <c r="AC782" s="1" t="s">
        <v>4761</v>
      </c>
      <c r="AD782" s="1" t="s">
        <v>61</v>
      </c>
      <c r="AE782" s="2" t="b">
        <v>1</v>
      </c>
      <c r="AF782" s="1" t="s">
        <v>71</v>
      </c>
      <c r="AG782" s="2" t="b">
        <v>0</v>
      </c>
      <c r="AH782" s="1">
        <v>46242.564802465276</v>
      </c>
    </row>
    <row r="783" spans="1:34" ht="13.9">
      <c r="A783" s="1" t="s">
        <v>4762</v>
      </c>
      <c r="B783" s="1" t="s">
        <v>4763</v>
      </c>
      <c r="C783" s="4">
        <v>44397</v>
      </c>
      <c r="D783" s="1" t="s">
        <v>4619</v>
      </c>
      <c r="E783" s="1">
        <v>2021</v>
      </c>
      <c r="F783" s="5">
        <v>60.62</v>
      </c>
      <c r="G783" s="1" t="s">
        <v>4764</v>
      </c>
      <c r="H783" s="1" t="s">
        <v>2493</v>
      </c>
      <c r="I783" s="6">
        <v>1</v>
      </c>
      <c r="J783" s="6" t="s">
        <v>54</v>
      </c>
      <c r="K783" s="6">
        <v>0</v>
      </c>
      <c r="L783" s="6">
        <v>0</v>
      </c>
      <c r="M783" s="6">
        <v>0</v>
      </c>
      <c r="N783" s="7"/>
      <c r="O783" s="1" t="s">
        <v>216</v>
      </c>
      <c r="P783" s="1" t="s">
        <v>54</v>
      </c>
      <c r="Q783" s="1" t="s">
        <v>56</v>
      </c>
      <c r="R783" s="1" t="s">
        <v>5</v>
      </c>
      <c r="S783" s="2" t="b">
        <v>1</v>
      </c>
      <c r="T783" s="2" t="b">
        <v>0</v>
      </c>
      <c r="U783" s="1" t="s">
        <v>57</v>
      </c>
      <c r="V783" s="1"/>
      <c r="W783" s="2" t="b">
        <v>0</v>
      </c>
      <c r="X783" s="1"/>
      <c r="Y783" s="2" t="b">
        <v>0</v>
      </c>
      <c r="Z783" s="1" t="s">
        <v>58</v>
      </c>
      <c r="AA783" s="2" t="b">
        <v>1</v>
      </c>
      <c r="AB783" s="1" t="s">
        <v>2494</v>
      </c>
      <c r="AC783" s="1" t="s">
        <v>4765</v>
      </c>
      <c r="AD783" s="1" t="s">
        <v>61</v>
      </c>
      <c r="AE783" s="2" t="b">
        <v>1</v>
      </c>
      <c r="AF783" s="1" t="s">
        <v>164</v>
      </c>
      <c r="AG783" s="2" t="b">
        <v>0</v>
      </c>
      <c r="AH783" s="1">
        <v>46242.564802465276</v>
      </c>
    </row>
    <row r="784" spans="1:34" ht="13.9">
      <c r="A784" s="1" t="s">
        <v>4766</v>
      </c>
      <c r="B784" s="1" t="s">
        <v>4767</v>
      </c>
      <c r="C784" s="4">
        <v>44397</v>
      </c>
      <c r="D784" s="1" t="s">
        <v>4619</v>
      </c>
      <c r="E784" s="1">
        <v>2021</v>
      </c>
      <c r="F784" s="5">
        <v>60.62</v>
      </c>
      <c r="G784" s="1" t="s">
        <v>4768</v>
      </c>
      <c r="H784" s="1" t="s">
        <v>4769</v>
      </c>
      <c r="I784" s="6">
        <v>3497</v>
      </c>
      <c r="J784" s="6" t="s">
        <v>54</v>
      </c>
      <c r="K784" s="6">
        <v>37</v>
      </c>
      <c r="L784" s="6">
        <v>27</v>
      </c>
      <c r="M784" s="6">
        <v>10</v>
      </c>
      <c r="N784" s="7">
        <v>0.72972972972972971</v>
      </c>
      <c r="O784" s="1" t="s">
        <v>55</v>
      </c>
      <c r="P784" s="1" t="s">
        <v>54</v>
      </c>
      <c r="Q784" s="1" t="s">
        <v>56</v>
      </c>
      <c r="R784" s="1" t="s">
        <v>5</v>
      </c>
      <c r="S784" s="2" t="b">
        <v>1</v>
      </c>
      <c r="T784" s="2" t="b">
        <v>0</v>
      </c>
      <c r="U784" s="1" t="s">
        <v>57</v>
      </c>
      <c r="V784" s="1"/>
      <c r="W784" s="2" t="b">
        <v>0</v>
      </c>
      <c r="X784" s="1"/>
      <c r="Y784" s="2" t="b">
        <v>0</v>
      </c>
      <c r="Z784" s="1" t="s">
        <v>58</v>
      </c>
      <c r="AA784" s="2" t="b">
        <v>1</v>
      </c>
      <c r="AB784" s="1" t="s">
        <v>4770</v>
      </c>
      <c r="AC784" s="1" t="s">
        <v>4771</v>
      </c>
      <c r="AD784" s="1" t="s">
        <v>61</v>
      </c>
      <c r="AE784" s="2" t="b">
        <v>1</v>
      </c>
      <c r="AF784" s="1" t="s">
        <v>101</v>
      </c>
      <c r="AG784" s="2" t="b">
        <v>1</v>
      </c>
      <c r="AH784" s="1">
        <v>46242.564802465276</v>
      </c>
    </row>
    <row r="785" spans="1:34" ht="13.9">
      <c r="A785" s="1" t="s">
        <v>4772</v>
      </c>
      <c r="B785" s="1" t="s">
        <v>4773</v>
      </c>
      <c r="C785" s="4">
        <v>44397</v>
      </c>
      <c r="D785" s="1" t="s">
        <v>4619</v>
      </c>
      <c r="E785" s="1">
        <v>2021</v>
      </c>
      <c r="F785" s="5">
        <v>60.62</v>
      </c>
      <c r="G785" s="1" t="s">
        <v>4774</v>
      </c>
      <c r="H785" s="1" t="s">
        <v>4775</v>
      </c>
      <c r="I785" s="6">
        <v>5301</v>
      </c>
      <c r="J785" s="6" t="s">
        <v>54</v>
      </c>
      <c r="K785" s="6">
        <v>76</v>
      </c>
      <c r="L785" s="6">
        <v>71</v>
      </c>
      <c r="M785" s="6">
        <v>5</v>
      </c>
      <c r="N785" s="7">
        <v>0.93421052631578949</v>
      </c>
      <c r="O785" s="1" t="s">
        <v>67</v>
      </c>
      <c r="P785" s="1" t="s">
        <v>54</v>
      </c>
      <c r="Q785" s="1" t="s">
        <v>56</v>
      </c>
      <c r="R785" s="1" t="s">
        <v>5</v>
      </c>
      <c r="S785" s="2" t="b">
        <v>1</v>
      </c>
      <c r="T785" s="2" t="b">
        <v>0</v>
      </c>
      <c r="U785" s="1" t="s">
        <v>57</v>
      </c>
      <c r="V785" s="1"/>
      <c r="W785" s="2" t="b">
        <v>0</v>
      </c>
      <c r="X785" s="1"/>
      <c r="Y785" s="2" t="b">
        <v>0</v>
      </c>
      <c r="Z785" s="1" t="s">
        <v>58</v>
      </c>
      <c r="AA785" s="2" t="b">
        <v>1</v>
      </c>
      <c r="AB785" s="1" t="s">
        <v>4776</v>
      </c>
      <c r="AC785" s="1" t="s">
        <v>4777</v>
      </c>
      <c r="AD785" s="1" t="s">
        <v>61</v>
      </c>
      <c r="AE785" s="2" t="b">
        <v>1</v>
      </c>
      <c r="AF785" s="1" t="s">
        <v>101</v>
      </c>
      <c r="AG785" s="2" t="b">
        <v>1</v>
      </c>
      <c r="AH785" s="1">
        <v>46242.564802465276</v>
      </c>
    </row>
    <row r="786" spans="1:34" ht="13.9">
      <c r="A786" s="1" t="s">
        <v>4778</v>
      </c>
      <c r="B786" s="1" t="s">
        <v>4779</v>
      </c>
      <c r="C786" s="4">
        <v>44398</v>
      </c>
      <c r="D786" s="1" t="s">
        <v>4619</v>
      </c>
      <c r="E786" s="1">
        <v>2021</v>
      </c>
      <c r="F786" s="5">
        <v>60.58</v>
      </c>
      <c r="G786" s="1" t="s">
        <v>4780</v>
      </c>
      <c r="H786" s="1" t="s">
        <v>4781</v>
      </c>
      <c r="I786" s="6">
        <v>5620</v>
      </c>
      <c r="J786" s="6" t="s">
        <v>54</v>
      </c>
      <c r="K786" s="6">
        <v>342</v>
      </c>
      <c r="L786" s="6">
        <v>330</v>
      </c>
      <c r="M786" s="6">
        <v>12</v>
      </c>
      <c r="N786" s="7">
        <v>0.96491228070175439</v>
      </c>
      <c r="O786" s="1" t="s">
        <v>67</v>
      </c>
      <c r="P786" s="1" t="s">
        <v>54</v>
      </c>
      <c r="Q786" s="1" t="s">
        <v>68</v>
      </c>
      <c r="R786" s="1" t="s">
        <v>5</v>
      </c>
      <c r="S786" s="2" t="b">
        <v>1</v>
      </c>
      <c r="T786" s="2" t="b">
        <v>0</v>
      </c>
      <c r="U786" s="1" t="s">
        <v>544</v>
      </c>
      <c r="V786" s="1">
        <v>18</v>
      </c>
      <c r="W786" s="2" t="b">
        <v>0</v>
      </c>
      <c r="X786" s="1"/>
      <c r="Y786" s="2" t="b">
        <v>0</v>
      </c>
      <c r="Z786" s="1" t="s">
        <v>119</v>
      </c>
      <c r="AA786" s="2" t="b">
        <v>0</v>
      </c>
      <c r="AB786" s="1" t="s">
        <v>4782</v>
      </c>
      <c r="AC786" s="1" t="s">
        <v>4783</v>
      </c>
      <c r="AD786" s="1" t="s">
        <v>61</v>
      </c>
      <c r="AE786" s="2" t="b">
        <v>1</v>
      </c>
      <c r="AF786" s="1"/>
      <c r="AG786" s="2" t="b">
        <v>0</v>
      </c>
      <c r="AH786" s="1">
        <v>46242.564802465276</v>
      </c>
    </row>
    <row r="787" spans="1:34" ht="13.9">
      <c r="A787" s="1" t="s">
        <v>4784</v>
      </c>
      <c r="B787" s="1" t="s">
        <v>4785</v>
      </c>
      <c r="C787" s="4">
        <v>44398</v>
      </c>
      <c r="D787" s="1" t="s">
        <v>4619</v>
      </c>
      <c r="E787" s="1">
        <v>2021</v>
      </c>
      <c r="F787" s="5">
        <v>60.58</v>
      </c>
      <c r="G787" s="1" t="s">
        <v>4786</v>
      </c>
      <c r="H787" s="1" t="s">
        <v>4787</v>
      </c>
      <c r="I787" s="6"/>
      <c r="J787" s="6" t="s">
        <v>147</v>
      </c>
      <c r="K787" s="6">
        <v>4</v>
      </c>
      <c r="L787" s="6">
        <v>4</v>
      </c>
      <c r="M787" s="6">
        <v>0</v>
      </c>
      <c r="N787" s="7">
        <v>1</v>
      </c>
      <c r="O787" s="1" t="s">
        <v>344</v>
      </c>
      <c r="P787" s="1" t="s">
        <v>54</v>
      </c>
      <c r="Q787" s="1" t="s">
        <v>56</v>
      </c>
      <c r="R787" s="1" t="s">
        <v>5</v>
      </c>
      <c r="S787" s="2" t="b">
        <v>1</v>
      </c>
      <c r="T787" s="2" t="b">
        <v>0</v>
      </c>
      <c r="U787" s="1" t="s">
        <v>57</v>
      </c>
      <c r="V787" s="1"/>
      <c r="W787" s="2" t="b">
        <v>0</v>
      </c>
      <c r="X787" s="1"/>
      <c r="Y787" s="2" t="b">
        <v>0</v>
      </c>
      <c r="Z787" s="1" t="s">
        <v>119</v>
      </c>
      <c r="AA787" s="2" t="b">
        <v>0</v>
      </c>
      <c r="AB787" s="1" t="s">
        <v>4788</v>
      </c>
      <c r="AC787" s="1" t="s">
        <v>4789</v>
      </c>
      <c r="AD787" s="1" t="s">
        <v>61</v>
      </c>
      <c r="AE787" s="2" t="b">
        <v>1</v>
      </c>
      <c r="AF787" s="1"/>
      <c r="AG787" s="2" t="b">
        <v>0</v>
      </c>
      <c r="AH787" s="1">
        <v>46242.564802465276</v>
      </c>
    </row>
    <row r="788" spans="1:34" ht="13.9">
      <c r="A788" s="1" t="s">
        <v>4790</v>
      </c>
      <c r="B788" s="1" t="s">
        <v>4791</v>
      </c>
      <c r="C788" s="4">
        <v>44399</v>
      </c>
      <c r="D788" s="1" t="s">
        <v>4619</v>
      </c>
      <c r="E788" s="1">
        <v>2021</v>
      </c>
      <c r="F788" s="5">
        <v>60.55</v>
      </c>
      <c r="G788" s="1" t="s">
        <v>4792</v>
      </c>
      <c r="H788" s="1" t="s">
        <v>4793</v>
      </c>
      <c r="I788" s="6">
        <v>90</v>
      </c>
      <c r="J788" s="6" t="s">
        <v>54</v>
      </c>
      <c r="K788" s="6">
        <v>5</v>
      </c>
      <c r="L788" s="6">
        <v>2</v>
      </c>
      <c r="M788" s="6">
        <v>3</v>
      </c>
      <c r="N788" s="7">
        <v>0.4</v>
      </c>
      <c r="O788" s="1" t="s">
        <v>323</v>
      </c>
      <c r="P788" s="1" t="s">
        <v>54</v>
      </c>
      <c r="Q788" s="1" t="s">
        <v>56</v>
      </c>
      <c r="R788" s="1" t="s">
        <v>5</v>
      </c>
      <c r="S788" s="2" t="b">
        <v>1</v>
      </c>
      <c r="T788" s="2" t="b">
        <v>0</v>
      </c>
      <c r="U788" s="1" t="s">
        <v>57</v>
      </c>
      <c r="V788" s="1"/>
      <c r="W788" s="2" t="b">
        <v>0</v>
      </c>
      <c r="X788" s="1"/>
      <c r="Y788" s="2" t="b">
        <v>0</v>
      </c>
      <c r="Z788" s="1" t="s">
        <v>58</v>
      </c>
      <c r="AA788" s="2" t="b">
        <v>1</v>
      </c>
      <c r="AB788" s="1" t="s">
        <v>4794</v>
      </c>
      <c r="AC788" s="1" t="s">
        <v>4795</v>
      </c>
      <c r="AD788" s="1" t="s">
        <v>61</v>
      </c>
      <c r="AE788" s="2" t="b">
        <v>1</v>
      </c>
      <c r="AF788" s="1" t="s">
        <v>86</v>
      </c>
      <c r="AG788" s="2" t="b">
        <v>0</v>
      </c>
      <c r="AH788" s="1">
        <v>46242.564802465276</v>
      </c>
    </row>
    <row r="789" spans="1:34" ht="13.9">
      <c r="A789" s="1" t="s">
        <v>4796</v>
      </c>
      <c r="B789" s="1" t="s">
        <v>4797</v>
      </c>
      <c r="C789" s="4">
        <v>44399</v>
      </c>
      <c r="D789" s="1" t="s">
        <v>4619</v>
      </c>
      <c r="E789" s="1">
        <v>2021</v>
      </c>
      <c r="F789" s="5">
        <v>60.55</v>
      </c>
      <c r="G789" s="1" t="s">
        <v>4798</v>
      </c>
      <c r="H789" s="1" t="s">
        <v>4799</v>
      </c>
      <c r="I789" s="6">
        <v>644</v>
      </c>
      <c r="J789" s="6" t="s">
        <v>54</v>
      </c>
      <c r="K789" s="6">
        <v>11</v>
      </c>
      <c r="L789" s="6">
        <v>7</v>
      </c>
      <c r="M789" s="6">
        <v>4</v>
      </c>
      <c r="N789" s="7">
        <v>0.63636363636363635</v>
      </c>
      <c r="O789" s="1" t="s">
        <v>91</v>
      </c>
      <c r="P789" s="1" t="s">
        <v>54</v>
      </c>
      <c r="Q789" s="1" t="s">
        <v>56</v>
      </c>
      <c r="R789" s="1" t="s">
        <v>5</v>
      </c>
      <c r="S789" s="2" t="b">
        <v>1</v>
      </c>
      <c r="T789" s="2" t="b">
        <v>0</v>
      </c>
      <c r="U789" s="1" t="s">
        <v>57</v>
      </c>
      <c r="V789" s="1"/>
      <c r="W789" s="2" t="b">
        <v>0</v>
      </c>
      <c r="X789" s="1"/>
      <c r="Y789" s="2" t="b">
        <v>0</v>
      </c>
      <c r="Z789" s="1" t="s">
        <v>58</v>
      </c>
      <c r="AA789" s="2" t="b">
        <v>1</v>
      </c>
      <c r="AB789" s="1" t="s">
        <v>4800</v>
      </c>
      <c r="AC789" s="1" t="s">
        <v>4801</v>
      </c>
      <c r="AD789" s="1" t="s">
        <v>61</v>
      </c>
      <c r="AE789" s="2" t="b">
        <v>1</v>
      </c>
      <c r="AF789" s="1" t="s">
        <v>101</v>
      </c>
      <c r="AG789" s="2" t="b">
        <v>1</v>
      </c>
      <c r="AH789" s="1">
        <v>46242.564802465276</v>
      </c>
    </row>
    <row r="790" spans="1:34" ht="13.9">
      <c r="A790" s="1" t="s">
        <v>4802</v>
      </c>
      <c r="B790" s="1" t="s">
        <v>4803</v>
      </c>
      <c r="C790" s="4">
        <v>44399</v>
      </c>
      <c r="D790" s="1" t="s">
        <v>4619</v>
      </c>
      <c r="E790" s="1">
        <v>2021</v>
      </c>
      <c r="F790" s="5">
        <v>60.55</v>
      </c>
      <c r="G790" s="1" t="s">
        <v>4804</v>
      </c>
      <c r="H790" s="1" t="s">
        <v>4805</v>
      </c>
      <c r="I790" s="6">
        <v>157</v>
      </c>
      <c r="J790" s="6" t="s">
        <v>54</v>
      </c>
      <c r="K790" s="6">
        <v>8</v>
      </c>
      <c r="L790" s="6">
        <v>8</v>
      </c>
      <c r="M790" s="6">
        <v>0</v>
      </c>
      <c r="N790" s="7">
        <v>1</v>
      </c>
      <c r="O790" s="1" t="s">
        <v>1324</v>
      </c>
      <c r="P790" s="1" t="s">
        <v>54</v>
      </c>
      <c r="Q790" s="1" t="s">
        <v>56</v>
      </c>
      <c r="R790" s="1" t="s">
        <v>7</v>
      </c>
      <c r="S790" s="2" t="b">
        <v>0</v>
      </c>
      <c r="T790" s="2" t="b">
        <v>1</v>
      </c>
      <c r="U790" s="1" t="s">
        <v>202</v>
      </c>
      <c r="V790" s="1">
        <v>18</v>
      </c>
      <c r="W790" s="2" t="b">
        <v>1</v>
      </c>
      <c r="X790" s="2" t="b">
        <v>1</v>
      </c>
      <c r="Y790" s="2" t="b">
        <v>0</v>
      </c>
      <c r="Z790" s="1" t="s">
        <v>119</v>
      </c>
      <c r="AA790" s="2" t="b">
        <v>0</v>
      </c>
      <c r="AB790" s="1" t="s">
        <v>4806</v>
      </c>
      <c r="AC790" s="1" t="s">
        <v>4807</v>
      </c>
      <c r="AD790" s="1" t="s">
        <v>61</v>
      </c>
      <c r="AE790" s="2" t="b">
        <v>1</v>
      </c>
      <c r="AF790" s="1"/>
      <c r="AG790" s="2" t="b">
        <v>0</v>
      </c>
      <c r="AH790" s="1">
        <v>46242.564802465276</v>
      </c>
    </row>
    <row r="791" spans="1:34" ht="13.9">
      <c r="A791" s="1" t="s">
        <v>4808</v>
      </c>
      <c r="B791" s="1" t="s">
        <v>4809</v>
      </c>
      <c r="C791" s="4">
        <v>44399</v>
      </c>
      <c r="D791" s="1" t="s">
        <v>4619</v>
      </c>
      <c r="E791" s="1">
        <v>2021</v>
      </c>
      <c r="F791" s="5">
        <v>60.55</v>
      </c>
      <c r="G791" s="1" t="s">
        <v>4810</v>
      </c>
      <c r="H791" s="1" t="s">
        <v>4811</v>
      </c>
      <c r="I791" s="6">
        <v>8185</v>
      </c>
      <c r="J791" s="6" t="s">
        <v>54</v>
      </c>
      <c r="K791" s="6">
        <v>227</v>
      </c>
      <c r="L791" s="6">
        <v>171</v>
      </c>
      <c r="M791" s="6">
        <v>56</v>
      </c>
      <c r="N791" s="7">
        <v>0.75330396475770922</v>
      </c>
      <c r="O791" s="1" t="s">
        <v>55</v>
      </c>
      <c r="P791" s="1" t="s">
        <v>54</v>
      </c>
      <c r="Q791" s="1" t="s">
        <v>68</v>
      </c>
      <c r="R791" s="1" t="s">
        <v>5</v>
      </c>
      <c r="S791" s="2" t="b">
        <v>1</v>
      </c>
      <c r="T791" s="2" t="b">
        <v>0</v>
      </c>
      <c r="U791" s="1" t="s">
        <v>1167</v>
      </c>
      <c r="V791" s="1">
        <v>14</v>
      </c>
      <c r="W791" s="2" t="b">
        <v>0</v>
      </c>
      <c r="X791" s="1"/>
      <c r="Y791" s="2" t="b">
        <v>0</v>
      </c>
      <c r="Z791" s="1" t="s">
        <v>58</v>
      </c>
      <c r="AA791" s="2" t="b">
        <v>1</v>
      </c>
      <c r="AB791" s="1" t="s">
        <v>4812</v>
      </c>
      <c r="AC791" s="1" t="s">
        <v>4813</v>
      </c>
      <c r="AD791" s="1" t="s">
        <v>61</v>
      </c>
      <c r="AE791" s="2" t="b">
        <v>1</v>
      </c>
      <c r="AF791" s="1" t="s">
        <v>71</v>
      </c>
      <c r="AG791" s="2" t="b">
        <v>0</v>
      </c>
      <c r="AH791" s="1">
        <v>46242.564802465276</v>
      </c>
    </row>
    <row r="792" spans="1:34" ht="13.9">
      <c r="A792" s="1" t="s">
        <v>4814</v>
      </c>
      <c r="B792" s="1" t="s">
        <v>4815</v>
      </c>
      <c r="C792" s="4">
        <v>44399</v>
      </c>
      <c r="D792" s="1" t="s">
        <v>4619</v>
      </c>
      <c r="E792" s="1">
        <v>2021</v>
      </c>
      <c r="F792" s="5">
        <v>60.55</v>
      </c>
      <c r="G792" s="1" t="s">
        <v>4816</v>
      </c>
      <c r="H792" s="1" t="s">
        <v>4817</v>
      </c>
      <c r="I792" s="6">
        <v>3443</v>
      </c>
      <c r="J792" s="6" t="s">
        <v>54</v>
      </c>
      <c r="K792" s="6">
        <v>45</v>
      </c>
      <c r="L792" s="6">
        <v>40</v>
      </c>
      <c r="M792" s="6">
        <v>5</v>
      </c>
      <c r="N792" s="7">
        <v>0.88888888888888884</v>
      </c>
      <c r="O792" s="1" t="s">
        <v>126</v>
      </c>
      <c r="P792" s="1" t="s">
        <v>54</v>
      </c>
      <c r="Q792" s="1" t="s">
        <v>56</v>
      </c>
      <c r="R792" s="1" t="s">
        <v>5</v>
      </c>
      <c r="S792" s="2" t="b">
        <v>1</v>
      </c>
      <c r="T792" s="2" t="b">
        <v>0</v>
      </c>
      <c r="U792" s="1" t="s">
        <v>169</v>
      </c>
      <c r="V792" s="1">
        <v>0</v>
      </c>
      <c r="W792" s="2" t="b">
        <v>0</v>
      </c>
      <c r="X792" s="1"/>
      <c r="Y792" s="2" t="b">
        <v>0</v>
      </c>
      <c r="Z792" s="1" t="s">
        <v>58</v>
      </c>
      <c r="AA792" s="2" t="b">
        <v>1</v>
      </c>
      <c r="AB792" s="1" t="s">
        <v>4818</v>
      </c>
      <c r="AC792" s="1" t="s">
        <v>4819</v>
      </c>
      <c r="AD792" s="1" t="s">
        <v>61</v>
      </c>
      <c r="AE792" s="2" t="b">
        <v>1</v>
      </c>
      <c r="AF792" s="1" t="s">
        <v>101</v>
      </c>
      <c r="AG792" s="2" t="b">
        <v>1</v>
      </c>
      <c r="AH792" s="1">
        <v>46242.564802465276</v>
      </c>
    </row>
    <row r="793" spans="1:34" ht="13.9">
      <c r="A793" s="1" t="s">
        <v>4820</v>
      </c>
      <c r="B793" s="1" t="s">
        <v>4821</v>
      </c>
      <c r="C793" s="4">
        <v>44399</v>
      </c>
      <c r="D793" s="1" t="s">
        <v>4619</v>
      </c>
      <c r="E793" s="1">
        <v>2021</v>
      </c>
      <c r="F793" s="5">
        <v>60.55</v>
      </c>
      <c r="G793" s="1" t="s">
        <v>4822</v>
      </c>
      <c r="H793" s="1" t="s">
        <v>4823</v>
      </c>
      <c r="I793" s="6">
        <v>675</v>
      </c>
      <c r="J793" s="6" t="s">
        <v>54</v>
      </c>
      <c r="K793" s="6">
        <v>15</v>
      </c>
      <c r="L793" s="6">
        <v>15</v>
      </c>
      <c r="M793" s="6">
        <v>0</v>
      </c>
      <c r="N793" s="7">
        <v>1</v>
      </c>
      <c r="O793" s="1" t="s">
        <v>126</v>
      </c>
      <c r="P793" s="1" t="s">
        <v>54</v>
      </c>
      <c r="Q793" s="1" t="s">
        <v>56</v>
      </c>
      <c r="R793" s="1" t="s">
        <v>5</v>
      </c>
      <c r="S793" s="2" t="b">
        <v>1</v>
      </c>
      <c r="T793" s="2" t="b">
        <v>0</v>
      </c>
      <c r="U793" s="1" t="s">
        <v>310</v>
      </c>
      <c r="V793" s="1">
        <v>13</v>
      </c>
      <c r="W793" s="2" t="b">
        <v>0</v>
      </c>
      <c r="X793" s="1"/>
      <c r="Y793" s="2" t="b">
        <v>0</v>
      </c>
      <c r="Z793" s="1" t="s">
        <v>58</v>
      </c>
      <c r="AA793" s="2" t="b">
        <v>1</v>
      </c>
      <c r="AB793" s="1" t="s">
        <v>4824</v>
      </c>
      <c r="AC793" s="1" t="s">
        <v>4825</v>
      </c>
      <c r="AD793" s="1" t="s">
        <v>61</v>
      </c>
      <c r="AE793" s="2" t="b">
        <v>1</v>
      </c>
      <c r="AF793" s="1" t="s">
        <v>101</v>
      </c>
      <c r="AG793" s="2" t="b">
        <v>1</v>
      </c>
      <c r="AH793" s="1">
        <v>46242.564802476852</v>
      </c>
    </row>
    <row r="794" spans="1:34" ht="13.9">
      <c r="A794" s="1" t="s">
        <v>4826</v>
      </c>
      <c r="B794" s="1" t="s">
        <v>4827</v>
      </c>
      <c r="C794" s="4">
        <v>44399</v>
      </c>
      <c r="D794" s="1" t="s">
        <v>4619</v>
      </c>
      <c r="E794" s="1">
        <v>2021</v>
      </c>
      <c r="F794" s="5">
        <v>60.55</v>
      </c>
      <c r="G794" s="1" t="s">
        <v>4828</v>
      </c>
      <c r="H794" s="1" t="s">
        <v>4829</v>
      </c>
      <c r="I794" s="6">
        <v>115</v>
      </c>
      <c r="J794" s="6" t="s">
        <v>54</v>
      </c>
      <c r="K794" s="6">
        <v>6</v>
      </c>
      <c r="L794" s="6">
        <v>4</v>
      </c>
      <c r="M794" s="6">
        <v>2</v>
      </c>
      <c r="N794" s="7">
        <v>0.66666666666666663</v>
      </c>
      <c r="O794" s="1" t="s">
        <v>947</v>
      </c>
      <c r="P794" s="1" t="s">
        <v>54</v>
      </c>
      <c r="Q794" s="1" t="s">
        <v>56</v>
      </c>
      <c r="R794" s="1" t="s">
        <v>5</v>
      </c>
      <c r="S794" s="2" t="b">
        <v>1</v>
      </c>
      <c r="T794" s="2" t="b">
        <v>0</v>
      </c>
      <c r="U794" s="1" t="s">
        <v>57</v>
      </c>
      <c r="V794" s="1"/>
      <c r="W794" s="2" t="b">
        <v>0</v>
      </c>
      <c r="X794" s="1"/>
      <c r="Y794" s="2" t="b">
        <v>0</v>
      </c>
      <c r="Z794" s="1" t="s">
        <v>58</v>
      </c>
      <c r="AA794" s="2" t="b">
        <v>1</v>
      </c>
      <c r="AB794" s="1" t="s">
        <v>4830</v>
      </c>
      <c r="AC794" s="1" t="s">
        <v>4831</v>
      </c>
      <c r="AD794" s="1" t="s">
        <v>61</v>
      </c>
      <c r="AE794" s="2" t="b">
        <v>1</v>
      </c>
      <c r="AF794" s="1" t="s">
        <v>442</v>
      </c>
      <c r="AG794" s="2" t="b">
        <v>0</v>
      </c>
      <c r="AH794" s="1">
        <v>46242.564802476852</v>
      </c>
    </row>
    <row r="795" spans="1:34" ht="13.9">
      <c r="A795" s="1" t="s">
        <v>4832</v>
      </c>
      <c r="B795" s="1" t="s">
        <v>4833</v>
      </c>
      <c r="C795" s="4">
        <v>44400</v>
      </c>
      <c r="D795" s="1" t="s">
        <v>4619</v>
      </c>
      <c r="E795" s="1">
        <v>2021</v>
      </c>
      <c r="F795" s="5">
        <v>60.52</v>
      </c>
      <c r="G795" s="1" t="s">
        <v>4834</v>
      </c>
      <c r="H795" s="1" t="s">
        <v>4835</v>
      </c>
      <c r="I795" s="6">
        <v>7934</v>
      </c>
      <c r="J795" s="6" t="s">
        <v>54</v>
      </c>
      <c r="K795" s="6">
        <v>81</v>
      </c>
      <c r="L795" s="6">
        <v>66</v>
      </c>
      <c r="M795" s="6">
        <v>15</v>
      </c>
      <c r="N795" s="7">
        <v>0.81481481481481477</v>
      </c>
      <c r="O795" s="1" t="s">
        <v>67</v>
      </c>
      <c r="P795" s="1" t="s">
        <v>54</v>
      </c>
      <c r="Q795" s="1" t="s">
        <v>56</v>
      </c>
      <c r="R795" s="1" t="s">
        <v>5</v>
      </c>
      <c r="S795" s="2" t="b">
        <v>1</v>
      </c>
      <c r="T795" s="2" t="b">
        <v>0</v>
      </c>
      <c r="U795" s="1" t="s">
        <v>57</v>
      </c>
      <c r="V795" s="1"/>
      <c r="W795" s="2" t="b">
        <v>0</v>
      </c>
      <c r="X795" s="1"/>
      <c r="Y795" s="2" t="b">
        <v>0</v>
      </c>
      <c r="Z795" s="1" t="s">
        <v>58</v>
      </c>
      <c r="AA795" s="2" t="b">
        <v>1</v>
      </c>
      <c r="AB795" s="1" t="s">
        <v>4836</v>
      </c>
      <c r="AC795" s="1" t="s">
        <v>4837</v>
      </c>
      <c r="AD795" s="1" t="s">
        <v>61</v>
      </c>
      <c r="AE795" s="2" t="b">
        <v>1</v>
      </c>
      <c r="AF795" s="1" t="s">
        <v>101</v>
      </c>
      <c r="AG795" s="2" t="b">
        <v>1</v>
      </c>
      <c r="AH795" s="1">
        <v>46242.564802476852</v>
      </c>
    </row>
    <row r="796" spans="1:34" ht="13.9">
      <c r="A796" s="1" t="s">
        <v>4838</v>
      </c>
      <c r="B796" s="1" t="s">
        <v>4839</v>
      </c>
      <c r="C796" s="4">
        <v>44400</v>
      </c>
      <c r="D796" s="1" t="s">
        <v>4619</v>
      </c>
      <c r="E796" s="1">
        <v>2021</v>
      </c>
      <c r="F796" s="5">
        <v>60.52</v>
      </c>
      <c r="G796" s="1" t="s">
        <v>4840</v>
      </c>
      <c r="H796" s="1" t="s">
        <v>4841</v>
      </c>
      <c r="I796" s="6">
        <v>30</v>
      </c>
      <c r="J796" s="6" t="s">
        <v>54</v>
      </c>
      <c r="K796" s="6">
        <v>2</v>
      </c>
      <c r="L796" s="6">
        <v>2</v>
      </c>
      <c r="M796" s="6">
        <v>0</v>
      </c>
      <c r="N796" s="7">
        <v>1</v>
      </c>
      <c r="O796" s="1" t="s">
        <v>567</v>
      </c>
      <c r="P796" s="1" t="s">
        <v>54</v>
      </c>
      <c r="Q796" s="1" t="s">
        <v>56</v>
      </c>
      <c r="R796" s="1" t="s">
        <v>5</v>
      </c>
      <c r="S796" s="2" t="b">
        <v>1</v>
      </c>
      <c r="T796" s="2" t="b">
        <v>0</v>
      </c>
      <c r="U796" s="1" t="s">
        <v>57</v>
      </c>
      <c r="V796" s="1"/>
      <c r="W796" s="2" t="b">
        <v>0</v>
      </c>
      <c r="X796" s="1"/>
      <c r="Y796" s="2" t="b">
        <v>0</v>
      </c>
      <c r="Z796" s="1" t="s">
        <v>58</v>
      </c>
      <c r="AA796" s="2" t="b">
        <v>1</v>
      </c>
      <c r="AB796" s="1" t="s">
        <v>4842</v>
      </c>
      <c r="AC796" s="1" t="s">
        <v>4843</v>
      </c>
      <c r="AD796" s="1" t="s">
        <v>61</v>
      </c>
      <c r="AE796" s="2" t="b">
        <v>1</v>
      </c>
      <c r="AF796" s="1" t="s">
        <v>71</v>
      </c>
      <c r="AG796" s="2" t="b">
        <v>0</v>
      </c>
      <c r="AH796" s="1">
        <v>46242.564802476852</v>
      </c>
    </row>
    <row r="797" spans="1:34" ht="13.9">
      <c r="A797" s="1" t="s">
        <v>4844</v>
      </c>
      <c r="B797" s="1" t="s">
        <v>4845</v>
      </c>
      <c r="C797" s="4">
        <v>44401</v>
      </c>
      <c r="D797" s="1" t="s">
        <v>4619</v>
      </c>
      <c r="E797" s="1">
        <v>2021</v>
      </c>
      <c r="F797" s="5">
        <v>60.48</v>
      </c>
      <c r="G797" s="1" t="s">
        <v>4846</v>
      </c>
      <c r="H797" s="1" t="s">
        <v>4847</v>
      </c>
      <c r="I797" s="6">
        <v>437</v>
      </c>
      <c r="J797" s="6" t="s">
        <v>54</v>
      </c>
      <c r="K797" s="6">
        <v>18</v>
      </c>
      <c r="L797" s="6">
        <v>16</v>
      </c>
      <c r="M797" s="6">
        <v>2</v>
      </c>
      <c r="N797" s="7">
        <v>0.88888888888888884</v>
      </c>
      <c r="O797" s="1" t="s">
        <v>126</v>
      </c>
      <c r="P797" s="1" t="s">
        <v>54</v>
      </c>
      <c r="Q797" s="1" t="s">
        <v>56</v>
      </c>
      <c r="R797" s="1" t="s">
        <v>5</v>
      </c>
      <c r="S797" s="2" t="b">
        <v>1</v>
      </c>
      <c r="T797" s="2" t="b">
        <v>0</v>
      </c>
      <c r="U797" s="1" t="s">
        <v>57</v>
      </c>
      <c r="V797" s="1"/>
      <c r="W797" s="2" t="b">
        <v>0</v>
      </c>
      <c r="X797" s="1"/>
      <c r="Y797" s="2" t="b">
        <v>0</v>
      </c>
      <c r="Z797" s="1" t="s">
        <v>119</v>
      </c>
      <c r="AA797" s="2" t="b">
        <v>0</v>
      </c>
      <c r="AB797" s="1" t="s">
        <v>4848</v>
      </c>
      <c r="AC797" s="1" t="s">
        <v>4849</v>
      </c>
      <c r="AD797" s="1" t="s">
        <v>61</v>
      </c>
      <c r="AE797" s="2" t="b">
        <v>1</v>
      </c>
      <c r="AF797" s="1"/>
      <c r="AG797" s="2" t="b">
        <v>0</v>
      </c>
      <c r="AH797" s="1">
        <v>46242.564802476852</v>
      </c>
    </row>
    <row r="798" spans="1:34" ht="13.9">
      <c r="A798" s="1" t="s">
        <v>4850</v>
      </c>
      <c r="B798" s="1" t="s">
        <v>4851</v>
      </c>
      <c r="C798" s="4">
        <v>44401</v>
      </c>
      <c r="D798" s="1" t="s">
        <v>4619</v>
      </c>
      <c r="E798" s="1">
        <v>2021</v>
      </c>
      <c r="F798" s="5">
        <v>60.48</v>
      </c>
      <c r="G798" s="1" t="s">
        <v>4852</v>
      </c>
      <c r="H798" s="1" t="s">
        <v>4853</v>
      </c>
      <c r="I798" s="6">
        <v>5911</v>
      </c>
      <c r="J798" s="6" t="s">
        <v>54</v>
      </c>
      <c r="K798" s="6">
        <v>212</v>
      </c>
      <c r="L798" s="6">
        <v>129</v>
      </c>
      <c r="M798" s="6">
        <v>83</v>
      </c>
      <c r="N798" s="7">
        <v>0.60849056603773588</v>
      </c>
      <c r="O798" s="1" t="s">
        <v>91</v>
      </c>
      <c r="P798" s="1" t="s">
        <v>54</v>
      </c>
      <c r="Q798" s="1" t="s">
        <v>68</v>
      </c>
      <c r="R798" s="1" t="s">
        <v>7</v>
      </c>
      <c r="S798" s="2" t="b">
        <v>0</v>
      </c>
      <c r="T798" s="2" t="b">
        <v>1</v>
      </c>
      <c r="U798" s="1" t="s">
        <v>133</v>
      </c>
      <c r="V798" s="1">
        <v>18</v>
      </c>
      <c r="W798" s="2" t="b">
        <v>1</v>
      </c>
      <c r="X798" s="2" t="b">
        <v>0</v>
      </c>
      <c r="Y798" s="2" t="b">
        <v>0</v>
      </c>
      <c r="Z798" s="1" t="s">
        <v>119</v>
      </c>
      <c r="AA798" s="2" t="b">
        <v>0</v>
      </c>
      <c r="AB798" s="1" t="s">
        <v>4854</v>
      </c>
      <c r="AC798" s="1" t="s">
        <v>4855</v>
      </c>
      <c r="AD798" s="1" t="s">
        <v>61</v>
      </c>
      <c r="AE798" s="2" t="b">
        <v>1</v>
      </c>
      <c r="AF798" s="1"/>
      <c r="AG798" s="2" t="b">
        <v>0</v>
      </c>
      <c r="AH798" s="1">
        <v>46242.564802476852</v>
      </c>
    </row>
    <row r="799" spans="1:34" ht="13.9">
      <c r="A799" s="1" t="s">
        <v>4856</v>
      </c>
      <c r="B799" s="1" t="s">
        <v>4857</v>
      </c>
      <c r="C799" s="4">
        <v>44402</v>
      </c>
      <c r="D799" s="1" t="s">
        <v>4619</v>
      </c>
      <c r="E799" s="1">
        <v>2021</v>
      </c>
      <c r="F799" s="5">
        <v>60.45</v>
      </c>
      <c r="G799" s="1" t="s">
        <v>4858</v>
      </c>
      <c r="H799" s="1" t="s">
        <v>4859</v>
      </c>
      <c r="I799" s="6">
        <v>3915</v>
      </c>
      <c r="J799" s="6" t="s">
        <v>54</v>
      </c>
      <c r="K799" s="6">
        <v>94</v>
      </c>
      <c r="L799" s="6">
        <v>73</v>
      </c>
      <c r="M799" s="6">
        <v>21</v>
      </c>
      <c r="N799" s="7">
        <v>0.77659574468085102</v>
      </c>
      <c r="O799" s="1" t="s">
        <v>55</v>
      </c>
      <c r="P799" s="1" t="s">
        <v>54</v>
      </c>
      <c r="Q799" s="1" t="s">
        <v>56</v>
      </c>
      <c r="R799" s="1" t="s">
        <v>7</v>
      </c>
      <c r="S799" s="2" t="b">
        <v>0</v>
      </c>
      <c r="T799" s="2" t="b">
        <v>1</v>
      </c>
      <c r="U799" s="1" t="s">
        <v>133</v>
      </c>
      <c r="V799" s="1">
        <v>18</v>
      </c>
      <c r="W799" s="2" t="b">
        <v>1</v>
      </c>
      <c r="X799" s="2" t="b">
        <v>0</v>
      </c>
      <c r="Y799" s="2" t="b">
        <v>0</v>
      </c>
      <c r="Z799" s="1" t="s">
        <v>119</v>
      </c>
      <c r="AA799" s="2" t="b">
        <v>0</v>
      </c>
      <c r="AB799" s="1" t="s">
        <v>4860</v>
      </c>
      <c r="AC799" s="1" t="s">
        <v>4861</v>
      </c>
      <c r="AD799" s="1" t="s">
        <v>61</v>
      </c>
      <c r="AE799" s="2" t="b">
        <v>1</v>
      </c>
      <c r="AF799" s="1"/>
      <c r="AG799" s="2" t="b">
        <v>0</v>
      </c>
      <c r="AH799" s="1">
        <v>46242.564802476852</v>
      </c>
    </row>
    <row r="800" spans="1:34" ht="13.9">
      <c r="A800" s="1" t="s">
        <v>4862</v>
      </c>
      <c r="B800" s="1" t="s">
        <v>4863</v>
      </c>
      <c r="C800" s="4">
        <v>44403</v>
      </c>
      <c r="D800" s="1" t="s">
        <v>4619</v>
      </c>
      <c r="E800" s="1">
        <v>2021</v>
      </c>
      <c r="F800" s="5">
        <v>60.42</v>
      </c>
      <c r="G800" s="1" t="s">
        <v>4864</v>
      </c>
      <c r="H800" s="1" t="s">
        <v>4865</v>
      </c>
      <c r="I800" s="6">
        <v>381</v>
      </c>
      <c r="J800" s="6" t="s">
        <v>54</v>
      </c>
      <c r="K800" s="6">
        <v>19</v>
      </c>
      <c r="L800" s="6">
        <v>8</v>
      </c>
      <c r="M800" s="6">
        <v>11</v>
      </c>
      <c r="N800" s="7">
        <v>0.42105263157894735</v>
      </c>
      <c r="O800" s="1" t="s">
        <v>91</v>
      </c>
      <c r="P800" s="1" t="s">
        <v>54</v>
      </c>
      <c r="Q800" s="1" t="s">
        <v>56</v>
      </c>
      <c r="R800" s="1" t="s">
        <v>5</v>
      </c>
      <c r="S800" s="2" t="b">
        <v>1</v>
      </c>
      <c r="T800" s="2" t="b">
        <v>0</v>
      </c>
      <c r="U800" s="1" t="s">
        <v>57</v>
      </c>
      <c r="V800" s="1"/>
      <c r="W800" s="2" t="b">
        <v>0</v>
      </c>
      <c r="X800" s="1"/>
      <c r="Y800" s="2" t="b">
        <v>0</v>
      </c>
      <c r="Z800" s="1" t="s">
        <v>58</v>
      </c>
      <c r="AA800" s="2" t="b">
        <v>1</v>
      </c>
      <c r="AB800" s="1" t="s">
        <v>4866</v>
      </c>
      <c r="AC800" s="1" t="s">
        <v>4867</v>
      </c>
      <c r="AD800" s="1" t="s">
        <v>61</v>
      </c>
      <c r="AE800" s="2" t="b">
        <v>1</v>
      </c>
      <c r="AF800" s="1" t="s">
        <v>71</v>
      </c>
      <c r="AG800" s="2" t="b">
        <v>0</v>
      </c>
      <c r="AH800" s="1">
        <v>46242.564802476852</v>
      </c>
    </row>
    <row r="801" spans="1:34" ht="13.9">
      <c r="A801" s="1" t="s">
        <v>4868</v>
      </c>
      <c r="B801" s="1" t="s">
        <v>4869</v>
      </c>
      <c r="C801" s="4">
        <v>44403</v>
      </c>
      <c r="D801" s="1" t="s">
        <v>4619</v>
      </c>
      <c r="E801" s="1">
        <v>2021</v>
      </c>
      <c r="F801" s="5">
        <v>60.42</v>
      </c>
      <c r="G801" s="1" t="s">
        <v>4870</v>
      </c>
      <c r="H801" s="1" t="s">
        <v>4871</v>
      </c>
      <c r="I801" s="6">
        <v>60</v>
      </c>
      <c r="J801" s="6" t="s">
        <v>54</v>
      </c>
      <c r="K801" s="6">
        <v>4</v>
      </c>
      <c r="L801" s="6">
        <v>4</v>
      </c>
      <c r="M801" s="6">
        <v>0</v>
      </c>
      <c r="N801" s="7">
        <v>1</v>
      </c>
      <c r="O801" s="1" t="s">
        <v>344</v>
      </c>
      <c r="P801" s="1" t="s">
        <v>54</v>
      </c>
      <c r="Q801" s="1" t="s">
        <v>56</v>
      </c>
      <c r="R801" s="1" t="s">
        <v>5</v>
      </c>
      <c r="S801" s="2" t="b">
        <v>1</v>
      </c>
      <c r="T801" s="2" t="b">
        <v>0</v>
      </c>
      <c r="U801" s="1" t="s">
        <v>57</v>
      </c>
      <c r="V801" s="1"/>
      <c r="W801" s="2" t="b">
        <v>0</v>
      </c>
      <c r="X801" s="1"/>
      <c r="Y801" s="2" t="b">
        <v>0</v>
      </c>
      <c r="Z801" s="1" t="s">
        <v>58</v>
      </c>
      <c r="AA801" s="2" t="b">
        <v>1</v>
      </c>
      <c r="AB801" s="1" t="s">
        <v>4872</v>
      </c>
      <c r="AC801" s="1" t="s">
        <v>4873</v>
      </c>
      <c r="AD801" s="1" t="s">
        <v>61</v>
      </c>
      <c r="AE801" s="2" t="b">
        <v>1</v>
      </c>
      <c r="AF801" s="1" t="s">
        <v>71</v>
      </c>
      <c r="AG801" s="2" t="b">
        <v>0</v>
      </c>
      <c r="AH801" s="1">
        <v>46242.564802476852</v>
      </c>
    </row>
    <row r="802" spans="1:34" ht="13.9">
      <c r="A802" s="1" t="s">
        <v>4874</v>
      </c>
      <c r="B802" s="1" t="s">
        <v>4875</v>
      </c>
      <c r="C802" s="4">
        <v>44403</v>
      </c>
      <c r="D802" s="1" t="s">
        <v>4619</v>
      </c>
      <c r="E802" s="1">
        <v>2021</v>
      </c>
      <c r="F802" s="5">
        <v>60.42</v>
      </c>
      <c r="G802" s="1" t="s">
        <v>4876</v>
      </c>
      <c r="H802" s="1" t="s">
        <v>4877</v>
      </c>
      <c r="I802" s="6">
        <v>1751</v>
      </c>
      <c r="J802" s="6" t="s">
        <v>54</v>
      </c>
      <c r="K802" s="6">
        <v>63</v>
      </c>
      <c r="L802" s="6">
        <v>53</v>
      </c>
      <c r="M802" s="6">
        <v>10</v>
      </c>
      <c r="N802" s="7">
        <v>0.84126984126984128</v>
      </c>
      <c r="O802" s="1" t="s">
        <v>67</v>
      </c>
      <c r="P802" s="1" t="s">
        <v>54</v>
      </c>
      <c r="Q802" s="1" t="s">
        <v>56</v>
      </c>
      <c r="R802" s="1" t="s">
        <v>5</v>
      </c>
      <c r="S802" s="2" t="b">
        <v>1</v>
      </c>
      <c r="T802" s="2" t="b">
        <v>0</v>
      </c>
      <c r="U802" s="1" t="s">
        <v>57</v>
      </c>
      <c r="V802" s="1"/>
      <c r="W802" s="2" t="b">
        <v>0</v>
      </c>
      <c r="X802" s="1"/>
      <c r="Y802" s="2" t="b">
        <v>0</v>
      </c>
      <c r="Z802" s="1" t="s">
        <v>58</v>
      </c>
      <c r="AA802" s="2" t="b">
        <v>1</v>
      </c>
      <c r="AB802" s="1" t="s">
        <v>4878</v>
      </c>
      <c r="AC802" s="1" t="s">
        <v>4879</v>
      </c>
      <c r="AD802" s="1" t="s">
        <v>61</v>
      </c>
      <c r="AE802" s="2" t="b">
        <v>1</v>
      </c>
      <c r="AF802" s="1" t="s">
        <v>86</v>
      </c>
      <c r="AG802" s="2" t="b">
        <v>0</v>
      </c>
      <c r="AH802" s="1">
        <v>46242.564802476852</v>
      </c>
    </row>
    <row r="803" spans="1:34" ht="13.9">
      <c r="A803" s="1" t="s">
        <v>4880</v>
      </c>
      <c r="B803" s="1" t="s">
        <v>4881</v>
      </c>
      <c r="C803" s="4">
        <v>44403</v>
      </c>
      <c r="D803" s="1" t="s">
        <v>4619</v>
      </c>
      <c r="E803" s="1">
        <v>2021</v>
      </c>
      <c r="F803" s="5">
        <v>60.42</v>
      </c>
      <c r="G803" s="1" t="s">
        <v>4882</v>
      </c>
      <c r="H803" s="1" t="s">
        <v>4883</v>
      </c>
      <c r="I803" s="6">
        <v>286900</v>
      </c>
      <c r="J803" s="6" t="s">
        <v>54</v>
      </c>
      <c r="K803" s="6">
        <v>9394</v>
      </c>
      <c r="L803" s="6">
        <v>8861</v>
      </c>
      <c r="M803" s="6">
        <v>533</v>
      </c>
      <c r="N803" s="7">
        <v>0.94326165637641046</v>
      </c>
      <c r="O803" s="1" t="s">
        <v>67</v>
      </c>
      <c r="P803" s="1" t="s">
        <v>54</v>
      </c>
      <c r="Q803" s="1" t="s">
        <v>68</v>
      </c>
      <c r="R803" s="1" t="s">
        <v>5</v>
      </c>
      <c r="S803" s="2" t="b">
        <v>1</v>
      </c>
      <c r="T803" s="2" t="b">
        <v>0</v>
      </c>
      <c r="U803" s="1" t="s">
        <v>224</v>
      </c>
      <c r="V803" s="1">
        <v>12</v>
      </c>
      <c r="W803" s="2" t="b">
        <v>0</v>
      </c>
      <c r="X803" s="1"/>
      <c r="Y803" s="2" t="b">
        <v>0</v>
      </c>
      <c r="Z803" s="1" t="s">
        <v>58</v>
      </c>
      <c r="AA803" s="2" t="b">
        <v>1</v>
      </c>
      <c r="AB803" s="1" t="s">
        <v>4884</v>
      </c>
      <c r="AC803" s="1" t="s">
        <v>4885</v>
      </c>
      <c r="AD803" s="1" t="s">
        <v>61</v>
      </c>
      <c r="AE803" s="2" t="b">
        <v>1</v>
      </c>
      <c r="AF803" s="1" t="s">
        <v>179</v>
      </c>
      <c r="AG803" s="2" t="b">
        <v>0</v>
      </c>
      <c r="AH803" s="1">
        <v>46242.564802476852</v>
      </c>
    </row>
    <row r="804" spans="1:34" ht="13.9">
      <c r="A804" s="1" t="s">
        <v>4886</v>
      </c>
      <c r="B804" s="1" t="s">
        <v>4887</v>
      </c>
      <c r="C804" s="4">
        <v>44406</v>
      </c>
      <c r="D804" s="1" t="s">
        <v>4619</v>
      </c>
      <c r="E804" s="1">
        <v>2021</v>
      </c>
      <c r="F804" s="5">
        <v>60.32</v>
      </c>
      <c r="G804" s="1" t="s">
        <v>4888</v>
      </c>
      <c r="H804" s="1" t="s">
        <v>4889</v>
      </c>
      <c r="I804" s="6">
        <v>20996</v>
      </c>
      <c r="J804" s="6" t="s">
        <v>54</v>
      </c>
      <c r="K804" s="6">
        <v>617</v>
      </c>
      <c r="L804" s="6">
        <v>491</v>
      </c>
      <c r="M804" s="6">
        <v>126</v>
      </c>
      <c r="N804" s="7">
        <v>0.79578606158833065</v>
      </c>
      <c r="O804" s="1" t="s">
        <v>55</v>
      </c>
      <c r="P804" s="1" t="s">
        <v>54</v>
      </c>
      <c r="Q804" s="1" t="s">
        <v>68</v>
      </c>
      <c r="R804" s="1" t="s">
        <v>5</v>
      </c>
      <c r="S804" s="2" t="b">
        <v>1</v>
      </c>
      <c r="T804" s="2" t="b">
        <v>0</v>
      </c>
      <c r="U804" s="1" t="s">
        <v>57</v>
      </c>
      <c r="V804" s="1"/>
      <c r="W804" s="2" t="b">
        <v>0</v>
      </c>
      <c r="X804" s="1"/>
      <c r="Y804" s="2" t="b">
        <v>0</v>
      </c>
      <c r="Z804" s="1" t="s">
        <v>58</v>
      </c>
      <c r="AA804" s="2" t="b">
        <v>1</v>
      </c>
      <c r="AB804" s="1" t="s">
        <v>4890</v>
      </c>
      <c r="AC804" s="1" t="s">
        <v>4891</v>
      </c>
      <c r="AD804" s="1" t="s">
        <v>61</v>
      </c>
      <c r="AE804" s="2" t="b">
        <v>1</v>
      </c>
      <c r="AF804" s="1" t="s">
        <v>416</v>
      </c>
      <c r="AG804" s="2" t="b">
        <v>0</v>
      </c>
      <c r="AH804" s="1">
        <v>46242.564802476852</v>
      </c>
    </row>
    <row r="805" spans="1:34" ht="13.9">
      <c r="A805" s="1" t="s">
        <v>4892</v>
      </c>
      <c r="B805" s="1" t="s">
        <v>4893</v>
      </c>
      <c r="C805" s="4">
        <v>44406</v>
      </c>
      <c r="D805" s="1" t="s">
        <v>4619</v>
      </c>
      <c r="E805" s="1">
        <v>2021</v>
      </c>
      <c r="F805" s="5">
        <v>60.32</v>
      </c>
      <c r="G805" s="1" t="s">
        <v>4894</v>
      </c>
      <c r="H805" s="1" t="s">
        <v>4895</v>
      </c>
      <c r="I805" s="6">
        <v>673</v>
      </c>
      <c r="J805" s="6" t="s">
        <v>54</v>
      </c>
      <c r="K805" s="6">
        <v>21</v>
      </c>
      <c r="L805" s="6">
        <v>16</v>
      </c>
      <c r="M805" s="6">
        <v>5</v>
      </c>
      <c r="N805" s="7">
        <v>0.76190476190476186</v>
      </c>
      <c r="O805" s="1" t="s">
        <v>55</v>
      </c>
      <c r="P805" s="1" t="s">
        <v>54</v>
      </c>
      <c r="Q805" s="1" t="s">
        <v>56</v>
      </c>
      <c r="R805" s="1" t="s">
        <v>5</v>
      </c>
      <c r="S805" s="2" t="b">
        <v>1</v>
      </c>
      <c r="T805" s="2" t="b">
        <v>0</v>
      </c>
      <c r="U805" s="1" t="s">
        <v>57</v>
      </c>
      <c r="V805" s="1"/>
      <c r="W805" s="2" t="b">
        <v>0</v>
      </c>
      <c r="X805" s="1"/>
      <c r="Y805" s="2" t="b">
        <v>0</v>
      </c>
      <c r="Z805" s="1" t="s">
        <v>58</v>
      </c>
      <c r="AA805" s="2" t="b">
        <v>1</v>
      </c>
      <c r="AB805" s="1" t="s">
        <v>4896</v>
      </c>
      <c r="AC805" s="1" t="s">
        <v>4897</v>
      </c>
      <c r="AD805" s="1" t="s">
        <v>61</v>
      </c>
      <c r="AE805" s="2" t="b">
        <v>1</v>
      </c>
      <c r="AF805" s="1" t="s">
        <v>86</v>
      </c>
      <c r="AG805" s="2" t="b">
        <v>0</v>
      </c>
      <c r="AH805" s="1">
        <v>46242.564802476852</v>
      </c>
    </row>
    <row r="806" spans="1:34" ht="13.9">
      <c r="A806" s="1" t="s">
        <v>4898</v>
      </c>
      <c r="B806" s="1" t="s">
        <v>4899</v>
      </c>
      <c r="C806" s="4">
        <v>44406</v>
      </c>
      <c r="D806" s="1" t="s">
        <v>4619</v>
      </c>
      <c r="E806" s="1">
        <v>2021</v>
      </c>
      <c r="F806" s="5">
        <v>60.32</v>
      </c>
      <c r="G806" s="1" t="s">
        <v>4900</v>
      </c>
      <c r="H806" s="1" t="s">
        <v>4901</v>
      </c>
      <c r="I806" s="6">
        <v>3011</v>
      </c>
      <c r="J806" s="6" t="s">
        <v>54</v>
      </c>
      <c r="K806" s="6">
        <v>76</v>
      </c>
      <c r="L806" s="6">
        <v>56</v>
      </c>
      <c r="M806" s="6">
        <v>20</v>
      </c>
      <c r="N806" s="7">
        <v>0.73684210526315785</v>
      </c>
      <c r="O806" s="1" t="s">
        <v>55</v>
      </c>
      <c r="P806" s="1" t="s">
        <v>54</v>
      </c>
      <c r="Q806" s="1" t="s">
        <v>56</v>
      </c>
      <c r="R806" s="1" t="s">
        <v>5</v>
      </c>
      <c r="S806" s="2" t="b">
        <v>1</v>
      </c>
      <c r="T806" s="2" t="b">
        <v>0</v>
      </c>
      <c r="U806" s="1" t="s">
        <v>57</v>
      </c>
      <c r="V806" s="1"/>
      <c r="W806" s="2" t="b">
        <v>0</v>
      </c>
      <c r="X806" s="1"/>
      <c r="Y806" s="2" t="b">
        <v>0</v>
      </c>
      <c r="Z806" s="1" t="s">
        <v>58</v>
      </c>
      <c r="AA806" s="2" t="b">
        <v>1</v>
      </c>
      <c r="AB806" s="1" t="s">
        <v>4902</v>
      </c>
      <c r="AC806" s="1" t="s">
        <v>4903</v>
      </c>
      <c r="AD806" s="1" t="s">
        <v>61</v>
      </c>
      <c r="AE806" s="2" t="b">
        <v>1</v>
      </c>
      <c r="AF806" s="1" t="s">
        <v>371</v>
      </c>
      <c r="AG806" s="2" t="b">
        <v>0</v>
      </c>
      <c r="AH806" s="1">
        <v>46242.564802476852</v>
      </c>
    </row>
    <row r="807" spans="1:34" ht="13.9">
      <c r="A807" s="1" t="s">
        <v>4904</v>
      </c>
      <c r="B807" s="1" t="s">
        <v>4905</v>
      </c>
      <c r="C807" s="4">
        <v>44407</v>
      </c>
      <c r="D807" s="1" t="s">
        <v>4619</v>
      </c>
      <c r="E807" s="1">
        <v>2021</v>
      </c>
      <c r="F807" s="5">
        <v>60.29</v>
      </c>
      <c r="G807" s="1" t="s">
        <v>4906</v>
      </c>
      <c r="H807" s="1" t="s">
        <v>4907</v>
      </c>
      <c r="I807" s="6">
        <v>84109</v>
      </c>
      <c r="J807" s="6" t="s">
        <v>54</v>
      </c>
      <c r="K807" s="6">
        <v>1038</v>
      </c>
      <c r="L807" s="6">
        <v>893</v>
      </c>
      <c r="M807" s="6">
        <v>145</v>
      </c>
      <c r="N807" s="7">
        <v>0.86030828516377644</v>
      </c>
      <c r="O807" s="1" t="s">
        <v>67</v>
      </c>
      <c r="P807" s="1" t="s">
        <v>54</v>
      </c>
      <c r="Q807" s="1" t="s">
        <v>68</v>
      </c>
      <c r="R807" s="1" t="s">
        <v>5</v>
      </c>
      <c r="S807" s="2" t="b">
        <v>1</v>
      </c>
      <c r="T807" s="2" t="b">
        <v>0</v>
      </c>
      <c r="U807" s="1" t="s">
        <v>244</v>
      </c>
      <c r="V807" s="1">
        <v>16</v>
      </c>
      <c r="W807" s="2" t="b">
        <v>0</v>
      </c>
      <c r="X807" s="1"/>
      <c r="Y807" s="2" t="b">
        <v>0</v>
      </c>
      <c r="Z807" s="1" t="s">
        <v>58</v>
      </c>
      <c r="AA807" s="2" t="b">
        <v>1</v>
      </c>
      <c r="AB807" s="1" t="s">
        <v>4908</v>
      </c>
      <c r="AC807" s="1" t="s">
        <v>4909</v>
      </c>
      <c r="AD807" s="1" t="s">
        <v>61</v>
      </c>
      <c r="AE807" s="2" t="b">
        <v>1</v>
      </c>
      <c r="AF807" s="1" t="s">
        <v>179</v>
      </c>
      <c r="AG807" s="2" t="b">
        <v>0</v>
      </c>
      <c r="AH807" s="1">
        <v>46242.564802476852</v>
      </c>
    </row>
    <row r="808" spans="1:34" ht="13.9">
      <c r="A808" s="1" t="s">
        <v>4910</v>
      </c>
      <c r="B808" s="1" t="s">
        <v>4911</v>
      </c>
      <c r="C808" s="4">
        <v>44407</v>
      </c>
      <c r="D808" s="1" t="s">
        <v>4619</v>
      </c>
      <c r="E808" s="1">
        <v>2021</v>
      </c>
      <c r="F808" s="5">
        <v>60.29</v>
      </c>
      <c r="G808" s="1" t="s">
        <v>4912</v>
      </c>
      <c r="H808" s="1" t="s">
        <v>4913</v>
      </c>
      <c r="I808" s="6">
        <v>35</v>
      </c>
      <c r="J808" s="6" t="s">
        <v>54</v>
      </c>
      <c r="K808" s="6">
        <v>3</v>
      </c>
      <c r="L808" s="6">
        <v>3</v>
      </c>
      <c r="M808" s="6">
        <v>0</v>
      </c>
      <c r="N808" s="7">
        <v>1</v>
      </c>
      <c r="O808" s="1" t="s">
        <v>302</v>
      </c>
      <c r="P808" s="1" t="s">
        <v>54</v>
      </c>
      <c r="Q808" s="1" t="s">
        <v>56</v>
      </c>
      <c r="R808" s="1" t="s">
        <v>5</v>
      </c>
      <c r="S808" s="2" t="b">
        <v>1</v>
      </c>
      <c r="T808" s="2" t="b">
        <v>0</v>
      </c>
      <c r="U808" s="1" t="s">
        <v>57</v>
      </c>
      <c r="V808" s="1"/>
      <c r="W808" s="2" t="b">
        <v>0</v>
      </c>
      <c r="X808" s="1"/>
      <c r="Y808" s="2" t="b">
        <v>0</v>
      </c>
      <c r="Z808" s="1" t="s">
        <v>58</v>
      </c>
      <c r="AA808" s="2" t="b">
        <v>1</v>
      </c>
      <c r="AB808" s="1" t="s">
        <v>4914</v>
      </c>
      <c r="AC808" s="1" t="s">
        <v>4915</v>
      </c>
      <c r="AD808" s="1" t="s">
        <v>61</v>
      </c>
      <c r="AE808" s="2" t="b">
        <v>1</v>
      </c>
      <c r="AF808" s="1" t="s">
        <v>94</v>
      </c>
      <c r="AG808" s="2" t="b">
        <v>0</v>
      </c>
      <c r="AH808" s="1">
        <v>46242.564802476852</v>
      </c>
    </row>
    <row r="809" spans="1:34" ht="13.9">
      <c r="A809" s="1" t="s">
        <v>4916</v>
      </c>
      <c r="B809" s="1" t="s">
        <v>4917</v>
      </c>
      <c r="C809" s="4">
        <v>44407</v>
      </c>
      <c r="D809" s="1" t="s">
        <v>4619</v>
      </c>
      <c r="E809" s="1">
        <v>2021</v>
      </c>
      <c r="F809" s="5">
        <v>60.29</v>
      </c>
      <c r="G809" s="1" t="s">
        <v>4918</v>
      </c>
      <c r="H809" s="1" t="s">
        <v>4919</v>
      </c>
      <c r="I809" s="6">
        <v>2181</v>
      </c>
      <c r="J809" s="6" t="s">
        <v>54</v>
      </c>
      <c r="K809" s="6">
        <v>78</v>
      </c>
      <c r="L809" s="6">
        <v>73</v>
      </c>
      <c r="M809" s="6">
        <v>5</v>
      </c>
      <c r="N809" s="7">
        <v>0.9358974358974359</v>
      </c>
      <c r="O809" s="1" t="s">
        <v>67</v>
      </c>
      <c r="P809" s="1" t="s">
        <v>54</v>
      </c>
      <c r="Q809" s="1" t="s">
        <v>56</v>
      </c>
      <c r="R809" s="1" t="s">
        <v>5</v>
      </c>
      <c r="S809" s="2" t="b">
        <v>1</v>
      </c>
      <c r="T809" s="2" t="b">
        <v>0</v>
      </c>
      <c r="U809" s="1" t="s">
        <v>57</v>
      </c>
      <c r="V809" s="1"/>
      <c r="W809" s="2" t="b">
        <v>0</v>
      </c>
      <c r="X809" s="1"/>
      <c r="Y809" s="2" t="b">
        <v>0</v>
      </c>
      <c r="Z809" s="1" t="s">
        <v>58</v>
      </c>
      <c r="AA809" s="2" t="b">
        <v>1</v>
      </c>
      <c r="AB809" s="1" t="s">
        <v>4920</v>
      </c>
      <c r="AC809" s="1" t="s">
        <v>4921</v>
      </c>
      <c r="AD809" s="1" t="s">
        <v>61</v>
      </c>
      <c r="AE809" s="2" t="b">
        <v>1</v>
      </c>
      <c r="AF809" s="1" t="s">
        <v>71</v>
      </c>
      <c r="AG809" s="2" t="b">
        <v>0</v>
      </c>
      <c r="AH809" s="1">
        <v>46242.564802476852</v>
      </c>
    </row>
    <row r="810" spans="1:34" ht="13.9">
      <c r="A810" s="1" t="s">
        <v>4922</v>
      </c>
      <c r="B810" s="1" t="s">
        <v>4923</v>
      </c>
      <c r="C810" s="4">
        <v>44407</v>
      </c>
      <c r="D810" s="1" t="s">
        <v>4619</v>
      </c>
      <c r="E810" s="1">
        <v>2021</v>
      </c>
      <c r="F810" s="5">
        <v>60.29</v>
      </c>
      <c r="G810" s="1" t="s">
        <v>4924</v>
      </c>
      <c r="H810" s="1" t="s">
        <v>4925</v>
      </c>
      <c r="I810" s="6">
        <v>8645</v>
      </c>
      <c r="J810" s="6" t="s">
        <v>54</v>
      </c>
      <c r="K810" s="6">
        <v>447</v>
      </c>
      <c r="L810" s="6">
        <v>335</v>
      </c>
      <c r="M810" s="6">
        <v>112</v>
      </c>
      <c r="N810" s="7">
        <v>0.7494407158836689</v>
      </c>
      <c r="O810" s="1" t="s">
        <v>55</v>
      </c>
      <c r="P810" s="1" t="s">
        <v>54</v>
      </c>
      <c r="Q810" s="1" t="s">
        <v>68</v>
      </c>
      <c r="R810" s="1" t="s">
        <v>7</v>
      </c>
      <c r="S810" s="2" t="b">
        <v>0</v>
      </c>
      <c r="T810" s="2" t="b">
        <v>1</v>
      </c>
      <c r="U810" s="1" t="s">
        <v>202</v>
      </c>
      <c r="V810" s="1">
        <v>18</v>
      </c>
      <c r="W810" s="2" t="b">
        <v>1</v>
      </c>
      <c r="X810" s="2" t="b">
        <v>1</v>
      </c>
      <c r="Y810" s="2" t="b">
        <v>0</v>
      </c>
      <c r="Z810" s="1" t="s">
        <v>119</v>
      </c>
      <c r="AA810" s="2" t="b">
        <v>0</v>
      </c>
      <c r="AB810" s="1" t="s">
        <v>4926</v>
      </c>
      <c r="AC810" s="1" t="s">
        <v>4927</v>
      </c>
      <c r="AD810" s="1" t="s">
        <v>61</v>
      </c>
      <c r="AE810" s="2" t="b">
        <v>1</v>
      </c>
      <c r="AF810" s="1"/>
      <c r="AG810" s="2" t="b">
        <v>0</v>
      </c>
      <c r="AH810" s="1">
        <v>46242.564802476852</v>
      </c>
    </row>
    <row r="811" spans="1:34" ht="13.9">
      <c r="A811" s="1" t="s">
        <v>4928</v>
      </c>
      <c r="B811" s="1" t="s">
        <v>4929</v>
      </c>
      <c r="C811" s="4">
        <v>44407</v>
      </c>
      <c r="D811" s="1" t="s">
        <v>4619</v>
      </c>
      <c r="E811" s="1">
        <v>2021</v>
      </c>
      <c r="F811" s="5">
        <v>60.29</v>
      </c>
      <c r="G811" s="1" t="s">
        <v>4930</v>
      </c>
      <c r="H811" s="1" t="s">
        <v>4931</v>
      </c>
      <c r="I811" s="6">
        <v>24</v>
      </c>
      <c r="J811" s="6" t="s">
        <v>54</v>
      </c>
      <c r="K811" s="6">
        <v>3</v>
      </c>
      <c r="L811" s="6">
        <v>3</v>
      </c>
      <c r="M811" s="6">
        <v>0</v>
      </c>
      <c r="N811" s="7">
        <v>1</v>
      </c>
      <c r="O811" s="1" t="s">
        <v>302</v>
      </c>
      <c r="P811" s="1" t="s">
        <v>54</v>
      </c>
      <c r="Q811" s="1" t="s">
        <v>56</v>
      </c>
      <c r="R811" s="1" t="s">
        <v>5</v>
      </c>
      <c r="S811" s="2" t="b">
        <v>1</v>
      </c>
      <c r="T811" s="2" t="b">
        <v>0</v>
      </c>
      <c r="U811" s="1" t="s">
        <v>169</v>
      </c>
      <c r="V811" s="1">
        <v>0</v>
      </c>
      <c r="W811" s="2" t="b">
        <v>0</v>
      </c>
      <c r="X811" s="1"/>
      <c r="Y811" s="2" t="b">
        <v>0</v>
      </c>
      <c r="Z811" s="1" t="s">
        <v>58</v>
      </c>
      <c r="AA811" s="2" t="b">
        <v>1</v>
      </c>
      <c r="AB811" s="1" t="s">
        <v>4932</v>
      </c>
      <c r="AC811" s="1" t="s">
        <v>4933</v>
      </c>
      <c r="AD811" s="1" t="s">
        <v>61</v>
      </c>
      <c r="AE811" s="2" t="b">
        <v>1</v>
      </c>
      <c r="AF811" s="1" t="s">
        <v>71</v>
      </c>
      <c r="AG811" s="2" t="b">
        <v>0</v>
      </c>
      <c r="AH811" s="1">
        <v>46242.564802476852</v>
      </c>
    </row>
    <row r="812" spans="1:34" ht="13.9">
      <c r="A812" s="1" t="s">
        <v>4934</v>
      </c>
      <c r="B812" s="1" t="s">
        <v>4935</v>
      </c>
      <c r="C812" s="4">
        <v>44409</v>
      </c>
      <c r="D812" s="1" t="s">
        <v>4936</v>
      </c>
      <c r="E812" s="1">
        <v>2021</v>
      </c>
      <c r="F812" s="5">
        <v>60.22</v>
      </c>
      <c r="G812" s="1" t="s">
        <v>4937</v>
      </c>
      <c r="H812" s="1" t="s">
        <v>4938</v>
      </c>
      <c r="I812" s="6"/>
      <c r="J812" s="6" t="s">
        <v>147</v>
      </c>
      <c r="K812" s="6">
        <v>4</v>
      </c>
      <c r="L812" s="6">
        <v>2</v>
      </c>
      <c r="M812" s="6">
        <v>2</v>
      </c>
      <c r="N812" s="7">
        <v>0.5</v>
      </c>
      <c r="O812" s="1" t="s">
        <v>344</v>
      </c>
      <c r="P812" s="1" t="s">
        <v>54</v>
      </c>
      <c r="Q812" s="1" t="s">
        <v>56</v>
      </c>
      <c r="R812" s="1" t="s">
        <v>5</v>
      </c>
      <c r="S812" s="2" t="b">
        <v>1</v>
      </c>
      <c r="T812" s="2" t="b">
        <v>0</v>
      </c>
      <c r="U812" s="1" t="s">
        <v>57</v>
      </c>
      <c r="V812" s="1"/>
      <c r="W812" s="2" t="b">
        <v>0</v>
      </c>
      <c r="X812" s="1"/>
      <c r="Y812" s="2" t="b">
        <v>0</v>
      </c>
      <c r="Z812" s="1" t="s">
        <v>119</v>
      </c>
      <c r="AA812" s="2" t="b">
        <v>0</v>
      </c>
      <c r="AB812" s="1" t="s">
        <v>4939</v>
      </c>
      <c r="AC812" s="1" t="s">
        <v>4940</v>
      </c>
      <c r="AD812" s="1" t="s">
        <v>61</v>
      </c>
      <c r="AE812" s="2" t="b">
        <v>1</v>
      </c>
      <c r="AF812" s="1"/>
      <c r="AG812" s="2" t="b">
        <v>0</v>
      </c>
      <c r="AH812" s="1">
        <v>46242.564802476852</v>
      </c>
    </row>
    <row r="813" spans="1:34" ht="13.9">
      <c r="A813" s="1" t="s">
        <v>4941</v>
      </c>
      <c r="B813" s="1" t="s">
        <v>4942</v>
      </c>
      <c r="C813" s="4">
        <v>44409</v>
      </c>
      <c r="D813" s="1" t="s">
        <v>4936</v>
      </c>
      <c r="E813" s="1">
        <v>2021</v>
      </c>
      <c r="F813" s="5">
        <v>60.22</v>
      </c>
      <c r="G813" s="1" t="s">
        <v>4943</v>
      </c>
      <c r="H813" s="1" t="s">
        <v>4944</v>
      </c>
      <c r="I813" s="6">
        <v>744</v>
      </c>
      <c r="J813" s="6" t="s">
        <v>54</v>
      </c>
      <c r="K813" s="6">
        <v>37</v>
      </c>
      <c r="L813" s="6">
        <v>36</v>
      </c>
      <c r="M813" s="6">
        <v>1</v>
      </c>
      <c r="N813" s="7">
        <v>0.97297297297297303</v>
      </c>
      <c r="O813" s="1" t="s">
        <v>126</v>
      </c>
      <c r="P813" s="1" t="s">
        <v>54</v>
      </c>
      <c r="Q813" s="1" t="s">
        <v>56</v>
      </c>
      <c r="R813" s="1" t="s">
        <v>5</v>
      </c>
      <c r="S813" s="2" t="b">
        <v>1</v>
      </c>
      <c r="T813" s="2" t="b">
        <v>0</v>
      </c>
      <c r="U813" s="1" t="s">
        <v>169</v>
      </c>
      <c r="V813" s="1">
        <v>0</v>
      </c>
      <c r="W813" s="2" t="b">
        <v>0</v>
      </c>
      <c r="X813" s="1"/>
      <c r="Y813" s="2" t="b">
        <v>0</v>
      </c>
      <c r="Z813" s="1" t="s">
        <v>119</v>
      </c>
      <c r="AA813" s="2" t="b">
        <v>0</v>
      </c>
      <c r="AB813" s="1" t="s">
        <v>4945</v>
      </c>
      <c r="AC813" s="1" t="s">
        <v>4946</v>
      </c>
      <c r="AD813" s="1" t="s">
        <v>61</v>
      </c>
      <c r="AE813" s="2" t="b">
        <v>1</v>
      </c>
      <c r="AF813" s="1"/>
      <c r="AG813" s="2" t="b">
        <v>0</v>
      </c>
      <c r="AH813" s="1">
        <v>46242.564802476852</v>
      </c>
    </row>
    <row r="814" spans="1:34" ht="13.9">
      <c r="A814" s="1" t="s">
        <v>4947</v>
      </c>
      <c r="B814" s="1" t="s">
        <v>4948</v>
      </c>
      <c r="C814" s="4">
        <v>44410</v>
      </c>
      <c r="D814" s="1" t="s">
        <v>4936</v>
      </c>
      <c r="E814" s="1">
        <v>2021</v>
      </c>
      <c r="F814" s="5">
        <v>60.19</v>
      </c>
      <c r="G814" s="1" t="s">
        <v>4949</v>
      </c>
      <c r="H814" s="1" t="s">
        <v>4950</v>
      </c>
      <c r="I814" s="6">
        <v>8798</v>
      </c>
      <c r="J814" s="6" t="s">
        <v>54</v>
      </c>
      <c r="K814" s="6">
        <v>85</v>
      </c>
      <c r="L814" s="6">
        <v>62</v>
      </c>
      <c r="M814" s="6">
        <v>23</v>
      </c>
      <c r="N814" s="7">
        <v>0.72941176470588232</v>
      </c>
      <c r="O814" s="1" t="s">
        <v>55</v>
      </c>
      <c r="P814" s="1" t="s">
        <v>54</v>
      </c>
      <c r="Q814" s="1" t="s">
        <v>56</v>
      </c>
      <c r="R814" s="1" t="s">
        <v>7</v>
      </c>
      <c r="S814" s="2" t="b">
        <v>0</v>
      </c>
      <c r="T814" s="2" t="b">
        <v>1</v>
      </c>
      <c r="U814" s="1" t="s">
        <v>202</v>
      </c>
      <c r="V814" s="1">
        <v>18</v>
      </c>
      <c r="W814" s="2" t="b">
        <v>1</v>
      </c>
      <c r="X814" s="2" t="b">
        <v>1</v>
      </c>
      <c r="Y814" s="2" t="b">
        <v>0</v>
      </c>
      <c r="Z814" s="1" t="s">
        <v>119</v>
      </c>
      <c r="AA814" s="2" t="b">
        <v>0</v>
      </c>
      <c r="AB814" s="1" t="s">
        <v>4951</v>
      </c>
      <c r="AC814" s="1" t="s">
        <v>4952</v>
      </c>
      <c r="AD814" s="1" t="s">
        <v>61</v>
      </c>
      <c r="AE814" s="2" t="b">
        <v>1</v>
      </c>
      <c r="AF814" s="1"/>
      <c r="AG814" s="2" t="b">
        <v>0</v>
      </c>
      <c r="AH814" s="1">
        <v>46242.564802476852</v>
      </c>
    </row>
    <row r="815" spans="1:34" ht="13.9">
      <c r="A815" s="1" t="s">
        <v>4953</v>
      </c>
      <c r="B815" s="1" t="s">
        <v>4954</v>
      </c>
      <c r="C815" s="4">
        <v>44412</v>
      </c>
      <c r="D815" s="1" t="s">
        <v>4936</v>
      </c>
      <c r="E815" s="1">
        <v>2021</v>
      </c>
      <c r="F815" s="5">
        <v>60.12</v>
      </c>
      <c r="G815" s="1" t="s">
        <v>4955</v>
      </c>
      <c r="H815" s="1" t="s">
        <v>4956</v>
      </c>
      <c r="I815" s="6">
        <v>1182</v>
      </c>
      <c r="J815" s="6" t="s">
        <v>54</v>
      </c>
      <c r="K815" s="6">
        <v>38</v>
      </c>
      <c r="L815" s="6">
        <v>32</v>
      </c>
      <c r="M815" s="6">
        <v>6</v>
      </c>
      <c r="N815" s="7">
        <v>0.84210526315789469</v>
      </c>
      <c r="O815" s="1" t="s">
        <v>126</v>
      </c>
      <c r="P815" s="1" t="s">
        <v>54</v>
      </c>
      <c r="Q815" s="1" t="s">
        <v>56</v>
      </c>
      <c r="R815" s="1" t="s">
        <v>7</v>
      </c>
      <c r="S815" s="2" t="b">
        <v>0</v>
      </c>
      <c r="T815" s="2" t="b">
        <v>1</v>
      </c>
      <c r="U815" s="1" t="s">
        <v>202</v>
      </c>
      <c r="V815" s="1">
        <v>18</v>
      </c>
      <c r="W815" s="2" t="b">
        <v>1</v>
      </c>
      <c r="X815" s="2" t="b">
        <v>1</v>
      </c>
      <c r="Y815" s="2" t="b">
        <v>0</v>
      </c>
      <c r="Z815" s="1" t="s">
        <v>119</v>
      </c>
      <c r="AA815" s="2" t="b">
        <v>0</v>
      </c>
      <c r="AB815" s="1" t="s">
        <v>4957</v>
      </c>
      <c r="AC815" s="1" t="s">
        <v>4958</v>
      </c>
      <c r="AD815" s="1" t="s">
        <v>61</v>
      </c>
      <c r="AE815" s="2" t="b">
        <v>1</v>
      </c>
      <c r="AF815" s="1"/>
      <c r="AG815" s="2" t="b">
        <v>0</v>
      </c>
      <c r="AH815" s="1">
        <v>46242.564802476852</v>
      </c>
    </row>
    <row r="816" spans="1:34" ht="13.9">
      <c r="A816" s="1" t="s">
        <v>4959</v>
      </c>
      <c r="B816" s="1" t="s">
        <v>4960</v>
      </c>
      <c r="C816" s="4">
        <v>44413</v>
      </c>
      <c r="D816" s="1" t="s">
        <v>4936</v>
      </c>
      <c r="E816" s="1">
        <v>2021</v>
      </c>
      <c r="F816" s="5">
        <v>60.09</v>
      </c>
      <c r="G816" s="1" t="s">
        <v>4961</v>
      </c>
      <c r="H816" s="1" t="s">
        <v>4962</v>
      </c>
      <c r="I816" s="6">
        <v>4986</v>
      </c>
      <c r="J816" s="6" t="s">
        <v>54</v>
      </c>
      <c r="K816" s="6">
        <v>143</v>
      </c>
      <c r="L816" s="6">
        <v>126</v>
      </c>
      <c r="M816" s="6">
        <v>17</v>
      </c>
      <c r="N816" s="7">
        <v>0.88111888111888115</v>
      </c>
      <c r="O816" s="1" t="s">
        <v>67</v>
      </c>
      <c r="P816" s="1" t="s">
        <v>54</v>
      </c>
      <c r="Q816" s="1" t="s">
        <v>56</v>
      </c>
      <c r="R816" s="1" t="s">
        <v>5</v>
      </c>
      <c r="S816" s="2" t="b">
        <v>1</v>
      </c>
      <c r="T816" s="2" t="b">
        <v>0</v>
      </c>
      <c r="U816" s="1" t="s">
        <v>499</v>
      </c>
      <c r="V816" s="1">
        <v>17</v>
      </c>
      <c r="W816" s="2" t="b">
        <v>0</v>
      </c>
      <c r="X816" s="1"/>
      <c r="Y816" s="2" t="b">
        <v>0</v>
      </c>
      <c r="Z816" s="1" t="s">
        <v>58</v>
      </c>
      <c r="AA816" s="2" t="b">
        <v>1</v>
      </c>
      <c r="AB816" s="1" t="s">
        <v>4963</v>
      </c>
      <c r="AC816" s="1" t="s">
        <v>4964</v>
      </c>
      <c r="AD816" s="1" t="s">
        <v>61</v>
      </c>
      <c r="AE816" s="2" t="b">
        <v>1</v>
      </c>
      <c r="AF816" s="1" t="s">
        <v>416</v>
      </c>
      <c r="AG816" s="2" t="b">
        <v>0</v>
      </c>
      <c r="AH816" s="1">
        <v>46242.564802476852</v>
      </c>
    </row>
    <row r="817" spans="1:34" ht="13.9">
      <c r="A817" s="1" t="s">
        <v>4965</v>
      </c>
      <c r="B817" s="1" t="s">
        <v>4966</v>
      </c>
      <c r="C817" s="4">
        <v>44414</v>
      </c>
      <c r="D817" s="1" t="s">
        <v>4936</v>
      </c>
      <c r="E817" s="1">
        <v>2021</v>
      </c>
      <c r="F817" s="5">
        <v>60.06</v>
      </c>
      <c r="G817" s="1" t="s">
        <v>4967</v>
      </c>
      <c r="H817" s="1" t="s">
        <v>4968</v>
      </c>
      <c r="I817" s="6"/>
      <c r="J817" s="6" t="s">
        <v>147</v>
      </c>
      <c r="K817" s="6">
        <v>29</v>
      </c>
      <c r="L817" s="6">
        <v>26</v>
      </c>
      <c r="M817" s="6">
        <v>3</v>
      </c>
      <c r="N817" s="7">
        <v>0.89655172413793105</v>
      </c>
      <c r="O817" s="1" t="s">
        <v>126</v>
      </c>
      <c r="P817" s="1" t="s">
        <v>54</v>
      </c>
      <c r="Q817" s="1" t="s">
        <v>56</v>
      </c>
      <c r="R817" s="1" t="s">
        <v>5</v>
      </c>
      <c r="S817" s="2" t="b">
        <v>1</v>
      </c>
      <c r="T817" s="2" t="b">
        <v>0</v>
      </c>
      <c r="U817" s="1" t="s">
        <v>57</v>
      </c>
      <c r="V817" s="1"/>
      <c r="W817" s="2" t="b">
        <v>0</v>
      </c>
      <c r="X817" s="1"/>
      <c r="Y817" s="2" t="b">
        <v>0</v>
      </c>
      <c r="Z817" s="1" t="s">
        <v>119</v>
      </c>
      <c r="AA817" s="2" t="b">
        <v>0</v>
      </c>
      <c r="AB817" s="1" t="s">
        <v>4969</v>
      </c>
      <c r="AC817" s="1" t="s">
        <v>4970</v>
      </c>
      <c r="AD817" s="1" t="s">
        <v>61</v>
      </c>
      <c r="AE817" s="2" t="b">
        <v>1</v>
      </c>
      <c r="AF817" s="1"/>
      <c r="AG817" s="2" t="b">
        <v>0</v>
      </c>
      <c r="AH817" s="1">
        <v>46242.564802476852</v>
      </c>
    </row>
    <row r="818" spans="1:34" ht="13.9">
      <c r="A818" s="1" t="s">
        <v>4971</v>
      </c>
      <c r="B818" s="1" t="s">
        <v>4972</v>
      </c>
      <c r="C818" s="4">
        <v>44414</v>
      </c>
      <c r="D818" s="1" t="s">
        <v>4936</v>
      </c>
      <c r="E818" s="1">
        <v>2021</v>
      </c>
      <c r="F818" s="5">
        <v>60.06</v>
      </c>
      <c r="G818" s="1" t="s">
        <v>4973</v>
      </c>
      <c r="H818" s="1" t="s">
        <v>4974</v>
      </c>
      <c r="I818" s="6">
        <v>108</v>
      </c>
      <c r="J818" s="6" t="s">
        <v>54</v>
      </c>
      <c r="K818" s="6">
        <v>6</v>
      </c>
      <c r="L818" s="6">
        <v>1</v>
      </c>
      <c r="M818" s="6">
        <v>5</v>
      </c>
      <c r="N818" s="7">
        <v>0.16666666666666666</v>
      </c>
      <c r="O818" s="1" t="s">
        <v>947</v>
      </c>
      <c r="P818" s="1" t="s">
        <v>54</v>
      </c>
      <c r="Q818" s="1" t="s">
        <v>56</v>
      </c>
      <c r="R818" s="1" t="s">
        <v>5</v>
      </c>
      <c r="S818" s="2" t="b">
        <v>1</v>
      </c>
      <c r="T818" s="2" t="b">
        <v>0</v>
      </c>
      <c r="U818" s="1" t="s">
        <v>57</v>
      </c>
      <c r="V818" s="1"/>
      <c r="W818" s="2" t="b">
        <v>0</v>
      </c>
      <c r="X818" s="1"/>
      <c r="Y818" s="2" t="b">
        <v>0</v>
      </c>
      <c r="Z818" s="1" t="s">
        <v>58</v>
      </c>
      <c r="AA818" s="2" t="b">
        <v>1</v>
      </c>
      <c r="AB818" s="1" t="s">
        <v>4975</v>
      </c>
      <c r="AC818" s="1" t="s">
        <v>4976</v>
      </c>
      <c r="AD818" s="1" t="s">
        <v>61</v>
      </c>
      <c r="AE818" s="2" t="b">
        <v>1</v>
      </c>
      <c r="AF818" s="1" t="s">
        <v>71</v>
      </c>
      <c r="AG818" s="2" t="b">
        <v>0</v>
      </c>
      <c r="AH818" s="1">
        <v>46242.564802476852</v>
      </c>
    </row>
    <row r="819" spans="1:34" ht="13.9">
      <c r="A819" s="1" t="s">
        <v>4977</v>
      </c>
      <c r="B819" s="1" t="s">
        <v>4978</v>
      </c>
      <c r="C819" s="4">
        <v>44414</v>
      </c>
      <c r="D819" s="1" t="s">
        <v>4936</v>
      </c>
      <c r="E819" s="1">
        <v>2021</v>
      </c>
      <c r="F819" s="5">
        <v>60.06</v>
      </c>
      <c r="G819" s="1" t="s">
        <v>4979</v>
      </c>
      <c r="H819" s="1" t="s">
        <v>4980</v>
      </c>
      <c r="I819" s="6">
        <v>237</v>
      </c>
      <c r="J819" s="6" t="s">
        <v>54</v>
      </c>
      <c r="K819" s="6">
        <v>12</v>
      </c>
      <c r="L819" s="6">
        <v>5</v>
      </c>
      <c r="M819" s="6">
        <v>7</v>
      </c>
      <c r="N819" s="7">
        <v>0.41666666666666669</v>
      </c>
      <c r="O819" s="1" t="s">
        <v>91</v>
      </c>
      <c r="P819" s="1" t="s">
        <v>54</v>
      </c>
      <c r="Q819" s="1" t="s">
        <v>56</v>
      </c>
      <c r="R819" s="1" t="s">
        <v>5</v>
      </c>
      <c r="S819" s="2" t="b">
        <v>1</v>
      </c>
      <c r="T819" s="2" t="b">
        <v>0</v>
      </c>
      <c r="U819" s="1" t="s">
        <v>57</v>
      </c>
      <c r="V819" s="1"/>
      <c r="W819" s="2" t="b">
        <v>0</v>
      </c>
      <c r="X819" s="1"/>
      <c r="Y819" s="2" t="b">
        <v>0</v>
      </c>
      <c r="Z819" s="1" t="s">
        <v>58</v>
      </c>
      <c r="AA819" s="2" t="b">
        <v>1</v>
      </c>
      <c r="AB819" s="1" t="s">
        <v>4981</v>
      </c>
      <c r="AC819" s="1" t="s">
        <v>4982</v>
      </c>
      <c r="AD819" s="1" t="s">
        <v>61</v>
      </c>
      <c r="AE819" s="2" t="b">
        <v>1</v>
      </c>
      <c r="AF819" s="1" t="s">
        <v>227</v>
      </c>
      <c r="AG819" s="2" t="b">
        <v>0</v>
      </c>
      <c r="AH819" s="1">
        <v>46242.564802488429</v>
      </c>
    </row>
    <row r="820" spans="1:34" ht="13.9">
      <c r="A820" s="1" t="s">
        <v>4983</v>
      </c>
      <c r="B820" s="1" t="s">
        <v>4984</v>
      </c>
      <c r="C820" s="4">
        <v>44414</v>
      </c>
      <c r="D820" s="1" t="s">
        <v>4936</v>
      </c>
      <c r="E820" s="1">
        <v>2021</v>
      </c>
      <c r="F820" s="5">
        <v>60.06</v>
      </c>
      <c r="G820" s="1" t="s">
        <v>4985</v>
      </c>
      <c r="H820" s="1" t="s">
        <v>4980</v>
      </c>
      <c r="I820" s="6"/>
      <c r="J820" s="6" t="s">
        <v>147</v>
      </c>
      <c r="K820" s="6">
        <v>1</v>
      </c>
      <c r="L820" s="6">
        <v>1</v>
      </c>
      <c r="M820" s="6">
        <v>0</v>
      </c>
      <c r="N820" s="7">
        <v>1</v>
      </c>
      <c r="O820" s="1" t="s">
        <v>148</v>
      </c>
      <c r="P820" s="1" t="s">
        <v>54</v>
      </c>
      <c r="Q820" s="1" t="s">
        <v>56</v>
      </c>
      <c r="R820" s="1" t="s">
        <v>7</v>
      </c>
      <c r="S820" s="2" t="b">
        <v>0</v>
      </c>
      <c r="T820" s="2" t="b">
        <v>1</v>
      </c>
      <c r="U820" s="1" t="s">
        <v>133</v>
      </c>
      <c r="V820" s="1">
        <v>18</v>
      </c>
      <c r="W820" s="2" t="b">
        <v>1</v>
      </c>
      <c r="X820" s="2" t="b">
        <v>0</v>
      </c>
      <c r="Y820" s="2" t="b">
        <v>0</v>
      </c>
      <c r="Z820" s="1" t="s">
        <v>119</v>
      </c>
      <c r="AA820" s="2" t="b">
        <v>0</v>
      </c>
      <c r="AB820" s="1" t="s">
        <v>4981</v>
      </c>
      <c r="AC820" s="1" t="s">
        <v>4986</v>
      </c>
      <c r="AD820" s="1" t="s">
        <v>61</v>
      </c>
      <c r="AE820" s="2" t="b">
        <v>1</v>
      </c>
      <c r="AF820" s="1"/>
      <c r="AG820" s="2" t="b">
        <v>0</v>
      </c>
      <c r="AH820" s="1">
        <v>46242.564802488429</v>
      </c>
    </row>
    <row r="821" spans="1:34" ht="13.9">
      <c r="A821" s="1" t="s">
        <v>4987</v>
      </c>
      <c r="B821" s="1" t="s">
        <v>4988</v>
      </c>
      <c r="C821" s="4">
        <v>44414</v>
      </c>
      <c r="D821" s="1" t="s">
        <v>4936</v>
      </c>
      <c r="E821" s="1">
        <v>2021</v>
      </c>
      <c r="F821" s="5">
        <v>60.06</v>
      </c>
      <c r="G821" s="1" t="s">
        <v>4989</v>
      </c>
      <c r="H821" s="1" t="s">
        <v>4990</v>
      </c>
      <c r="I821" s="6">
        <v>507</v>
      </c>
      <c r="J821" s="6" t="s">
        <v>54</v>
      </c>
      <c r="K821" s="6">
        <v>22</v>
      </c>
      <c r="L821" s="6">
        <v>10</v>
      </c>
      <c r="M821" s="6">
        <v>12</v>
      </c>
      <c r="N821" s="7">
        <v>0.45454545454545453</v>
      </c>
      <c r="O821" s="1" t="s">
        <v>91</v>
      </c>
      <c r="P821" s="1" t="s">
        <v>54</v>
      </c>
      <c r="Q821" s="1" t="s">
        <v>56</v>
      </c>
      <c r="R821" s="1" t="s">
        <v>7</v>
      </c>
      <c r="S821" s="2" t="b">
        <v>0</v>
      </c>
      <c r="T821" s="2" t="b">
        <v>1</v>
      </c>
      <c r="U821" s="1" t="s">
        <v>202</v>
      </c>
      <c r="V821" s="1">
        <v>18</v>
      </c>
      <c r="W821" s="2" t="b">
        <v>1</v>
      </c>
      <c r="X821" s="2" t="b">
        <v>1</v>
      </c>
      <c r="Y821" s="2" t="b">
        <v>0</v>
      </c>
      <c r="Z821" s="1" t="s">
        <v>119</v>
      </c>
      <c r="AA821" s="2" t="b">
        <v>0</v>
      </c>
      <c r="AB821" s="1" t="s">
        <v>4991</v>
      </c>
      <c r="AC821" s="1" t="s">
        <v>4992</v>
      </c>
      <c r="AD821" s="1" t="s">
        <v>61</v>
      </c>
      <c r="AE821" s="2" t="b">
        <v>1</v>
      </c>
      <c r="AF821" s="1"/>
      <c r="AG821" s="2" t="b">
        <v>0</v>
      </c>
      <c r="AH821" s="1">
        <v>46242.564802488429</v>
      </c>
    </row>
    <row r="822" spans="1:34" ht="13.9">
      <c r="A822" s="1" t="s">
        <v>4993</v>
      </c>
      <c r="B822" s="1" t="s">
        <v>4994</v>
      </c>
      <c r="C822" s="4">
        <v>44414</v>
      </c>
      <c r="D822" s="1" t="s">
        <v>4936</v>
      </c>
      <c r="E822" s="1">
        <v>2021</v>
      </c>
      <c r="F822" s="5">
        <v>60.06</v>
      </c>
      <c r="G822" s="1" t="s">
        <v>4995</v>
      </c>
      <c r="H822" s="1" t="s">
        <v>4996</v>
      </c>
      <c r="I822" s="6">
        <v>1144</v>
      </c>
      <c r="J822" s="6" t="s">
        <v>54</v>
      </c>
      <c r="K822" s="6">
        <v>32</v>
      </c>
      <c r="L822" s="6">
        <v>23</v>
      </c>
      <c r="M822" s="6">
        <v>9</v>
      </c>
      <c r="N822" s="7">
        <v>0.71875</v>
      </c>
      <c r="O822" s="1" t="s">
        <v>55</v>
      </c>
      <c r="P822" s="1" t="s">
        <v>54</v>
      </c>
      <c r="Q822" s="1" t="s">
        <v>56</v>
      </c>
      <c r="R822" s="1" t="s">
        <v>7</v>
      </c>
      <c r="S822" s="2" t="b">
        <v>0</v>
      </c>
      <c r="T822" s="2" t="b">
        <v>1</v>
      </c>
      <c r="U822" s="1" t="s">
        <v>202</v>
      </c>
      <c r="V822" s="1">
        <v>18</v>
      </c>
      <c r="W822" s="2" t="b">
        <v>1</v>
      </c>
      <c r="X822" s="2" t="b">
        <v>1</v>
      </c>
      <c r="Y822" s="2" t="b">
        <v>0</v>
      </c>
      <c r="Z822" s="1" t="s">
        <v>119</v>
      </c>
      <c r="AA822" s="2" t="b">
        <v>0</v>
      </c>
      <c r="AB822" s="1" t="s">
        <v>4997</v>
      </c>
      <c r="AC822" s="1" t="s">
        <v>4998</v>
      </c>
      <c r="AD822" s="1" t="s">
        <v>61</v>
      </c>
      <c r="AE822" s="2" t="b">
        <v>1</v>
      </c>
      <c r="AF822" s="1"/>
      <c r="AG822" s="2" t="b">
        <v>0</v>
      </c>
      <c r="AH822" s="1">
        <v>46242.564802488429</v>
      </c>
    </row>
    <row r="823" spans="1:34" ht="13.9">
      <c r="A823" s="1" t="s">
        <v>4999</v>
      </c>
      <c r="B823" s="1" t="s">
        <v>5000</v>
      </c>
      <c r="C823" s="4">
        <v>44417</v>
      </c>
      <c r="D823" s="1" t="s">
        <v>4936</v>
      </c>
      <c r="E823" s="1">
        <v>2021</v>
      </c>
      <c r="F823" s="5">
        <v>59.96</v>
      </c>
      <c r="G823" s="1" t="s">
        <v>5001</v>
      </c>
      <c r="H823" s="1" t="s">
        <v>5002</v>
      </c>
      <c r="I823" s="6">
        <v>10421</v>
      </c>
      <c r="J823" s="6" t="s">
        <v>54</v>
      </c>
      <c r="K823" s="6">
        <v>328</v>
      </c>
      <c r="L823" s="6">
        <v>305</v>
      </c>
      <c r="M823" s="6">
        <v>23</v>
      </c>
      <c r="N823" s="7">
        <v>0.92987804878048785</v>
      </c>
      <c r="O823" s="1" t="s">
        <v>67</v>
      </c>
      <c r="P823" s="1" t="s">
        <v>54</v>
      </c>
      <c r="Q823" s="1" t="s">
        <v>68</v>
      </c>
      <c r="R823" s="1" t="s">
        <v>5</v>
      </c>
      <c r="S823" s="2" t="b">
        <v>1</v>
      </c>
      <c r="T823" s="2" t="b">
        <v>0</v>
      </c>
      <c r="U823" s="1" t="s">
        <v>499</v>
      </c>
      <c r="V823" s="1">
        <v>17</v>
      </c>
      <c r="W823" s="2" t="b">
        <v>0</v>
      </c>
      <c r="X823" s="1"/>
      <c r="Y823" s="2" t="b">
        <v>0</v>
      </c>
      <c r="Z823" s="1" t="s">
        <v>58</v>
      </c>
      <c r="AA823" s="2" t="b">
        <v>1</v>
      </c>
      <c r="AB823" s="1" t="s">
        <v>5003</v>
      </c>
      <c r="AC823" s="1" t="s">
        <v>5004</v>
      </c>
      <c r="AD823" s="1" t="s">
        <v>61</v>
      </c>
      <c r="AE823" s="2" t="b">
        <v>1</v>
      </c>
      <c r="AF823" s="1" t="s">
        <v>416</v>
      </c>
      <c r="AG823" s="2" t="b">
        <v>0</v>
      </c>
      <c r="AH823" s="1">
        <v>46242.564802488429</v>
      </c>
    </row>
    <row r="824" spans="1:34" ht="13.9">
      <c r="A824" s="1" t="s">
        <v>5005</v>
      </c>
      <c r="B824" s="1" t="s">
        <v>5006</v>
      </c>
      <c r="C824" s="4">
        <v>44419</v>
      </c>
      <c r="D824" s="1" t="s">
        <v>4936</v>
      </c>
      <c r="E824" s="1">
        <v>2021</v>
      </c>
      <c r="F824" s="5">
        <v>59.89</v>
      </c>
      <c r="G824" s="1" t="s">
        <v>5007</v>
      </c>
      <c r="H824" s="1" t="s">
        <v>5008</v>
      </c>
      <c r="I824" s="6">
        <v>338</v>
      </c>
      <c r="J824" s="6" t="s">
        <v>54</v>
      </c>
      <c r="K824" s="6">
        <v>16</v>
      </c>
      <c r="L824" s="6">
        <v>14</v>
      </c>
      <c r="M824" s="6">
        <v>2</v>
      </c>
      <c r="N824" s="7">
        <v>0.875</v>
      </c>
      <c r="O824" s="1" t="s">
        <v>126</v>
      </c>
      <c r="P824" s="1" t="s">
        <v>54</v>
      </c>
      <c r="Q824" s="1" t="s">
        <v>56</v>
      </c>
      <c r="R824" s="1" t="s">
        <v>5</v>
      </c>
      <c r="S824" s="2" t="b">
        <v>1</v>
      </c>
      <c r="T824" s="2" t="b">
        <v>0</v>
      </c>
      <c r="U824" s="1" t="s">
        <v>169</v>
      </c>
      <c r="V824" s="1">
        <v>0</v>
      </c>
      <c r="W824" s="2" t="b">
        <v>0</v>
      </c>
      <c r="X824" s="1"/>
      <c r="Y824" s="2" t="b">
        <v>0</v>
      </c>
      <c r="Z824" s="1" t="s">
        <v>58</v>
      </c>
      <c r="AA824" s="2" t="b">
        <v>1</v>
      </c>
      <c r="AB824" s="1" t="s">
        <v>5009</v>
      </c>
      <c r="AC824" s="1" t="s">
        <v>5010</v>
      </c>
      <c r="AD824" s="1" t="s">
        <v>61</v>
      </c>
      <c r="AE824" s="2" t="b">
        <v>1</v>
      </c>
      <c r="AF824" s="1" t="s">
        <v>71</v>
      </c>
      <c r="AG824" s="2" t="b">
        <v>0</v>
      </c>
      <c r="AH824" s="1">
        <v>46242.564802488429</v>
      </c>
    </row>
    <row r="825" spans="1:34" ht="13.9">
      <c r="A825" s="1" t="s">
        <v>5011</v>
      </c>
      <c r="B825" s="1" t="s">
        <v>5012</v>
      </c>
      <c r="C825" s="4">
        <v>44420</v>
      </c>
      <c r="D825" s="1" t="s">
        <v>4936</v>
      </c>
      <c r="E825" s="1">
        <v>2021</v>
      </c>
      <c r="F825" s="5">
        <v>59.86</v>
      </c>
      <c r="G825" s="1" t="s">
        <v>5013</v>
      </c>
      <c r="H825" s="1" t="s">
        <v>5014</v>
      </c>
      <c r="I825" s="6">
        <v>7357</v>
      </c>
      <c r="J825" s="6" t="s">
        <v>54</v>
      </c>
      <c r="K825" s="6">
        <v>264</v>
      </c>
      <c r="L825" s="6">
        <v>147</v>
      </c>
      <c r="M825" s="6">
        <v>117</v>
      </c>
      <c r="N825" s="7">
        <v>0.55681818181818177</v>
      </c>
      <c r="O825" s="1" t="s">
        <v>91</v>
      </c>
      <c r="P825" s="1" t="s">
        <v>54</v>
      </c>
      <c r="Q825" s="1" t="s">
        <v>68</v>
      </c>
      <c r="R825" s="1" t="s">
        <v>5</v>
      </c>
      <c r="S825" s="2" t="b">
        <v>1</v>
      </c>
      <c r="T825" s="2" t="b">
        <v>0</v>
      </c>
      <c r="U825" s="1" t="s">
        <v>57</v>
      </c>
      <c r="V825" s="1"/>
      <c r="W825" s="2" t="b">
        <v>0</v>
      </c>
      <c r="X825" s="1"/>
      <c r="Y825" s="2" t="b">
        <v>0</v>
      </c>
      <c r="Z825" s="1" t="s">
        <v>119</v>
      </c>
      <c r="AA825" s="2" t="b">
        <v>0</v>
      </c>
      <c r="AB825" s="1" t="s">
        <v>5015</v>
      </c>
      <c r="AC825" s="1" t="s">
        <v>5016</v>
      </c>
      <c r="AD825" s="1" t="s">
        <v>61</v>
      </c>
      <c r="AE825" s="2" t="b">
        <v>1</v>
      </c>
      <c r="AF825" s="1"/>
      <c r="AG825" s="2" t="b">
        <v>0</v>
      </c>
      <c r="AH825" s="1">
        <v>46242.564802488429</v>
      </c>
    </row>
    <row r="826" spans="1:34" ht="13.9">
      <c r="A826" s="1" t="s">
        <v>5017</v>
      </c>
      <c r="B826" s="1" t="s">
        <v>5018</v>
      </c>
      <c r="C826" s="4">
        <v>44421</v>
      </c>
      <c r="D826" s="1" t="s">
        <v>4936</v>
      </c>
      <c r="E826" s="1">
        <v>2021</v>
      </c>
      <c r="F826" s="5">
        <v>59.83</v>
      </c>
      <c r="G826" s="1" t="s">
        <v>5019</v>
      </c>
      <c r="H826" s="1" t="s">
        <v>5020</v>
      </c>
      <c r="I826" s="6">
        <v>432345</v>
      </c>
      <c r="J826" s="6" t="s">
        <v>54</v>
      </c>
      <c r="K826" s="6">
        <v>4629</v>
      </c>
      <c r="L826" s="6">
        <v>4277</v>
      </c>
      <c r="M826" s="6">
        <v>352</v>
      </c>
      <c r="N826" s="7">
        <v>0.92395765824152087</v>
      </c>
      <c r="O826" s="1" t="s">
        <v>67</v>
      </c>
      <c r="P826" s="1" t="s">
        <v>54</v>
      </c>
      <c r="Q826" s="1" t="s">
        <v>68</v>
      </c>
      <c r="R826" s="1" t="s">
        <v>5</v>
      </c>
      <c r="S826" s="2" t="b">
        <v>1</v>
      </c>
      <c r="T826" s="2" t="b">
        <v>0</v>
      </c>
      <c r="U826" s="1" t="s">
        <v>57</v>
      </c>
      <c r="V826" s="1"/>
      <c r="W826" s="2" t="b">
        <v>0</v>
      </c>
      <c r="X826" s="1"/>
      <c r="Y826" s="2" t="b">
        <v>0</v>
      </c>
      <c r="Z826" s="1" t="s">
        <v>58</v>
      </c>
      <c r="AA826" s="2" t="b">
        <v>1</v>
      </c>
      <c r="AB826" s="1" t="s">
        <v>5021</v>
      </c>
      <c r="AC826" s="1" t="s">
        <v>5022</v>
      </c>
      <c r="AD826" s="1" t="s">
        <v>61</v>
      </c>
      <c r="AE826" s="2" t="b">
        <v>1</v>
      </c>
      <c r="AF826" s="1" t="s">
        <v>227</v>
      </c>
      <c r="AG826" s="2" t="b">
        <v>0</v>
      </c>
      <c r="AH826" s="1">
        <v>46242.564802488429</v>
      </c>
    </row>
    <row r="827" spans="1:34" ht="13.9">
      <c r="A827" s="1" t="s">
        <v>5023</v>
      </c>
      <c r="B827" s="1" t="s">
        <v>5024</v>
      </c>
      <c r="C827" s="4">
        <v>44421</v>
      </c>
      <c r="D827" s="1" t="s">
        <v>4936</v>
      </c>
      <c r="E827" s="1">
        <v>2021</v>
      </c>
      <c r="F827" s="5">
        <v>59.83</v>
      </c>
      <c r="G827" s="1" t="s">
        <v>5025</v>
      </c>
      <c r="H827" s="1" t="s">
        <v>5026</v>
      </c>
      <c r="I827" s="6">
        <v>497</v>
      </c>
      <c r="J827" s="6" t="s">
        <v>54</v>
      </c>
      <c r="K827" s="6">
        <v>23</v>
      </c>
      <c r="L827" s="6">
        <v>22</v>
      </c>
      <c r="M827" s="6">
        <v>1</v>
      </c>
      <c r="N827" s="7">
        <v>0.95652173913043481</v>
      </c>
      <c r="O827" s="1" t="s">
        <v>126</v>
      </c>
      <c r="P827" s="1" t="s">
        <v>54</v>
      </c>
      <c r="Q827" s="1" t="s">
        <v>56</v>
      </c>
      <c r="R827" s="1" t="s">
        <v>5</v>
      </c>
      <c r="S827" s="2" t="b">
        <v>1</v>
      </c>
      <c r="T827" s="2" t="b">
        <v>0</v>
      </c>
      <c r="U827" s="1" t="s">
        <v>57</v>
      </c>
      <c r="V827" s="1"/>
      <c r="W827" s="2" t="b">
        <v>0</v>
      </c>
      <c r="X827" s="1"/>
      <c r="Y827" s="2" t="b">
        <v>0</v>
      </c>
      <c r="Z827" s="1" t="s">
        <v>58</v>
      </c>
      <c r="AA827" s="2" t="b">
        <v>1</v>
      </c>
      <c r="AB827" s="1" t="s">
        <v>5027</v>
      </c>
      <c r="AC827" s="1" t="s">
        <v>5028</v>
      </c>
      <c r="AD827" s="1" t="s">
        <v>61</v>
      </c>
      <c r="AE827" s="2" t="b">
        <v>1</v>
      </c>
      <c r="AF827" s="1" t="s">
        <v>71</v>
      </c>
      <c r="AG827" s="2" t="b">
        <v>0</v>
      </c>
      <c r="AH827" s="1">
        <v>46242.564802488429</v>
      </c>
    </row>
    <row r="828" spans="1:34" ht="13.9">
      <c r="A828" s="1" t="s">
        <v>5029</v>
      </c>
      <c r="B828" s="1" t="s">
        <v>5030</v>
      </c>
      <c r="C828" s="4">
        <v>44421</v>
      </c>
      <c r="D828" s="1" t="s">
        <v>4936</v>
      </c>
      <c r="E828" s="1">
        <v>2021</v>
      </c>
      <c r="F828" s="5">
        <v>59.83</v>
      </c>
      <c r="G828" s="1" t="s">
        <v>5031</v>
      </c>
      <c r="H828" s="1" t="s">
        <v>5032</v>
      </c>
      <c r="I828" s="6">
        <v>151</v>
      </c>
      <c r="J828" s="6" t="s">
        <v>54</v>
      </c>
      <c r="K828" s="6">
        <v>8</v>
      </c>
      <c r="L828" s="6">
        <v>7</v>
      </c>
      <c r="M828" s="6">
        <v>1</v>
      </c>
      <c r="N828" s="7">
        <v>0.875</v>
      </c>
      <c r="O828" s="1" t="s">
        <v>1324</v>
      </c>
      <c r="P828" s="1" t="s">
        <v>54</v>
      </c>
      <c r="Q828" s="1" t="s">
        <v>56</v>
      </c>
      <c r="R828" s="1" t="s">
        <v>7</v>
      </c>
      <c r="S828" s="2" t="b">
        <v>0</v>
      </c>
      <c r="T828" s="2" t="b">
        <v>1</v>
      </c>
      <c r="U828" s="1" t="s">
        <v>133</v>
      </c>
      <c r="V828" s="1">
        <v>18</v>
      </c>
      <c r="W828" s="2" t="b">
        <v>1</v>
      </c>
      <c r="X828" s="2" t="b">
        <v>0</v>
      </c>
      <c r="Y828" s="2" t="b">
        <v>0</v>
      </c>
      <c r="Z828" s="1" t="s">
        <v>119</v>
      </c>
      <c r="AA828" s="2" t="b">
        <v>0</v>
      </c>
      <c r="AB828" s="1" t="s">
        <v>5033</v>
      </c>
      <c r="AC828" s="1" t="s">
        <v>5034</v>
      </c>
      <c r="AD828" s="1" t="s">
        <v>61</v>
      </c>
      <c r="AE828" s="2" t="b">
        <v>1</v>
      </c>
      <c r="AF828" s="1"/>
      <c r="AG828" s="2" t="b">
        <v>0</v>
      </c>
      <c r="AH828" s="1">
        <v>46242.564802488429</v>
      </c>
    </row>
    <row r="829" spans="1:34" ht="13.9">
      <c r="A829" s="1" t="s">
        <v>5035</v>
      </c>
      <c r="B829" s="1" t="s">
        <v>5036</v>
      </c>
      <c r="C829" s="4">
        <v>44421</v>
      </c>
      <c r="D829" s="1" t="s">
        <v>4936</v>
      </c>
      <c r="E829" s="1">
        <v>2021</v>
      </c>
      <c r="F829" s="5">
        <v>59.83</v>
      </c>
      <c r="G829" s="1" t="s">
        <v>5037</v>
      </c>
      <c r="H829" s="1" t="s">
        <v>5038</v>
      </c>
      <c r="I829" s="6">
        <v>53562</v>
      </c>
      <c r="J829" s="6" t="s">
        <v>54</v>
      </c>
      <c r="K829" s="6">
        <v>842</v>
      </c>
      <c r="L829" s="6">
        <v>681</v>
      </c>
      <c r="M829" s="6">
        <v>161</v>
      </c>
      <c r="N829" s="7">
        <v>0.80878859857482188</v>
      </c>
      <c r="O829" s="1" t="s">
        <v>67</v>
      </c>
      <c r="P829" s="1" t="s">
        <v>54</v>
      </c>
      <c r="Q829" s="1" t="s">
        <v>68</v>
      </c>
      <c r="R829" s="1" t="s">
        <v>7</v>
      </c>
      <c r="S829" s="2" t="b">
        <v>0</v>
      </c>
      <c r="T829" s="2" t="b">
        <v>1</v>
      </c>
      <c r="U829" s="1" t="s">
        <v>202</v>
      </c>
      <c r="V829" s="1">
        <v>18</v>
      </c>
      <c r="W829" s="2" t="b">
        <v>1</v>
      </c>
      <c r="X829" s="2" t="b">
        <v>1</v>
      </c>
      <c r="Y829" s="2" t="b">
        <v>0</v>
      </c>
      <c r="Z829" s="1" t="s">
        <v>119</v>
      </c>
      <c r="AA829" s="2" t="b">
        <v>0</v>
      </c>
      <c r="AB829" s="1" t="s">
        <v>5039</v>
      </c>
      <c r="AC829" s="1" t="s">
        <v>5040</v>
      </c>
      <c r="AD829" s="1" t="s">
        <v>61</v>
      </c>
      <c r="AE829" s="2" t="b">
        <v>1</v>
      </c>
      <c r="AF829" s="1"/>
      <c r="AG829" s="2" t="b">
        <v>0</v>
      </c>
      <c r="AH829" s="1">
        <v>46242.564802488429</v>
      </c>
    </row>
    <row r="830" spans="1:34" ht="13.9">
      <c r="A830" s="1" t="s">
        <v>5041</v>
      </c>
      <c r="B830" s="1" t="s">
        <v>5042</v>
      </c>
      <c r="C830" s="4">
        <v>44421</v>
      </c>
      <c r="D830" s="1" t="s">
        <v>4936</v>
      </c>
      <c r="E830" s="1">
        <v>2021</v>
      </c>
      <c r="F830" s="5">
        <v>59.83</v>
      </c>
      <c r="G830" s="1" t="s">
        <v>5043</v>
      </c>
      <c r="H830" s="1" t="s">
        <v>5044</v>
      </c>
      <c r="I830" s="6">
        <v>2581</v>
      </c>
      <c r="J830" s="6" t="s">
        <v>54</v>
      </c>
      <c r="K830" s="6">
        <v>31</v>
      </c>
      <c r="L830" s="6">
        <v>26</v>
      </c>
      <c r="M830" s="6">
        <v>5</v>
      </c>
      <c r="N830" s="7">
        <v>0.83870967741935487</v>
      </c>
      <c r="O830" s="1" t="s">
        <v>126</v>
      </c>
      <c r="P830" s="1" t="s">
        <v>54</v>
      </c>
      <c r="Q830" s="1" t="s">
        <v>56</v>
      </c>
      <c r="R830" s="1" t="s">
        <v>5</v>
      </c>
      <c r="S830" s="2" t="b">
        <v>1</v>
      </c>
      <c r="T830" s="2" t="b">
        <v>0</v>
      </c>
      <c r="U830" s="1" t="s">
        <v>224</v>
      </c>
      <c r="V830" s="1">
        <v>12</v>
      </c>
      <c r="W830" s="2" t="b">
        <v>0</v>
      </c>
      <c r="X830" s="1"/>
      <c r="Y830" s="2" t="b">
        <v>0</v>
      </c>
      <c r="Z830" s="1" t="s">
        <v>58</v>
      </c>
      <c r="AA830" s="2" t="b">
        <v>1</v>
      </c>
      <c r="AB830" s="1" t="s">
        <v>5045</v>
      </c>
      <c r="AC830" s="1" t="s">
        <v>5046</v>
      </c>
      <c r="AD830" s="1" t="s">
        <v>61</v>
      </c>
      <c r="AE830" s="2" t="b">
        <v>1</v>
      </c>
      <c r="AF830" s="1" t="s">
        <v>101</v>
      </c>
      <c r="AG830" s="2" t="b">
        <v>1</v>
      </c>
      <c r="AH830" s="1">
        <v>46242.564802488429</v>
      </c>
    </row>
    <row r="831" spans="1:34" ht="13.9">
      <c r="A831" s="1" t="s">
        <v>5047</v>
      </c>
      <c r="B831" s="1" t="s">
        <v>5048</v>
      </c>
      <c r="C831" s="4">
        <v>44421</v>
      </c>
      <c r="D831" s="1" t="s">
        <v>4936</v>
      </c>
      <c r="E831" s="1">
        <v>2021</v>
      </c>
      <c r="F831" s="5">
        <v>59.83</v>
      </c>
      <c r="G831" s="1" t="s">
        <v>5049</v>
      </c>
      <c r="H831" s="1" t="s">
        <v>5050</v>
      </c>
      <c r="I831" s="6">
        <v>321</v>
      </c>
      <c r="J831" s="6" t="s">
        <v>54</v>
      </c>
      <c r="K831" s="6">
        <v>16</v>
      </c>
      <c r="L831" s="6">
        <v>15</v>
      </c>
      <c r="M831" s="6">
        <v>1</v>
      </c>
      <c r="N831" s="7">
        <v>0.9375</v>
      </c>
      <c r="O831" s="1" t="s">
        <v>126</v>
      </c>
      <c r="P831" s="1" t="s">
        <v>54</v>
      </c>
      <c r="Q831" s="1" t="s">
        <v>56</v>
      </c>
      <c r="R831" s="1" t="s">
        <v>5</v>
      </c>
      <c r="S831" s="2" t="b">
        <v>1</v>
      </c>
      <c r="T831" s="2" t="b">
        <v>0</v>
      </c>
      <c r="U831" s="1" t="s">
        <v>57</v>
      </c>
      <c r="V831" s="1"/>
      <c r="W831" s="2" t="b">
        <v>0</v>
      </c>
      <c r="X831" s="1"/>
      <c r="Y831" s="2" t="b">
        <v>0</v>
      </c>
      <c r="Z831" s="1" t="s">
        <v>58</v>
      </c>
      <c r="AA831" s="2" t="b">
        <v>1</v>
      </c>
      <c r="AB831" s="1" t="s">
        <v>5051</v>
      </c>
      <c r="AC831" s="1" t="s">
        <v>5052</v>
      </c>
      <c r="AD831" s="1" t="s">
        <v>61</v>
      </c>
      <c r="AE831" s="2" t="b">
        <v>1</v>
      </c>
      <c r="AF831" s="1" t="s">
        <v>371</v>
      </c>
      <c r="AG831" s="2" t="b">
        <v>0</v>
      </c>
      <c r="AH831" s="1">
        <v>46242.564802488429</v>
      </c>
    </row>
    <row r="832" spans="1:34" ht="13.9">
      <c r="A832" s="1" t="s">
        <v>5053</v>
      </c>
      <c r="B832" s="1" t="s">
        <v>5054</v>
      </c>
      <c r="C832" s="4">
        <v>44421</v>
      </c>
      <c r="D832" s="1" t="s">
        <v>4936</v>
      </c>
      <c r="E832" s="1">
        <v>2021</v>
      </c>
      <c r="F832" s="5">
        <v>59.83</v>
      </c>
      <c r="G832" s="1" t="s">
        <v>5055</v>
      </c>
      <c r="H832" s="1" t="s">
        <v>5056</v>
      </c>
      <c r="I832" s="6">
        <v>263704</v>
      </c>
      <c r="J832" s="6" t="s">
        <v>54</v>
      </c>
      <c r="K832" s="6">
        <v>7008</v>
      </c>
      <c r="L832" s="6">
        <v>6848</v>
      </c>
      <c r="M832" s="6">
        <v>160</v>
      </c>
      <c r="N832" s="7">
        <v>0.97716894977168944</v>
      </c>
      <c r="O832" s="1" t="s">
        <v>76</v>
      </c>
      <c r="P832" s="1" t="s">
        <v>54</v>
      </c>
      <c r="Q832" s="1" t="s">
        <v>68</v>
      </c>
      <c r="R832" s="1" t="s">
        <v>5</v>
      </c>
      <c r="S832" s="2" t="b">
        <v>1</v>
      </c>
      <c r="T832" s="2" t="b">
        <v>0</v>
      </c>
      <c r="U832" s="1" t="s">
        <v>57</v>
      </c>
      <c r="V832" s="1"/>
      <c r="W832" s="2" t="b">
        <v>0</v>
      </c>
      <c r="X832" s="1"/>
      <c r="Y832" s="2" t="b">
        <v>0</v>
      </c>
      <c r="Z832" s="1" t="s">
        <v>58</v>
      </c>
      <c r="AA832" s="2" t="b">
        <v>1</v>
      </c>
      <c r="AB832" s="1" t="s">
        <v>5057</v>
      </c>
      <c r="AC832" s="1" t="s">
        <v>5058</v>
      </c>
      <c r="AD832" s="1" t="s">
        <v>61</v>
      </c>
      <c r="AE832" s="2" t="b">
        <v>1</v>
      </c>
      <c r="AF832" s="1" t="s">
        <v>101</v>
      </c>
      <c r="AG832" s="2" t="b">
        <v>1</v>
      </c>
      <c r="AH832" s="1">
        <v>46242.564802488429</v>
      </c>
    </row>
    <row r="833" spans="1:34" ht="13.9">
      <c r="A833" s="1" t="s">
        <v>5059</v>
      </c>
      <c r="B833" s="1" t="s">
        <v>5060</v>
      </c>
      <c r="C833" s="4">
        <v>44422</v>
      </c>
      <c r="D833" s="1" t="s">
        <v>4936</v>
      </c>
      <c r="E833" s="1">
        <v>2021</v>
      </c>
      <c r="F833" s="5">
        <v>59.79</v>
      </c>
      <c r="G833" s="1" t="s">
        <v>5061</v>
      </c>
      <c r="H833" s="1" t="s">
        <v>5020</v>
      </c>
      <c r="I833" s="6"/>
      <c r="J833" s="6" t="s">
        <v>147</v>
      </c>
      <c r="K833" s="6">
        <v>125</v>
      </c>
      <c r="L833" s="6">
        <v>120</v>
      </c>
      <c r="M833" s="6">
        <v>5</v>
      </c>
      <c r="N833" s="7">
        <v>0.96</v>
      </c>
      <c r="O833" s="1" t="s">
        <v>67</v>
      </c>
      <c r="P833" s="1" t="s">
        <v>54</v>
      </c>
      <c r="Q833" s="1" t="s">
        <v>56</v>
      </c>
      <c r="R833" s="1" t="s">
        <v>7</v>
      </c>
      <c r="S833" s="2" t="b">
        <v>0</v>
      </c>
      <c r="T833" s="2" t="b">
        <v>1</v>
      </c>
      <c r="U833" s="1" t="s">
        <v>133</v>
      </c>
      <c r="V833" s="1">
        <v>18</v>
      </c>
      <c r="W833" s="2" t="b">
        <v>1</v>
      </c>
      <c r="X833" s="2" t="b">
        <v>0</v>
      </c>
      <c r="Y833" s="2" t="b">
        <v>0</v>
      </c>
      <c r="Z833" s="1" t="s">
        <v>119</v>
      </c>
      <c r="AA833" s="2" t="b">
        <v>0</v>
      </c>
      <c r="AB833" s="1" t="s">
        <v>5021</v>
      </c>
      <c r="AC833" s="1" t="s">
        <v>5062</v>
      </c>
      <c r="AD833" s="1" t="s">
        <v>61</v>
      </c>
      <c r="AE833" s="2" t="b">
        <v>1</v>
      </c>
      <c r="AF833" s="1"/>
      <c r="AG833" s="2" t="b">
        <v>0</v>
      </c>
      <c r="AH833" s="1">
        <v>46242.564802488429</v>
      </c>
    </row>
    <row r="834" spans="1:34" ht="13.9">
      <c r="A834" s="1" t="s">
        <v>5063</v>
      </c>
      <c r="B834" s="1" t="s">
        <v>5064</v>
      </c>
      <c r="C834" s="4">
        <v>44424</v>
      </c>
      <c r="D834" s="1" t="s">
        <v>4936</v>
      </c>
      <c r="E834" s="1">
        <v>2021</v>
      </c>
      <c r="F834" s="5">
        <v>59.73</v>
      </c>
      <c r="G834" s="1" t="s">
        <v>5065</v>
      </c>
      <c r="H834" s="1" t="s">
        <v>5066</v>
      </c>
      <c r="I834" s="6">
        <v>8177</v>
      </c>
      <c r="J834" s="6" t="s">
        <v>54</v>
      </c>
      <c r="K834" s="6">
        <v>79</v>
      </c>
      <c r="L834" s="6">
        <v>53</v>
      </c>
      <c r="M834" s="6">
        <v>26</v>
      </c>
      <c r="N834" s="7">
        <v>0.67088607594936711</v>
      </c>
      <c r="O834" s="1" t="s">
        <v>91</v>
      </c>
      <c r="P834" s="1" t="s">
        <v>54</v>
      </c>
      <c r="Q834" s="1" t="s">
        <v>56</v>
      </c>
      <c r="R834" s="1" t="s">
        <v>5</v>
      </c>
      <c r="S834" s="2" t="b">
        <v>1</v>
      </c>
      <c r="T834" s="2" t="b">
        <v>0</v>
      </c>
      <c r="U834" s="1" t="s">
        <v>57</v>
      </c>
      <c r="V834" s="1"/>
      <c r="W834" s="2" t="b">
        <v>0</v>
      </c>
      <c r="X834" s="1"/>
      <c r="Y834" s="2" t="b">
        <v>0</v>
      </c>
      <c r="Z834" s="1" t="s">
        <v>58</v>
      </c>
      <c r="AA834" s="2" t="b">
        <v>1</v>
      </c>
      <c r="AB834" s="1" t="s">
        <v>5067</v>
      </c>
      <c r="AC834" s="1" t="s">
        <v>5068</v>
      </c>
      <c r="AD834" s="1" t="s">
        <v>61</v>
      </c>
      <c r="AE834" s="2" t="b">
        <v>1</v>
      </c>
      <c r="AF834" s="1" t="s">
        <v>101</v>
      </c>
      <c r="AG834" s="2" t="b">
        <v>1</v>
      </c>
      <c r="AH834" s="1">
        <v>46242.564802488429</v>
      </c>
    </row>
    <row r="835" spans="1:34" ht="13.9">
      <c r="A835" s="1" t="s">
        <v>5069</v>
      </c>
      <c r="B835" s="1" t="s">
        <v>5070</v>
      </c>
      <c r="C835" s="4">
        <v>44425</v>
      </c>
      <c r="D835" s="1" t="s">
        <v>4936</v>
      </c>
      <c r="E835" s="1">
        <v>2021</v>
      </c>
      <c r="F835" s="5">
        <v>59.7</v>
      </c>
      <c r="G835" s="1" t="s">
        <v>5071</v>
      </c>
      <c r="H835" s="1" t="s">
        <v>5072</v>
      </c>
      <c r="I835" s="6">
        <v>233646</v>
      </c>
      <c r="J835" s="6" t="s">
        <v>54</v>
      </c>
      <c r="K835" s="6">
        <v>8171</v>
      </c>
      <c r="L835" s="6">
        <v>7742</v>
      </c>
      <c r="M835" s="6">
        <v>429</v>
      </c>
      <c r="N835" s="7">
        <v>0.94749724635907473</v>
      </c>
      <c r="O835" s="1" t="s">
        <v>67</v>
      </c>
      <c r="P835" s="1" t="s">
        <v>54</v>
      </c>
      <c r="Q835" s="1" t="s">
        <v>68</v>
      </c>
      <c r="R835" s="1" t="s">
        <v>5</v>
      </c>
      <c r="S835" s="2" t="b">
        <v>1</v>
      </c>
      <c r="T835" s="2" t="b">
        <v>0</v>
      </c>
      <c r="U835" s="1" t="s">
        <v>57</v>
      </c>
      <c r="V835" s="1"/>
      <c r="W835" s="2" t="b">
        <v>0</v>
      </c>
      <c r="X835" s="1"/>
      <c r="Y835" s="2" t="b">
        <v>0</v>
      </c>
      <c r="Z835" s="1" t="s">
        <v>58</v>
      </c>
      <c r="AA835" s="2" t="b">
        <v>1</v>
      </c>
      <c r="AB835" s="1" t="s">
        <v>5073</v>
      </c>
      <c r="AC835" s="1" t="s">
        <v>5074</v>
      </c>
      <c r="AD835" s="1" t="s">
        <v>61</v>
      </c>
      <c r="AE835" s="2" t="b">
        <v>1</v>
      </c>
      <c r="AF835" s="1" t="s">
        <v>416</v>
      </c>
      <c r="AG835" s="2" t="b">
        <v>0</v>
      </c>
      <c r="AH835" s="1">
        <v>46242.564802488429</v>
      </c>
    </row>
    <row r="836" spans="1:34" ht="13.9">
      <c r="A836" s="1" t="s">
        <v>5075</v>
      </c>
      <c r="B836" s="1" t="s">
        <v>5076</v>
      </c>
      <c r="C836" s="4">
        <v>44426</v>
      </c>
      <c r="D836" s="1" t="s">
        <v>4936</v>
      </c>
      <c r="E836" s="1">
        <v>2021</v>
      </c>
      <c r="F836" s="5">
        <v>59.66</v>
      </c>
      <c r="G836" s="1" t="s">
        <v>5077</v>
      </c>
      <c r="H836" s="1" t="s">
        <v>5078</v>
      </c>
      <c r="I836" s="6">
        <v>16437</v>
      </c>
      <c r="J836" s="6" t="s">
        <v>54</v>
      </c>
      <c r="K836" s="6">
        <v>431</v>
      </c>
      <c r="L836" s="6">
        <v>368</v>
      </c>
      <c r="M836" s="6">
        <v>63</v>
      </c>
      <c r="N836" s="7">
        <v>0.85382830626450112</v>
      </c>
      <c r="O836" s="1" t="s">
        <v>67</v>
      </c>
      <c r="P836" s="1" t="s">
        <v>54</v>
      </c>
      <c r="Q836" s="1" t="s">
        <v>68</v>
      </c>
      <c r="R836" s="1" t="s">
        <v>5</v>
      </c>
      <c r="S836" s="2" t="b">
        <v>1</v>
      </c>
      <c r="T836" s="2" t="b">
        <v>0</v>
      </c>
      <c r="U836" s="1" t="s">
        <v>57</v>
      </c>
      <c r="V836" s="1"/>
      <c r="W836" s="2" t="b">
        <v>0</v>
      </c>
      <c r="X836" s="1"/>
      <c r="Y836" s="2" t="b">
        <v>0</v>
      </c>
      <c r="Z836" s="1" t="s">
        <v>58</v>
      </c>
      <c r="AA836" s="2" t="b">
        <v>1</v>
      </c>
      <c r="AB836" s="1" t="s">
        <v>5079</v>
      </c>
      <c r="AC836" s="1" t="s">
        <v>5080</v>
      </c>
      <c r="AD836" s="1" t="s">
        <v>61</v>
      </c>
      <c r="AE836" s="2" t="b">
        <v>1</v>
      </c>
      <c r="AF836" s="1" t="s">
        <v>1407</v>
      </c>
      <c r="AG836" s="2" t="b">
        <v>0</v>
      </c>
      <c r="AH836" s="1">
        <v>46242.564802488429</v>
      </c>
    </row>
    <row r="837" spans="1:34" ht="13.9">
      <c r="A837" s="1" t="s">
        <v>5081</v>
      </c>
      <c r="B837" s="1" t="s">
        <v>5082</v>
      </c>
      <c r="C837" s="4">
        <v>44426</v>
      </c>
      <c r="D837" s="1" t="s">
        <v>4936</v>
      </c>
      <c r="E837" s="1">
        <v>2021</v>
      </c>
      <c r="F837" s="5">
        <v>59.66</v>
      </c>
      <c r="G837" s="1" t="s">
        <v>5083</v>
      </c>
      <c r="H837" s="1" t="s">
        <v>3403</v>
      </c>
      <c r="I837" s="6">
        <v>6038</v>
      </c>
      <c r="J837" s="6" t="s">
        <v>54</v>
      </c>
      <c r="K837" s="6">
        <v>91</v>
      </c>
      <c r="L837" s="6">
        <v>69</v>
      </c>
      <c r="M837" s="6">
        <v>22</v>
      </c>
      <c r="N837" s="7">
        <v>0.75824175824175821</v>
      </c>
      <c r="O837" s="1" t="s">
        <v>55</v>
      </c>
      <c r="P837" s="1" t="s">
        <v>54</v>
      </c>
      <c r="Q837" s="1" t="s">
        <v>56</v>
      </c>
      <c r="R837" s="1" t="s">
        <v>7</v>
      </c>
      <c r="S837" s="2" t="b">
        <v>0</v>
      </c>
      <c r="T837" s="2" t="b">
        <v>1</v>
      </c>
      <c r="U837" s="1" t="s">
        <v>202</v>
      </c>
      <c r="V837" s="1">
        <v>18</v>
      </c>
      <c r="W837" s="2" t="b">
        <v>1</v>
      </c>
      <c r="X837" s="2" t="b">
        <v>1</v>
      </c>
      <c r="Y837" s="2" t="b">
        <v>0</v>
      </c>
      <c r="Z837" s="1" t="s">
        <v>119</v>
      </c>
      <c r="AA837" s="2" t="b">
        <v>0</v>
      </c>
      <c r="AB837" s="1" t="s">
        <v>3404</v>
      </c>
      <c r="AC837" s="1" t="s">
        <v>5084</v>
      </c>
      <c r="AD837" s="1" t="s">
        <v>61</v>
      </c>
      <c r="AE837" s="2" t="b">
        <v>1</v>
      </c>
      <c r="AF837" s="1"/>
      <c r="AG837" s="2" t="b">
        <v>0</v>
      </c>
      <c r="AH837" s="1">
        <v>46242.564802488429</v>
      </c>
    </row>
    <row r="838" spans="1:34" ht="13.9">
      <c r="A838" s="1" t="s">
        <v>5085</v>
      </c>
      <c r="B838" s="1" t="s">
        <v>5086</v>
      </c>
      <c r="C838" s="4">
        <v>44427</v>
      </c>
      <c r="D838" s="1" t="s">
        <v>4936</v>
      </c>
      <c r="E838" s="1">
        <v>2021</v>
      </c>
      <c r="F838" s="5">
        <v>59.63</v>
      </c>
      <c r="G838" s="1" t="s">
        <v>5087</v>
      </c>
      <c r="H838" s="1" t="s">
        <v>5088</v>
      </c>
      <c r="I838" s="6">
        <v>1082</v>
      </c>
      <c r="J838" s="6" t="s">
        <v>54</v>
      </c>
      <c r="K838" s="6">
        <v>32</v>
      </c>
      <c r="L838" s="6">
        <v>24</v>
      </c>
      <c r="M838" s="6">
        <v>8</v>
      </c>
      <c r="N838" s="7">
        <v>0.75</v>
      </c>
      <c r="O838" s="1" t="s">
        <v>55</v>
      </c>
      <c r="P838" s="1" t="s">
        <v>54</v>
      </c>
      <c r="Q838" s="1" t="s">
        <v>56</v>
      </c>
      <c r="R838" s="1" t="s">
        <v>5</v>
      </c>
      <c r="S838" s="2" t="b">
        <v>1</v>
      </c>
      <c r="T838" s="2" t="b">
        <v>0</v>
      </c>
      <c r="U838" s="1" t="s">
        <v>57</v>
      </c>
      <c r="V838" s="1"/>
      <c r="W838" s="2" t="b">
        <v>0</v>
      </c>
      <c r="X838" s="1"/>
      <c r="Y838" s="2" t="b">
        <v>0</v>
      </c>
      <c r="Z838" s="1" t="s">
        <v>58</v>
      </c>
      <c r="AA838" s="2" t="b">
        <v>1</v>
      </c>
      <c r="AB838" s="1" t="s">
        <v>5089</v>
      </c>
      <c r="AC838" s="1" t="s">
        <v>5090</v>
      </c>
      <c r="AD838" s="1" t="s">
        <v>61</v>
      </c>
      <c r="AE838" s="2" t="b">
        <v>1</v>
      </c>
      <c r="AF838" s="1" t="s">
        <v>371</v>
      </c>
      <c r="AG838" s="2" t="b">
        <v>0</v>
      </c>
      <c r="AH838" s="1">
        <v>46242.564802488429</v>
      </c>
    </row>
    <row r="839" spans="1:34" ht="13.9">
      <c r="A839" s="1" t="s">
        <v>5091</v>
      </c>
      <c r="B839" s="1" t="s">
        <v>5092</v>
      </c>
      <c r="C839" s="4">
        <v>44427</v>
      </c>
      <c r="D839" s="1" t="s">
        <v>4936</v>
      </c>
      <c r="E839" s="1">
        <v>2021</v>
      </c>
      <c r="F839" s="5">
        <v>59.63</v>
      </c>
      <c r="G839" s="1" t="s">
        <v>5093</v>
      </c>
      <c r="H839" s="1" t="s">
        <v>5094</v>
      </c>
      <c r="I839" s="6">
        <v>17438</v>
      </c>
      <c r="J839" s="6" t="s">
        <v>54</v>
      </c>
      <c r="K839" s="6">
        <v>250</v>
      </c>
      <c r="L839" s="6">
        <v>236</v>
      </c>
      <c r="M839" s="6">
        <v>14</v>
      </c>
      <c r="N839" s="7">
        <v>0.94399999999999995</v>
      </c>
      <c r="O839" s="1" t="s">
        <v>67</v>
      </c>
      <c r="P839" s="1" t="s">
        <v>54</v>
      </c>
      <c r="Q839" s="1" t="s">
        <v>68</v>
      </c>
      <c r="R839" s="1" t="s">
        <v>5</v>
      </c>
      <c r="S839" s="2" t="b">
        <v>1</v>
      </c>
      <c r="T839" s="2" t="b">
        <v>0</v>
      </c>
      <c r="U839" s="1" t="s">
        <v>57</v>
      </c>
      <c r="V839" s="1"/>
      <c r="W839" s="2" t="b">
        <v>0</v>
      </c>
      <c r="X839" s="1"/>
      <c r="Y839" s="2" t="b">
        <v>0</v>
      </c>
      <c r="Z839" s="1" t="s">
        <v>58</v>
      </c>
      <c r="AA839" s="2" t="b">
        <v>1</v>
      </c>
      <c r="AB839" s="1" t="s">
        <v>5095</v>
      </c>
      <c r="AC839" s="1" t="s">
        <v>5096</v>
      </c>
      <c r="AD839" s="1" t="s">
        <v>61</v>
      </c>
      <c r="AE839" s="2" t="b">
        <v>1</v>
      </c>
      <c r="AF839" s="1" t="s">
        <v>101</v>
      </c>
      <c r="AG839" s="2" t="b">
        <v>1</v>
      </c>
      <c r="AH839" s="1">
        <v>46242.564802488429</v>
      </c>
    </row>
    <row r="840" spans="1:34" ht="13.9">
      <c r="A840" s="1" t="s">
        <v>5097</v>
      </c>
      <c r="B840" s="1" t="s">
        <v>5098</v>
      </c>
      <c r="C840" s="4">
        <v>44427</v>
      </c>
      <c r="D840" s="1" t="s">
        <v>4936</v>
      </c>
      <c r="E840" s="1">
        <v>2021</v>
      </c>
      <c r="F840" s="5">
        <v>59.63</v>
      </c>
      <c r="G840" s="1" t="s">
        <v>5099</v>
      </c>
      <c r="H840" s="1" t="s">
        <v>5100</v>
      </c>
      <c r="I840" s="6">
        <v>2737</v>
      </c>
      <c r="J840" s="6" t="s">
        <v>54</v>
      </c>
      <c r="K840" s="6">
        <v>98</v>
      </c>
      <c r="L840" s="6">
        <v>72</v>
      </c>
      <c r="M840" s="6">
        <v>26</v>
      </c>
      <c r="N840" s="7">
        <v>0.73469387755102045</v>
      </c>
      <c r="O840" s="1" t="s">
        <v>55</v>
      </c>
      <c r="P840" s="1" t="s">
        <v>54</v>
      </c>
      <c r="Q840" s="1" t="s">
        <v>56</v>
      </c>
      <c r="R840" s="1" t="s">
        <v>5</v>
      </c>
      <c r="S840" s="2" t="b">
        <v>1</v>
      </c>
      <c r="T840" s="2" t="b">
        <v>0</v>
      </c>
      <c r="U840" s="1" t="s">
        <v>57</v>
      </c>
      <c r="V840" s="1"/>
      <c r="W840" s="2" t="b">
        <v>0</v>
      </c>
      <c r="X840" s="1"/>
      <c r="Y840" s="2" t="b">
        <v>0</v>
      </c>
      <c r="Z840" s="1" t="s">
        <v>58</v>
      </c>
      <c r="AA840" s="2" t="b">
        <v>1</v>
      </c>
      <c r="AB840" s="1" t="s">
        <v>5101</v>
      </c>
      <c r="AC840" s="1" t="s">
        <v>5102</v>
      </c>
      <c r="AD840" s="1" t="s">
        <v>61</v>
      </c>
      <c r="AE840" s="2" t="b">
        <v>1</v>
      </c>
      <c r="AF840" s="1" t="s">
        <v>416</v>
      </c>
      <c r="AG840" s="2" t="b">
        <v>0</v>
      </c>
      <c r="AH840" s="1">
        <v>46242.564802488429</v>
      </c>
    </row>
    <row r="841" spans="1:34" ht="13.9">
      <c r="A841" s="1" t="s">
        <v>5103</v>
      </c>
      <c r="B841" s="1" t="s">
        <v>5104</v>
      </c>
      <c r="C841" s="4">
        <v>44428</v>
      </c>
      <c r="D841" s="1" t="s">
        <v>4936</v>
      </c>
      <c r="E841" s="1">
        <v>2021</v>
      </c>
      <c r="F841" s="5">
        <v>59.6</v>
      </c>
      <c r="G841" s="1" t="s">
        <v>5105</v>
      </c>
      <c r="H841" s="1" t="s">
        <v>5106</v>
      </c>
      <c r="I841" s="6">
        <v>5400</v>
      </c>
      <c r="J841" s="6" t="s">
        <v>54</v>
      </c>
      <c r="K841" s="6">
        <v>75</v>
      </c>
      <c r="L841" s="6">
        <v>69</v>
      </c>
      <c r="M841" s="6">
        <v>6</v>
      </c>
      <c r="N841" s="7">
        <v>0.92</v>
      </c>
      <c r="O841" s="1" t="s">
        <v>67</v>
      </c>
      <c r="P841" s="1" t="s">
        <v>54</v>
      </c>
      <c r="Q841" s="1" t="s">
        <v>56</v>
      </c>
      <c r="R841" s="1" t="s">
        <v>5</v>
      </c>
      <c r="S841" s="2" t="b">
        <v>1</v>
      </c>
      <c r="T841" s="2" t="b">
        <v>0</v>
      </c>
      <c r="U841" s="1" t="s">
        <v>57</v>
      </c>
      <c r="V841" s="1"/>
      <c r="W841" s="2" t="b">
        <v>0</v>
      </c>
      <c r="X841" s="1"/>
      <c r="Y841" s="2" t="b">
        <v>0</v>
      </c>
      <c r="Z841" s="1" t="s">
        <v>58</v>
      </c>
      <c r="AA841" s="2" t="b">
        <v>1</v>
      </c>
      <c r="AB841" s="1" t="s">
        <v>5107</v>
      </c>
      <c r="AC841" s="1" t="s">
        <v>5108</v>
      </c>
      <c r="AD841" s="1" t="s">
        <v>61</v>
      </c>
      <c r="AE841" s="2" t="b">
        <v>1</v>
      </c>
      <c r="AF841" s="1" t="s">
        <v>101</v>
      </c>
      <c r="AG841" s="2" t="b">
        <v>1</v>
      </c>
      <c r="AH841" s="1">
        <v>46242.564802488429</v>
      </c>
    </row>
    <row r="842" spans="1:34" ht="13.9">
      <c r="A842" s="1" t="s">
        <v>5109</v>
      </c>
      <c r="B842" s="1" t="s">
        <v>5110</v>
      </c>
      <c r="C842" s="4">
        <v>44428</v>
      </c>
      <c r="D842" s="1" t="s">
        <v>4936</v>
      </c>
      <c r="E842" s="1">
        <v>2021</v>
      </c>
      <c r="F842" s="5">
        <v>59.6</v>
      </c>
      <c r="G842" s="1" t="s">
        <v>5111</v>
      </c>
      <c r="H842" s="1" t="s">
        <v>5112</v>
      </c>
      <c r="I842" s="6">
        <v>18205</v>
      </c>
      <c r="J842" s="6" t="s">
        <v>54</v>
      </c>
      <c r="K842" s="6">
        <v>279</v>
      </c>
      <c r="L842" s="6">
        <v>274</v>
      </c>
      <c r="M842" s="6">
        <v>5</v>
      </c>
      <c r="N842" s="7">
        <v>0.98207885304659504</v>
      </c>
      <c r="O842" s="1" t="s">
        <v>67</v>
      </c>
      <c r="P842" s="1" t="s">
        <v>54</v>
      </c>
      <c r="Q842" s="1" t="s">
        <v>68</v>
      </c>
      <c r="R842" s="1" t="s">
        <v>5</v>
      </c>
      <c r="S842" s="2" t="b">
        <v>1</v>
      </c>
      <c r="T842" s="2" t="b">
        <v>0</v>
      </c>
      <c r="U842" s="1" t="s">
        <v>169</v>
      </c>
      <c r="V842" s="1">
        <v>0</v>
      </c>
      <c r="W842" s="2" t="b">
        <v>0</v>
      </c>
      <c r="X842" s="1"/>
      <c r="Y842" s="2" t="b">
        <v>0</v>
      </c>
      <c r="Z842" s="1" t="s">
        <v>58</v>
      </c>
      <c r="AA842" s="2" t="b">
        <v>1</v>
      </c>
      <c r="AB842" s="1" t="s">
        <v>5113</v>
      </c>
      <c r="AC842" s="1" t="s">
        <v>5114</v>
      </c>
      <c r="AD842" s="1" t="s">
        <v>61</v>
      </c>
      <c r="AE842" s="2" t="b">
        <v>1</v>
      </c>
      <c r="AF842" s="1" t="s">
        <v>101</v>
      </c>
      <c r="AG842" s="2" t="b">
        <v>1</v>
      </c>
      <c r="AH842" s="1">
        <v>46242.564802488429</v>
      </c>
    </row>
    <row r="843" spans="1:34" ht="13.9">
      <c r="A843" s="1" t="s">
        <v>5115</v>
      </c>
      <c r="B843" s="1" t="s">
        <v>5116</v>
      </c>
      <c r="C843" s="4">
        <v>44428</v>
      </c>
      <c r="D843" s="1" t="s">
        <v>4936</v>
      </c>
      <c r="E843" s="1">
        <v>2021</v>
      </c>
      <c r="F843" s="5">
        <v>59.6</v>
      </c>
      <c r="G843" s="1" t="s">
        <v>5117</v>
      </c>
      <c r="H843" s="1" t="s">
        <v>5118</v>
      </c>
      <c r="I843" s="6">
        <v>7296</v>
      </c>
      <c r="J843" s="6" t="s">
        <v>54</v>
      </c>
      <c r="K843" s="6">
        <v>243</v>
      </c>
      <c r="L843" s="6">
        <v>228</v>
      </c>
      <c r="M843" s="6">
        <v>15</v>
      </c>
      <c r="N843" s="7">
        <v>0.93827160493827155</v>
      </c>
      <c r="O843" s="1" t="s">
        <v>67</v>
      </c>
      <c r="P843" s="1" t="s">
        <v>54</v>
      </c>
      <c r="Q843" s="1" t="s">
        <v>68</v>
      </c>
      <c r="R843" s="1" t="s">
        <v>5</v>
      </c>
      <c r="S843" s="2" t="b">
        <v>1</v>
      </c>
      <c r="T843" s="2" t="b">
        <v>0</v>
      </c>
      <c r="U843" s="1" t="s">
        <v>57</v>
      </c>
      <c r="V843" s="1"/>
      <c r="W843" s="2" t="b">
        <v>0</v>
      </c>
      <c r="X843" s="1"/>
      <c r="Y843" s="2" t="b">
        <v>0</v>
      </c>
      <c r="Z843" s="1" t="s">
        <v>58</v>
      </c>
      <c r="AA843" s="2" t="b">
        <v>1</v>
      </c>
      <c r="AB843" s="1" t="s">
        <v>5119</v>
      </c>
      <c r="AC843" s="1" t="s">
        <v>5120</v>
      </c>
      <c r="AD843" s="1" t="s">
        <v>61</v>
      </c>
      <c r="AE843" s="2" t="b">
        <v>1</v>
      </c>
      <c r="AF843" s="1" t="s">
        <v>94</v>
      </c>
      <c r="AG843" s="2" t="b">
        <v>0</v>
      </c>
      <c r="AH843" s="1">
        <v>46242.564802488429</v>
      </c>
    </row>
    <row r="844" spans="1:34" ht="13.9">
      <c r="A844" s="1" t="s">
        <v>5121</v>
      </c>
      <c r="B844" s="1" t="s">
        <v>5122</v>
      </c>
      <c r="C844" s="4">
        <v>44428</v>
      </c>
      <c r="D844" s="1" t="s">
        <v>4936</v>
      </c>
      <c r="E844" s="1">
        <v>2021</v>
      </c>
      <c r="F844" s="5">
        <v>59.6</v>
      </c>
      <c r="G844" s="1" t="s">
        <v>5123</v>
      </c>
      <c r="H844" s="1" t="s">
        <v>5124</v>
      </c>
      <c r="I844" s="6">
        <v>2106</v>
      </c>
      <c r="J844" s="6" t="s">
        <v>54</v>
      </c>
      <c r="K844" s="6">
        <v>98</v>
      </c>
      <c r="L844" s="6">
        <v>72</v>
      </c>
      <c r="M844" s="6">
        <v>26</v>
      </c>
      <c r="N844" s="7">
        <v>0.73469387755102045</v>
      </c>
      <c r="O844" s="1" t="s">
        <v>55</v>
      </c>
      <c r="P844" s="1" t="s">
        <v>54</v>
      </c>
      <c r="Q844" s="1" t="s">
        <v>56</v>
      </c>
      <c r="R844" s="1" t="s">
        <v>7</v>
      </c>
      <c r="S844" s="2" t="b">
        <v>0</v>
      </c>
      <c r="T844" s="2" t="b">
        <v>1</v>
      </c>
      <c r="U844" s="1" t="s">
        <v>202</v>
      </c>
      <c r="V844" s="1">
        <v>18</v>
      </c>
      <c r="W844" s="2" t="b">
        <v>1</v>
      </c>
      <c r="X844" s="2" t="b">
        <v>1</v>
      </c>
      <c r="Y844" s="2" t="b">
        <v>0</v>
      </c>
      <c r="Z844" s="1" t="s">
        <v>119</v>
      </c>
      <c r="AA844" s="2" t="b">
        <v>0</v>
      </c>
      <c r="AB844" s="1" t="s">
        <v>5125</v>
      </c>
      <c r="AC844" s="1" t="s">
        <v>5126</v>
      </c>
      <c r="AD844" s="1" t="s">
        <v>61</v>
      </c>
      <c r="AE844" s="2" t="b">
        <v>1</v>
      </c>
      <c r="AF844" s="1"/>
      <c r="AG844" s="2" t="b">
        <v>0</v>
      </c>
      <c r="AH844" s="1">
        <v>46242.564802488429</v>
      </c>
    </row>
    <row r="845" spans="1:34" ht="13.9">
      <c r="A845" s="1" t="s">
        <v>5127</v>
      </c>
      <c r="B845" s="1" t="s">
        <v>5128</v>
      </c>
      <c r="C845" s="4">
        <v>44428</v>
      </c>
      <c r="D845" s="1" t="s">
        <v>4936</v>
      </c>
      <c r="E845" s="1">
        <v>2021</v>
      </c>
      <c r="F845" s="5">
        <v>59.6</v>
      </c>
      <c r="G845" s="1" t="s">
        <v>5129</v>
      </c>
      <c r="H845" s="1" t="s">
        <v>5130</v>
      </c>
      <c r="I845" s="6">
        <v>2368</v>
      </c>
      <c r="J845" s="6" t="s">
        <v>54</v>
      </c>
      <c r="K845" s="6">
        <v>62</v>
      </c>
      <c r="L845" s="6">
        <v>49</v>
      </c>
      <c r="M845" s="6">
        <v>13</v>
      </c>
      <c r="N845" s="7">
        <v>0.79032258064516125</v>
      </c>
      <c r="O845" s="1" t="s">
        <v>55</v>
      </c>
      <c r="P845" s="1" t="s">
        <v>54</v>
      </c>
      <c r="Q845" s="1" t="s">
        <v>56</v>
      </c>
      <c r="R845" s="1" t="s">
        <v>7</v>
      </c>
      <c r="S845" s="2" t="b">
        <v>0</v>
      </c>
      <c r="T845" s="2" t="b">
        <v>1</v>
      </c>
      <c r="U845" s="1" t="s">
        <v>133</v>
      </c>
      <c r="V845" s="1">
        <v>18</v>
      </c>
      <c r="W845" s="2" t="b">
        <v>1</v>
      </c>
      <c r="X845" s="2" t="b">
        <v>0</v>
      </c>
      <c r="Y845" s="2" t="b">
        <v>0</v>
      </c>
      <c r="Z845" s="1" t="s">
        <v>119</v>
      </c>
      <c r="AA845" s="2" t="b">
        <v>0</v>
      </c>
      <c r="AB845" s="1" t="s">
        <v>5131</v>
      </c>
      <c r="AC845" s="1" t="s">
        <v>5132</v>
      </c>
      <c r="AD845" s="1" t="s">
        <v>61</v>
      </c>
      <c r="AE845" s="2" t="b">
        <v>1</v>
      </c>
      <c r="AF845" s="1"/>
      <c r="AG845" s="2" t="b">
        <v>0</v>
      </c>
      <c r="AH845" s="1">
        <v>46242.564802488429</v>
      </c>
    </row>
    <row r="846" spans="1:34" ht="13.9">
      <c r="A846" s="1" t="s">
        <v>5133</v>
      </c>
      <c r="B846" s="1" t="s">
        <v>5134</v>
      </c>
      <c r="C846" s="4">
        <v>44428</v>
      </c>
      <c r="D846" s="1" t="s">
        <v>4936</v>
      </c>
      <c r="E846" s="1">
        <v>2021</v>
      </c>
      <c r="F846" s="5">
        <v>59.6</v>
      </c>
      <c r="G846" s="1" t="s">
        <v>5135</v>
      </c>
      <c r="H846" s="1" t="s">
        <v>5136</v>
      </c>
      <c r="I846" s="6">
        <v>5247</v>
      </c>
      <c r="J846" s="6" t="s">
        <v>54</v>
      </c>
      <c r="K846" s="6">
        <v>53</v>
      </c>
      <c r="L846" s="6">
        <v>37</v>
      </c>
      <c r="M846" s="6">
        <v>16</v>
      </c>
      <c r="N846" s="7">
        <v>0.69811320754716977</v>
      </c>
      <c r="O846" s="1" t="s">
        <v>91</v>
      </c>
      <c r="P846" s="1" t="s">
        <v>54</v>
      </c>
      <c r="Q846" s="1" t="s">
        <v>56</v>
      </c>
      <c r="R846" s="1" t="s">
        <v>5</v>
      </c>
      <c r="S846" s="2" t="b">
        <v>1</v>
      </c>
      <c r="T846" s="2" t="b">
        <v>0</v>
      </c>
      <c r="U846" s="1" t="s">
        <v>57</v>
      </c>
      <c r="V846" s="1"/>
      <c r="W846" s="2" t="b">
        <v>0</v>
      </c>
      <c r="X846" s="1"/>
      <c r="Y846" s="2" t="b">
        <v>0</v>
      </c>
      <c r="Z846" s="1" t="s">
        <v>58</v>
      </c>
      <c r="AA846" s="2" t="b">
        <v>1</v>
      </c>
      <c r="AB846" s="1" t="s">
        <v>5137</v>
      </c>
      <c r="AC846" s="1" t="s">
        <v>5138</v>
      </c>
      <c r="AD846" s="1" t="s">
        <v>61</v>
      </c>
      <c r="AE846" s="2" t="b">
        <v>1</v>
      </c>
      <c r="AF846" s="1" t="s">
        <v>101</v>
      </c>
      <c r="AG846" s="2" t="b">
        <v>1</v>
      </c>
      <c r="AH846" s="1">
        <v>46242.564802488429</v>
      </c>
    </row>
    <row r="847" spans="1:34" ht="13.9">
      <c r="A847" s="1" t="s">
        <v>5139</v>
      </c>
      <c r="B847" s="1" t="s">
        <v>5140</v>
      </c>
      <c r="C847" s="4">
        <v>44428</v>
      </c>
      <c r="D847" s="1" t="s">
        <v>4936</v>
      </c>
      <c r="E847" s="1">
        <v>2021</v>
      </c>
      <c r="F847" s="5">
        <v>59.6</v>
      </c>
      <c r="G847" s="1" t="s">
        <v>5141</v>
      </c>
      <c r="H847" s="1" t="s">
        <v>5142</v>
      </c>
      <c r="I847" s="6">
        <v>1155</v>
      </c>
      <c r="J847" s="6" t="s">
        <v>54</v>
      </c>
      <c r="K847" s="6">
        <v>28</v>
      </c>
      <c r="L847" s="6">
        <v>18</v>
      </c>
      <c r="M847" s="6">
        <v>10</v>
      </c>
      <c r="N847" s="7">
        <v>0.6428571428571429</v>
      </c>
      <c r="O847" s="1" t="s">
        <v>91</v>
      </c>
      <c r="P847" s="1" t="s">
        <v>54</v>
      </c>
      <c r="Q847" s="1" t="s">
        <v>56</v>
      </c>
      <c r="R847" s="1" t="s">
        <v>7</v>
      </c>
      <c r="S847" s="2" t="b">
        <v>0</v>
      </c>
      <c r="T847" s="2" t="b">
        <v>1</v>
      </c>
      <c r="U847" s="1" t="s">
        <v>133</v>
      </c>
      <c r="V847" s="1">
        <v>18</v>
      </c>
      <c r="W847" s="2" t="b">
        <v>1</v>
      </c>
      <c r="X847" s="2" t="b">
        <v>0</v>
      </c>
      <c r="Y847" s="2" t="b">
        <v>0</v>
      </c>
      <c r="Z847" s="1" t="s">
        <v>119</v>
      </c>
      <c r="AA847" s="2" t="b">
        <v>0</v>
      </c>
      <c r="AB847" s="1" t="s">
        <v>5143</v>
      </c>
      <c r="AC847" s="1" t="s">
        <v>5144</v>
      </c>
      <c r="AD847" s="1" t="s">
        <v>61</v>
      </c>
      <c r="AE847" s="2" t="b">
        <v>1</v>
      </c>
      <c r="AF847" s="1"/>
      <c r="AG847" s="2" t="b">
        <v>0</v>
      </c>
      <c r="AH847" s="1">
        <v>46242.564802488429</v>
      </c>
    </row>
    <row r="848" spans="1:34" ht="13.9">
      <c r="A848" s="1" t="s">
        <v>5145</v>
      </c>
      <c r="B848" s="1" t="s">
        <v>5146</v>
      </c>
      <c r="C848" s="4">
        <v>44428</v>
      </c>
      <c r="D848" s="1" t="s">
        <v>4936</v>
      </c>
      <c r="E848" s="1">
        <v>2021</v>
      </c>
      <c r="F848" s="5">
        <v>59.6</v>
      </c>
      <c r="G848" s="1" t="s">
        <v>5147</v>
      </c>
      <c r="H848" s="1" t="s">
        <v>5148</v>
      </c>
      <c r="I848" s="6">
        <v>5040</v>
      </c>
      <c r="J848" s="6" t="s">
        <v>54</v>
      </c>
      <c r="K848" s="6">
        <v>80</v>
      </c>
      <c r="L848" s="6">
        <v>76</v>
      </c>
      <c r="M848" s="6">
        <v>4</v>
      </c>
      <c r="N848" s="7">
        <v>0.95</v>
      </c>
      <c r="O848" s="1" t="s">
        <v>67</v>
      </c>
      <c r="P848" s="1" t="s">
        <v>54</v>
      </c>
      <c r="Q848" s="1" t="s">
        <v>56</v>
      </c>
      <c r="R848" s="1" t="s">
        <v>5</v>
      </c>
      <c r="S848" s="2" t="b">
        <v>1</v>
      </c>
      <c r="T848" s="2" t="b">
        <v>0</v>
      </c>
      <c r="U848" s="1" t="s">
        <v>310</v>
      </c>
      <c r="V848" s="1">
        <v>13</v>
      </c>
      <c r="W848" s="2" t="b">
        <v>0</v>
      </c>
      <c r="X848" s="1"/>
      <c r="Y848" s="2" t="b">
        <v>0</v>
      </c>
      <c r="Z848" s="1" t="s">
        <v>58</v>
      </c>
      <c r="AA848" s="2" t="b">
        <v>1</v>
      </c>
      <c r="AB848" s="1" t="s">
        <v>5149</v>
      </c>
      <c r="AC848" s="1" t="s">
        <v>5150</v>
      </c>
      <c r="AD848" s="1" t="s">
        <v>61</v>
      </c>
      <c r="AE848" s="2" t="b">
        <v>1</v>
      </c>
      <c r="AF848" s="1" t="s">
        <v>101</v>
      </c>
      <c r="AG848" s="2" t="b">
        <v>1</v>
      </c>
      <c r="AH848" s="1">
        <v>46242.564802488429</v>
      </c>
    </row>
    <row r="849" spans="1:34" ht="13.9">
      <c r="A849" s="1" t="s">
        <v>5151</v>
      </c>
      <c r="B849" s="1" t="s">
        <v>5152</v>
      </c>
      <c r="C849" s="4">
        <v>44430</v>
      </c>
      <c r="D849" s="1" t="s">
        <v>4936</v>
      </c>
      <c r="E849" s="1">
        <v>2021</v>
      </c>
      <c r="F849" s="5">
        <v>59.53</v>
      </c>
      <c r="G849" s="1" t="s">
        <v>5153</v>
      </c>
      <c r="H849" s="1" t="s">
        <v>5154</v>
      </c>
      <c r="I849" s="6">
        <v>159203</v>
      </c>
      <c r="J849" s="6" t="s">
        <v>54</v>
      </c>
      <c r="K849" s="6">
        <v>5012</v>
      </c>
      <c r="L849" s="6">
        <v>4954</v>
      </c>
      <c r="M849" s="6">
        <v>58</v>
      </c>
      <c r="N849" s="7">
        <v>0.98842777334397447</v>
      </c>
      <c r="O849" s="1" t="s">
        <v>76</v>
      </c>
      <c r="P849" s="1" t="s">
        <v>54</v>
      </c>
      <c r="Q849" s="1" t="s">
        <v>68</v>
      </c>
      <c r="R849" s="1" t="s">
        <v>5</v>
      </c>
      <c r="S849" s="2" t="b">
        <v>1</v>
      </c>
      <c r="T849" s="2" t="b">
        <v>0</v>
      </c>
      <c r="U849" s="1" t="s">
        <v>57</v>
      </c>
      <c r="V849" s="1"/>
      <c r="W849" s="2" t="b">
        <v>0</v>
      </c>
      <c r="X849" s="1"/>
      <c r="Y849" s="2" t="b">
        <v>0</v>
      </c>
      <c r="Z849" s="1" t="s">
        <v>58</v>
      </c>
      <c r="AA849" s="2" t="b">
        <v>1</v>
      </c>
      <c r="AB849" s="1" t="s">
        <v>5155</v>
      </c>
      <c r="AC849" s="1" t="s">
        <v>5156</v>
      </c>
      <c r="AD849" s="1" t="s">
        <v>61</v>
      </c>
      <c r="AE849" s="2" t="b">
        <v>1</v>
      </c>
      <c r="AF849" s="1" t="s">
        <v>101</v>
      </c>
      <c r="AG849" s="2" t="b">
        <v>1</v>
      </c>
      <c r="AH849" s="1">
        <v>46242.564802488429</v>
      </c>
    </row>
    <row r="850" spans="1:34" ht="13.9">
      <c r="A850" s="1" t="s">
        <v>5157</v>
      </c>
      <c r="B850" s="1" t="s">
        <v>5158</v>
      </c>
      <c r="C850" s="4">
        <v>44431</v>
      </c>
      <c r="D850" s="1" t="s">
        <v>4936</v>
      </c>
      <c r="E850" s="1">
        <v>2021</v>
      </c>
      <c r="F850" s="5">
        <v>59.5</v>
      </c>
      <c r="G850" s="1" t="s">
        <v>5159</v>
      </c>
      <c r="H850" s="1" t="s">
        <v>5160</v>
      </c>
      <c r="I850" s="6">
        <v>2207</v>
      </c>
      <c r="J850" s="6" t="s">
        <v>54</v>
      </c>
      <c r="K850" s="6">
        <v>87</v>
      </c>
      <c r="L850" s="6">
        <v>79</v>
      </c>
      <c r="M850" s="6">
        <v>8</v>
      </c>
      <c r="N850" s="7">
        <v>0.90804597701149425</v>
      </c>
      <c r="O850" s="1" t="s">
        <v>67</v>
      </c>
      <c r="P850" s="1" t="s">
        <v>54</v>
      </c>
      <c r="Q850" s="1" t="s">
        <v>56</v>
      </c>
      <c r="R850" s="1" t="s">
        <v>5</v>
      </c>
      <c r="S850" s="2" t="b">
        <v>1</v>
      </c>
      <c r="T850" s="2" t="b">
        <v>0</v>
      </c>
      <c r="U850" s="1" t="s">
        <v>57</v>
      </c>
      <c r="V850" s="1"/>
      <c r="W850" s="2" t="b">
        <v>0</v>
      </c>
      <c r="X850" s="1"/>
      <c r="Y850" s="2" t="b">
        <v>0</v>
      </c>
      <c r="Z850" s="1" t="s">
        <v>119</v>
      </c>
      <c r="AA850" s="2" t="b">
        <v>0</v>
      </c>
      <c r="AB850" s="1" t="s">
        <v>5161</v>
      </c>
      <c r="AC850" s="1" t="s">
        <v>5162</v>
      </c>
      <c r="AD850" s="1" t="s">
        <v>61</v>
      </c>
      <c r="AE850" s="2" t="b">
        <v>1</v>
      </c>
      <c r="AF850" s="1"/>
      <c r="AG850" s="2" t="b">
        <v>0</v>
      </c>
      <c r="AH850" s="1">
        <v>46242.564802488429</v>
      </c>
    </row>
    <row r="851" spans="1:34" ht="13.9">
      <c r="A851" s="1" t="s">
        <v>5163</v>
      </c>
      <c r="B851" s="1" t="s">
        <v>5164</v>
      </c>
      <c r="C851" s="4">
        <v>44431</v>
      </c>
      <c r="D851" s="1" t="s">
        <v>4936</v>
      </c>
      <c r="E851" s="1">
        <v>2021</v>
      </c>
      <c r="F851" s="5">
        <v>59.5</v>
      </c>
      <c r="G851" s="1" t="s">
        <v>5165</v>
      </c>
      <c r="H851" s="1" t="s">
        <v>5166</v>
      </c>
      <c r="I851" s="6">
        <v>798</v>
      </c>
      <c r="J851" s="6" t="s">
        <v>54</v>
      </c>
      <c r="K851" s="6">
        <v>28</v>
      </c>
      <c r="L851" s="6">
        <v>11</v>
      </c>
      <c r="M851" s="6">
        <v>17</v>
      </c>
      <c r="N851" s="7">
        <v>0.39285714285714285</v>
      </c>
      <c r="O851" s="1" t="s">
        <v>330</v>
      </c>
      <c r="P851" s="1" t="s">
        <v>54</v>
      </c>
      <c r="Q851" s="1" t="s">
        <v>56</v>
      </c>
      <c r="R851" s="1" t="s">
        <v>5</v>
      </c>
      <c r="S851" s="2" t="b">
        <v>1</v>
      </c>
      <c r="T851" s="2" t="b">
        <v>0</v>
      </c>
      <c r="U851" s="1" t="s">
        <v>499</v>
      </c>
      <c r="V851" s="1">
        <v>17</v>
      </c>
      <c r="W851" s="2" t="b">
        <v>0</v>
      </c>
      <c r="X851" s="1"/>
      <c r="Y851" s="2" t="b">
        <v>0</v>
      </c>
      <c r="Z851" s="1" t="s">
        <v>58</v>
      </c>
      <c r="AA851" s="2" t="b">
        <v>1</v>
      </c>
      <c r="AB851" s="1" t="s">
        <v>5167</v>
      </c>
      <c r="AC851" s="1" t="s">
        <v>5168</v>
      </c>
      <c r="AD851" s="1" t="s">
        <v>61</v>
      </c>
      <c r="AE851" s="2" t="b">
        <v>1</v>
      </c>
      <c r="AF851" s="1" t="s">
        <v>211</v>
      </c>
      <c r="AG851" s="2" t="b">
        <v>0</v>
      </c>
      <c r="AH851" s="1">
        <v>46242.564802488429</v>
      </c>
    </row>
    <row r="852" spans="1:34" ht="13.9">
      <c r="A852" s="1" t="s">
        <v>5169</v>
      </c>
      <c r="B852" s="1" t="s">
        <v>5170</v>
      </c>
      <c r="C852" s="4">
        <v>44432</v>
      </c>
      <c r="D852" s="1" t="s">
        <v>4936</v>
      </c>
      <c r="E852" s="1">
        <v>2021</v>
      </c>
      <c r="F852" s="5">
        <v>59.47</v>
      </c>
      <c r="G852" s="1" t="s">
        <v>5171</v>
      </c>
      <c r="H852" s="1" t="s">
        <v>5172</v>
      </c>
      <c r="I852" s="6">
        <v>1361</v>
      </c>
      <c r="J852" s="6" t="s">
        <v>54</v>
      </c>
      <c r="K852" s="6">
        <v>38</v>
      </c>
      <c r="L852" s="6">
        <v>29</v>
      </c>
      <c r="M852" s="6">
        <v>9</v>
      </c>
      <c r="N852" s="7">
        <v>0.76315789473684215</v>
      </c>
      <c r="O852" s="1" t="s">
        <v>55</v>
      </c>
      <c r="P852" s="1" t="s">
        <v>54</v>
      </c>
      <c r="Q852" s="1" t="s">
        <v>56</v>
      </c>
      <c r="R852" s="1" t="s">
        <v>5</v>
      </c>
      <c r="S852" s="2" t="b">
        <v>1</v>
      </c>
      <c r="T852" s="2" t="b">
        <v>0</v>
      </c>
      <c r="U852" s="1" t="s">
        <v>57</v>
      </c>
      <c r="V852" s="1"/>
      <c r="W852" s="2" t="b">
        <v>0</v>
      </c>
      <c r="X852" s="1"/>
      <c r="Y852" s="2" t="b">
        <v>0</v>
      </c>
      <c r="Z852" s="1" t="s">
        <v>119</v>
      </c>
      <c r="AA852" s="2" t="b">
        <v>0</v>
      </c>
      <c r="AB852" s="1" t="s">
        <v>5173</v>
      </c>
      <c r="AC852" s="1" t="s">
        <v>5174</v>
      </c>
      <c r="AD852" s="1" t="s">
        <v>61</v>
      </c>
      <c r="AE852" s="2" t="b">
        <v>1</v>
      </c>
      <c r="AF852" s="1"/>
      <c r="AG852" s="2" t="b">
        <v>0</v>
      </c>
      <c r="AH852" s="1">
        <v>46242.564802488429</v>
      </c>
    </row>
    <row r="853" spans="1:34" ht="13.9">
      <c r="A853" s="1" t="s">
        <v>5175</v>
      </c>
      <c r="B853" s="1" t="s">
        <v>5176</v>
      </c>
      <c r="C853" s="4">
        <v>44432</v>
      </c>
      <c r="D853" s="1" t="s">
        <v>4936</v>
      </c>
      <c r="E853" s="1">
        <v>2021</v>
      </c>
      <c r="F853" s="5">
        <v>59.47</v>
      </c>
      <c r="G853" s="1" t="s">
        <v>5177</v>
      </c>
      <c r="H853" s="1" t="s">
        <v>5178</v>
      </c>
      <c r="I853" s="6">
        <v>1129</v>
      </c>
      <c r="J853" s="6" t="s">
        <v>54</v>
      </c>
      <c r="K853" s="6">
        <v>46</v>
      </c>
      <c r="L853" s="6">
        <v>44</v>
      </c>
      <c r="M853" s="6">
        <v>2</v>
      </c>
      <c r="N853" s="7">
        <v>0.95652173913043481</v>
      </c>
      <c r="O853" s="1" t="s">
        <v>126</v>
      </c>
      <c r="P853" s="1" t="s">
        <v>54</v>
      </c>
      <c r="Q853" s="1" t="s">
        <v>56</v>
      </c>
      <c r="R853" s="1" t="s">
        <v>5</v>
      </c>
      <c r="S853" s="2" t="b">
        <v>1</v>
      </c>
      <c r="T853" s="2" t="b">
        <v>0</v>
      </c>
      <c r="U853" s="1" t="s">
        <v>57</v>
      </c>
      <c r="V853" s="1"/>
      <c r="W853" s="2" t="b">
        <v>0</v>
      </c>
      <c r="X853" s="1"/>
      <c r="Y853" s="2" t="b">
        <v>0</v>
      </c>
      <c r="Z853" s="1" t="s">
        <v>58</v>
      </c>
      <c r="AA853" s="2" t="b">
        <v>1</v>
      </c>
      <c r="AB853" s="1" t="s">
        <v>5179</v>
      </c>
      <c r="AC853" s="1" t="s">
        <v>5180</v>
      </c>
      <c r="AD853" s="1" t="s">
        <v>61</v>
      </c>
      <c r="AE853" s="2" t="b">
        <v>1</v>
      </c>
      <c r="AF853" s="1" t="s">
        <v>956</v>
      </c>
      <c r="AG853" s="2" t="b">
        <v>0</v>
      </c>
      <c r="AH853" s="1">
        <v>46242.564802499997</v>
      </c>
    </row>
    <row r="854" spans="1:34" ht="13.9">
      <c r="A854" s="1" t="s">
        <v>5181</v>
      </c>
      <c r="B854" s="1" t="s">
        <v>5182</v>
      </c>
      <c r="C854" s="4">
        <v>44433</v>
      </c>
      <c r="D854" s="1" t="s">
        <v>4936</v>
      </c>
      <c r="E854" s="1">
        <v>2021</v>
      </c>
      <c r="F854" s="5">
        <v>59.43</v>
      </c>
      <c r="G854" s="1" t="s">
        <v>5183</v>
      </c>
      <c r="H854" s="1" t="s">
        <v>5184</v>
      </c>
      <c r="I854" s="6">
        <v>31833</v>
      </c>
      <c r="J854" s="6" t="s">
        <v>54</v>
      </c>
      <c r="K854" s="6">
        <v>2254</v>
      </c>
      <c r="L854" s="6">
        <v>2120</v>
      </c>
      <c r="M854" s="6">
        <v>134</v>
      </c>
      <c r="N854" s="7">
        <v>0.94055013309671698</v>
      </c>
      <c r="O854" s="1" t="s">
        <v>67</v>
      </c>
      <c r="P854" s="1" t="s">
        <v>54</v>
      </c>
      <c r="Q854" s="1" t="s">
        <v>68</v>
      </c>
      <c r="R854" s="1" t="s">
        <v>5</v>
      </c>
      <c r="S854" s="2" t="b">
        <v>1</v>
      </c>
      <c r="T854" s="2" t="b">
        <v>0</v>
      </c>
      <c r="U854" s="1" t="s">
        <v>57</v>
      </c>
      <c r="V854" s="1"/>
      <c r="W854" s="2" t="b">
        <v>0</v>
      </c>
      <c r="X854" s="1"/>
      <c r="Y854" s="2" t="b">
        <v>0</v>
      </c>
      <c r="Z854" s="1" t="s">
        <v>58</v>
      </c>
      <c r="AA854" s="2" t="b">
        <v>1</v>
      </c>
      <c r="AB854" s="1" t="s">
        <v>5185</v>
      </c>
      <c r="AC854" s="1" t="s">
        <v>5186</v>
      </c>
      <c r="AD854" s="1" t="s">
        <v>61</v>
      </c>
      <c r="AE854" s="2" t="b">
        <v>1</v>
      </c>
      <c r="AF854" s="1" t="s">
        <v>339</v>
      </c>
      <c r="AG854" s="2" t="b">
        <v>0</v>
      </c>
      <c r="AH854" s="1">
        <v>46242.564802499997</v>
      </c>
    </row>
    <row r="855" spans="1:34" ht="13.9">
      <c r="A855" s="1" t="s">
        <v>5187</v>
      </c>
      <c r="B855" s="1" t="s">
        <v>5188</v>
      </c>
      <c r="C855" s="4">
        <v>44433</v>
      </c>
      <c r="D855" s="1" t="s">
        <v>4936</v>
      </c>
      <c r="E855" s="1">
        <v>2021</v>
      </c>
      <c r="F855" s="5">
        <v>59.43</v>
      </c>
      <c r="G855" s="1" t="s">
        <v>5189</v>
      </c>
      <c r="H855" s="1" t="s">
        <v>5190</v>
      </c>
      <c r="I855" s="6">
        <v>2187</v>
      </c>
      <c r="J855" s="6" t="s">
        <v>54</v>
      </c>
      <c r="K855" s="6">
        <v>27</v>
      </c>
      <c r="L855" s="6">
        <v>23</v>
      </c>
      <c r="M855" s="6">
        <v>4</v>
      </c>
      <c r="N855" s="7">
        <v>0.85185185185185186</v>
      </c>
      <c r="O855" s="1" t="s">
        <v>126</v>
      </c>
      <c r="P855" s="1" t="s">
        <v>54</v>
      </c>
      <c r="Q855" s="1" t="s">
        <v>56</v>
      </c>
      <c r="R855" s="1" t="s">
        <v>5</v>
      </c>
      <c r="S855" s="2" t="b">
        <v>1</v>
      </c>
      <c r="T855" s="2" t="b">
        <v>0</v>
      </c>
      <c r="U855" s="1" t="s">
        <v>57</v>
      </c>
      <c r="V855" s="1"/>
      <c r="W855" s="2" t="b">
        <v>0</v>
      </c>
      <c r="X855" s="1"/>
      <c r="Y855" s="2" t="b">
        <v>0</v>
      </c>
      <c r="Z855" s="1" t="s">
        <v>58</v>
      </c>
      <c r="AA855" s="2" t="b">
        <v>1</v>
      </c>
      <c r="AB855" s="1" t="s">
        <v>5191</v>
      </c>
      <c r="AC855" s="1" t="s">
        <v>5192</v>
      </c>
      <c r="AD855" s="1" t="s">
        <v>61</v>
      </c>
      <c r="AE855" s="2" t="b">
        <v>1</v>
      </c>
      <c r="AF855" s="1" t="s">
        <v>101</v>
      </c>
      <c r="AG855" s="2" t="b">
        <v>1</v>
      </c>
      <c r="AH855" s="1">
        <v>46242.564802499997</v>
      </c>
    </row>
    <row r="856" spans="1:34" ht="13.9">
      <c r="A856" s="1" t="s">
        <v>5193</v>
      </c>
      <c r="B856" s="1" t="s">
        <v>5194</v>
      </c>
      <c r="C856" s="4">
        <v>44434</v>
      </c>
      <c r="D856" s="1" t="s">
        <v>4936</v>
      </c>
      <c r="E856" s="1">
        <v>2021</v>
      </c>
      <c r="F856" s="5">
        <v>59.4</v>
      </c>
      <c r="G856" s="1" t="s">
        <v>5195</v>
      </c>
      <c r="H856" s="1" t="s">
        <v>5196</v>
      </c>
      <c r="I856" s="6">
        <v>10494</v>
      </c>
      <c r="J856" s="6" t="s">
        <v>54</v>
      </c>
      <c r="K856" s="6">
        <v>106</v>
      </c>
      <c r="L856" s="6">
        <v>86</v>
      </c>
      <c r="M856" s="6">
        <v>20</v>
      </c>
      <c r="N856" s="7">
        <v>0.81132075471698117</v>
      </c>
      <c r="O856" s="1" t="s">
        <v>67</v>
      </c>
      <c r="P856" s="1" t="s">
        <v>54</v>
      </c>
      <c r="Q856" s="1" t="s">
        <v>56</v>
      </c>
      <c r="R856" s="1" t="s">
        <v>5</v>
      </c>
      <c r="S856" s="2" t="b">
        <v>1</v>
      </c>
      <c r="T856" s="2" t="b">
        <v>0</v>
      </c>
      <c r="U856" s="1" t="s">
        <v>57</v>
      </c>
      <c r="V856" s="1"/>
      <c r="W856" s="2" t="b">
        <v>0</v>
      </c>
      <c r="X856" s="1"/>
      <c r="Y856" s="2" t="b">
        <v>0</v>
      </c>
      <c r="Z856" s="1" t="s">
        <v>58</v>
      </c>
      <c r="AA856" s="2" t="b">
        <v>1</v>
      </c>
      <c r="AB856" s="1" t="s">
        <v>5197</v>
      </c>
      <c r="AC856" s="1" t="s">
        <v>5198</v>
      </c>
      <c r="AD856" s="1" t="s">
        <v>61</v>
      </c>
      <c r="AE856" s="2" t="b">
        <v>1</v>
      </c>
      <c r="AF856" s="1" t="s">
        <v>101</v>
      </c>
      <c r="AG856" s="2" t="b">
        <v>1</v>
      </c>
      <c r="AH856" s="1">
        <v>46242.564802499997</v>
      </c>
    </row>
    <row r="857" spans="1:34" ht="13.9">
      <c r="A857" s="1" t="s">
        <v>5199</v>
      </c>
      <c r="B857" s="1" t="s">
        <v>5200</v>
      </c>
      <c r="C857" s="4">
        <v>44435</v>
      </c>
      <c r="D857" s="1" t="s">
        <v>4936</v>
      </c>
      <c r="E857" s="1">
        <v>2021</v>
      </c>
      <c r="F857" s="5">
        <v>59.37</v>
      </c>
      <c r="G857" s="1" t="s">
        <v>5201</v>
      </c>
      <c r="H857" s="1" t="s">
        <v>5202</v>
      </c>
      <c r="I857" s="6">
        <v>5204</v>
      </c>
      <c r="J857" s="6" t="s">
        <v>54</v>
      </c>
      <c r="K857" s="6">
        <v>315</v>
      </c>
      <c r="L857" s="6">
        <v>233</v>
      </c>
      <c r="M857" s="6">
        <v>82</v>
      </c>
      <c r="N857" s="7">
        <v>0.73968253968253972</v>
      </c>
      <c r="O857" s="1" t="s">
        <v>55</v>
      </c>
      <c r="P857" s="1" t="s">
        <v>54</v>
      </c>
      <c r="Q857" s="1" t="s">
        <v>68</v>
      </c>
      <c r="R857" s="1" t="s">
        <v>5</v>
      </c>
      <c r="S857" s="2" t="b">
        <v>1</v>
      </c>
      <c r="T857" s="2" t="b">
        <v>0</v>
      </c>
      <c r="U857" s="1" t="s">
        <v>57</v>
      </c>
      <c r="V857" s="1"/>
      <c r="W857" s="2" t="b">
        <v>0</v>
      </c>
      <c r="X857" s="1"/>
      <c r="Y857" s="2" t="b">
        <v>0</v>
      </c>
      <c r="Z857" s="1" t="s">
        <v>58</v>
      </c>
      <c r="AA857" s="2" t="b">
        <v>1</v>
      </c>
      <c r="AB857" s="1" t="s">
        <v>5203</v>
      </c>
      <c r="AC857" s="1" t="s">
        <v>5204</v>
      </c>
      <c r="AD857" s="1" t="s">
        <v>61</v>
      </c>
      <c r="AE857" s="2" t="b">
        <v>1</v>
      </c>
      <c r="AF857" s="1" t="s">
        <v>71</v>
      </c>
      <c r="AG857" s="2" t="b">
        <v>0</v>
      </c>
      <c r="AH857" s="1">
        <v>46242.564802499997</v>
      </c>
    </row>
    <row r="858" spans="1:34" ht="13.9">
      <c r="A858" s="1" t="s">
        <v>5205</v>
      </c>
      <c r="B858" s="1" t="s">
        <v>5206</v>
      </c>
      <c r="C858" s="4">
        <v>44435</v>
      </c>
      <c r="D858" s="1" t="s">
        <v>4936</v>
      </c>
      <c r="E858" s="1">
        <v>2021</v>
      </c>
      <c r="F858" s="5">
        <v>59.37</v>
      </c>
      <c r="G858" s="1" t="s">
        <v>5207</v>
      </c>
      <c r="H858" s="1" t="s">
        <v>5208</v>
      </c>
      <c r="I858" s="6">
        <v>49024</v>
      </c>
      <c r="J858" s="6" t="s">
        <v>54</v>
      </c>
      <c r="K858" s="6">
        <v>2399</v>
      </c>
      <c r="L858" s="6">
        <v>2277</v>
      </c>
      <c r="M858" s="6">
        <v>122</v>
      </c>
      <c r="N858" s="7">
        <v>0.94914547728220089</v>
      </c>
      <c r="O858" s="1" t="s">
        <v>67</v>
      </c>
      <c r="P858" s="1" t="s">
        <v>54</v>
      </c>
      <c r="Q858" s="1" t="s">
        <v>68</v>
      </c>
      <c r="R858" s="1" t="s">
        <v>5</v>
      </c>
      <c r="S858" s="2" t="b">
        <v>1</v>
      </c>
      <c r="T858" s="2" t="b">
        <v>0</v>
      </c>
      <c r="U858" s="1" t="s">
        <v>169</v>
      </c>
      <c r="V858" s="1">
        <v>0</v>
      </c>
      <c r="W858" s="2" t="b">
        <v>0</v>
      </c>
      <c r="X858" s="1"/>
      <c r="Y858" s="2" t="b">
        <v>0</v>
      </c>
      <c r="Z858" s="1" t="s">
        <v>58</v>
      </c>
      <c r="AA858" s="2" t="b">
        <v>1</v>
      </c>
      <c r="AB858" s="1" t="s">
        <v>5209</v>
      </c>
      <c r="AC858" s="1" t="s">
        <v>5210</v>
      </c>
      <c r="AD858" s="1" t="s">
        <v>61</v>
      </c>
      <c r="AE858" s="2" t="b">
        <v>1</v>
      </c>
      <c r="AF858" s="1" t="s">
        <v>2281</v>
      </c>
      <c r="AG858" s="2" t="b">
        <v>0</v>
      </c>
      <c r="AH858" s="1">
        <v>46242.564802499997</v>
      </c>
    </row>
    <row r="859" spans="1:34" ht="13.9">
      <c r="A859" s="1" t="s">
        <v>5211</v>
      </c>
      <c r="B859" s="1" t="s">
        <v>5212</v>
      </c>
      <c r="C859" s="4">
        <v>44435</v>
      </c>
      <c r="D859" s="1" t="s">
        <v>4936</v>
      </c>
      <c r="E859" s="1">
        <v>2021</v>
      </c>
      <c r="F859" s="5">
        <v>59.37</v>
      </c>
      <c r="G859" s="1" t="s">
        <v>5213</v>
      </c>
      <c r="H859" s="1" t="s">
        <v>5214</v>
      </c>
      <c r="I859" s="6">
        <v>125243</v>
      </c>
      <c r="J859" s="6" t="s">
        <v>54</v>
      </c>
      <c r="K859" s="6">
        <v>3086</v>
      </c>
      <c r="L859" s="6">
        <v>2561</v>
      </c>
      <c r="M859" s="6">
        <v>525</v>
      </c>
      <c r="N859" s="7">
        <v>0.82987686325340249</v>
      </c>
      <c r="O859" s="1" t="s">
        <v>67</v>
      </c>
      <c r="P859" s="1" t="s">
        <v>54</v>
      </c>
      <c r="Q859" s="1" t="s">
        <v>68</v>
      </c>
      <c r="R859" s="1" t="s">
        <v>5</v>
      </c>
      <c r="S859" s="2" t="b">
        <v>1</v>
      </c>
      <c r="T859" s="2" t="b">
        <v>0</v>
      </c>
      <c r="U859" s="1" t="s">
        <v>499</v>
      </c>
      <c r="V859" s="1">
        <v>17</v>
      </c>
      <c r="W859" s="2" t="b">
        <v>0</v>
      </c>
      <c r="X859" s="1"/>
      <c r="Y859" s="2" t="b">
        <v>0</v>
      </c>
      <c r="Z859" s="1" t="s">
        <v>58</v>
      </c>
      <c r="AA859" s="2" t="b">
        <v>1</v>
      </c>
      <c r="AB859" s="1" t="s">
        <v>5215</v>
      </c>
      <c r="AC859" s="1" t="s">
        <v>5216</v>
      </c>
      <c r="AD859" s="1" t="s">
        <v>61</v>
      </c>
      <c r="AE859" s="2" t="b">
        <v>1</v>
      </c>
      <c r="AF859" s="1" t="s">
        <v>211</v>
      </c>
      <c r="AG859" s="2" t="b">
        <v>0</v>
      </c>
      <c r="AH859" s="1">
        <v>46242.564802499997</v>
      </c>
    </row>
    <row r="860" spans="1:34" ht="13.9">
      <c r="A860" s="1" t="s">
        <v>5217</v>
      </c>
      <c r="B860" s="1" t="s">
        <v>5218</v>
      </c>
      <c r="C860" s="4">
        <v>44436</v>
      </c>
      <c r="D860" s="1" t="s">
        <v>4936</v>
      </c>
      <c r="E860" s="1">
        <v>2021</v>
      </c>
      <c r="F860" s="5">
        <v>59.33</v>
      </c>
      <c r="G860" s="1" t="s">
        <v>5219</v>
      </c>
      <c r="H860" s="1" t="s">
        <v>5202</v>
      </c>
      <c r="I860" s="6"/>
      <c r="J860" s="6" t="s">
        <v>147</v>
      </c>
      <c r="K860" s="6">
        <v>18</v>
      </c>
      <c r="L860" s="6">
        <v>15</v>
      </c>
      <c r="M860" s="6">
        <v>3</v>
      </c>
      <c r="N860" s="7">
        <v>0.83333333333333337</v>
      </c>
      <c r="O860" s="1" t="s">
        <v>126</v>
      </c>
      <c r="P860" s="1" t="s">
        <v>54</v>
      </c>
      <c r="Q860" s="1" t="s">
        <v>56</v>
      </c>
      <c r="R860" s="1" t="s">
        <v>7</v>
      </c>
      <c r="S860" s="2" t="b">
        <v>0</v>
      </c>
      <c r="T860" s="2" t="b">
        <v>1</v>
      </c>
      <c r="U860" s="1" t="s">
        <v>202</v>
      </c>
      <c r="V860" s="1">
        <v>18</v>
      </c>
      <c r="W860" s="2" t="b">
        <v>1</v>
      </c>
      <c r="X860" s="2" t="b">
        <v>1</v>
      </c>
      <c r="Y860" s="2" t="b">
        <v>0</v>
      </c>
      <c r="Z860" s="1" t="s">
        <v>119</v>
      </c>
      <c r="AA860" s="2" t="b">
        <v>0</v>
      </c>
      <c r="AB860" s="1" t="s">
        <v>5203</v>
      </c>
      <c r="AC860" s="1" t="s">
        <v>5220</v>
      </c>
      <c r="AD860" s="1" t="s">
        <v>61</v>
      </c>
      <c r="AE860" s="2" t="b">
        <v>1</v>
      </c>
      <c r="AF860" s="1"/>
      <c r="AG860" s="2" t="b">
        <v>0</v>
      </c>
      <c r="AH860" s="1">
        <v>46242.564802499997</v>
      </c>
    </row>
    <row r="861" spans="1:34" ht="13.9">
      <c r="A861" s="1" t="s">
        <v>5221</v>
      </c>
      <c r="B861" s="1" t="s">
        <v>5222</v>
      </c>
      <c r="C861" s="4">
        <v>44436</v>
      </c>
      <c r="D861" s="1" t="s">
        <v>4936</v>
      </c>
      <c r="E861" s="1">
        <v>2021</v>
      </c>
      <c r="F861" s="5">
        <v>59.33</v>
      </c>
      <c r="G861" s="1" t="s">
        <v>5223</v>
      </c>
      <c r="H861" s="1" t="s">
        <v>5224</v>
      </c>
      <c r="I861" s="6">
        <v>1693</v>
      </c>
      <c r="J861" s="6" t="s">
        <v>54</v>
      </c>
      <c r="K861" s="6">
        <v>42</v>
      </c>
      <c r="L861" s="6">
        <v>33</v>
      </c>
      <c r="M861" s="6">
        <v>9</v>
      </c>
      <c r="N861" s="7">
        <v>0.7857142857142857</v>
      </c>
      <c r="O861" s="1" t="s">
        <v>55</v>
      </c>
      <c r="P861" s="1" t="s">
        <v>54</v>
      </c>
      <c r="Q861" s="1" t="s">
        <v>56</v>
      </c>
      <c r="R861" s="1" t="s">
        <v>5</v>
      </c>
      <c r="S861" s="2" t="b">
        <v>1</v>
      </c>
      <c r="T861" s="2" t="b">
        <v>0</v>
      </c>
      <c r="U861" s="1" t="s">
        <v>57</v>
      </c>
      <c r="V861" s="1"/>
      <c r="W861" s="2" t="b">
        <v>0</v>
      </c>
      <c r="X861" s="1"/>
      <c r="Y861" s="2" t="b">
        <v>0</v>
      </c>
      <c r="Z861" s="1" t="s">
        <v>119</v>
      </c>
      <c r="AA861" s="2" t="b">
        <v>0</v>
      </c>
      <c r="AB861" s="1" t="s">
        <v>5225</v>
      </c>
      <c r="AC861" s="1" t="s">
        <v>5226</v>
      </c>
      <c r="AD861" s="1" t="s">
        <v>61</v>
      </c>
      <c r="AE861" s="2" t="b">
        <v>1</v>
      </c>
      <c r="AF861" s="1"/>
      <c r="AG861" s="2" t="b">
        <v>0</v>
      </c>
      <c r="AH861" s="1">
        <v>46242.564802499997</v>
      </c>
    </row>
    <row r="862" spans="1:34" ht="13.9">
      <c r="A862" s="1" t="s">
        <v>5227</v>
      </c>
      <c r="B862" s="1" t="s">
        <v>5228</v>
      </c>
      <c r="C862" s="4">
        <v>44439</v>
      </c>
      <c r="D862" s="1" t="s">
        <v>4936</v>
      </c>
      <c r="E862" s="1">
        <v>2021</v>
      </c>
      <c r="F862" s="5">
        <v>59.24</v>
      </c>
      <c r="G862" s="1" t="s">
        <v>5229</v>
      </c>
      <c r="H862" s="1" t="s">
        <v>5230</v>
      </c>
      <c r="I862" s="6">
        <v>3842</v>
      </c>
      <c r="J862" s="6" t="s">
        <v>54</v>
      </c>
      <c r="K862" s="6">
        <v>63</v>
      </c>
      <c r="L862" s="6">
        <v>57</v>
      </c>
      <c r="M862" s="6">
        <v>6</v>
      </c>
      <c r="N862" s="7">
        <v>0.90476190476190477</v>
      </c>
      <c r="O862" s="1" t="s">
        <v>67</v>
      </c>
      <c r="P862" s="1" t="s">
        <v>54</v>
      </c>
      <c r="Q862" s="1" t="s">
        <v>56</v>
      </c>
      <c r="R862" s="1" t="s">
        <v>5</v>
      </c>
      <c r="S862" s="2" t="b">
        <v>1</v>
      </c>
      <c r="T862" s="2" t="b">
        <v>0</v>
      </c>
      <c r="U862" s="1" t="s">
        <v>57</v>
      </c>
      <c r="V862" s="1"/>
      <c r="W862" s="2" t="b">
        <v>0</v>
      </c>
      <c r="X862" s="1"/>
      <c r="Y862" s="2" t="b">
        <v>0</v>
      </c>
      <c r="Z862" s="1" t="s">
        <v>58</v>
      </c>
      <c r="AA862" s="2" t="b">
        <v>1</v>
      </c>
      <c r="AB862" s="1" t="s">
        <v>5231</v>
      </c>
      <c r="AC862" s="1" t="s">
        <v>5232</v>
      </c>
      <c r="AD862" s="1" t="s">
        <v>61</v>
      </c>
      <c r="AE862" s="2" t="b">
        <v>1</v>
      </c>
      <c r="AF862" s="1" t="s">
        <v>101</v>
      </c>
      <c r="AG862" s="2" t="b">
        <v>1</v>
      </c>
      <c r="AH862" s="1">
        <v>46242.564802499997</v>
      </c>
    </row>
    <row r="863" spans="1:34" ht="13.9">
      <c r="A863" s="1" t="s">
        <v>5233</v>
      </c>
      <c r="B863" s="1" t="s">
        <v>5234</v>
      </c>
      <c r="C863" s="4">
        <v>44439</v>
      </c>
      <c r="D863" s="1" t="s">
        <v>4936</v>
      </c>
      <c r="E863" s="1">
        <v>2021</v>
      </c>
      <c r="F863" s="5">
        <v>59.24</v>
      </c>
      <c r="G863" s="1" t="s">
        <v>5235</v>
      </c>
      <c r="H863" s="1" t="s">
        <v>5236</v>
      </c>
      <c r="I863" s="6">
        <v>143898</v>
      </c>
      <c r="J863" s="6" t="s">
        <v>54</v>
      </c>
      <c r="K863" s="6">
        <v>9401</v>
      </c>
      <c r="L863" s="6">
        <v>9039</v>
      </c>
      <c r="M863" s="6">
        <v>362</v>
      </c>
      <c r="N863" s="7">
        <v>0.96149345814275078</v>
      </c>
      <c r="O863" s="1" t="s">
        <v>76</v>
      </c>
      <c r="P863" s="1" t="s">
        <v>54</v>
      </c>
      <c r="Q863" s="1" t="s">
        <v>68</v>
      </c>
      <c r="R863" s="1" t="s">
        <v>5</v>
      </c>
      <c r="S863" s="2" t="b">
        <v>1</v>
      </c>
      <c r="T863" s="2" t="b">
        <v>0</v>
      </c>
      <c r="U863" s="1" t="s">
        <v>57</v>
      </c>
      <c r="V863" s="1"/>
      <c r="W863" s="2" t="b">
        <v>0</v>
      </c>
      <c r="X863" s="1"/>
      <c r="Y863" s="2" t="b">
        <v>0</v>
      </c>
      <c r="Z863" s="1" t="s">
        <v>58</v>
      </c>
      <c r="AA863" s="2" t="b">
        <v>1</v>
      </c>
      <c r="AB863" s="1" t="s">
        <v>5237</v>
      </c>
      <c r="AC863" s="1" t="s">
        <v>5238</v>
      </c>
      <c r="AD863" s="1" t="s">
        <v>61</v>
      </c>
      <c r="AE863" s="2" t="b">
        <v>1</v>
      </c>
      <c r="AF863" s="1" t="s">
        <v>5239</v>
      </c>
      <c r="AG863" s="2" t="b">
        <v>0</v>
      </c>
      <c r="AH863" s="1">
        <v>46242.564802499997</v>
      </c>
    </row>
    <row r="864" spans="1:34" ht="13.9">
      <c r="A864" s="1" t="s">
        <v>5240</v>
      </c>
      <c r="B864" s="1" t="s">
        <v>5241</v>
      </c>
      <c r="C864" s="4">
        <v>44439</v>
      </c>
      <c r="D864" s="1" t="s">
        <v>4936</v>
      </c>
      <c r="E864" s="1">
        <v>2021</v>
      </c>
      <c r="F864" s="5">
        <v>59.24</v>
      </c>
      <c r="G864" s="1" t="s">
        <v>5242</v>
      </c>
      <c r="H864" s="1" t="s">
        <v>5243</v>
      </c>
      <c r="I864" s="6">
        <v>5935</v>
      </c>
      <c r="J864" s="6" t="s">
        <v>54</v>
      </c>
      <c r="K864" s="6">
        <v>491</v>
      </c>
      <c r="L864" s="6">
        <v>468</v>
      </c>
      <c r="M864" s="6">
        <v>23</v>
      </c>
      <c r="N864" s="7">
        <v>0.95315682281059066</v>
      </c>
      <c r="O864" s="1" t="s">
        <v>67</v>
      </c>
      <c r="P864" s="1" t="s">
        <v>54</v>
      </c>
      <c r="Q864" s="1" t="s">
        <v>68</v>
      </c>
      <c r="R864" s="1" t="s">
        <v>5</v>
      </c>
      <c r="S864" s="2" t="b">
        <v>1</v>
      </c>
      <c r="T864" s="2" t="b">
        <v>0</v>
      </c>
      <c r="U864" s="1" t="s">
        <v>169</v>
      </c>
      <c r="V864" s="1">
        <v>0</v>
      </c>
      <c r="W864" s="2" t="b">
        <v>0</v>
      </c>
      <c r="X864" s="1"/>
      <c r="Y864" s="2" t="b">
        <v>0</v>
      </c>
      <c r="Z864" s="1" t="s">
        <v>58</v>
      </c>
      <c r="AA864" s="2" t="b">
        <v>1</v>
      </c>
      <c r="AB864" s="1" t="s">
        <v>5244</v>
      </c>
      <c r="AC864" s="1" t="s">
        <v>5245</v>
      </c>
      <c r="AD864" s="1" t="s">
        <v>61</v>
      </c>
      <c r="AE864" s="2" t="b">
        <v>1</v>
      </c>
      <c r="AF864" s="1" t="s">
        <v>416</v>
      </c>
      <c r="AG864" s="2" t="b">
        <v>0</v>
      </c>
      <c r="AH864" s="1">
        <v>46242.564802499997</v>
      </c>
    </row>
    <row r="865" spans="1:34" ht="13.9">
      <c r="A865" s="1" t="s">
        <v>5246</v>
      </c>
      <c r="B865" s="1" t="s">
        <v>5247</v>
      </c>
      <c r="C865" s="4">
        <v>44441</v>
      </c>
      <c r="D865" s="1" t="s">
        <v>5248</v>
      </c>
      <c r="E865" s="1">
        <v>2021</v>
      </c>
      <c r="F865" s="5">
        <v>59.17</v>
      </c>
      <c r="G865" s="1" t="s">
        <v>5249</v>
      </c>
      <c r="H865" s="1" t="s">
        <v>5250</v>
      </c>
      <c r="I865" s="6">
        <v>307</v>
      </c>
      <c r="J865" s="6" t="s">
        <v>54</v>
      </c>
      <c r="K865" s="6">
        <v>16</v>
      </c>
      <c r="L865" s="6">
        <v>16</v>
      </c>
      <c r="M865" s="6">
        <v>0</v>
      </c>
      <c r="N865" s="7">
        <v>1</v>
      </c>
      <c r="O865" s="1" t="s">
        <v>126</v>
      </c>
      <c r="P865" s="1" t="s">
        <v>54</v>
      </c>
      <c r="Q865" s="1" t="s">
        <v>56</v>
      </c>
      <c r="R865" s="1" t="s">
        <v>5</v>
      </c>
      <c r="S865" s="2" t="b">
        <v>1</v>
      </c>
      <c r="T865" s="2" t="b">
        <v>0</v>
      </c>
      <c r="U865" s="1" t="s">
        <v>57</v>
      </c>
      <c r="V865" s="1"/>
      <c r="W865" s="2" t="b">
        <v>0</v>
      </c>
      <c r="X865" s="1"/>
      <c r="Y865" s="2" t="b">
        <v>0</v>
      </c>
      <c r="Z865" s="1" t="s">
        <v>58</v>
      </c>
      <c r="AA865" s="2" t="b">
        <v>1</v>
      </c>
      <c r="AB865" s="1" t="s">
        <v>5251</v>
      </c>
      <c r="AC865" s="1" t="s">
        <v>5252</v>
      </c>
      <c r="AD865" s="1" t="s">
        <v>61</v>
      </c>
      <c r="AE865" s="2" t="b">
        <v>1</v>
      </c>
      <c r="AF865" s="1" t="s">
        <v>94</v>
      </c>
      <c r="AG865" s="2" t="b">
        <v>0</v>
      </c>
      <c r="AH865" s="1">
        <v>46242.564802499997</v>
      </c>
    </row>
    <row r="866" spans="1:34" ht="13.9">
      <c r="A866" s="1" t="s">
        <v>5253</v>
      </c>
      <c r="B866" s="1" t="s">
        <v>5254</v>
      </c>
      <c r="C866" s="4">
        <v>44441</v>
      </c>
      <c r="D866" s="1" t="s">
        <v>5248</v>
      </c>
      <c r="E866" s="1">
        <v>2021</v>
      </c>
      <c r="F866" s="5">
        <v>59.17</v>
      </c>
      <c r="G866" s="1" t="s">
        <v>5255</v>
      </c>
      <c r="H866" s="1" t="s">
        <v>5256</v>
      </c>
      <c r="I866" s="6">
        <v>24</v>
      </c>
      <c r="J866" s="6" t="s">
        <v>54</v>
      </c>
      <c r="K866" s="6">
        <v>3</v>
      </c>
      <c r="L866" s="6">
        <v>3</v>
      </c>
      <c r="M866" s="6">
        <v>0</v>
      </c>
      <c r="N866" s="7">
        <v>1</v>
      </c>
      <c r="O866" s="1" t="s">
        <v>302</v>
      </c>
      <c r="P866" s="1" t="s">
        <v>54</v>
      </c>
      <c r="Q866" s="1" t="s">
        <v>56</v>
      </c>
      <c r="R866" s="1" t="s">
        <v>5</v>
      </c>
      <c r="S866" s="2" t="b">
        <v>1</v>
      </c>
      <c r="T866" s="2" t="b">
        <v>0</v>
      </c>
      <c r="U866" s="1" t="s">
        <v>57</v>
      </c>
      <c r="V866" s="1"/>
      <c r="W866" s="2" t="b">
        <v>0</v>
      </c>
      <c r="X866" s="1"/>
      <c r="Y866" s="2" t="b">
        <v>0</v>
      </c>
      <c r="Z866" s="1" t="s">
        <v>58</v>
      </c>
      <c r="AA866" s="2" t="b">
        <v>1</v>
      </c>
      <c r="AB866" s="1" t="s">
        <v>5257</v>
      </c>
      <c r="AC866" s="1" t="s">
        <v>5258</v>
      </c>
      <c r="AD866" s="1" t="s">
        <v>61</v>
      </c>
      <c r="AE866" s="2" t="b">
        <v>1</v>
      </c>
      <c r="AF866" s="1" t="s">
        <v>1545</v>
      </c>
      <c r="AG866" s="2" t="b">
        <v>0</v>
      </c>
      <c r="AH866" s="1">
        <v>46242.564802499997</v>
      </c>
    </row>
    <row r="867" spans="1:34" ht="13.9">
      <c r="A867" s="1" t="s">
        <v>5259</v>
      </c>
      <c r="B867" s="1" t="s">
        <v>5260</v>
      </c>
      <c r="C867" s="4">
        <v>44442</v>
      </c>
      <c r="D867" s="1" t="s">
        <v>5248</v>
      </c>
      <c r="E867" s="1">
        <v>2021</v>
      </c>
      <c r="F867" s="5">
        <v>59.14</v>
      </c>
      <c r="G867" s="1" t="s">
        <v>5261</v>
      </c>
      <c r="H867" s="1" t="s">
        <v>5262</v>
      </c>
      <c r="I867" s="6">
        <v>14310</v>
      </c>
      <c r="J867" s="6" t="s">
        <v>54</v>
      </c>
      <c r="K867" s="6">
        <v>159</v>
      </c>
      <c r="L867" s="6">
        <v>139</v>
      </c>
      <c r="M867" s="6">
        <v>20</v>
      </c>
      <c r="N867" s="7">
        <v>0.87421383647798745</v>
      </c>
      <c r="O867" s="1" t="s">
        <v>67</v>
      </c>
      <c r="P867" s="1" t="s">
        <v>54</v>
      </c>
      <c r="Q867" s="1" t="s">
        <v>56</v>
      </c>
      <c r="R867" s="1" t="s">
        <v>5</v>
      </c>
      <c r="S867" s="2" t="b">
        <v>1</v>
      </c>
      <c r="T867" s="2" t="b">
        <v>0</v>
      </c>
      <c r="U867" s="1" t="s">
        <v>310</v>
      </c>
      <c r="V867" s="1">
        <v>13</v>
      </c>
      <c r="W867" s="2" t="b">
        <v>0</v>
      </c>
      <c r="X867" s="1"/>
      <c r="Y867" s="2" t="b">
        <v>0</v>
      </c>
      <c r="Z867" s="1" t="s">
        <v>58</v>
      </c>
      <c r="AA867" s="2" t="b">
        <v>1</v>
      </c>
      <c r="AB867" s="1" t="s">
        <v>5263</v>
      </c>
      <c r="AC867" s="1" t="s">
        <v>5264</v>
      </c>
      <c r="AD867" s="1" t="s">
        <v>61</v>
      </c>
      <c r="AE867" s="2" t="b">
        <v>1</v>
      </c>
      <c r="AF867" s="1" t="s">
        <v>101</v>
      </c>
      <c r="AG867" s="2" t="b">
        <v>1</v>
      </c>
      <c r="AH867" s="1">
        <v>46242.564802499997</v>
      </c>
    </row>
    <row r="868" spans="1:34" ht="13.9">
      <c r="A868" s="1" t="s">
        <v>5265</v>
      </c>
      <c r="B868" s="1" t="s">
        <v>5266</v>
      </c>
      <c r="C868" s="4">
        <v>44443</v>
      </c>
      <c r="D868" s="1" t="s">
        <v>5248</v>
      </c>
      <c r="E868" s="1">
        <v>2021</v>
      </c>
      <c r="F868" s="5">
        <v>59.1</v>
      </c>
      <c r="G868" s="1" t="s">
        <v>5267</v>
      </c>
      <c r="H868" s="1" t="s">
        <v>5268</v>
      </c>
      <c r="I868" s="6">
        <v>1218</v>
      </c>
      <c r="J868" s="6" t="s">
        <v>54</v>
      </c>
      <c r="K868" s="6">
        <v>59</v>
      </c>
      <c r="L868" s="6">
        <v>57</v>
      </c>
      <c r="M868" s="6">
        <v>2</v>
      </c>
      <c r="N868" s="7">
        <v>0.96610169491525422</v>
      </c>
      <c r="O868" s="1" t="s">
        <v>67</v>
      </c>
      <c r="P868" s="1" t="s">
        <v>54</v>
      </c>
      <c r="Q868" s="1" t="s">
        <v>56</v>
      </c>
      <c r="R868" s="1" t="s">
        <v>5</v>
      </c>
      <c r="S868" s="2" t="b">
        <v>1</v>
      </c>
      <c r="T868" s="2" t="b">
        <v>0</v>
      </c>
      <c r="U868" s="1" t="s">
        <v>57</v>
      </c>
      <c r="V868" s="1"/>
      <c r="W868" s="2" t="b">
        <v>0</v>
      </c>
      <c r="X868" s="1"/>
      <c r="Y868" s="2" t="b">
        <v>0</v>
      </c>
      <c r="Z868" s="1" t="s">
        <v>119</v>
      </c>
      <c r="AA868" s="2" t="b">
        <v>0</v>
      </c>
      <c r="AB868" s="1" t="s">
        <v>5269</v>
      </c>
      <c r="AC868" s="1" t="s">
        <v>5270</v>
      </c>
      <c r="AD868" s="1" t="s">
        <v>61</v>
      </c>
      <c r="AE868" s="2" t="b">
        <v>1</v>
      </c>
      <c r="AF868" s="1"/>
      <c r="AG868" s="2" t="b">
        <v>0</v>
      </c>
      <c r="AH868" s="1">
        <v>46242.564802499997</v>
      </c>
    </row>
    <row r="869" spans="1:34" ht="13.9">
      <c r="A869" s="1" t="s">
        <v>5271</v>
      </c>
      <c r="B869" s="1" t="s">
        <v>5272</v>
      </c>
      <c r="C869" s="4">
        <v>44444</v>
      </c>
      <c r="D869" s="1" t="s">
        <v>5248</v>
      </c>
      <c r="E869" s="1">
        <v>2021</v>
      </c>
      <c r="F869" s="5">
        <v>59.07</v>
      </c>
      <c r="G869" s="1" t="s">
        <v>5273</v>
      </c>
      <c r="H869" s="1" t="s">
        <v>5274</v>
      </c>
      <c r="I869" s="6">
        <v>2457</v>
      </c>
      <c r="J869" s="6" t="s">
        <v>54</v>
      </c>
      <c r="K869" s="6">
        <v>42</v>
      </c>
      <c r="L869" s="6">
        <v>40</v>
      </c>
      <c r="M869" s="6">
        <v>2</v>
      </c>
      <c r="N869" s="7">
        <v>0.95238095238095233</v>
      </c>
      <c r="O869" s="1" t="s">
        <v>126</v>
      </c>
      <c r="P869" s="1" t="s">
        <v>54</v>
      </c>
      <c r="Q869" s="1" t="s">
        <v>56</v>
      </c>
      <c r="R869" s="1" t="s">
        <v>5</v>
      </c>
      <c r="S869" s="2" t="b">
        <v>1</v>
      </c>
      <c r="T869" s="2" t="b">
        <v>0</v>
      </c>
      <c r="U869" s="1" t="s">
        <v>57</v>
      </c>
      <c r="V869" s="1"/>
      <c r="W869" s="2" t="b">
        <v>0</v>
      </c>
      <c r="X869" s="1"/>
      <c r="Y869" s="2" t="b">
        <v>0</v>
      </c>
      <c r="Z869" s="1" t="s">
        <v>58</v>
      </c>
      <c r="AA869" s="2" t="b">
        <v>1</v>
      </c>
      <c r="AB869" s="1" t="s">
        <v>5275</v>
      </c>
      <c r="AC869" s="1" t="s">
        <v>5276</v>
      </c>
      <c r="AD869" s="1" t="s">
        <v>61</v>
      </c>
      <c r="AE869" s="2" t="b">
        <v>1</v>
      </c>
      <c r="AF869" s="1" t="s">
        <v>101</v>
      </c>
      <c r="AG869" s="2" t="b">
        <v>1</v>
      </c>
      <c r="AH869" s="1">
        <v>46242.564802499997</v>
      </c>
    </row>
    <row r="870" spans="1:34" ht="13.9">
      <c r="A870" s="1" t="s">
        <v>5277</v>
      </c>
      <c r="B870" s="1" t="s">
        <v>5278</v>
      </c>
      <c r="C870" s="4">
        <v>44445</v>
      </c>
      <c r="D870" s="1" t="s">
        <v>5248</v>
      </c>
      <c r="E870" s="1">
        <v>2021</v>
      </c>
      <c r="F870" s="5">
        <v>59.04</v>
      </c>
      <c r="G870" s="1" t="s">
        <v>5279</v>
      </c>
      <c r="H870" s="1" t="s">
        <v>5280</v>
      </c>
      <c r="I870" s="6">
        <v>664</v>
      </c>
      <c r="J870" s="6" t="s">
        <v>54</v>
      </c>
      <c r="K870" s="6">
        <v>37</v>
      </c>
      <c r="L870" s="6">
        <v>35</v>
      </c>
      <c r="M870" s="6">
        <v>2</v>
      </c>
      <c r="N870" s="7">
        <v>0.94594594594594594</v>
      </c>
      <c r="O870" s="1" t="s">
        <v>126</v>
      </c>
      <c r="P870" s="1" t="s">
        <v>54</v>
      </c>
      <c r="Q870" s="1" t="s">
        <v>56</v>
      </c>
      <c r="R870" s="1" t="s">
        <v>7</v>
      </c>
      <c r="S870" s="2" t="b">
        <v>0</v>
      </c>
      <c r="T870" s="2" t="b">
        <v>1</v>
      </c>
      <c r="U870" s="1" t="s">
        <v>133</v>
      </c>
      <c r="V870" s="1">
        <v>18</v>
      </c>
      <c r="W870" s="2" t="b">
        <v>1</v>
      </c>
      <c r="X870" s="2" t="b">
        <v>0</v>
      </c>
      <c r="Y870" s="2" t="b">
        <v>0</v>
      </c>
      <c r="Z870" s="1" t="s">
        <v>119</v>
      </c>
      <c r="AA870" s="2" t="b">
        <v>0</v>
      </c>
      <c r="AB870" s="1" t="s">
        <v>5281</v>
      </c>
      <c r="AC870" s="1" t="s">
        <v>5282</v>
      </c>
      <c r="AD870" s="1" t="s">
        <v>61</v>
      </c>
      <c r="AE870" s="2" t="b">
        <v>1</v>
      </c>
      <c r="AF870" s="1"/>
      <c r="AG870" s="2" t="b">
        <v>0</v>
      </c>
      <c r="AH870" s="1">
        <v>46242.564802499997</v>
      </c>
    </row>
    <row r="871" spans="1:34" ht="13.9">
      <c r="A871" s="1" t="s">
        <v>5283</v>
      </c>
      <c r="B871" s="1" t="s">
        <v>5284</v>
      </c>
      <c r="C871" s="4">
        <v>44446</v>
      </c>
      <c r="D871" s="1" t="s">
        <v>5248</v>
      </c>
      <c r="E871" s="1">
        <v>2021</v>
      </c>
      <c r="F871" s="5">
        <v>59.01</v>
      </c>
      <c r="G871" s="1" t="s">
        <v>5285</v>
      </c>
      <c r="H871" s="1" t="s">
        <v>5286</v>
      </c>
      <c r="I871" s="6">
        <v>1748</v>
      </c>
      <c r="J871" s="6" t="s">
        <v>54</v>
      </c>
      <c r="K871" s="6">
        <v>21</v>
      </c>
      <c r="L871" s="6">
        <v>16</v>
      </c>
      <c r="M871" s="6">
        <v>5</v>
      </c>
      <c r="N871" s="7">
        <v>0.76190476190476186</v>
      </c>
      <c r="O871" s="1" t="s">
        <v>55</v>
      </c>
      <c r="P871" s="1" t="s">
        <v>54</v>
      </c>
      <c r="Q871" s="1" t="s">
        <v>56</v>
      </c>
      <c r="R871" s="1" t="s">
        <v>5</v>
      </c>
      <c r="S871" s="2" t="b">
        <v>1</v>
      </c>
      <c r="T871" s="2" t="b">
        <v>0</v>
      </c>
      <c r="U871" s="1" t="s">
        <v>57</v>
      </c>
      <c r="V871" s="1"/>
      <c r="W871" s="2" t="b">
        <v>0</v>
      </c>
      <c r="X871" s="1"/>
      <c r="Y871" s="2" t="b">
        <v>0</v>
      </c>
      <c r="Z871" s="1" t="s">
        <v>58</v>
      </c>
      <c r="AA871" s="2" t="b">
        <v>1</v>
      </c>
      <c r="AB871" s="1" t="s">
        <v>5287</v>
      </c>
      <c r="AC871" s="1" t="s">
        <v>5288</v>
      </c>
      <c r="AD871" s="1" t="s">
        <v>61</v>
      </c>
      <c r="AE871" s="2" t="b">
        <v>1</v>
      </c>
      <c r="AF871" s="1" t="s">
        <v>101</v>
      </c>
      <c r="AG871" s="2" t="b">
        <v>1</v>
      </c>
      <c r="AH871" s="1">
        <v>46242.564802499997</v>
      </c>
    </row>
    <row r="872" spans="1:34" ht="13.9">
      <c r="A872" s="1" t="s">
        <v>5289</v>
      </c>
      <c r="B872" s="1" t="s">
        <v>5290</v>
      </c>
      <c r="C872" s="4">
        <v>44447</v>
      </c>
      <c r="D872" s="1" t="s">
        <v>5248</v>
      </c>
      <c r="E872" s="1">
        <v>2021</v>
      </c>
      <c r="F872" s="5">
        <v>58.97</v>
      </c>
      <c r="G872" s="1" t="s">
        <v>5291</v>
      </c>
      <c r="H872" s="1" t="s">
        <v>5292</v>
      </c>
      <c r="I872" s="6">
        <v>3247</v>
      </c>
      <c r="J872" s="6" t="s">
        <v>54</v>
      </c>
      <c r="K872" s="6">
        <v>85</v>
      </c>
      <c r="L872" s="6">
        <v>72</v>
      </c>
      <c r="M872" s="6">
        <v>13</v>
      </c>
      <c r="N872" s="7">
        <v>0.84705882352941175</v>
      </c>
      <c r="O872" s="1" t="s">
        <v>67</v>
      </c>
      <c r="P872" s="1" t="s">
        <v>54</v>
      </c>
      <c r="Q872" s="1" t="s">
        <v>56</v>
      </c>
      <c r="R872" s="1" t="s">
        <v>5</v>
      </c>
      <c r="S872" s="2" t="b">
        <v>1</v>
      </c>
      <c r="T872" s="2" t="b">
        <v>0</v>
      </c>
      <c r="U872" s="1" t="s">
        <v>57</v>
      </c>
      <c r="V872" s="1"/>
      <c r="W872" s="2" t="b">
        <v>0</v>
      </c>
      <c r="X872" s="1"/>
      <c r="Y872" s="2" t="b">
        <v>0</v>
      </c>
      <c r="Z872" s="1" t="s">
        <v>58</v>
      </c>
      <c r="AA872" s="2" t="b">
        <v>1</v>
      </c>
      <c r="AB872" s="1" t="s">
        <v>5293</v>
      </c>
      <c r="AC872" s="1" t="s">
        <v>5294</v>
      </c>
      <c r="AD872" s="1" t="s">
        <v>61</v>
      </c>
      <c r="AE872" s="2" t="b">
        <v>1</v>
      </c>
      <c r="AF872" s="1" t="s">
        <v>71</v>
      </c>
      <c r="AG872" s="2" t="b">
        <v>0</v>
      </c>
      <c r="AH872" s="1">
        <v>46242.564802499997</v>
      </c>
    </row>
    <row r="873" spans="1:34" ht="13.9">
      <c r="A873" s="1" t="s">
        <v>5295</v>
      </c>
      <c r="B873" s="1" t="s">
        <v>5296</v>
      </c>
      <c r="C873" s="4">
        <v>44447</v>
      </c>
      <c r="D873" s="1" t="s">
        <v>5248</v>
      </c>
      <c r="E873" s="1">
        <v>2021</v>
      </c>
      <c r="F873" s="5">
        <v>58.97</v>
      </c>
      <c r="G873" s="1" t="s">
        <v>5297</v>
      </c>
      <c r="H873" s="1" t="s">
        <v>5298</v>
      </c>
      <c r="I873" s="6">
        <v>2595</v>
      </c>
      <c r="J873" s="6" t="s">
        <v>54</v>
      </c>
      <c r="K873" s="6">
        <v>90</v>
      </c>
      <c r="L873" s="6">
        <v>85</v>
      </c>
      <c r="M873" s="6">
        <v>5</v>
      </c>
      <c r="N873" s="7">
        <v>0.94444444444444442</v>
      </c>
      <c r="O873" s="1" t="s">
        <v>67</v>
      </c>
      <c r="P873" s="1" t="s">
        <v>54</v>
      </c>
      <c r="Q873" s="1" t="s">
        <v>56</v>
      </c>
      <c r="R873" s="1" t="s">
        <v>5</v>
      </c>
      <c r="S873" s="2" t="b">
        <v>1</v>
      </c>
      <c r="T873" s="2" t="b">
        <v>0</v>
      </c>
      <c r="U873" s="1" t="s">
        <v>57</v>
      </c>
      <c r="V873" s="1"/>
      <c r="W873" s="2" t="b">
        <v>0</v>
      </c>
      <c r="X873" s="1"/>
      <c r="Y873" s="2" t="b">
        <v>0</v>
      </c>
      <c r="Z873" s="1" t="s">
        <v>58</v>
      </c>
      <c r="AA873" s="2" t="b">
        <v>1</v>
      </c>
      <c r="AB873" s="1" t="s">
        <v>5299</v>
      </c>
      <c r="AC873" s="1" t="s">
        <v>5300</v>
      </c>
      <c r="AD873" s="1" t="s">
        <v>172</v>
      </c>
      <c r="AE873" s="2" t="b">
        <v>1</v>
      </c>
      <c r="AF873" s="1" t="s">
        <v>1301</v>
      </c>
      <c r="AG873" s="2" t="b">
        <v>0</v>
      </c>
      <c r="AH873" s="1">
        <v>46242.564802499997</v>
      </c>
    </row>
    <row r="874" spans="1:34" ht="13.9">
      <c r="A874" s="1" t="s">
        <v>5301</v>
      </c>
      <c r="B874" s="1" t="s">
        <v>5302</v>
      </c>
      <c r="C874" s="4">
        <v>44449</v>
      </c>
      <c r="D874" s="1" t="s">
        <v>5248</v>
      </c>
      <c r="E874" s="1">
        <v>2021</v>
      </c>
      <c r="F874" s="5">
        <v>58.91</v>
      </c>
      <c r="G874" s="1" t="s">
        <v>5303</v>
      </c>
      <c r="H874" s="1" t="s">
        <v>5304</v>
      </c>
      <c r="I874" s="6">
        <v>1904</v>
      </c>
      <c r="J874" s="6" t="s">
        <v>54</v>
      </c>
      <c r="K874" s="6">
        <v>45</v>
      </c>
      <c r="L874" s="6">
        <v>33</v>
      </c>
      <c r="M874" s="6">
        <v>12</v>
      </c>
      <c r="N874" s="7">
        <v>0.73333333333333328</v>
      </c>
      <c r="O874" s="1" t="s">
        <v>55</v>
      </c>
      <c r="P874" s="1" t="s">
        <v>54</v>
      </c>
      <c r="Q874" s="1" t="s">
        <v>56</v>
      </c>
      <c r="R874" s="1" t="s">
        <v>7</v>
      </c>
      <c r="S874" s="2" t="b">
        <v>0</v>
      </c>
      <c r="T874" s="2" t="b">
        <v>1</v>
      </c>
      <c r="U874" s="1" t="s">
        <v>133</v>
      </c>
      <c r="V874" s="1">
        <v>18</v>
      </c>
      <c r="W874" s="2" t="b">
        <v>1</v>
      </c>
      <c r="X874" s="2" t="b">
        <v>0</v>
      </c>
      <c r="Y874" s="2" t="b">
        <v>0</v>
      </c>
      <c r="Z874" s="1" t="s">
        <v>119</v>
      </c>
      <c r="AA874" s="2" t="b">
        <v>0</v>
      </c>
      <c r="AB874" s="1" t="s">
        <v>5305</v>
      </c>
      <c r="AC874" s="1" t="s">
        <v>5306</v>
      </c>
      <c r="AD874" s="1" t="s">
        <v>61</v>
      </c>
      <c r="AE874" s="2" t="b">
        <v>1</v>
      </c>
      <c r="AF874" s="1"/>
      <c r="AG874" s="2" t="b">
        <v>0</v>
      </c>
      <c r="AH874" s="1">
        <v>46242.564802499997</v>
      </c>
    </row>
    <row r="875" spans="1:34" ht="13.9">
      <c r="A875" s="1" t="s">
        <v>5307</v>
      </c>
      <c r="B875" s="1" t="s">
        <v>5308</v>
      </c>
      <c r="C875" s="4">
        <v>44449</v>
      </c>
      <c r="D875" s="1" t="s">
        <v>5248</v>
      </c>
      <c r="E875" s="1">
        <v>2021</v>
      </c>
      <c r="F875" s="5">
        <v>58.91</v>
      </c>
      <c r="G875" s="1" t="s">
        <v>5309</v>
      </c>
      <c r="H875" s="1" t="s">
        <v>5310</v>
      </c>
      <c r="I875" s="6">
        <v>302</v>
      </c>
      <c r="J875" s="6" t="s">
        <v>54</v>
      </c>
      <c r="K875" s="6">
        <v>10</v>
      </c>
      <c r="L875" s="6">
        <v>7</v>
      </c>
      <c r="M875" s="6">
        <v>3</v>
      </c>
      <c r="N875" s="7">
        <v>0.7</v>
      </c>
      <c r="O875" s="1" t="s">
        <v>55</v>
      </c>
      <c r="P875" s="1" t="s">
        <v>54</v>
      </c>
      <c r="Q875" s="1" t="s">
        <v>56</v>
      </c>
      <c r="R875" s="1" t="s">
        <v>5</v>
      </c>
      <c r="S875" s="2" t="b">
        <v>1</v>
      </c>
      <c r="T875" s="2" t="b">
        <v>0</v>
      </c>
      <c r="U875" s="1" t="s">
        <v>57</v>
      </c>
      <c r="V875" s="1"/>
      <c r="W875" s="2" t="b">
        <v>0</v>
      </c>
      <c r="X875" s="1"/>
      <c r="Y875" s="2" t="b">
        <v>0</v>
      </c>
      <c r="Z875" s="1" t="s">
        <v>119</v>
      </c>
      <c r="AA875" s="2" t="b">
        <v>0</v>
      </c>
      <c r="AB875" s="1" t="s">
        <v>5311</v>
      </c>
      <c r="AC875" s="1" t="s">
        <v>5312</v>
      </c>
      <c r="AD875" s="1" t="s">
        <v>61</v>
      </c>
      <c r="AE875" s="2" t="b">
        <v>1</v>
      </c>
      <c r="AF875" s="1"/>
      <c r="AG875" s="2" t="b">
        <v>0</v>
      </c>
      <c r="AH875" s="1">
        <v>46242.564802499997</v>
      </c>
    </row>
    <row r="876" spans="1:34" ht="13.9">
      <c r="A876" s="1" t="s">
        <v>5313</v>
      </c>
      <c r="B876" s="1" t="s">
        <v>5314</v>
      </c>
      <c r="C876" s="4">
        <v>44449</v>
      </c>
      <c r="D876" s="1" t="s">
        <v>5248</v>
      </c>
      <c r="E876" s="1">
        <v>2021</v>
      </c>
      <c r="F876" s="5">
        <v>58.91</v>
      </c>
      <c r="G876" s="1" t="s">
        <v>5315</v>
      </c>
      <c r="H876" s="1" t="s">
        <v>5310</v>
      </c>
      <c r="I876" s="6"/>
      <c r="J876" s="6" t="s">
        <v>147</v>
      </c>
      <c r="K876" s="6">
        <v>1</v>
      </c>
      <c r="L876" s="6">
        <v>0</v>
      </c>
      <c r="M876" s="6">
        <v>1</v>
      </c>
      <c r="N876" s="7">
        <v>0</v>
      </c>
      <c r="O876" s="1" t="s">
        <v>148</v>
      </c>
      <c r="P876" s="1" t="s">
        <v>54</v>
      </c>
      <c r="Q876" s="1" t="s">
        <v>56</v>
      </c>
      <c r="R876" s="1" t="s">
        <v>7</v>
      </c>
      <c r="S876" s="2" t="b">
        <v>0</v>
      </c>
      <c r="T876" s="2" t="b">
        <v>1</v>
      </c>
      <c r="U876" s="1" t="s">
        <v>133</v>
      </c>
      <c r="V876" s="1">
        <v>18</v>
      </c>
      <c r="W876" s="2" t="b">
        <v>1</v>
      </c>
      <c r="X876" s="2" t="b">
        <v>0</v>
      </c>
      <c r="Y876" s="2" t="b">
        <v>0</v>
      </c>
      <c r="Z876" s="1" t="s">
        <v>119</v>
      </c>
      <c r="AA876" s="2" t="b">
        <v>0</v>
      </c>
      <c r="AB876" s="1" t="s">
        <v>5311</v>
      </c>
      <c r="AC876" s="1" t="s">
        <v>5316</v>
      </c>
      <c r="AD876" s="1" t="s">
        <v>61</v>
      </c>
      <c r="AE876" s="2" t="b">
        <v>1</v>
      </c>
      <c r="AF876" s="1"/>
      <c r="AG876" s="2" t="b">
        <v>0</v>
      </c>
      <c r="AH876" s="1">
        <v>46242.564802499997</v>
      </c>
    </row>
    <row r="877" spans="1:34" ht="13.9">
      <c r="A877" s="1" t="s">
        <v>5317</v>
      </c>
      <c r="B877" s="1" t="s">
        <v>5318</v>
      </c>
      <c r="C877" s="4">
        <v>44453</v>
      </c>
      <c r="D877" s="1" t="s">
        <v>5248</v>
      </c>
      <c r="E877" s="1">
        <v>2021</v>
      </c>
      <c r="F877" s="5">
        <v>58.78</v>
      </c>
      <c r="G877" s="1" t="s">
        <v>5319</v>
      </c>
      <c r="H877" s="1" t="s">
        <v>5320</v>
      </c>
      <c r="I877" s="6"/>
      <c r="J877" s="6" t="s">
        <v>147</v>
      </c>
      <c r="K877" s="6">
        <v>0</v>
      </c>
      <c r="L877" s="6">
        <v>0</v>
      </c>
      <c r="M877" s="6">
        <v>0</v>
      </c>
      <c r="N877" s="7"/>
      <c r="O877" s="1" t="s">
        <v>216</v>
      </c>
      <c r="P877" s="1" t="s">
        <v>54</v>
      </c>
      <c r="Q877" s="1" t="s">
        <v>56</v>
      </c>
      <c r="R877" s="1" t="s">
        <v>5</v>
      </c>
      <c r="S877" s="2" t="b">
        <v>1</v>
      </c>
      <c r="T877" s="2" t="b">
        <v>0</v>
      </c>
      <c r="U877" s="1" t="s">
        <v>57</v>
      </c>
      <c r="V877" s="1"/>
      <c r="W877" s="2" t="b">
        <v>0</v>
      </c>
      <c r="X877" s="1"/>
      <c r="Y877" s="2" t="b">
        <v>0</v>
      </c>
      <c r="Z877" s="1" t="s">
        <v>119</v>
      </c>
      <c r="AA877" s="2" t="b">
        <v>0</v>
      </c>
      <c r="AB877" s="1" t="s">
        <v>5321</v>
      </c>
      <c r="AC877" s="1" t="s">
        <v>5322</v>
      </c>
      <c r="AD877" s="1" t="s">
        <v>172</v>
      </c>
      <c r="AE877" s="2" t="b">
        <v>1</v>
      </c>
      <c r="AF877" s="1"/>
      <c r="AG877" s="2" t="b">
        <v>0</v>
      </c>
      <c r="AH877" s="1">
        <v>46242.564802499997</v>
      </c>
    </row>
    <row r="878" spans="1:34" ht="13.9">
      <c r="A878" s="1" t="s">
        <v>5323</v>
      </c>
      <c r="B878" s="1" t="s">
        <v>5324</v>
      </c>
      <c r="C878" s="4">
        <v>44453</v>
      </c>
      <c r="D878" s="1" t="s">
        <v>5248</v>
      </c>
      <c r="E878" s="1">
        <v>2021</v>
      </c>
      <c r="F878" s="5">
        <v>58.78</v>
      </c>
      <c r="G878" s="1" t="s">
        <v>5325</v>
      </c>
      <c r="H878" s="1" t="s">
        <v>5326</v>
      </c>
      <c r="I878" s="6">
        <v>213</v>
      </c>
      <c r="J878" s="6" t="s">
        <v>54</v>
      </c>
      <c r="K878" s="6">
        <v>11</v>
      </c>
      <c r="L878" s="6">
        <v>7</v>
      </c>
      <c r="M878" s="6">
        <v>4</v>
      </c>
      <c r="N878" s="7">
        <v>0.63636363636363635</v>
      </c>
      <c r="O878" s="1" t="s">
        <v>91</v>
      </c>
      <c r="P878" s="1" t="s">
        <v>54</v>
      </c>
      <c r="Q878" s="1" t="s">
        <v>56</v>
      </c>
      <c r="R878" s="1" t="s">
        <v>5</v>
      </c>
      <c r="S878" s="2" t="b">
        <v>1</v>
      </c>
      <c r="T878" s="2" t="b">
        <v>0</v>
      </c>
      <c r="U878" s="1" t="s">
        <v>57</v>
      </c>
      <c r="V878" s="1"/>
      <c r="W878" s="2" t="b">
        <v>0</v>
      </c>
      <c r="X878" s="1"/>
      <c r="Y878" s="2" t="b">
        <v>0</v>
      </c>
      <c r="Z878" s="1" t="s">
        <v>58</v>
      </c>
      <c r="AA878" s="2" t="b">
        <v>1</v>
      </c>
      <c r="AB878" s="1" t="s">
        <v>5327</v>
      </c>
      <c r="AC878" s="1" t="s">
        <v>5328</v>
      </c>
      <c r="AD878" s="1" t="s">
        <v>61</v>
      </c>
      <c r="AE878" s="2" t="b">
        <v>1</v>
      </c>
      <c r="AF878" s="1" t="s">
        <v>371</v>
      </c>
      <c r="AG878" s="2" t="b">
        <v>0</v>
      </c>
      <c r="AH878" s="1">
        <v>46242.564802499997</v>
      </c>
    </row>
    <row r="879" spans="1:34" ht="13.9">
      <c r="A879" s="1" t="s">
        <v>5329</v>
      </c>
      <c r="B879" s="1" t="s">
        <v>5330</v>
      </c>
      <c r="C879" s="4">
        <v>44454</v>
      </c>
      <c r="D879" s="1" t="s">
        <v>5248</v>
      </c>
      <c r="E879" s="1">
        <v>2021</v>
      </c>
      <c r="F879" s="5">
        <v>58.74</v>
      </c>
      <c r="G879" s="1" t="s">
        <v>5331</v>
      </c>
      <c r="H879" s="1" t="s">
        <v>5332</v>
      </c>
      <c r="I879" s="6">
        <v>710</v>
      </c>
      <c r="J879" s="6" t="s">
        <v>54</v>
      </c>
      <c r="K879" s="6">
        <v>31</v>
      </c>
      <c r="L879" s="6">
        <v>26</v>
      </c>
      <c r="M879" s="6">
        <v>5</v>
      </c>
      <c r="N879" s="7">
        <v>0.83870967741935487</v>
      </c>
      <c r="O879" s="1" t="s">
        <v>126</v>
      </c>
      <c r="P879" s="1" t="s">
        <v>54</v>
      </c>
      <c r="Q879" s="1" t="s">
        <v>56</v>
      </c>
      <c r="R879" s="1" t="s">
        <v>7</v>
      </c>
      <c r="S879" s="2" t="b">
        <v>0</v>
      </c>
      <c r="T879" s="2" t="b">
        <v>1</v>
      </c>
      <c r="U879" s="1" t="s">
        <v>133</v>
      </c>
      <c r="V879" s="1">
        <v>18</v>
      </c>
      <c r="W879" s="2" t="b">
        <v>1</v>
      </c>
      <c r="X879" s="2" t="b">
        <v>0</v>
      </c>
      <c r="Y879" s="2" t="b">
        <v>0</v>
      </c>
      <c r="Z879" s="1" t="s">
        <v>119</v>
      </c>
      <c r="AA879" s="2" t="b">
        <v>0</v>
      </c>
      <c r="AB879" s="1" t="s">
        <v>5333</v>
      </c>
      <c r="AC879" s="1" t="s">
        <v>5334</v>
      </c>
      <c r="AD879" s="1" t="s">
        <v>61</v>
      </c>
      <c r="AE879" s="2" t="b">
        <v>1</v>
      </c>
      <c r="AF879" s="1"/>
      <c r="AG879" s="2" t="b">
        <v>0</v>
      </c>
      <c r="AH879" s="1">
        <v>46242.564802499997</v>
      </c>
    </row>
    <row r="880" spans="1:34" ht="13.9">
      <c r="A880" s="1" t="s">
        <v>5335</v>
      </c>
      <c r="B880" s="1" t="s">
        <v>5336</v>
      </c>
      <c r="C880" s="4">
        <v>44455</v>
      </c>
      <c r="D880" s="1" t="s">
        <v>5248</v>
      </c>
      <c r="E880" s="1">
        <v>2021</v>
      </c>
      <c r="F880" s="5">
        <v>58.71</v>
      </c>
      <c r="G880" s="1" t="s">
        <v>5337</v>
      </c>
      <c r="H880" s="1" t="s">
        <v>5338</v>
      </c>
      <c r="I880" s="6">
        <v>2383</v>
      </c>
      <c r="J880" s="6" t="s">
        <v>54</v>
      </c>
      <c r="K880" s="6">
        <v>93</v>
      </c>
      <c r="L880" s="6">
        <v>50</v>
      </c>
      <c r="M880" s="6">
        <v>43</v>
      </c>
      <c r="N880" s="7">
        <v>0.5376344086021505</v>
      </c>
      <c r="O880" s="1" t="s">
        <v>91</v>
      </c>
      <c r="P880" s="1" t="s">
        <v>54</v>
      </c>
      <c r="Q880" s="1" t="s">
        <v>56</v>
      </c>
      <c r="R880" s="1" t="s">
        <v>5</v>
      </c>
      <c r="S880" s="2" t="b">
        <v>1</v>
      </c>
      <c r="T880" s="2" t="b">
        <v>0</v>
      </c>
      <c r="U880" s="1" t="s">
        <v>57</v>
      </c>
      <c r="V880" s="1"/>
      <c r="W880" s="2" t="b">
        <v>0</v>
      </c>
      <c r="X880" s="1"/>
      <c r="Y880" s="2" t="b">
        <v>0</v>
      </c>
      <c r="Z880" s="1" t="s">
        <v>119</v>
      </c>
      <c r="AA880" s="2" t="b">
        <v>0</v>
      </c>
      <c r="AB880" s="1" t="s">
        <v>5339</v>
      </c>
      <c r="AC880" s="1" t="s">
        <v>5340</v>
      </c>
      <c r="AD880" s="1" t="s">
        <v>61</v>
      </c>
      <c r="AE880" s="2" t="b">
        <v>1</v>
      </c>
      <c r="AF880" s="1"/>
      <c r="AG880" s="2" t="b">
        <v>0</v>
      </c>
      <c r="AH880" s="1">
        <v>46242.564802499997</v>
      </c>
    </row>
    <row r="881" spans="1:34" ht="13.9">
      <c r="A881" s="1" t="s">
        <v>5341</v>
      </c>
      <c r="B881" s="1" t="s">
        <v>5342</v>
      </c>
      <c r="C881" s="4">
        <v>44455</v>
      </c>
      <c r="D881" s="1" t="s">
        <v>5248</v>
      </c>
      <c r="E881" s="1">
        <v>2021</v>
      </c>
      <c r="F881" s="5">
        <v>58.71</v>
      </c>
      <c r="G881" s="1" t="s">
        <v>5343</v>
      </c>
      <c r="H881" s="1" t="s">
        <v>5344</v>
      </c>
      <c r="I881" s="6">
        <v>77701</v>
      </c>
      <c r="J881" s="6" t="s">
        <v>54</v>
      </c>
      <c r="K881" s="6">
        <v>11957</v>
      </c>
      <c r="L881" s="6">
        <v>11549</v>
      </c>
      <c r="M881" s="6">
        <v>408</v>
      </c>
      <c r="N881" s="7">
        <v>0.96587772852722253</v>
      </c>
      <c r="O881" s="1" t="s">
        <v>76</v>
      </c>
      <c r="P881" s="1" t="s">
        <v>54</v>
      </c>
      <c r="Q881" s="1" t="s">
        <v>68</v>
      </c>
      <c r="R881" s="1" t="s">
        <v>5</v>
      </c>
      <c r="S881" s="2" t="b">
        <v>1</v>
      </c>
      <c r="T881" s="2" t="b">
        <v>0</v>
      </c>
      <c r="U881" s="1" t="s">
        <v>57</v>
      </c>
      <c r="V881" s="1"/>
      <c r="W881" s="2" t="b">
        <v>0</v>
      </c>
      <c r="X881" s="1"/>
      <c r="Y881" s="2" t="b">
        <v>0</v>
      </c>
      <c r="Z881" s="1" t="s">
        <v>58</v>
      </c>
      <c r="AA881" s="2" t="b">
        <v>1</v>
      </c>
      <c r="AB881" s="1" t="s">
        <v>5345</v>
      </c>
      <c r="AC881" s="1" t="s">
        <v>5346</v>
      </c>
      <c r="AD881" s="1" t="s">
        <v>61</v>
      </c>
      <c r="AE881" s="2" t="b">
        <v>1</v>
      </c>
      <c r="AF881" s="1" t="s">
        <v>71</v>
      </c>
      <c r="AG881" s="2" t="b">
        <v>0</v>
      </c>
      <c r="AH881" s="1">
        <v>46242.564802499997</v>
      </c>
    </row>
    <row r="882" spans="1:34" ht="13.9">
      <c r="A882" s="1" t="s">
        <v>5347</v>
      </c>
      <c r="B882" s="1" t="s">
        <v>5348</v>
      </c>
      <c r="C882" s="4">
        <v>44455</v>
      </c>
      <c r="D882" s="1" t="s">
        <v>5248</v>
      </c>
      <c r="E882" s="1">
        <v>2021</v>
      </c>
      <c r="F882" s="5">
        <v>58.71</v>
      </c>
      <c r="G882" s="1" t="s">
        <v>5349</v>
      </c>
      <c r="H882" s="1" t="s">
        <v>5350</v>
      </c>
      <c r="I882" s="6">
        <v>14156</v>
      </c>
      <c r="J882" s="6" t="s">
        <v>54</v>
      </c>
      <c r="K882" s="6">
        <v>360</v>
      </c>
      <c r="L882" s="6">
        <v>252</v>
      </c>
      <c r="M882" s="6">
        <v>108</v>
      </c>
      <c r="N882" s="7">
        <v>0.7</v>
      </c>
      <c r="O882" s="1" t="s">
        <v>55</v>
      </c>
      <c r="P882" s="1" t="s">
        <v>54</v>
      </c>
      <c r="Q882" s="1" t="s">
        <v>68</v>
      </c>
      <c r="R882" s="1" t="s">
        <v>7</v>
      </c>
      <c r="S882" s="2" t="b">
        <v>0</v>
      </c>
      <c r="T882" s="2" t="b">
        <v>1</v>
      </c>
      <c r="U882" s="1" t="s">
        <v>202</v>
      </c>
      <c r="V882" s="1">
        <v>18</v>
      </c>
      <c r="W882" s="2" t="b">
        <v>1</v>
      </c>
      <c r="X882" s="2" t="b">
        <v>1</v>
      </c>
      <c r="Y882" s="2" t="b">
        <v>0</v>
      </c>
      <c r="Z882" s="1" t="s">
        <v>119</v>
      </c>
      <c r="AA882" s="2" t="b">
        <v>0</v>
      </c>
      <c r="AB882" s="1" t="s">
        <v>5351</v>
      </c>
      <c r="AC882" s="1" t="s">
        <v>5352</v>
      </c>
      <c r="AD882" s="1" t="s">
        <v>61</v>
      </c>
      <c r="AE882" s="2" t="b">
        <v>1</v>
      </c>
      <c r="AF882" s="1"/>
      <c r="AG882" s="2" t="b">
        <v>0</v>
      </c>
      <c r="AH882" s="1">
        <v>46242.564802499997</v>
      </c>
    </row>
    <row r="883" spans="1:34" ht="13.9">
      <c r="A883" s="1" t="s">
        <v>5353</v>
      </c>
      <c r="B883" s="1" t="s">
        <v>5354</v>
      </c>
      <c r="C883" s="4">
        <v>44455</v>
      </c>
      <c r="D883" s="1" t="s">
        <v>5248</v>
      </c>
      <c r="E883" s="1">
        <v>2021</v>
      </c>
      <c r="F883" s="5">
        <v>58.71</v>
      </c>
      <c r="G883" s="1" t="s">
        <v>5355</v>
      </c>
      <c r="H883" s="1" t="s">
        <v>5356</v>
      </c>
      <c r="I883" s="6">
        <v>738</v>
      </c>
      <c r="J883" s="6" t="s">
        <v>54</v>
      </c>
      <c r="K883" s="6">
        <v>34</v>
      </c>
      <c r="L883" s="6">
        <v>34</v>
      </c>
      <c r="M883" s="6">
        <v>0</v>
      </c>
      <c r="N883" s="7">
        <v>1</v>
      </c>
      <c r="O883" s="1" t="s">
        <v>126</v>
      </c>
      <c r="P883" s="1" t="s">
        <v>54</v>
      </c>
      <c r="Q883" s="1" t="s">
        <v>56</v>
      </c>
      <c r="R883" s="1" t="s">
        <v>5</v>
      </c>
      <c r="S883" s="2" t="b">
        <v>1</v>
      </c>
      <c r="T883" s="2" t="b">
        <v>0</v>
      </c>
      <c r="U883" s="1" t="s">
        <v>57</v>
      </c>
      <c r="V883" s="1"/>
      <c r="W883" s="2" t="b">
        <v>0</v>
      </c>
      <c r="X883" s="1"/>
      <c r="Y883" s="2" t="b">
        <v>0</v>
      </c>
      <c r="Z883" s="1" t="s">
        <v>58</v>
      </c>
      <c r="AA883" s="2" t="b">
        <v>1</v>
      </c>
      <c r="AB883" s="1" t="s">
        <v>5357</v>
      </c>
      <c r="AC883" s="1" t="s">
        <v>5358</v>
      </c>
      <c r="AD883" s="1" t="s">
        <v>61</v>
      </c>
      <c r="AE883" s="2" t="b">
        <v>1</v>
      </c>
      <c r="AF883" s="1" t="s">
        <v>86</v>
      </c>
      <c r="AG883" s="2" t="b">
        <v>0</v>
      </c>
      <c r="AH883" s="1">
        <v>46242.564802499997</v>
      </c>
    </row>
    <row r="884" spans="1:34" ht="13.9">
      <c r="A884" s="1" t="s">
        <v>5359</v>
      </c>
      <c r="B884" s="1" t="s">
        <v>5360</v>
      </c>
      <c r="C884" s="4">
        <v>44455</v>
      </c>
      <c r="D884" s="1" t="s">
        <v>5248</v>
      </c>
      <c r="E884" s="1">
        <v>2021</v>
      </c>
      <c r="F884" s="5">
        <v>58.71</v>
      </c>
      <c r="G884" s="1" t="s">
        <v>5361</v>
      </c>
      <c r="H884" s="1" t="s">
        <v>5362</v>
      </c>
      <c r="I884" s="6">
        <v>9151</v>
      </c>
      <c r="J884" s="6" t="s">
        <v>54</v>
      </c>
      <c r="K884" s="6">
        <v>358</v>
      </c>
      <c r="L884" s="6">
        <v>281</v>
      </c>
      <c r="M884" s="6">
        <v>77</v>
      </c>
      <c r="N884" s="7">
        <v>0.78491620111731841</v>
      </c>
      <c r="O884" s="1" t="s">
        <v>55</v>
      </c>
      <c r="P884" s="1" t="s">
        <v>54</v>
      </c>
      <c r="Q884" s="1" t="s">
        <v>68</v>
      </c>
      <c r="R884" s="1" t="s">
        <v>5</v>
      </c>
      <c r="S884" s="2" t="b">
        <v>1</v>
      </c>
      <c r="T884" s="2" t="b">
        <v>0</v>
      </c>
      <c r="U884" s="1" t="s">
        <v>57</v>
      </c>
      <c r="V884" s="1"/>
      <c r="W884" s="2" t="b">
        <v>0</v>
      </c>
      <c r="X884" s="1"/>
      <c r="Y884" s="2" t="b">
        <v>0</v>
      </c>
      <c r="Z884" s="1" t="s">
        <v>58</v>
      </c>
      <c r="AA884" s="2" t="b">
        <v>1</v>
      </c>
      <c r="AB884" s="1" t="s">
        <v>5363</v>
      </c>
      <c r="AC884" s="1" t="s">
        <v>5364</v>
      </c>
      <c r="AD884" s="1" t="s">
        <v>61</v>
      </c>
      <c r="AE884" s="2" t="b">
        <v>1</v>
      </c>
      <c r="AF884" s="1" t="s">
        <v>86</v>
      </c>
      <c r="AG884" s="2" t="b">
        <v>0</v>
      </c>
      <c r="AH884" s="1">
        <v>46242.564802499997</v>
      </c>
    </row>
    <row r="885" spans="1:34" ht="13.9">
      <c r="A885" s="1" t="s">
        <v>5365</v>
      </c>
      <c r="B885" s="1" t="s">
        <v>5366</v>
      </c>
      <c r="C885" s="4">
        <v>44456</v>
      </c>
      <c r="D885" s="1" t="s">
        <v>5248</v>
      </c>
      <c r="E885" s="1">
        <v>2021</v>
      </c>
      <c r="F885" s="5">
        <v>58.68</v>
      </c>
      <c r="G885" s="1" t="s">
        <v>5367</v>
      </c>
      <c r="H885" s="1" t="s">
        <v>5368</v>
      </c>
      <c r="I885" s="6">
        <v>10219</v>
      </c>
      <c r="J885" s="6" t="s">
        <v>54</v>
      </c>
      <c r="K885" s="6">
        <v>351</v>
      </c>
      <c r="L885" s="6">
        <v>335</v>
      </c>
      <c r="M885" s="6">
        <v>16</v>
      </c>
      <c r="N885" s="7">
        <v>0.95441595441595439</v>
      </c>
      <c r="O885" s="1" t="s">
        <v>67</v>
      </c>
      <c r="P885" s="1" t="s">
        <v>54</v>
      </c>
      <c r="Q885" s="1" t="s">
        <v>68</v>
      </c>
      <c r="R885" s="1" t="s">
        <v>5</v>
      </c>
      <c r="S885" s="2" t="b">
        <v>1</v>
      </c>
      <c r="T885" s="2" t="b">
        <v>0</v>
      </c>
      <c r="U885" s="1" t="s">
        <v>57</v>
      </c>
      <c r="V885" s="1"/>
      <c r="W885" s="2" t="b">
        <v>0</v>
      </c>
      <c r="X885" s="1"/>
      <c r="Y885" s="2" t="b">
        <v>0</v>
      </c>
      <c r="Z885" s="1" t="s">
        <v>58</v>
      </c>
      <c r="AA885" s="2" t="b">
        <v>1</v>
      </c>
      <c r="AB885" s="1" t="s">
        <v>5369</v>
      </c>
      <c r="AC885" s="1" t="s">
        <v>5370</v>
      </c>
      <c r="AD885" s="1" t="s">
        <v>61</v>
      </c>
      <c r="AE885" s="2" t="b">
        <v>1</v>
      </c>
      <c r="AF885" s="1" t="s">
        <v>211</v>
      </c>
      <c r="AG885" s="2" t="b">
        <v>0</v>
      </c>
      <c r="AH885" s="1">
        <v>46242.564802499997</v>
      </c>
    </row>
    <row r="886" spans="1:34" ht="13.9">
      <c r="A886" s="1" t="s">
        <v>5371</v>
      </c>
      <c r="B886" s="1" t="s">
        <v>5372</v>
      </c>
      <c r="C886" s="4">
        <v>44457</v>
      </c>
      <c r="D886" s="1" t="s">
        <v>5248</v>
      </c>
      <c r="E886" s="1">
        <v>2021</v>
      </c>
      <c r="F886" s="5">
        <v>58.64</v>
      </c>
      <c r="G886" s="1" t="s">
        <v>5373</v>
      </c>
      <c r="H886" s="1" t="s">
        <v>5374</v>
      </c>
      <c r="I886" s="6">
        <v>617929</v>
      </c>
      <c r="J886" s="6" t="s">
        <v>54</v>
      </c>
      <c r="K886" s="6">
        <v>9259</v>
      </c>
      <c r="L886" s="6">
        <v>8460</v>
      </c>
      <c r="M886" s="6">
        <v>799</v>
      </c>
      <c r="N886" s="7">
        <v>0.91370558375634514</v>
      </c>
      <c r="O886" s="1" t="s">
        <v>67</v>
      </c>
      <c r="P886" s="1" t="s">
        <v>54</v>
      </c>
      <c r="Q886" s="1" t="s">
        <v>68</v>
      </c>
      <c r="R886" s="1" t="s">
        <v>7</v>
      </c>
      <c r="S886" s="2" t="b">
        <v>0</v>
      </c>
      <c r="T886" s="2" t="b">
        <v>1</v>
      </c>
      <c r="U886" s="1" t="s">
        <v>202</v>
      </c>
      <c r="V886" s="1">
        <v>18</v>
      </c>
      <c r="W886" s="2" t="b">
        <v>1</v>
      </c>
      <c r="X886" s="2" t="b">
        <v>1</v>
      </c>
      <c r="Y886" s="2" t="b">
        <v>0</v>
      </c>
      <c r="Z886" s="1" t="s">
        <v>119</v>
      </c>
      <c r="AA886" s="2" t="b">
        <v>0</v>
      </c>
      <c r="AB886" s="1" t="s">
        <v>5375</v>
      </c>
      <c r="AC886" s="1" t="s">
        <v>5376</v>
      </c>
      <c r="AD886" s="1" t="s">
        <v>61</v>
      </c>
      <c r="AE886" s="2" t="b">
        <v>1</v>
      </c>
      <c r="AF886" s="1"/>
      <c r="AG886" s="2" t="b">
        <v>0</v>
      </c>
      <c r="AH886" s="1">
        <v>46242.564802499997</v>
      </c>
    </row>
    <row r="887" spans="1:34" ht="13.9">
      <c r="A887" s="1" t="s">
        <v>5377</v>
      </c>
      <c r="B887" s="1" t="s">
        <v>5378</v>
      </c>
      <c r="C887" s="4">
        <v>44457</v>
      </c>
      <c r="D887" s="1" t="s">
        <v>5248</v>
      </c>
      <c r="E887" s="1">
        <v>2021</v>
      </c>
      <c r="F887" s="5">
        <v>58.64</v>
      </c>
      <c r="G887" s="1" t="s">
        <v>5379</v>
      </c>
      <c r="H887" s="1" t="s">
        <v>5380</v>
      </c>
      <c r="I887" s="6">
        <v>3285</v>
      </c>
      <c r="J887" s="6" t="s">
        <v>54</v>
      </c>
      <c r="K887" s="6">
        <v>80</v>
      </c>
      <c r="L887" s="6">
        <v>61</v>
      </c>
      <c r="M887" s="6">
        <v>19</v>
      </c>
      <c r="N887" s="7">
        <v>0.76249999999999996</v>
      </c>
      <c r="O887" s="1" t="s">
        <v>55</v>
      </c>
      <c r="P887" s="1" t="s">
        <v>54</v>
      </c>
      <c r="Q887" s="1" t="s">
        <v>56</v>
      </c>
      <c r="R887" s="1" t="s">
        <v>7</v>
      </c>
      <c r="S887" s="2" t="b">
        <v>0</v>
      </c>
      <c r="T887" s="2" t="b">
        <v>1</v>
      </c>
      <c r="U887" s="1" t="s">
        <v>133</v>
      </c>
      <c r="V887" s="1">
        <v>18</v>
      </c>
      <c r="W887" s="2" t="b">
        <v>1</v>
      </c>
      <c r="X887" s="2" t="b">
        <v>0</v>
      </c>
      <c r="Y887" s="2" t="b">
        <v>0</v>
      </c>
      <c r="Z887" s="1" t="s">
        <v>119</v>
      </c>
      <c r="AA887" s="2" t="b">
        <v>0</v>
      </c>
      <c r="AB887" s="1" t="s">
        <v>5381</v>
      </c>
      <c r="AC887" s="1" t="s">
        <v>5382</v>
      </c>
      <c r="AD887" s="1" t="s">
        <v>61</v>
      </c>
      <c r="AE887" s="2" t="b">
        <v>1</v>
      </c>
      <c r="AF887" s="1"/>
      <c r="AG887" s="2" t="b">
        <v>0</v>
      </c>
      <c r="AH887" s="1">
        <v>46242.564802499997</v>
      </c>
    </row>
    <row r="888" spans="1:34" ht="13.9">
      <c r="A888" s="1" t="s">
        <v>5383</v>
      </c>
      <c r="B888" s="1" t="s">
        <v>5384</v>
      </c>
      <c r="C888" s="4">
        <v>44459</v>
      </c>
      <c r="D888" s="1" t="s">
        <v>5248</v>
      </c>
      <c r="E888" s="1">
        <v>2021</v>
      </c>
      <c r="F888" s="5">
        <v>58.58</v>
      </c>
      <c r="G888" s="1" t="s">
        <v>5385</v>
      </c>
      <c r="H888" s="1" t="s">
        <v>5386</v>
      </c>
      <c r="I888" s="6">
        <v>2304</v>
      </c>
      <c r="J888" s="6" t="s">
        <v>54</v>
      </c>
      <c r="K888" s="6">
        <v>98</v>
      </c>
      <c r="L888" s="6">
        <v>74</v>
      </c>
      <c r="M888" s="6">
        <v>24</v>
      </c>
      <c r="N888" s="7">
        <v>0.75510204081632648</v>
      </c>
      <c r="O888" s="1" t="s">
        <v>55</v>
      </c>
      <c r="P888" s="1" t="s">
        <v>54</v>
      </c>
      <c r="Q888" s="1" t="s">
        <v>56</v>
      </c>
      <c r="R888" s="1" t="s">
        <v>7</v>
      </c>
      <c r="S888" s="2" t="b">
        <v>0</v>
      </c>
      <c r="T888" s="2" t="b">
        <v>1</v>
      </c>
      <c r="U888" s="1" t="s">
        <v>202</v>
      </c>
      <c r="V888" s="1">
        <v>18</v>
      </c>
      <c r="W888" s="2" t="b">
        <v>1</v>
      </c>
      <c r="X888" s="2" t="b">
        <v>1</v>
      </c>
      <c r="Y888" s="2" t="b">
        <v>0</v>
      </c>
      <c r="Z888" s="1" t="s">
        <v>119</v>
      </c>
      <c r="AA888" s="2" t="b">
        <v>0</v>
      </c>
      <c r="AB888" s="1" t="s">
        <v>5387</v>
      </c>
      <c r="AC888" s="1" t="s">
        <v>5388</v>
      </c>
      <c r="AD888" s="1" t="s">
        <v>61</v>
      </c>
      <c r="AE888" s="2" t="b">
        <v>1</v>
      </c>
      <c r="AF888" s="1"/>
      <c r="AG888" s="2" t="b">
        <v>0</v>
      </c>
      <c r="AH888" s="1">
        <v>46242.564802499997</v>
      </c>
    </row>
    <row r="889" spans="1:34" ht="13.9">
      <c r="A889" s="1" t="s">
        <v>5389</v>
      </c>
      <c r="B889" s="1" t="s">
        <v>5390</v>
      </c>
      <c r="C889" s="4">
        <v>44460</v>
      </c>
      <c r="D889" s="1" t="s">
        <v>5248</v>
      </c>
      <c r="E889" s="1">
        <v>2021</v>
      </c>
      <c r="F889" s="5">
        <v>58.55</v>
      </c>
      <c r="G889" s="1" t="s">
        <v>5391</v>
      </c>
      <c r="H889" s="1" t="s">
        <v>5392</v>
      </c>
      <c r="I889" s="6">
        <v>140</v>
      </c>
      <c r="J889" s="6" t="s">
        <v>54</v>
      </c>
      <c r="K889" s="6">
        <v>12</v>
      </c>
      <c r="L889" s="6">
        <v>9</v>
      </c>
      <c r="M889" s="6">
        <v>3</v>
      </c>
      <c r="N889" s="7">
        <v>0.75</v>
      </c>
      <c r="O889" s="1" t="s">
        <v>55</v>
      </c>
      <c r="P889" s="1" t="s">
        <v>54</v>
      </c>
      <c r="Q889" s="1" t="s">
        <v>56</v>
      </c>
      <c r="R889" s="1" t="s">
        <v>5</v>
      </c>
      <c r="S889" s="2" t="b">
        <v>1</v>
      </c>
      <c r="T889" s="2" t="b">
        <v>0</v>
      </c>
      <c r="U889" s="1" t="s">
        <v>57</v>
      </c>
      <c r="V889" s="1"/>
      <c r="W889" s="2" t="b">
        <v>0</v>
      </c>
      <c r="X889" s="1"/>
      <c r="Y889" s="2" t="b">
        <v>0</v>
      </c>
      <c r="Z889" s="1" t="s">
        <v>58</v>
      </c>
      <c r="AA889" s="2" t="b">
        <v>1</v>
      </c>
      <c r="AB889" s="1" t="s">
        <v>5393</v>
      </c>
      <c r="AC889" s="1" t="s">
        <v>5394</v>
      </c>
      <c r="AD889" s="1" t="s">
        <v>61</v>
      </c>
      <c r="AE889" s="2" t="b">
        <v>1</v>
      </c>
      <c r="AF889" s="1" t="s">
        <v>71</v>
      </c>
      <c r="AG889" s="2" t="b">
        <v>0</v>
      </c>
      <c r="AH889" s="1">
        <v>46242.564802499997</v>
      </c>
    </row>
    <row r="890" spans="1:34" ht="13.9">
      <c r="A890" s="1" t="s">
        <v>5395</v>
      </c>
      <c r="B890" s="1" t="s">
        <v>5396</v>
      </c>
      <c r="C890" s="4">
        <v>44460</v>
      </c>
      <c r="D890" s="1" t="s">
        <v>5248</v>
      </c>
      <c r="E890" s="1">
        <v>2021</v>
      </c>
      <c r="F890" s="5">
        <v>58.55</v>
      </c>
      <c r="G890" s="1" t="s">
        <v>5397</v>
      </c>
      <c r="H890" s="1" t="s">
        <v>5398</v>
      </c>
      <c r="I890" s="6">
        <v>482</v>
      </c>
      <c r="J890" s="6" t="s">
        <v>54</v>
      </c>
      <c r="K890" s="6">
        <v>16</v>
      </c>
      <c r="L890" s="6">
        <v>12</v>
      </c>
      <c r="M890" s="6">
        <v>4</v>
      </c>
      <c r="N890" s="7">
        <v>0.75</v>
      </c>
      <c r="O890" s="1" t="s">
        <v>55</v>
      </c>
      <c r="P890" s="1" t="s">
        <v>54</v>
      </c>
      <c r="Q890" s="1" t="s">
        <v>56</v>
      </c>
      <c r="R890" s="1" t="s">
        <v>5</v>
      </c>
      <c r="S890" s="2" t="b">
        <v>1</v>
      </c>
      <c r="T890" s="2" t="b">
        <v>0</v>
      </c>
      <c r="U890" s="1" t="s">
        <v>544</v>
      </c>
      <c r="V890" s="1">
        <v>18</v>
      </c>
      <c r="W890" s="2" t="b">
        <v>0</v>
      </c>
      <c r="X890" s="1"/>
      <c r="Y890" s="2" t="b">
        <v>0</v>
      </c>
      <c r="Z890" s="1" t="s">
        <v>119</v>
      </c>
      <c r="AA890" s="2" t="b">
        <v>0</v>
      </c>
      <c r="AB890" s="1" t="s">
        <v>5399</v>
      </c>
      <c r="AC890" s="1" t="s">
        <v>5400</v>
      </c>
      <c r="AD890" s="1" t="s">
        <v>61</v>
      </c>
      <c r="AE890" s="2" t="b">
        <v>1</v>
      </c>
      <c r="AF890" s="1"/>
      <c r="AG890" s="2" t="b">
        <v>0</v>
      </c>
      <c r="AH890" s="1">
        <v>46242.564802499997</v>
      </c>
    </row>
    <row r="891" spans="1:34" ht="13.9">
      <c r="A891" s="1" t="s">
        <v>5401</v>
      </c>
      <c r="B891" s="1" t="s">
        <v>5402</v>
      </c>
      <c r="C891" s="4">
        <v>44461</v>
      </c>
      <c r="D891" s="1" t="s">
        <v>5248</v>
      </c>
      <c r="E891" s="1">
        <v>2021</v>
      </c>
      <c r="F891" s="5">
        <v>58.51</v>
      </c>
      <c r="G891" s="1" t="s">
        <v>5403</v>
      </c>
      <c r="H891" s="1" t="s">
        <v>5404</v>
      </c>
      <c r="I891" s="6">
        <v>30</v>
      </c>
      <c r="J891" s="6" t="s">
        <v>54</v>
      </c>
      <c r="K891" s="6">
        <v>2</v>
      </c>
      <c r="L891" s="6">
        <v>2</v>
      </c>
      <c r="M891" s="6">
        <v>0</v>
      </c>
      <c r="N891" s="7">
        <v>1</v>
      </c>
      <c r="O891" s="1" t="s">
        <v>567</v>
      </c>
      <c r="P891" s="1" t="s">
        <v>54</v>
      </c>
      <c r="Q891" s="1" t="s">
        <v>56</v>
      </c>
      <c r="R891" s="1" t="s">
        <v>5</v>
      </c>
      <c r="S891" s="2" t="b">
        <v>1</v>
      </c>
      <c r="T891" s="2" t="b">
        <v>0</v>
      </c>
      <c r="U891" s="1" t="s">
        <v>57</v>
      </c>
      <c r="V891" s="1"/>
      <c r="W891" s="2" t="b">
        <v>0</v>
      </c>
      <c r="X891" s="1"/>
      <c r="Y891" s="2" t="b">
        <v>0</v>
      </c>
      <c r="Z891" s="1" t="s">
        <v>58</v>
      </c>
      <c r="AA891" s="2" t="b">
        <v>1</v>
      </c>
      <c r="AB891" s="1" t="s">
        <v>5405</v>
      </c>
      <c r="AC891" s="1" t="s">
        <v>5406</v>
      </c>
      <c r="AD891" s="1" t="s">
        <v>61</v>
      </c>
      <c r="AE891" s="2" t="b">
        <v>1</v>
      </c>
      <c r="AF891" s="1" t="s">
        <v>371</v>
      </c>
      <c r="AG891" s="2" t="b">
        <v>0</v>
      </c>
      <c r="AH891" s="1">
        <v>46242.564802499997</v>
      </c>
    </row>
    <row r="892" spans="1:34" ht="13.9">
      <c r="A892" s="1" t="s">
        <v>5407</v>
      </c>
      <c r="B892" s="1" t="s">
        <v>5408</v>
      </c>
      <c r="C892" s="4">
        <v>44461</v>
      </c>
      <c r="D892" s="1" t="s">
        <v>5248</v>
      </c>
      <c r="E892" s="1">
        <v>2021</v>
      </c>
      <c r="F892" s="5">
        <v>58.51</v>
      </c>
      <c r="G892" s="1" t="s">
        <v>5409</v>
      </c>
      <c r="H892" s="1" t="s">
        <v>5410</v>
      </c>
      <c r="I892" s="6"/>
      <c r="J892" s="6" t="s">
        <v>147</v>
      </c>
      <c r="K892" s="6">
        <v>0</v>
      </c>
      <c r="L892" s="6">
        <v>0</v>
      </c>
      <c r="M892" s="6">
        <v>0</v>
      </c>
      <c r="N892" s="7"/>
      <c r="O892" s="1" t="s">
        <v>216</v>
      </c>
      <c r="P892" s="1" t="s">
        <v>54</v>
      </c>
      <c r="Q892" s="1" t="s">
        <v>56</v>
      </c>
      <c r="R892" s="1" t="s">
        <v>5</v>
      </c>
      <c r="S892" s="2" t="b">
        <v>1</v>
      </c>
      <c r="T892" s="2" t="b">
        <v>0</v>
      </c>
      <c r="U892" s="1" t="s">
        <v>57</v>
      </c>
      <c r="V892" s="1"/>
      <c r="W892" s="2" t="b">
        <v>0</v>
      </c>
      <c r="X892" s="1"/>
      <c r="Y892" s="2" t="b">
        <v>0</v>
      </c>
      <c r="Z892" s="1" t="s">
        <v>58</v>
      </c>
      <c r="AA892" s="2" t="b">
        <v>1</v>
      </c>
      <c r="AB892" s="1" t="s">
        <v>5411</v>
      </c>
      <c r="AC892" s="1" t="s">
        <v>5412</v>
      </c>
      <c r="AD892" s="1" t="s">
        <v>61</v>
      </c>
      <c r="AE892" s="2" t="b">
        <v>1</v>
      </c>
      <c r="AF892" s="1"/>
      <c r="AG892" s="2" t="b">
        <v>0</v>
      </c>
      <c r="AH892" s="1">
        <v>46242.564802499997</v>
      </c>
    </row>
    <row r="893" spans="1:34" ht="13.9">
      <c r="A893" s="1" t="s">
        <v>5413</v>
      </c>
      <c r="B893" s="1" t="s">
        <v>5414</v>
      </c>
      <c r="C893" s="4">
        <v>44461</v>
      </c>
      <c r="D893" s="1" t="s">
        <v>5248</v>
      </c>
      <c r="E893" s="1">
        <v>2021</v>
      </c>
      <c r="F893" s="5">
        <v>58.51</v>
      </c>
      <c r="G893" s="1" t="s">
        <v>5415</v>
      </c>
      <c r="H893" s="1" t="s">
        <v>5416</v>
      </c>
      <c r="I893" s="6">
        <v>96</v>
      </c>
      <c r="J893" s="6" t="s">
        <v>54</v>
      </c>
      <c r="K893" s="6">
        <v>4</v>
      </c>
      <c r="L893" s="6">
        <v>3</v>
      </c>
      <c r="M893" s="6">
        <v>1</v>
      </c>
      <c r="N893" s="7">
        <v>0.75</v>
      </c>
      <c r="O893" s="1" t="s">
        <v>344</v>
      </c>
      <c r="P893" s="1" t="s">
        <v>54</v>
      </c>
      <c r="Q893" s="1" t="s">
        <v>56</v>
      </c>
      <c r="R893" s="1" t="s">
        <v>5</v>
      </c>
      <c r="S893" s="2" t="b">
        <v>1</v>
      </c>
      <c r="T893" s="2" t="b">
        <v>0</v>
      </c>
      <c r="U893" s="1" t="s">
        <v>57</v>
      </c>
      <c r="V893" s="1"/>
      <c r="W893" s="2" t="b">
        <v>0</v>
      </c>
      <c r="X893" s="1"/>
      <c r="Y893" s="2" t="b">
        <v>0</v>
      </c>
      <c r="Z893" s="1" t="s">
        <v>58</v>
      </c>
      <c r="AA893" s="2" t="b">
        <v>1</v>
      </c>
      <c r="AB893" s="1" t="s">
        <v>5417</v>
      </c>
      <c r="AC893" s="1" t="s">
        <v>5418</v>
      </c>
      <c r="AD893" s="1" t="s">
        <v>61</v>
      </c>
      <c r="AE893" s="2" t="b">
        <v>1</v>
      </c>
      <c r="AF893" s="1" t="s">
        <v>371</v>
      </c>
      <c r="AG893" s="2" t="b">
        <v>0</v>
      </c>
      <c r="AH893" s="1">
        <v>46242.564802499997</v>
      </c>
    </row>
    <row r="894" spans="1:34" ht="13.9">
      <c r="A894" s="1" t="s">
        <v>5419</v>
      </c>
      <c r="B894" s="1" t="s">
        <v>5420</v>
      </c>
      <c r="C894" s="4">
        <v>44462</v>
      </c>
      <c r="D894" s="1" t="s">
        <v>5248</v>
      </c>
      <c r="E894" s="1">
        <v>2021</v>
      </c>
      <c r="F894" s="5">
        <v>58.48</v>
      </c>
      <c r="G894" s="1" t="s">
        <v>5421</v>
      </c>
      <c r="H894" s="1" t="s">
        <v>5422</v>
      </c>
      <c r="I894" s="6">
        <v>55</v>
      </c>
      <c r="J894" s="6" t="s">
        <v>54</v>
      </c>
      <c r="K894" s="6">
        <v>6</v>
      </c>
      <c r="L894" s="6">
        <v>6</v>
      </c>
      <c r="M894" s="6">
        <v>0</v>
      </c>
      <c r="N894" s="7">
        <v>1</v>
      </c>
      <c r="O894" s="1" t="s">
        <v>947</v>
      </c>
      <c r="P894" s="1" t="s">
        <v>54</v>
      </c>
      <c r="Q894" s="1" t="s">
        <v>56</v>
      </c>
      <c r="R894" s="1" t="s">
        <v>7</v>
      </c>
      <c r="S894" s="2" t="b">
        <v>0</v>
      </c>
      <c r="T894" s="2" t="b">
        <v>1</v>
      </c>
      <c r="U894" s="1" t="s">
        <v>202</v>
      </c>
      <c r="V894" s="1">
        <v>18</v>
      </c>
      <c r="W894" s="2" t="b">
        <v>1</v>
      </c>
      <c r="X894" s="2" t="b">
        <v>1</v>
      </c>
      <c r="Y894" s="2" t="b">
        <v>0</v>
      </c>
      <c r="Z894" s="1" t="s">
        <v>119</v>
      </c>
      <c r="AA894" s="2" t="b">
        <v>0</v>
      </c>
      <c r="AB894" s="1" t="s">
        <v>5423</v>
      </c>
      <c r="AC894" s="1" t="s">
        <v>5424</v>
      </c>
      <c r="AD894" s="1" t="s">
        <v>61</v>
      </c>
      <c r="AE894" s="2" t="b">
        <v>1</v>
      </c>
      <c r="AF894" s="1"/>
      <c r="AG894" s="2" t="b">
        <v>0</v>
      </c>
      <c r="AH894" s="1">
        <v>46242.564802499997</v>
      </c>
    </row>
    <row r="895" spans="1:34" ht="13.9">
      <c r="A895" s="1" t="s">
        <v>5425</v>
      </c>
      <c r="B895" s="1" t="s">
        <v>5426</v>
      </c>
      <c r="C895" s="4">
        <v>44462</v>
      </c>
      <c r="D895" s="1" t="s">
        <v>5248</v>
      </c>
      <c r="E895" s="1">
        <v>2021</v>
      </c>
      <c r="F895" s="5">
        <v>58.48</v>
      </c>
      <c r="G895" s="1" t="s">
        <v>5427</v>
      </c>
      <c r="H895" s="1" t="s">
        <v>5428</v>
      </c>
      <c r="I895" s="6">
        <v>418</v>
      </c>
      <c r="J895" s="6" t="s">
        <v>54</v>
      </c>
      <c r="K895" s="6">
        <v>19</v>
      </c>
      <c r="L895" s="6">
        <v>19</v>
      </c>
      <c r="M895" s="6">
        <v>0</v>
      </c>
      <c r="N895" s="7">
        <v>1</v>
      </c>
      <c r="O895" s="1" t="s">
        <v>126</v>
      </c>
      <c r="P895" s="1" t="s">
        <v>54</v>
      </c>
      <c r="Q895" s="1" t="s">
        <v>56</v>
      </c>
      <c r="R895" s="1" t="s">
        <v>7</v>
      </c>
      <c r="S895" s="2" t="b">
        <v>0</v>
      </c>
      <c r="T895" s="2" t="b">
        <v>1</v>
      </c>
      <c r="U895" s="1" t="s">
        <v>133</v>
      </c>
      <c r="V895" s="1">
        <v>18</v>
      </c>
      <c r="W895" s="2" t="b">
        <v>1</v>
      </c>
      <c r="X895" s="2" t="b">
        <v>0</v>
      </c>
      <c r="Y895" s="2" t="b">
        <v>0</v>
      </c>
      <c r="Z895" s="1" t="s">
        <v>119</v>
      </c>
      <c r="AA895" s="2" t="b">
        <v>0</v>
      </c>
      <c r="AB895" s="1" t="s">
        <v>5429</v>
      </c>
      <c r="AC895" s="1" t="s">
        <v>5430</v>
      </c>
      <c r="AD895" s="1" t="s">
        <v>61</v>
      </c>
      <c r="AE895" s="2" t="b">
        <v>1</v>
      </c>
      <c r="AF895" s="1"/>
      <c r="AG895" s="2" t="b">
        <v>0</v>
      </c>
      <c r="AH895" s="1">
        <v>46242.564802499997</v>
      </c>
    </row>
    <row r="896" spans="1:34" ht="13.9">
      <c r="A896" s="1" t="s">
        <v>5431</v>
      </c>
      <c r="B896" s="1" t="s">
        <v>5432</v>
      </c>
      <c r="C896" s="4">
        <v>44462</v>
      </c>
      <c r="D896" s="1" t="s">
        <v>5248</v>
      </c>
      <c r="E896" s="1">
        <v>2021</v>
      </c>
      <c r="F896" s="5">
        <v>58.48</v>
      </c>
      <c r="G896" s="1" t="s">
        <v>5433</v>
      </c>
      <c r="H896" s="1" t="s">
        <v>5434</v>
      </c>
      <c r="I896" s="6">
        <v>7443</v>
      </c>
      <c r="J896" s="6" t="s">
        <v>54</v>
      </c>
      <c r="K896" s="6">
        <v>226</v>
      </c>
      <c r="L896" s="6">
        <v>178</v>
      </c>
      <c r="M896" s="6">
        <v>48</v>
      </c>
      <c r="N896" s="7">
        <v>0.78761061946902655</v>
      </c>
      <c r="O896" s="1" t="s">
        <v>55</v>
      </c>
      <c r="P896" s="1" t="s">
        <v>54</v>
      </c>
      <c r="Q896" s="1" t="s">
        <v>68</v>
      </c>
      <c r="R896" s="1" t="s">
        <v>5</v>
      </c>
      <c r="S896" s="2" t="b">
        <v>1</v>
      </c>
      <c r="T896" s="2" t="b">
        <v>0</v>
      </c>
      <c r="U896" s="1" t="s">
        <v>57</v>
      </c>
      <c r="V896" s="1"/>
      <c r="W896" s="2" t="b">
        <v>0</v>
      </c>
      <c r="X896" s="1"/>
      <c r="Y896" s="2" t="b">
        <v>0</v>
      </c>
      <c r="Z896" s="1" t="s">
        <v>58</v>
      </c>
      <c r="AA896" s="2" t="b">
        <v>1</v>
      </c>
      <c r="AB896" s="1" t="s">
        <v>5435</v>
      </c>
      <c r="AC896" s="1" t="s">
        <v>5436</v>
      </c>
      <c r="AD896" s="1" t="s">
        <v>61</v>
      </c>
      <c r="AE896" s="2" t="b">
        <v>1</v>
      </c>
      <c r="AF896" s="1" t="s">
        <v>2281</v>
      </c>
      <c r="AG896" s="2" t="b">
        <v>0</v>
      </c>
      <c r="AH896" s="1">
        <v>46242.564802499997</v>
      </c>
    </row>
    <row r="897" spans="1:34" ht="13.9">
      <c r="A897" s="1" t="s">
        <v>5437</v>
      </c>
      <c r="B897" s="1" t="s">
        <v>5438</v>
      </c>
      <c r="C897" s="4">
        <v>44463</v>
      </c>
      <c r="D897" s="1" t="s">
        <v>5248</v>
      </c>
      <c r="E897" s="1">
        <v>2021</v>
      </c>
      <c r="F897" s="5">
        <v>58.45</v>
      </c>
      <c r="G897" s="1" t="s">
        <v>5439</v>
      </c>
      <c r="H897" s="1" t="s">
        <v>5440</v>
      </c>
      <c r="I897" s="6">
        <v>252</v>
      </c>
      <c r="J897" s="6" t="s">
        <v>54</v>
      </c>
      <c r="K897" s="6">
        <v>12</v>
      </c>
      <c r="L897" s="6">
        <v>4</v>
      </c>
      <c r="M897" s="6">
        <v>8</v>
      </c>
      <c r="N897" s="7">
        <v>0.33333333333333331</v>
      </c>
      <c r="O897" s="1" t="s">
        <v>330</v>
      </c>
      <c r="P897" s="1" t="s">
        <v>54</v>
      </c>
      <c r="Q897" s="1" t="s">
        <v>56</v>
      </c>
      <c r="R897" s="1" t="s">
        <v>5</v>
      </c>
      <c r="S897" s="2" t="b">
        <v>1</v>
      </c>
      <c r="T897" s="2" t="b">
        <v>0</v>
      </c>
      <c r="U897" s="1" t="s">
        <v>57</v>
      </c>
      <c r="V897" s="1"/>
      <c r="W897" s="2" t="b">
        <v>0</v>
      </c>
      <c r="X897" s="1"/>
      <c r="Y897" s="2" t="b">
        <v>0</v>
      </c>
      <c r="Z897" s="1" t="s">
        <v>58</v>
      </c>
      <c r="AA897" s="2" t="b">
        <v>1</v>
      </c>
      <c r="AB897" s="1" t="s">
        <v>5441</v>
      </c>
      <c r="AC897" s="1" t="s">
        <v>5442</v>
      </c>
      <c r="AD897" s="1" t="s">
        <v>61</v>
      </c>
      <c r="AE897" s="2" t="b">
        <v>1</v>
      </c>
      <c r="AF897" s="1" t="s">
        <v>371</v>
      </c>
      <c r="AG897" s="2" t="b">
        <v>0</v>
      </c>
      <c r="AH897" s="1">
        <v>46242.564802499997</v>
      </c>
    </row>
    <row r="898" spans="1:34" ht="13.9">
      <c r="A898" s="1" t="s">
        <v>5443</v>
      </c>
      <c r="B898" s="1" t="s">
        <v>5444</v>
      </c>
      <c r="C898" s="4">
        <v>44463</v>
      </c>
      <c r="D898" s="1" t="s">
        <v>5248</v>
      </c>
      <c r="E898" s="1">
        <v>2021</v>
      </c>
      <c r="F898" s="5">
        <v>58.45</v>
      </c>
      <c r="G898" s="1" t="s">
        <v>5445</v>
      </c>
      <c r="H898" s="1" t="s">
        <v>5440</v>
      </c>
      <c r="I898" s="6"/>
      <c r="J898" s="6" t="s">
        <v>147</v>
      </c>
      <c r="K898" s="6">
        <v>0</v>
      </c>
      <c r="L898" s="6">
        <v>0</v>
      </c>
      <c r="M898" s="6">
        <v>0</v>
      </c>
      <c r="N898" s="7"/>
      <c r="O898" s="1" t="s">
        <v>216</v>
      </c>
      <c r="P898" s="1" t="s">
        <v>54</v>
      </c>
      <c r="Q898" s="1" t="s">
        <v>56</v>
      </c>
      <c r="R898" s="1" t="s">
        <v>7</v>
      </c>
      <c r="S898" s="2" t="b">
        <v>0</v>
      </c>
      <c r="T898" s="2" t="b">
        <v>1</v>
      </c>
      <c r="U898" s="1" t="s">
        <v>133</v>
      </c>
      <c r="V898" s="1">
        <v>18</v>
      </c>
      <c r="W898" s="2" t="b">
        <v>1</v>
      </c>
      <c r="X898" s="2" t="b">
        <v>0</v>
      </c>
      <c r="Y898" s="2" t="b">
        <v>0</v>
      </c>
      <c r="Z898" s="1" t="s">
        <v>119</v>
      </c>
      <c r="AA898" s="2" t="b">
        <v>0</v>
      </c>
      <c r="AB898" s="1" t="s">
        <v>5441</v>
      </c>
      <c r="AC898" s="1" t="s">
        <v>5446</v>
      </c>
      <c r="AD898" s="1" t="s">
        <v>61</v>
      </c>
      <c r="AE898" s="2" t="b">
        <v>1</v>
      </c>
      <c r="AF898" s="1"/>
      <c r="AG898" s="2" t="b">
        <v>0</v>
      </c>
      <c r="AH898" s="1">
        <v>46242.564802499997</v>
      </c>
    </row>
    <row r="899" spans="1:34" ht="13.9">
      <c r="A899" s="1" t="s">
        <v>5447</v>
      </c>
      <c r="B899" s="1" t="s">
        <v>5448</v>
      </c>
      <c r="C899" s="4">
        <v>44463</v>
      </c>
      <c r="D899" s="1" t="s">
        <v>5248</v>
      </c>
      <c r="E899" s="1">
        <v>2021</v>
      </c>
      <c r="F899" s="5">
        <v>58.45</v>
      </c>
      <c r="G899" s="1" t="s">
        <v>5449</v>
      </c>
      <c r="H899" s="1" t="s">
        <v>5450</v>
      </c>
      <c r="I899" s="6">
        <v>597868</v>
      </c>
      <c r="J899" s="6" t="s">
        <v>54</v>
      </c>
      <c r="K899" s="6">
        <v>12322</v>
      </c>
      <c r="L899" s="6">
        <v>11714</v>
      </c>
      <c r="M899" s="6">
        <v>608</v>
      </c>
      <c r="N899" s="7">
        <v>0.95065736081804897</v>
      </c>
      <c r="O899" s="1" t="s">
        <v>76</v>
      </c>
      <c r="P899" s="1" t="s">
        <v>54</v>
      </c>
      <c r="Q899" s="1" t="s">
        <v>68</v>
      </c>
      <c r="R899" s="1" t="s">
        <v>5</v>
      </c>
      <c r="S899" s="2" t="b">
        <v>1</v>
      </c>
      <c r="T899" s="2" t="b">
        <v>0</v>
      </c>
      <c r="U899" s="1" t="s">
        <v>57</v>
      </c>
      <c r="V899" s="1"/>
      <c r="W899" s="2" t="b">
        <v>0</v>
      </c>
      <c r="X899" s="1"/>
      <c r="Y899" s="2" t="b">
        <v>0</v>
      </c>
      <c r="Z899" s="1" t="s">
        <v>58</v>
      </c>
      <c r="AA899" s="2" t="b">
        <v>1</v>
      </c>
      <c r="AB899" s="1" t="s">
        <v>5451</v>
      </c>
      <c r="AC899" s="1" t="s">
        <v>5452</v>
      </c>
      <c r="AD899" s="1" t="s">
        <v>61</v>
      </c>
      <c r="AE899" s="2" t="b">
        <v>1</v>
      </c>
      <c r="AF899" s="1" t="s">
        <v>101</v>
      </c>
      <c r="AG899" s="2" t="b">
        <v>1</v>
      </c>
      <c r="AH899" s="1">
        <v>46242.564802499997</v>
      </c>
    </row>
    <row r="900" spans="1:34" ht="13.9">
      <c r="A900" s="1" t="s">
        <v>5453</v>
      </c>
      <c r="B900" s="1" t="s">
        <v>5454</v>
      </c>
      <c r="C900" s="4">
        <v>44463</v>
      </c>
      <c r="D900" s="1" t="s">
        <v>5248</v>
      </c>
      <c r="E900" s="1">
        <v>2021</v>
      </c>
      <c r="F900" s="5">
        <v>58.45</v>
      </c>
      <c r="G900" s="1" t="s">
        <v>5455</v>
      </c>
      <c r="H900" s="1" t="s">
        <v>5456</v>
      </c>
      <c r="I900" s="6">
        <v>486</v>
      </c>
      <c r="J900" s="6" t="s">
        <v>54</v>
      </c>
      <c r="K900" s="6">
        <v>9</v>
      </c>
      <c r="L900" s="6">
        <v>7</v>
      </c>
      <c r="M900" s="6">
        <v>2</v>
      </c>
      <c r="N900" s="7">
        <v>0.77777777777777779</v>
      </c>
      <c r="O900" s="1" t="s">
        <v>382</v>
      </c>
      <c r="P900" s="1" t="s">
        <v>54</v>
      </c>
      <c r="Q900" s="1" t="s">
        <v>56</v>
      </c>
      <c r="R900" s="1" t="s">
        <v>5</v>
      </c>
      <c r="S900" s="2" t="b">
        <v>1</v>
      </c>
      <c r="T900" s="2" t="b">
        <v>0</v>
      </c>
      <c r="U900" s="1" t="s">
        <v>57</v>
      </c>
      <c r="V900" s="1"/>
      <c r="W900" s="2" t="b">
        <v>0</v>
      </c>
      <c r="X900" s="1"/>
      <c r="Y900" s="2" t="b">
        <v>0</v>
      </c>
      <c r="Z900" s="1" t="s">
        <v>58</v>
      </c>
      <c r="AA900" s="2" t="b">
        <v>1</v>
      </c>
      <c r="AB900" s="1" t="s">
        <v>5457</v>
      </c>
      <c r="AC900" s="1" t="s">
        <v>5458</v>
      </c>
      <c r="AD900" s="1" t="s">
        <v>61</v>
      </c>
      <c r="AE900" s="2" t="b">
        <v>1</v>
      </c>
      <c r="AF900" s="1" t="s">
        <v>101</v>
      </c>
      <c r="AG900" s="2" t="b">
        <v>1</v>
      </c>
      <c r="AH900" s="1">
        <v>46242.564802499997</v>
      </c>
    </row>
    <row r="901" spans="1:34" ht="13.9">
      <c r="A901" s="1" t="s">
        <v>5459</v>
      </c>
      <c r="B901" s="1" t="s">
        <v>5460</v>
      </c>
      <c r="C901" s="4">
        <v>44463</v>
      </c>
      <c r="D901" s="1" t="s">
        <v>5248</v>
      </c>
      <c r="E901" s="1">
        <v>2021</v>
      </c>
      <c r="F901" s="5">
        <v>58.45</v>
      </c>
      <c r="G901" s="1" t="s">
        <v>5461</v>
      </c>
      <c r="H901" s="1" t="s">
        <v>5462</v>
      </c>
      <c r="I901" s="6"/>
      <c r="J901" s="6" t="s">
        <v>147</v>
      </c>
      <c r="K901" s="6">
        <v>13</v>
      </c>
      <c r="L901" s="6">
        <v>11</v>
      </c>
      <c r="M901" s="6">
        <v>2</v>
      </c>
      <c r="N901" s="7">
        <v>0.84615384615384615</v>
      </c>
      <c r="O901" s="1" t="s">
        <v>126</v>
      </c>
      <c r="P901" s="1" t="s">
        <v>54</v>
      </c>
      <c r="Q901" s="1" t="s">
        <v>56</v>
      </c>
      <c r="R901" s="1" t="s">
        <v>7</v>
      </c>
      <c r="S901" s="2" t="b">
        <v>0</v>
      </c>
      <c r="T901" s="2" t="b">
        <v>1</v>
      </c>
      <c r="U901" s="1" t="s">
        <v>202</v>
      </c>
      <c r="V901" s="1">
        <v>18</v>
      </c>
      <c r="W901" s="2" t="b">
        <v>1</v>
      </c>
      <c r="X901" s="2" t="b">
        <v>1</v>
      </c>
      <c r="Y901" s="2" t="b">
        <v>0</v>
      </c>
      <c r="Z901" s="1" t="s">
        <v>119</v>
      </c>
      <c r="AA901" s="2" t="b">
        <v>0</v>
      </c>
      <c r="AB901" s="1" t="s">
        <v>5463</v>
      </c>
      <c r="AC901" s="1" t="s">
        <v>5464</v>
      </c>
      <c r="AD901" s="1" t="s">
        <v>61</v>
      </c>
      <c r="AE901" s="2" t="b">
        <v>1</v>
      </c>
      <c r="AF901" s="1"/>
      <c r="AG901" s="2" t="b">
        <v>0</v>
      </c>
      <c r="AH901" s="1">
        <v>46242.564802499997</v>
      </c>
    </row>
    <row r="902" spans="1:34" ht="13.9">
      <c r="A902" s="1" t="s">
        <v>5465</v>
      </c>
      <c r="B902" s="1" t="s">
        <v>5466</v>
      </c>
      <c r="C902" s="4">
        <v>44463</v>
      </c>
      <c r="D902" s="1" t="s">
        <v>5248</v>
      </c>
      <c r="E902" s="1">
        <v>2021</v>
      </c>
      <c r="F902" s="5">
        <v>58.45</v>
      </c>
      <c r="G902" s="1" t="s">
        <v>5467</v>
      </c>
      <c r="H902" s="1" t="s">
        <v>5468</v>
      </c>
      <c r="I902" s="6">
        <v>3113</v>
      </c>
      <c r="J902" s="6" t="s">
        <v>54</v>
      </c>
      <c r="K902" s="6">
        <v>76</v>
      </c>
      <c r="L902" s="6">
        <v>64</v>
      </c>
      <c r="M902" s="6">
        <v>12</v>
      </c>
      <c r="N902" s="7">
        <v>0.84210526315789469</v>
      </c>
      <c r="O902" s="1" t="s">
        <v>67</v>
      </c>
      <c r="P902" s="1" t="s">
        <v>54</v>
      </c>
      <c r="Q902" s="1" t="s">
        <v>56</v>
      </c>
      <c r="R902" s="1" t="s">
        <v>7</v>
      </c>
      <c r="S902" s="2" t="b">
        <v>0</v>
      </c>
      <c r="T902" s="2" t="b">
        <v>1</v>
      </c>
      <c r="U902" s="1" t="s">
        <v>202</v>
      </c>
      <c r="V902" s="1">
        <v>18</v>
      </c>
      <c r="W902" s="2" t="b">
        <v>1</v>
      </c>
      <c r="X902" s="2" t="b">
        <v>1</v>
      </c>
      <c r="Y902" s="2" t="b">
        <v>0</v>
      </c>
      <c r="Z902" s="1" t="s">
        <v>119</v>
      </c>
      <c r="AA902" s="2" t="b">
        <v>0</v>
      </c>
      <c r="AB902" s="1" t="s">
        <v>5469</v>
      </c>
      <c r="AC902" s="1" t="s">
        <v>5470</v>
      </c>
      <c r="AD902" s="1" t="s">
        <v>61</v>
      </c>
      <c r="AE902" s="2" t="b">
        <v>1</v>
      </c>
      <c r="AF902" s="1"/>
      <c r="AG902" s="2" t="b">
        <v>0</v>
      </c>
      <c r="AH902" s="1">
        <v>46242.564802499997</v>
      </c>
    </row>
    <row r="903" spans="1:34" ht="13.9">
      <c r="A903" s="1" t="s">
        <v>5471</v>
      </c>
      <c r="B903" s="1" t="s">
        <v>5472</v>
      </c>
      <c r="C903" s="4">
        <v>44463</v>
      </c>
      <c r="D903" s="1" t="s">
        <v>5248</v>
      </c>
      <c r="E903" s="1">
        <v>2021</v>
      </c>
      <c r="F903" s="5">
        <v>58.45</v>
      </c>
      <c r="G903" s="1" t="s">
        <v>5473</v>
      </c>
      <c r="H903" s="1" t="s">
        <v>5462</v>
      </c>
      <c r="I903" s="6">
        <v>215940</v>
      </c>
      <c r="J903" s="6" t="s">
        <v>54</v>
      </c>
      <c r="K903" s="6">
        <v>2589</v>
      </c>
      <c r="L903" s="6">
        <v>2184</v>
      </c>
      <c r="M903" s="6">
        <v>405</v>
      </c>
      <c r="N903" s="7">
        <v>0.84356894553881812</v>
      </c>
      <c r="O903" s="1" t="s">
        <v>67</v>
      </c>
      <c r="P903" s="1" t="s">
        <v>54</v>
      </c>
      <c r="Q903" s="1" t="s">
        <v>68</v>
      </c>
      <c r="R903" s="1" t="s">
        <v>5</v>
      </c>
      <c r="S903" s="2" t="b">
        <v>1</v>
      </c>
      <c r="T903" s="2" t="b">
        <v>0</v>
      </c>
      <c r="U903" s="1" t="s">
        <v>57</v>
      </c>
      <c r="V903" s="1"/>
      <c r="W903" s="2" t="b">
        <v>0</v>
      </c>
      <c r="X903" s="1"/>
      <c r="Y903" s="2" t="b">
        <v>0</v>
      </c>
      <c r="Z903" s="1" t="s">
        <v>58</v>
      </c>
      <c r="AA903" s="2" t="b">
        <v>1</v>
      </c>
      <c r="AB903" s="1" t="s">
        <v>5463</v>
      </c>
      <c r="AC903" s="1" t="s">
        <v>5474</v>
      </c>
      <c r="AD903" s="1" t="s">
        <v>61</v>
      </c>
      <c r="AE903" s="2" t="b">
        <v>1</v>
      </c>
      <c r="AF903" s="1" t="s">
        <v>305</v>
      </c>
      <c r="AG903" s="2" t="b">
        <v>0</v>
      </c>
      <c r="AH903" s="1">
        <v>46242.564802499997</v>
      </c>
    </row>
    <row r="904" spans="1:34" ht="13.9">
      <c r="A904" s="1" t="s">
        <v>5475</v>
      </c>
      <c r="B904" s="1" t="s">
        <v>5476</v>
      </c>
      <c r="C904" s="4">
        <v>44464</v>
      </c>
      <c r="D904" s="1" t="s">
        <v>5248</v>
      </c>
      <c r="E904" s="1">
        <v>2021</v>
      </c>
      <c r="F904" s="5">
        <v>58.41</v>
      </c>
      <c r="G904" s="1" t="s">
        <v>5477</v>
      </c>
      <c r="H904" s="1" t="s">
        <v>5478</v>
      </c>
      <c r="I904" s="6">
        <v>10747</v>
      </c>
      <c r="J904" s="6" t="s">
        <v>54</v>
      </c>
      <c r="K904" s="6">
        <v>382</v>
      </c>
      <c r="L904" s="6">
        <v>305</v>
      </c>
      <c r="M904" s="6">
        <v>77</v>
      </c>
      <c r="N904" s="7">
        <v>0.79842931937172779</v>
      </c>
      <c r="O904" s="1" t="s">
        <v>55</v>
      </c>
      <c r="P904" s="1" t="s">
        <v>54</v>
      </c>
      <c r="Q904" s="1" t="s">
        <v>68</v>
      </c>
      <c r="R904" s="1" t="s">
        <v>5</v>
      </c>
      <c r="S904" s="2" t="b">
        <v>1</v>
      </c>
      <c r="T904" s="2" t="b">
        <v>0</v>
      </c>
      <c r="U904" s="1" t="s">
        <v>57</v>
      </c>
      <c r="V904" s="1"/>
      <c r="W904" s="2" t="b">
        <v>0</v>
      </c>
      <c r="X904" s="1"/>
      <c r="Y904" s="2" t="b">
        <v>0</v>
      </c>
      <c r="Z904" s="1" t="s">
        <v>119</v>
      </c>
      <c r="AA904" s="2" t="b">
        <v>0</v>
      </c>
      <c r="AB904" s="1" t="s">
        <v>5479</v>
      </c>
      <c r="AC904" s="1" t="s">
        <v>5480</v>
      </c>
      <c r="AD904" s="1" t="s">
        <v>61</v>
      </c>
      <c r="AE904" s="2" t="b">
        <v>1</v>
      </c>
      <c r="AF904" s="1"/>
      <c r="AG904" s="2" t="b">
        <v>0</v>
      </c>
      <c r="AH904" s="1">
        <v>46242.564802499997</v>
      </c>
    </row>
    <row r="905" spans="1:34" ht="13.9">
      <c r="A905" s="1" t="s">
        <v>5481</v>
      </c>
      <c r="B905" s="1" t="s">
        <v>5482</v>
      </c>
      <c r="C905" s="4">
        <v>44466</v>
      </c>
      <c r="D905" s="1" t="s">
        <v>5248</v>
      </c>
      <c r="E905" s="1">
        <v>2021</v>
      </c>
      <c r="F905" s="5">
        <v>58.35</v>
      </c>
      <c r="G905" s="1" t="s">
        <v>5483</v>
      </c>
      <c r="H905" s="1" t="s">
        <v>5484</v>
      </c>
      <c r="I905" s="6">
        <v>656</v>
      </c>
      <c r="J905" s="6" t="s">
        <v>54</v>
      </c>
      <c r="K905" s="6">
        <v>25</v>
      </c>
      <c r="L905" s="6">
        <v>23</v>
      </c>
      <c r="M905" s="6">
        <v>2</v>
      </c>
      <c r="N905" s="7">
        <v>0.92</v>
      </c>
      <c r="O905" s="1" t="s">
        <v>126</v>
      </c>
      <c r="P905" s="1" t="s">
        <v>54</v>
      </c>
      <c r="Q905" s="1" t="s">
        <v>56</v>
      </c>
      <c r="R905" s="1" t="s">
        <v>5</v>
      </c>
      <c r="S905" s="2" t="b">
        <v>1</v>
      </c>
      <c r="T905" s="2" t="b">
        <v>0</v>
      </c>
      <c r="U905" s="1" t="s">
        <v>57</v>
      </c>
      <c r="V905" s="1"/>
      <c r="W905" s="2" t="b">
        <v>0</v>
      </c>
      <c r="X905" s="1"/>
      <c r="Y905" s="2" t="b">
        <v>0</v>
      </c>
      <c r="Z905" s="1" t="s">
        <v>58</v>
      </c>
      <c r="AA905" s="2" t="b">
        <v>1</v>
      </c>
      <c r="AB905" s="1" t="s">
        <v>5485</v>
      </c>
      <c r="AC905" s="1" t="s">
        <v>5486</v>
      </c>
      <c r="AD905" s="1" t="s">
        <v>61</v>
      </c>
      <c r="AE905" s="2" t="b">
        <v>1</v>
      </c>
      <c r="AF905" s="1" t="s">
        <v>86</v>
      </c>
      <c r="AG905" s="2" t="b">
        <v>0</v>
      </c>
      <c r="AH905" s="1">
        <v>46242.564802499997</v>
      </c>
    </row>
    <row r="906" spans="1:34" ht="13.9">
      <c r="A906" s="1" t="s">
        <v>5487</v>
      </c>
      <c r="B906" s="1" t="s">
        <v>5488</v>
      </c>
      <c r="C906" s="4">
        <v>44467</v>
      </c>
      <c r="D906" s="1" t="s">
        <v>5248</v>
      </c>
      <c r="E906" s="1">
        <v>2021</v>
      </c>
      <c r="F906" s="5">
        <v>58.32</v>
      </c>
      <c r="G906" s="1" t="s">
        <v>5489</v>
      </c>
      <c r="H906" s="1" t="s">
        <v>5320</v>
      </c>
      <c r="I906" s="6">
        <v>12639</v>
      </c>
      <c r="J906" s="6" t="s">
        <v>54</v>
      </c>
      <c r="K906" s="6">
        <v>983</v>
      </c>
      <c r="L906" s="6">
        <v>967</v>
      </c>
      <c r="M906" s="6">
        <v>16</v>
      </c>
      <c r="N906" s="7">
        <v>0.98372329603255337</v>
      </c>
      <c r="O906" s="1" t="s">
        <v>76</v>
      </c>
      <c r="P906" s="1" t="s">
        <v>54</v>
      </c>
      <c r="Q906" s="1" t="s">
        <v>68</v>
      </c>
      <c r="R906" s="1" t="s">
        <v>5</v>
      </c>
      <c r="S906" s="2" t="b">
        <v>1</v>
      </c>
      <c r="T906" s="2" t="b">
        <v>0</v>
      </c>
      <c r="U906" s="1" t="s">
        <v>224</v>
      </c>
      <c r="V906" s="1">
        <v>12</v>
      </c>
      <c r="W906" s="2" t="b">
        <v>0</v>
      </c>
      <c r="X906" s="1"/>
      <c r="Y906" s="2" t="b">
        <v>0</v>
      </c>
      <c r="Z906" s="1" t="s">
        <v>58</v>
      </c>
      <c r="AA906" s="2" t="b">
        <v>1</v>
      </c>
      <c r="AB906" s="1" t="s">
        <v>5490</v>
      </c>
      <c r="AC906" s="1" t="s">
        <v>5491</v>
      </c>
      <c r="AD906" s="1" t="s">
        <v>61</v>
      </c>
      <c r="AE906" s="2" t="b">
        <v>1</v>
      </c>
      <c r="AF906" s="1" t="s">
        <v>71</v>
      </c>
      <c r="AG906" s="2" t="b">
        <v>0</v>
      </c>
      <c r="AH906" s="1">
        <v>46242.564802499997</v>
      </c>
    </row>
    <row r="907" spans="1:34" ht="13.9">
      <c r="A907" s="1" t="s">
        <v>5492</v>
      </c>
      <c r="B907" s="1" t="s">
        <v>5493</v>
      </c>
      <c r="C907" s="4">
        <v>44467</v>
      </c>
      <c r="D907" s="1" t="s">
        <v>5248</v>
      </c>
      <c r="E907" s="1">
        <v>2021</v>
      </c>
      <c r="F907" s="5">
        <v>58.32</v>
      </c>
      <c r="G907" s="1" t="s">
        <v>5494</v>
      </c>
      <c r="H907" s="1" t="s">
        <v>5495</v>
      </c>
      <c r="I907" s="6">
        <v>30</v>
      </c>
      <c r="J907" s="6" t="s">
        <v>54</v>
      </c>
      <c r="K907" s="6">
        <v>2</v>
      </c>
      <c r="L907" s="6">
        <v>2</v>
      </c>
      <c r="M907" s="6">
        <v>0</v>
      </c>
      <c r="N907" s="7">
        <v>1</v>
      </c>
      <c r="O907" s="1" t="s">
        <v>567</v>
      </c>
      <c r="P907" s="1" t="s">
        <v>54</v>
      </c>
      <c r="Q907" s="1" t="s">
        <v>56</v>
      </c>
      <c r="R907" s="1" t="s">
        <v>5</v>
      </c>
      <c r="S907" s="2" t="b">
        <v>1</v>
      </c>
      <c r="T907" s="2" t="b">
        <v>0</v>
      </c>
      <c r="U907" s="1" t="s">
        <v>57</v>
      </c>
      <c r="V907" s="1"/>
      <c r="W907" s="2" t="b">
        <v>0</v>
      </c>
      <c r="X907" s="1"/>
      <c r="Y907" s="2" t="b">
        <v>0</v>
      </c>
      <c r="Z907" s="1" t="s">
        <v>58</v>
      </c>
      <c r="AA907" s="2" t="b">
        <v>1</v>
      </c>
      <c r="AB907" s="1" t="s">
        <v>5496</v>
      </c>
      <c r="AC907" s="1" t="s">
        <v>5497</v>
      </c>
      <c r="AD907" s="1" t="s">
        <v>61</v>
      </c>
      <c r="AE907" s="2" t="b">
        <v>1</v>
      </c>
      <c r="AF907" s="1" t="s">
        <v>86</v>
      </c>
      <c r="AG907" s="2" t="b">
        <v>0</v>
      </c>
      <c r="AH907" s="1">
        <v>46242.564802499997</v>
      </c>
    </row>
    <row r="908" spans="1:34" ht="13.9">
      <c r="A908" s="1" t="s">
        <v>5498</v>
      </c>
      <c r="B908" s="1" t="s">
        <v>5499</v>
      </c>
      <c r="C908" s="4">
        <v>44468</v>
      </c>
      <c r="D908" s="1" t="s">
        <v>5248</v>
      </c>
      <c r="E908" s="1">
        <v>2021</v>
      </c>
      <c r="F908" s="5">
        <v>58.28</v>
      </c>
      <c r="G908" s="1" t="s">
        <v>5500</v>
      </c>
      <c r="H908" s="1" t="s">
        <v>5501</v>
      </c>
      <c r="I908" s="6"/>
      <c r="J908" s="6" t="s">
        <v>147</v>
      </c>
      <c r="K908" s="6">
        <v>28</v>
      </c>
      <c r="L908" s="6">
        <v>27</v>
      </c>
      <c r="M908" s="6">
        <v>1</v>
      </c>
      <c r="N908" s="7">
        <v>0.9642857142857143</v>
      </c>
      <c r="O908" s="1" t="s">
        <v>126</v>
      </c>
      <c r="P908" s="1" t="s">
        <v>54</v>
      </c>
      <c r="Q908" s="1" t="s">
        <v>56</v>
      </c>
      <c r="R908" s="1" t="s">
        <v>5</v>
      </c>
      <c r="S908" s="2" t="b">
        <v>1</v>
      </c>
      <c r="T908" s="2" t="b">
        <v>0</v>
      </c>
      <c r="U908" s="1" t="s">
        <v>57</v>
      </c>
      <c r="V908" s="1"/>
      <c r="W908" s="2" t="b">
        <v>0</v>
      </c>
      <c r="X908" s="1"/>
      <c r="Y908" s="2" t="b">
        <v>0</v>
      </c>
      <c r="Z908" s="1" t="s">
        <v>119</v>
      </c>
      <c r="AA908" s="2" t="b">
        <v>0</v>
      </c>
      <c r="AB908" s="1" t="s">
        <v>5502</v>
      </c>
      <c r="AC908" s="1" t="s">
        <v>5503</v>
      </c>
      <c r="AD908" s="1" t="s">
        <v>61</v>
      </c>
      <c r="AE908" s="2" t="b">
        <v>1</v>
      </c>
      <c r="AF908" s="1"/>
      <c r="AG908" s="2" t="b">
        <v>0</v>
      </c>
      <c r="AH908" s="1">
        <v>46242.564802499997</v>
      </c>
    </row>
    <row r="909" spans="1:34" ht="13.9">
      <c r="A909" s="1" t="s">
        <v>5504</v>
      </c>
      <c r="B909" s="1" t="s">
        <v>5505</v>
      </c>
      <c r="C909" s="4">
        <v>44469</v>
      </c>
      <c r="D909" s="1" t="s">
        <v>5248</v>
      </c>
      <c r="E909" s="1">
        <v>2021</v>
      </c>
      <c r="F909" s="5">
        <v>58.25</v>
      </c>
      <c r="G909" s="1" t="s">
        <v>5506</v>
      </c>
      <c r="H909" s="1" t="s">
        <v>5507</v>
      </c>
      <c r="I909" s="6">
        <v>223</v>
      </c>
      <c r="J909" s="6" t="s">
        <v>54</v>
      </c>
      <c r="K909" s="6">
        <v>11</v>
      </c>
      <c r="L909" s="6">
        <v>9</v>
      </c>
      <c r="M909" s="6">
        <v>2</v>
      </c>
      <c r="N909" s="7">
        <v>0.81818181818181823</v>
      </c>
      <c r="O909" s="1" t="s">
        <v>126</v>
      </c>
      <c r="P909" s="1" t="s">
        <v>54</v>
      </c>
      <c r="Q909" s="1" t="s">
        <v>56</v>
      </c>
      <c r="R909" s="1" t="s">
        <v>5</v>
      </c>
      <c r="S909" s="2" t="b">
        <v>1</v>
      </c>
      <c r="T909" s="2" t="b">
        <v>0</v>
      </c>
      <c r="U909" s="1" t="s">
        <v>57</v>
      </c>
      <c r="V909" s="1"/>
      <c r="W909" s="2" t="b">
        <v>0</v>
      </c>
      <c r="X909" s="1"/>
      <c r="Y909" s="2" t="b">
        <v>0</v>
      </c>
      <c r="Z909" s="1" t="s">
        <v>119</v>
      </c>
      <c r="AA909" s="2" t="b">
        <v>0</v>
      </c>
      <c r="AB909" s="1" t="s">
        <v>5508</v>
      </c>
      <c r="AC909" s="1" t="s">
        <v>5509</v>
      </c>
      <c r="AD909" s="1" t="s">
        <v>61</v>
      </c>
      <c r="AE909" s="2" t="b">
        <v>1</v>
      </c>
      <c r="AF909" s="1"/>
      <c r="AG909" s="2" t="b">
        <v>0</v>
      </c>
      <c r="AH909" s="1">
        <v>46242.564802499997</v>
      </c>
    </row>
    <row r="910" spans="1:34" ht="13.9">
      <c r="A910" s="1" t="s">
        <v>5510</v>
      </c>
      <c r="B910" s="1" t="s">
        <v>5511</v>
      </c>
      <c r="C910" s="4">
        <v>44469</v>
      </c>
      <c r="D910" s="1" t="s">
        <v>5248</v>
      </c>
      <c r="E910" s="1">
        <v>2021</v>
      </c>
      <c r="F910" s="5">
        <v>58.25</v>
      </c>
      <c r="G910" s="1" t="s">
        <v>5512</v>
      </c>
      <c r="H910" s="1" t="s">
        <v>5513</v>
      </c>
      <c r="I910" s="6"/>
      <c r="J910" s="6" t="s">
        <v>147</v>
      </c>
      <c r="K910" s="6">
        <v>0</v>
      </c>
      <c r="L910" s="6">
        <v>0</v>
      </c>
      <c r="M910" s="6">
        <v>0</v>
      </c>
      <c r="N910" s="7"/>
      <c r="O910" s="1" t="s">
        <v>216</v>
      </c>
      <c r="P910" s="1" t="s">
        <v>54</v>
      </c>
      <c r="Q910" s="1" t="s">
        <v>56</v>
      </c>
      <c r="R910" s="1" t="s">
        <v>7</v>
      </c>
      <c r="S910" s="2" t="b">
        <v>0</v>
      </c>
      <c r="T910" s="2" t="b">
        <v>1</v>
      </c>
      <c r="U910" s="1" t="s">
        <v>133</v>
      </c>
      <c r="V910" s="1">
        <v>18</v>
      </c>
      <c r="W910" s="2" t="b">
        <v>1</v>
      </c>
      <c r="X910" s="2" t="b">
        <v>0</v>
      </c>
      <c r="Y910" s="2" t="b">
        <v>0</v>
      </c>
      <c r="Z910" s="1" t="s">
        <v>119</v>
      </c>
      <c r="AA910" s="2" t="b">
        <v>0</v>
      </c>
      <c r="AB910" s="1" t="s">
        <v>5514</v>
      </c>
      <c r="AC910" s="1" t="s">
        <v>5515</v>
      </c>
      <c r="AD910" s="1" t="s">
        <v>61</v>
      </c>
      <c r="AE910" s="2" t="b">
        <v>1</v>
      </c>
      <c r="AF910" s="1"/>
      <c r="AG910" s="2" t="b">
        <v>0</v>
      </c>
      <c r="AH910" s="1">
        <v>46242.564802499997</v>
      </c>
    </row>
    <row r="911" spans="1:34" ht="13.9">
      <c r="A911" s="1" t="s">
        <v>5516</v>
      </c>
      <c r="B911" s="1" t="s">
        <v>5517</v>
      </c>
      <c r="C911" s="4">
        <v>44469</v>
      </c>
      <c r="D911" s="1" t="s">
        <v>5248</v>
      </c>
      <c r="E911" s="1">
        <v>2021</v>
      </c>
      <c r="F911" s="5">
        <v>58.25</v>
      </c>
      <c r="G911" s="1" t="s">
        <v>5518</v>
      </c>
      <c r="H911" s="1" t="s">
        <v>5519</v>
      </c>
      <c r="I911" s="6">
        <v>214</v>
      </c>
      <c r="J911" s="6" t="s">
        <v>54</v>
      </c>
      <c r="K911" s="6">
        <v>13</v>
      </c>
      <c r="L911" s="6">
        <v>12</v>
      </c>
      <c r="M911" s="6">
        <v>1</v>
      </c>
      <c r="N911" s="7">
        <v>0.92307692307692313</v>
      </c>
      <c r="O911" s="1" t="s">
        <v>126</v>
      </c>
      <c r="P911" s="1" t="s">
        <v>54</v>
      </c>
      <c r="Q911" s="1" t="s">
        <v>56</v>
      </c>
      <c r="R911" s="1" t="s">
        <v>5</v>
      </c>
      <c r="S911" s="2" t="b">
        <v>1</v>
      </c>
      <c r="T911" s="2" t="b">
        <v>0</v>
      </c>
      <c r="U911" s="1" t="s">
        <v>112</v>
      </c>
      <c r="V911" s="1">
        <v>15</v>
      </c>
      <c r="W911" s="2" t="b">
        <v>0</v>
      </c>
      <c r="X911" s="1"/>
      <c r="Y911" s="2" t="b">
        <v>0</v>
      </c>
      <c r="Z911" s="1" t="s">
        <v>58</v>
      </c>
      <c r="AA911" s="2" t="b">
        <v>1</v>
      </c>
      <c r="AB911" s="1" t="s">
        <v>5520</v>
      </c>
      <c r="AC911" s="1" t="s">
        <v>5521</v>
      </c>
      <c r="AD911" s="1" t="s">
        <v>61</v>
      </c>
      <c r="AE911" s="2" t="b">
        <v>1</v>
      </c>
      <c r="AF911" s="1" t="s">
        <v>71</v>
      </c>
      <c r="AG911" s="2" t="b">
        <v>0</v>
      </c>
      <c r="AH911" s="1">
        <v>46242.564802499997</v>
      </c>
    </row>
    <row r="912" spans="1:34" ht="13.9">
      <c r="A912" s="1" t="s">
        <v>5522</v>
      </c>
      <c r="B912" s="1" t="s">
        <v>5523</v>
      </c>
      <c r="C912" s="4">
        <v>44469</v>
      </c>
      <c r="D912" s="1" t="s">
        <v>5248</v>
      </c>
      <c r="E912" s="1">
        <v>2021</v>
      </c>
      <c r="F912" s="5">
        <v>58.25</v>
      </c>
      <c r="G912" s="1" t="s">
        <v>5524</v>
      </c>
      <c r="H912" s="1" t="s">
        <v>5525</v>
      </c>
      <c r="I912" s="6">
        <v>1610</v>
      </c>
      <c r="J912" s="6" t="s">
        <v>54</v>
      </c>
      <c r="K912" s="6">
        <v>68</v>
      </c>
      <c r="L912" s="6">
        <v>63</v>
      </c>
      <c r="M912" s="6">
        <v>5</v>
      </c>
      <c r="N912" s="7">
        <v>0.92647058823529416</v>
      </c>
      <c r="O912" s="1" t="s">
        <v>67</v>
      </c>
      <c r="P912" s="1" t="s">
        <v>54</v>
      </c>
      <c r="Q912" s="1" t="s">
        <v>56</v>
      </c>
      <c r="R912" s="1" t="s">
        <v>7</v>
      </c>
      <c r="S912" s="2" t="b">
        <v>0</v>
      </c>
      <c r="T912" s="2" t="b">
        <v>1</v>
      </c>
      <c r="U912" s="1" t="s">
        <v>202</v>
      </c>
      <c r="V912" s="1">
        <v>18</v>
      </c>
      <c r="W912" s="2" t="b">
        <v>1</v>
      </c>
      <c r="X912" s="2" t="b">
        <v>1</v>
      </c>
      <c r="Y912" s="2" t="b">
        <v>0</v>
      </c>
      <c r="Z912" s="1" t="s">
        <v>119</v>
      </c>
      <c r="AA912" s="2" t="b">
        <v>0</v>
      </c>
      <c r="AB912" s="1" t="s">
        <v>5526</v>
      </c>
      <c r="AC912" s="1" t="s">
        <v>5527</v>
      </c>
      <c r="AD912" s="1" t="s">
        <v>61</v>
      </c>
      <c r="AE912" s="2" t="b">
        <v>1</v>
      </c>
      <c r="AF912" s="1"/>
      <c r="AG912" s="2" t="b">
        <v>0</v>
      </c>
      <c r="AH912" s="1">
        <v>46242.564802499997</v>
      </c>
    </row>
    <row r="913" spans="1:34" ht="13.9">
      <c r="A913" s="1" t="s">
        <v>5528</v>
      </c>
      <c r="B913" s="1" t="s">
        <v>5529</v>
      </c>
      <c r="C913" s="4">
        <v>44469</v>
      </c>
      <c r="D913" s="1" t="s">
        <v>5248</v>
      </c>
      <c r="E913" s="1">
        <v>2021</v>
      </c>
      <c r="F913" s="5">
        <v>58.25</v>
      </c>
      <c r="G913" s="1" t="s">
        <v>5530</v>
      </c>
      <c r="H913" s="1" t="s">
        <v>5531</v>
      </c>
      <c r="I913" s="6">
        <v>1</v>
      </c>
      <c r="J913" s="6" t="s">
        <v>54</v>
      </c>
      <c r="K913" s="6">
        <v>7</v>
      </c>
      <c r="L913" s="6">
        <v>6</v>
      </c>
      <c r="M913" s="6">
        <v>1</v>
      </c>
      <c r="N913" s="7">
        <v>0.8571428571428571</v>
      </c>
      <c r="O913" s="1" t="s">
        <v>83</v>
      </c>
      <c r="P913" s="1" t="s">
        <v>54</v>
      </c>
      <c r="Q913" s="1" t="s">
        <v>56</v>
      </c>
      <c r="R913" s="1" t="s">
        <v>5</v>
      </c>
      <c r="S913" s="2" t="b">
        <v>1</v>
      </c>
      <c r="T913" s="2" t="b">
        <v>0</v>
      </c>
      <c r="U913" s="1" t="s">
        <v>224</v>
      </c>
      <c r="V913" s="1">
        <v>12</v>
      </c>
      <c r="W913" s="2" t="b">
        <v>0</v>
      </c>
      <c r="X913" s="1"/>
      <c r="Y913" s="2" t="b">
        <v>0</v>
      </c>
      <c r="Z913" s="1" t="s">
        <v>58</v>
      </c>
      <c r="AA913" s="2" t="b">
        <v>1</v>
      </c>
      <c r="AB913" s="1" t="s">
        <v>5532</v>
      </c>
      <c r="AC913" s="1" t="s">
        <v>5533</v>
      </c>
      <c r="AD913" s="1" t="s">
        <v>61</v>
      </c>
      <c r="AE913" s="2" t="b">
        <v>1</v>
      </c>
      <c r="AF913" s="1" t="s">
        <v>86</v>
      </c>
      <c r="AG913" s="2" t="b">
        <v>0</v>
      </c>
      <c r="AH913" s="1">
        <v>46242.564802499997</v>
      </c>
    </row>
    <row r="914" spans="1:34" ht="13.9">
      <c r="A914" s="1" t="s">
        <v>5534</v>
      </c>
      <c r="B914" s="1" t="s">
        <v>5535</v>
      </c>
      <c r="C914" s="4">
        <v>44470</v>
      </c>
      <c r="D914" s="1" t="s">
        <v>5536</v>
      </c>
      <c r="E914" s="1">
        <v>2021</v>
      </c>
      <c r="F914" s="5">
        <v>58.22</v>
      </c>
      <c r="G914" s="1" t="s">
        <v>5537</v>
      </c>
      <c r="H914" s="1" t="s">
        <v>5538</v>
      </c>
      <c r="I914" s="6">
        <v>741</v>
      </c>
      <c r="J914" s="6" t="s">
        <v>54</v>
      </c>
      <c r="K914" s="6">
        <v>23</v>
      </c>
      <c r="L914" s="6">
        <v>17</v>
      </c>
      <c r="M914" s="6">
        <v>6</v>
      </c>
      <c r="N914" s="7">
        <v>0.73913043478260865</v>
      </c>
      <c r="O914" s="1" t="s">
        <v>55</v>
      </c>
      <c r="P914" s="1" t="s">
        <v>54</v>
      </c>
      <c r="Q914" s="1" t="s">
        <v>56</v>
      </c>
      <c r="R914" s="1" t="s">
        <v>7</v>
      </c>
      <c r="S914" s="2" t="b">
        <v>0</v>
      </c>
      <c r="T914" s="2" t="b">
        <v>1</v>
      </c>
      <c r="U914" s="1" t="s">
        <v>133</v>
      </c>
      <c r="V914" s="1">
        <v>18</v>
      </c>
      <c r="W914" s="2" t="b">
        <v>1</v>
      </c>
      <c r="X914" s="2" t="b">
        <v>0</v>
      </c>
      <c r="Y914" s="2" t="b">
        <v>0</v>
      </c>
      <c r="Z914" s="1" t="s">
        <v>119</v>
      </c>
      <c r="AA914" s="2" t="b">
        <v>0</v>
      </c>
      <c r="AB914" s="1" t="s">
        <v>5539</v>
      </c>
      <c r="AC914" s="1" t="s">
        <v>5540</v>
      </c>
      <c r="AD914" s="1" t="s">
        <v>61</v>
      </c>
      <c r="AE914" s="2" t="b">
        <v>1</v>
      </c>
      <c r="AF914" s="1"/>
      <c r="AG914" s="2" t="b">
        <v>0</v>
      </c>
      <c r="AH914" s="1">
        <v>46242.564802499997</v>
      </c>
    </row>
    <row r="915" spans="1:34" ht="13.9">
      <c r="A915" s="1" t="s">
        <v>5541</v>
      </c>
      <c r="B915" s="1" t="s">
        <v>5542</v>
      </c>
      <c r="C915" s="4">
        <v>44470</v>
      </c>
      <c r="D915" s="1" t="s">
        <v>5536</v>
      </c>
      <c r="E915" s="1">
        <v>2021</v>
      </c>
      <c r="F915" s="5">
        <v>58.22</v>
      </c>
      <c r="G915" s="1" t="s">
        <v>5543</v>
      </c>
      <c r="H915" s="1" t="s">
        <v>5544</v>
      </c>
      <c r="I915" s="6">
        <v>11628</v>
      </c>
      <c r="J915" s="6" t="s">
        <v>54</v>
      </c>
      <c r="K915" s="6">
        <v>309</v>
      </c>
      <c r="L915" s="6">
        <v>268</v>
      </c>
      <c r="M915" s="6">
        <v>41</v>
      </c>
      <c r="N915" s="7">
        <v>0.8673139158576052</v>
      </c>
      <c r="O915" s="1" t="s">
        <v>67</v>
      </c>
      <c r="P915" s="1" t="s">
        <v>54</v>
      </c>
      <c r="Q915" s="1" t="s">
        <v>68</v>
      </c>
      <c r="R915" s="1" t="s">
        <v>5</v>
      </c>
      <c r="S915" s="2" t="b">
        <v>1</v>
      </c>
      <c r="T915" s="2" t="b">
        <v>0</v>
      </c>
      <c r="U915" s="1" t="s">
        <v>224</v>
      </c>
      <c r="V915" s="1">
        <v>12</v>
      </c>
      <c r="W915" s="2" t="b">
        <v>0</v>
      </c>
      <c r="X915" s="1"/>
      <c r="Y915" s="2" t="b">
        <v>0</v>
      </c>
      <c r="Z915" s="1" t="s">
        <v>58</v>
      </c>
      <c r="AA915" s="2" t="b">
        <v>1</v>
      </c>
      <c r="AB915" s="1" t="s">
        <v>5545</v>
      </c>
      <c r="AC915" s="1" t="s">
        <v>5546</v>
      </c>
      <c r="AD915" s="1" t="s">
        <v>61</v>
      </c>
      <c r="AE915" s="2" t="b">
        <v>1</v>
      </c>
      <c r="AF915" s="1" t="s">
        <v>86</v>
      </c>
      <c r="AG915" s="2" t="b">
        <v>0</v>
      </c>
      <c r="AH915" s="1">
        <v>46242.564802499997</v>
      </c>
    </row>
    <row r="916" spans="1:34" ht="13.9">
      <c r="A916" s="1" t="s">
        <v>5547</v>
      </c>
      <c r="B916" s="1" t="s">
        <v>5548</v>
      </c>
      <c r="C916" s="4">
        <v>44471</v>
      </c>
      <c r="D916" s="1" t="s">
        <v>5536</v>
      </c>
      <c r="E916" s="1">
        <v>2021</v>
      </c>
      <c r="F916" s="5">
        <v>58.18</v>
      </c>
      <c r="G916" s="1" t="s">
        <v>5549</v>
      </c>
      <c r="H916" s="1" t="s">
        <v>5550</v>
      </c>
      <c r="I916" s="6">
        <v>5741</v>
      </c>
      <c r="J916" s="6" t="s">
        <v>54</v>
      </c>
      <c r="K916" s="6">
        <v>195</v>
      </c>
      <c r="L916" s="6">
        <v>184</v>
      </c>
      <c r="M916" s="6">
        <v>11</v>
      </c>
      <c r="N916" s="7">
        <v>0.94358974358974357</v>
      </c>
      <c r="O916" s="1" t="s">
        <v>67</v>
      </c>
      <c r="P916" s="1" t="s">
        <v>54</v>
      </c>
      <c r="Q916" s="1" t="s">
        <v>56</v>
      </c>
      <c r="R916" s="1" t="s">
        <v>5</v>
      </c>
      <c r="S916" s="2" t="b">
        <v>1</v>
      </c>
      <c r="T916" s="2" t="b">
        <v>0</v>
      </c>
      <c r="U916" s="1" t="s">
        <v>169</v>
      </c>
      <c r="V916" s="1">
        <v>0</v>
      </c>
      <c r="W916" s="2" t="b">
        <v>0</v>
      </c>
      <c r="X916" s="1"/>
      <c r="Y916" s="2" t="b">
        <v>0</v>
      </c>
      <c r="Z916" s="1" t="s">
        <v>58</v>
      </c>
      <c r="AA916" s="2" t="b">
        <v>1</v>
      </c>
      <c r="AB916" s="1" t="s">
        <v>5551</v>
      </c>
      <c r="AC916" s="1" t="s">
        <v>5552</v>
      </c>
      <c r="AD916" s="1" t="s">
        <v>61</v>
      </c>
      <c r="AE916" s="2" t="b">
        <v>1</v>
      </c>
      <c r="AF916" s="1" t="s">
        <v>305</v>
      </c>
      <c r="AG916" s="2" t="b">
        <v>0</v>
      </c>
      <c r="AH916" s="1">
        <v>46242.564802499997</v>
      </c>
    </row>
    <row r="917" spans="1:34" ht="13.9">
      <c r="A917" s="1" t="s">
        <v>5553</v>
      </c>
      <c r="B917" s="1" t="s">
        <v>5554</v>
      </c>
      <c r="C917" s="4">
        <v>44471</v>
      </c>
      <c r="D917" s="1" t="s">
        <v>5536</v>
      </c>
      <c r="E917" s="1">
        <v>2021</v>
      </c>
      <c r="F917" s="5">
        <v>58.18</v>
      </c>
      <c r="G917" s="1" t="s">
        <v>5555</v>
      </c>
      <c r="H917" s="1" t="s">
        <v>5556</v>
      </c>
      <c r="I917" s="6">
        <v>3282</v>
      </c>
      <c r="J917" s="6" t="s">
        <v>54</v>
      </c>
      <c r="K917" s="6">
        <v>54</v>
      </c>
      <c r="L917" s="6">
        <v>36</v>
      </c>
      <c r="M917" s="6">
        <v>18</v>
      </c>
      <c r="N917" s="7">
        <v>0.66666666666666663</v>
      </c>
      <c r="O917" s="1" t="s">
        <v>91</v>
      </c>
      <c r="P917" s="1" t="s">
        <v>54</v>
      </c>
      <c r="Q917" s="1" t="s">
        <v>56</v>
      </c>
      <c r="R917" s="1" t="s">
        <v>7</v>
      </c>
      <c r="S917" s="2" t="b">
        <v>0</v>
      </c>
      <c r="T917" s="2" t="b">
        <v>1</v>
      </c>
      <c r="U917" s="1" t="s">
        <v>202</v>
      </c>
      <c r="V917" s="1">
        <v>18</v>
      </c>
      <c r="W917" s="2" t="b">
        <v>1</v>
      </c>
      <c r="X917" s="2" t="b">
        <v>1</v>
      </c>
      <c r="Y917" s="2" t="b">
        <v>0</v>
      </c>
      <c r="Z917" s="1" t="s">
        <v>119</v>
      </c>
      <c r="AA917" s="2" t="b">
        <v>0</v>
      </c>
      <c r="AB917" s="1" t="s">
        <v>5557</v>
      </c>
      <c r="AC917" s="1" t="s">
        <v>5558</v>
      </c>
      <c r="AD917" s="1" t="s">
        <v>61</v>
      </c>
      <c r="AE917" s="2" t="b">
        <v>1</v>
      </c>
      <c r="AF917" s="1"/>
      <c r="AG917" s="2" t="b">
        <v>0</v>
      </c>
      <c r="AH917" s="1">
        <v>46242.564802499997</v>
      </c>
    </row>
    <row r="918" spans="1:34" ht="13.9">
      <c r="A918" s="1" t="s">
        <v>5559</v>
      </c>
      <c r="B918" s="1" t="s">
        <v>5560</v>
      </c>
      <c r="C918" s="4">
        <v>44474</v>
      </c>
      <c r="D918" s="1" t="s">
        <v>5536</v>
      </c>
      <c r="E918" s="1">
        <v>2021</v>
      </c>
      <c r="F918" s="5">
        <v>58.09</v>
      </c>
      <c r="G918" s="1" t="s">
        <v>5561</v>
      </c>
      <c r="H918" s="1" t="s">
        <v>5562</v>
      </c>
      <c r="I918" s="6">
        <v>95</v>
      </c>
      <c r="J918" s="6" t="s">
        <v>54</v>
      </c>
      <c r="K918" s="6">
        <v>6</v>
      </c>
      <c r="L918" s="6">
        <v>3</v>
      </c>
      <c r="M918" s="6">
        <v>3</v>
      </c>
      <c r="N918" s="7">
        <v>0.5</v>
      </c>
      <c r="O918" s="1" t="s">
        <v>947</v>
      </c>
      <c r="P918" s="1" t="s">
        <v>54</v>
      </c>
      <c r="Q918" s="1" t="s">
        <v>56</v>
      </c>
      <c r="R918" s="1" t="s">
        <v>7</v>
      </c>
      <c r="S918" s="2" t="b">
        <v>0</v>
      </c>
      <c r="T918" s="2" t="b">
        <v>1</v>
      </c>
      <c r="U918" s="1" t="s">
        <v>133</v>
      </c>
      <c r="V918" s="1">
        <v>18</v>
      </c>
      <c r="W918" s="2" t="b">
        <v>1</v>
      </c>
      <c r="X918" s="2" t="b">
        <v>0</v>
      </c>
      <c r="Y918" s="2" t="b">
        <v>0</v>
      </c>
      <c r="Z918" s="1" t="s">
        <v>119</v>
      </c>
      <c r="AA918" s="2" t="b">
        <v>0</v>
      </c>
      <c r="AB918" s="1" t="s">
        <v>5563</v>
      </c>
      <c r="AC918" s="1" t="s">
        <v>5564</v>
      </c>
      <c r="AD918" s="1" t="s">
        <v>61</v>
      </c>
      <c r="AE918" s="2" t="b">
        <v>1</v>
      </c>
      <c r="AF918" s="1"/>
      <c r="AG918" s="2" t="b">
        <v>0</v>
      </c>
      <c r="AH918" s="1">
        <v>46242.564802499997</v>
      </c>
    </row>
    <row r="919" spans="1:34" ht="13.9">
      <c r="A919" s="1" t="s">
        <v>5565</v>
      </c>
      <c r="B919" s="1" t="s">
        <v>5566</v>
      </c>
      <c r="C919" s="4">
        <v>44476</v>
      </c>
      <c r="D919" s="1" t="s">
        <v>5536</v>
      </c>
      <c r="E919" s="1">
        <v>2021</v>
      </c>
      <c r="F919" s="5">
        <v>58.02</v>
      </c>
      <c r="G919" s="1" t="s">
        <v>5567</v>
      </c>
      <c r="H919" s="1" t="s">
        <v>5568</v>
      </c>
      <c r="I919" s="6">
        <v>27821</v>
      </c>
      <c r="J919" s="6" t="s">
        <v>54</v>
      </c>
      <c r="K919" s="6">
        <v>1200</v>
      </c>
      <c r="L919" s="6">
        <v>1125</v>
      </c>
      <c r="M919" s="6">
        <v>75</v>
      </c>
      <c r="N919" s="7">
        <v>0.9375</v>
      </c>
      <c r="O919" s="1" t="s">
        <v>67</v>
      </c>
      <c r="P919" s="1" t="s">
        <v>54</v>
      </c>
      <c r="Q919" s="1" t="s">
        <v>68</v>
      </c>
      <c r="R919" s="1" t="s">
        <v>5</v>
      </c>
      <c r="S919" s="2" t="b">
        <v>1</v>
      </c>
      <c r="T919" s="2" t="b">
        <v>0</v>
      </c>
      <c r="U919" s="1" t="s">
        <v>57</v>
      </c>
      <c r="V919" s="1"/>
      <c r="W919" s="2" t="b">
        <v>0</v>
      </c>
      <c r="X919" s="1"/>
      <c r="Y919" s="2" t="b">
        <v>0</v>
      </c>
      <c r="Z919" s="1" t="s">
        <v>58</v>
      </c>
      <c r="AA919" s="2" t="b">
        <v>1</v>
      </c>
      <c r="AB919" s="1" t="s">
        <v>5569</v>
      </c>
      <c r="AC919" s="1" t="s">
        <v>5570</v>
      </c>
      <c r="AD919" s="1" t="s">
        <v>61</v>
      </c>
      <c r="AE919" s="2" t="b">
        <v>1</v>
      </c>
      <c r="AF919" s="1" t="s">
        <v>62</v>
      </c>
      <c r="AG919" s="2" t="b">
        <v>0</v>
      </c>
      <c r="AH919" s="1">
        <v>46242.564802499997</v>
      </c>
    </row>
    <row r="920" spans="1:34" ht="13.9">
      <c r="A920" s="1" t="s">
        <v>5571</v>
      </c>
      <c r="B920" s="1" t="s">
        <v>5572</v>
      </c>
      <c r="C920" s="4">
        <v>44476</v>
      </c>
      <c r="D920" s="1" t="s">
        <v>5536</v>
      </c>
      <c r="E920" s="1">
        <v>2021</v>
      </c>
      <c r="F920" s="5">
        <v>58.02</v>
      </c>
      <c r="G920" s="1" t="s">
        <v>5573</v>
      </c>
      <c r="H920" s="1" t="s">
        <v>5574</v>
      </c>
      <c r="I920" s="6">
        <v>132</v>
      </c>
      <c r="J920" s="6" t="s">
        <v>54</v>
      </c>
      <c r="K920" s="6">
        <v>7</v>
      </c>
      <c r="L920" s="6">
        <v>6</v>
      </c>
      <c r="M920" s="6">
        <v>1</v>
      </c>
      <c r="N920" s="7">
        <v>0.8571428571428571</v>
      </c>
      <c r="O920" s="1" t="s">
        <v>83</v>
      </c>
      <c r="P920" s="1" t="s">
        <v>54</v>
      </c>
      <c r="Q920" s="1" t="s">
        <v>56</v>
      </c>
      <c r="R920" s="1" t="s">
        <v>5</v>
      </c>
      <c r="S920" s="2" t="b">
        <v>1</v>
      </c>
      <c r="T920" s="2" t="b">
        <v>0</v>
      </c>
      <c r="U920" s="1" t="s">
        <v>57</v>
      </c>
      <c r="V920" s="1"/>
      <c r="W920" s="2" t="b">
        <v>0</v>
      </c>
      <c r="X920" s="1"/>
      <c r="Y920" s="2" t="b">
        <v>0</v>
      </c>
      <c r="Z920" s="1" t="s">
        <v>58</v>
      </c>
      <c r="AA920" s="2" t="b">
        <v>1</v>
      </c>
      <c r="AB920" s="1" t="s">
        <v>5575</v>
      </c>
      <c r="AC920" s="1" t="s">
        <v>5576</v>
      </c>
      <c r="AD920" s="1" t="s">
        <v>61</v>
      </c>
      <c r="AE920" s="2" t="b">
        <v>1</v>
      </c>
      <c r="AF920" s="1" t="s">
        <v>71</v>
      </c>
      <c r="AG920" s="2" t="b">
        <v>0</v>
      </c>
      <c r="AH920" s="1">
        <v>46242.564802499997</v>
      </c>
    </row>
    <row r="921" spans="1:34" ht="13.9">
      <c r="A921" s="1" t="s">
        <v>5577</v>
      </c>
      <c r="B921" s="1" t="s">
        <v>5578</v>
      </c>
      <c r="C921" s="4">
        <v>44476</v>
      </c>
      <c r="D921" s="1" t="s">
        <v>5536</v>
      </c>
      <c r="E921" s="1">
        <v>2021</v>
      </c>
      <c r="F921" s="5">
        <v>58.02</v>
      </c>
      <c r="G921" s="1" t="s">
        <v>5579</v>
      </c>
      <c r="H921" s="1" t="s">
        <v>5580</v>
      </c>
      <c r="I921" s="6"/>
      <c r="J921" s="6" t="s">
        <v>147</v>
      </c>
      <c r="K921" s="6">
        <v>324</v>
      </c>
      <c r="L921" s="6">
        <v>246</v>
      </c>
      <c r="M921" s="6">
        <v>78</v>
      </c>
      <c r="N921" s="7">
        <v>0.7592592592592593</v>
      </c>
      <c r="O921" s="1" t="s">
        <v>55</v>
      </c>
      <c r="P921" s="1" t="s">
        <v>54</v>
      </c>
      <c r="Q921" s="1" t="s">
        <v>68</v>
      </c>
      <c r="R921" s="1" t="s">
        <v>7</v>
      </c>
      <c r="S921" s="2" t="b">
        <v>0</v>
      </c>
      <c r="T921" s="2" t="b">
        <v>1</v>
      </c>
      <c r="U921" s="1" t="s">
        <v>133</v>
      </c>
      <c r="V921" s="1">
        <v>18</v>
      </c>
      <c r="W921" s="2" t="b">
        <v>1</v>
      </c>
      <c r="X921" s="2" t="b">
        <v>0</v>
      </c>
      <c r="Y921" s="2" t="b">
        <v>0</v>
      </c>
      <c r="Z921" s="1" t="s">
        <v>119</v>
      </c>
      <c r="AA921" s="2" t="b">
        <v>0</v>
      </c>
      <c r="AB921" s="1" t="s">
        <v>5581</v>
      </c>
      <c r="AC921" s="1" t="s">
        <v>5582</v>
      </c>
      <c r="AD921" s="1" t="s">
        <v>61</v>
      </c>
      <c r="AE921" s="2" t="b">
        <v>1</v>
      </c>
      <c r="AF921" s="1"/>
      <c r="AG921" s="2" t="b">
        <v>0</v>
      </c>
      <c r="AH921" s="1">
        <v>46242.564802499997</v>
      </c>
    </row>
    <row r="922" spans="1:34" ht="13.9">
      <c r="A922" s="1" t="s">
        <v>5583</v>
      </c>
      <c r="B922" s="1" t="s">
        <v>5584</v>
      </c>
      <c r="C922" s="4">
        <v>44477</v>
      </c>
      <c r="D922" s="1" t="s">
        <v>5536</v>
      </c>
      <c r="E922" s="1">
        <v>2021</v>
      </c>
      <c r="F922" s="5">
        <v>57.99</v>
      </c>
      <c r="G922" s="1" t="s">
        <v>5585</v>
      </c>
      <c r="H922" s="1" t="s">
        <v>5586</v>
      </c>
      <c r="I922" s="6">
        <v>236</v>
      </c>
      <c r="J922" s="6" t="s">
        <v>54</v>
      </c>
      <c r="K922" s="6">
        <v>12</v>
      </c>
      <c r="L922" s="6">
        <v>5</v>
      </c>
      <c r="M922" s="6">
        <v>7</v>
      </c>
      <c r="N922" s="7">
        <v>0.41666666666666669</v>
      </c>
      <c r="O922" s="1" t="s">
        <v>91</v>
      </c>
      <c r="P922" s="1" t="s">
        <v>54</v>
      </c>
      <c r="Q922" s="1" t="s">
        <v>56</v>
      </c>
      <c r="R922" s="1" t="s">
        <v>7</v>
      </c>
      <c r="S922" s="2" t="b">
        <v>0</v>
      </c>
      <c r="T922" s="2" t="b">
        <v>1</v>
      </c>
      <c r="U922" s="1" t="s">
        <v>202</v>
      </c>
      <c r="V922" s="1">
        <v>18</v>
      </c>
      <c r="W922" s="2" t="b">
        <v>1</v>
      </c>
      <c r="X922" s="2" t="b">
        <v>1</v>
      </c>
      <c r="Y922" s="2" t="b">
        <v>0</v>
      </c>
      <c r="Z922" s="1" t="s">
        <v>119</v>
      </c>
      <c r="AA922" s="2" t="b">
        <v>0</v>
      </c>
      <c r="AB922" s="1" t="s">
        <v>5587</v>
      </c>
      <c r="AC922" s="1" t="s">
        <v>5588</v>
      </c>
      <c r="AD922" s="1" t="s">
        <v>61</v>
      </c>
      <c r="AE922" s="2" t="b">
        <v>1</v>
      </c>
      <c r="AF922" s="1"/>
      <c r="AG922" s="2" t="b">
        <v>0</v>
      </c>
      <c r="AH922" s="1">
        <v>46242.564802499997</v>
      </c>
    </row>
    <row r="923" spans="1:34" ht="13.9">
      <c r="A923" s="1" t="s">
        <v>5589</v>
      </c>
      <c r="B923" s="1" t="s">
        <v>5590</v>
      </c>
      <c r="C923" s="4">
        <v>44477</v>
      </c>
      <c r="D923" s="1" t="s">
        <v>5536</v>
      </c>
      <c r="E923" s="1">
        <v>2021</v>
      </c>
      <c r="F923" s="5">
        <v>57.99</v>
      </c>
      <c r="G923" s="1" t="s">
        <v>5591</v>
      </c>
      <c r="H923" s="1" t="s">
        <v>5592</v>
      </c>
      <c r="I923" s="6">
        <v>8647</v>
      </c>
      <c r="J923" s="6" t="s">
        <v>54</v>
      </c>
      <c r="K923" s="6">
        <v>517</v>
      </c>
      <c r="L923" s="6">
        <v>383</v>
      </c>
      <c r="M923" s="6">
        <v>134</v>
      </c>
      <c r="N923" s="7">
        <v>0.74081237911025144</v>
      </c>
      <c r="O923" s="1" t="s">
        <v>55</v>
      </c>
      <c r="P923" s="1" t="s">
        <v>54</v>
      </c>
      <c r="Q923" s="1" t="s">
        <v>68</v>
      </c>
      <c r="R923" s="1" t="s">
        <v>5</v>
      </c>
      <c r="S923" s="2" t="b">
        <v>1</v>
      </c>
      <c r="T923" s="2" t="b">
        <v>0</v>
      </c>
      <c r="U923" s="1" t="s">
        <v>57</v>
      </c>
      <c r="V923" s="1"/>
      <c r="W923" s="2" t="b">
        <v>0</v>
      </c>
      <c r="X923" s="1"/>
      <c r="Y923" s="2" t="b">
        <v>0</v>
      </c>
      <c r="Z923" s="1" t="s">
        <v>58</v>
      </c>
      <c r="AA923" s="2" t="b">
        <v>1</v>
      </c>
      <c r="AB923" s="1" t="s">
        <v>5593</v>
      </c>
      <c r="AC923" s="1" t="s">
        <v>5594</v>
      </c>
      <c r="AD923" s="1" t="s">
        <v>61</v>
      </c>
      <c r="AE923" s="2" t="b">
        <v>1</v>
      </c>
      <c r="AF923" s="1" t="s">
        <v>71</v>
      </c>
      <c r="AG923" s="2" t="b">
        <v>0</v>
      </c>
      <c r="AH923" s="1">
        <v>46242.564802499997</v>
      </c>
    </row>
    <row r="924" spans="1:34" ht="13.9">
      <c r="A924" s="1" t="s">
        <v>5595</v>
      </c>
      <c r="B924" s="1" t="s">
        <v>5596</v>
      </c>
      <c r="C924" s="4">
        <v>44477</v>
      </c>
      <c r="D924" s="1" t="s">
        <v>5536</v>
      </c>
      <c r="E924" s="1">
        <v>2021</v>
      </c>
      <c r="F924" s="5">
        <v>57.99</v>
      </c>
      <c r="G924" s="1" t="s">
        <v>5597</v>
      </c>
      <c r="H924" s="1" t="s">
        <v>5598</v>
      </c>
      <c r="I924" s="6">
        <v>2361</v>
      </c>
      <c r="J924" s="6" t="s">
        <v>54</v>
      </c>
      <c r="K924" s="6">
        <v>86</v>
      </c>
      <c r="L924" s="6">
        <v>65</v>
      </c>
      <c r="M924" s="6">
        <v>21</v>
      </c>
      <c r="N924" s="7">
        <v>0.7558139534883721</v>
      </c>
      <c r="O924" s="1" t="s">
        <v>55</v>
      </c>
      <c r="P924" s="1" t="s">
        <v>54</v>
      </c>
      <c r="Q924" s="1" t="s">
        <v>56</v>
      </c>
      <c r="R924" s="1" t="s">
        <v>7</v>
      </c>
      <c r="S924" s="2" t="b">
        <v>0</v>
      </c>
      <c r="T924" s="2" t="b">
        <v>1</v>
      </c>
      <c r="U924" s="1" t="s">
        <v>202</v>
      </c>
      <c r="V924" s="1">
        <v>18</v>
      </c>
      <c r="W924" s="2" t="b">
        <v>1</v>
      </c>
      <c r="X924" s="2" t="b">
        <v>1</v>
      </c>
      <c r="Y924" s="2" t="b">
        <v>0</v>
      </c>
      <c r="Z924" s="1" t="s">
        <v>119</v>
      </c>
      <c r="AA924" s="2" t="b">
        <v>0</v>
      </c>
      <c r="AB924" s="1" t="s">
        <v>5599</v>
      </c>
      <c r="AC924" s="1" t="s">
        <v>5600</v>
      </c>
      <c r="AD924" s="1" t="s">
        <v>61</v>
      </c>
      <c r="AE924" s="2" t="b">
        <v>1</v>
      </c>
      <c r="AF924" s="1"/>
      <c r="AG924" s="2" t="b">
        <v>0</v>
      </c>
      <c r="AH924" s="1">
        <v>46242.564802499997</v>
      </c>
    </row>
    <row r="925" spans="1:34" ht="13.9">
      <c r="A925" s="1" t="s">
        <v>5601</v>
      </c>
      <c r="B925" s="1" t="s">
        <v>5602</v>
      </c>
      <c r="C925" s="4">
        <v>44478</v>
      </c>
      <c r="D925" s="1" t="s">
        <v>5536</v>
      </c>
      <c r="E925" s="1">
        <v>2021</v>
      </c>
      <c r="F925" s="5">
        <v>57.95</v>
      </c>
      <c r="G925" s="1" t="s">
        <v>5603</v>
      </c>
      <c r="H925" s="1" t="s">
        <v>5592</v>
      </c>
      <c r="I925" s="6"/>
      <c r="J925" s="6" t="s">
        <v>147</v>
      </c>
      <c r="K925" s="6">
        <v>32</v>
      </c>
      <c r="L925" s="6">
        <v>21</v>
      </c>
      <c r="M925" s="6">
        <v>11</v>
      </c>
      <c r="N925" s="7">
        <v>0.65625</v>
      </c>
      <c r="O925" s="1" t="s">
        <v>91</v>
      </c>
      <c r="P925" s="1" t="s">
        <v>54</v>
      </c>
      <c r="Q925" s="1" t="s">
        <v>56</v>
      </c>
      <c r="R925" s="1" t="s">
        <v>7</v>
      </c>
      <c r="S925" s="2" t="b">
        <v>0</v>
      </c>
      <c r="T925" s="2" t="b">
        <v>1</v>
      </c>
      <c r="U925" s="1" t="s">
        <v>202</v>
      </c>
      <c r="V925" s="1">
        <v>18</v>
      </c>
      <c r="W925" s="2" t="b">
        <v>1</v>
      </c>
      <c r="X925" s="2" t="b">
        <v>1</v>
      </c>
      <c r="Y925" s="2" t="b">
        <v>0</v>
      </c>
      <c r="Z925" s="1" t="s">
        <v>119</v>
      </c>
      <c r="AA925" s="2" t="b">
        <v>0</v>
      </c>
      <c r="AB925" s="1" t="s">
        <v>5593</v>
      </c>
      <c r="AC925" s="1" t="s">
        <v>5604</v>
      </c>
      <c r="AD925" s="1" t="s">
        <v>61</v>
      </c>
      <c r="AE925" s="2" t="b">
        <v>1</v>
      </c>
      <c r="AF925" s="1"/>
      <c r="AG925" s="2" t="b">
        <v>0</v>
      </c>
      <c r="AH925" s="1">
        <v>46242.564802499997</v>
      </c>
    </row>
    <row r="926" spans="1:34" ht="13.9">
      <c r="A926" s="1" t="s">
        <v>5605</v>
      </c>
      <c r="B926" s="1" t="s">
        <v>5606</v>
      </c>
      <c r="C926" s="4">
        <v>44479</v>
      </c>
      <c r="D926" s="1" t="s">
        <v>5536</v>
      </c>
      <c r="E926" s="1">
        <v>2021</v>
      </c>
      <c r="F926" s="5">
        <v>57.92</v>
      </c>
      <c r="G926" s="1" t="s">
        <v>5607</v>
      </c>
      <c r="H926" s="1" t="s">
        <v>5608</v>
      </c>
      <c r="I926" s="6">
        <v>105</v>
      </c>
      <c r="J926" s="6" t="s">
        <v>54</v>
      </c>
      <c r="K926" s="6">
        <v>8</v>
      </c>
      <c r="L926" s="6">
        <v>4</v>
      </c>
      <c r="M926" s="6">
        <v>4</v>
      </c>
      <c r="N926" s="7">
        <v>0.5</v>
      </c>
      <c r="O926" s="1" t="s">
        <v>1324</v>
      </c>
      <c r="P926" s="1" t="s">
        <v>54</v>
      </c>
      <c r="Q926" s="1" t="s">
        <v>56</v>
      </c>
      <c r="R926" s="1" t="s">
        <v>7</v>
      </c>
      <c r="S926" s="2" t="b">
        <v>0</v>
      </c>
      <c r="T926" s="2" t="b">
        <v>1</v>
      </c>
      <c r="U926" s="1" t="s">
        <v>133</v>
      </c>
      <c r="V926" s="1">
        <v>18</v>
      </c>
      <c r="W926" s="2" t="b">
        <v>1</v>
      </c>
      <c r="X926" s="2" t="b">
        <v>0</v>
      </c>
      <c r="Y926" s="2" t="b">
        <v>0</v>
      </c>
      <c r="Z926" s="1" t="s">
        <v>119</v>
      </c>
      <c r="AA926" s="2" t="b">
        <v>0</v>
      </c>
      <c r="AB926" s="1" t="s">
        <v>5609</v>
      </c>
      <c r="AC926" s="1" t="s">
        <v>5610</v>
      </c>
      <c r="AD926" s="1" t="s">
        <v>61</v>
      </c>
      <c r="AE926" s="2" t="b">
        <v>1</v>
      </c>
      <c r="AF926" s="1"/>
      <c r="AG926" s="2" t="b">
        <v>0</v>
      </c>
      <c r="AH926" s="1">
        <v>46242.564802499997</v>
      </c>
    </row>
    <row r="927" spans="1:34" ht="13.9">
      <c r="A927" s="1" t="s">
        <v>5611</v>
      </c>
      <c r="B927" s="1" t="s">
        <v>5612</v>
      </c>
      <c r="C927" s="4">
        <v>44479</v>
      </c>
      <c r="D927" s="1" t="s">
        <v>5536</v>
      </c>
      <c r="E927" s="1">
        <v>2021</v>
      </c>
      <c r="F927" s="5">
        <v>57.92</v>
      </c>
      <c r="G927" s="1" t="s">
        <v>5613</v>
      </c>
      <c r="H927" s="1" t="s">
        <v>5614</v>
      </c>
      <c r="I927" s="6">
        <v>388</v>
      </c>
      <c r="J927" s="6" t="s">
        <v>54</v>
      </c>
      <c r="K927" s="6">
        <v>14</v>
      </c>
      <c r="L927" s="6">
        <v>10</v>
      </c>
      <c r="M927" s="6">
        <v>4</v>
      </c>
      <c r="N927" s="7">
        <v>0.7142857142857143</v>
      </c>
      <c r="O927" s="1" t="s">
        <v>55</v>
      </c>
      <c r="P927" s="1" t="s">
        <v>54</v>
      </c>
      <c r="Q927" s="1" t="s">
        <v>56</v>
      </c>
      <c r="R927" s="1" t="s">
        <v>7</v>
      </c>
      <c r="S927" s="2" t="b">
        <v>0</v>
      </c>
      <c r="T927" s="2" t="b">
        <v>1</v>
      </c>
      <c r="U927" s="1" t="s">
        <v>133</v>
      </c>
      <c r="V927" s="1">
        <v>18</v>
      </c>
      <c r="W927" s="2" t="b">
        <v>1</v>
      </c>
      <c r="X927" s="2" t="b">
        <v>0</v>
      </c>
      <c r="Y927" s="2" t="b">
        <v>0</v>
      </c>
      <c r="Z927" s="1" t="s">
        <v>119</v>
      </c>
      <c r="AA927" s="2" t="b">
        <v>0</v>
      </c>
      <c r="AB927" s="1" t="s">
        <v>5615</v>
      </c>
      <c r="AC927" s="1" t="s">
        <v>5616</v>
      </c>
      <c r="AD927" s="1" t="s">
        <v>61</v>
      </c>
      <c r="AE927" s="2" t="b">
        <v>1</v>
      </c>
      <c r="AF927" s="1"/>
      <c r="AG927" s="2" t="b">
        <v>0</v>
      </c>
      <c r="AH927" s="1">
        <v>46242.564802499997</v>
      </c>
    </row>
    <row r="928" spans="1:34" ht="13.9">
      <c r="A928" s="1" t="s">
        <v>5617</v>
      </c>
      <c r="B928" s="1" t="s">
        <v>5618</v>
      </c>
      <c r="C928" s="4">
        <v>44480</v>
      </c>
      <c r="D928" s="1" t="s">
        <v>5536</v>
      </c>
      <c r="E928" s="1">
        <v>2021</v>
      </c>
      <c r="F928" s="5">
        <v>57.89</v>
      </c>
      <c r="G928" s="1" t="s">
        <v>5619</v>
      </c>
      <c r="H928" s="1" t="s">
        <v>5620</v>
      </c>
      <c r="I928" s="6">
        <v>1841</v>
      </c>
      <c r="J928" s="6" t="s">
        <v>54</v>
      </c>
      <c r="K928" s="6">
        <v>35</v>
      </c>
      <c r="L928" s="6">
        <v>29</v>
      </c>
      <c r="M928" s="6">
        <v>6</v>
      </c>
      <c r="N928" s="7">
        <v>0.82857142857142863</v>
      </c>
      <c r="O928" s="1" t="s">
        <v>126</v>
      </c>
      <c r="P928" s="1" t="s">
        <v>54</v>
      </c>
      <c r="Q928" s="1" t="s">
        <v>56</v>
      </c>
      <c r="R928" s="1" t="s">
        <v>7</v>
      </c>
      <c r="S928" s="2" t="b">
        <v>0</v>
      </c>
      <c r="T928" s="2" t="b">
        <v>1</v>
      </c>
      <c r="U928" s="1" t="s">
        <v>133</v>
      </c>
      <c r="V928" s="1">
        <v>18</v>
      </c>
      <c r="W928" s="2" t="b">
        <v>1</v>
      </c>
      <c r="X928" s="2" t="b">
        <v>0</v>
      </c>
      <c r="Y928" s="2" t="b">
        <v>0</v>
      </c>
      <c r="Z928" s="1" t="s">
        <v>119</v>
      </c>
      <c r="AA928" s="2" t="b">
        <v>0</v>
      </c>
      <c r="AB928" s="1" t="s">
        <v>5621</v>
      </c>
      <c r="AC928" s="1" t="s">
        <v>5622</v>
      </c>
      <c r="AD928" s="1" t="s">
        <v>61</v>
      </c>
      <c r="AE928" s="2" t="b">
        <v>1</v>
      </c>
      <c r="AF928" s="1"/>
      <c r="AG928" s="2" t="b">
        <v>0</v>
      </c>
      <c r="AH928" s="1">
        <v>46242.564802499997</v>
      </c>
    </row>
    <row r="929" spans="1:34" ht="13.9">
      <c r="A929" s="1" t="s">
        <v>5623</v>
      </c>
      <c r="B929" s="1" t="s">
        <v>5624</v>
      </c>
      <c r="C929" s="4">
        <v>44481</v>
      </c>
      <c r="D929" s="1" t="s">
        <v>5536</v>
      </c>
      <c r="E929" s="1">
        <v>2021</v>
      </c>
      <c r="F929" s="5">
        <v>57.86</v>
      </c>
      <c r="G929" s="1" t="s">
        <v>5625</v>
      </c>
      <c r="H929" s="1" t="s">
        <v>5626</v>
      </c>
      <c r="I929" s="6">
        <v>1072</v>
      </c>
      <c r="J929" s="6" t="s">
        <v>54</v>
      </c>
      <c r="K929" s="6">
        <v>31</v>
      </c>
      <c r="L929" s="6">
        <v>24</v>
      </c>
      <c r="M929" s="6">
        <v>7</v>
      </c>
      <c r="N929" s="7">
        <v>0.77419354838709675</v>
      </c>
      <c r="O929" s="1" t="s">
        <v>55</v>
      </c>
      <c r="P929" s="1" t="s">
        <v>54</v>
      </c>
      <c r="Q929" s="1" t="s">
        <v>56</v>
      </c>
      <c r="R929" s="1" t="s">
        <v>5</v>
      </c>
      <c r="S929" s="2" t="b">
        <v>1</v>
      </c>
      <c r="T929" s="2" t="b">
        <v>0</v>
      </c>
      <c r="U929" s="1" t="s">
        <v>57</v>
      </c>
      <c r="V929" s="1"/>
      <c r="W929" s="2" t="b">
        <v>0</v>
      </c>
      <c r="X929" s="1"/>
      <c r="Y929" s="2" t="b">
        <v>0</v>
      </c>
      <c r="Z929" s="1" t="s">
        <v>58</v>
      </c>
      <c r="AA929" s="2" t="b">
        <v>1</v>
      </c>
      <c r="AB929" s="1" t="s">
        <v>5627</v>
      </c>
      <c r="AC929" s="1" t="s">
        <v>5628</v>
      </c>
      <c r="AD929" s="1" t="s">
        <v>61</v>
      </c>
      <c r="AE929" s="2" t="b">
        <v>1</v>
      </c>
      <c r="AF929" s="1" t="s">
        <v>371</v>
      </c>
      <c r="AG929" s="2" t="b">
        <v>0</v>
      </c>
      <c r="AH929" s="1">
        <v>46242.564802499997</v>
      </c>
    </row>
    <row r="930" spans="1:34" ht="13.9">
      <c r="A930" s="1" t="s">
        <v>5629</v>
      </c>
      <c r="B930" s="1" t="s">
        <v>5630</v>
      </c>
      <c r="C930" s="4">
        <v>44481</v>
      </c>
      <c r="D930" s="1" t="s">
        <v>5536</v>
      </c>
      <c r="E930" s="1">
        <v>2021</v>
      </c>
      <c r="F930" s="5">
        <v>57.86</v>
      </c>
      <c r="G930" s="1" t="s">
        <v>5631</v>
      </c>
      <c r="H930" s="1" t="s">
        <v>5632</v>
      </c>
      <c r="I930" s="6">
        <v>11952</v>
      </c>
      <c r="J930" s="6" t="s">
        <v>54</v>
      </c>
      <c r="K930" s="6">
        <v>167</v>
      </c>
      <c r="L930" s="6">
        <v>156</v>
      </c>
      <c r="M930" s="6">
        <v>11</v>
      </c>
      <c r="N930" s="7">
        <v>0.93413173652694614</v>
      </c>
      <c r="O930" s="1" t="s">
        <v>67</v>
      </c>
      <c r="P930" s="1" t="s">
        <v>54</v>
      </c>
      <c r="Q930" s="1" t="s">
        <v>56</v>
      </c>
      <c r="R930" s="1" t="s">
        <v>5</v>
      </c>
      <c r="S930" s="2" t="b">
        <v>1</v>
      </c>
      <c r="T930" s="2" t="b">
        <v>0</v>
      </c>
      <c r="U930" s="1" t="s">
        <v>224</v>
      </c>
      <c r="V930" s="1">
        <v>12</v>
      </c>
      <c r="W930" s="2" t="b">
        <v>0</v>
      </c>
      <c r="X930" s="1"/>
      <c r="Y930" s="2" t="b">
        <v>0</v>
      </c>
      <c r="Z930" s="1" t="s">
        <v>58</v>
      </c>
      <c r="AA930" s="2" t="b">
        <v>1</v>
      </c>
      <c r="AB930" s="1" t="s">
        <v>5633</v>
      </c>
      <c r="AC930" s="1" t="s">
        <v>5634</v>
      </c>
      <c r="AD930" s="1" t="s">
        <v>61</v>
      </c>
      <c r="AE930" s="2" t="b">
        <v>1</v>
      </c>
      <c r="AF930" s="1" t="s">
        <v>101</v>
      </c>
      <c r="AG930" s="2" t="b">
        <v>1</v>
      </c>
      <c r="AH930" s="1">
        <v>46242.564802499997</v>
      </c>
    </row>
    <row r="931" spans="1:34" ht="13.9">
      <c r="A931" s="1" t="s">
        <v>5635</v>
      </c>
      <c r="B931" s="1" t="s">
        <v>5636</v>
      </c>
      <c r="C931" s="4">
        <v>44481</v>
      </c>
      <c r="D931" s="1" t="s">
        <v>5536</v>
      </c>
      <c r="E931" s="1">
        <v>2021</v>
      </c>
      <c r="F931" s="5">
        <v>57.86</v>
      </c>
      <c r="G931" s="1" t="s">
        <v>5637</v>
      </c>
      <c r="H931" s="1" t="s">
        <v>5638</v>
      </c>
      <c r="I931" s="6">
        <v>1010</v>
      </c>
      <c r="J931" s="6" t="s">
        <v>54</v>
      </c>
      <c r="K931" s="6">
        <v>48</v>
      </c>
      <c r="L931" s="6">
        <v>45</v>
      </c>
      <c r="M931" s="6">
        <v>3</v>
      </c>
      <c r="N931" s="7">
        <v>0.9375</v>
      </c>
      <c r="O931" s="1" t="s">
        <v>126</v>
      </c>
      <c r="P931" s="1" t="s">
        <v>54</v>
      </c>
      <c r="Q931" s="1" t="s">
        <v>56</v>
      </c>
      <c r="R931" s="1" t="s">
        <v>7</v>
      </c>
      <c r="S931" s="2" t="b">
        <v>0</v>
      </c>
      <c r="T931" s="2" t="b">
        <v>1</v>
      </c>
      <c r="U931" s="1" t="s">
        <v>202</v>
      </c>
      <c r="V931" s="1">
        <v>18</v>
      </c>
      <c r="W931" s="2" t="b">
        <v>1</v>
      </c>
      <c r="X931" s="2" t="b">
        <v>1</v>
      </c>
      <c r="Y931" s="2" t="b">
        <v>0</v>
      </c>
      <c r="Z931" s="1" t="s">
        <v>119</v>
      </c>
      <c r="AA931" s="2" t="b">
        <v>0</v>
      </c>
      <c r="AB931" s="1" t="s">
        <v>5639</v>
      </c>
      <c r="AC931" s="1" t="s">
        <v>5640</v>
      </c>
      <c r="AD931" s="1" t="s">
        <v>61</v>
      </c>
      <c r="AE931" s="2" t="b">
        <v>1</v>
      </c>
      <c r="AF931" s="1"/>
      <c r="AG931" s="2" t="b">
        <v>0</v>
      </c>
      <c r="AH931" s="1">
        <v>46242.564802499997</v>
      </c>
    </row>
    <row r="932" spans="1:34" ht="13.9">
      <c r="A932" s="1" t="s">
        <v>5641</v>
      </c>
      <c r="B932" s="1" t="s">
        <v>5642</v>
      </c>
      <c r="C932" s="4">
        <v>44482</v>
      </c>
      <c r="D932" s="1" t="s">
        <v>5536</v>
      </c>
      <c r="E932" s="1">
        <v>2021</v>
      </c>
      <c r="F932" s="5">
        <v>57.82</v>
      </c>
      <c r="G932" s="1" t="s">
        <v>5643</v>
      </c>
      <c r="H932" s="1" t="s">
        <v>5644</v>
      </c>
      <c r="I932" s="6">
        <v>454</v>
      </c>
      <c r="J932" s="6" t="s">
        <v>54</v>
      </c>
      <c r="K932" s="6">
        <v>9</v>
      </c>
      <c r="L932" s="6">
        <v>5</v>
      </c>
      <c r="M932" s="6">
        <v>4</v>
      </c>
      <c r="N932" s="7">
        <v>0.55555555555555558</v>
      </c>
      <c r="O932" s="1" t="s">
        <v>382</v>
      </c>
      <c r="P932" s="1" t="s">
        <v>54</v>
      </c>
      <c r="Q932" s="1" t="s">
        <v>56</v>
      </c>
      <c r="R932" s="1" t="s">
        <v>7</v>
      </c>
      <c r="S932" s="2" t="b">
        <v>0</v>
      </c>
      <c r="T932" s="2" t="b">
        <v>1</v>
      </c>
      <c r="U932" s="1" t="s">
        <v>1669</v>
      </c>
      <c r="V932" s="1">
        <v>18</v>
      </c>
      <c r="W932" s="2" t="b">
        <v>1</v>
      </c>
      <c r="X932" s="1"/>
      <c r="Y932" s="2" t="b">
        <v>0</v>
      </c>
      <c r="Z932" s="1" t="s">
        <v>119</v>
      </c>
      <c r="AA932" s="2" t="b">
        <v>0</v>
      </c>
      <c r="AB932" s="1" t="s">
        <v>5645</v>
      </c>
      <c r="AC932" s="1" t="s">
        <v>5646</v>
      </c>
      <c r="AD932" s="1" t="s">
        <v>61</v>
      </c>
      <c r="AE932" s="2" t="b">
        <v>1</v>
      </c>
      <c r="AF932" s="1"/>
      <c r="AG932" s="2" t="b">
        <v>0</v>
      </c>
      <c r="AH932" s="1">
        <v>46242.564802499997</v>
      </c>
    </row>
    <row r="933" spans="1:34" ht="13.9">
      <c r="A933" s="1" t="s">
        <v>5647</v>
      </c>
      <c r="B933" s="1" t="s">
        <v>5648</v>
      </c>
      <c r="C933" s="4">
        <v>44482</v>
      </c>
      <c r="D933" s="1" t="s">
        <v>5536</v>
      </c>
      <c r="E933" s="1">
        <v>2021</v>
      </c>
      <c r="F933" s="5">
        <v>57.82</v>
      </c>
      <c r="G933" s="1" t="s">
        <v>5649</v>
      </c>
      <c r="H933" s="1" t="s">
        <v>5650</v>
      </c>
      <c r="I933" s="6">
        <v>18015</v>
      </c>
      <c r="J933" s="6" t="s">
        <v>54</v>
      </c>
      <c r="K933" s="6">
        <v>542</v>
      </c>
      <c r="L933" s="6">
        <v>377</v>
      </c>
      <c r="M933" s="6">
        <v>165</v>
      </c>
      <c r="N933" s="7">
        <v>0.69557195571955721</v>
      </c>
      <c r="O933" s="1" t="s">
        <v>91</v>
      </c>
      <c r="P933" s="1" t="s">
        <v>54</v>
      </c>
      <c r="Q933" s="1" t="s">
        <v>68</v>
      </c>
      <c r="R933" s="1" t="s">
        <v>7</v>
      </c>
      <c r="S933" s="2" t="b">
        <v>0</v>
      </c>
      <c r="T933" s="2" t="b">
        <v>1</v>
      </c>
      <c r="U933" s="1" t="s">
        <v>202</v>
      </c>
      <c r="V933" s="1">
        <v>18</v>
      </c>
      <c r="W933" s="2" t="b">
        <v>1</v>
      </c>
      <c r="X933" s="2" t="b">
        <v>1</v>
      </c>
      <c r="Y933" s="2" t="b">
        <v>0</v>
      </c>
      <c r="Z933" s="1" t="s">
        <v>119</v>
      </c>
      <c r="AA933" s="2" t="b">
        <v>0</v>
      </c>
      <c r="AB933" s="1" t="s">
        <v>5651</v>
      </c>
      <c r="AC933" s="1" t="s">
        <v>5652</v>
      </c>
      <c r="AD933" s="1" t="s">
        <v>61</v>
      </c>
      <c r="AE933" s="2" t="b">
        <v>1</v>
      </c>
      <c r="AF933" s="1"/>
      <c r="AG933" s="2" t="b">
        <v>0</v>
      </c>
      <c r="AH933" s="1">
        <v>46242.564802499997</v>
      </c>
    </row>
    <row r="934" spans="1:34" ht="13.9">
      <c r="A934" s="1" t="s">
        <v>5653</v>
      </c>
      <c r="B934" s="1" t="s">
        <v>5654</v>
      </c>
      <c r="C934" s="4">
        <v>44483</v>
      </c>
      <c r="D934" s="1" t="s">
        <v>5536</v>
      </c>
      <c r="E934" s="1">
        <v>2021</v>
      </c>
      <c r="F934" s="5">
        <v>57.79</v>
      </c>
      <c r="G934" s="1" t="s">
        <v>5655</v>
      </c>
      <c r="H934" s="1" t="s">
        <v>5656</v>
      </c>
      <c r="I934" s="6">
        <v>5324</v>
      </c>
      <c r="J934" s="6" t="s">
        <v>54</v>
      </c>
      <c r="K934" s="6">
        <v>306</v>
      </c>
      <c r="L934" s="6">
        <v>296</v>
      </c>
      <c r="M934" s="6">
        <v>10</v>
      </c>
      <c r="N934" s="7">
        <v>0.9673202614379085</v>
      </c>
      <c r="O934" s="1" t="s">
        <v>67</v>
      </c>
      <c r="P934" s="1" t="s">
        <v>54</v>
      </c>
      <c r="Q934" s="1" t="s">
        <v>68</v>
      </c>
      <c r="R934" s="1" t="s">
        <v>5</v>
      </c>
      <c r="S934" s="2" t="b">
        <v>1</v>
      </c>
      <c r="T934" s="2" t="b">
        <v>0</v>
      </c>
      <c r="U934" s="1" t="s">
        <v>310</v>
      </c>
      <c r="V934" s="1">
        <v>13</v>
      </c>
      <c r="W934" s="2" t="b">
        <v>0</v>
      </c>
      <c r="X934" s="1"/>
      <c r="Y934" s="2" t="b">
        <v>0</v>
      </c>
      <c r="Z934" s="1" t="s">
        <v>58</v>
      </c>
      <c r="AA934" s="2" t="b">
        <v>1</v>
      </c>
      <c r="AB934" s="1" t="s">
        <v>5657</v>
      </c>
      <c r="AC934" s="1" t="s">
        <v>5658</v>
      </c>
      <c r="AD934" s="1" t="s">
        <v>61</v>
      </c>
      <c r="AE934" s="2" t="b">
        <v>1</v>
      </c>
      <c r="AF934" s="1" t="s">
        <v>62</v>
      </c>
      <c r="AG934" s="2" t="b">
        <v>0</v>
      </c>
      <c r="AH934" s="1">
        <v>46242.564802499997</v>
      </c>
    </row>
    <row r="935" spans="1:34" ht="13.9">
      <c r="A935" s="1" t="s">
        <v>5659</v>
      </c>
      <c r="B935" s="1" t="s">
        <v>5660</v>
      </c>
      <c r="C935" s="4">
        <v>44483</v>
      </c>
      <c r="D935" s="1" t="s">
        <v>5536</v>
      </c>
      <c r="E935" s="1">
        <v>2021</v>
      </c>
      <c r="F935" s="5">
        <v>57.79</v>
      </c>
      <c r="G935" s="1" t="s">
        <v>5661</v>
      </c>
      <c r="H935" s="1" t="s">
        <v>5662</v>
      </c>
      <c r="I935" s="6">
        <v>9544</v>
      </c>
      <c r="J935" s="6" t="s">
        <v>54</v>
      </c>
      <c r="K935" s="6">
        <v>230</v>
      </c>
      <c r="L935" s="6">
        <v>211</v>
      </c>
      <c r="M935" s="6">
        <v>19</v>
      </c>
      <c r="N935" s="7">
        <v>0.91739130434782612</v>
      </c>
      <c r="O935" s="1" t="s">
        <v>67</v>
      </c>
      <c r="P935" s="1" t="s">
        <v>54</v>
      </c>
      <c r="Q935" s="1" t="s">
        <v>68</v>
      </c>
      <c r="R935" s="1" t="s">
        <v>5</v>
      </c>
      <c r="S935" s="2" t="b">
        <v>1</v>
      </c>
      <c r="T935" s="2" t="b">
        <v>0</v>
      </c>
      <c r="U935" s="1" t="s">
        <v>169</v>
      </c>
      <c r="V935" s="1">
        <v>0</v>
      </c>
      <c r="W935" s="2" t="b">
        <v>0</v>
      </c>
      <c r="X935" s="1"/>
      <c r="Y935" s="2" t="b">
        <v>0</v>
      </c>
      <c r="Z935" s="1" t="s">
        <v>58</v>
      </c>
      <c r="AA935" s="2" t="b">
        <v>1</v>
      </c>
      <c r="AB935" s="1" t="s">
        <v>5663</v>
      </c>
      <c r="AC935" s="1" t="s">
        <v>5664</v>
      </c>
      <c r="AD935" s="1" t="s">
        <v>61</v>
      </c>
      <c r="AE935" s="2" t="b">
        <v>1</v>
      </c>
      <c r="AF935" s="1" t="s">
        <v>179</v>
      </c>
      <c r="AG935" s="2" t="b">
        <v>0</v>
      </c>
      <c r="AH935" s="1">
        <v>46242.564802499997</v>
      </c>
    </row>
    <row r="936" spans="1:34" ht="13.9">
      <c r="A936" s="1" t="s">
        <v>5665</v>
      </c>
      <c r="B936" s="1" t="s">
        <v>5666</v>
      </c>
      <c r="C936" s="4">
        <v>44483</v>
      </c>
      <c r="D936" s="1" t="s">
        <v>5536</v>
      </c>
      <c r="E936" s="1">
        <v>2021</v>
      </c>
      <c r="F936" s="5">
        <v>57.79</v>
      </c>
      <c r="G936" s="1" t="s">
        <v>5667</v>
      </c>
      <c r="H936" s="1" t="s">
        <v>5668</v>
      </c>
      <c r="I936" s="6">
        <v>15</v>
      </c>
      <c r="J936" s="6" t="s">
        <v>54</v>
      </c>
      <c r="K936" s="6">
        <v>1</v>
      </c>
      <c r="L936" s="6">
        <v>1</v>
      </c>
      <c r="M936" s="6">
        <v>0</v>
      </c>
      <c r="N936" s="7">
        <v>1</v>
      </c>
      <c r="O936" s="1" t="s">
        <v>148</v>
      </c>
      <c r="P936" s="1" t="s">
        <v>54</v>
      </c>
      <c r="Q936" s="1" t="s">
        <v>56</v>
      </c>
      <c r="R936" s="1" t="s">
        <v>5</v>
      </c>
      <c r="S936" s="2" t="b">
        <v>1</v>
      </c>
      <c r="T936" s="2" t="b">
        <v>0</v>
      </c>
      <c r="U936" s="1" t="s">
        <v>57</v>
      </c>
      <c r="V936" s="1"/>
      <c r="W936" s="2" t="b">
        <v>0</v>
      </c>
      <c r="X936" s="1"/>
      <c r="Y936" s="2" t="b">
        <v>0</v>
      </c>
      <c r="Z936" s="1" t="s">
        <v>58</v>
      </c>
      <c r="AA936" s="2" t="b">
        <v>1</v>
      </c>
      <c r="AB936" s="1" t="s">
        <v>5669</v>
      </c>
      <c r="AC936" s="1" t="s">
        <v>5670</v>
      </c>
      <c r="AD936" s="1" t="s">
        <v>61</v>
      </c>
      <c r="AE936" s="2" t="b">
        <v>1</v>
      </c>
      <c r="AF936" s="1" t="s">
        <v>62</v>
      </c>
      <c r="AG936" s="2" t="b">
        <v>0</v>
      </c>
      <c r="AH936" s="1">
        <v>46242.564802511573</v>
      </c>
    </row>
    <row r="937" spans="1:34" ht="13.9">
      <c r="A937" s="1" t="s">
        <v>5671</v>
      </c>
      <c r="B937" s="1" t="s">
        <v>5672</v>
      </c>
      <c r="C937" s="4">
        <v>44483</v>
      </c>
      <c r="D937" s="1" t="s">
        <v>5536</v>
      </c>
      <c r="E937" s="1">
        <v>2021</v>
      </c>
      <c r="F937" s="5">
        <v>57.79</v>
      </c>
      <c r="G937" s="1" t="s">
        <v>5673</v>
      </c>
      <c r="H937" s="1" t="s">
        <v>5674</v>
      </c>
      <c r="I937" s="6">
        <v>75</v>
      </c>
      <c r="J937" s="6" t="s">
        <v>54</v>
      </c>
      <c r="K937" s="6">
        <v>5</v>
      </c>
      <c r="L937" s="6">
        <v>5</v>
      </c>
      <c r="M937" s="6">
        <v>0</v>
      </c>
      <c r="N937" s="7">
        <v>1</v>
      </c>
      <c r="O937" s="1" t="s">
        <v>323</v>
      </c>
      <c r="P937" s="1" t="s">
        <v>54</v>
      </c>
      <c r="Q937" s="1" t="s">
        <v>56</v>
      </c>
      <c r="R937" s="1" t="s">
        <v>5</v>
      </c>
      <c r="S937" s="2" t="b">
        <v>1</v>
      </c>
      <c r="T937" s="2" t="b">
        <v>0</v>
      </c>
      <c r="U937" s="1" t="s">
        <v>57</v>
      </c>
      <c r="V937" s="1"/>
      <c r="W937" s="2" t="b">
        <v>0</v>
      </c>
      <c r="X937" s="1"/>
      <c r="Y937" s="2" t="b">
        <v>0</v>
      </c>
      <c r="Z937" s="1" t="s">
        <v>58</v>
      </c>
      <c r="AA937" s="2" t="b">
        <v>1</v>
      </c>
      <c r="AB937" s="1" t="s">
        <v>5675</v>
      </c>
      <c r="AC937" s="1" t="s">
        <v>5676</v>
      </c>
      <c r="AD937" s="1" t="s">
        <v>61</v>
      </c>
      <c r="AE937" s="2" t="b">
        <v>1</v>
      </c>
      <c r="AF937" s="1" t="s">
        <v>5677</v>
      </c>
      <c r="AG937" s="2" t="b">
        <v>0</v>
      </c>
      <c r="AH937" s="1">
        <v>46242.564802511573</v>
      </c>
    </row>
    <row r="938" spans="1:34" ht="13.9">
      <c r="A938" s="1" t="s">
        <v>5678</v>
      </c>
      <c r="B938" s="1" t="s">
        <v>5679</v>
      </c>
      <c r="C938" s="4">
        <v>44483</v>
      </c>
      <c r="D938" s="1" t="s">
        <v>5536</v>
      </c>
      <c r="E938" s="1">
        <v>2021</v>
      </c>
      <c r="F938" s="5">
        <v>57.79</v>
      </c>
      <c r="G938" s="1" t="s">
        <v>5680</v>
      </c>
      <c r="H938" s="1" t="s">
        <v>5681</v>
      </c>
      <c r="I938" s="6">
        <v>5373</v>
      </c>
      <c r="J938" s="6" t="s">
        <v>54</v>
      </c>
      <c r="K938" s="6">
        <v>128</v>
      </c>
      <c r="L938" s="6">
        <v>99</v>
      </c>
      <c r="M938" s="6">
        <v>29</v>
      </c>
      <c r="N938" s="7">
        <v>0.7734375</v>
      </c>
      <c r="O938" s="1" t="s">
        <v>55</v>
      </c>
      <c r="P938" s="1" t="s">
        <v>54</v>
      </c>
      <c r="Q938" s="1" t="s">
        <v>56</v>
      </c>
      <c r="R938" s="1" t="s">
        <v>5</v>
      </c>
      <c r="S938" s="2" t="b">
        <v>1</v>
      </c>
      <c r="T938" s="2" t="b">
        <v>0</v>
      </c>
      <c r="U938" s="1" t="s">
        <v>57</v>
      </c>
      <c r="V938" s="1"/>
      <c r="W938" s="2" t="b">
        <v>0</v>
      </c>
      <c r="X938" s="1"/>
      <c r="Y938" s="2" t="b">
        <v>0</v>
      </c>
      <c r="Z938" s="1" t="s">
        <v>58</v>
      </c>
      <c r="AA938" s="2" t="b">
        <v>1</v>
      </c>
      <c r="AB938" s="1" t="s">
        <v>5682</v>
      </c>
      <c r="AC938" s="1" t="s">
        <v>5683</v>
      </c>
      <c r="AD938" s="1" t="s">
        <v>61</v>
      </c>
      <c r="AE938" s="2" t="b">
        <v>1</v>
      </c>
      <c r="AF938" s="1" t="s">
        <v>94</v>
      </c>
      <c r="AG938" s="2" t="b">
        <v>0</v>
      </c>
      <c r="AH938" s="1">
        <v>46242.564802511573</v>
      </c>
    </row>
    <row r="939" spans="1:34" ht="13.9">
      <c r="A939" s="1" t="s">
        <v>5684</v>
      </c>
      <c r="B939" s="1" t="s">
        <v>5685</v>
      </c>
      <c r="C939" s="4">
        <v>44484</v>
      </c>
      <c r="D939" s="1" t="s">
        <v>5536</v>
      </c>
      <c r="E939" s="1">
        <v>2021</v>
      </c>
      <c r="F939" s="5">
        <v>57.76</v>
      </c>
      <c r="G939" s="1" t="s">
        <v>5686</v>
      </c>
      <c r="H939" s="1" t="s">
        <v>5687</v>
      </c>
      <c r="I939" s="6">
        <v>359</v>
      </c>
      <c r="J939" s="6" t="s">
        <v>54</v>
      </c>
      <c r="K939" s="6">
        <v>17</v>
      </c>
      <c r="L939" s="6">
        <v>16</v>
      </c>
      <c r="M939" s="6">
        <v>1</v>
      </c>
      <c r="N939" s="7">
        <v>0.94117647058823528</v>
      </c>
      <c r="O939" s="1" t="s">
        <v>126</v>
      </c>
      <c r="P939" s="1" t="s">
        <v>54</v>
      </c>
      <c r="Q939" s="1" t="s">
        <v>56</v>
      </c>
      <c r="R939" s="1" t="s">
        <v>5</v>
      </c>
      <c r="S939" s="2" t="b">
        <v>1</v>
      </c>
      <c r="T939" s="2" t="b">
        <v>0</v>
      </c>
      <c r="U939" s="1" t="s">
        <v>57</v>
      </c>
      <c r="V939" s="1"/>
      <c r="W939" s="2" t="b">
        <v>0</v>
      </c>
      <c r="X939" s="1"/>
      <c r="Y939" s="2" t="b">
        <v>0</v>
      </c>
      <c r="Z939" s="1" t="s">
        <v>58</v>
      </c>
      <c r="AA939" s="2" t="b">
        <v>1</v>
      </c>
      <c r="AB939" s="1" t="s">
        <v>5688</v>
      </c>
      <c r="AC939" s="1" t="s">
        <v>5689</v>
      </c>
      <c r="AD939" s="1" t="s">
        <v>61</v>
      </c>
      <c r="AE939" s="2" t="b">
        <v>1</v>
      </c>
      <c r="AF939" s="1" t="s">
        <v>416</v>
      </c>
      <c r="AG939" s="2" t="b">
        <v>0</v>
      </c>
      <c r="AH939" s="1">
        <v>46242.564802511573</v>
      </c>
    </row>
    <row r="940" spans="1:34" ht="13.9">
      <c r="A940" s="1" t="s">
        <v>5690</v>
      </c>
      <c r="B940" s="1" t="s">
        <v>5691</v>
      </c>
      <c r="C940" s="4">
        <v>44484</v>
      </c>
      <c r="D940" s="1" t="s">
        <v>5536</v>
      </c>
      <c r="E940" s="1">
        <v>2021</v>
      </c>
      <c r="F940" s="5">
        <v>57.76</v>
      </c>
      <c r="G940" s="1" t="s">
        <v>5692</v>
      </c>
      <c r="H940" s="1" t="s">
        <v>5693</v>
      </c>
      <c r="I940" s="6">
        <v>22418</v>
      </c>
      <c r="J940" s="6" t="s">
        <v>54</v>
      </c>
      <c r="K940" s="6">
        <v>804</v>
      </c>
      <c r="L940" s="6">
        <v>592</v>
      </c>
      <c r="M940" s="6">
        <v>212</v>
      </c>
      <c r="N940" s="7">
        <v>0.73631840796019898</v>
      </c>
      <c r="O940" s="1" t="s">
        <v>55</v>
      </c>
      <c r="P940" s="1" t="s">
        <v>54</v>
      </c>
      <c r="Q940" s="1" t="s">
        <v>68</v>
      </c>
      <c r="R940" s="1" t="s">
        <v>7</v>
      </c>
      <c r="S940" s="2" t="b">
        <v>0</v>
      </c>
      <c r="T940" s="2" t="b">
        <v>1</v>
      </c>
      <c r="U940" s="1" t="s">
        <v>202</v>
      </c>
      <c r="V940" s="1">
        <v>18</v>
      </c>
      <c r="W940" s="2" t="b">
        <v>1</v>
      </c>
      <c r="X940" s="2" t="b">
        <v>1</v>
      </c>
      <c r="Y940" s="2" t="b">
        <v>0</v>
      </c>
      <c r="Z940" s="1" t="s">
        <v>119</v>
      </c>
      <c r="AA940" s="2" t="b">
        <v>0</v>
      </c>
      <c r="AB940" s="1" t="s">
        <v>5694</v>
      </c>
      <c r="AC940" s="1" t="s">
        <v>5695</v>
      </c>
      <c r="AD940" s="1" t="s">
        <v>61</v>
      </c>
      <c r="AE940" s="2" t="b">
        <v>1</v>
      </c>
      <c r="AF940" s="1"/>
      <c r="AG940" s="2" t="b">
        <v>0</v>
      </c>
      <c r="AH940" s="1">
        <v>46242.564802511573</v>
      </c>
    </row>
    <row r="941" spans="1:34" ht="13.9">
      <c r="A941" s="1" t="s">
        <v>5696</v>
      </c>
      <c r="B941" s="1" t="s">
        <v>5697</v>
      </c>
      <c r="C941" s="4">
        <v>44484</v>
      </c>
      <c r="D941" s="1" t="s">
        <v>5536</v>
      </c>
      <c r="E941" s="1">
        <v>2021</v>
      </c>
      <c r="F941" s="5">
        <v>57.76</v>
      </c>
      <c r="G941" s="1" t="s">
        <v>5698</v>
      </c>
      <c r="H941" s="1" t="s">
        <v>5699</v>
      </c>
      <c r="I941" s="6">
        <v>1154</v>
      </c>
      <c r="J941" s="6" t="s">
        <v>54</v>
      </c>
      <c r="K941" s="6">
        <v>19</v>
      </c>
      <c r="L941" s="6">
        <v>8</v>
      </c>
      <c r="M941" s="6">
        <v>11</v>
      </c>
      <c r="N941" s="7">
        <v>0.42105263157894735</v>
      </c>
      <c r="O941" s="1" t="s">
        <v>91</v>
      </c>
      <c r="P941" s="1" t="s">
        <v>54</v>
      </c>
      <c r="Q941" s="1" t="s">
        <v>56</v>
      </c>
      <c r="R941" s="1" t="s">
        <v>5</v>
      </c>
      <c r="S941" s="2" t="b">
        <v>1</v>
      </c>
      <c r="T941" s="2" t="b">
        <v>0</v>
      </c>
      <c r="U941" s="1" t="s">
        <v>57</v>
      </c>
      <c r="V941" s="1"/>
      <c r="W941" s="2" t="b">
        <v>0</v>
      </c>
      <c r="X941" s="1"/>
      <c r="Y941" s="2" t="b">
        <v>0</v>
      </c>
      <c r="Z941" s="1" t="s">
        <v>58</v>
      </c>
      <c r="AA941" s="2" t="b">
        <v>1</v>
      </c>
      <c r="AB941" s="1" t="s">
        <v>5700</v>
      </c>
      <c r="AC941" s="1" t="s">
        <v>5701</v>
      </c>
      <c r="AD941" s="1" t="s">
        <v>61</v>
      </c>
      <c r="AE941" s="2" t="b">
        <v>1</v>
      </c>
      <c r="AF941" s="1" t="s">
        <v>101</v>
      </c>
      <c r="AG941" s="2" t="b">
        <v>1</v>
      </c>
      <c r="AH941" s="1">
        <v>46242.564802511573</v>
      </c>
    </row>
    <row r="942" spans="1:34" ht="13.9">
      <c r="A942" s="1" t="s">
        <v>5702</v>
      </c>
      <c r="B942" s="1" t="s">
        <v>5703</v>
      </c>
      <c r="C942" s="4">
        <v>44487</v>
      </c>
      <c r="D942" s="1" t="s">
        <v>5536</v>
      </c>
      <c r="E942" s="1">
        <v>2021</v>
      </c>
      <c r="F942" s="5">
        <v>57.66</v>
      </c>
      <c r="G942" s="1" t="s">
        <v>5704</v>
      </c>
      <c r="H942" s="1" t="s">
        <v>5705</v>
      </c>
      <c r="I942" s="6">
        <v>3983</v>
      </c>
      <c r="J942" s="6" t="s">
        <v>54</v>
      </c>
      <c r="K942" s="6">
        <v>59</v>
      </c>
      <c r="L942" s="6">
        <v>55</v>
      </c>
      <c r="M942" s="6">
        <v>4</v>
      </c>
      <c r="N942" s="7">
        <v>0.93220338983050843</v>
      </c>
      <c r="O942" s="1" t="s">
        <v>67</v>
      </c>
      <c r="P942" s="1" t="s">
        <v>54</v>
      </c>
      <c r="Q942" s="1" t="s">
        <v>56</v>
      </c>
      <c r="R942" s="1" t="s">
        <v>5</v>
      </c>
      <c r="S942" s="2" t="b">
        <v>1</v>
      </c>
      <c r="T942" s="2" t="b">
        <v>0</v>
      </c>
      <c r="U942" s="1" t="s">
        <v>57</v>
      </c>
      <c r="V942" s="1"/>
      <c r="W942" s="2" t="b">
        <v>0</v>
      </c>
      <c r="X942" s="1"/>
      <c r="Y942" s="2" t="b">
        <v>0</v>
      </c>
      <c r="Z942" s="1" t="s">
        <v>58</v>
      </c>
      <c r="AA942" s="2" t="b">
        <v>1</v>
      </c>
      <c r="AB942" s="1" t="s">
        <v>5706</v>
      </c>
      <c r="AC942" s="1" t="s">
        <v>5707</v>
      </c>
      <c r="AD942" s="1" t="s">
        <v>61</v>
      </c>
      <c r="AE942" s="2" t="b">
        <v>1</v>
      </c>
      <c r="AF942" s="1" t="s">
        <v>101</v>
      </c>
      <c r="AG942" s="2" t="b">
        <v>1</v>
      </c>
      <c r="AH942" s="1">
        <v>46242.564802511573</v>
      </c>
    </row>
    <row r="943" spans="1:34" ht="13.9">
      <c r="A943" s="1" t="s">
        <v>5708</v>
      </c>
      <c r="B943" s="1" t="s">
        <v>5709</v>
      </c>
      <c r="C943" s="4">
        <v>44487</v>
      </c>
      <c r="D943" s="1" t="s">
        <v>5536</v>
      </c>
      <c r="E943" s="1">
        <v>2021</v>
      </c>
      <c r="F943" s="5">
        <v>57.66</v>
      </c>
      <c r="G943" s="1" t="s">
        <v>5710</v>
      </c>
      <c r="H943" s="1" t="s">
        <v>5711</v>
      </c>
      <c r="I943" s="6">
        <v>1208</v>
      </c>
      <c r="J943" s="6" t="s">
        <v>54</v>
      </c>
      <c r="K943" s="6">
        <v>33</v>
      </c>
      <c r="L943" s="6">
        <v>26</v>
      </c>
      <c r="M943" s="6">
        <v>7</v>
      </c>
      <c r="N943" s="7">
        <v>0.78787878787878785</v>
      </c>
      <c r="O943" s="1" t="s">
        <v>55</v>
      </c>
      <c r="P943" s="1" t="s">
        <v>54</v>
      </c>
      <c r="Q943" s="1" t="s">
        <v>56</v>
      </c>
      <c r="R943" s="1" t="s">
        <v>5</v>
      </c>
      <c r="S943" s="2" t="b">
        <v>1</v>
      </c>
      <c r="T943" s="2" t="b">
        <v>0</v>
      </c>
      <c r="U943" s="1" t="s">
        <v>57</v>
      </c>
      <c r="V943" s="1"/>
      <c r="W943" s="2" t="b">
        <v>0</v>
      </c>
      <c r="X943" s="1"/>
      <c r="Y943" s="2" t="b">
        <v>0</v>
      </c>
      <c r="Z943" s="1" t="s">
        <v>58</v>
      </c>
      <c r="AA943" s="2" t="b">
        <v>1</v>
      </c>
      <c r="AB943" s="1" t="s">
        <v>5712</v>
      </c>
      <c r="AC943" s="1" t="s">
        <v>5713</v>
      </c>
      <c r="AD943" s="1" t="s">
        <v>61</v>
      </c>
      <c r="AE943" s="2" t="b">
        <v>1</v>
      </c>
      <c r="AF943" s="1" t="s">
        <v>1600</v>
      </c>
      <c r="AG943" s="2" t="b">
        <v>0</v>
      </c>
      <c r="AH943" s="1">
        <v>46242.564802511573</v>
      </c>
    </row>
    <row r="944" spans="1:34" ht="13.9">
      <c r="A944" s="1" t="s">
        <v>5714</v>
      </c>
      <c r="B944" s="1" t="s">
        <v>5715</v>
      </c>
      <c r="C944" s="4">
        <v>44487</v>
      </c>
      <c r="D944" s="1" t="s">
        <v>5536</v>
      </c>
      <c r="E944" s="1">
        <v>2021</v>
      </c>
      <c r="F944" s="5">
        <v>57.66</v>
      </c>
      <c r="G944" s="1" t="s">
        <v>5716</v>
      </c>
      <c r="H944" s="1" t="s">
        <v>5711</v>
      </c>
      <c r="I944" s="6"/>
      <c r="J944" s="6" t="s">
        <v>147</v>
      </c>
      <c r="K944" s="6">
        <v>1</v>
      </c>
      <c r="L944" s="6">
        <v>1</v>
      </c>
      <c r="M944" s="6">
        <v>0</v>
      </c>
      <c r="N944" s="7">
        <v>1</v>
      </c>
      <c r="O944" s="1" t="s">
        <v>148</v>
      </c>
      <c r="P944" s="1" t="s">
        <v>54</v>
      </c>
      <c r="Q944" s="1" t="s">
        <v>56</v>
      </c>
      <c r="R944" s="1" t="s">
        <v>7</v>
      </c>
      <c r="S944" s="2" t="b">
        <v>0</v>
      </c>
      <c r="T944" s="2" t="b">
        <v>1</v>
      </c>
      <c r="U944" s="1" t="s">
        <v>133</v>
      </c>
      <c r="V944" s="1">
        <v>18</v>
      </c>
      <c r="W944" s="2" t="b">
        <v>1</v>
      </c>
      <c r="X944" s="2" t="b">
        <v>0</v>
      </c>
      <c r="Y944" s="2" t="b">
        <v>0</v>
      </c>
      <c r="Z944" s="1" t="s">
        <v>119</v>
      </c>
      <c r="AA944" s="2" t="b">
        <v>0</v>
      </c>
      <c r="AB944" s="1" t="s">
        <v>5712</v>
      </c>
      <c r="AC944" s="1" t="s">
        <v>5717</v>
      </c>
      <c r="AD944" s="1" t="s">
        <v>61</v>
      </c>
      <c r="AE944" s="2" t="b">
        <v>1</v>
      </c>
      <c r="AF944" s="1"/>
      <c r="AG944" s="2" t="b">
        <v>0</v>
      </c>
      <c r="AH944" s="1">
        <v>46242.564802511573</v>
      </c>
    </row>
    <row r="945" spans="1:34" ht="13.9">
      <c r="A945" s="1" t="s">
        <v>5718</v>
      </c>
      <c r="B945" s="1" t="s">
        <v>5719</v>
      </c>
      <c r="C945" s="4">
        <v>44488</v>
      </c>
      <c r="D945" s="1" t="s">
        <v>5536</v>
      </c>
      <c r="E945" s="1">
        <v>2021</v>
      </c>
      <c r="F945" s="5">
        <v>57.63</v>
      </c>
      <c r="G945" s="1" t="s">
        <v>5720</v>
      </c>
      <c r="H945" s="1" t="s">
        <v>5721</v>
      </c>
      <c r="I945" s="6"/>
      <c r="J945" s="6" t="s">
        <v>147</v>
      </c>
      <c r="K945" s="6">
        <v>0</v>
      </c>
      <c r="L945" s="6">
        <v>0</v>
      </c>
      <c r="M945" s="6">
        <v>0</v>
      </c>
      <c r="N945" s="7"/>
      <c r="O945" s="1" t="s">
        <v>216</v>
      </c>
      <c r="P945" s="1" t="s">
        <v>54</v>
      </c>
      <c r="Q945" s="1" t="s">
        <v>56</v>
      </c>
      <c r="R945" s="1" t="s">
        <v>7</v>
      </c>
      <c r="S945" s="2" t="b">
        <v>0</v>
      </c>
      <c r="T945" s="2" t="b">
        <v>1</v>
      </c>
      <c r="U945" s="1" t="s">
        <v>202</v>
      </c>
      <c r="V945" s="1">
        <v>18</v>
      </c>
      <c r="W945" s="2" t="b">
        <v>1</v>
      </c>
      <c r="X945" s="2" t="b">
        <v>1</v>
      </c>
      <c r="Y945" s="2" t="b">
        <v>0</v>
      </c>
      <c r="Z945" s="1" t="s">
        <v>119</v>
      </c>
      <c r="AA945" s="2" t="b">
        <v>0</v>
      </c>
      <c r="AB945" s="1" t="s">
        <v>5722</v>
      </c>
      <c r="AC945" s="1" t="s">
        <v>5723</v>
      </c>
      <c r="AD945" s="1" t="s">
        <v>61</v>
      </c>
      <c r="AE945" s="2" t="b">
        <v>1</v>
      </c>
      <c r="AF945" s="1"/>
      <c r="AG945" s="2" t="b">
        <v>0</v>
      </c>
      <c r="AH945" s="1">
        <v>46242.564802511573</v>
      </c>
    </row>
    <row r="946" spans="1:34" ht="13.9">
      <c r="A946" s="1" t="s">
        <v>5724</v>
      </c>
      <c r="B946" s="1" t="s">
        <v>5725</v>
      </c>
      <c r="C946" s="4">
        <v>44489</v>
      </c>
      <c r="D946" s="1" t="s">
        <v>5536</v>
      </c>
      <c r="E946" s="1">
        <v>2021</v>
      </c>
      <c r="F946" s="5">
        <v>57.59</v>
      </c>
      <c r="G946" s="1" t="s">
        <v>5726</v>
      </c>
      <c r="H946" s="1" t="s">
        <v>5727</v>
      </c>
      <c r="I946" s="6">
        <v>74117</v>
      </c>
      <c r="J946" s="6" t="s">
        <v>54</v>
      </c>
      <c r="K946" s="6">
        <v>1501</v>
      </c>
      <c r="L946" s="6">
        <v>1362</v>
      </c>
      <c r="M946" s="6">
        <v>139</v>
      </c>
      <c r="N946" s="7">
        <v>0.90739506995336439</v>
      </c>
      <c r="O946" s="1" t="s">
        <v>67</v>
      </c>
      <c r="P946" s="1" t="s">
        <v>54</v>
      </c>
      <c r="Q946" s="1" t="s">
        <v>68</v>
      </c>
      <c r="R946" s="1" t="s">
        <v>5</v>
      </c>
      <c r="S946" s="2" t="b">
        <v>1</v>
      </c>
      <c r="T946" s="2" t="b">
        <v>0</v>
      </c>
      <c r="U946" s="1" t="s">
        <v>499</v>
      </c>
      <c r="V946" s="1">
        <v>17</v>
      </c>
      <c r="W946" s="2" t="b">
        <v>0</v>
      </c>
      <c r="X946" s="1"/>
      <c r="Y946" s="2" t="b">
        <v>0</v>
      </c>
      <c r="Z946" s="1" t="s">
        <v>58</v>
      </c>
      <c r="AA946" s="2" t="b">
        <v>1</v>
      </c>
      <c r="AB946" s="1" t="s">
        <v>5728</v>
      </c>
      <c r="AC946" s="1" t="s">
        <v>5729</v>
      </c>
      <c r="AD946" s="1" t="s">
        <v>61</v>
      </c>
      <c r="AE946" s="2" t="b">
        <v>1</v>
      </c>
      <c r="AF946" s="1" t="s">
        <v>502</v>
      </c>
      <c r="AG946" s="2" t="b">
        <v>0</v>
      </c>
      <c r="AH946" s="1">
        <v>46242.564802511573</v>
      </c>
    </row>
    <row r="947" spans="1:34" ht="13.9">
      <c r="A947" s="1" t="s">
        <v>5730</v>
      </c>
      <c r="B947" s="1" t="s">
        <v>5731</v>
      </c>
      <c r="C947" s="4">
        <v>44489</v>
      </c>
      <c r="D947" s="1" t="s">
        <v>5536</v>
      </c>
      <c r="E947" s="1">
        <v>2021</v>
      </c>
      <c r="F947" s="5">
        <v>57.59</v>
      </c>
      <c r="G947" s="1" t="s">
        <v>5732</v>
      </c>
      <c r="H947" s="1" t="s">
        <v>5733</v>
      </c>
      <c r="I947" s="6">
        <v>171914</v>
      </c>
      <c r="J947" s="6" t="s">
        <v>54</v>
      </c>
      <c r="K947" s="6">
        <v>1495</v>
      </c>
      <c r="L947" s="6">
        <v>1181</v>
      </c>
      <c r="M947" s="6">
        <v>314</v>
      </c>
      <c r="N947" s="7">
        <v>0.78996655518394654</v>
      </c>
      <c r="O947" s="1" t="s">
        <v>55</v>
      </c>
      <c r="P947" s="1" t="s">
        <v>54</v>
      </c>
      <c r="Q947" s="1" t="s">
        <v>68</v>
      </c>
      <c r="R947" s="1" t="s">
        <v>7</v>
      </c>
      <c r="S947" s="2" t="b">
        <v>0</v>
      </c>
      <c r="T947" s="2" t="b">
        <v>1</v>
      </c>
      <c r="U947" s="1" t="s">
        <v>202</v>
      </c>
      <c r="V947" s="1">
        <v>18</v>
      </c>
      <c r="W947" s="2" t="b">
        <v>1</v>
      </c>
      <c r="X947" s="2" t="b">
        <v>1</v>
      </c>
      <c r="Y947" s="2" t="b">
        <v>0</v>
      </c>
      <c r="Z947" s="1" t="s">
        <v>119</v>
      </c>
      <c r="AA947" s="2" t="b">
        <v>0</v>
      </c>
      <c r="AB947" s="1" t="s">
        <v>5734</v>
      </c>
      <c r="AC947" s="1" t="s">
        <v>5735</v>
      </c>
      <c r="AD947" s="1" t="s">
        <v>61</v>
      </c>
      <c r="AE947" s="2" t="b">
        <v>1</v>
      </c>
      <c r="AF947" s="1"/>
      <c r="AG947" s="2" t="b">
        <v>0</v>
      </c>
      <c r="AH947" s="1">
        <v>46242.564802511573</v>
      </c>
    </row>
    <row r="948" spans="1:34" ht="13.9">
      <c r="A948" s="1" t="s">
        <v>5736</v>
      </c>
      <c r="B948" s="1" t="s">
        <v>5737</v>
      </c>
      <c r="C948" s="4">
        <v>44489</v>
      </c>
      <c r="D948" s="1" t="s">
        <v>5536</v>
      </c>
      <c r="E948" s="1">
        <v>2021</v>
      </c>
      <c r="F948" s="5">
        <v>57.59</v>
      </c>
      <c r="G948" s="1" t="s">
        <v>5738</v>
      </c>
      <c r="H948" s="1" t="s">
        <v>5739</v>
      </c>
      <c r="I948" s="6">
        <v>14972</v>
      </c>
      <c r="J948" s="6" t="s">
        <v>54</v>
      </c>
      <c r="K948" s="6">
        <v>188</v>
      </c>
      <c r="L948" s="6">
        <v>145</v>
      </c>
      <c r="M948" s="6">
        <v>43</v>
      </c>
      <c r="N948" s="7">
        <v>0.77127659574468088</v>
      </c>
      <c r="O948" s="1" t="s">
        <v>55</v>
      </c>
      <c r="P948" s="1" t="s">
        <v>54</v>
      </c>
      <c r="Q948" s="1" t="s">
        <v>56</v>
      </c>
      <c r="R948" s="1" t="s">
        <v>5</v>
      </c>
      <c r="S948" s="2" t="b">
        <v>1</v>
      </c>
      <c r="T948" s="2" t="b">
        <v>0</v>
      </c>
      <c r="U948" s="1" t="s">
        <v>310</v>
      </c>
      <c r="V948" s="1">
        <v>13</v>
      </c>
      <c r="W948" s="2" t="b">
        <v>0</v>
      </c>
      <c r="X948" s="1"/>
      <c r="Y948" s="2" t="b">
        <v>0</v>
      </c>
      <c r="Z948" s="1" t="s">
        <v>58</v>
      </c>
      <c r="AA948" s="2" t="b">
        <v>1</v>
      </c>
      <c r="AB948" s="1" t="s">
        <v>5740</v>
      </c>
      <c r="AC948" s="1" t="s">
        <v>5741</v>
      </c>
      <c r="AD948" s="1" t="s">
        <v>61</v>
      </c>
      <c r="AE948" s="2" t="b">
        <v>1</v>
      </c>
      <c r="AF948" s="1" t="s">
        <v>101</v>
      </c>
      <c r="AG948" s="2" t="b">
        <v>1</v>
      </c>
      <c r="AH948" s="1">
        <v>46242.564802511573</v>
      </c>
    </row>
    <row r="949" spans="1:34" ht="13.9">
      <c r="A949" s="1" t="s">
        <v>5742</v>
      </c>
      <c r="B949" s="1" t="s">
        <v>5743</v>
      </c>
      <c r="C949" s="4">
        <v>44489</v>
      </c>
      <c r="D949" s="1" t="s">
        <v>5536</v>
      </c>
      <c r="E949" s="1">
        <v>2021</v>
      </c>
      <c r="F949" s="5">
        <v>57.59</v>
      </c>
      <c r="G949" s="1" t="s">
        <v>5744</v>
      </c>
      <c r="H949" s="1" t="s">
        <v>5745</v>
      </c>
      <c r="I949" s="6">
        <v>998</v>
      </c>
      <c r="J949" s="6" t="s">
        <v>54</v>
      </c>
      <c r="K949" s="6">
        <v>35</v>
      </c>
      <c r="L949" s="6">
        <v>32</v>
      </c>
      <c r="M949" s="6">
        <v>3</v>
      </c>
      <c r="N949" s="7">
        <v>0.91428571428571426</v>
      </c>
      <c r="O949" s="1" t="s">
        <v>126</v>
      </c>
      <c r="P949" s="1" t="s">
        <v>54</v>
      </c>
      <c r="Q949" s="1" t="s">
        <v>56</v>
      </c>
      <c r="R949" s="1" t="s">
        <v>5</v>
      </c>
      <c r="S949" s="2" t="b">
        <v>1</v>
      </c>
      <c r="T949" s="2" t="b">
        <v>0</v>
      </c>
      <c r="U949" s="1" t="s">
        <v>57</v>
      </c>
      <c r="V949" s="1"/>
      <c r="W949" s="2" t="b">
        <v>0</v>
      </c>
      <c r="X949" s="1"/>
      <c r="Y949" s="2" t="b">
        <v>0</v>
      </c>
      <c r="Z949" s="1" t="s">
        <v>58</v>
      </c>
      <c r="AA949" s="2" t="b">
        <v>1</v>
      </c>
      <c r="AB949" s="1" t="s">
        <v>5746</v>
      </c>
      <c r="AC949" s="1" t="s">
        <v>5747</v>
      </c>
      <c r="AD949" s="1" t="s">
        <v>61</v>
      </c>
      <c r="AE949" s="2" t="b">
        <v>1</v>
      </c>
      <c r="AF949" s="1" t="s">
        <v>371</v>
      </c>
      <c r="AG949" s="2" t="b">
        <v>0</v>
      </c>
      <c r="AH949" s="1">
        <v>46242.564802511573</v>
      </c>
    </row>
    <row r="950" spans="1:34" ht="13.9">
      <c r="A950" s="1" t="s">
        <v>5748</v>
      </c>
      <c r="B950" s="1" t="s">
        <v>5749</v>
      </c>
      <c r="C950" s="4">
        <v>44490</v>
      </c>
      <c r="D950" s="1" t="s">
        <v>5536</v>
      </c>
      <c r="E950" s="1">
        <v>2021</v>
      </c>
      <c r="F950" s="5">
        <v>57.56</v>
      </c>
      <c r="G950" s="1" t="s">
        <v>5750</v>
      </c>
      <c r="H950" s="1" t="s">
        <v>5751</v>
      </c>
      <c r="I950" s="6">
        <v>745</v>
      </c>
      <c r="J950" s="6" t="s">
        <v>54</v>
      </c>
      <c r="K950" s="6">
        <v>36</v>
      </c>
      <c r="L950" s="6">
        <v>34</v>
      </c>
      <c r="M950" s="6">
        <v>2</v>
      </c>
      <c r="N950" s="7">
        <v>0.94444444444444442</v>
      </c>
      <c r="O950" s="1" t="s">
        <v>126</v>
      </c>
      <c r="P950" s="1" t="s">
        <v>54</v>
      </c>
      <c r="Q950" s="1" t="s">
        <v>56</v>
      </c>
      <c r="R950" s="1" t="s">
        <v>5</v>
      </c>
      <c r="S950" s="2" t="b">
        <v>1</v>
      </c>
      <c r="T950" s="2" t="b">
        <v>0</v>
      </c>
      <c r="U950" s="1" t="s">
        <v>57</v>
      </c>
      <c r="V950" s="1"/>
      <c r="W950" s="2" t="b">
        <v>0</v>
      </c>
      <c r="X950" s="1"/>
      <c r="Y950" s="2" t="b">
        <v>0</v>
      </c>
      <c r="Z950" s="1" t="s">
        <v>58</v>
      </c>
      <c r="AA950" s="2" t="b">
        <v>1</v>
      </c>
      <c r="AB950" s="1" t="s">
        <v>5752</v>
      </c>
      <c r="AC950" s="1" t="s">
        <v>5753</v>
      </c>
      <c r="AD950" s="1" t="s">
        <v>61</v>
      </c>
      <c r="AE950" s="2" t="b">
        <v>1</v>
      </c>
      <c r="AF950" s="1" t="s">
        <v>1387</v>
      </c>
      <c r="AG950" s="2" t="b">
        <v>0</v>
      </c>
      <c r="AH950" s="1">
        <v>46242.564802511573</v>
      </c>
    </row>
    <row r="951" spans="1:34" ht="13.9">
      <c r="A951" s="1" t="s">
        <v>5754</v>
      </c>
      <c r="B951" s="1" t="s">
        <v>5755</v>
      </c>
      <c r="C951" s="4">
        <v>44490</v>
      </c>
      <c r="D951" s="1" t="s">
        <v>5536</v>
      </c>
      <c r="E951" s="1">
        <v>2021</v>
      </c>
      <c r="F951" s="5">
        <v>57.56</v>
      </c>
      <c r="G951" s="1" t="s">
        <v>5756</v>
      </c>
      <c r="H951" s="1" t="s">
        <v>5757</v>
      </c>
      <c r="I951" s="6">
        <v>132798</v>
      </c>
      <c r="J951" s="6" t="s">
        <v>54</v>
      </c>
      <c r="K951" s="6">
        <v>7018</v>
      </c>
      <c r="L951" s="6">
        <v>6690</v>
      </c>
      <c r="M951" s="6">
        <v>328</v>
      </c>
      <c r="N951" s="7">
        <v>0.9532630379025363</v>
      </c>
      <c r="O951" s="1" t="s">
        <v>76</v>
      </c>
      <c r="P951" s="1" t="s">
        <v>54</v>
      </c>
      <c r="Q951" s="1" t="s">
        <v>68</v>
      </c>
      <c r="R951" s="1" t="s">
        <v>5</v>
      </c>
      <c r="S951" s="2" t="b">
        <v>1</v>
      </c>
      <c r="T951" s="2" t="b">
        <v>0</v>
      </c>
      <c r="U951" s="1" t="s">
        <v>57</v>
      </c>
      <c r="V951" s="1"/>
      <c r="W951" s="2" t="b">
        <v>0</v>
      </c>
      <c r="X951" s="1"/>
      <c r="Y951" s="2" t="b">
        <v>0</v>
      </c>
      <c r="Z951" s="1" t="s">
        <v>58</v>
      </c>
      <c r="AA951" s="2" t="b">
        <v>1</v>
      </c>
      <c r="AB951" s="1" t="s">
        <v>5758</v>
      </c>
      <c r="AC951" s="1" t="s">
        <v>5759</v>
      </c>
      <c r="AD951" s="1" t="s">
        <v>61</v>
      </c>
      <c r="AE951" s="2" t="b">
        <v>1</v>
      </c>
      <c r="AF951" s="1" t="s">
        <v>1387</v>
      </c>
      <c r="AG951" s="2" t="b">
        <v>0</v>
      </c>
      <c r="AH951" s="1">
        <v>46242.564802511573</v>
      </c>
    </row>
    <row r="952" spans="1:34" ht="13.9">
      <c r="A952" s="1" t="s">
        <v>5760</v>
      </c>
      <c r="B952" s="1" t="s">
        <v>5761</v>
      </c>
      <c r="C952" s="4">
        <v>44490</v>
      </c>
      <c r="D952" s="1" t="s">
        <v>5536</v>
      </c>
      <c r="E952" s="1">
        <v>2021</v>
      </c>
      <c r="F952" s="5">
        <v>57.56</v>
      </c>
      <c r="G952" s="1" t="s">
        <v>5762</v>
      </c>
      <c r="H952" s="1" t="s">
        <v>5763</v>
      </c>
      <c r="I952" s="6">
        <v>4889</v>
      </c>
      <c r="J952" s="6" t="s">
        <v>54</v>
      </c>
      <c r="K952" s="6">
        <v>53</v>
      </c>
      <c r="L952" s="6">
        <v>44</v>
      </c>
      <c r="M952" s="6">
        <v>9</v>
      </c>
      <c r="N952" s="7">
        <v>0.83018867924528306</v>
      </c>
      <c r="O952" s="1" t="s">
        <v>67</v>
      </c>
      <c r="P952" s="1" t="s">
        <v>54</v>
      </c>
      <c r="Q952" s="1" t="s">
        <v>56</v>
      </c>
      <c r="R952" s="1" t="s">
        <v>5</v>
      </c>
      <c r="S952" s="2" t="b">
        <v>1</v>
      </c>
      <c r="T952" s="2" t="b">
        <v>0</v>
      </c>
      <c r="U952" s="1" t="s">
        <v>57</v>
      </c>
      <c r="V952" s="1"/>
      <c r="W952" s="2" t="b">
        <v>0</v>
      </c>
      <c r="X952" s="1"/>
      <c r="Y952" s="2" t="b">
        <v>0</v>
      </c>
      <c r="Z952" s="1" t="s">
        <v>58</v>
      </c>
      <c r="AA952" s="2" t="b">
        <v>1</v>
      </c>
      <c r="AB952" s="1" t="s">
        <v>5764</v>
      </c>
      <c r="AC952" s="1" t="s">
        <v>5765</v>
      </c>
      <c r="AD952" s="1" t="s">
        <v>61</v>
      </c>
      <c r="AE952" s="2" t="b">
        <v>1</v>
      </c>
      <c r="AF952" s="1" t="s">
        <v>101</v>
      </c>
      <c r="AG952" s="2" t="b">
        <v>1</v>
      </c>
      <c r="AH952" s="1">
        <v>46242.564802511573</v>
      </c>
    </row>
    <row r="953" spans="1:34" ht="13.9">
      <c r="A953" s="1" t="s">
        <v>5766</v>
      </c>
      <c r="B953" s="1" t="s">
        <v>5767</v>
      </c>
      <c r="C953" s="4">
        <v>44490</v>
      </c>
      <c r="D953" s="1" t="s">
        <v>5536</v>
      </c>
      <c r="E953" s="1">
        <v>2021</v>
      </c>
      <c r="F953" s="5">
        <v>57.56</v>
      </c>
      <c r="G953" s="1" t="s">
        <v>5768</v>
      </c>
      <c r="H953" s="1" t="s">
        <v>5769</v>
      </c>
      <c r="I953" s="6">
        <v>118</v>
      </c>
      <c r="J953" s="6" t="s">
        <v>54</v>
      </c>
      <c r="K953" s="6">
        <v>7</v>
      </c>
      <c r="L953" s="6">
        <v>5</v>
      </c>
      <c r="M953" s="6">
        <v>2</v>
      </c>
      <c r="N953" s="7">
        <v>0.7142857142857143</v>
      </c>
      <c r="O953" s="1" t="s">
        <v>83</v>
      </c>
      <c r="P953" s="1" t="s">
        <v>54</v>
      </c>
      <c r="Q953" s="1" t="s">
        <v>56</v>
      </c>
      <c r="R953" s="1" t="s">
        <v>5</v>
      </c>
      <c r="S953" s="2" t="b">
        <v>1</v>
      </c>
      <c r="T953" s="2" t="b">
        <v>0</v>
      </c>
      <c r="U953" s="1" t="s">
        <v>57</v>
      </c>
      <c r="V953" s="1"/>
      <c r="W953" s="2" t="b">
        <v>0</v>
      </c>
      <c r="X953" s="1"/>
      <c r="Y953" s="2" t="b">
        <v>0</v>
      </c>
      <c r="Z953" s="1" t="s">
        <v>58</v>
      </c>
      <c r="AA953" s="2" t="b">
        <v>1</v>
      </c>
      <c r="AB953" s="1" t="s">
        <v>5770</v>
      </c>
      <c r="AC953" s="1" t="s">
        <v>5771</v>
      </c>
      <c r="AD953" s="1" t="s">
        <v>61</v>
      </c>
      <c r="AE953" s="2" t="b">
        <v>1</v>
      </c>
      <c r="AF953" s="1" t="s">
        <v>86</v>
      </c>
      <c r="AG953" s="2" t="b">
        <v>0</v>
      </c>
      <c r="AH953" s="1">
        <v>46242.564802511573</v>
      </c>
    </row>
    <row r="954" spans="1:34" ht="13.9">
      <c r="A954" s="1" t="s">
        <v>5772</v>
      </c>
      <c r="B954" s="1" t="s">
        <v>5773</v>
      </c>
      <c r="C954" s="4">
        <v>44491</v>
      </c>
      <c r="D954" s="1" t="s">
        <v>5536</v>
      </c>
      <c r="E954" s="1">
        <v>2021</v>
      </c>
      <c r="F954" s="5">
        <v>57.53</v>
      </c>
      <c r="G954" s="1" t="s">
        <v>5774</v>
      </c>
      <c r="H954" s="1" t="s">
        <v>5775</v>
      </c>
      <c r="I954" s="6">
        <v>198</v>
      </c>
      <c r="J954" s="6" t="s">
        <v>54</v>
      </c>
      <c r="K954" s="6">
        <v>12</v>
      </c>
      <c r="L954" s="6">
        <v>11</v>
      </c>
      <c r="M954" s="6">
        <v>1</v>
      </c>
      <c r="N954" s="7">
        <v>0.91666666666666663</v>
      </c>
      <c r="O954" s="1" t="s">
        <v>126</v>
      </c>
      <c r="P954" s="1" t="s">
        <v>54</v>
      </c>
      <c r="Q954" s="1" t="s">
        <v>56</v>
      </c>
      <c r="R954" s="1" t="s">
        <v>5</v>
      </c>
      <c r="S954" s="2" t="b">
        <v>1</v>
      </c>
      <c r="T954" s="2" t="b">
        <v>0</v>
      </c>
      <c r="U954" s="1" t="s">
        <v>57</v>
      </c>
      <c r="V954" s="1"/>
      <c r="W954" s="2" t="b">
        <v>0</v>
      </c>
      <c r="X954" s="1"/>
      <c r="Y954" s="2" t="b">
        <v>0</v>
      </c>
      <c r="Z954" s="1" t="s">
        <v>119</v>
      </c>
      <c r="AA954" s="2" t="b">
        <v>0</v>
      </c>
      <c r="AB954" s="1" t="s">
        <v>5776</v>
      </c>
      <c r="AC954" s="1" t="s">
        <v>5777</v>
      </c>
      <c r="AD954" s="1" t="s">
        <v>61</v>
      </c>
      <c r="AE954" s="2" t="b">
        <v>1</v>
      </c>
      <c r="AF954" s="1"/>
      <c r="AG954" s="2" t="b">
        <v>0</v>
      </c>
      <c r="AH954" s="1">
        <v>46242.564802511573</v>
      </c>
    </row>
    <row r="955" spans="1:34" ht="13.9">
      <c r="A955" s="1" t="s">
        <v>5778</v>
      </c>
      <c r="B955" s="1" t="s">
        <v>5779</v>
      </c>
      <c r="C955" s="4">
        <v>44491</v>
      </c>
      <c r="D955" s="1" t="s">
        <v>5536</v>
      </c>
      <c r="E955" s="1">
        <v>2021</v>
      </c>
      <c r="F955" s="5">
        <v>57.53</v>
      </c>
      <c r="G955" s="1" t="s">
        <v>5780</v>
      </c>
      <c r="H955" s="1" t="s">
        <v>5751</v>
      </c>
      <c r="I955" s="6"/>
      <c r="J955" s="6" t="s">
        <v>147</v>
      </c>
      <c r="K955" s="6">
        <v>0</v>
      </c>
      <c r="L955" s="6">
        <v>0</v>
      </c>
      <c r="M955" s="6">
        <v>0</v>
      </c>
      <c r="N955" s="7"/>
      <c r="O955" s="1" t="s">
        <v>216</v>
      </c>
      <c r="P955" s="1" t="s">
        <v>54</v>
      </c>
      <c r="Q955" s="1" t="s">
        <v>56</v>
      </c>
      <c r="R955" s="1" t="s">
        <v>7</v>
      </c>
      <c r="S955" s="2" t="b">
        <v>0</v>
      </c>
      <c r="T955" s="2" t="b">
        <v>1</v>
      </c>
      <c r="U955" s="1" t="s">
        <v>133</v>
      </c>
      <c r="V955" s="1">
        <v>18</v>
      </c>
      <c r="W955" s="2" t="b">
        <v>1</v>
      </c>
      <c r="X955" s="2" t="b">
        <v>0</v>
      </c>
      <c r="Y955" s="2" t="b">
        <v>0</v>
      </c>
      <c r="Z955" s="1" t="s">
        <v>119</v>
      </c>
      <c r="AA955" s="2" t="b">
        <v>0</v>
      </c>
      <c r="AB955" s="1" t="s">
        <v>5752</v>
      </c>
      <c r="AC955" s="1" t="s">
        <v>5781</v>
      </c>
      <c r="AD955" s="1" t="s">
        <v>61</v>
      </c>
      <c r="AE955" s="2" t="b">
        <v>1</v>
      </c>
      <c r="AF955" s="1"/>
      <c r="AG955" s="2" t="b">
        <v>0</v>
      </c>
      <c r="AH955" s="1">
        <v>46242.564802511573</v>
      </c>
    </row>
    <row r="956" spans="1:34" ht="13.9">
      <c r="A956" s="1" t="s">
        <v>5782</v>
      </c>
      <c r="B956" s="1" t="s">
        <v>5783</v>
      </c>
      <c r="C956" s="4">
        <v>44491</v>
      </c>
      <c r="D956" s="1" t="s">
        <v>5536</v>
      </c>
      <c r="E956" s="1">
        <v>2021</v>
      </c>
      <c r="F956" s="5">
        <v>57.53</v>
      </c>
      <c r="G956" s="1" t="s">
        <v>5784</v>
      </c>
      <c r="H956" s="1" t="s">
        <v>5785</v>
      </c>
      <c r="I956" s="6">
        <v>1053</v>
      </c>
      <c r="J956" s="6" t="s">
        <v>54</v>
      </c>
      <c r="K956" s="6">
        <v>27</v>
      </c>
      <c r="L956" s="6">
        <v>21</v>
      </c>
      <c r="M956" s="6">
        <v>6</v>
      </c>
      <c r="N956" s="7">
        <v>0.77777777777777779</v>
      </c>
      <c r="O956" s="1" t="s">
        <v>55</v>
      </c>
      <c r="P956" s="1" t="s">
        <v>54</v>
      </c>
      <c r="Q956" s="1" t="s">
        <v>56</v>
      </c>
      <c r="R956" s="1" t="s">
        <v>5</v>
      </c>
      <c r="S956" s="2" t="b">
        <v>1</v>
      </c>
      <c r="T956" s="2" t="b">
        <v>0</v>
      </c>
      <c r="U956" s="1" t="s">
        <v>57</v>
      </c>
      <c r="V956" s="1"/>
      <c r="W956" s="2" t="b">
        <v>0</v>
      </c>
      <c r="X956" s="1"/>
      <c r="Y956" s="2" t="b">
        <v>0</v>
      </c>
      <c r="Z956" s="1" t="s">
        <v>119</v>
      </c>
      <c r="AA956" s="2" t="b">
        <v>0</v>
      </c>
      <c r="AB956" s="1" t="s">
        <v>5786</v>
      </c>
      <c r="AC956" s="1" t="s">
        <v>5787</v>
      </c>
      <c r="AD956" s="1" t="s">
        <v>61</v>
      </c>
      <c r="AE956" s="2" t="b">
        <v>1</v>
      </c>
      <c r="AF956" s="1"/>
      <c r="AG956" s="2" t="b">
        <v>0</v>
      </c>
      <c r="AH956" s="1">
        <v>46242.564802511573</v>
      </c>
    </row>
    <row r="957" spans="1:34" ht="13.9">
      <c r="A957" s="1" t="s">
        <v>5788</v>
      </c>
      <c r="B957" s="1" t="s">
        <v>5789</v>
      </c>
      <c r="C957" s="4">
        <v>44491</v>
      </c>
      <c r="D957" s="1" t="s">
        <v>5536</v>
      </c>
      <c r="E957" s="1">
        <v>2021</v>
      </c>
      <c r="F957" s="5">
        <v>57.53</v>
      </c>
      <c r="G957" s="1" t="s">
        <v>5790</v>
      </c>
      <c r="H957" s="1" t="s">
        <v>5785</v>
      </c>
      <c r="I957" s="6"/>
      <c r="J957" s="6" t="s">
        <v>147</v>
      </c>
      <c r="K957" s="6">
        <v>1</v>
      </c>
      <c r="L957" s="6">
        <v>1</v>
      </c>
      <c r="M957" s="6">
        <v>0</v>
      </c>
      <c r="N957" s="7">
        <v>1</v>
      </c>
      <c r="O957" s="1" t="s">
        <v>148</v>
      </c>
      <c r="P957" s="1" t="s">
        <v>54</v>
      </c>
      <c r="Q957" s="1" t="s">
        <v>56</v>
      </c>
      <c r="R957" s="1" t="s">
        <v>7</v>
      </c>
      <c r="S957" s="2" t="b">
        <v>0</v>
      </c>
      <c r="T957" s="2" t="b">
        <v>1</v>
      </c>
      <c r="U957" s="1" t="s">
        <v>133</v>
      </c>
      <c r="V957" s="1">
        <v>18</v>
      </c>
      <c r="W957" s="2" t="b">
        <v>1</v>
      </c>
      <c r="X957" s="2" t="b">
        <v>0</v>
      </c>
      <c r="Y957" s="2" t="b">
        <v>0</v>
      </c>
      <c r="Z957" s="1" t="s">
        <v>119</v>
      </c>
      <c r="AA957" s="2" t="b">
        <v>0</v>
      </c>
      <c r="AB957" s="1" t="s">
        <v>5786</v>
      </c>
      <c r="AC957" s="1" t="s">
        <v>5791</v>
      </c>
      <c r="AD957" s="1" t="s">
        <v>61</v>
      </c>
      <c r="AE957" s="2" t="b">
        <v>1</v>
      </c>
      <c r="AF957" s="1"/>
      <c r="AG957" s="2" t="b">
        <v>0</v>
      </c>
      <c r="AH957" s="1">
        <v>46242.564802511573</v>
      </c>
    </row>
    <row r="958" spans="1:34" ht="13.9">
      <c r="A958" s="1" t="s">
        <v>5792</v>
      </c>
      <c r="B958" s="1" t="s">
        <v>5793</v>
      </c>
      <c r="C958" s="4">
        <v>44491</v>
      </c>
      <c r="D958" s="1" t="s">
        <v>5536</v>
      </c>
      <c r="E958" s="1">
        <v>2021</v>
      </c>
      <c r="F958" s="5">
        <v>57.53</v>
      </c>
      <c r="G958" s="1" t="s">
        <v>5794</v>
      </c>
      <c r="H958" s="1" t="s">
        <v>5795</v>
      </c>
      <c r="I958" s="6">
        <v>622</v>
      </c>
      <c r="J958" s="6" t="s">
        <v>54</v>
      </c>
      <c r="K958" s="6">
        <v>28</v>
      </c>
      <c r="L958" s="6">
        <v>16</v>
      </c>
      <c r="M958" s="6">
        <v>12</v>
      </c>
      <c r="N958" s="7">
        <v>0.5714285714285714</v>
      </c>
      <c r="O958" s="1" t="s">
        <v>91</v>
      </c>
      <c r="P958" s="1" t="s">
        <v>54</v>
      </c>
      <c r="Q958" s="1" t="s">
        <v>56</v>
      </c>
      <c r="R958" s="1" t="s">
        <v>7</v>
      </c>
      <c r="S958" s="2" t="b">
        <v>0</v>
      </c>
      <c r="T958" s="2" t="b">
        <v>1</v>
      </c>
      <c r="U958" s="1" t="s">
        <v>133</v>
      </c>
      <c r="V958" s="1">
        <v>18</v>
      </c>
      <c r="W958" s="2" t="b">
        <v>1</v>
      </c>
      <c r="X958" s="2" t="b">
        <v>0</v>
      </c>
      <c r="Y958" s="2" t="b">
        <v>0</v>
      </c>
      <c r="Z958" s="1" t="s">
        <v>119</v>
      </c>
      <c r="AA958" s="2" t="b">
        <v>0</v>
      </c>
      <c r="AB958" s="1" t="s">
        <v>5796</v>
      </c>
      <c r="AC958" s="1" t="s">
        <v>5797</v>
      </c>
      <c r="AD958" s="1" t="s">
        <v>61</v>
      </c>
      <c r="AE958" s="2" t="b">
        <v>1</v>
      </c>
      <c r="AF958" s="1"/>
      <c r="AG958" s="2" t="b">
        <v>0</v>
      </c>
      <c r="AH958" s="1">
        <v>46242.564802511573</v>
      </c>
    </row>
    <row r="959" spans="1:34" ht="13.9">
      <c r="A959" s="1" t="s">
        <v>5798</v>
      </c>
      <c r="B959" s="1" t="s">
        <v>5799</v>
      </c>
      <c r="C959" s="4">
        <v>44491</v>
      </c>
      <c r="D959" s="1" t="s">
        <v>5536</v>
      </c>
      <c r="E959" s="1">
        <v>2021</v>
      </c>
      <c r="F959" s="5">
        <v>57.53</v>
      </c>
      <c r="G959" s="1" t="s">
        <v>5800</v>
      </c>
      <c r="H959" s="1" t="s">
        <v>5801</v>
      </c>
      <c r="I959" s="6">
        <v>7031</v>
      </c>
      <c r="J959" s="6" t="s">
        <v>54</v>
      </c>
      <c r="K959" s="6">
        <v>363</v>
      </c>
      <c r="L959" s="6">
        <v>348</v>
      </c>
      <c r="M959" s="6">
        <v>15</v>
      </c>
      <c r="N959" s="7">
        <v>0.95867768595041325</v>
      </c>
      <c r="O959" s="1" t="s">
        <v>67</v>
      </c>
      <c r="P959" s="1" t="s">
        <v>54</v>
      </c>
      <c r="Q959" s="1" t="s">
        <v>68</v>
      </c>
      <c r="R959" s="1" t="s">
        <v>5</v>
      </c>
      <c r="S959" s="2" t="b">
        <v>1</v>
      </c>
      <c r="T959" s="2" t="b">
        <v>0</v>
      </c>
      <c r="U959" s="1" t="s">
        <v>57</v>
      </c>
      <c r="V959" s="1"/>
      <c r="W959" s="2" t="b">
        <v>0</v>
      </c>
      <c r="X959" s="1"/>
      <c r="Y959" s="2" t="b">
        <v>0</v>
      </c>
      <c r="Z959" s="1" t="s">
        <v>58</v>
      </c>
      <c r="AA959" s="2" t="b">
        <v>1</v>
      </c>
      <c r="AB959" s="1" t="s">
        <v>5802</v>
      </c>
      <c r="AC959" s="1" t="s">
        <v>5803</v>
      </c>
      <c r="AD959" s="1" t="s">
        <v>61</v>
      </c>
      <c r="AE959" s="2" t="b">
        <v>1</v>
      </c>
      <c r="AF959" s="1" t="s">
        <v>509</v>
      </c>
      <c r="AG959" s="2" t="b">
        <v>0</v>
      </c>
      <c r="AH959" s="1">
        <v>46242.564802511573</v>
      </c>
    </row>
    <row r="960" spans="1:34" ht="13.9">
      <c r="A960" s="1" t="s">
        <v>5804</v>
      </c>
      <c r="B960" s="1" t="s">
        <v>5805</v>
      </c>
      <c r="C960" s="4">
        <v>44492</v>
      </c>
      <c r="D960" s="1" t="s">
        <v>5536</v>
      </c>
      <c r="E960" s="1">
        <v>2021</v>
      </c>
      <c r="F960" s="5">
        <v>57.49</v>
      </c>
      <c r="G960" s="1" t="s">
        <v>5806</v>
      </c>
      <c r="H960" s="1" t="s">
        <v>5807</v>
      </c>
      <c r="I960" s="6">
        <v>160</v>
      </c>
      <c r="J960" s="6" t="s">
        <v>54</v>
      </c>
      <c r="K960" s="6">
        <v>14</v>
      </c>
      <c r="L960" s="6">
        <v>13</v>
      </c>
      <c r="M960" s="6">
        <v>1</v>
      </c>
      <c r="N960" s="7">
        <v>0.9285714285714286</v>
      </c>
      <c r="O960" s="1" t="s">
        <v>126</v>
      </c>
      <c r="P960" s="1" t="s">
        <v>54</v>
      </c>
      <c r="Q960" s="1" t="s">
        <v>56</v>
      </c>
      <c r="R960" s="1" t="s">
        <v>7</v>
      </c>
      <c r="S960" s="2" t="b">
        <v>0</v>
      </c>
      <c r="T960" s="2" t="b">
        <v>1</v>
      </c>
      <c r="U960" s="1" t="s">
        <v>133</v>
      </c>
      <c r="V960" s="1">
        <v>18</v>
      </c>
      <c r="W960" s="2" t="b">
        <v>1</v>
      </c>
      <c r="X960" s="2" t="b">
        <v>0</v>
      </c>
      <c r="Y960" s="2" t="b">
        <v>0</v>
      </c>
      <c r="Z960" s="1" t="s">
        <v>119</v>
      </c>
      <c r="AA960" s="2" t="b">
        <v>0</v>
      </c>
      <c r="AB960" s="1" t="s">
        <v>5808</v>
      </c>
      <c r="AC960" s="1" t="s">
        <v>5809</v>
      </c>
      <c r="AD960" s="1" t="s">
        <v>61</v>
      </c>
      <c r="AE960" s="2" t="b">
        <v>1</v>
      </c>
      <c r="AF960" s="1"/>
      <c r="AG960" s="2" t="b">
        <v>0</v>
      </c>
      <c r="AH960" s="1">
        <v>46242.564802511573</v>
      </c>
    </row>
    <row r="961" spans="1:34" ht="13.9">
      <c r="A961" s="1" t="s">
        <v>5810</v>
      </c>
      <c r="B961" s="1" t="s">
        <v>5811</v>
      </c>
      <c r="C961" s="4">
        <v>44494</v>
      </c>
      <c r="D961" s="1" t="s">
        <v>5536</v>
      </c>
      <c r="E961" s="1">
        <v>2021</v>
      </c>
      <c r="F961" s="5">
        <v>57.43</v>
      </c>
      <c r="G961" s="1" t="s">
        <v>5812</v>
      </c>
      <c r="H961" s="1" t="s">
        <v>5813</v>
      </c>
      <c r="I961" s="6">
        <v>3480</v>
      </c>
      <c r="J961" s="6" t="s">
        <v>54</v>
      </c>
      <c r="K961" s="6">
        <v>101</v>
      </c>
      <c r="L961" s="6">
        <v>87</v>
      </c>
      <c r="M961" s="6">
        <v>14</v>
      </c>
      <c r="N961" s="7">
        <v>0.86138613861386137</v>
      </c>
      <c r="O961" s="1" t="s">
        <v>67</v>
      </c>
      <c r="P961" s="1" t="s">
        <v>54</v>
      </c>
      <c r="Q961" s="1" t="s">
        <v>56</v>
      </c>
      <c r="R961" s="1" t="s">
        <v>5</v>
      </c>
      <c r="S961" s="2" t="b">
        <v>1</v>
      </c>
      <c r="T961" s="2" t="b">
        <v>0</v>
      </c>
      <c r="U961" s="1" t="s">
        <v>57</v>
      </c>
      <c r="V961" s="1"/>
      <c r="W961" s="2" t="b">
        <v>0</v>
      </c>
      <c r="X961" s="1"/>
      <c r="Y961" s="2" t="b">
        <v>0</v>
      </c>
      <c r="Z961" s="1" t="s">
        <v>58</v>
      </c>
      <c r="AA961" s="2" t="b">
        <v>1</v>
      </c>
      <c r="AB961" s="1" t="s">
        <v>5814</v>
      </c>
      <c r="AC961" s="1" t="s">
        <v>5815</v>
      </c>
      <c r="AD961" s="1" t="s">
        <v>61</v>
      </c>
      <c r="AE961" s="2" t="b">
        <v>1</v>
      </c>
      <c r="AF961" s="1" t="s">
        <v>509</v>
      </c>
      <c r="AG961" s="2" t="b">
        <v>0</v>
      </c>
      <c r="AH961" s="1">
        <v>46242.564802511573</v>
      </c>
    </row>
    <row r="962" spans="1:34" ht="13.9">
      <c r="A962" s="1" t="s">
        <v>5816</v>
      </c>
      <c r="B962" s="1" t="s">
        <v>5817</v>
      </c>
      <c r="C962" s="4">
        <v>44495</v>
      </c>
      <c r="D962" s="1" t="s">
        <v>5536</v>
      </c>
      <c r="E962" s="1">
        <v>2021</v>
      </c>
      <c r="F962" s="5">
        <v>57.4</v>
      </c>
      <c r="G962" s="1" t="s">
        <v>5818</v>
      </c>
      <c r="H962" s="1" t="s">
        <v>5819</v>
      </c>
      <c r="I962" s="6">
        <v>1520</v>
      </c>
      <c r="J962" s="6" t="s">
        <v>54</v>
      </c>
      <c r="K962" s="6">
        <v>45</v>
      </c>
      <c r="L962" s="6">
        <v>38</v>
      </c>
      <c r="M962" s="6">
        <v>7</v>
      </c>
      <c r="N962" s="7">
        <v>0.84444444444444444</v>
      </c>
      <c r="O962" s="1" t="s">
        <v>126</v>
      </c>
      <c r="P962" s="1" t="s">
        <v>54</v>
      </c>
      <c r="Q962" s="1" t="s">
        <v>56</v>
      </c>
      <c r="R962" s="1" t="s">
        <v>5</v>
      </c>
      <c r="S962" s="2" t="b">
        <v>1</v>
      </c>
      <c r="T962" s="2" t="b">
        <v>0</v>
      </c>
      <c r="U962" s="1" t="s">
        <v>57</v>
      </c>
      <c r="V962" s="1"/>
      <c r="W962" s="2" t="b">
        <v>0</v>
      </c>
      <c r="X962" s="1"/>
      <c r="Y962" s="2" t="b">
        <v>0</v>
      </c>
      <c r="Z962" s="1" t="s">
        <v>58</v>
      </c>
      <c r="AA962" s="2" t="b">
        <v>1</v>
      </c>
      <c r="AB962" s="1" t="s">
        <v>5820</v>
      </c>
      <c r="AC962" s="1" t="s">
        <v>5821</v>
      </c>
      <c r="AD962" s="1" t="s">
        <v>172</v>
      </c>
      <c r="AE962" s="2" t="b">
        <v>1</v>
      </c>
      <c r="AF962" s="1" t="s">
        <v>86</v>
      </c>
      <c r="AG962" s="2" t="b">
        <v>0</v>
      </c>
      <c r="AH962" s="1">
        <v>46242.564802511573</v>
      </c>
    </row>
    <row r="963" spans="1:34" ht="13.9">
      <c r="A963" s="1" t="s">
        <v>5822</v>
      </c>
      <c r="B963" s="1" t="s">
        <v>5823</v>
      </c>
      <c r="C963" s="4">
        <v>44495</v>
      </c>
      <c r="D963" s="1" t="s">
        <v>5536</v>
      </c>
      <c r="E963" s="1">
        <v>2021</v>
      </c>
      <c r="F963" s="5">
        <v>57.4</v>
      </c>
      <c r="G963" s="1" t="s">
        <v>5824</v>
      </c>
      <c r="H963" s="1" t="s">
        <v>5825</v>
      </c>
      <c r="I963" s="6">
        <v>182771</v>
      </c>
      <c r="J963" s="6" t="s">
        <v>54</v>
      </c>
      <c r="K963" s="6">
        <v>9973</v>
      </c>
      <c r="L963" s="6">
        <v>9729</v>
      </c>
      <c r="M963" s="6">
        <v>244</v>
      </c>
      <c r="N963" s="7">
        <v>0.97553394164243457</v>
      </c>
      <c r="O963" s="1" t="s">
        <v>76</v>
      </c>
      <c r="P963" s="1" t="s">
        <v>54</v>
      </c>
      <c r="Q963" s="1" t="s">
        <v>68</v>
      </c>
      <c r="R963" s="1" t="s">
        <v>5</v>
      </c>
      <c r="S963" s="2" t="b">
        <v>1</v>
      </c>
      <c r="T963" s="2" t="b">
        <v>0</v>
      </c>
      <c r="U963" s="1" t="s">
        <v>499</v>
      </c>
      <c r="V963" s="1">
        <v>17</v>
      </c>
      <c r="W963" s="2" t="b">
        <v>0</v>
      </c>
      <c r="X963" s="1"/>
      <c r="Y963" s="2" t="b">
        <v>0</v>
      </c>
      <c r="Z963" s="1" t="s">
        <v>58</v>
      </c>
      <c r="AA963" s="2" t="b">
        <v>1</v>
      </c>
      <c r="AB963" s="1" t="s">
        <v>5826</v>
      </c>
      <c r="AC963" s="1" t="s">
        <v>5827</v>
      </c>
      <c r="AD963" s="1" t="s">
        <v>61</v>
      </c>
      <c r="AE963" s="2" t="b">
        <v>1</v>
      </c>
      <c r="AF963" s="1" t="s">
        <v>86</v>
      </c>
      <c r="AG963" s="2" t="b">
        <v>0</v>
      </c>
      <c r="AH963" s="1">
        <v>46242.564802511573</v>
      </c>
    </row>
    <row r="964" spans="1:34" ht="13.9">
      <c r="A964" s="1" t="s">
        <v>5828</v>
      </c>
      <c r="B964" s="1" t="s">
        <v>5829</v>
      </c>
      <c r="C964" s="4">
        <v>44495</v>
      </c>
      <c r="D964" s="1" t="s">
        <v>5536</v>
      </c>
      <c r="E964" s="1">
        <v>2021</v>
      </c>
      <c r="F964" s="5">
        <v>57.4</v>
      </c>
      <c r="G964" s="1" t="s">
        <v>5830</v>
      </c>
      <c r="H964" s="1" t="s">
        <v>5831</v>
      </c>
      <c r="I964" s="6">
        <v>1428</v>
      </c>
      <c r="J964" s="6" t="s">
        <v>54</v>
      </c>
      <c r="K964" s="6">
        <v>42</v>
      </c>
      <c r="L964" s="6">
        <v>34</v>
      </c>
      <c r="M964" s="6">
        <v>8</v>
      </c>
      <c r="N964" s="7">
        <v>0.80952380952380953</v>
      </c>
      <c r="O964" s="1" t="s">
        <v>126</v>
      </c>
      <c r="P964" s="1" t="s">
        <v>54</v>
      </c>
      <c r="Q964" s="1" t="s">
        <v>56</v>
      </c>
      <c r="R964" s="1" t="s">
        <v>5</v>
      </c>
      <c r="S964" s="2" t="b">
        <v>1</v>
      </c>
      <c r="T964" s="2" t="b">
        <v>0</v>
      </c>
      <c r="U964" s="1" t="s">
        <v>57</v>
      </c>
      <c r="V964" s="1"/>
      <c r="W964" s="2" t="b">
        <v>0</v>
      </c>
      <c r="X964" s="1"/>
      <c r="Y964" s="2" t="b">
        <v>0</v>
      </c>
      <c r="Z964" s="1" t="s">
        <v>58</v>
      </c>
      <c r="AA964" s="2" t="b">
        <v>1</v>
      </c>
      <c r="AB964" s="1" t="s">
        <v>5832</v>
      </c>
      <c r="AC964" s="1" t="s">
        <v>5833</v>
      </c>
      <c r="AD964" s="1" t="s">
        <v>61</v>
      </c>
      <c r="AE964" s="2" t="b">
        <v>1</v>
      </c>
      <c r="AF964" s="1" t="s">
        <v>502</v>
      </c>
      <c r="AG964" s="2" t="b">
        <v>0</v>
      </c>
      <c r="AH964" s="1">
        <v>46242.564802511573</v>
      </c>
    </row>
    <row r="965" spans="1:34" ht="13.9">
      <c r="A965" s="1" t="s">
        <v>5834</v>
      </c>
      <c r="B965" s="1" t="s">
        <v>5835</v>
      </c>
      <c r="C965" s="4">
        <v>44496</v>
      </c>
      <c r="D965" s="1" t="s">
        <v>5536</v>
      </c>
      <c r="E965" s="1">
        <v>2021</v>
      </c>
      <c r="F965" s="5">
        <v>57.36</v>
      </c>
      <c r="G965" s="1" t="s">
        <v>5836</v>
      </c>
      <c r="H965" s="1" t="s">
        <v>5837</v>
      </c>
      <c r="I965" s="6">
        <v>6369</v>
      </c>
      <c r="J965" s="6" t="s">
        <v>54</v>
      </c>
      <c r="K965" s="6">
        <v>209</v>
      </c>
      <c r="L965" s="6">
        <v>157</v>
      </c>
      <c r="M965" s="6">
        <v>52</v>
      </c>
      <c r="N965" s="7">
        <v>0.75119617224880386</v>
      </c>
      <c r="O965" s="1" t="s">
        <v>55</v>
      </c>
      <c r="P965" s="1" t="s">
        <v>54</v>
      </c>
      <c r="Q965" s="1" t="s">
        <v>68</v>
      </c>
      <c r="R965" s="1" t="s">
        <v>7</v>
      </c>
      <c r="S965" s="2" t="b">
        <v>0</v>
      </c>
      <c r="T965" s="2" t="b">
        <v>1</v>
      </c>
      <c r="U965" s="1" t="s">
        <v>202</v>
      </c>
      <c r="V965" s="1">
        <v>18</v>
      </c>
      <c r="W965" s="2" t="b">
        <v>1</v>
      </c>
      <c r="X965" s="2" t="b">
        <v>1</v>
      </c>
      <c r="Y965" s="2" t="b">
        <v>0</v>
      </c>
      <c r="Z965" s="1" t="s">
        <v>119</v>
      </c>
      <c r="AA965" s="2" t="b">
        <v>0</v>
      </c>
      <c r="AB965" s="1" t="s">
        <v>5838</v>
      </c>
      <c r="AC965" s="1" t="s">
        <v>5839</v>
      </c>
      <c r="AD965" s="1" t="s">
        <v>61</v>
      </c>
      <c r="AE965" s="2" t="b">
        <v>1</v>
      </c>
      <c r="AF965" s="1"/>
      <c r="AG965" s="2" t="b">
        <v>0</v>
      </c>
      <c r="AH965" s="1">
        <v>46242.564802511573</v>
      </c>
    </row>
    <row r="966" spans="1:34" ht="13.9">
      <c r="A966" s="1" t="s">
        <v>5840</v>
      </c>
      <c r="B966" s="1" t="s">
        <v>5841</v>
      </c>
      <c r="C966" s="4">
        <v>44496</v>
      </c>
      <c r="D966" s="1" t="s">
        <v>5536</v>
      </c>
      <c r="E966" s="1">
        <v>2021</v>
      </c>
      <c r="F966" s="5">
        <v>57.36</v>
      </c>
      <c r="G966" s="1" t="s">
        <v>5842</v>
      </c>
      <c r="H966" s="1" t="s">
        <v>5843</v>
      </c>
      <c r="I966" s="6">
        <v>221003</v>
      </c>
      <c r="J966" s="6" t="s">
        <v>54</v>
      </c>
      <c r="K966" s="6">
        <v>6471</v>
      </c>
      <c r="L966" s="6">
        <v>5567</v>
      </c>
      <c r="M966" s="6">
        <v>904</v>
      </c>
      <c r="N966" s="7">
        <v>0.86029979910369336</v>
      </c>
      <c r="O966" s="1" t="s">
        <v>67</v>
      </c>
      <c r="P966" s="1" t="s">
        <v>54</v>
      </c>
      <c r="Q966" s="1" t="s">
        <v>68</v>
      </c>
      <c r="R966" s="1" t="s">
        <v>5</v>
      </c>
      <c r="S966" s="2" t="b">
        <v>1</v>
      </c>
      <c r="T966" s="2" t="b">
        <v>0</v>
      </c>
      <c r="U966" s="1" t="s">
        <v>224</v>
      </c>
      <c r="V966" s="1">
        <v>12</v>
      </c>
      <c r="W966" s="2" t="b">
        <v>0</v>
      </c>
      <c r="X966" s="1"/>
      <c r="Y966" s="2" t="b">
        <v>0</v>
      </c>
      <c r="Z966" s="1" t="s">
        <v>58</v>
      </c>
      <c r="AA966" s="2" t="b">
        <v>1</v>
      </c>
      <c r="AB966" s="1" t="s">
        <v>5844</v>
      </c>
      <c r="AC966" s="1" t="s">
        <v>5845</v>
      </c>
      <c r="AD966" s="1" t="s">
        <v>61</v>
      </c>
      <c r="AE966" s="2" t="b">
        <v>1</v>
      </c>
      <c r="AF966" s="1" t="s">
        <v>3281</v>
      </c>
      <c r="AG966" s="2" t="b">
        <v>0</v>
      </c>
      <c r="AH966" s="1">
        <v>46242.564802511573</v>
      </c>
    </row>
    <row r="967" spans="1:34" ht="13.9">
      <c r="A967" s="1" t="s">
        <v>5846</v>
      </c>
      <c r="B967" s="1" t="s">
        <v>5847</v>
      </c>
      <c r="C967" s="4">
        <v>44498</v>
      </c>
      <c r="D967" s="1" t="s">
        <v>5536</v>
      </c>
      <c r="E967" s="1">
        <v>2021</v>
      </c>
      <c r="F967" s="5">
        <v>57.3</v>
      </c>
      <c r="G967" s="1" t="s">
        <v>5848</v>
      </c>
      <c r="H967" s="1" t="s">
        <v>5849</v>
      </c>
      <c r="I967" s="6">
        <v>2061</v>
      </c>
      <c r="J967" s="6" t="s">
        <v>54</v>
      </c>
      <c r="K967" s="6">
        <v>26</v>
      </c>
      <c r="L967" s="6">
        <v>22</v>
      </c>
      <c r="M967" s="6">
        <v>4</v>
      </c>
      <c r="N967" s="7">
        <v>0.84615384615384615</v>
      </c>
      <c r="O967" s="1" t="s">
        <v>126</v>
      </c>
      <c r="P967" s="1" t="s">
        <v>54</v>
      </c>
      <c r="Q967" s="1" t="s">
        <v>56</v>
      </c>
      <c r="R967" s="1" t="s">
        <v>5</v>
      </c>
      <c r="S967" s="2" t="b">
        <v>1</v>
      </c>
      <c r="T967" s="2" t="b">
        <v>0</v>
      </c>
      <c r="U967" s="1" t="s">
        <v>57</v>
      </c>
      <c r="V967" s="1"/>
      <c r="W967" s="2" t="b">
        <v>0</v>
      </c>
      <c r="X967" s="1"/>
      <c r="Y967" s="2" t="b">
        <v>0</v>
      </c>
      <c r="Z967" s="1" t="s">
        <v>58</v>
      </c>
      <c r="AA967" s="2" t="b">
        <v>1</v>
      </c>
      <c r="AB967" s="1" t="s">
        <v>5850</v>
      </c>
      <c r="AC967" s="1" t="s">
        <v>5851</v>
      </c>
      <c r="AD967" s="1" t="s">
        <v>61</v>
      </c>
      <c r="AE967" s="2" t="b">
        <v>1</v>
      </c>
      <c r="AF967" s="1" t="s">
        <v>101</v>
      </c>
      <c r="AG967" s="2" t="b">
        <v>1</v>
      </c>
      <c r="AH967" s="1">
        <v>46242.564802511573</v>
      </c>
    </row>
    <row r="968" spans="1:34" ht="13.9">
      <c r="A968" s="1" t="s">
        <v>5852</v>
      </c>
      <c r="B968" s="1" t="s">
        <v>5853</v>
      </c>
      <c r="C968" s="4">
        <v>44499</v>
      </c>
      <c r="D968" s="1" t="s">
        <v>5536</v>
      </c>
      <c r="E968" s="1">
        <v>2021</v>
      </c>
      <c r="F968" s="5">
        <v>57.26</v>
      </c>
      <c r="G968" s="1" t="s">
        <v>5854</v>
      </c>
      <c r="H968" s="1" t="s">
        <v>5855</v>
      </c>
      <c r="I968" s="6">
        <v>485</v>
      </c>
      <c r="J968" s="6" t="s">
        <v>54</v>
      </c>
      <c r="K968" s="6">
        <v>32</v>
      </c>
      <c r="L968" s="6">
        <v>32</v>
      </c>
      <c r="M968" s="6">
        <v>0</v>
      </c>
      <c r="N968" s="7">
        <v>1</v>
      </c>
      <c r="O968" s="1" t="s">
        <v>126</v>
      </c>
      <c r="P968" s="1" t="s">
        <v>54</v>
      </c>
      <c r="Q968" s="1" t="s">
        <v>56</v>
      </c>
      <c r="R968" s="1" t="s">
        <v>5</v>
      </c>
      <c r="S968" s="2" t="b">
        <v>1</v>
      </c>
      <c r="T968" s="2" t="b">
        <v>0</v>
      </c>
      <c r="U968" s="1" t="s">
        <v>57</v>
      </c>
      <c r="V968" s="1"/>
      <c r="W968" s="2" t="b">
        <v>0</v>
      </c>
      <c r="X968" s="1"/>
      <c r="Y968" s="2" t="b">
        <v>0</v>
      </c>
      <c r="Z968" s="1" t="s">
        <v>58</v>
      </c>
      <c r="AA968" s="2" t="b">
        <v>1</v>
      </c>
      <c r="AB968" s="1" t="s">
        <v>5856</v>
      </c>
      <c r="AC968" s="1" t="s">
        <v>5857</v>
      </c>
      <c r="AD968" s="1" t="s">
        <v>61</v>
      </c>
      <c r="AE968" s="2" t="b">
        <v>1</v>
      </c>
      <c r="AF968" s="1" t="s">
        <v>502</v>
      </c>
      <c r="AG968" s="2" t="b">
        <v>0</v>
      </c>
      <c r="AH968" s="1">
        <v>46242.564802511573</v>
      </c>
    </row>
    <row r="969" spans="1:34" ht="13.9">
      <c r="A969" s="1" t="s">
        <v>5858</v>
      </c>
      <c r="B969" s="1" t="s">
        <v>5859</v>
      </c>
      <c r="C969" s="4">
        <v>44501</v>
      </c>
      <c r="D969" s="1" t="s">
        <v>5860</v>
      </c>
      <c r="E969" s="1">
        <v>2021</v>
      </c>
      <c r="F969" s="5">
        <v>57.2</v>
      </c>
      <c r="G969" s="1" t="s">
        <v>5861</v>
      </c>
      <c r="H969" s="1" t="s">
        <v>5862</v>
      </c>
      <c r="I969" s="6">
        <v>2378</v>
      </c>
      <c r="J969" s="6" t="s">
        <v>54</v>
      </c>
      <c r="K969" s="6">
        <v>164</v>
      </c>
      <c r="L969" s="6">
        <v>160</v>
      </c>
      <c r="M969" s="6">
        <v>4</v>
      </c>
      <c r="N969" s="7">
        <v>0.97560975609756095</v>
      </c>
      <c r="O969" s="1" t="s">
        <v>67</v>
      </c>
      <c r="P969" s="1" t="s">
        <v>54</v>
      </c>
      <c r="Q969" s="1" t="s">
        <v>56</v>
      </c>
      <c r="R969" s="1" t="s">
        <v>5</v>
      </c>
      <c r="S969" s="2" t="b">
        <v>1</v>
      </c>
      <c r="T969" s="2" t="b">
        <v>0</v>
      </c>
      <c r="U969" s="1" t="s">
        <v>57</v>
      </c>
      <c r="V969" s="1"/>
      <c r="W969" s="2" t="b">
        <v>0</v>
      </c>
      <c r="X969" s="1"/>
      <c r="Y969" s="2" t="b">
        <v>0</v>
      </c>
      <c r="Z969" s="1" t="s">
        <v>58</v>
      </c>
      <c r="AA969" s="2" t="b">
        <v>1</v>
      </c>
      <c r="AB969" s="1" t="s">
        <v>5863</v>
      </c>
      <c r="AC969" s="1" t="s">
        <v>5864</v>
      </c>
      <c r="AD969" s="1" t="s">
        <v>61</v>
      </c>
      <c r="AE969" s="2" t="b">
        <v>1</v>
      </c>
      <c r="AF969" s="1" t="s">
        <v>371</v>
      </c>
      <c r="AG969" s="2" t="b">
        <v>0</v>
      </c>
      <c r="AH969" s="1">
        <v>46242.564802511573</v>
      </c>
    </row>
    <row r="970" spans="1:34" ht="13.9">
      <c r="A970" s="1" t="s">
        <v>5865</v>
      </c>
      <c r="B970" s="1" t="s">
        <v>5866</v>
      </c>
      <c r="C970" s="4">
        <v>44501</v>
      </c>
      <c r="D970" s="1" t="s">
        <v>5860</v>
      </c>
      <c r="E970" s="1">
        <v>2021</v>
      </c>
      <c r="F970" s="5">
        <v>57.2</v>
      </c>
      <c r="G970" s="1" t="s">
        <v>5867</v>
      </c>
      <c r="H970" s="1" t="s">
        <v>5868</v>
      </c>
      <c r="I970" s="6">
        <v>1</v>
      </c>
      <c r="J970" s="6" t="s">
        <v>54</v>
      </c>
      <c r="K970" s="6">
        <v>5</v>
      </c>
      <c r="L970" s="6">
        <v>5</v>
      </c>
      <c r="M970" s="6">
        <v>0</v>
      </c>
      <c r="N970" s="7">
        <v>1</v>
      </c>
      <c r="O970" s="1" t="s">
        <v>323</v>
      </c>
      <c r="P970" s="1" t="s">
        <v>54</v>
      </c>
      <c r="Q970" s="1" t="s">
        <v>56</v>
      </c>
      <c r="R970" s="1" t="s">
        <v>5</v>
      </c>
      <c r="S970" s="2" t="b">
        <v>1</v>
      </c>
      <c r="T970" s="2" t="b">
        <v>0</v>
      </c>
      <c r="U970" s="1" t="s">
        <v>310</v>
      </c>
      <c r="V970" s="1">
        <v>13</v>
      </c>
      <c r="W970" s="2" t="b">
        <v>0</v>
      </c>
      <c r="X970" s="1"/>
      <c r="Y970" s="2" t="b">
        <v>0</v>
      </c>
      <c r="Z970" s="1" t="s">
        <v>58</v>
      </c>
      <c r="AA970" s="2" t="b">
        <v>1</v>
      </c>
      <c r="AB970" s="1" t="s">
        <v>5869</v>
      </c>
      <c r="AC970" s="1" t="s">
        <v>5870</v>
      </c>
      <c r="AD970" s="1" t="s">
        <v>61</v>
      </c>
      <c r="AE970" s="2" t="b">
        <v>1</v>
      </c>
      <c r="AF970" s="1" t="s">
        <v>442</v>
      </c>
      <c r="AG970" s="2" t="b">
        <v>0</v>
      </c>
      <c r="AH970" s="1">
        <v>46242.564802511573</v>
      </c>
    </row>
    <row r="971" spans="1:34" ht="13.9">
      <c r="A971" s="1" t="s">
        <v>5871</v>
      </c>
      <c r="B971" s="1" t="s">
        <v>5872</v>
      </c>
      <c r="C971" s="4">
        <v>44501</v>
      </c>
      <c r="D971" s="1" t="s">
        <v>5860</v>
      </c>
      <c r="E971" s="1">
        <v>2021</v>
      </c>
      <c r="F971" s="5">
        <v>57.2</v>
      </c>
      <c r="G971" s="1" t="s">
        <v>5873</v>
      </c>
      <c r="H971" s="1" t="s">
        <v>5874</v>
      </c>
      <c r="I971" s="6">
        <v>1</v>
      </c>
      <c r="J971" s="6" t="s">
        <v>54</v>
      </c>
      <c r="K971" s="6">
        <v>1</v>
      </c>
      <c r="L971" s="6">
        <v>1</v>
      </c>
      <c r="M971" s="6">
        <v>0</v>
      </c>
      <c r="N971" s="7">
        <v>1</v>
      </c>
      <c r="O971" s="1" t="s">
        <v>148</v>
      </c>
      <c r="P971" s="1" t="s">
        <v>54</v>
      </c>
      <c r="Q971" s="1" t="s">
        <v>56</v>
      </c>
      <c r="R971" s="1" t="s">
        <v>5</v>
      </c>
      <c r="S971" s="2" t="b">
        <v>1</v>
      </c>
      <c r="T971" s="2" t="b">
        <v>0</v>
      </c>
      <c r="U971" s="1" t="s">
        <v>57</v>
      </c>
      <c r="V971" s="1"/>
      <c r="W971" s="2" t="b">
        <v>0</v>
      </c>
      <c r="X971" s="1"/>
      <c r="Y971" s="2" t="b">
        <v>0</v>
      </c>
      <c r="Z971" s="1" t="s">
        <v>58</v>
      </c>
      <c r="AA971" s="2" t="b">
        <v>1</v>
      </c>
      <c r="AB971" s="1" t="s">
        <v>5875</v>
      </c>
      <c r="AC971" s="1" t="s">
        <v>5876</v>
      </c>
      <c r="AD971" s="1" t="s">
        <v>61</v>
      </c>
      <c r="AE971" s="2" t="b">
        <v>1</v>
      </c>
      <c r="AF971" s="1" t="s">
        <v>5877</v>
      </c>
      <c r="AG971" s="2" t="b">
        <v>0</v>
      </c>
      <c r="AH971" s="1">
        <v>46242.564802511573</v>
      </c>
    </row>
    <row r="972" spans="1:34" ht="13.9">
      <c r="A972" s="1" t="s">
        <v>5878</v>
      </c>
      <c r="B972" s="1" t="s">
        <v>5879</v>
      </c>
      <c r="C972" s="4">
        <v>44501</v>
      </c>
      <c r="D972" s="1" t="s">
        <v>5860</v>
      </c>
      <c r="E972" s="1">
        <v>2021</v>
      </c>
      <c r="F972" s="5">
        <v>57.2</v>
      </c>
      <c r="G972" s="1" t="s">
        <v>5880</v>
      </c>
      <c r="H972" s="1" t="s">
        <v>5881</v>
      </c>
      <c r="I972" s="6">
        <v>400</v>
      </c>
      <c r="J972" s="6" t="s">
        <v>54</v>
      </c>
      <c r="K972" s="6">
        <v>15</v>
      </c>
      <c r="L972" s="6">
        <v>13</v>
      </c>
      <c r="M972" s="6">
        <v>2</v>
      </c>
      <c r="N972" s="7">
        <v>0.8666666666666667</v>
      </c>
      <c r="O972" s="1" t="s">
        <v>126</v>
      </c>
      <c r="P972" s="1" t="s">
        <v>54</v>
      </c>
      <c r="Q972" s="1" t="s">
        <v>56</v>
      </c>
      <c r="R972" s="1" t="s">
        <v>5</v>
      </c>
      <c r="S972" s="2" t="b">
        <v>1</v>
      </c>
      <c r="T972" s="2" t="b">
        <v>0</v>
      </c>
      <c r="U972" s="1" t="s">
        <v>57</v>
      </c>
      <c r="V972" s="1"/>
      <c r="W972" s="2" t="b">
        <v>0</v>
      </c>
      <c r="X972" s="1"/>
      <c r="Y972" s="2" t="b">
        <v>0</v>
      </c>
      <c r="Z972" s="1" t="s">
        <v>58</v>
      </c>
      <c r="AA972" s="2" t="b">
        <v>1</v>
      </c>
      <c r="AB972" s="1" t="s">
        <v>5882</v>
      </c>
      <c r="AC972" s="1" t="s">
        <v>5883</v>
      </c>
      <c r="AD972" s="1" t="s">
        <v>61</v>
      </c>
      <c r="AE972" s="2" t="b">
        <v>1</v>
      </c>
      <c r="AF972" s="1" t="s">
        <v>371</v>
      </c>
      <c r="AG972" s="2" t="b">
        <v>0</v>
      </c>
      <c r="AH972" s="1">
        <v>46242.564802511573</v>
      </c>
    </row>
    <row r="973" spans="1:34" ht="13.9">
      <c r="A973" s="1" t="s">
        <v>5884</v>
      </c>
      <c r="B973" s="1" t="s">
        <v>5885</v>
      </c>
      <c r="C973" s="4">
        <v>44503</v>
      </c>
      <c r="D973" s="1" t="s">
        <v>5860</v>
      </c>
      <c r="E973" s="1">
        <v>2021</v>
      </c>
      <c r="F973" s="5">
        <v>57.13</v>
      </c>
      <c r="G973" s="1" t="s">
        <v>5886</v>
      </c>
      <c r="H973" s="1" t="s">
        <v>5887</v>
      </c>
      <c r="I973" s="6">
        <v>50</v>
      </c>
      <c r="J973" s="6" t="s">
        <v>54</v>
      </c>
      <c r="K973" s="6">
        <v>7</v>
      </c>
      <c r="L973" s="6">
        <v>1</v>
      </c>
      <c r="M973" s="6">
        <v>6</v>
      </c>
      <c r="N973" s="7">
        <v>0.14285714285714285</v>
      </c>
      <c r="O973" s="1" t="s">
        <v>83</v>
      </c>
      <c r="P973" s="1" t="s">
        <v>54</v>
      </c>
      <c r="Q973" s="1" t="s">
        <v>56</v>
      </c>
      <c r="R973" s="1" t="s">
        <v>5</v>
      </c>
      <c r="S973" s="2" t="b">
        <v>1</v>
      </c>
      <c r="T973" s="2" t="b">
        <v>0</v>
      </c>
      <c r="U973" s="1" t="s">
        <v>1167</v>
      </c>
      <c r="V973" s="1">
        <v>14</v>
      </c>
      <c r="W973" s="2" t="b">
        <v>0</v>
      </c>
      <c r="X973" s="1"/>
      <c r="Y973" s="2" t="b">
        <v>0</v>
      </c>
      <c r="Z973" s="1" t="s">
        <v>119</v>
      </c>
      <c r="AA973" s="2" t="b">
        <v>0</v>
      </c>
      <c r="AB973" s="1" t="s">
        <v>5888</v>
      </c>
      <c r="AC973" s="1" t="s">
        <v>5889</v>
      </c>
      <c r="AD973" s="1" t="s">
        <v>61</v>
      </c>
      <c r="AE973" s="2" t="b">
        <v>1</v>
      </c>
      <c r="AF973" s="1"/>
      <c r="AG973" s="2" t="b">
        <v>0</v>
      </c>
      <c r="AH973" s="1">
        <v>46242.564802511573</v>
      </c>
    </row>
    <row r="974" spans="1:34" ht="13.9">
      <c r="A974" s="1" t="s">
        <v>5890</v>
      </c>
      <c r="B974" s="1" t="s">
        <v>5891</v>
      </c>
      <c r="C974" s="4">
        <v>44504</v>
      </c>
      <c r="D974" s="1" t="s">
        <v>5860</v>
      </c>
      <c r="E974" s="1">
        <v>2021</v>
      </c>
      <c r="F974" s="5">
        <v>57.1</v>
      </c>
      <c r="G974" s="1" t="s">
        <v>5892</v>
      </c>
      <c r="H974" s="1" t="s">
        <v>5893</v>
      </c>
      <c r="I974" s="6">
        <v>42617</v>
      </c>
      <c r="J974" s="6" t="s">
        <v>54</v>
      </c>
      <c r="K974" s="6">
        <v>515</v>
      </c>
      <c r="L974" s="6">
        <v>384</v>
      </c>
      <c r="M974" s="6">
        <v>131</v>
      </c>
      <c r="N974" s="7">
        <v>0.74563106796116507</v>
      </c>
      <c r="O974" s="1" t="s">
        <v>55</v>
      </c>
      <c r="P974" s="1" t="s">
        <v>54</v>
      </c>
      <c r="Q974" s="1" t="s">
        <v>68</v>
      </c>
      <c r="R974" s="1" t="s">
        <v>5</v>
      </c>
      <c r="S974" s="2" t="b">
        <v>1</v>
      </c>
      <c r="T974" s="2" t="b">
        <v>0</v>
      </c>
      <c r="U974" s="1" t="s">
        <v>57</v>
      </c>
      <c r="V974" s="1"/>
      <c r="W974" s="2" t="b">
        <v>0</v>
      </c>
      <c r="X974" s="1"/>
      <c r="Y974" s="2" t="b">
        <v>0</v>
      </c>
      <c r="Z974" s="1" t="s">
        <v>58</v>
      </c>
      <c r="AA974" s="2" t="b">
        <v>1</v>
      </c>
      <c r="AB974" s="1" t="s">
        <v>5894</v>
      </c>
      <c r="AC974" s="1" t="s">
        <v>5895</v>
      </c>
      <c r="AD974" s="1" t="s">
        <v>61</v>
      </c>
      <c r="AE974" s="2" t="b">
        <v>1</v>
      </c>
      <c r="AF974" s="1" t="s">
        <v>502</v>
      </c>
      <c r="AG974" s="2" t="b">
        <v>0</v>
      </c>
      <c r="AH974" s="1">
        <v>46242.564802511573</v>
      </c>
    </row>
    <row r="975" spans="1:34" ht="13.9">
      <c r="A975" s="1" t="s">
        <v>5896</v>
      </c>
      <c r="B975" s="1" t="s">
        <v>5897</v>
      </c>
      <c r="C975" s="4">
        <v>44504</v>
      </c>
      <c r="D975" s="1" t="s">
        <v>5860</v>
      </c>
      <c r="E975" s="1">
        <v>2021</v>
      </c>
      <c r="F975" s="5">
        <v>57.1</v>
      </c>
      <c r="G975" s="1" t="s">
        <v>5898</v>
      </c>
      <c r="H975" s="1" t="s">
        <v>5899</v>
      </c>
      <c r="I975" s="6">
        <v>1631</v>
      </c>
      <c r="J975" s="6" t="s">
        <v>54</v>
      </c>
      <c r="K975" s="6">
        <v>29</v>
      </c>
      <c r="L975" s="6">
        <v>28</v>
      </c>
      <c r="M975" s="6">
        <v>1</v>
      </c>
      <c r="N975" s="7">
        <v>0.96551724137931039</v>
      </c>
      <c r="O975" s="1" t="s">
        <v>126</v>
      </c>
      <c r="P975" s="1" t="s">
        <v>54</v>
      </c>
      <c r="Q975" s="1" t="s">
        <v>56</v>
      </c>
      <c r="R975" s="1" t="s">
        <v>5</v>
      </c>
      <c r="S975" s="2" t="b">
        <v>1</v>
      </c>
      <c r="T975" s="2" t="b">
        <v>0</v>
      </c>
      <c r="U975" s="1" t="s">
        <v>57</v>
      </c>
      <c r="V975" s="1"/>
      <c r="W975" s="2" t="b">
        <v>0</v>
      </c>
      <c r="X975" s="1"/>
      <c r="Y975" s="2" t="b">
        <v>0</v>
      </c>
      <c r="Z975" s="1" t="s">
        <v>58</v>
      </c>
      <c r="AA975" s="2" t="b">
        <v>1</v>
      </c>
      <c r="AB975" s="1" t="s">
        <v>5900</v>
      </c>
      <c r="AC975" s="1" t="s">
        <v>5901</v>
      </c>
      <c r="AD975" s="1" t="s">
        <v>61</v>
      </c>
      <c r="AE975" s="2" t="b">
        <v>1</v>
      </c>
      <c r="AF975" s="1" t="s">
        <v>101</v>
      </c>
      <c r="AG975" s="2" t="b">
        <v>1</v>
      </c>
      <c r="AH975" s="1">
        <v>46242.564802511573</v>
      </c>
    </row>
    <row r="976" spans="1:34" ht="13.9">
      <c r="A976" s="1" t="s">
        <v>5902</v>
      </c>
      <c r="B976" s="1" t="s">
        <v>5903</v>
      </c>
      <c r="C976" s="4">
        <v>44504</v>
      </c>
      <c r="D976" s="1" t="s">
        <v>5860</v>
      </c>
      <c r="E976" s="1">
        <v>2021</v>
      </c>
      <c r="F976" s="5">
        <v>57.1</v>
      </c>
      <c r="G976" s="1" t="s">
        <v>5904</v>
      </c>
      <c r="H976" s="1" t="s">
        <v>5905</v>
      </c>
      <c r="I976" s="6">
        <v>75</v>
      </c>
      <c r="J976" s="6" t="s">
        <v>54</v>
      </c>
      <c r="K976" s="6">
        <v>5</v>
      </c>
      <c r="L976" s="6">
        <v>5</v>
      </c>
      <c r="M976" s="6">
        <v>0</v>
      </c>
      <c r="N976" s="7">
        <v>1</v>
      </c>
      <c r="O976" s="1" t="s">
        <v>323</v>
      </c>
      <c r="P976" s="1" t="s">
        <v>54</v>
      </c>
      <c r="Q976" s="1" t="s">
        <v>56</v>
      </c>
      <c r="R976" s="1" t="s">
        <v>5</v>
      </c>
      <c r="S976" s="2" t="b">
        <v>1</v>
      </c>
      <c r="T976" s="2" t="b">
        <v>0</v>
      </c>
      <c r="U976" s="1" t="s">
        <v>57</v>
      </c>
      <c r="V976" s="1"/>
      <c r="W976" s="2" t="b">
        <v>0</v>
      </c>
      <c r="X976" s="1"/>
      <c r="Y976" s="2" t="b">
        <v>0</v>
      </c>
      <c r="Z976" s="1" t="s">
        <v>58</v>
      </c>
      <c r="AA976" s="2" t="b">
        <v>1</v>
      </c>
      <c r="AB976" s="1" t="s">
        <v>5906</v>
      </c>
      <c r="AC976" s="1" t="s">
        <v>5907</v>
      </c>
      <c r="AD976" s="1" t="s">
        <v>61</v>
      </c>
      <c r="AE976" s="2" t="b">
        <v>1</v>
      </c>
      <c r="AF976" s="1" t="s">
        <v>142</v>
      </c>
      <c r="AG976" s="2" t="b">
        <v>0</v>
      </c>
      <c r="AH976" s="1">
        <v>46242.564802511573</v>
      </c>
    </row>
    <row r="977" spans="1:34" ht="13.9">
      <c r="A977" s="1" t="s">
        <v>5908</v>
      </c>
      <c r="B977" s="1" t="s">
        <v>5909</v>
      </c>
      <c r="C977" s="4">
        <v>44505</v>
      </c>
      <c r="D977" s="1" t="s">
        <v>5860</v>
      </c>
      <c r="E977" s="1">
        <v>2021</v>
      </c>
      <c r="F977" s="5">
        <v>57.07</v>
      </c>
      <c r="G977" s="1" t="s">
        <v>5910</v>
      </c>
      <c r="H977" s="1" t="s">
        <v>5911</v>
      </c>
      <c r="I977" s="6">
        <v>4252</v>
      </c>
      <c r="J977" s="6" t="s">
        <v>54</v>
      </c>
      <c r="K977" s="6">
        <v>53</v>
      </c>
      <c r="L977" s="6">
        <v>29</v>
      </c>
      <c r="M977" s="6">
        <v>24</v>
      </c>
      <c r="N977" s="7">
        <v>0.54716981132075471</v>
      </c>
      <c r="O977" s="1" t="s">
        <v>91</v>
      </c>
      <c r="P977" s="1" t="s">
        <v>54</v>
      </c>
      <c r="Q977" s="1" t="s">
        <v>56</v>
      </c>
      <c r="R977" s="1" t="s">
        <v>7</v>
      </c>
      <c r="S977" s="2" t="b">
        <v>0</v>
      </c>
      <c r="T977" s="2" t="b">
        <v>1</v>
      </c>
      <c r="U977" s="1" t="s">
        <v>202</v>
      </c>
      <c r="V977" s="1">
        <v>18</v>
      </c>
      <c r="W977" s="2" t="b">
        <v>1</v>
      </c>
      <c r="X977" s="2" t="b">
        <v>1</v>
      </c>
      <c r="Y977" s="2" t="b">
        <v>0</v>
      </c>
      <c r="Z977" s="1" t="s">
        <v>58</v>
      </c>
      <c r="AA977" s="2" t="b">
        <v>1</v>
      </c>
      <c r="AB977" s="1" t="s">
        <v>5912</v>
      </c>
      <c r="AC977" s="1" t="s">
        <v>5913</v>
      </c>
      <c r="AD977" s="1" t="s">
        <v>61</v>
      </c>
      <c r="AE977" s="2" t="b">
        <v>1</v>
      </c>
      <c r="AF977" s="1" t="s">
        <v>86</v>
      </c>
      <c r="AG977" s="2" t="b">
        <v>0</v>
      </c>
      <c r="AH977" s="1">
        <v>46242.564802511573</v>
      </c>
    </row>
    <row r="978" spans="1:34" ht="13.9">
      <c r="A978" s="1" t="s">
        <v>5914</v>
      </c>
      <c r="B978" s="1" t="s">
        <v>5915</v>
      </c>
      <c r="C978" s="4">
        <v>44505</v>
      </c>
      <c r="D978" s="1" t="s">
        <v>5860</v>
      </c>
      <c r="E978" s="1">
        <v>2021</v>
      </c>
      <c r="F978" s="5">
        <v>57.07</v>
      </c>
      <c r="G978" s="1" t="s">
        <v>5916</v>
      </c>
      <c r="H978" s="1" t="s">
        <v>5917</v>
      </c>
      <c r="I978" s="6">
        <v>1047</v>
      </c>
      <c r="J978" s="6" t="s">
        <v>54</v>
      </c>
      <c r="K978" s="6">
        <v>29</v>
      </c>
      <c r="L978" s="6">
        <v>24</v>
      </c>
      <c r="M978" s="6">
        <v>5</v>
      </c>
      <c r="N978" s="7">
        <v>0.82758620689655171</v>
      </c>
      <c r="O978" s="1" t="s">
        <v>126</v>
      </c>
      <c r="P978" s="1" t="s">
        <v>54</v>
      </c>
      <c r="Q978" s="1" t="s">
        <v>56</v>
      </c>
      <c r="R978" s="1" t="s">
        <v>5</v>
      </c>
      <c r="S978" s="2" t="b">
        <v>1</v>
      </c>
      <c r="T978" s="2" t="b">
        <v>0</v>
      </c>
      <c r="U978" s="1" t="s">
        <v>57</v>
      </c>
      <c r="V978" s="1"/>
      <c r="W978" s="2" t="b">
        <v>0</v>
      </c>
      <c r="X978" s="1"/>
      <c r="Y978" s="2" t="b">
        <v>0</v>
      </c>
      <c r="Z978" s="1" t="s">
        <v>58</v>
      </c>
      <c r="AA978" s="2" t="b">
        <v>1</v>
      </c>
      <c r="AB978" s="1" t="s">
        <v>5918</v>
      </c>
      <c r="AC978" s="1" t="s">
        <v>5919</v>
      </c>
      <c r="AD978" s="1" t="s">
        <v>61</v>
      </c>
      <c r="AE978" s="2" t="b">
        <v>1</v>
      </c>
      <c r="AF978" s="1" t="s">
        <v>71</v>
      </c>
      <c r="AG978" s="2" t="b">
        <v>0</v>
      </c>
      <c r="AH978" s="1">
        <v>46242.564802511573</v>
      </c>
    </row>
    <row r="979" spans="1:34" ht="13.9">
      <c r="A979" s="1" t="s">
        <v>5920</v>
      </c>
      <c r="B979" s="1" t="s">
        <v>5921</v>
      </c>
      <c r="C979" s="4">
        <v>44506</v>
      </c>
      <c r="D979" s="1" t="s">
        <v>5860</v>
      </c>
      <c r="E979" s="1">
        <v>2021</v>
      </c>
      <c r="F979" s="5">
        <v>57.03</v>
      </c>
      <c r="G979" s="1" t="s">
        <v>5922</v>
      </c>
      <c r="H979" s="1" t="s">
        <v>5923</v>
      </c>
      <c r="I979" s="6"/>
      <c r="J979" s="6" t="s">
        <v>147</v>
      </c>
      <c r="K979" s="6">
        <v>15</v>
      </c>
      <c r="L979" s="6">
        <v>15</v>
      </c>
      <c r="M979" s="6">
        <v>0</v>
      </c>
      <c r="N979" s="7">
        <v>1</v>
      </c>
      <c r="O979" s="1" t="s">
        <v>126</v>
      </c>
      <c r="P979" s="1" t="s">
        <v>54</v>
      </c>
      <c r="Q979" s="1" t="s">
        <v>56</v>
      </c>
      <c r="R979" s="1" t="s">
        <v>5</v>
      </c>
      <c r="S979" s="2" t="b">
        <v>1</v>
      </c>
      <c r="T979" s="2" t="b">
        <v>0</v>
      </c>
      <c r="U979" s="1" t="s">
        <v>57</v>
      </c>
      <c r="V979" s="1"/>
      <c r="W979" s="2" t="b">
        <v>0</v>
      </c>
      <c r="X979" s="1"/>
      <c r="Y979" s="2" t="b">
        <v>0</v>
      </c>
      <c r="Z979" s="1" t="s">
        <v>119</v>
      </c>
      <c r="AA979" s="2" t="b">
        <v>0</v>
      </c>
      <c r="AB979" s="1" t="s">
        <v>5924</v>
      </c>
      <c r="AC979" s="1" t="s">
        <v>5925</v>
      </c>
      <c r="AD979" s="1" t="s">
        <v>61</v>
      </c>
      <c r="AE979" s="2" t="b">
        <v>1</v>
      </c>
      <c r="AF979" s="1"/>
      <c r="AG979" s="2" t="b">
        <v>0</v>
      </c>
      <c r="AH979" s="1">
        <v>46242.564802511573</v>
      </c>
    </row>
    <row r="980" spans="1:34" ht="13.9">
      <c r="A980" s="1" t="s">
        <v>5926</v>
      </c>
      <c r="B980" s="1" t="s">
        <v>5927</v>
      </c>
      <c r="C980" s="4">
        <v>44507</v>
      </c>
      <c r="D980" s="1" t="s">
        <v>5860</v>
      </c>
      <c r="E980" s="1">
        <v>2021</v>
      </c>
      <c r="F980" s="5">
        <v>57</v>
      </c>
      <c r="G980" s="1" t="s">
        <v>5928</v>
      </c>
      <c r="H980" s="1" t="s">
        <v>5929</v>
      </c>
      <c r="I980" s="6">
        <v>842</v>
      </c>
      <c r="J980" s="6" t="s">
        <v>54</v>
      </c>
      <c r="K980" s="6">
        <v>36</v>
      </c>
      <c r="L980" s="6">
        <v>32</v>
      </c>
      <c r="M980" s="6">
        <v>4</v>
      </c>
      <c r="N980" s="7">
        <v>0.88888888888888884</v>
      </c>
      <c r="O980" s="1" t="s">
        <v>126</v>
      </c>
      <c r="P980" s="1" t="s">
        <v>54</v>
      </c>
      <c r="Q980" s="1" t="s">
        <v>56</v>
      </c>
      <c r="R980" s="1" t="s">
        <v>5</v>
      </c>
      <c r="S980" s="2" t="b">
        <v>1</v>
      </c>
      <c r="T980" s="2" t="b">
        <v>0</v>
      </c>
      <c r="U980" s="1" t="s">
        <v>244</v>
      </c>
      <c r="V980" s="1">
        <v>16</v>
      </c>
      <c r="W980" s="2" t="b">
        <v>0</v>
      </c>
      <c r="X980" s="1"/>
      <c r="Y980" s="2" t="b">
        <v>0</v>
      </c>
      <c r="Z980" s="1" t="s">
        <v>58</v>
      </c>
      <c r="AA980" s="2" t="b">
        <v>1</v>
      </c>
      <c r="AB980" s="1" t="s">
        <v>5930</v>
      </c>
      <c r="AC980" s="1" t="s">
        <v>5931</v>
      </c>
      <c r="AD980" s="1" t="s">
        <v>61</v>
      </c>
      <c r="AE980" s="2" t="b">
        <v>1</v>
      </c>
      <c r="AF980" s="1" t="s">
        <v>62</v>
      </c>
      <c r="AG980" s="2" t="b">
        <v>0</v>
      </c>
      <c r="AH980" s="1">
        <v>46242.564802511573</v>
      </c>
    </row>
    <row r="981" spans="1:34" ht="13.9">
      <c r="A981" s="1" t="s">
        <v>5932</v>
      </c>
      <c r="B981" s="1" t="s">
        <v>5933</v>
      </c>
      <c r="C981" s="4">
        <v>44507</v>
      </c>
      <c r="D981" s="1" t="s">
        <v>5860</v>
      </c>
      <c r="E981" s="1">
        <v>2021</v>
      </c>
      <c r="F981" s="5">
        <v>57</v>
      </c>
      <c r="G981" s="1" t="s">
        <v>5934</v>
      </c>
      <c r="H981" s="1" t="s">
        <v>5935</v>
      </c>
      <c r="I981" s="6">
        <v>1539</v>
      </c>
      <c r="J981" s="6" t="s">
        <v>54</v>
      </c>
      <c r="K981" s="6">
        <v>60</v>
      </c>
      <c r="L981" s="6">
        <v>57</v>
      </c>
      <c r="M981" s="6">
        <v>3</v>
      </c>
      <c r="N981" s="7">
        <v>0.95</v>
      </c>
      <c r="O981" s="1" t="s">
        <v>67</v>
      </c>
      <c r="P981" s="1" t="s">
        <v>54</v>
      </c>
      <c r="Q981" s="1" t="s">
        <v>56</v>
      </c>
      <c r="R981" s="1" t="s">
        <v>7</v>
      </c>
      <c r="S981" s="2" t="b">
        <v>0</v>
      </c>
      <c r="T981" s="2" t="b">
        <v>1</v>
      </c>
      <c r="U981" s="1" t="s">
        <v>133</v>
      </c>
      <c r="V981" s="1">
        <v>18</v>
      </c>
      <c r="W981" s="2" t="b">
        <v>1</v>
      </c>
      <c r="X981" s="2" t="b">
        <v>0</v>
      </c>
      <c r="Y981" s="2" t="b">
        <v>0</v>
      </c>
      <c r="Z981" s="1" t="s">
        <v>119</v>
      </c>
      <c r="AA981" s="2" t="b">
        <v>0</v>
      </c>
      <c r="AB981" s="1" t="s">
        <v>5936</v>
      </c>
      <c r="AC981" s="1" t="s">
        <v>5937</v>
      </c>
      <c r="AD981" s="1" t="s">
        <v>61</v>
      </c>
      <c r="AE981" s="2" t="b">
        <v>1</v>
      </c>
      <c r="AF981" s="1"/>
      <c r="AG981" s="2" t="b">
        <v>0</v>
      </c>
      <c r="AH981" s="1">
        <v>46242.564802511573</v>
      </c>
    </row>
    <row r="982" spans="1:34" ht="13.9">
      <c r="A982" s="1" t="s">
        <v>5938</v>
      </c>
      <c r="B982" s="1" t="s">
        <v>5939</v>
      </c>
      <c r="C982" s="4">
        <v>44508</v>
      </c>
      <c r="D982" s="1" t="s">
        <v>5860</v>
      </c>
      <c r="E982" s="1">
        <v>2021</v>
      </c>
      <c r="F982" s="5">
        <v>56.97</v>
      </c>
      <c r="G982" s="1" t="s">
        <v>5940</v>
      </c>
      <c r="H982" s="1" t="s">
        <v>5941</v>
      </c>
      <c r="I982" s="6">
        <v>27622</v>
      </c>
      <c r="J982" s="6" t="s">
        <v>54</v>
      </c>
      <c r="K982" s="6">
        <v>770</v>
      </c>
      <c r="L982" s="6">
        <v>754</v>
      </c>
      <c r="M982" s="6">
        <v>16</v>
      </c>
      <c r="N982" s="7">
        <v>0.97922077922077921</v>
      </c>
      <c r="O982" s="1" t="s">
        <v>76</v>
      </c>
      <c r="P982" s="1" t="s">
        <v>54</v>
      </c>
      <c r="Q982" s="1" t="s">
        <v>68</v>
      </c>
      <c r="R982" s="1" t="s">
        <v>5</v>
      </c>
      <c r="S982" s="2" t="b">
        <v>1</v>
      </c>
      <c r="T982" s="2" t="b">
        <v>0</v>
      </c>
      <c r="U982" s="1" t="s">
        <v>112</v>
      </c>
      <c r="V982" s="1">
        <v>15</v>
      </c>
      <c r="W982" s="2" t="b">
        <v>0</v>
      </c>
      <c r="X982" s="1"/>
      <c r="Y982" s="2" t="b">
        <v>0</v>
      </c>
      <c r="Z982" s="1" t="s">
        <v>58</v>
      </c>
      <c r="AA982" s="2" t="b">
        <v>1</v>
      </c>
      <c r="AB982" s="1" t="s">
        <v>5942</v>
      </c>
      <c r="AC982" s="1" t="s">
        <v>5943</v>
      </c>
      <c r="AD982" s="1" t="s">
        <v>61</v>
      </c>
      <c r="AE982" s="2" t="b">
        <v>1</v>
      </c>
      <c r="AF982" s="1" t="s">
        <v>101</v>
      </c>
      <c r="AG982" s="2" t="b">
        <v>1</v>
      </c>
      <c r="AH982" s="1">
        <v>46242.564802511573</v>
      </c>
    </row>
    <row r="983" spans="1:34" ht="13.9">
      <c r="A983" s="1" t="s">
        <v>5944</v>
      </c>
      <c r="B983" s="1" t="s">
        <v>5945</v>
      </c>
      <c r="C983" s="4">
        <v>44508</v>
      </c>
      <c r="D983" s="1" t="s">
        <v>5860</v>
      </c>
      <c r="E983" s="1">
        <v>2021</v>
      </c>
      <c r="F983" s="5">
        <v>56.97</v>
      </c>
      <c r="G983" s="1" t="s">
        <v>5946</v>
      </c>
      <c r="H983" s="1" t="s">
        <v>5947</v>
      </c>
      <c r="I983" s="6">
        <v>86</v>
      </c>
      <c r="J983" s="6" t="s">
        <v>54</v>
      </c>
      <c r="K983" s="6">
        <v>9</v>
      </c>
      <c r="L983" s="6">
        <v>4</v>
      </c>
      <c r="M983" s="6">
        <v>5</v>
      </c>
      <c r="N983" s="7">
        <v>0.44444444444444442</v>
      </c>
      <c r="O983" s="1" t="s">
        <v>382</v>
      </c>
      <c r="P983" s="1" t="s">
        <v>54</v>
      </c>
      <c r="Q983" s="1" t="s">
        <v>56</v>
      </c>
      <c r="R983" s="1" t="s">
        <v>5</v>
      </c>
      <c r="S983" s="2" t="b">
        <v>1</v>
      </c>
      <c r="T983" s="2" t="b">
        <v>0</v>
      </c>
      <c r="U983" s="1" t="s">
        <v>57</v>
      </c>
      <c r="V983" s="1"/>
      <c r="W983" s="2" t="b">
        <v>0</v>
      </c>
      <c r="X983" s="1"/>
      <c r="Y983" s="2" t="b">
        <v>0</v>
      </c>
      <c r="Z983" s="1" t="s">
        <v>58</v>
      </c>
      <c r="AA983" s="2" t="b">
        <v>1</v>
      </c>
      <c r="AB983" s="1" t="s">
        <v>5948</v>
      </c>
      <c r="AC983" s="1" t="s">
        <v>5949</v>
      </c>
      <c r="AD983" s="1" t="s">
        <v>61</v>
      </c>
      <c r="AE983" s="2" t="b">
        <v>1</v>
      </c>
      <c r="AF983" s="1" t="s">
        <v>5239</v>
      </c>
      <c r="AG983" s="2" t="b">
        <v>0</v>
      </c>
      <c r="AH983" s="1">
        <v>46242.564802511573</v>
      </c>
    </row>
    <row r="984" spans="1:34" ht="13.9">
      <c r="A984" s="1" t="s">
        <v>5950</v>
      </c>
      <c r="B984" s="1" t="s">
        <v>5951</v>
      </c>
      <c r="C984" s="4">
        <v>44508</v>
      </c>
      <c r="D984" s="1" t="s">
        <v>5860</v>
      </c>
      <c r="E984" s="1">
        <v>2021</v>
      </c>
      <c r="F984" s="5">
        <v>56.97</v>
      </c>
      <c r="G984" s="1" t="s">
        <v>5952</v>
      </c>
      <c r="H984" s="1" t="s">
        <v>5953</v>
      </c>
      <c r="I984" s="6">
        <v>1087</v>
      </c>
      <c r="J984" s="6" t="s">
        <v>54</v>
      </c>
      <c r="K984" s="6">
        <v>30</v>
      </c>
      <c r="L984" s="6">
        <v>21</v>
      </c>
      <c r="M984" s="6">
        <v>9</v>
      </c>
      <c r="N984" s="7">
        <v>0.7</v>
      </c>
      <c r="O984" s="1" t="s">
        <v>55</v>
      </c>
      <c r="P984" s="1" t="s">
        <v>54</v>
      </c>
      <c r="Q984" s="1" t="s">
        <v>56</v>
      </c>
      <c r="R984" s="1" t="s">
        <v>7</v>
      </c>
      <c r="S984" s="2" t="b">
        <v>0</v>
      </c>
      <c r="T984" s="2" t="b">
        <v>1</v>
      </c>
      <c r="U984" s="1" t="s">
        <v>133</v>
      </c>
      <c r="V984" s="1">
        <v>18</v>
      </c>
      <c r="W984" s="2" t="b">
        <v>1</v>
      </c>
      <c r="X984" s="2" t="b">
        <v>0</v>
      </c>
      <c r="Y984" s="2" t="b">
        <v>0</v>
      </c>
      <c r="Z984" s="1" t="s">
        <v>119</v>
      </c>
      <c r="AA984" s="2" t="b">
        <v>0</v>
      </c>
      <c r="AB984" s="1" t="s">
        <v>5954</v>
      </c>
      <c r="AC984" s="1" t="s">
        <v>5955</v>
      </c>
      <c r="AD984" s="1" t="s">
        <v>61</v>
      </c>
      <c r="AE984" s="2" t="b">
        <v>1</v>
      </c>
      <c r="AF984" s="1"/>
      <c r="AG984" s="2" t="b">
        <v>0</v>
      </c>
      <c r="AH984" s="1">
        <v>46242.564802511573</v>
      </c>
    </row>
    <row r="985" spans="1:34" ht="13.9">
      <c r="A985" s="1" t="s">
        <v>5956</v>
      </c>
      <c r="B985" s="1" t="s">
        <v>5957</v>
      </c>
      <c r="C985" s="4">
        <v>44508</v>
      </c>
      <c r="D985" s="1" t="s">
        <v>5860</v>
      </c>
      <c r="E985" s="1">
        <v>2021</v>
      </c>
      <c r="F985" s="5">
        <v>56.97</v>
      </c>
      <c r="G985" s="1" t="s">
        <v>5958</v>
      </c>
      <c r="H985" s="1" t="s">
        <v>5959</v>
      </c>
      <c r="I985" s="6">
        <v>196</v>
      </c>
      <c r="J985" s="6" t="s">
        <v>54</v>
      </c>
      <c r="K985" s="6">
        <v>11</v>
      </c>
      <c r="L985" s="6">
        <v>10</v>
      </c>
      <c r="M985" s="6">
        <v>1</v>
      </c>
      <c r="N985" s="7">
        <v>0.90909090909090906</v>
      </c>
      <c r="O985" s="1" t="s">
        <v>126</v>
      </c>
      <c r="P985" s="1" t="s">
        <v>54</v>
      </c>
      <c r="Q985" s="1" t="s">
        <v>56</v>
      </c>
      <c r="R985" s="1" t="s">
        <v>5</v>
      </c>
      <c r="S985" s="2" t="b">
        <v>1</v>
      </c>
      <c r="T985" s="2" t="b">
        <v>0</v>
      </c>
      <c r="U985" s="1" t="s">
        <v>57</v>
      </c>
      <c r="V985" s="1"/>
      <c r="W985" s="2" t="b">
        <v>0</v>
      </c>
      <c r="X985" s="1"/>
      <c r="Y985" s="2" t="b">
        <v>0</v>
      </c>
      <c r="Z985" s="1" t="s">
        <v>58</v>
      </c>
      <c r="AA985" s="2" t="b">
        <v>1</v>
      </c>
      <c r="AB985" s="1" t="s">
        <v>5960</v>
      </c>
      <c r="AC985" s="1" t="s">
        <v>5961</v>
      </c>
      <c r="AD985" s="1" t="s">
        <v>61</v>
      </c>
      <c r="AE985" s="2" t="b">
        <v>1</v>
      </c>
      <c r="AF985" s="1" t="s">
        <v>86</v>
      </c>
      <c r="AG985" s="2" t="b">
        <v>0</v>
      </c>
      <c r="AH985" s="1">
        <v>46242.564802511573</v>
      </c>
    </row>
    <row r="986" spans="1:34" ht="13.9">
      <c r="A986" s="1" t="s">
        <v>5962</v>
      </c>
      <c r="B986" s="1" t="s">
        <v>5963</v>
      </c>
      <c r="C986" s="4">
        <v>44509</v>
      </c>
      <c r="D986" s="1" t="s">
        <v>5860</v>
      </c>
      <c r="E986" s="1">
        <v>2021</v>
      </c>
      <c r="F986" s="5">
        <v>56.94</v>
      </c>
      <c r="G986" s="1" t="s">
        <v>5964</v>
      </c>
      <c r="H986" s="1" t="s">
        <v>5965</v>
      </c>
      <c r="I986" s="6">
        <v>559</v>
      </c>
      <c r="J986" s="6" t="s">
        <v>54</v>
      </c>
      <c r="K986" s="6">
        <v>27</v>
      </c>
      <c r="L986" s="6">
        <v>25</v>
      </c>
      <c r="M986" s="6">
        <v>2</v>
      </c>
      <c r="N986" s="7">
        <v>0.92592592592592593</v>
      </c>
      <c r="O986" s="1" t="s">
        <v>126</v>
      </c>
      <c r="P986" s="1" t="s">
        <v>54</v>
      </c>
      <c r="Q986" s="1" t="s">
        <v>56</v>
      </c>
      <c r="R986" s="1" t="s">
        <v>5</v>
      </c>
      <c r="S986" s="2" t="b">
        <v>1</v>
      </c>
      <c r="T986" s="2" t="b">
        <v>0</v>
      </c>
      <c r="U986" s="1" t="s">
        <v>57</v>
      </c>
      <c r="V986" s="1"/>
      <c r="W986" s="2" t="b">
        <v>0</v>
      </c>
      <c r="X986" s="1"/>
      <c r="Y986" s="2" t="b">
        <v>0</v>
      </c>
      <c r="Z986" s="1" t="s">
        <v>58</v>
      </c>
      <c r="AA986" s="2" t="b">
        <v>1</v>
      </c>
      <c r="AB986" s="1" t="s">
        <v>5966</v>
      </c>
      <c r="AC986" s="1" t="s">
        <v>5967</v>
      </c>
      <c r="AD986" s="1" t="s">
        <v>61</v>
      </c>
      <c r="AE986" s="2" t="b">
        <v>1</v>
      </c>
      <c r="AF986" s="1" t="s">
        <v>1545</v>
      </c>
      <c r="AG986" s="2" t="b">
        <v>0</v>
      </c>
      <c r="AH986" s="1">
        <v>46242.564802511573</v>
      </c>
    </row>
    <row r="987" spans="1:34" ht="13.9">
      <c r="A987" s="1" t="s">
        <v>5968</v>
      </c>
      <c r="B987" s="1" t="s">
        <v>5969</v>
      </c>
      <c r="C987" s="4">
        <v>44509</v>
      </c>
      <c r="D987" s="1" t="s">
        <v>5860</v>
      </c>
      <c r="E987" s="1">
        <v>2021</v>
      </c>
      <c r="F987" s="5">
        <v>56.94</v>
      </c>
      <c r="G987" s="1" t="s">
        <v>5970</v>
      </c>
      <c r="H987" s="1" t="s">
        <v>5971</v>
      </c>
      <c r="I987" s="6">
        <v>2522</v>
      </c>
      <c r="J987" s="6" t="s">
        <v>54</v>
      </c>
      <c r="K987" s="6">
        <v>90</v>
      </c>
      <c r="L987" s="6">
        <v>83</v>
      </c>
      <c r="M987" s="6">
        <v>7</v>
      </c>
      <c r="N987" s="7">
        <v>0.92222222222222228</v>
      </c>
      <c r="O987" s="1" t="s">
        <v>67</v>
      </c>
      <c r="P987" s="1" t="s">
        <v>54</v>
      </c>
      <c r="Q987" s="1" t="s">
        <v>56</v>
      </c>
      <c r="R987" s="1" t="s">
        <v>5</v>
      </c>
      <c r="S987" s="2" t="b">
        <v>1</v>
      </c>
      <c r="T987" s="2" t="b">
        <v>0</v>
      </c>
      <c r="U987" s="1" t="s">
        <v>57</v>
      </c>
      <c r="V987" s="1"/>
      <c r="W987" s="2" t="b">
        <v>0</v>
      </c>
      <c r="X987" s="1"/>
      <c r="Y987" s="2" t="b">
        <v>0</v>
      </c>
      <c r="Z987" s="1" t="s">
        <v>58</v>
      </c>
      <c r="AA987" s="2" t="b">
        <v>1</v>
      </c>
      <c r="AB987" s="1" t="s">
        <v>5972</v>
      </c>
      <c r="AC987" s="1" t="s">
        <v>5973</v>
      </c>
      <c r="AD987" s="1" t="s">
        <v>61</v>
      </c>
      <c r="AE987" s="2" t="b">
        <v>1</v>
      </c>
      <c r="AF987" s="1" t="s">
        <v>62</v>
      </c>
      <c r="AG987" s="2" t="b">
        <v>0</v>
      </c>
      <c r="AH987" s="1">
        <v>46242.564802511573</v>
      </c>
    </row>
    <row r="988" spans="1:34" ht="13.9">
      <c r="A988" s="1" t="s">
        <v>5974</v>
      </c>
      <c r="B988" s="1" t="s">
        <v>5975</v>
      </c>
      <c r="C988" s="4">
        <v>44511</v>
      </c>
      <c r="D988" s="1" t="s">
        <v>5860</v>
      </c>
      <c r="E988" s="1">
        <v>2021</v>
      </c>
      <c r="F988" s="5">
        <v>56.87</v>
      </c>
      <c r="G988" s="1" t="s">
        <v>5976</v>
      </c>
      <c r="H988" s="1" t="s">
        <v>5977</v>
      </c>
      <c r="I988" s="6">
        <v>3303</v>
      </c>
      <c r="J988" s="6" t="s">
        <v>54</v>
      </c>
      <c r="K988" s="6">
        <v>115</v>
      </c>
      <c r="L988" s="6">
        <v>108</v>
      </c>
      <c r="M988" s="6">
        <v>7</v>
      </c>
      <c r="N988" s="7">
        <v>0.93913043478260871</v>
      </c>
      <c r="O988" s="1" t="s">
        <v>67</v>
      </c>
      <c r="P988" s="1" t="s">
        <v>54</v>
      </c>
      <c r="Q988" s="1" t="s">
        <v>56</v>
      </c>
      <c r="R988" s="1" t="s">
        <v>5</v>
      </c>
      <c r="S988" s="2" t="b">
        <v>1</v>
      </c>
      <c r="T988" s="2" t="b">
        <v>0</v>
      </c>
      <c r="U988" s="1" t="s">
        <v>57</v>
      </c>
      <c r="V988" s="1"/>
      <c r="W988" s="2" t="b">
        <v>0</v>
      </c>
      <c r="X988" s="1"/>
      <c r="Y988" s="2" t="b">
        <v>0</v>
      </c>
      <c r="Z988" s="1" t="s">
        <v>58</v>
      </c>
      <c r="AA988" s="2" t="b">
        <v>1</v>
      </c>
      <c r="AB988" s="1" t="s">
        <v>5978</v>
      </c>
      <c r="AC988" s="1" t="s">
        <v>5979</v>
      </c>
      <c r="AD988" s="1" t="s">
        <v>61</v>
      </c>
      <c r="AE988" s="2" t="b">
        <v>1</v>
      </c>
      <c r="AF988" s="1" t="s">
        <v>71</v>
      </c>
      <c r="AG988" s="2" t="b">
        <v>0</v>
      </c>
      <c r="AH988" s="1">
        <v>46242.564802511573</v>
      </c>
    </row>
    <row r="989" spans="1:34" ht="13.9">
      <c r="A989" s="1" t="s">
        <v>5980</v>
      </c>
      <c r="B989" s="1" t="s">
        <v>5981</v>
      </c>
      <c r="C989" s="4">
        <v>44511</v>
      </c>
      <c r="D989" s="1" t="s">
        <v>5860</v>
      </c>
      <c r="E989" s="1">
        <v>2021</v>
      </c>
      <c r="F989" s="5">
        <v>56.87</v>
      </c>
      <c r="G989" s="1" t="s">
        <v>5982</v>
      </c>
      <c r="H989" s="1" t="s">
        <v>5983</v>
      </c>
      <c r="I989" s="6">
        <v>315162</v>
      </c>
      <c r="J989" s="6" t="s">
        <v>54</v>
      </c>
      <c r="K989" s="6">
        <v>10237</v>
      </c>
      <c r="L989" s="6">
        <v>9585</v>
      </c>
      <c r="M989" s="6">
        <v>652</v>
      </c>
      <c r="N989" s="7">
        <v>0.93630946566376871</v>
      </c>
      <c r="O989" s="1" t="s">
        <v>67</v>
      </c>
      <c r="P989" s="1" t="s">
        <v>54</v>
      </c>
      <c r="Q989" s="1" t="s">
        <v>68</v>
      </c>
      <c r="R989" s="1" t="s">
        <v>5</v>
      </c>
      <c r="S989" s="2" t="b">
        <v>1</v>
      </c>
      <c r="T989" s="2" t="b">
        <v>0</v>
      </c>
      <c r="U989" s="1" t="s">
        <v>57</v>
      </c>
      <c r="V989" s="1"/>
      <c r="W989" s="2" t="b">
        <v>0</v>
      </c>
      <c r="X989" s="1"/>
      <c r="Y989" s="2" t="b">
        <v>0</v>
      </c>
      <c r="Z989" s="1" t="s">
        <v>58</v>
      </c>
      <c r="AA989" s="2" t="b">
        <v>1</v>
      </c>
      <c r="AB989" s="1" t="s">
        <v>5984</v>
      </c>
      <c r="AC989" s="1" t="s">
        <v>5985</v>
      </c>
      <c r="AD989" s="1" t="s">
        <v>61</v>
      </c>
      <c r="AE989" s="2" t="b">
        <v>1</v>
      </c>
      <c r="AF989" s="1" t="s">
        <v>442</v>
      </c>
      <c r="AG989" s="2" t="b">
        <v>0</v>
      </c>
      <c r="AH989" s="1">
        <v>46242.564802511573</v>
      </c>
    </row>
    <row r="990" spans="1:34" ht="13.9">
      <c r="A990" s="1" t="s">
        <v>5986</v>
      </c>
      <c r="B990" s="1" t="s">
        <v>5987</v>
      </c>
      <c r="C990" s="4">
        <v>44512</v>
      </c>
      <c r="D990" s="1" t="s">
        <v>5860</v>
      </c>
      <c r="E990" s="1">
        <v>2021</v>
      </c>
      <c r="F990" s="5">
        <v>56.84</v>
      </c>
      <c r="G990" s="1" t="s">
        <v>5988</v>
      </c>
      <c r="H990" s="1" t="s">
        <v>5989</v>
      </c>
      <c r="I990" s="6">
        <v>3436</v>
      </c>
      <c r="J990" s="6" t="s">
        <v>54</v>
      </c>
      <c r="K990" s="6">
        <v>135</v>
      </c>
      <c r="L990" s="6">
        <v>112</v>
      </c>
      <c r="M990" s="6">
        <v>23</v>
      </c>
      <c r="N990" s="7">
        <v>0.82962962962962961</v>
      </c>
      <c r="O990" s="1" t="s">
        <v>67</v>
      </c>
      <c r="P990" s="1" t="s">
        <v>54</v>
      </c>
      <c r="Q990" s="1" t="s">
        <v>56</v>
      </c>
      <c r="R990" s="1" t="s">
        <v>7</v>
      </c>
      <c r="S990" s="2" t="b">
        <v>0</v>
      </c>
      <c r="T990" s="2" t="b">
        <v>1</v>
      </c>
      <c r="U990" s="1" t="s">
        <v>133</v>
      </c>
      <c r="V990" s="1">
        <v>18</v>
      </c>
      <c r="W990" s="2" t="b">
        <v>1</v>
      </c>
      <c r="X990" s="2" t="b">
        <v>0</v>
      </c>
      <c r="Y990" s="2" t="b">
        <v>0</v>
      </c>
      <c r="Z990" s="1" t="s">
        <v>119</v>
      </c>
      <c r="AA990" s="2" t="b">
        <v>0</v>
      </c>
      <c r="AB990" s="1" t="s">
        <v>5990</v>
      </c>
      <c r="AC990" s="1" t="s">
        <v>5991</v>
      </c>
      <c r="AD990" s="1" t="s">
        <v>61</v>
      </c>
      <c r="AE990" s="2" t="b">
        <v>1</v>
      </c>
      <c r="AF990" s="1"/>
      <c r="AG990" s="2" t="b">
        <v>0</v>
      </c>
      <c r="AH990" s="1">
        <v>46242.564802511573</v>
      </c>
    </row>
    <row r="991" spans="1:34" ht="13.9">
      <c r="A991" s="1" t="s">
        <v>5992</v>
      </c>
      <c r="B991" s="1" t="s">
        <v>5993</v>
      </c>
      <c r="C991" s="4">
        <v>44512</v>
      </c>
      <c r="D991" s="1" t="s">
        <v>5860</v>
      </c>
      <c r="E991" s="1">
        <v>2021</v>
      </c>
      <c r="F991" s="5">
        <v>56.84</v>
      </c>
      <c r="G991" s="1" t="s">
        <v>5994</v>
      </c>
      <c r="H991" s="1" t="s">
        <v>5995</v>
      </c>
      <c r="I991" s="6">
        <v>65568</v>
      </c>
      <c r="J991" s="6" t="s">
        <v>54</v>
      </c>
      <c r="K991" s="6">
        <v>786</v>
      </c>
      <c r="L991" s="6">
        <v>691</v>
      </c>
      <c r="M991" s="6">
        <v>95</v>
      </c>
      <c r="N991" s="7">
        <v>0.87913486005089059</v>
      </c>
      <c r="O991" s="1" t="s">
        <v>67</v>
      </c>
      <c r="P991" s="1" t="s">
        <v>54</v>
      </c>
      <c r="Q991" s="1" t="s">
        <v>68</v>
      </c>
      <c r="R991" s="1" t="s">
        <v>7</v>
      </c>
      <c r="S991" s="2" t="b">
        <v>0</v>
      </c>
      <c r="T991" s="2" t="b">
        <v>1</v>
      </c>
      <c r="U991" s="1" t="s">
        <v>202</v>
      </c>
      <c r="V991" s="1">
        <v>18</v>
      </c>
      <c r="W991" s="2" t="b">
        <v>1</v>
      </c>
      <c r="X991" s="2" t="b">
        <v>1</v>
      </c>
      <c r="Y991" s="2" t="b">
        <v>0</v>
      </c>
      <c r="Z991" s="1" t="s">
        <v>119</v>
      </c>
      <c r="AA991" s="2" t="b">
        <v>0</v>
      </c>
      <c r="AB991" s="1" t="s">
        <v>5996</v>
      </c>
      <c r="AC991" s="1" t="s">
        <v>5997</v>
      </c>
      <c r="AD991" s="1" t="s">
        <v>61</v>
      </c>
      <c r="AE991" s="2" t="b">
        <v>1</v>
      </c>
      <c r="AF991" s="1"/>
      <c r="AG991" s="2" t="b">
        <v>0</v>
      </c>
      <c r="AH991" s="1">
        <v>46242.564802523149</v>
      </c>
    </row>
    <row r="992" spans="1:34" ht="13.9">
      <c r="A992" s="1" t="s">
        <v>5998</v>
      </c>
      <c r="B992" s="1" t="s">
        <v>5999</v>
      </c>
      <c r="C992" s="4">
        <v>44515</v>
      </c>
      <c r="D992" s="1" t="s">
        <v>5860</v>
      </c>
      <c r="E992" s="1">
        <v>2021</v>
      </c>
      <c r="F992" s="5">
        <v>56.74</v>
      </c>
      <c r="G992" s="1" t="s">
        <v>6000</v>
      </c>
      <c r="H992" s="1" t="s">
        <v>4244</v>
      </c>
      <c r="I992" s="6"/>
      <c r="J992" s="6" t="s">
        <v>147</v>
      </c>
      <c r="K992" s="6">
        <v>3</v>
      </c>
      <c r="L992" s="6">
        <v>3</v>
      </c>
      <c r="M992" s="6">
        <v>0</v>
      </c>
      <c r="N992" s="7">
        <v>1</v>
      </c>
      <c r="O992" s="1" t="s">
        <v>302</v>
      </c>
      <c r="P992" s="1" t="s">
        <v>54</v>
      </c>
      <c r="Q992" s="1" t="s">
        <v>56</v>
      </c>
      <c r="R992" s="1" t="s">
        <v>7</v>
      </c>
      <c r="S992" s="2" t="b">
        <v>0</v>
      </c>
      <c r="T992" s="2" t="b">
        <v>1</v>
      </c>
      <c r="U992" s="1" t="s">
        <v>202</v>
      </c>
      <c r="V992" s="1">
        <v>18</v>
      </c>
      <c r="W992" s="2" t="b">
        <v>1</v>
      </c>
      <c r="X992" s="2" t="b">
        <v>1</v>
      </c>
      <c r="Y992" s="2" t="b">
        <v>0</v>
      </c>
      <c r="Z992" s="1" t="s">
        <v>119</v>
      </c>
      <c r="AA992" s="2" t="b">
        <v>0</v>
      </c>
      <c r="AB992" s="1" t="s">
        <v>4245</v>
      </c>
      <c r="AC992" s="1" t="s">
        <v>6001</v>
      </c>
      <c r="AD992" s="1" t="s">
        <v>61</v>
      </c>
      <c r="AE992" s="2" t="b">
        <v>1</v>
      </c>
      <c r="AF992" s="1"/>
      <c r="AG992" s="2" t="b">
        <v>0</v>
      </c>
      <c r="AH992" s="1">
        <v>46242.564802523149</v>
      </c>
    </row>
    <row r="993" spans="1:34" ht="13.9">
      <c r="A993" s="1" t="s">
        <v>6002</v>
      </c>
      <c r="B993" s="1" t="s">
        <v>6003</v>
      </c>
      <c r="C993" s="4">
        <v>44515</v>
      </c>
      <c r="D993" s="1" t="s">
        <v>5860</v>
      </c>
      <c r="E993" s="1">
        <v>2021</v>
      </c>
      <c r="F993" s="5">
        <v>56.74</v>
      </c>
      <c r="G993" s="1" t="s">
        <v>6004</v>
      </c>
      <c r="H993" s="1" t="s">
        <v>6005</v>
      </c>
      <c r="I993" s="6">
        <v>1398</v>
      </c>
      <c r="J993" s="6" t="s">
        <v>54</v>
      </c>
      <c r="K993" s="6">
        <v>39</v>
      </c>
      <c r="L993" s="6">
        <v>31</v>
      </c>
      <c r="M993" s="6">
        <v>8</v>
      </c>
      <c r="N993" s="7">
        <v>0.79487179487179482</v>
      </c>
      <c r="O993" s="1" t="s">
        <v>55</v>
      </c>
      <c r="P993" s="1" t="s">
        <v>54</v>
      </c>
      <c r="Q993" s="1" t="s">
        <v>56</v>
      </c>
      <c r="R993" s="1" t="s">
        <v>5</v>
      </c>
      <c r="S993" s="2" t="b">
        <v>1</v>
      </c>
      <c r="T993" s="2" t="b">
        <v>0</v>
      </c>
      <c r="U993" s="1" t="s">
        <v>57</v>
      </c>
      <c r="V993" s="1"/>
      <c r="W993" s="2" t="b">
        <v>0</v>
      </c>
      <c r="X993" s="1"/>
      <c r="Y993" s="2" t="b">
        <v>0</v>
      </c>
      <c r="Z993" s="1" t="s">
        <v>58</v>
      </c>
      <c r="AA993" s="2" t="b">
        <v>1</v>
      </c>
      <c r="AB993" s="1" t="s">
        <v>6006</v>
      </c>
      <c r="AC993" s="1" t="s">
        <v>6007</v>
      </c>
      <c r="AD993" s="1" t="s">
        <v>61</v>
      </c>
      <c r="AE993" s="2" t="b">
        <v>1</v>
      </c>
      <c r="AF993" s="1" t="s">
        <v>86</v>
      </c>
      <c r="AG993" s="2" t="b">
        <v>0</v>
      </c>
      <c r="AH993" s="1">
        <v>46242.564802523149</v>
      </c>
    </row>
    <row r="994" spans="1:34" ht="13.9">
      <c r="A994" s="1" t="s">
        <v>6008</v>
      </c>
      <c r="B994" s="1" t="s">
        <v>6009</v>
      </c>
      <c r="C994" s="4">
        <v>44515</v>
      </c>
      <c r="D994" s="1" t="s">
        <v>5860</v>
      </c>
      <c r="E994" s="1">
        <v>2021</v>
      </c>
      <c r="F994" s="5">
        <v>56.74</v>
      </c>
      <c r="G994" s="1" t="s">
        <v>6010</v>
      </c>
      <c r="H994" s="1" t="s">
        <v>6011</v>
      </c>
      <c r="I994" s="6">
        <v>3038</v>
      </c>
      <c r="J994" s="6" t="s">
        <v>54</v>
      </c>
      <c r="K994" s="6">
        <v>50</v>
      </c>
      <c r="L994" s="6">
        <v>49</v>
      </c>
      <c r="M994" s="6">
        <v>1</v>
      </c>
      <c r="N994" s="7">
        <v>0.98</v>
      </c>
      <c r="O994" s="1" t="s">
        <v>67</v>
      </c>
      <c r="P994" s="1" t="s">
        <v>54</v>
      </c>
      <c r="Q994" s="1" t="s">
        <v>56</v>
      </c>
      <c r="R994" s="1" t="s">
        <v>5</v>
      </c>
      <c r="S994" s="2" t="b">
        <v>1</v>
      </c>
      <c r="T994" s="2" t="b">
        <v>0</v>
      </c>
      <c r="U994" s="1" t="s">
        <v>57</v>
      </c>
      <c r="V994" s="1"/>
      <c r="W994" s="2" t="b">
        <v>0</v>
      </c>
      <c r="X994" s="1"/>
      <c r="Y994" s="2" t="b">
        <v>0</v>
      </c>
      <c r="Z994" s="1" t="s">
        <v>58</v>
      </c>
      <c r="AA994" s="2" t="b">
        <v>1</v>
      </c>
      <c r="AB994" s="1" t="s">
        <v>6012</v>
      </c>
      <c r="AC994" s="1" t="s">
        <v>6013</v>
      </c>
      <c r="AD994" s="1" t="s">
        <v>61</v>
      </c>
      <c r="AE994" s="2" t="b">
        <v>1</v>
      </c>
      <c r="AF994" s="1" t="s">
        <v>101</v>
      </c>
      <c r="AG994" s="2" t="b">
        <v>1</v>
      </c>
      <c r="AH994" s="1">
        <v>46242.564802523149</v>
      </c>
    </row>
    <row r="995" spans="1:34" ht="13.9">
      <c r="A995" s="1" t="s">
        <v>6014</v>
      </c>
      <c r="B995" s="1" t="s">
        <v>6015</v>
      </c>
      <c r="C995" s="4">
        <v>44515</v>
      </c>
      <c r="D995" s="1" t="s">
        <v>5860</v>
      </c>
      <c r="E995" s="1">
        <v>2021</v>
      </c>
      <c r="F995" s="5">
        <v>56.74</v>
      </c>
      <c r="G995" s="1" t="s">
        <v>6016</v>
      </c>
      <c r="H995" s="1" t="s">
        <v>6017</v>
      </c>
      <c r="I995" s="6">
        <v>2574840</v>
      </c>
      <c r="J995" s="6" t="s">
        <v>54</v>
      </c>
      <c r="K995" s="6">
        <v>36517</v>
      </c>
      <c r="L995" s="6">
        <v>33676</v>
      </c>
      <c r="M995" s="6">
        <v>2841</v>
      </c>
      <c r="N995" s="7">
        <v>0.92220061888983218</v>
      </c>
      <c r="O995" s="1" t="s">
        <v>67</v>
      </c>
      <c r="P995" s="1" t="s">
        <v>54</v>
      </c>
      <c r="Q995" s="1" t="s">
        <v>68</v>
      </c>
      <c r="R995" s="1" t="s">
        <v>5</v>
      </c>
      <c r="S995" s="2" t="b">
        <v>1</v>
      </c>
      <c r="T995" s="2" t="b">
        <v>0</v>
      </c>
      <c r="U995" s="1" t="s">
        <v>57</v>
      </c>
      <c r="V995" s="1"/>
      <c r="W995" s="2" t="b">
        <v>0</v>
      </c>
      <c r="X995" s="1"/>
      <c r="Y995" s="2" t="b">
        <v>0</v>
      </c>
      <c r="Z995" s="1" t="s">
        <v>58</v>
      </c>
      <c r="AA995" s="2" t="b">
        <v>1</v>
      </c>
      <c r="AB995" s="1" t="s">
        <v>6018</v>
      </c>
      <c r="AC995" s="1" t="s">
        <v>6019</v>
      </c>
      <c r="AD995" s="1" t="s">
        <v>61</v>
      </c>
      <c r="AE995" s="2" t="b">
        <v>1</v>
      </c>
      <c r="AF995" s="1" t="s">
        <v>142</v>
      </c>
      <c r="AG995" s="2" t="b">
        <v>0</v>
      </c>
      <c r="AH995" s="1">
        <v>46242.564802523149</v>
      </c>
    </row>
    <row r="996" spans="1:34" ht="13.9">
      <c r="A996" s="1" t="s">
        <v>6020</v>
      </c>
      <c r="B996" s="1" t="s">
        <v>6021</v>
      </c>
      <c r="C996" s="4">
        <v>44515</v>
      </c>
      <c r="D996" s="1" t="s">
        <v>5860</v>
      </c>
      <c r="E996" s="1">
        <v>2021</v>
      </c>
      <c r="F996" s="5">
        <v>56.74</v>
      </c>
      <c r="G996" s="1" t="s">
        <v>6022</v>
      </c>
      <c r="H996" s="1" t="s">
        <v>6023</v>
      </c>
      <c r="I996" s="6">
        <v>1464</v>
      </c>
      <c r="J996" s="6" t="s">
        <v>54</v>
      </c>
      <c r="K996" s="6">
        <v>56</v>
      </c>
      <c r="L996" s="6">
        <v>47</v>
      </c>
      <c r="M996" s="6">
        <v>9</v>
      </c>
      <c r="N996" s="7">
        <v>0.8392857142857143</v>
      </c>
      <c r="O996" s="1" t="s">
        <v>67</v>
      </c>
      <c r="P996" s="1" t="s">
        <v>54</v>
      </c>
      <c r="Q996" s="1" t="s">
        <v>56</v>
      </c>
      <c r="R996" s="1" t="s">
        <v>5</v>
      </c>
      <c r="S996" s="2" t="b">
        <v>1</v>
      </c>
      <c r="T996" s="2" t="b">
        <v>0</v>
      </c>
      <c r="U996" s="1" t="s">
        <v>57</v>
      </c>
      <c r="V996" s="1"/>
      <c r="W996" s="2" t="b">
        <v>0</v>
      </c>
      <c r="X996" s="1"/>
      <c r="Y996" s="2" t="b">
        <v>0</v>
      </c>
      <c r="Z996" s="1" t="s">
        <v>58</v>
      </c>
      <c r="AA996" s="2" t="b">
        <v>1</v>
      </c>
      <c r="AB996" s="1" t="s">
        <v>6024</v>
      </c>
      <c r="AC996" s="1" t="s">
        <v>6025</v>
      </c>
      <c r="AD996" s="1" t="s">
        <v>61</v>
      </c>
      <c r="AE996" s="2" t="b">
        <v>1</v>
      </c>
      <c r="AF996" s="1" t="s">
        <v>86</v>
      </c>
      <c r="AG996" s="2" t="b">
        <v>0</v>
      </c>
      <c r="AH996" s="1">
        <v>46242.564802523149</v>
      </c>
    </row>
    <row r="997" spans="1:34" ht="13.9">
      <c r="A997" s="1" t="s">
        <v>6026</v>
      </c>
      <c r="B997" s="1" t="s">
        <v>6027</v>
      </c>
      <c r="C997" s="4">
        <v>44515</v>
      </c>
      <c r="D997" s="1" t="s">
        <v>5860</v>
      </c>
      <c r="E997" s="1">
        <v>2021</v>
      </c>
      <c r="F997" s="5">
        <v>56.74</v>
      </c>
      <c r="G997" s="1" t="s">
        <v>6028</v>
      </c>
      <c r="H997" s="1" t="s">
        <v>6029</v>
      </c>
      <c r="I997" s="6">
        <v>400</v>
      </c>
      <c r="J997" s="6" t="s">
        <v>54</v>
      </c>
      <c r="K997" s="6">
        <v>15</v>
      </c>
      <c r="L997" s="6">
        <v>13</v>
      </c>
      <c r="M997" s="6">
        <v>2</v>
      </c>
      <c r="N997" s="7">
        <v>0.8666666666666667</v>
      </c>
      <c r="O997" s="1" t="s">
        <v>126</v>
      </c>
      <c r="P997" s="1" t="s">
        <v>54</v>
      </c>
      <c r="Q997" s="1" t="s">
        <v>56</v>
      </c>
      <c r="R997" s="1" t="s">
        <v>5</v>
      </c>
      <c r="S997" s="2" t="b">
        <v>1</v>
      </c>
      <c r="T997" s="2" t="b">
        <v>0</v>
      </c>
      <c r="U997" s="1" t="s">
        <v>57</v>
      </c>
      <c r="V997" s="1"/>
      <c r="W997" s="2" t="b">
        <v>0</v>
      </c>
      <c r="X997" s="1"/>
      <c r="Y997" s="2" t="b">
        <v>0</v>
      </c>
      <c r="Z997" s="1" t="s">
        <v>58</v>
      </c>
      <c r="AA997" s="2" t="b">
        <v>1</v>
      </c>
      <c r="AB997" s="1" t="s">
        <v>6030</v>
      </c>
      <c r="AC997" s="1" t="s">
        <v>6031</v>
      </c>
      <c r="AD997" s="1" t="s">
        <v>61</v>
      </c>
      <c r="AE997" s="2" t="b">
        <v>1</v>
      </c>
      <c r="AF997" s="1" t="s">
        <v>142</v>
      </c>
      <c r="AG997" s="2" t="b">
        <v>0</v>
      </c>
      <c r="AH997" s="1">
        <v>46242.564802523149</v>
      </c>
    </row>
    <row r="998" spans="1:34" ht="13.9">
      <c r="A998" s="1" t="s">
        <v>6032</v>
      </c>
      <c r="B998" s="1" t="s">
        <v>6033</v>
      </c>
      <c r="C998" s="4">
        <v>44516</v>
      </c>
      <c r="D998" s="1" t="s">
        <v>5860</v>
      </c>
      <c r="E998" s="1">
        <v>2021</v>
      </c>
      <c r="F998" s="5">
        <v>56.71</v>
      </c>
      <c r="G998" s="1" t="s">
        <v>6034</v>
      </c>
      <c r="H998" s="1" t="s">
        <v>6035</v>
      </c>
      <c r="I998" s="6">
        <v>112</v>
      </c>
      <c r="J998" s="6" t="s">
        <v>54</v>
      </c>
      <c r="K998" s="6">
        <v>6</v>
      </c>
      <c r="L998" s="6">
        <v>4</v>
      </c>
      <c r="M998" s="6">
        <v>2</v>
      </c>
      <c r="N998" s="7">
        <v>0.66666666666666663</v>
      </c>
      <c r="O998" s="1" t="s">
        <v>947</v>
      </c>
      <c r="P998" s="1" t="s">
        <v>54</v>
      </c>
      <c r="Q998" s="1" t="s">
        <v>56</v>
      </c>
      <c r="R998" s="1" t="s">
        <v>5</v>
      </c>
      <c r="S998" s="2" t="b">
        <v>1</v>
      </c>
      <c r="T998" s="2" t="b">
        <v>0</v>
      </c>
      <c r="U998" s="1" t="s">
        <v>57</v>
      </c>
      <c r="V998" s="1"/>
      <c r="W998" s="2" t="b">
        <v>0</v>
      </c>
      <c r="X998" s="1"/>
      <c r="Y998" s="2" t="b">
        <v>0</v>
      </c>
      <c r="Z998" s="1" t="s">
        <v>119</v>
      </c>
      <c r="AA998" s="2" t="b">
        <v>0</v>
      </c>
      <c r="AB998" s="1" t="s">
        <v>6036</v>
      </c>
      <c r="AC998" s="1" t="s">
        <v>6037</v>
      </c>
      <c r="AD998" s="1" t="s">
        <v>61</v>
      </c>
      <c r="AE998" s="2" t="b">
        <v>1</v>
      </c>
      <c r="AF998" s="1"/>
      <c r="AG998" s="2" t="b">
        <v>0</v>
      </c>
      <c r="AH998" s="1">
        <v>46242.564802523149</v>
      </c>
    </row>
    <row r="999" spans="1:34" ht="13.9">
      <c r="A999" s="1" t="s">
        <v>6038</v>
      </c>
      <c r="B999" s="1" t="s">
        <v>6039</v>
      </c>
      <c r="C999" s="4">
        <v>44516</v>
      </c>
      <c r="D999" s="1" t="s">
        <v>5860</v>
      </c>
      <c r="E999" s="1">
        <v>2021</v>
      </c>
      <c r="F999" s="5">
        <v>56.71</v>
      </c>
      <c r="G999" s="1" t="s">
        <v>6040</v>
      </c>
      <c r="H999" s="1" t="s">
        <v>6041</v>
      </c>
      <c r="I999" s="6">
        <v>20</v>
      </c>
      <c r="J999" s="6" t="s">
        <v>54</v>
      </c>
      <c r="K999" s="6">
        <v>2</v>
      </c>
      <c r="L999" s="6">
        <v>2</v>
      </c>
      <c r="M999" s="6">
        <v>0</v>
      </c>
      <c r="N999" s="7">
        <v>1</v>
      </c>
      <c r="O999" s="1" t="s">
        <v>567</v>
      </c>
      <c r="P999" s="1" t="s">
        <v>54</v>
      </c>
      <c r="Q999" s="1" t="s">
        <v>56</v>
      </c>
      <c r="R999" s="1" t="s">
        <v>5</v>
      </c>
      <c r="S999" s="2" t="b">
        <v>1</v>
      </c>
      <c r="T999" s="2" t="b">
        <v>0</v>
      </c>
      <c r="U999" s="1" t="s">
        <v>57</v>
      </c>
      <c r="V999" s="1"/>
      <c r="W999" s="2" t="b">
        <v>0</v>
      </c>
      <c r="X999" s="1"/>
      <c r="Y999" s="2" t="b">
        <v>0</v>
      </c>
      <c r="Z999" s="1" t="s">
        <v>119</v>
      </c>
      <c r="AA999" s="2" t="b">
        <v>0</v>
      </c>
      <c r="AB999" s="1" t="s">
        <v>6042</v>
      </c>
      <c r="AC999" s="1" t="s">
        <v>6043</v>
      </c>
      <c r="AD999" s="1" t="s">
        <v>61</v>
      </c>
      <c r="AE999" s="2" t="b">
        <v>1</v>
      </c>
      <c r="AF999" s="1"/>
      <c r="AG999" s="2" t="b">
        <v>0</v>
      </c>
      <c r="AH999" s="1">
        <v>46242.564802523149</v>
      </c>
    </row>
    <row r="1000" spans="1:34" ht="13.9">
      <c r="A1000" s="1" t="s">
        <v>6044</v>
      </c>
      <c r="B1000" s="1" t="s">
        <v>6045</v>
      </c>
      <c r="C1000" s="4">
        <v>44517</v>
      </c>
      <c r="D1000" s="1" t="s">
        <v>5860</v>
      </c>
      <c r="E1000" s="1">
        <v>2021</v>
      </c>
      <c r="F1000" s="5">
        <v>56.67</v>
      </c>
      <c r="G1000" s="1" t="s">
        <v>6046</v>
      </c>
      <c r="H1000" s="1" t="s">
        <v>6047</v>
      </c>
      <c r="I1000" s="6">
        <v>576</v>
      </c>
      <c r="J1000" s="6" t="s">
        <v>54</v>
      </c>
      <c r="K1000" s="6">
        <v>24</v>
      </c>
      <c r="L1000" s="6">
        <v>24</v>
      </c>
      <c r="M1000" s="6">
        <v>0</v>
      </c>
      <c r="N1000" s="7">
        <v>1</v>
      </c>
      <c r="O1000" s="1" t="s">
        <v>126</v>
      </c>
      <c r="P1000" s="1" t="s">
        <v>54</v>
      </c>
      <c r="Q1000" s="1" t="s">
        <v>56</v>
      </c>
      <c r="R1000" s="1" t="s">
        <v>5</v>
      </c>
      <c r="S1000" s="2" t="b">
        <v>1</v>
      </c>
      <c r="T1000" s="2" t="b">
        <v>0</v>
      </c>
      <c r="U1000" s="1" t="s">
        <v>57</v>
      </c>
      <c r="V1000" s="1"/>
      <c r="W1000" s="2" t="b">
        <v>0</v>
      </c>
      <c r="X1000" s="1"/>
      <c r="Y1000" s="2" t="b">
        <v>0</v>
      </c>
      <c r="Z1000" s="1" t="s">
        <v>58</v>
      </c>
      <c r="AA1000" s="2" t="b">
        <v>1</v>
      </c>
      <c r="AB1000" s="1" t="s">
        <v>6048</v>
      </c>
      <c r="AC1000" s="1" t="s">
        <v>6049</v>
      </c>
      <c r="AD1000" s="1" t="s">
        <v>61</v>
      </c>
      <c r="AE1000" s="2" t="b">
        <v>1</v>
      </c>
      <c r="AF1000" s="1" t="s">
        <v>502</v>
      </c>
      <c r="AG1000" s="2" t="b">
        <v>0</v>
      </c>
      <c r="AH1000" s="1">
        <v>46242.564802523149</v>
      </c>
    </row>
    <row r="1001" spans="1:34" ht="13.9">
      <c r="A1001" s="1" t="s">
        <v>6050</v>
      </c>
      <c r="B1001" s="1" t="s">
        <v>6051</v>
      </c>
      <c r="C1001" s="4">
        <v>44517</v>
      </c>
      <c r="D1001" s="1" t="s">
        <v>5860</v>
      </c>
      <c r="E1001" s="1">
        <v>2021</v>
      </c>
      <c r="F1001" s="5">
        <v>56.67</v>
      </c>
      <c r="G1001" s="1" t="s">
        <v>6052</v>
      </c>
      <c r="H1001" s="1" t="s">
        <v>6053</v>
      </c>
      <c r="I1001" s="6">
        <v>23632</v>
      </c>
      <c r="J1001" s="6" t="s">
        <v>54</v>
      </c>
      <c r="K1001" s="6">
        <v>580</v>
      </c>
      <c r="L1001" s="6">
        <v>550</v>
      </c>
      <c r="M1001" s="6">
        <v>30</v>
      </c>
      <c r="N1001" s="7">
        <v>0.94827586206896552</v>
      </c>
      <c r="O1001" s="1" t="s">
        <v>67</v>
      </c>
      <c r="P1001" s="1" t="s">
        <v>54</v>
      </c>
      <c r="Q1001" s="1" t="s">
        <v>68</v>
      </c>
      <c r="R1001" s="1" t="s">
        <v>5</v>
      </c>
      <c r="S1001" s="2" t="b">
        <v>1</v>
      </c>
      <c r="T1001" s="2" t="b">
        <v>0</v>
      </c>
      <c r="U1001" s="1" t="s">
        <v>310</v>
      </c>
      <c r="V1001" s="1">
        <v>13</v>
      </c>
      <c r="W1001" s="2" t="b">
        <v>0</v>
      </c>
      <c r="X1001" s="1"/>
      <c r="Y1001" s="2" t="b">
        <v>0</v>
      </c>
      <c r="Z1001" s="1" t="s">
        <v>58</v>
      </c>
      <c r="AA1001" s="2" t="b">
        <v>1</v>
      </c>
      <c r="AB1001" s="1" t="s">
        <v>6054</v>
      </c>
      <c r="AC1001" s="1" t="s">
        <v>6055</v>
      </c>
      <c r="AD1001" s="1" t="s">
        <v>61</v>
      </c>
      <c r="AE1001" s="2" t="b">
        <v>1</v>
      </c>
      <c r="AF1001" s="1" t="s">
        <v>435</v>
      </c>
      <c r="AG1001" s="2" t="b">
        <v>0</v>
      </c>
      <c r="AH1001" s="1">
        <v>46242.564802523149</v>
      </c>
    </row>
    <row r="1002" spans="1:34" ht="13.9">
      <c r="A1002" s="1" t="s">
        <v>6056</v>
      </c>
      <c r="B1002" s="1" t="s">
        <v>6057</v>
      </c>
      <c r="C1002" s="4">
        <v>44517</v>
      </c>
      <c r="D1002" s="1" t="s">
        <v>5860</v>
      </c>
      <c r="E1002" s="1">
        <v>2021</v>
      </c>
      <c r="F1002" s="5">
        <v>56.67</v>
      </c>
      <c r="G1002" s="1" t="s">
        <v>6058</v>
      </c>
      <c r="H1002" s="1" t="s">
        <v>6059</v>
      </c>
      <c r="I1002" s="6">
        <v>7995</v>
      </c>
      <c r="J1002" s="6" t="s">
        <v>54</v>
      </c>
      <c r="K1002" s="6">
        <v>610</v>
      </c>
      <c r="L1002" s="6">
        <v>539</v>
      </c>
      <c r="M1002" s="6">
        <v>71</v>
      </c>
      <c r="N1002" s="7">
        <v>0.88360655737704918</v>
      </c>
      <c r="O1002" s="1" t="s">
        <v>67</v>
      </c>
      <c r="P1002" s="1" t="s">
        <v>54</v>
      </c>
      <c r="Q1002" s="1" t="s">
        <v>68</v>
      </c>
      <c r="R1002" s="1" t="s">
        <v>5</v>
      </c>
      <c r="S1002" s="2" t="b">
        <v>1</v>
      </c>
      <c r="T1002" s="2" t="b">
        <v>0</v>
      </c>
      <c r="U1002" s="1" t="s">
        <v>169</v>
      </c>
      <c r="V1002" s="1">
        <v>0</v>
      </c>
      <c r="W1002" s="2" t="b">
        <v>0</v>
      </c>
      <c r="X1002" s="1"/>
      <c r="Y1002" s="2" t="b">
        <v>0</v>
      </c>
      <c r="Z1002" s="1" t="s">
        <v>58</v>
      </c>
      <c r="AA1002" s="2" t="b">
        <v>1</v>
      </c>
      <c r="AB1002" s="1" t="s">
        <v>6060</v>
      </c>
      <c r="AC1002" s="1" t="s">
        <v>6061</v>
      </c>
      <c r="AD1002" s="1" t="s">
        <v>61</v>
      </c>
      <c r="AE1002" s="2" t="b">
        <v>1</v>
      </c>
      <c r="AF1002" s="1" t="s">
        <v>142</v>
      </c>
      <c r="AG1002" s="2" t="b">
        <v>0</v>
      </c>
      <c r="AH1002" s="1">
        <v>46242.564802523149</v>
      </c>
    </row>
    <row r="1003" spans="1:34" ht="13.9">
      <c r="A1003" s="1" t="s">
        <v>6062</v>
      </c>
      <c r="B1003" s="1" t="s">
        <v>6063</v>
      </c>
      <c r="C1003" s="4">
        <v>44517</v>
      </c>
      <c r="D1003" s="1" t="s">
        <v>5860</v>
      </c>
      <c r="E1003" s="1">
        <v>2021</v>
      </c>
      <c r="F1003" s="5">
        <v>56.67</v>
      </c>
      <c r="G1003" s="1" t="s">
        <v>6064</v>
      </c>
      <c r="H1003" s="1" t="s">
        <v>6065</v>
      </c>
      <c r="I1003" s="6">
        <v>3869</v>
      </c>
      <c r="J1003" s="6" t="s">
        <v>54</v>
      </c>
      <c r="K1003" s="6">
        <v>139</v>
      </c>
      <c r="L1003" s="6">
        <v>134</v>
      </c>
      <c r="M1003" s="6">
        <v>5</v>
      </c>
      <c r="N1003" s="7">
        <v>0.96402877697841727</v>
      </c>
      <c r="O1003" s="1" t="s">
        <v>67</v>
      </c>
      <c r="P1003" s="1" t="s">
        <v>54</v>
      </c>
      <c r="Q1003" s="1" t="s">
        <v>56</v>
      </c>
      <c r="R1003" s="1" t="s">
        <v>5</v>
      </c>
      <c r="S1003" s="2" t="b">
        <v>1</v>
      </c>
      <c r="T1003" s="2" t="b">
        <v>0</v>
      </c>
      <c r="U1003" s="1" t="s">
        <v>57</v>
      </c>
      <c r="V1003" s="1"/>
      <c r="W1003" s="2" t="b">
        <v>0</v>
      </c>
      <c r="X1003" s="1"/>
      <c r="Y1003" s="2" t="b">
        <v>0</v>
      </c>
      <c r="Z1003" s="1" t="s">
        <v>58</v>
      </c>
      <c r="AA1003" s="2" t="b">
        <v>1</v>
      </c>
      <c r="AB1003" s="1" t="s">
        <v>6066</v>
      </c>
      <c r="AC1003" s="1" t="s">
        <v>6067</v>
      </c>
      <c r="AD1003" s="1" t="s">
        <v>61</v>
      </c>
      <c r="AE1003" s="2" t="b">
        <v>1</v>
      </c>
      <c r="AF1003" s="1" t="s">
        <v>987</v>
      </c>
      <c r="AG1003" s="2" t="b">
        <v>0</v>
      </c>
      <c r="AH1003" s="1">
        <v>46242.564802523149</v>
      </c>
    </row>
    <row r="1004" spans="1:34" ht="13.9">
      <c r="A1004" s="1" t="s">
        <v>6068</v>
      </c>
      <c r="B1004" s="1" t="s">
        <v>6069</v>
      </c>
      <c r="C1004" s="4">
        <v>44518</v>
      </c>
      <c r="D1004" s="1" t="s">
        <v>5860</v>
      </c>
      <c r="E1004" s="1">
        <v>2021</v>
      </c>
      <c r="F1004" s="5">
        <v>56.64</v>
      </c>
      <c r="G1004" s="1" t="s">
        <v>6070</v>
      </c>
      <c r="H1004" s="1" t="s">
        <v>6071</v>
      </c>
      <c r="I1004" s="6">
        <v>959</v>
      </c>
      <c r="J1004" s="6" t="s">
        <v>54</v>
      </c>
      <c r="K1004" s="6">
        <v>53</v>
      </c>
      <c r="L1004" s="6">
        <v>47</v>
      </c>
      <c r="M1004" s="6">
        <v>6</v>
      </c>
      <c r="N1004" s="7">
        <v>0.8867924528301887</v>
      </c>
      <c r="O1004" s="1" t="s">
        <v>67</v>
      </c>
      <c r="P1004" s="1" t="s">
        <v>54</v>
      </c>
      <c r="Q1004" s="1" t="s">
        <v>56</v>
      </c>
      <c r="R1004" s="1" t="s">
        <v>7</v>
      </c>
      <c r="S1004" s="2" t="b">
        <v>0</v>
      </c>
      <c r="T1004" s="2" t="b">
        <v>1</v>
      </c>
      <c r="U1004" s="1" t="s">
        <v>202</v>
      </c>
      <c r="V1004" s="1">
        <v>18</v>
      </c>
      <c r="W1004" s="2" t="b">
        <v>1</v>
      </c>
      <c r="X1004" s="2" t="b">
        <v>1</v>
      </c>
      <c r="Y1004" s="2" t="b">
        <v>0</v>
      </c>
      <c r="Z1004" s="1" t="s">
        <v>119</v>
      </c>
      <c r="AA1004" s="2" t="b">
        <v>0</v>
      </c>
      <c r="AB1004" s="1" t="s">
        <v>6072</v>
      </c>
      <c r="AC1004" s="1" t="s">
        <v>6073</v>
      </c>
      <c r="AD1004" s="1" t="s">
        <v>61</v>
      </c>
      <c r="AE1004" s="2" t="b">
        <v>1</v>
      </c>
      <c r="AF1004" s="1"/>
      <c r="AG1004" s="2" t="b">
        <v>0</v>
      </c>
      <c r="AH1004" s="1">
        <v>46242.564802523149</v>
      </c>
    </row>
    <row r="1005" spans="1:34" ht="13.9">
      <c r="A1005" s="1" t="s">
        <v>6074</v>
      </c>
      <c r="B1005" s="1" t="s">
        <v>6075</v>
      </c>
      <c r="C1005" s="4">
        <v>44518</v>
      </c>
      <c r="D1005" s="1" t="s">
        <v>5860</v>
      </c>
      <c r="E1005" s="1">
        <v>2021</v>
      </c>
      <c r="F1005" s="5">
        <v>56.64</v>
      </c>
      <c r="G1005" s="1" t="s">
        <v>6076</v>
      </c>
      <c r="H1005" s="1" t="s">
        <v>953</v>
      </c>
      <c r="I1005" s="6">
        <v>1445</v>
      </c>
      <c r="J1005" s="6" t="s">
        <v>54</v>
      </c>
      <c r="K1005" s="6">
        <v>57</v>
      </c>
      <c r="L1005" s="6">
        <v>55</v>
      </c>
      <c r="M1005" s="6">
        <v>2</v>
      </c>
      <c r="N1005" s="7">
        <v>0.96491228070175439</v>
      </c>
      <c r="O1005" s="1" t="s">
        <v>67</v>
      </c>
      <c r="P1005" s="1" t="s">
        <v>54</v>
      </c>
      <c r="Q1005" s="1" t="s">
        <v>56</v>
      </c>
      <c r="R1005" s="1" t="s">
        <v>5</v>
      </c>
      <c r="S1005" s="2" t="b">
        <v>1</v>
      </c>
      <c r="T1005" s="2" t="b">
        <v>0</v>
      </c>
      <c r="U1005" s="1" t="s">
        <v>112</v>
      </c>
      <c r="V1005" s="1">
        <v>15</v>
      </c>
      <c r="W1005" s="2" t="b">
        <v>0</v>
      </c>
      <c r="X1005" s="1"/>
      <c r="Y1005" s="2" t="b">
        <v>0</v>
      </c>
      <c r="Z1005" s="1" t="s">
        <v>58</v>
      </c>
      <c r="AA1005" s="2" t="b">
        <v>1</v>
      </c>
      <c r="AB1005" s="1" t="s">
        <v>954</v>
      </c>
      <c r="AC1005" s="1" t="s">
        <v>6077</v>
      </c>
      <c r="AD1005" s="1" t="s">
        <v>61</v>
      </c>
      <c r="AE1005" s="2" t="b">
        <v>1</v>
      </c>
      <c r="AF1005" s="1" t="s">
        <v>594</v>
      </c>
      <c r="AG1005" s="2" t="b">
        <v>0</v>
      </c>
      <c r="AH1005" s="1">
        <v>46242.564802523149</v>
      </c>
    </row>
    <row r="1006" spans="1:34" ht="13.9">
      <c r="A1006" s="1" t="s">
        <v>6078</v>
      </c>
      <c r="B1006" s="1" t="s">
        <v>6079</v>
      </c>
      <c r="C1006" s="4">
        <v>44518</v>
      </c>
      <c r="D1006" s="1" t="s">
        <v>5860</v>
      </c>
      <c r="E1006" s="1">
        <v>2021</v>
      </c>
      <c r="F1006" s="5">
        <v>56.64</v>
      </c>
      <c r="G1006" s="1" t="s">
        <v>6080</v>
      </c>
      <c r="H1006" s="1" t="s">
        <v>6081</v>
      </c>
      <c r="I1006" s="6">
        <v>940</v>
      </c>
      <c r="J1006" s="6" t="s">
        <v>54</v>
      </c>
      <c r="K1006" s="6">
        <v>27</v>
      </c>
      <c r="L1006" s="6">
        <v>20</v>
      </c>
      <c r="M1006" s="6">
        <v>7</v>
      </c>
      <c r="N1006" s="7">
        <v>0.7407407407407407</v>
      </c>
      <c r="O1006" s="1" t="s">
        <v>55</v>
      </c>
      <c r="P1006" s="1" t="s">
        <v>54</v>
      </c>
      <c r="Q1006" s="1" t="s">
        <v>56</v>
      </c>
      <c r="R1006" s="1" t="s">
        <v>5</v>
      </c>
      <c r="S1006" s="2" t="b">
        <v>1</v>
      </c>
      <c r="T1006" s="2" t="b">
        <v>0</v>
      </c>
      <c r="U1006" s="1" t="s">
        <v>169</v>
      </c>
      <c r="V1006" s="1">
        <v>0</v>
      </c>
      <c r="W1006" s="2" t="b">
        <v>0</v>
      </c>
      <c r="X1006" s="1"/>
      <c r="Y1006" s="2" t="b">
        <v>0</v>
      </c>
      <c r="Z1006" s="1" t="s">
        <v>119</v>
      </c>
      <c r="AA1006" s="2" t="b">
        <v>0</v>
      </c>
      <c r="AB1006" s="1" t="s">
        <v>6082</v>
      </c>
      <c r="AC1006" s="1" t="s">
        <v>6083</v>
      </c>
      <c r="AD1006" s="1" t="s">
        <v>61</v>
      </c>
      <c r="AE1006" s="2" t="b">
        <v>1</v>
      </c>
      <c r="AF1006" s="1"/>
      <c r="AG1006" s="2" t="b">
        <v>0</v>
      </c>
      <c r="AH1006" s="1">
        <v>46242.564802523149</v>
      </c>
    </row>
    <row r="1007" spans="1:34" ht="13.9">
      <c r="A1007" s="1" t="s">
        <v>6084</v>
      </c>
      <c r="B1007" s="1" t="s">
        <v>6085</v>
      </c>
      <c r="C1007" s="4">
        <v>44519</v>
      </c>
      <c r="D1007" s="1" t="s">
        <v>5860</v>
      </c>
      <c r="E1007" s="1">
        <v>2021</v>
      </c>
      <c r="F1007" s="5">
        <v>56.61</v>
      </c>
      <c r="G1007" s="1" t="s">
        <v>6086</v>
      </c>
      <c r="H1007" s="1" t="s">
        <v>6087</v>
      </c>
      <c r="I1007" s="6">
        <v>4198</v>
      </c>
      <c r="J1007" s="6" t="s">
        <v>54</v>
      </c>
      <c r="K1007" s="6">
        <v>193</v>
      </c>
      <c r="L1007" s="6">
        <v>188</v>
      </c>
      <c r="M1007" s="6">
        <v>5</v>
      </c>
      <c r="N1007" s="7">
        <v>0.97409326424870468</v>
      </c>
      <c r="O1007" s="1" t="s">
        <v>67</v>
      </c>
      <c r="P1007" s="1" t="s">
        <v>54</v>
      </c>
      <c r="Q1007" s="1" t="s">
        <v>56</v>
      </c>
      <c r="R1007" s="1" t="s">
        <v>5</v>
      </c>
      <c r="S1007" s="2" t="b">
        <v>1</v>
      </c>
      <c r="T1007" s="2" t="b">
        <v>0</v>
      </c>
      <c r="U1007" s="1" t="s">
        <v>499</v>
      </c>
      <c r="V1007" s="1">
        <v>17</v>
      </c>
      <c r="W1007" s="2" t="b">
        <v>0</v>
      </c>
      <c r="X1007" s="1"/>
      <c r="Y1007" s="2" t="b">
        <v>0</v>
      </c>
      <c r="Z1007" s="1" t="s">
        <v>119</v>
      </c>
      <c r="AA1007" s="2" t="b">
        <v>0</v>
      </c>
      <c r="AB1007" s="1" t="s">
        <v>6088</v>
      </c>
      <c r="AC1007" s="1" t="s">
        <v>6089</v>
      </c>
      <c r="AD1007" s="1" t="s">
        <v>61</v>
      </c>
      <c r="AE1007" s="2" t="b">
        <v>1</v>
      </c>
      <c r="AF1007" s="1"/>
      <c r="AG1007" s="2" t="b">
        <v>0</v>
      </c>
      <c r="AH1007" s="1">
        <v>46242.564802523149</v>
      </c>
    </row>
    <row r="1008" spans="1:34" ht="13.9">
      <c r="A1008" s="1" t="s">
        <v>6090</v>
      </c>
      <c r="B1008" s="1" t="s">
        <v>6091</v>
      </c>
      <c r="C1008" s="4">
        <v>44519</v>
      </c>
      <c r="D1008" s="1" t="s">
        <v>5860</v>
      </c>
      <c r="E1008" s="1">
        <v>2021</v>
      </c>
      <c r="F1008" s="5">
        <v>56.61</v>
      </c>
      <c r="G1008" s="1" t="s">
        <v>6092</v>
      </c>
      <c r="H1008" s="1" t="s">
        <v>6093</v>
      </c>
      <c r="I1008" s="6">
        <v>11764</v>
      </c>
      <c r="J1008" s="6" t="s">
        <v>54</v>
      </c>
      <c r="K1008" s="6">
        <v>251</v>
      </c>
      <c r="L1008" s="6">
        <v>168</v>
      </c>
      <c r="M1008" s="6">
        <v>83</v>
      </c>
      <c r="N1008" s="7">
        <v>0.66932270916334657</v>
      </c>
      <c r="O1008" s="1" t="s">
        <v>91</v>
      </c>
      <c r="P1008" s="1" t="s">
        <v>54</v>
      </c>
      <c r="Q1008" s="1" t="s">
        <v>68</v>
      </c>
      <c r="R1008" s="1" t="s">
        <v>5</v>
      </c>
      <c r="S1008" s="2" t="b">
        <v>1</v>
      </c>
      <c r="T1008" s="2" t="b">
        <v>0</v>
      </c>
      <c r="U1008" s="1" t="s">
        <v>57</v>
      </c>
      <c r="V1008" s="1"/>
      <c r="W1008" s="2" t="b">
        <v>0</v>
      </c>
      <c r="X1008" s="1"/>
      <c r="Y1008" s="2" t="b">
        <v>0</v>
      </c>
      <c r="Z1008" s="1" t="s">
        <v>119</v>
      </c>
      <c r="AA1008" s="2" t="b">
        <v>0</v>
      </c>
      <c r="AB1008" s="1" t="s">
        <v>6094</v>
      </c>
      <c r="AC1008" s="1" t="s">
        <v>6095</v>
      </c>
      <c r="AD1008" s="1" t="s">
        <v>61</v>
      </c>
      <c r="AE1008" s="2" t="b">
        <v>1</v>
      </c>
      <c r="AF1008" s="1"/>
      <c r="AG1008" s="2" t="b">
        <v>0</v>
      </c>
      <c r="AH1008" s="1">
        <v>46242.564802523149</v>
      </c>
    </row>
    <row r="1009" spans="1:34" ht="13.9">
      <c r="A1009" s="1" t="s">
        <v>6096</v>
      </c>
      <c r="B1009" s="1" t="s">
        <v>6097</v>
      </c>
      <c r="C1009" s="4">
        <v>44519</v>
      </c>
      <c r="D1009" s="1" t="s">
        <v>5860</v>
      </c>
      <c r="E1009" s="1">
        <v>2021</v>
      </c>
      <c r="F1009" s="5">
        <v>56.61</v>
      </c>
      <c r="G1009" s="1" t="s">
        <v>6098</v>
      </c>
      <c r="H1009" s="1" t="s">
        <v>6099</v>
      </c>
      <c r="I1009" s="6">
        <v>55877</v>
      </c>
      <c r="J1009" s="6" t="s">
        <v>54</v>
      </c>
      <c r="K1009" s="6">
        <v>484</v>
      </c>
      <c r="L1009" s="6">
        <v>337</v>
      </c>
      <c r="M1009" s="6">
        <v>147</v>
      </c>
      <c r="N1009" s="7">
        <v>0.69628099173553715</v>
      </c>
      <c r="O1009" s="1" t="s">
        <v>91</v>
      </c>
      <c r="P1009" s="1" t="s">
        <v>54</v>
      </c>
      <c r="Q1009" s="1" t="s">
        <v>68</v>
      </c>
      <c r="R1009" s="1" t="s">
        <v>7</v>
      </c>
      <c r="S1009" s="2" t="b">
        <v>0</v>
      </c>
      <c r="T1009" s="2" t="b">
        <v>1</v>
      </c>
      <c r="U1009" s="1" t="s">
        <v>202</v>
      </c>
      <c r="V1009" s="1">
        <v>18</v>
      </c>
      <c r="W1009" s="2" t="b">
        <v>1</v>
      </c>
      <c r="X1009" s="2" t="b">
        <v>1</v>
      </c>
      <c r="Y1009" s="2" t="b">
        <v>0</v>
      </c>
      <c r="Z1009" s="1" t="s">
        <v>119</v>
      </c>
      <c r="AA1009" s="2" t="b">
        <v>0</v>
      </c>
      <c r="AB1009" s="1" t="s">
        <v>6100</v>
      </c>
      <c r="AC1009" s="1" t="s">
        <v>6101</v>
      </c>
      <c r="AD1009" s="1" t="s">
        <v>61</v>
      </c>
      <c r="AE1009" s="2" t="b">
        <v>1</v>
      </c>
      <c r="AF1009" s="1"/>
      <c r="AG1009" s="2" t="b">
        <v>0</v>
      </c>
      <c r="AH1009" s="1">
        <v>46242.564802523149</v>
      </c>
    </row>
    <row r="1010" spans="1:34" ht="13.9">
      <c r="A1010" s="1" t="s">
        <v>6102</v>
      </c>
      <c r="B1010" s="1" t="s">
        <v>6103</v>
      </c>
      <c r="C1010" s="4">
        <v>44519</v>
      </c>
      <c r="D1010" s="1" t="s">
        <v>5860</v>
      </c>
      <c r="E1010" s="1">
        <v>2021</v>
      </c>
      <c r="F1010" s="5">
        <v>56.61</v>
      </c>
      <c r="G1010" s="1" t="s">
        <v>6104</v>
      </c>
      <c r="H1010" s="1" t="s">
        <v>6105</v>
      </c>
      <c r="I1010" s="6">
        <v>209</v>
      </c>
      <c r="J1010" s="6" t="s">
        <v>54</v>
      </c>
      <c r="K1010" s="6">
        <v>11</v>
      </c>
      <c r="L1010" s="6">
        <v>10</v>
      </c>
      <c r="M1010" s="6">
        <v>1</v>
      </c>
      <c r="N1010" s="7">
        <v>0.90909090909090906</v>
      </c>
      <c r="O1010" s="1" t="s">
        <v>126</v>
      </c>
      <c r="P1010" s="1" t="s">
        <v>54</v>
      </c>
      <c r="Q1010" s="1" t="s">
        <v>56</v>
      </c>
      <c r="R1010" s="1" t="s">
        <v>5</v>
      </c>
      <c r="S1010" s="2" t="b">
        <v>1</v>
      </c>
      <c r="T1010" s="2" t="b">
        <v>0</v>
      </c>
      <c r="U1010" s="1" t="s">
        <v>499</v>
      </c>
      <c r="V1010" s="1">
        <v>17</v>
      </c>
      <c r="W1010" s="2" t="b">
        <v>0</v>
      </c>
      <c r="X1010" s="1"/>
      <c r="Y1010" s="2" t="b">
        <v>0</v>
      </c>
      <c r="Z1010" s="1" t="s">
        <v>119</v>
      </c>
      <c r="AA1010" s="2" t="b">
        <v>0</v>
      </c>
      <c r="AB1010" s="1" t="s">
        <v>6106</v>
      </c>
      <c r="AC1010" s="1" t="s">
        <v>6107</v>
      </c>
      <c r="AD1010" s="1" t="s">
        <v>61</v>
      </c>
      <c r="AE1010" s="2" t="b">
        <v>1</v>
      </c>
      <c r="AF1010" s="1"/>
      <c r="AG1010" s="2" t="b">
        <v>0</v>
      </c>
      <c r="AH1010" s="1">
        <v>46242.564802523149</v>
      </c>
    </row>
    <row r="1011" spans="1:34" ht="13.9">
      <c r="A1011" s="1" t="s">
        <v>6108</v>
      </c>
      <c r="B1011" s="1" t="s">
        <v>6109</v>
      </c>
      <c r="C1011" s="4">
        <v>44519</v>
      </c>
      <c r="D1011" s="1" t="s">
        <v>5860</v>
      </c>
      <c r="E1011" s="1">
        <v>2021</v>
      </c>
      <c r="F1011" s="5">
        <v>56.61</v>
      </c>
      <c r="G1011" s="1" t="s">
        <v>6110</v>
      </c>
      <c r="H1011" s="1" t="s">
        <v>6111</v>
      </c>
      <c r="I1011" s="6">
        <v>1017901</v>
      </c>
      <c r="J1011" s="6" t="s">
        <v>54</v>
      </c>
      <c r="K1011" s="6">
        <v>2480</v>
      </c>
      <c r="L1011" s="6">
        <v>2103</v>
      </c>
      <c r="M1011" s="6">
        <v>377</v>
      </c>
      <c r="N1011" s="7">
        <v>0.84798387096774197</v>
      </c>
      <c r="O1011" s="1" t="s">
        <v>67</v>
      </c>
      <c r="P1011" s="1" t="s">
        <v>54</v>
      </c>
      <c r="Q1011" s="1" t="s">
        <v>68</v>
      </c>
      <c r="R1011" s="1" t="s">
        <v>7</v>
      </c>
      <c r="S1011" s="2" t="b">
        <v>0</v>
      </c>
      <c r="T1011" s="2" t="b">
        <v>1</v>
      </c>
      <c r="U1011" s="1" t="s">
        <v>202</v>
      </c>
      <c r="V1011" s="1">
        <v>18</v>
      </c>
      <c r="W1011" s="2" t="b">
        <v>1</v>
      </c>
      <c r="X1011" s="2" t="b">
        <v>1</v>
      </c>
      <c r="Y1011" s="2" t="b">
        <v>0</v>
      </c>
      <c r="Z1011" s="1" t="s">
        <v>119</v>
      </c>
      <c r="AA1011" s="2" t="b">
        <v>0</v>
      </c>
      <c r="AB1011" s="1" t="s">
        <v>6112</v>
      </c>
      <c r="AC1011" s="1" t="s">
        <v>6113</v>
      </c>
      <c r="AD1011" s="1" t="s">
        <v>61</v>
      </c>
      <c r="AE1011" s="2" t="b">
        <v>1</v>
      </c>
      <c r="AF1011" s="1"/>
      <c r="AG1011" s="2" t="b">
        <v>0</v>
      </c>
      <c r="AH1011" s="1">
        <v>46242.564802523149</v>
      </c>
    </row>
    <row r="1012" spans="1:34" ht="13.9">
      <c r="A1012" s="1" t="s">
        <v>6114</v>
      </c>
      <c r="B1012" s="1" t="s">
        <v>6115</v>
      </c>
      <c r="C1012" s="4">
        <v>44519</v>
      </c>
      <c r="D1012" s="1" t="s">
        <v>5860</v>
      </c>
      <c r="E1012" s="1">
        <v>2021</v>
      </c>
      <c r="F1012" s="5">
        <v>56.61</v>
      </c>
      <c r="G1012" s="1" t="s">
        <v>6116</v>
      </c>
      <c r="H1012" s="1" t="s">
        <v>6117</v>
      </c>
      <c r="I1012" s="6">
        <v>188</v>
      </c>
      <c r="J1012" s="6" t="s">
        <v>54</v>
      </c>
      <c r="K1012" s="6">
        <v>15</v>
      </c>
      <c r="L1012" s="6">
        <v>15</v>
      </c>
      <c r="M1012" s="6">
        <v>0</v>
      </c>
      <c r="N1012" s="7">
        <v>1</v>
      </c>
      <c r="O1012" s="1" t="s">
        <v>126</v>
      </c>
      <c r="P1012" s="1" t="s">
        <v>54</v>
      </c>
      <c r="Q1012" s="1" t="s">
        <v>56</v>
      </c>
      <c r="R1012" s="1" t="s">
        <v>7</v>
      </c>
      <c r="S1012" s="2" t="b">
        <v>0</v>
      </c>
      <c r="T1012" s="2" t="b">
        <v>1</v>
      </c>
      <c r="U1012" s="1" t="s">
        <v>133</v>
      </c>
      <c r="V1012" s="1">
        <v>18</v>
      </c>
      <c r="W1012" s="2" t="b">
        <v>1</v>
      </c>
      <c r="X1012" s="2" t="b">
        <v>0</v>
      </c>
      <c r="Y1012" s="2" t="b">
        <v>0</v>
      </c>
      <c r="Z1012" s="1" t="s">
        <v>119</v>
      </c>
      <c r="AA1012" s="2" t="b">
        <v>0</v>
      </c>
      <c r="AB1012" s="1" t="s">
        <v>6118</v>
      </c>
      <c r="AC1012" s="1" t="s">
        <v>6119</v>
      </c>
      <c r="AD1012" s="1" t="s">
        <v>61</v>
      </c>
      <c r="AE1012" s="2" t="b">
        <v>1</v>
      </c>
      <c r="AF1012" s="1"/>
      <c r="AG1012" s="2" t="b">
        <v>0</v>
      </c>
      <c r="AH1012" s="1">
        <v>46242.564802523149</v>
      </c>
    </row>
    <row r="1013" spans="1:34" ht="13.9">
      <c r="A1013" s="1" t="s">
        <v>6120</v>
      </c>
      <c r="B1013" s="1" t="s">
        <v>6121</v>
      </c>
      <c r="C1013" s="4">
        <v>44520</v>
      </c>
      <c r="D1013" s="1" t="s">
        <v>5860</v>
      </c>
      <c r="E1013" s="1">
        <v>2021</v>
      </c>
      <c r="F1013" s="5">
        <v>56.57</v>
      </c>
      <c r="G1013" s="1" t="s">
        <v>6122</v>
      </c>
      <c r="H1013" s="1" t="s">
        <v>6123</v>
      </c>
      <c r="I1013" s="6"/>
      <c r="J1013" s="6" t="s">
        <v>147</v>
      </c>
      <c r="K1013" s="6">
        <v>3</v>
      </c>
      <c r="L1013" s="6">
        <v>1</v>
      </c>
      <c r="M1013" s="6">
        <v>2</v>
      </c>
      <c r="N1013" s="7">
        <v>0.33333333333333331</v>
      </c>
      <c r="O1013" s="1" t="s">
        <v>302</v>
      </c>
      <c r="P1013" s="1" t="s">
        <v>54</v>
      </c>
      <c r="Q1013" s="1" t="s">
        <v>56</v>
      </c>
      <c r="R1013" s="1" t="s">
        <v>5</v>
      </c>
      <c r="S1013" s="2" t="b">
        <v>1</v>
      </c>
      <c r="T1013" s="2" t="b">
        <v>0</v>
      </c>
      <c r="U1013" s="1" t="s">
        <v>57</v>
      </c>
      <c r="V1013" s="1"/>
      <c r="W1013" s="2" t="b">
        <v>0</v>
      </c>
      <c r="X1013" s="1"/>
      <c r="Y1013" s="2" t="b">
        <v>0</v>
      </c>
      <c r="Z1013" s="1" t="s">
        <v>119</v>
      </c>
      <c r="AA1013" s="2" t="b">
        <v>0</v>
      </c>
      <c r="AB1013" s="1" t="s">
        <v>6124</v>
      </c>
      <c r="AC1013" s="1" t="s">
        <v>6125</v>
      </c>
      <c r="AD1013" s="1" t="s">
        <v>61</v>
      </c>
      <c r="AE1013" s="2" t="b">
        <v>1</v>
      </c>
      <c r="AF1013" s="1"/>
      <c r="AG1013" s="2" t="b">
        <v>0</v>
      </c>
      <c r="AH1013" s="1">
        <v>46242.564802523149</v>
      </c>
    </row>
    <row r="1014" spans="1:34" ht="13.9">
      <c r="A1014" s="1" t="s">
        <v>6126</v>
      </c>
      <c r="B1014" s="1" t="s">
        <v>6127</v>
      </c>
      <c r="C1014" s="4">
        <v>44520</v>
      </c>
      <c r="D1014" s="1" t="s">
        <v>5860</v>
      </c>
      <c r="E1014" s="1">
        <v>2021</v>
      </c>
      <c r="F1014" s="5">
        <v>56.57</v>
      </c>
      <c r="G1014" s="1" t="s">
        <v>6128</v>
      </c>
      <c r="H1014" s="1" t="s">
        <v>3212</v>
      </c>
      <c r="I1014" s="6">
        <v>2822</v>
      </c>
      <c r="J1014" s="6" t="s">
        <v>54</v>
      </c>
      <c r="K1014" s="6">
        <v>168</v>
      </c>
      <c r="L1014" s="6">
        <v>148</v>
      </c>
      <c r="M1014" s="6">
        <v>20</v>
      </c>
      <c r="N1014" s="7">
        <v>0.88095238095238093</v>
      </c>
      <c r="O1014" s="1" t="s">
        <v>67</v>
      </c>
      <c r="P1014" s="1" t="s">
        <v>54</v>
      </c>
      <c r="Q1014" s="1" t="s">
        <v>56</v>
      </c>
      <c r="R1014" s="1" t="s">
        <v>7</v>
      </c>
      <c r="S1014" s="2" t="b">
        <v>0</v>
      </c>
      <c r="T1014" s="2" t="b">
        <v>1</v>
      </c>
      <c r="U1014" s="1" t="s">
        <v>133</v>
      </c>
      <c r="V1014" s="1">
        <v>18</v>
      </c>
      <c r="W1014" s="2" t="b">
        <v>1</v>
      </c>
      <c r="X1014" s="2" t="b">
        <v>0</v>
      </c>
      <c r="Y1014" s="2" t="b">
        <v>0</v>
      </c>
      <c r="Z1014" s="1" t="s">
        <v>119</v>
      </c>
      <c r="AA1014" s="2" t="b">
        <v>0</v>
      </c>
      <c r="AB1014" s="1" t="s">
        <v>3213</v>
      </c>
      <c r="AC1014" s="1" t="s">
        <v>6129</v>
      </c>
      <c r="AD1014" s="1" t="s">
        <v>61</v>
      </c>
      <c r="AE1014" s="2" t="b">
        <v>1</v>
      </c>
      <c r="AF1014" s="1"/>
      <c r="AG1014" s="2" t="b">
        <v>0</v>
      </c>
      <c r="AH1014" s="1">
        <v>46242.564802523149</v>
      </c>
    </row>
    <row r="1015" spans="1:34" ht="13.9">
      <c r="A1015" s="1" t="s">
        <v>6130</v>
      </c>
      <c r="B1015" s="1" t="s">
        <v>6131</v>
      </c>
      <c r="C1015" s="4">
        <v>44523</v>
      </c>
      <c r="D1015" s="1" t="s">
        <v>5860</v>
      </c>
      <c r="E1015" s="1">
        <v>2021</v>
      </c>
      <c r="F1015" s="5">
        <v>56.48</v>
      </c>
      <c r="G1015" s="1" t="s">
        <v>6132</v>
      </c>
      <c r="H1015" s="1" t="s">
        <v>6133</v>
      </c>
      <c r="I1015" s="6">
        <v>3898</v>
      </c>
      <c r="J1015" s="6" t="s">
        <v>54</v>
      </c>
      <c r="K1015" s="6">
        <v>97</v>
      </c>
      <c r="L1015" s="6">
        <v>79</v>
      </c>
      <c r="M1015" s="6">
        <v>18</v>
      </c>
      <c r="N1015" s="7">
        <v>0.81443298969072164</v>
      </c>
      <c r="O1015" s="1" t="s">
        <v>67</v>
      </c>
      <c r="P1015" s="1" t="s">
        <v>54</v>
      </c>
      <c r="Q1015" s="1" t="s">
        <v>56</v>
      </c>
      <c r="R1015" s="1" t="s">
        <v>7</v>
      </c>
      <c r="S1015" s="2" t="b">
        <v>0</v>
      </c>
      <c r="T1015" s="2" t="b">
        <v>1</v>
      </c>
      <c r="U1015" s="1" t="s">
        <v>202</v>
      </c>
      <c r="V1015" s="1">
        <v>18</v>
      </c>
      <c r="W1015" s="2" t="b">
        <v>1</v>
      </c>
      <c r="X1015" s="2" t="b">
        <v>1</v>
      </c>
      <c r="Y1015" s="2" t="b">
        <v>0</v>
      </c>
      <c r="Z1015" s="1" t="s">
        <v>119</v>
      </c>
      <c r="AA1015" s="2" t="b">
        <v>0</v>
      </c>
      <c r="AB1015" s="1" t="s">
        <v>6134</v>
      </c>
      <c r="AC1015" s="1" t="s">
        <v>6135</v>
      </c>
      <c r="AD1015" s="1" t="s">
        <v>61</v>
      </c>
      <c r="AE1015" s="2" t="b">
        <v>1</v>
      </c>
      <c r="AF1015" s="1"/>
      <c r="AG1015" s="2" t="b">
        <v>0</v>
      </c>
      <c r="AH1015" s="1">
        <v>46242.564802523149</v>
      </c>
    </row>
    <row r="1016" spans="1:34" ht="13.9">
      <c r="A1016" s="1" t="s">
        <v>6136</v>
      </c>
      <c r="B1016" s="1" t="s">
        <v>6137</v>
      </c>
      <c r="C1016" s="4">
        <v>44524</v>
      </c>
      <c r="D1016" s="1" t="s">
        <v>5860</v>
      </c>
      <c r="E1016" s="1">
        <v>2021</v>
      </c>
      <c r="F1016" s="5">
        <v>56.44</v>
      </c>
      <c r="G1016" s="1" t="s">
        <v>6138</v>
      </c>
      <c r="H1016" s="1" t="s">
        <v>6139</v>
      </c>
      <c r="I1016" s="6">
        <v>324</v>
      </c>
      <c r="J1016" s="6" t="s">
        <v>54</v>
      </c>
      <c r="K1016" s="6">
        <v>18</v>
      </c>
      <c r="L1016" s="6">
        <v>9</v>
      </c>
      <c r="M1016" s="6">
        <v>9</v>
      </c>
      <c r="N1016" s="7">
        <v>0.5</v>
      </c>
      <c r="O1016" s="1" t="s">
        <v>91</v>
      </c>
      <c r="P1016" s="1" t="s">
        <v>54</v>
      </c>
      <c r="Q1016" s="1" t="s">
        <v>56</v>
      </c>
      <c r="R1016" s="1" t="s">
        <v>7</v>
      </c>
      <c r="S1016" s="2" t="b">
        <v>0</v>
      </c>
      <c r="T1016" s="2" t="b">
        <v>1</v>
      </c>
      <c r="U1016" s="1" t="s">
        <v>202</v>
      </c>
      <c r="V1016" s="1">
        <v>18</v>
      </c>
      <c r="W1016" s="2" t="b">
        <v>1</v>
      </c>
      <c r="X1016" s="2" t="b">
        <v>1</v>
      </c>
      <c r="Y1016" s="2" t="b">
        <v>0</v>
      </c>
      <c r="Z1016" s="1" t="s">
        <v>119</v>
      </c>
      <c r="AA1016" s="2" t="b">
        <v>0</v>
      </c>
      <c r="AB1016" s="1" t="s">
        <v>6140</v>
      </c>
      <c r="AC1016" s="1" t="s">
        <v>6141</v>
      </c>
      <c r="AD1016" s="1" t="s">
        <v>61</v>
      </c>
      <c r="AE1016" s="2" t="b">
        <v>1</v>
      </c>
      <c r="AF1016" s="1"/>
      <c r="AG1016" s="2" t="b">
        <v>0</v>
      </c>
      <c r="AH1016" s="1">
        <v>46242.564802523149</v>
      </c>
    </row>
    <row r="1017" spans="1:34" ht="13.9">
      <c r="A1017" s="1" t="s">
        <v>6142</v>
      </c>
      <c r="B1017" s="1" t="s">
        <v>6143</v>
      </c>
      <c r="C1017" s="4">
        <v>44524</v>
      </c>
      <c r="D1017" s="1" t="s">
        <v>5860</v>
      </c>
      <c r="E1017" s="1">
        <v>2021</v>
      </c>
      <c r="F1017" s="5">
        <v>56.44</v>
      </c>
      <c r="G1017" s="1" t="s">
        <v>6144</v>
      </c>
      <c r="H1017" s="1" t="s">
        <v>6145</v>
      </c>
      <c r="I1017" s="6">
        <v>158</v>
      </c>
      <c r="J1017" s="6" t="s">
        <v>54</v>
      </c>
      <c r="K1017" s="6">
        <v>9</v>
      </c>
      <c r="L1017" s="6">
        <v>8</v>
      </c>
      <c r="M1017" s="6">
        <v>1</v>
      </c>
      <c r="N1017" s="7">
        <v>0.88888888888888884</v>
      </c>
      <c r="O1017" s="1" t="s">
        <v>382</v>
      </c>
      <c r="P1017" s="1" t="s">
        <v>54</v>
      </c>
      <c r="Q1017" s="1" t="s">
        <v>56</v>
      </c>
      <c r="R1017" s="1" t="s">
        <v>5</v>
      </c>
      <c r="S1017" s="2" t="b">
        <v>1</v>
      </c>
      <c r="T1017" s="2" t="b">
        <v>0</v>
      </c>
      <c r="U1017" s="1" t="s">
        <v>57</v>
      </c>
      <c r="V1017" s="1"/>
      <c r="W1017" s="2" t="b">
        <v>0</v>
      </c>
      <c r="X1017" s="1"/>
      <c r="Y1017" s="2" t="b">
        <v>0</v>
      </c>
      <c r="Z1017" s="1" t="s">
        <v>58</v>
      </c>
      <c r="AA1017" s="2" t="b">
        <v>1</v>
      </c>
      <c r="AB1017" s="1" t="s">
        <v>6146</v>
      </c>
      <c r="AC1017" s="1" t="s">
        <v>6147</v>
      </c>
      <c r="AD1017" s="1" t="s">
        <v>61</v>
      </c>
      <c r="AE1017" s="2" t="b">
        <v>1</v>
      </c>
      <c r="AF1017" s="1" t="s">
        <v>86</v>
      </c>
      <c r="AG1017" s="2" t="b">
        <v>0</v>
      </c>
      <c r="AH1017" s="1">
        <v>46242.564802523149</v>
      </c>
    </row>
    <row r="1018" spans="1:34" ht="13.9">
      <c r="A1018" s="1" t="s">
        <v>6148</v>
      </c>
      <c r="B1018" s="1" t="s">
        <v>6149</v>
      </c>
      <c r="C1018" s="4">
        <v>44524</v>
      </c>
      <c r="D1018" s="1" t="s">
        <v>5860</v>
      </c>
      <c r="E1018" s="1">
        <v>2021</v>
      </c>
      <c r="F1018" s="5">
        <v>56.44</v>
      </c>
      <c r="G1018" s="1" t="s">
        <v>6150</v>
      </c>
      <c r="H1018" s="1" t="s">
        <v>6151</v>
      </c>
      <c r="I1018" s="6">
        <v>8956</v>
      </c>
      <c r="J1018" s="6" t="s">
        <v>54</v>
      </c>
      <c r="K1018" s="6">
        <v>334</v>
      </c>
      <c r="L1018" s="6">
        <v>189</v>
      </c>
      <c r="M1018" s="6">
        <v>145</v>
      </c>
      <c r="N1018" s="7">
        <v>0.56586826347305386</v>
      </c>
      <c r="O1018" s="1" t="s">
        <v>91</v>
      </c>
      <c r="P1018" s="1" t="s">
        <v>54</v>
      </c>
      <c r="Q1018" s="1" t="s">
        <v>68</v>
      </c>
      <c r="R1018" s="1" t="s">
        <v>5</v>
      </c>
      <c r="S1018" s="2" t="b">
        <v>1</v>
      </c>
      <c r="T1018" s="2" t="b">
        <v>0</v>
      </c>
      <c r="U1018" s="1" t="s">
        <v>57</v>
      </c>
      <c r="V1018" s="1"/>
      <c r="W1018" s="2" t="b">
        <v>0</v>
      </c>
      <c r="X1018" s="1"/>
      <c r="Y1018" s="2" t="b">
        <v>0</v>
      </c>
      <c r="Z1018" s="1" t="s">
        <v>58</v>
      </c>
      <c r="AA1018" s="2" t="b">
        <v>1</v>
      </c>
      <c r="AB1018" s="1" t="s">
        <v>6152</v>
      </c>
      <c r="AC1018" s="1" t="s">
        <v>6153</v>
      </c>
      <c r="AD1018" s="1" t="s">
        <v>61</v>
      </c>
      <c r="AE1018" s="2" t="b">
        <v>1</v>
      </c>
      <c r="AF1018" s="1" t="s">
        <v>956</v>
      </c>
      <c r="AG1018" s="2" t="b">
        <v>0</v>
      </c>
      <c r="AH1018" s="1">
        <v>46242.564802523149</v>
      </c>
    </row>
    <row r="1019" spans="1:34" ht="13.9">
      <c r="A1019" s="1" t="s">
        <v>6154</v>
      </c>
      <c r="B1019" s="1" t="s">
        <v>6155</v>
      </c>
      <c r="C1019" s="4">
        <v>44526</v>
      </c>
      <c r="D1019" s="1" t="s">
        <v>5860</v>
      </c>
      <c r="E1019" s="1">
        <v>2021</v>
      </c>
      <c r="F1019" s="5">
        <v>56.38</v>
      </c>
      <c r="G1019" s="1" t="s">
        <v>6156</v>
      </c>
      <c r="H1019" s="1" t="s">
        <v>6157</v>
      </c>
      <c r="I1019" s="6">
        <v>609</v>
      </c>
      <c r="J1019" s="6" t="s">
        <v>54</v>
      </c>
      <c r="K1019" s="6">
        <v>14</v>
      </c>
      <c r="L1019" s="6">
        <v>13</v>
      </c>
      <c r="M1019" s="6">
        <v>1</v>
      </c>
      <c r="N1019" s="7">
        <v>0.9285714285714286</v>
      </c>
      <c r="O1019" s="1" t="s">
        <v>126</v>
      </c>
      <c r="P1019" s="1" t="s">
        <v>54</v>
      </c>
      <c r="Q1019" s="1" t="s">
        <v>56</v>
      </c>
      <c r="R1019" s="1" t="s">
        <v>5</v>
      </c>
      <c r="S1019" s="2" t="b">
        <v>1</v>
      </c>
      <c r="T1019" s="2" t="b">
        <v>0</v>
      </c>
      <c r="U1019" s="1" t="s">
        <v>57</v>
      </c>
      <c r="V1019" s="1"/>
      <c r="W1019" s="2" t="b">
        <v>0</v>
      </c>
      <c r="X1019" s="1"/>
      <c r="Y1019" s="2" t="b">
        <v>0</v>
      </c>
      <c r="Z1019" s="1" t="s">
        <v>58</v>
      </c>
      <c r="AA1019" s="2" t="b">
        <v>1</v>
      </c>
      <c r="AB1019" s="1" t="s">
        <v>6158</v>
      </c>
      <c r="AC1019" s="1" t="s">
        <v>6159</v>
      </c>
      <c r="AD1019" s="1" t="s">
        <v>61</v>
      </c>
      <c r="AE1019" s="2" t="b">
        <v>1</v>
      </c>
      <c r="AF1019" s="1" t="s">
        <v>101</v>
      </c>
      <c r="AG1019" s="2" t="b">
        <v>1</v>
      </c>
      <c r="AH1019" s="1">
        <v>46242.564802523149</v>
      </c>
    </row>
    <row r="1020" spans="1:34" ht="13.9">
      <c r="A1020" s="1" t="s">
        <v>6160</v>
      </c>
      <c r="B1020" s="1" t="s">
        <v>6161</v>
      </c>
      <c r="C1020" s="4">
        <v>44526</v>
      </c>
      <c r="D1020" s="1" t="s">
        <v>5860</v>
      </c>
      <c r="E1020" s="1">
        <v>2021</v>
      </c>
      <c r="F1020" s="5">
        <v>56.38</v>
      </c>
      <c r="G1020" s="1" t="s">
        <v>6162</v>
      </c>
      <c r="H1020" s="1" t="s">
        <v>6163</v>
      </c>
      <c r="I1020" s="6"/>
      <c r="J1020" s="6" t="s">
        <v>147</v>
      </c>
      <c r="K1020" s="6">
        <v>0</v>
      </c>
      <c r="L1020" s="6">
        <v>0</v>
      </c>
      <c r="M1020" s="6">
        <v>0</v>
      </c>
      <c r="N1020" s="7"/>
      <c r="O1020" s="1" t="s">
        <v>216</v>
      </c>
      <c r="P1020" s="1" t="s">
        <v>54</v>
      </c>
      <c r="Q1020" s="1" t="s">
        <v>56</v>
      </c>
      <c r="R1020" s="1" t="s">
        <v>7</v>
      </c>
      <c r="S1020" s="2" t="b">
        <v>0</v>
      </c>
      <c r="T1020" s="2" t="b">
        <v>1</v>
      </c>
      <c r="U1020" s="1" t="s">
        <v>133</v>
      </c>
      <c r="V1020" s="1">
        <v>18</v>
      </c>
      <c r="W1020" s="2" t="b">
        <v>1</v>
      </c>
      <c r="X1020" s="2" t="b">
        <v>0</v>
      </c>
      <c r="Y1020" s="2" t="b">
        <v>0</v>
      </c>
      <c r="Z1020" s="1" t="s">
        <v>119</v>
      </c>
      <c r="AA1020" s="2" t="b">
        <v>0</v>
      </c>
      <c r="AB1020" s="1" t="s">
        <v>6164</v>
      </c>
      <c r="AC1020" s="1" t="s">
        <v>6165</v>
      </c>
      <c r="AD1020" s="1" t="s">
        <v>61</v>
      </c>
      <c r="AE1020" s="2" t="b">
        <v>1</v>
      </c>
      <c r="AF1020" s="1"/>
      <c r="AG1020" s="2" t="b">
        <v>0</v>
      </c>
      <c r="AH1020" s="1">
        <v>46242.564802523149</v>
      </c>
    </row>
    <row r="1021" spans="1:34" ht="13.9">
      <c r="A1021" s="1" t="s">
        <v>6166</v>
      </c>
      <c r="B1021" s="1" t="s">
        <v>6167</v>
      </c>
      <c r="C1021" s="4">
        <v>44526</v>
      </c>
      <c r="D1021" s="1" t="s">
        <v>5860</v>
      </c>
      <c r="E1021" s="1">
        <v>2021</v>
      </c>
      <c r="F1021" s="5">
        <v>56.38</v>
      </c>
      <c r="G1021" s="1" t="s">
        <v>6168</v>
      </c>
      <c r="H1021" s="1" t="s">
        <v>6169</v>
      </c>
      <c r="I1021" s="6">
        <v>151782</v>
      </c>
      <c r="J1021" s="6" t="s">
        <v>54</v>
      </c>
      <c r="K1021" s="6">
        <v>1451</v>
      </c>
      <c r="L1021" s="6">
        <v>1322</v>
      </c>
      <c r="M1021" s="6">
        <v>129</v>
      </c>
      <c r="N1021" s="7">
        <v>0.9110957960027567</v>
      </c>
      <c r="O1021" s="1" t="s">
        <v>67</v>
      </c>
      <c r="P1021" s="1" t="s">
        <v>54</v>
      </c>
      <c r="Q1021" s="1" t="s">
        <v>68</v>
      </c>
      <c r="R1021" s="1" t="s">
        <v>7</v>
      </c>
      <c r="S1021" s="2" t="b">
        <v>0</v>
      </c>
      <c r="T1021" s="2" t="b">
        <v>1</v>
      </c>
      <c r="U1021" s="1" t="s">
        <v>202</v>
      </c>
      <c r="V1021" s="1">
        <v>18</v>
      </c>
      <c r="W1021" s="2" t="b">
        <v>1</v>
      </c>
      <c r="X1021" s="2" t="b">
        <v>1</v>
      </c>
      <c r="Y1021" s="2" t="b">
        <v>0</v>
      </c>
      <c r="Z1021" s="1" t="s">
        <v>119</v>
      </c>
      <c r="AA1021" s="2" t="b">
        <v>0</v>
      </c>
      <c r="AB1021" s="1" t="s">
        <v>6170</v>
      </c>
      <c r="AC1021" s="1" t="s">
        <v>6171</v>
      </c>
      <c r="AD1021" s="1" t="s">
        <v>61</v>
      </c>
      <c r="AE1021" s="2" t="b">
        <v>1</v>
      </c>
      <c r="AF1021" s="1"/>
      <c r="AG1021" s="2" t="b">
        <v>0</v>
      </c>
      <c r="AH1021" s="1">
        <v>46242.564802523149</v>
      </c>
    </row>
    <row r="1022" spans="1:34" ht="13.9">
      <c r="A1022" s="1" t="s">
        <v>6172</v>
      </c>
      <c r="B1022" s="1" t="s">
        <v>6173</v>
      </c>
      <c r="C1022" s="4">
        <v>44526</v>
      </c>
      <c r="D1022" s="1" t="s">
        <v>5860</v>
      </c>
      <c r="E1022" s="1">
        <v>2021</v>
      </c>
      <c r="F1022" s="5">
        <v>56.38</v>
      </c>
      <c r="G1022" s="1" t="s">
        <v>6174</v>
      </c>
      <c r="H1022" s="1" t="s">
        <v>6175</v>
      </c>
      <c r="I1022" s="6">
        <v>30</v>
      </c>
      <c r="J1022" s="6" t="s">
        <v>54</v>
      </c>
      <c r="K1022" s="6">
        <v>2</v>
      </c>
      <c r="L1022" s="6">
        <v>2</v>
      </c>
      <c r="M1022" s="6">
        <v>0</v>
      </c>
      <c r="N1022" s="7">
        <v>1</v>
      </c>
      <c r="O1022" s="1" t="s">
        <v>567</v>
      </c>
      <c r="P1022" s="1" t="s">
        <v>54</v>
      </c>
      <c r="Q1022" s="1" t="s">
        <v>56</v>
      </c>
      <c r="R1022" s="1" t="s">
        <v>5</v>
      </c>
      <c r="S1022" s="2" t="b">
        <v>1</v>
      </c>
      <c r="T1022" s="2" t="b">
        <v>0</v>
      </c>
      <c r="U1022" s="1" t="s">
        <v>57</v>
      </c>
      <c r="V1022" s="1"/>
      <c r="W1022" s="2" t="b">
        <v>0</v>
      </c>
      <c r="X1022" s="1"/>
      <c r="Y1022" s="2" t="b">
        <v>0</v>
      </c>
      <c r="Z1022" s="1" t="s">
        <v>58</v>
      </c>
      <c r="AA1022" s="2" t="b">
        <v>1</v>
      </c>
      <c r="AB1022" s="1" t="s">
        <v>6176</v>
      </c>
      <c r="AC1022" s="1" t="s">
        <v>6177</v>
      </c>
      <c r="AD1022" s="1" t="s">
        <v>61</v>
      </c>
      <c r="AE1022" s="2" t="b">
        <v>1</v>
      </c>
      <c r="AF1022" s="1" t="s">
        <v>416</v>
      </c>
      <c r="AG1022" s="2" t="b">
        <v>0</v>
      </c>
      <c r="AH1022" s="1">
        <v>46242.564802523149</v>
      </c>
    </row>
    <row r="1023" spans="1:34" ht="13.9">
      <c r="A1023" s="1" t="s">
        <v>6178</v>
      </c>
      <c r="B1023" s="1" t="s">
        <v>6179</v>
      </c>
      <c r="C1023" s="4">
        <v>44528</v>
      </c>
      <c r="D1023" s="1" t="s">
        <v>5860</v>
      </c>
      <c r="E1023" s="1">
        <v>2021</v>
      </c>
      <c r="F1023" s="5">
        <v>56.31</v>
      </c>
      <c r="G1023" s="1" t="s">
        <v>6180</v>
      </c>
      <c r="H1023" s="1" t="s">
        <v>6181</v>
      </c>
      <c r="I1023" s="6">
        <v>1870</v>
      </c>
      <c r="J1023" s="6" t="s">
        <v>54</v>
      </c>
      <c r="K1023" s="6">
        <v>71</v>
      </c>
      <c r="L1023" s="6">
        <v>68</v>
      </c>
      <c r="M1023" s="6">
        <v>3</v>
      </c>
      <c r="N1023" s="7">
        <v>0.95774647887323938</v>
      </c>
      <c r="O1023" s="1" t="s">
        <v>67</v>
      </c>
      <c r="P1023" s="1" t="s">
        <v>54</v>
      </c>
      <c r="Q1023" s="1" t="s">
        <v>56</v>
      </c>
      <c r="R1023" s="1" t="s">
        <v>5</v>
      </c>
      <c r="S1023" s="2" t="b">
        <v>1</v>
      </c>
      <c r="T1023" s="2" t="b">
        <v>0</v>
      </c>
      <c r="U1023" s="1" t="s">
        <v>57</v>
      </c>
      <c r="V1023" s="1"/>
      <c r="W1023" s="2" t="b">
        <v>0</v>
      </c>
      <c r="X1023" s="1"/>
      <c r="Y1023" s="2" t="b">
        <v>0</v>
      </c>
      <c r="Z1023" s="1" t="s">
        <v>58</v>
      </c>
      <c r="AA1023" s="2" t="b">
        <v>1</v>
      </c>
      <c r="AB1023" s="1" t="s">
        <v>6182</v>
      </c>
      <c r="AC1023" s="1" t="s">
        <v>6183</v>
      </c>
      <c r="AD1023" s="1" t="s">
        <v>61</v>
      </c>
      <c r="AE1023" s="2" t="b">
        <v>1</v>
      </c>
      <c r="AF1023" s="1" t="s">
        <v>305</v>
      </c>
      <c r="AG1023" s="2" t="b">
        <v>0</v>
      </c>
      <c r="AH1023" s="1">
        <v>46242.564802523149</v>
      </c>
    </row>
    <row r="1024" spans="1:34" ht="13.9">
      <c r="A1024" s="1" t="s">
        <v>6184</v>
      </c>
      <c r="B1024" s="1" t="s">
        <v>6185</v>
      </c>
      <c r="C1024" s="4">
        <v>44529</v>
      </c>
      <c r="D1024" s="1" t="s">
        <v>5860</v>
      </c>
      <c r="E1024" s="1">
        <v>2021</v>
      </c>
      <c r="F1024" s="5">
        <v>56.28</v>
      </c>
      <c r="G1024" s="1" t="s">
        <v>6186</v>
      </c>
      <c r="H1024" s="1" t="s">
        <v>6187</v>
      </c>
      <c r="I1024" s="6">
        <v>125844</v>
      </c>
      <c r="J1024" s="6" t="s">
        <v>54</v>
      </c>
      <c r="K1024" s="6">
        <v>2234</v>
      </c>
      <c r="L1024" s="6">
        <v>1869</v>
      </c>
      <c r="M1024" s="6">
        <v>365</v>
      </c>
      <c r="N1024" s="7">
        <v>0.83661593554162939</v>
      </c>
      <c r="O1024" s="1" t="s">
        <v>67</v>
      </c>
      <c r="P1024" s="1" t="s">
        <v>54</v>
      </c>
      <c r="Q1024" s="1" t="s">
        <v>68</v>
      </c>
      <c r="R1024" s="1" t="s">
        <v>5</v>
      </c>
      <c r="S1024" s="2" t="b">
        <v>1</v>
      </c>
      <c r="T1024" s="2" t="b">
        <v>0</v>
      </c>
      <c r="U1024" s="1" t="s">
        <v>224</v>
      </c>
      <c r="V1024" s="1">
        <v>12</v>
      </c>
      <c r="W1024" s="2" t="b">
        <v>0</v>
      </c>
      <c r="X1024" s="1"/>
      <c r="Y1024" s="2" t="b">
        <v>0</v>
      </c>
      <c r="Z1024" s="1" t="s">
        <v>58</v>
      </c>
      <c r="AA1024" s="2" t="b">
        <v>1</v>
      </c>
      <c r="AB1024" s="1" t="s">
        <v>6188</v>
      </c>
      <c r="AC1024" s="1" t="s">
        <v>6189</v>
      </c>
      <c r="AD1024" s="1" t="s">
        <v>61</v>
      </c>
      <c r="AE1024" s="2" t="b">
        <v>1</v>
      </c>
      <c r="AF1024" s="1" t="s">
        <v>179</v>
      </c>
      <c r="AG1024" s="2" t="b">
        <v>0</v>
      </c>
      <c r="AH1024" s="1">
        <v>46242.564802523149</v>
      </c>
    </row>
    <row r="1025" spans="1:34" ht="13.9">
      <c r="A1025" s="1" t="s">
        <v>6190</v>
      </c>
      <c r="B1025" s="1" t="s">
        <v>6191</v>
      </c>
      <c r="C1025" s="4">
        <v>44529</v>
      </c>
      <c r="D1025" s="1" t="s">
        <v>5860</v>
      </c>
      <c r="E1025" s="1">
        <v>2021</v>
      </c>
      <c r="F1025" s="5">
        <v>56.28</v>
      </c>
      <c r="G1025" s="1" t="s">
        <v>6192</v>
      </c>
      <c r="H1025" s="1" t="s">
        <v>6193</v>
      </c>
      <c r="I1025" s="6">
        <v>128</v>
      </c>
      <c r="J1025" s="6" t="s">
        <v>54</v>
      </c>
      <c r="K1025" s="6">
        <v>5</v>
      </c>
      <c r="L1025" s="6">
        <v>4</v>
      </c>
      <c r="M1025" s="6">
        <v>1</v>
      </c>
      <c r="N1025" s="7">
        <v>0.8</v>
      </c>
      <c r="O1025" s="1" t="s">
        <v>323</v>
      </c>
      <c r="P1025" s="1" t="s">
        <v>54</v>
      </c>
      <c r="Q1025" s="1" t="s">
        <v>56</v>
      </c>
      <c r="R1025" s="1" t="s">
        <v>7</v>
      </c>
      <c r="S1025" s="2" t="b">
        <v>0</v>
      </c>
      <c r="T1025" s="2" t="b">
        <v>1</v>
      </c>
      <c r="U1025" s="1" t="s">
        <v>202</v>
      </c>
      <c r="V1025" s="1">
        <v>18</v>
      </c>
      <c r="W1025" s="2" t="b">
        <v>1</v>
      </c>
      <c r="X1025" s="2" t="b">
        <v>1</v>
      </c>
      <c r="Y1025" s="2" t="b">
        <v>0</v>
      </c>
      <c r="Z1025" s="1" t="s">
        <v>119</v>
      </c>
      <c r="AA1025" s="2" t="b">
        <v>0</v>
      </c>
      <c r="AB1025" s="1" t="s">
        <v>6194</v>
      </c>
      <c r="AC1025" s="1" t="s">
        <v>6195</v>
      </c>
      <c r="AD1025" s="1" t="s">
        <v>61</v>
      </c>
      <c r="AE1025" s="2" t="b">
        <v>1</v>
      </c>
      <c r="AF1025" s="1"/>
      <c r="AG1025" s="2" t="b">
        <v>0</v>
      </c>
      <c r="AH1025" s="1">
        <v>46242.564802523149</v>
      </c>
    </row>
    <row r="1026" spans="1:34" ht="13.9">
      <c r="A1026" s="1" t="s">
        <v>6196</v>
      </c>
      <c r="B1026" s="1" t="s">
        <v>6197</v>
      </c>
      <c r="C1026" s="4">
        <v>44530</v>
      </c>
      <c r="D1026" s="1" t="s">
        <v>5860</v>
      </c>
      <c r="E1026" s="1">
        <v>2021</v>
      </c>
      <c r="F1026" s="5">
        <v>56.25</v>
      </c>
      <c r="G1026" s="1" t="s">
        <v>6198</v>
      </c>
      <c r="H1026" s="1" t="s">
        <v>6199</v>
      </c>
      <c r="I1026" s="6">
        <v>5312</v>
      </c>
      <c r="J1026" s="6" t="s">
        <v>54</v>
      </c>
      <c r="K1026" s="6">
        <v>243</v>
      </c>
      <c r="L1026" s="6">
        <v>171</v>
      </c>
      <c r="M1026" s="6">
        <v>72</v>
      </c>
      <c r="N1026" s="7">
        <v>0.70370370370370372</v>
      </c>
      <c r="O1026" s="1" t="s">
        <v>55</v>
      </c>
      <c r="P1026" s="1" t="s">
        <v>54</v>
      </c>
      <c r="Q1026" s="1" t="s">
        <v>68</v>
      </c>
      <c r="R1026" s="1" t="s">
        <v>5</v>
      </c>
      <c r="S1026" s="2" t="b">
        <v>1</v>
      </c>
      <c r="T1026" s="2" t="b">
        <v>0</v>
      </c>
      <c r="U1026" s="1" t="s">
        <v>244</v>
      </c>
      <c r="V1026" s="1">
        <v>16</v>
      </c>
      <c r="W1026" s="2" t="b">
        <v>0</v>
      </c>
      <c r="X1026" s="1"/>
      <c r="Y1026" s="2" t="b">
        <v>0</v>
      </c>
      <c r="Z1026" s="1" t="s">
        <v>119</v>
      </c>
      <c r="AA1026" s="2" t="b">
        <v>0</v>
      </c>
      <c r="AB1026" s="1" t="s">
        <v>6200</v>
      </c>
      <c r="AC1026" s="1" t="s">
        <v>6201</v>
      </c>
      <c r="AD1026" s="1" t="s">
        <v>61</v>
      </c>
      <c r="AE1026" s="2" t="b">
        <v>1</v>
      </c>
      <c r="AF1026" s="1"/>
      <c r="AG1026" s="2" t="b">
        <v>0</v>
      </c>
      <c r="AH1026" s="1">
        <v>46242.564802523149</v>
      </c>
    </row>
    <row r="1027" spans="1:34" ht="13.9">
      <c r="A1027" s="1" t="s">
        <v>6202</v>
      </c>
      <c r="B1027" s="1" t="s">
        <v>6203</v>
      </c>
      <c r="C1027" s="4">
        <v>44531</v>
      </c>
      <c r="D1027" s="1" t="s">
        <v>6204</v>
      </c>
      <c r="E1027" s="1">
        <v>2021</v>
      </c>
      <c r="F1027" s="5">
        <v>56.21</v>
      </c>
      <c r="G1027" s="1" t="s">
        <v>6205</v>
      </c>
      <c r="H1027" s="1" t="s">
        <v>6206</v>
      </c>
      <c r="I1027" s="6">
        <v>459</v>
      </c>
      <c r="J1027" s="6" t="s">
        <v>54</v>
      </c>
      <c r="K1027" s="6">
        <v>25</v>
      </c>
      <c r="L1027" s="6">
        <v>23</v>
      </c>
      <c r="M1027" s="6">
        <v>2</v>
      </c>
      <c r="N1027" s="7">
        <v>0.92</v>
      </c>
      <c r="O1027" s="1" t="s">
        <v>126</v>
      </c>
      <c r="P1027" s="1" t="s">
        <v>54</v>
      </c>
      <c r="Q1027" s="1" t="s">
        <v>56</v>
      </c>
      <c r="R1027" s="1" t="s">
        <v>7</v>
      </c>
      <c r="S1027" s="2" t="b">
        <v>0</v>
      </c>
      <c r="T1027" s="2" t="b">
        <v>1</v>
      </c>
      <c r="U1027" s="1" t="s">
        <v>1669</v>
      </c>
      <c r="V1027" s="1">
        <v>18</v>
      </c>
      <c r="W1027" s="2" t="b">
        <v>1</v>
      </c>
      <c r="X1027" s="1"/>
      <c r="Y1027" s="2" t="b">
        <v>0</v>
      </c>
      <c r="Z1027" s="1" t="s">
        <v>119</v>
      </c>
      <c r="AA1027" s="2" t="b">
        <v>0</v>
      </c>
      <c r="AB1027" s="1" t="s">
        <v>6207</v>
      </c>
      <c r="AC1027" s="1" t="s">
        <v>6208</v>
      </c>
      <c r="AD1027" s="1" t="s">
        <v>61</v>
      </c>
      <c r="AE1027" s="2" t="b">
        <v>1</v>
      </c>
      <c r="AF1027" s="1"/>
      <c r="AG1027" s="2" t="b">
        <v>0</v>
      </c>
      <c r="AH1027" s="1">
        <v>46242.564802523149</v>
      </c>
    </row>
    <row r="1028" spans="1:34" ht="13.9">
      <c r="A1028" s="1" t="s">
        <v>6209</v>
      </c>
      <c r="B1028" s="1" t="s">
        <v>6210</v>
      </c>
      <c r="C1028" s="4">
        <v>44531</v>
      </c>
      <c r="D1028" s="1" t="s">
        <v>6204</v>
      </c>
      <c r="E1028" s="1">
        <v>2021</v>
      </c>
      <c r="F1028" s="5">
        <v>56.21</v>
      </c>
      <c r="G1028" s="1" t="s">
        <v>6211</v>
      </c>
      <c r="H1028" s="1" t="s">
        <v>6212</v>
      </c>
      <c r="I1028" s="6">
        <v>65</v>
      </c>
      <c r="J1028" s="6" t="s">
        <v>54</v>
      </c>
      <c r="K1028" s="6">
        <v>5</v>
      </c>
      <c r="L1028" s="6">
        <v>5</v>
      </c>
      <c r="M1028" s="6">
        <v>0</v>
      </c>
      <c r="N1028" s="7">
        <v>1</v>
      </c>
      <c r="O1028" s="1" t="s">
        <v>323</v>
      </c>
      <c r="P1028" s="1" t="s">
        <v>54</v>
      </c>
      <c r="Q1028" s="1" t="s">
        <v>56</v>
      </c>
      <c r="R1028" s="1" t="s">
        <v>5</v>
      </c>
      <c r="S1028" s="2" t="b">
        <v>1</v>
      </c>
      <c r="T1028" s="2" t="b">
        <v>0</v>
      </c>
      <c r="U1028" s="1" t="s">
        <v>499</v>
      </c>
      <c r="V1028" s="1">
        <v>17</v>
      </c>
      <c r="W1028" s="2" t="b">
        <v>0</v>
      </c>
      <c r="X1028" s="1"/>
      <c r="Y1028" s="2" t="b">
        <v>0</v>
      </c>
      <c r="Z1028" s="1" t="s">
        <v>58</v>
      </c>
      <c r="AA1028" s="2" t="b">
        <v>1</v>
      </c>
      <c r="AB1028" s="1" t="s">
        <v>6213</v>
      </c>
      <c r="AC1028" s="1" t="s">
        <v>6214</v>
      </c>
      <c r="AD1028" s="1" t="s">
        <v>61</v>
      </c>
      <c r="AE1028" s="2" t="b">
        <v>1</v>
      </c>
      <c r="AF1028" s="1" t="s">
        <v>94</v>
      </c>
      <c r="AG1028" s="2" t="b">
        <v>0</v>
      </c>
      <c r="AH1028" s="1">
        <v>46242.564802523149</v>
      </c>
    </row>
    <row r="1029" spans="1:34" ht="13.9">
      <c r="A1029" s="1" t="s">
        <v>6215</v>
      </c>
      <c r="B1029" s="1" t="s">
        <v>6216</v>
      </c>
      <c r="C1029" s="4">
        <v>44532</v>
      </c>
      <c r="D1029" s="1" t="s">
        <v>6204</v>
      </c>
      <c r="E1029" s="1">
        <v>2021</v>
      </c>
      <c r="F1029" s="5">
        <v>56.18</v>
      </c>
      <c r="G1029" s="1" t="s">
        <v>6217</v>
      </c>
      <c r="H1029" s="1" t="s">
        <v>6218</v>
      </c>
      <c r="I1029" s="6">
        <v>4570</v>
      </c>
      <c r="J1029" s="6" t="s">
        <v>54</v>
      </c>
      <c r="K1029" s="6">
        <v>201</v>
      </c>
      <c r="L1029" s="6">
        <v>136</v>
      </c>
      <c r="M1029" s="6">
        <v>65</v>
      </c>
      <c r="N1029" s="7">
        <v>0.6766169154228856</v>
      </c>
      <c r="O1029" s="1" t="s">
        <v>91</v>
      </c>
      <c r="P1029" s="1" t="s">
        <v>54</v>
      </c>
      <c r="Q1029" s="1" t="s">
        <v>68</v>
      </c>
      <c r="R1029" s="1" t="s">
        <v>7</v>
      </c>
      <c r="S1029" s="2" t="b">
        <v>0</v>
      </c>
      <c r="T1029" s="2" t="b">
        <v>1</v>
      </c>
      <c r="U1029" s="1" t="s">
        <v>202</v>
      </c>
      <c r="V1029" s="1">
        <v>18</v>
      </c>
      <c r="W1029" s="2" t="b">
        <v>1</v>
      </c>
      <c r="X1029" s="2" t="b">
        <v>1</v>
      </c>
      <c r="Y1029" s="2" t="b">
        <v>0</v>
      </c>
      <c r="Z1029" s="1" t="s">
        <v>119</v>
      </c>
      <c r="AA1029" s="2" t="b">
        <v>0</v>
      </c>
      <c r="AB1029" s="1" t="s">
        <v>6219</v>
      </c>
      <c r="AC1029" s="1" t="s">
        <v>6220</v>
      </c>
      <c r="AD1029" s="1" t="s">
        <v>61</v>
      </c>
      <c r="AE1029" s="2" t="b">
        <v>1</v>
      </c>
      <c r="AF1029" s="1"/>
      <c r="AG1029" s="2" t="b">
        <v>0</v>
      </c>
      <c r="AH1029" s="1">
        <v>46242.564802523149</v>
      </c>
    </row>
    <row r="1030" spans="1:34" ht="13.9">
      <c r="A1030" s="1" t="s">
        <v>6221</v>
      </c>
      <c r="B1030" s="1" t="s">
        <v>6222</v>
      </c>
      <c r="C1030" s="4">
        <v>44532</v>
      </c>
      <c r="D1030" s="1" t="s">
        <v>6204</v>
      </c>
      <c r="E1030" s="1">
        <v>2021</v>
      </c>
      <c r="F1030" s="5">
        <v>56.18</v>
      </c>
      <c r="G1030" s="1" t="s">
        <v>6223</v>
      </c>
      <c r="H1030" s="1" t="s">
        <v>6224</v>
      </c>
      <c r="I1030" s="6">
        <v>179</v>
      </c>
      <c r="J1030" s="6" t="s">
        <v>54</v>
      </c>
      <c r="K1030" s="6">
        <v>12</v>
      </c>
      <c r="L1030" s="6">
        <v>7</v>
      </c>
      <c r="M1030" s="6">
        <v>5</v>
      </c>
      <c r="N1030" s="7">
        <v>0.58333333333333337</v>
      </c>
      <c r="O1030" s="1" t="s">
        <v>91</v>
      </c>
      <c r="P1030" s="1" t="s">
        <v>54</v>
      </c>
      <c r="Q1030" s="1" t="s">
        <v>56</v>
      </c>
      <c r="R1030" s="1" t="s">
        <v>5</v>
      </c>
      <c r="S1030" s="2" t="b">
        <v>1</v>
      </c>
      <c r="T1030" s="2" t="b">
        <v>0</v>
      </c>
      <c r="U1030" s="1" t="s">
        <v>57</v>
      </c>
      <c r="V1030" s="1"/>
      <c r="W1030" s="2" t="b">
        <v>0</v>
      </c>
      <c r="X1030" s="1"/>
      <c r="Y1030" s="2" t="b">
        <v>0</v>
      </c>
      <c r="Z1030" s="1" t="s">
        <v>58</v>
      </c>
      <c r="AA1030" s="2" t="b">
        <v>1</v>
      </c>
      <c r="AB1030" s="1" t="s">
        <v>6225</v>
      </c>
      <c r="AC1030" s="1" t="s">
        <v>6226</v>
      </c>
      <c r="AD1030" s="1" t="s">
        <v>61</v>
      </c>
      <c r="AE1030" s="2" t="b">
        <v>1</v>
      </c>
      <c r="AF1030" s="1" t="s">
        <v>227</v>
      </c>
      <c r="AG1030" s="2" t="b">
        <v>0</v>
      </c>
      <c r="AH1030" s="1">
        <v>46242.564802523149</v>
      </c>
    </row>
    <row r="1031" spans="1:34" ht="13.9">
      <c r="A1031" s="1" t="s">
        <v>6227</v>
      </c>
      <c r="B1031" s="1" t="s">
        <v>6228</v>
      </c>
      <c r="C1031" s="4">
        <v>44533</v>
      </c>
      <c r="D1031" s="1" t="s">
        <v>6204</v>
      </c>
      <c r="E1031" s="1">
        <v>2021</v>
      </c>
      <c r="F1031" s="5">
        <v>56.15</v>
      </c>
      <c r="G1031" s="1" t="s">
        <v>6229</v>
      </c>
      <c r="H1031" s="1" t="s">
        <v>6230</v>
      </c>
      <c r="I1031" s="6">
        <v>1026</v>
      </c>
      <c r="J1031" s="6" t="s">
        <v>54</v>
      </c>
      <c r="K1031" s="6">
        <v>45</v>
      </c>
      <c r="L1031" s="6">
        <v>43</v>
      </c>
      <c r="M1031" s="6">
        <v>2</v>
      </c>
      <c r="N1031" s="7">
        <v>0.9555555555555556</v>
      </c>
      <c r="O1031" s="1" t="s">
        <v>126</v>
      </c>
      <c r="P1031" s="1" t="s">
        <v>54</v>
      </c>
      <c r="Q1031" s="1" t="s">
        <v>56</v>
      </c>
      <c r="R1031" s="1" t="s">
        <v>5</v>
      </c>
      <c r="S1031" s="2" t="b">
        <v>1</v>
      </c>
      <c r="T1031" s="2" t="b">
        <v>0</v>
      </c>
      <c r="U1031" s="1" t="s">
        <v>57</v>
      </c>
      <c r="V1031" s="1"/>
      <c r="W1031" s="2" t="b">
        <v>0</v>
      </c>
      <c r="X1031" s="1"/>
      <c r="Y1031" s="2" t="b">
        <v>0</v>
      </c>
      <c r="Z1031" s="1" t="s">
        <v>58</v>
      </c>
      <c r="AA1031" s="2" t="b">
        <v>1</v>
      </c>
      <c r="AB1031" s="1" t="s">
        <v>6231</v>
      </c>
      <c r="AC1031" s="1" t="s">
        <v>6232</v>
      </c>
      <c r="AD1031" s="1" t="s">
        <v>61</v>
      </c>
      <c r="AE1031" s="2" t="b">
        <v>1</v>
      </c>
      <c r="AF1031" s="1" t="s">
        <v>71</v>
      </c>
      <c r="AG1031" s="2" t="b">
        <v>0</v>
      </c>
      <c r="AH1031" s="1">
        <v>46242.564802523149</v>
      </c>
    </row>
    <row r="1032" spans="1:34" ht="13.9">
      <c r="A1032" s="1" t="s">
        <v>6233</v>
      </c>
      <c r="B1032" s="1" t="s">
        <v>6234</v>
      </c>
      <c r="C1032" s="4">
        <v>44533</v>
      </c>
      <c r="D1032" s="1" t="s">
        <v>6204</v>
      </c>
      <c r="E1032" s="1">
        <v>2021</v>
      </c>
      <c r="F1032" s="5">
        <v>56.15</v>
      </c>
      <c r="G1032" s="1" t="s">
        <v>6235</v>
      </c>
      <c r="H1032" s="1" t="s">
        <v>6236</v>
      </c>
      <c r="I1032" s="6">
        <v>223</v>
      </c>
      <c r="J1032" s="6" t="s">
        <v>54</v>
      </c>
      <c r="K1032" s="6">
        <v>9</v>
      </c>
      <c r="L1032" s="6">
        <v>6</v>
      </c>
      <c r="M1032" s="6">
        <v>3</v>
      </c>
      <c r="N1032" s="7">
        <v>0.66666666666666663</v>
      </c>
      <c r="O1032" s="1" t="s">
        <v>382</v>
      </c>
      <c r="P1032" s="1" t="s">
        <v>54</v>
      </c>
      <c r="Q1032" s="1" t="s">
        <v>56</v>
      </c>
      <c r="R1032" s="1" t="s">
        <v>7</v>
      </c>
      <c r="S1032" s="2" t="b">
        <v>0</v>
      </c>
      <c r="T1032" s="2" t="b">
        <v>1</v>
      </c>
      <c r="U1032" s="1" t="s">
        <v>133</v>
      </c>
      <c r="V1032" s="1">
        <v>18</v>
      </c>
      <c r="W1032" s="2" t="b">
        <v>1</v>
      </c>
      <c r="X1032" s="2" t="b">
        <v>0</v>
      </c>
      <c r="Y1032" s="2" t="b">
        <v>0</v>
      </c>
      <c r="Z1032" s="1" t="s">
        <v>119</v>
      </c>
      <c r="AA1032" s="2" t="b">
        <v>0</v>
      </c>
      <c r="AB1032" s="1" t="s">
        <v>6237</v>
      </c>
      <c r="AC1032" s="1" t="s">
        <v>6238</v>
      </c>
      <c r="AD1032" s="1" t="s">
        <v>61</v>
      </c>
      <c r="AE1032" s="2" t="b">
        <v>1</v>
      </c>
      <c r="AF1032" s="1"/>
      <c r="AG1032" s="2" t="b">
        <v>0</v>
      </c>
      <c r="AH1032" s="1">
        <v>46242.564802523149</v>
      </c>
    </row>
    <row r="1033" spans="1:34" ht="13.9">
      <c r="A1033" s="1" t="s">
        <v>6239</v>
      </c>
      <c r="B1033" s="1" t="s">
        <v>6240</v>
      </c>
      <c r="C1033" s="4">
        <v>44533</v>
      </c>
      <c r="D1033" s="1" t="s">
        <v>6204</v>
      </c>
      <c r="E1033" s="1">
        <v>2021</v>
      </c>
      <c r="F1033" s="5">
        <v>56.15</v>
      </c>
      <c r="G1033" s="1" t="s">
        <v>6241</v>
      </c>
      <c r="H1033" s="1" t="s">
        <v>6242</v>
      </c>
      <c r="I1033" s="6">
        <v>29445</v>
      </c>
      <c r="J1033" s="6" t="s">
        <v>54</v>
      </c>
      <c r="K1033" s="6">
        <v>793</v>
      </c>
      <c r="L1033" s="6">
        <v>772</v>
      </c>
      <c r="M1033" s="6">
        <v>21</v>
      </c>
      <c r="N1033" s="7">
        <v>0.97351828499369486</v>
      </c>
      <c r="O1033" s="1" t="s">
        <v>76</v>
      </c>
      <c r="P1033" s="1" t="s">
        <v>54</v>
      </c>
      <c r="Q1033" s="1" t="s">
        <v>68</v>
      </c>
      <c r="R1033" s="1" t="s">
        <v>5</v>
      </c>
      <c r="S1033" s="2" t="b">
        <v>1</v>
      </c>
      <c r="T1033" s="2" t="b">
        <v>0</v>
      </c>
      <c r="U1033" s="1" t="s">
        <v>57</v>
      </c>
      <c r="V1033" s="1"/>
      <c r="W1033" s="2" t="b">
        <v>0</v>
      </c>
      <c r="X1033" s="1"/>
      <c r="Y1033" s="2" t="b">
        <v>0</v>
      </c>
      <c r="Z1033" s="1" t="s">
        <v>58</v>
      </c>
      <c r="AA1033" s="2" t="b">
        <v>1</v>
      </c>
      <c r="AB1033" s="1" t="s">
        <v>6243</v>
      </c>
      <c r="AC1033" s="1" t="s">
        <v>6244</v>
      </c>
      <c r="AD1033" s="1" t="s">
        <v>61</v>
      </c>
      <c r="AE1033" s="2" t="b">
        <v>1</v>
      </c>
      <c r="AF1033" s="1" t="s">
        <v>101</v>
      </c>
      <c r="AG1033" s="2" t="b">
        <v>1</v>
      </c>
      <c r="AH1033" s="1">
        <v>46242.564802523149</v>
      </c>
    </row>
    <row r="1034" spans="1:34" ht="13.9">
      <c r="A1034" s="1" t="s">
        <v>6245</v>
      </c>
      <c r="B1034" s="1" t="s">
        <v>6246</v>
      </c>
      <c r="C1034" s="4">
        <v>44533</v>
      </c>
      <c r="D1034" s="1" t="s">
        <v>6204</v>
      </c>
      <c r="E1034" s="1">
        <v>2021</v>
      </c>
      <c r="F1034" s="5">
        <v>56.15</v>
      </c>
      <c r="G1034" s="1" t="s">
        <v>6247</v>
      </c>
      <c r="H1034" s="1" t="s">
        <v>6248</v>
      </c>
      <c r="I1034" s="6">
        <v>4622</v>
      </c>
      <c r="J1034" s="6" t="s">
        <v>54</v>
      </c>
      <c r="K1034" s="6">
        <v>123</v>
      </c>
      <c r="L1034" s="6">
        <v>97</v>
      </c>
      <c r="M1034" s="6">
        <v>26</v>
      </c>
      <c r="N1034" s="7">
        <v>0.78861788617886175</v>
      </c>
      <c r="O1034" s="1" t="s">
        <v>55</v>
      </c>
      <c r="P1034" s="1" t="s">
        <v>54</v>
      </c>
      <c r="Q1034" s="1" t="s">
        <v>56</v>
      </c>
      <c r="R1034" s="1" t="s">
        <v>5</v>
      </c>
      <c r="S1034" s="2" t="b">
        <v>1</v>
      </c>
      <c r="T1034" s="2" t="b">
        <v>0</v>
      </c>
      <c r="U1034" s="1" t="s">
        <v>57</v>
      </c>
      <c r="V1034" s="1"/>
      <c r="W1034" s="2" t="b">
        <v>0</v>
      </c>
      <c r="X1034" s="1"/>
      <c r="Y1034" s="2" t="b">
        <v>0</v>
      </c>
      <c r="Z1034" s="1" t="s">
        <v>58</v>
      </c>
      <c r="AA1034" s="2" t="b">
        <v>1</v>
      </c>
      <c r="AB1034" s="1" t="s">
        <v>6249</v>
      </c>
      <c r="AC1034" s="1" t="s">
        <v>6250</v>
      </c>
      <c r="AD1034" s="1" t="s">
        <v>61</v>
      </c>
      <c r="AE1034" s="2" t="b">
        <v>1</v>
      </c>
      <c r="AF1034" s="1" t="s">
        <v>71</v>
      </c>
      <c r="AG1034" s="2" t="b">
        <v>0</v>
      </c>
      <c r="AH1034" s="1">
        <v>46242.564802523149</v>
      </c>
    </row>
    <row r="1035" spans="1:34" ht="13.9">
      <c r="A1035" s="1" t="s">
        <v>6251</v>
      </c>
      <c r="B1035" s="1" t="s">
        <v>6252</v>
      </c>
      <c r="C1035" s="4">
        <v>44533</v>
      </c>
      <c r="D1035" s="1" t="s">
        <v>6204</v>
      </c>
      <c r="E1035" s="1">
        <v>2021</v>
      </c>
      <c r="F1035" s="5">
        <v>56.15</v>
      </c>
      <c r="G1035" s="1" t="s">
        <v>6253</v>
      </c>
      <c r="H1035" s="1" t="s">
        <v>6254</v>
      </c>
      <c r="I1035" s="6">
        <v>1362</v>
      </c>
      <c r="J1035" s="6" t="s">
        <v>54</v>
      </c>
      <c r="K1035" s="6">
        <v>41</v>
      </c>
      <c r="L1035" s="6">
        <v>36</v>
      </c>
      <c r="M1035" s="6">
        <v>5</v>
      </c>
      <c r="N1035" s="7">
        <v>0.87804878048780488</v>
      </c>
      <c r="O1035" s="1" t="s">
        <v>126</v>
      </c>
      <c r="P1035" s="1" t="s">
        <v>54</v>
      </c>
      <c r="Q1035" s="1" t="s">
        <v>56</v>
      </c>
      <c r="R1035" s="1" t="s">
        <v>5</v>
      </c>
      <c r="S1035" s="2" t="b">
        <v>1</v>
      </c>
      <c r="T1035" s="2" t="b">
        <v>0</v>
      </c>
      <c r="U1035" s="1" t="s">
        <v>57</v>
      </c>
      <c r="V1035" s="1"/>
      <c r="W1035" s="2" t="b">
        <v>0</v>
      </c>
      <c r="X1035" s="1"/>
      <c r="Y1035" s="2" t="b">
        <v>0</v>
      </c>
      <c r="Z1035" s="1" t="s">
        <v>58</v>
      </c>
      <c r="AA1035" s="2" t="b">
        <v>1</v>
      </c>
      <c r="AB1035" s="1" t="s">
        <v>6255</v>
      </c>
      <c r="AC1035" s="1" t="s">
        <v>6256</v>
      </c>
      <c r="AD1035" s="1" t="s">
        <v>61</v>
      </c>
      <c r="AE1035" s="2" t="b">
        <v>1</v>
      </c>
      <c r="AF1035" s="1" t="s">
        <v>62</v>
      </c>
      <c r="AG1035" s="2" t="b">
        <v>0</v>
      </c>
      <c r="AH1035" s="1">
        <v>46242.564802523149</v>
      </c>
    </row>
    <row r="1036" spans="1:34" ht="13.9">
      <c r="A1036" s="1" t="s">
        <v>6257</v>
      </c>
      <c r="B1036" s="1" t="s">
        <v>6258</v>
      </c>
      <c r="C1036" s="4">
        <v>44533</v>
      </c>
      <c r="D1036" s="1" t="s">
        <v>6204</v>
      </c>
      <c r="E1036" s="1">
        <v>2021</v>
      </c>
      <c r="F1036" s="5">
        <v>56.15</v>
      </c>
      <c r="G1036" s="1" t="s">
        <v>6259</v>
      </c>
      <c r="H1036" s="1" t="s">
        <v>6260</v>
      </c>
      <c r="I1036" s="6">
        <v>1406</v>
      </c>
      <c r="J1036" s="6" t="s">
        <v>54</v>
      </c>
      <c r="K1036" s="6">
        <v>60</v>
      </c>
      <c r="L1036" s="6">
        <v>57</v>
      </c>
      <c r="M1036" s="6">
        <v>3</v>
      </c>
      <c r="N1036" s="7">
        <v>0.95</v>
      </c>
      <c r="O1036" s="1" t="s">
        <v>67</v>
      </c>
      <c r="P1036" s="1" t="s">
        <v>54</v>
      </c>
      <c r="Q1036" s="1" t="s">
        <v>56</v>
      </c>
      <c r="R1036" s="1" t="s">
        <v>5</v>
      </c>
      <c r="S1036" s="2" t="b">
        <v>1</v>
      </c>
      <c r="T1036" s="2" t="b">
        <v>0</v>
      </c>
      <c r="U1036" s="1" t="s">
        <v>57</v>
      </c>
      <c r="V1036" s="1"/>
      <c r="W1036" s="2" t="b">
        <v>0</v>
      </c>
      <c r="X1036" s="1"/>
      <c r="Y1036" s="2" t="b">
        <v>0</v>
      </c>
      <c r="Z1036" s="1" t="s">
        <v>58</v>
      </c>
      <c r="AA1036" s="2" t="b">
        <v>1</v>
      </c>
      <c r="AB1036" s="1" t="s">
        <v>6261</v>
      </c>
      <c r="AC1036" s="1" t="s">
        <v>6262</v>
      </c>
      <c r="AD1036" s="1" t="s">
        <v>61</v>
      </c>
      <c r="AE1036" s="2" t="b">
        <v>1</v>
      </c>
      <c r="AF1036" s="1" t="s">
        <v>227</v>
      </c>
      <c r="AG1036" s="2" t="b">
        <v>0</v>
      </c>
      <c r="AH1036" s="1">
        <v>46242.564802534725</v>
      </c>
    </row>
    <row r="1037" spans="1:34" ht="13.9">
      <c r="A1037" s="1" t="s">
        <v>6263</v>
      </c>
      <c r="B1037" s="1" t="s">
        <v>6264</v>
      </c>
      <c r="C1037" s="4">
        <v>44534</v>
      </c>
      <c r="D1037" s="1" t="s">
        <v>6204</v>
      </c>
      <c r="E1037" s="1">
        <v>2021</v>
      </c>
      <c r="F1037" s="5">
        <v>56.11</v>
      </c>
      <c r="G1037" s="1" t="s">
        <v>6265</v>
      </c>
      <c r="H1037" s="1" t="s">
        <v>6266</v>
      </c>
      <c r="I1037" s="6">
        <v>532</v>
      </c>
      <c r="J1037" s="6" t="s">
        <v>54</v>
      </c>
      <c r="K1037" s="6">
        <v>18</v>
      </c>
      <c r="L1037" s="6">
        <v>13</v>
      </c>
      <c r="M1037" s="6">
        <v>5</v>
      </c>
      <c r="N1037" s="7">
        <v>0.72222222222222221</v>
      </c>
      <c r="O1037" s="1" t="s">
        <v>55</v>
      </c>
      <c r="P1037" s="1" t="s">
        <v>54</v>
      </c>
      <c r="Q1037" s="1" t="s">
        <v>56</v>
      </c>
      <c r="R1037" s="1" t="s">
        <v>5</v>
      </c>
      <c r="S1037" s="2" t="b">
        <v>1</v>
      </c>
      <c r="T1037" s="2" t="b">
        <v>0</v>
      </c>
      <c r="U1037" s="1" t="s">
        <v>169</v>
      </c>
      <c r="V1037" s="1">
        <v>0</v>
      </c>
      <c r="W1037" s="2" t="b">
        <v>0</v>
      </c>
      <c r="X1037" s="1"/>
      <c r="Y1037" s="2" t="b">
        <v>0</v>
      </c>
      <c r="Z1037" s="1" t="s">
        <v>58</v>
      </c>
      <c r="AA1037" s="2" t="b">
        <v>1</v>
      </c>
      <c r="AB1037" s="1" t="s">
        <v>6267</v>
      </c>
      <c r="AC1037" s="1" t="s">
        <v>6268</v>
      </c>
      <c r="AD1037" s="1" t="s">
        <v>61</v>
      </c>
      <c r="AE1037" s="2" t="b">
        <v>1</v>
      </c>
      <c r="AF1037" s="1" t="s">
        <v>94</v>
      </c>
      <c r="AG1037" s="2" t="b">
        <v>0</v>
      </c>
      <c r="AH1037" s="1">
        <v>46242.564802534725</v>
      </c>
    </row>
    <row r="1038" spans="1:34" ht="13.9">
      <c r="A1038" s="1" t="s">
        <v>6269</v>
      </c>
      <c r="B1038" s="1" t="s">
        <v>6270</v>
      </c>
      <c r="C1038" s="4">
        <v>44534</v>
      </c>
      <c r="D1038" s="1" t="s">
        <v>6204</v>
      </c>
      <c r="E1038" s="1">
        <v>2021</v>
      </c>
      <c r="F1038" s="5">
        <v>56.11</v>
      </c>
      <c r="G1038" s="1" t="s">
        <v>6271</v>
      </c>
      <c r="H1038" s="1" t="s">
        <v>6272</v>
      </c>
      <c r="I1038" s="6">
        <v>78164</v>
      </c>
      <c r="J1038" s="6" t="s">
        <v>54</v>
      </c>
      <c r="K1038" s="6">
        <v>1572</v>
      </c>
      <c r="L1038" s="6">
        <v>1465</v>
      </c>
      <c r="M1038" s="6">
        <v>107</v>
      </c>
      <c r="N1038" s="7">
        <v>0.93193384223918574</v>
      </c>
      <c r="O1038" s="1" t="s">
        <v>67</v>
      </c>
      <c r="P1038" s="1" t="s">
        <v>54</v>
      </c>
      <c r="Q1038" s="1" t="s">
        <v>68</v>
      </c>
      <c r="R1038" s="1" t="s">
        <v>5</v>
      </c>
      <c r="S1038" s="2" t="b">
        <v>1</v>
      </c>
      <c r="T1038" s="2" t="b">
        <v>0</v>
      </c>
      <c r="U1038" s="1" t="s">
        <v>57</v>
      </c>
      <c r="V1038" s="1"/>
      <c r="W1038" s="2" t="b">
        <v>0</v>
      </c>
      <c r="X1038" s="1"/>
      <c r="Y1038" s="2" t="b">
        <v>0</v>
      </c>
      <c r="Z1038" s="1" t="s">
        <v>58</v>
      </c>
      <c r="AA1038" s="2" t="b">
        <v>1</v>
      </c>
      <c r="AB1038" s="1" t="s">
        <v>6273</v>
      </c>
      <c r="AC1038" s="1" t="s">
        <v>6274</v>
      </c>
      <c r="AD1038" s="1" t="s">
        <v>61</v>
      </c>
      <c r="AE1038" s="2" t="b">
        <v>1</v>
      </c>
      <c r="AF1038" s="1" t="s">
        <v>101</v>
      </c>
      <c r="AG1038" s="2" t="b">
        <v>1</v>
      </c>
      <c r="AH1038" s="1">
        <v>46242.564802534725</v>
      </c>
    </row>
    <row r="1039" spans="1:34" ht="13.9">
      <c r="A1039" s="1" t="s">
        <v>6275</v>
      </c>
      <c r="B1039" s="1" t="s">
        <v>6276</v>
      </c>
      <c r="C1039" s="4">
        <v>44534</v>
      </c>
      <c r="D1039" s="1" t="s">
        <v>6204</v>
      </c>
      <c r="E1039" s="1">
        <v>2021</v>
      </c>
      <c r="F1039" s="5">
        <v>56.11</v>
      </c>
      <c r="G1039" s="1" t="s">
        <v>6277</v>
      </c>
      <c r="H1039" s="1" t="s">
        <v>6248</v>
      </c>
      <c r="I1039" s="6"/>
      <c r="J1039" s="6" t="s">
        <v>147</v>
      </c>
      <c r="K1039" s="6">
        <v>11</v>
      </c>
      <c r="L1039" s="6">
        <v>9</v>
      </c>
      <c r="M1039" s="6">
        <v>2</v>
      </c>
      <c r="N1039" s="7">
        <v>0.81818181818181823</v>
      </c>
      <c r="O1039" s="1" t="s">
        <v>126</v>
      </c>
      <c r="P1039" s="1" t="s">
        <v>54</v>
      </c>
      <c r="Q1039" s="1" t="s">
        <v>56</v>
      </c>
      <c r="R1039" s="1" t="s">
        <v>7</v>
      </c>
      <c r="S1039" s="2" t="b">
        <v>0</v>
      </c>
      <c r="T1039" s="2" t="b">
        <v>1</v>
      </c>
      <c r="U1039" s="1" t="s">
        <v>202</v>
      </c>
      <c r="V1039" s="1">
        <v>18</v>
      </c>
      <c r="W1039" s="2" t="b">
        <v>1</v>
      </c>
      <c r="X1039" s="2" t="b">
        <v>1</v>
      </c>
      <c r="Y1039" s="2" t="b">
        <v>0</v>
      </c>
      <c r="Z1039" s="1" t="s">
        <v>119</v>
      </c>
      <c r="AA1039" s="2" t="b">
        <v>0</v>
      </c>
      <c r="AB1039" s="1" t="s">
        <v>6249</v>
      </c>
      <c r="AC1039" s="1" t="s">
        <v>6278</v>
      </c>
      <c r="AD1039" s="1" t="s">
        <v>61</v>
      </c>
      <c r="AE1039" s="2" t="b">
        <v>1</v>
      </c>
      <c r="AF1039" s="1"/>
      <c r="AG1039" s="2" t="b">
        <v>0</v>
      </c>
      <c r="AH1039" s="1">
        <v>46242.564802534725</v>
      </c>
    </row>
    <row r="1040" spans="1:34" ht="13.9">
      <c r="A1040" s="1" t="s">
        <v>6279</v>
      </c>
      <c r="B1040" s="1" t="s">
        <v>6280</v>
      </c>
      <c r="C1040" s="4">
        <v>44535</v>
      </c>
      <c r="D1040" s="1" t="s">
        <v>6204</v>
      </c>
      <c r="E1040" s="1">
        <v>2021</v>
      </c>
      <c r="F1040" s="5">
        <v>56.08</v>
      </c>
      <c r="G1040" s="1" t="s">
        <v>6281</v>
      </c>
      <c r="H1040" s="1" t="s">
        <v>6282</v>
      </c>
      <c r="I1040" s="6">
        <v>644</v>
      </c>
      <c r="J1040" s="6" t="s">
        <v>54</v>
      </c>
      <c r="K1040" s="6">
        <v>11</v>
      </c>
      <c r="L1040" s="6">
        <v>7</v>
      </c>
      <c r="M1040" s="6">
        <v>4</v>
      </c>
      <c r="N1040" s="7">
        <v>0.63636363636363635</v>
      </c>
      <c r="O1040" s="1" t="s">
        <v>91</v>
      </c>
      <c r="P1040" s="1" t="s">
        <v>54</v>
      </c>
      <c r="Q1040" s="1" t="s">
        <v>56</v>
      </c>
      <c r="R1040" s="1" t="s">
        <v>5</v>
      </c>
      <c r="S1040" s="2" t="b">
        <v>1</v>
      </c>
      <c r="T1040" s="2" t="b">
        <v>0</v>
      </c>
      <c r="U1040" s="1" t="s">
        <v>57</v>
      </c>
      <c r="V1040" s="1"/>
      <c r="W1040" s="2" t="b">
        <v>0</v>
      </c>
      <c r="X1040" s="1"/>
      <c r="Y1040" s="2" t="b">
        <v>0</v>
      </c>
      <c r="Z1040" s="1" t="s">
        <v>58</v>
      </c>
      <c r="AA1040" s="2" t="b">
        <v>1</v>
      </c>
      <c r="AB1040" s="1" t="s">
        <v>6283</v>
      </c>
      <c r="AC1040" s="1" t="s">
        <v>6284</v>
      </c>
      <c r="AD1040" s="1" t="s">
        <v>61</v>
      </c>
      <c r="AE1040" s="2" t="b">
        <v>1</v>
      </c>
      <c r="AF1040" s="1" t="s">
        <v>101</v>
      </c>
      <c r="AG1040" s="2" t="b">
        <v>1</v>
      </c>
      <c r="AH1040" s="1">
        <v>46242.564802534725</v>
      </c>
    </row>
    <row r="1041" spans="1:34" ht="13.9">
      <c r="A1041" s="1" t="s">
        <v>6285</v>
      </c>
      <c r="B1041" s="1" t="s">
        <v>6286</v>
      </c>
      <c r="C1041" s="4">
        <v>44536</v>
      </c>
      <c r="D1041" s="1" t="s">
        <v>6204</v>
      </c>
      <c r="E1041" s="1">
        <v>2021</v>
      </c>
      <c r="F1041" s="5">
        <v>56.05</v>
      </c>
      <c r="G1041" s="1" t="s">
        <v>6287</v>
      </c>
      <c r="H1041" s="1" t="s">
        <v>6288</v>
      </c>
      <c r="I1041" s="6">
        <v>60</v>
      </c>
      <c r="J1041" s="6" t="s">
        <v>54</v>
      </c>
      <c r="K1041" s="6">
        <v>4</v>
      </c>
      <c r="L1041" s="6">
        <v>4</v>
      </c>
      <c r="M1041" s="6">
        <v>0</v>
      </c>
      <c r="N1041" s="7">
        <v>1</v>
      </c>
      <c r="O1041" s="1" t="s">
        <v>344</v>
      </c>
      <c r="P1041" s="1" t="s">
        <v>54</v>
      </c>
      <c r="Q1041" s="1" t="s">
        <v>56</v>
      </c>
      <c r="R1041" s="1" t="s">
        <v>5</v>
      </c>
      <c r="S1041" s="2" t="b">
        <v>1</v>
      </c>
      <c r="T1041" s="2" t="b">
        <v>0</v>
      </c>
      <c r="U1041" s="1" t="s">
        <v>57</v>
      </c>
      <c r="V1041" s="1"/>
      <c r="W1041" s="2" t="b">
        <v>0</v>
      </c>
      <c r="X1041" s="1"/>
      <c r="Y1041" s="2" t="b">
        <v>0</v>
      </c>
      <c r="Z1041" s="1" t="s">
        <v>58</v>
      </c>
      <c r="AA1041" s="2" t="b">
        <v>1</v>
      </c>
      <c r="AB1041" s="1" t="s">
        <v>6289</v>
      </c>
      <c r="AC1041" s="1" t="s">
        <v>6290</v>
      </c>
      <c r="AD1041" s="1" t="s">
        <v>61</v>
      </c>
      <c r="AE1041" s="2" t="b">
        <v>1</v>
      </c>
      <c r="AF1041" s="1" t="s">
        <v>142</v>
      </c>
      <c r="AG1041" s="2" t="b">
        <v>0</v>
      </c>
      <c r="AH1041" s="1">
        <v>46242.564802534725</v>
      </c>
    </row>
    <row r="1042" spans="1:34" ht="13.9">
      <c r="A1042" s="1" t="s">
        <v>6291</v>
      </c>
      <c r="B1042" s="1" t="s">
        <v>6292</v>
      </c>
      <c r="C1042" s="4">
        <v>44538</v>
      </c>
      <c r="D1042" s="1" t="s">
        <v>6204</v>
      </c>
      <c r="E1042" s="1">
        <v>2021</v>
      </c>
      <c r="F1042" s="5">
        <v>55.98</v>
      </c>
      <c r="G1042" s="1" t="s">
        <v>6293</v>
      </c>
      <c r="H1042" s="1" t="s">
        <v>6294</v>
      </c>
      <c r="I1042" s="6">
        <v>1200</v>
      </c>
      <c r="J1042" s="6" t="s">
        <v>54</v>
      </c>
      <c r="K1042" s="6">
        <v>52</v>
      </c>
      <c r="L1042" s="6">
        <v>48</v>
      </c>
      <c r="M1042" s="6">
        <v>4</v>
      </c>
      <c r="N1042" s="7">
        <v>0.92307692307692313</v>
      </c>
      <c r="O1042" s="1" t="s">
        <v>67</v>
      </c>
      <c r="P1042" s="1" t="s">
        <v>54</v>
      </c>
      <c r="Q1042" s="1" t="s">
        <v>56</v>
      </c>
      <c r="R1042" s="1" t="s">
        <v>5</v>
      </c>
      <c r="S1042" s="2" t="b">
        <v>1</v>
      </c>
      <c r="T1042" s="2" t="b">
        <v>0</v>
      </c>
      <c r="U1042" s="1" t="s">
        <v>57</v>
      </c>
      <c r="V1042" s="1"/>
      <c r="W1042" s="2" t="b">
        <v>0</v>
      </c>
      <c r="X1042" s="1"/>
      <c r="Y1042" s="2" t="b">
        <v>0</v>
      </c>
      <c r="Z1042" s="1" t="s">
        <v>58</v>
      </c>
      <c r="AA1042" s="2" t="b">
        <v>1</v>
      </c>
      <c r="AB1042" s="1" t="s">
        <v>6295</v>
      </c>
      <c r="AC1042" s="1" t="s">
        <v>6296</v>
      </c>
      <c r="AD1042" s="1" t="s">
        <v>61</v>
      </c>
      <c r="AE1042" s="2" t="b">
        <v>1</v>
      </c>
      <c r="AF1042" s="1" t="s">
        <v>416</v>
      </c>
      <c r="AG1042" s="2" t="b">
        <v>0</v>
      </c>
      <c r="AH1042" s="1">
        <v>46242.564802534725</v>
      </c>
    </row>
    <row r="1043" spans="1:34" ht="13.9">
      <c r="A1043" s="1" t="s">
        <v>6297</v>
      </c>
      <c r="B1043" s="1" t="s">
        <v>6298</v>
      </c>
      <c r="C1043" s="4">
        <v>44538</v>
      </c>
      <c r="D1043" s="1" t="s">
        <v>6204</v>
      </c>
      <c r="E1043" s="1">
        <v>2021</v>
      </c>
      <c r="F1043" s="5">
        <v>55.98</v>
      </c>
      <c r="G1043" s="1" t="s">
        <v>6299</v>
      </c>
      <c r="H1043" s="1" t="s">
        <v>6300</v>
      </c>
      <c r="I1043" s="6">
        <v>348</v>
      </c>
      <c r="J1043" s="6" t="s">
        <v>54</v>
      </c>
      <c r="K1043" s="6">
        <v>13</v>
      </c>
      <c r="L1043" s="6">
        <v>9</v>
      </c>
      <c r="M1043" s="6">
        <v>4</v>
      </c>
      <c r="N1043" s="7">
        <v>0.69230769230769229</v>
      </c>
      <c r="O1043" s="1" t="s">
        <v>91</v>
      </c>
      <c r="P1043" s="1" t="s">
        <v>54</v>
      </c>
      <c r="Q1043" s="1" t="s">
        <v>56</v>
      </c>
      <c r="R1043" s="1" t="s">
        <v>5</v>
      </c>
      <c r="S1043" s="2" t="b">
        <v>1</v>
      </c>
      <c r="T1043" s="2" t="b">
        <v>0</v>
      </c>
      <c r="U1043" s="1" t="s">
        <v>57</v>
      </c>
      <c r="V1043" s="1"/>
      <c r="W1043" s="2" t="b">
        <v>0</v>
      </c>
      <c r="X1043" s="1"/>
      <c r="Y1043" s="2" t="b">
        <v>0</v>
      </c>
      <c r="Z1043" s="1" t="s">
        <v>58</v>
      </c>
      <c r="AA1043" s="2" t="b">
        <v>1</v>
      </c>
      <c r="AB1043" s="1" t="s">
        <v>6301</v>
      </c>
      <c r="AC1043" s="1" t="s">
        <v>6302</v>
      </c>
      <c r="AD1043" s="1" t="s">
        <v>61</v>
      </c>
      <c r="AE1043" s="2" t="b">
        <v>1</v>
      </c>
      <c r="AF1043" s="1" t="s">
        <v>94</v>
      </c>
      <c r="AG1043" s="2" t="b">
        <v>0</v>
      </c>
      <c r="AH1043" s="1">
        <v>46242.564802534725</v>
      </c>
    </row>
    <row r="1044" spans="1:34" ht="13.9">
      <c r="A1044" s="1" t="s">
        <v>6303</v>
      </c>
      <c r="B1044" s="1" t="s">
        <v>6304</v>
      </c>
      <c r="C1044" s="4">
        <v>44539</v>
      </c>
      <c r="D1044" s="1" t="s">
        <v>6204</v>
      </c>
      <c r="E1044" s="1">
        <v>2021</v>
      </c>
      <c r="F1044" s="5">
        <v>55.95</v>
      </c>
      <c r="G1044" s="1" t="s">
        <v>6305</v>
      </c>
      <c r="H1044" s="1" t="s">
        <v>6306</v>
      </c>
      <c r="I1044" s="6">
        <v>29633</v>
      </c>
      <c r="J1044" s="6" t="s">
        <v>54</v>
      </c>
      <c r="K1044" s="6">
        <v>1009</v>
      </c>
      <c r="L1044" s="6">
        <v>956</v>
      </c>
      <c r="M1044" s="6">
        <v>53</v>
      </c>
      <c r="N1044" s="7">
        <v>0.94747274529236869</v>
      </c>
      <c r="O1044" s="1" t="s">
        <v>67</v>
      </c>
      <c r="P1044" s="1" t="s">
        <v>54</v>
      </c>
      <c r="Q1044" s="1" t="s">
        <v>68</v>
      </c>
      <c r="R1044" s="1" t="s">
        <v>7</v>
      </c>
      <c r="S1044" s="2" t="b">
        <v>0</v>
      </c>
      <c r="T1044" s="2" t="b">
        <v>1</v>
      </c>
      <c r="U1044" s="1" t="s">
        <v>202</v>
      </c>
      <c r="V1044" s="1">
        <v>18</v>
      </c>
      <c r="W1044" s="2" t="b">
        <v>1</v>
      </c>
      <c r="X1044" s="2" t="b">
        <v>1</v>
      </c>
      <c r="Y1044" s="2" t="b">
        <v>0</v>
      </c>
      <c r="Z1044" s="1" t="s">
        <v>119</v>
      </c>
      <c r="AA1044" s="2" t="b">
        <v>0</v>
      </c>
      <c r="AB1044" s="1" t="s">
        <v>6307</v>
      </c>
      <c r="AC1044" s="1" t="s">
        <v>6308</v>
      </c>
      <c r="AD1044" s="1" t="s">
        <v>61</v>
      </c>
      <c r="AE1044" s="2" t="b">
        <v>1</v>
      </c>
      <c r="AF1044" s="1"/>
      <c r="AG1044" s="2" t="b">
        <v>0</v>
      </c>
      <c r="AH1044" s="1">
        <v>46242.564802534725</v>
      </c>
    </row>
    <row r="1045" spans="1:34" ht="13.9">
      <c r="A1045" s="1" t="s">
        <v>6309</v>
      </c>
      <c r="B1045" s="1" t="s">
        <v>6310</v>
      </c>
      <c r="C1045" s="4">
        <v>44539</v>
      </c>
      <c r="D1045" s="1" t="s">
        <v>6204</v>
      </c>
      <c r="E1045" s="1">
        <v>2021</v>
      </c>
      <c r="F1045" s="5">
        <v>55.95</v>
      </c>
      <c r="G1045" s="1" t="s">
        <v>6311</v>
      </c>
      <c r="H1045" s="1" t="s">
        <v>6312</v>
      </c>
      <c r="I1045" s="6">
        <v>181</v>
      </c>
      <c r="J1045" s="6" t="s">
        <v>54</v>
      </c>
      <c r="K1045" s="6">
        <v>17</v>
      </c>
      <c r="L1045" s="6">
        <v>17</v>
      </c>
      <c r="M1045" s="6">
        <v>0</v>
      </c>
      <c r="N1045" s="7">
        <v>1</v>
      </c>
      <c r="O1045" s="1" t="s">
        <v>126</v>
      </c>
      <c r="P1045" s="1" t="s">
        <v>54</v>
      </c>
      <c r="Q1045" s="1" t="s">
        <v>56</v>
      </c>
      <c r="R1045" s="1" t="s">
        <v>5</v>
      </c>
      <c r="S1045" s="2" t="b">
        <v>1</v>
      </c>
      <c r="T1045" s="2" t="b">
        <v>0</v>
      </c>
      <c r="U1045" s="1" t="s">
        <v>57</v>
      </c>
      <c r="V1045" s="1"/>
      <c r="W1045" s="2" t="b">
        <v>0</v>
      </c>
      <c r="X1045" s="1"/>
      <c r="Y1045" s="2" t="b">
        <v>0</v>
      </c>
      <c r="Z1045" s="1" t="s">
        <v>58</v>
      </c>
      <c r="AA1045" s="2" t="b">
        <v>1</v>
      </c>
      <c r="AB1045" s="1" t="s">
        <v>6313</v>
      </c>
      <c r="AC1045" s="1" t="s">
        <v>6314</v>
      </c>
      <c r="AD1045" s="1" t="s">
        <v>172</v>
      </c>
      <c r="AE1045" s="2" t="b">
        <v>1</v>
      </c>
      <c r="AF1045" s="1" t="s">
        <v>1545</v>
      </c>
      <c r="AG1045" s="2" t="b">
        <v>0</v>
      </c>
      <c r="AH1045" s="1">
        <v>46242.564802534725</v>
      </c>
    </row>
    <row r="1046" spans="1:34" ht="13.9">
      <c r="A1046" s="1" t="s">
        <v>6315</v>
      </c>
      <c r="B1046" s="1" t="s">
        <v>6316</v>
      </c>
      <c r="C1046" s="4">
        <v>44539</v>
      </c>
      <c r="D1046" s="1" t="s">
        <v>6204</v>
      </c>
      <c r="E1046" s="1">
        <v>2021</v>
      </c>
      <c r="F1046" s="5">
        <v>55.95</v>
      </c>
      <c r="G1046" s="1" t="s">
        <v>6317</v>
      </c>
      <c r="H1046" s="1" t="s">
        <v>6318</v>
      </c>
      <c r="I1046" s="6">
        <v>454</v>
      </c>
      <c r="J1046" s="6" t="s">
        <v>54</v>
      </c>
      <c r="K1046" s="6">
        <v>19</v>
      </c>
      <c r="L1046" s="6">
        <v>17</v>
      </c>
      <c r="M1046" s="6">
        <v>2</v>
      </c>
      <c r="N1046" s="7">
        <v>0.89473684210526316</v>
      </c>
      <c r="O1046" s="1" t="s">
        <v>126</v>
      </c>
      <c r="P1046" s="1" t="s">
        <v>54</v>
      </c>
      <c r="Q1046" s="1" t="s">
        <v>56</v>
      </c>
      <c r="R1046" s="1" t="s">
        <v>5</v>
      </c>
      <c r="S1046" s="2" t="b">
        <v>1</v>
      </c>
      <c r="T1046" s="2" t="b">
        <v>0</v>
      </c>
      <c r="U1046" s="1" t="s">
        <v>57</v>
      </c>
      <c r="V1046" s="1"/>
      <c r="W1046" s="2" t="b">
        <v>0</v>
      </c>
      <c r="X1046" s="1"/>
      <c r="Y1046" s="2" t="b">
        <v>0</v>
      </c>
      <c r="Z1046" s="1" t="s">
        <v>58</v>
      </c>
      <c r="AA1046" s="2" t="b">
        <v>1</v>
      </c>
      <c r="AB1046" s="1" t="s">
        <v>6319</v>
      </c>
      <c r="AC1046" s="1" t="s">
        <v>6320</v>
      </c>
      <c r="AD1046" s="1" t="s">
        <v>61</v>
      </c>
      <c r="AE1046" s="2" t="b">
        <v>1</v>
      </c>
      <c r="AF1046" s="1" t="s">
        <v>71</v>
      </c>
      <c r="AG1046" s="2" t="b">
        <v>0</v>
      </c>
      <c r="AH1046" s="1">
        <v>46242.564802534725</v>
      </c>
    </row>
    <row r="1047" spans="1:34" ht="13.9">
      <c r="A1047" s="1" t="s">
        <v>6321</v>
      </c>
      <c r="B1047" s="1" t="s">
        <v>6322</v>
      </c>
      <c r="C1047" s="4">
        <v>44540</v>
      </c>
      <c r="D1047" s="1" t="s">
        <v>6204</v>
      </c>
      <c r="E1047" s="1">
        <v>2021</v>
      </c>
      <c r="F1047" s="5">
        <v>55.92</v>
      </c>
      <c r="G1047" s="1" t="s">
        <v>6323</v>
      </c>
      <c r="H1047" s="1" t="s">
        <v>6324</v>
      </c>
      <c r="I1047" s="6">
        <v>56</v>
      </c>
      <c r="J1047" s="6" t="s">
        <v>54</v>
      </c>
      <c r="K1047" s="6">
        <v>3</v>
      </c>
      <c r="L1047" s="6">
        <v>2</v>
      </c>
      <c r="M1047" s="6">
        <v>1</v>
      </c>
      <c r="N1047" s="7">
        <v>0.66666666666666663</v>
      </c>
      <c r="O1047" s="1" t="s">
        <v>302</v>
      </c>
      <c r="P1047" s="1" t="s">
        <v>54</v>
      </c>
      <c r="Q1047" s="1" t="s">
        <v>56</v>
      </c>
      <c r="R1047" s="1" t="s">
        <v>7</v>
      </c>
      <c r="S1047" s="2" t="b">
        <v>0</v>
      </c>
      <c r="T1047" s="2" t="b">
        <v>1</v>
      </c>
      <c r="U1047" s="1" t="s">
        <v>133</v>
      </c>
      <c r="V1047" s="1">
        <v>18</v>
      </c>
      <c r="W1047" s="2" t="b">
        <v>1</v>
      </c>
      <c r="X1047" s="2" t="b">
        <v>0</v>
      </c>
      <c r="Y1047" s="2" t="b">
        <v>0</v>
      </c>
      <c r="Z1047" s="1" t="s">
        <v>119</v>
      </c>
      <c r="AA1047" s="2" t="b">
        <v>0</v>
      </c>
      <c r="AB1047" s="1" t="s">
        <v>6325</v>
      </c>
      <c r="AC1047" s="1" t="s">
        <v>6326</v>
      </c>
      <c r="AD1047" s="1" t="s">
        <v>61</v>
      </c>
      <c r="AE1047" s="2" t="b">
        <v>1</v>
      </c>
      <c r="AF1047" s="1"/>
      <c r="AG1047" s="2" t="b">
        <v>0</v>
      </c>
      <c r="AH1047" s="1">
        <v>46242.564802534725</v>
      </c>
    </row>
    <row r="1048" spans="1:34" ht="13.9">
      <c r="A1048" s="1" t="s">
        <v>6327</v>
      </c>
      <c r="B1048" s="1" t="s">
        <v>6328</v>
      </c>
      <c r="C1048" s="4">
        <v>44540</v>
      </c>
      <c r="D1048" s="1" t="s">
        <v>6204</v>
      </c>
      <c r="E1048" s="1">
        <v>2021</v>
      </c>
      <c r="F1048" s="5">
        <v>55.92</v>
      </c>
      <c r="G1048" s="1" t="s">
        <v>6329</v>
      </c>
      <c r="H1048" s="1" t="s">
        <v>6330</v>
      </c>
      <c r="I1048" s="6">
        <v>20394</v>
      </c>
      <c r="J1048" s="6" t="s">
        <v>54</v>
      </c>
      <c r="K1048" s="6">
        <v>206</v>
      </c>
      <c r="L1048" s="6">
        <v>127</v>
      </c>
      <c r="M1048" s="6">
        <v>79</v>
      </c>
      <c r="N1048" s="7">
        <v>0.61650485436893199</v>
      </c>
      <c r="O1048" s="1" t="s">
        <v>91</v>
      </c>
      <c r="P1048" s="1" t="s">
        <v>54</v>
      </c>
      <c r="Q1048" s="1" t="s">
        <v>68</v>
      </c>
      <c r="R1048" s="1" t="s">
        <v>5</v>
      </c>
      <c r="S1048" s="2" t="b">
        <v>1</v>
      </c>
      <c r="T1048" s="2" t="b">
        <v>0</v>
      </c>
      <c r="U1048" s="1" t="s">
        <v>57</v>
      </c>
      <c r="V1048" s="1"/>
      <c r="W1048" s="2" t="b">
        <v>0</v>
      </c>
      <c r="X1048" s="1"/>
      <c r="Y1048" s="2" t="b">
        <v>0</v>
      </c>
      <c r="Z1048" s="1" t="s">
        <v>58</v>
      </c>
      <c r="AA1048" s="2" t="b">
        <v>1</v>
      </c>
      <c r="AB1048" s="1" t="s">
        <v>6331</v>
      </c>
      <c r="AC1048" s="1" t="s">
        <v>6332</v>
      </c>
      <c r="AD1048" s="1" t="s">
        <v>61</v>
      </c>
      <c r="AE1048" s="2" t="b">
        <v>1</v>
      </c>
      <c r="AF1048" s="1" t="s">
        <v>101</v>
      </c>
      <c r="AG1048" s="2" t="b">
        <v>1</v>
      </c>
      <c r="AH1048" s="1">
        <v>46242.564802534725</v>
      </c>
    </row>
    <row r="1049" spans="1:34" ht="13.9">
      <c r="A1049" s="1" t="s">
        <v>6333</v>
      </c>
      <c r="B1049" s="1" t="s">
        <v>6334</v>
      </c>
      <c r="C1049" s="4">
        <v>44540</v>
      </c>
      <c r="D1049" s="1" t="s">
        <v>6204</v>
      </c>
      <c r="E1049" s="1">
        <v>2021</v>
      </c>
      <c r="F1049" s="5">
        <v>55.92</v>
      </c>
      <c r="G1049" s="1" t="s">
        <v>6335</v>
      </c>
      <c r="H1049" s="1" t="s">
        <v>6336</v>
      </c>
      <c r="I1049" s="6">
        <v>2449</v>
      </c>
      <c r="J1049" s="6" t="s">
        <v>54</v>
      </c>
      <c r="K1049" s="6">
        <v>62</v>
      </c>
      <c r="L1049" s="6">
        <v>44</v>
      </c>
      <c r="M1049" s="6">
        <v>18</v>
      </c>
      <c r="N1049" s="7">
        <v>0.70967741935483875</v>
      </c>
      <c r="O1049" s="1" t="s">
        <v>55</v>
      </c>
      <c r="P1049" s="1" t="s">
        <v>54</v>
      </c>
      <c r="Q1049" s="1" t="s">
        <v>56</v>
      </c>
      <c r="R1049" s="1" t="s">
        <v>7</v>
      </c>
      <c r="S1049" s="2" t="b">
        <v>0</v>
      </c>
      <c r="T1049" s="2" t="b">
        <v>1</v>
      </c>
      <c r="U1049" s="1" t="s">
        <v>133</v>
      </c>
      <c r="V1049" s="1">
        <v>18</v>
      </c>
      <c r="W1049" s="2" t="b">
        <v>1</v>
      </c>
      <c r="X1049" s="2" t="b">
        <v>0</v>
      </c>
      <c r="Y1049" s="2" t="b">
        <v>0</v>
      </c>
      <c r="Z1049" s="1" t="s">
        <v>119</v>
      </c>
      <c r="AA1049" s="2" t="b">
        <v>0</v>
      </c>
      <c r="AB1049" s="1" t="s">
        <v>6337</v>
      </c>
      <c r="AC1049" s="1" t="s">
        <v>6338</v>
      </c>
      <c r="AD1049" s="1" t="s">
        <v>61</v>
      </c>
      <c r="AE1049" s="2" t="b">
        <v>1</v>
      </c>
      <c r="AF1049" s="1"/>
      <c r="AG1049" s="2" t="b">
        <v>0</v>
      </c>
      <c r="AH1049" s="1">
        <v>46242.564802534725</v>
      </c>
    </row>
    <row r="1050" spans="1:34" ht="13.9">
      <c r="A1050" s="1" t="s">
        <v>6339</v>
      </c>
      <c r="B1050" s="1" t="s">
        <v>6340</v>
      </c>
      <c r="C1050" s="4">
        <v>44540</v>
      </c>
      <c r="D1050" s="1" t="s">
        <v>6204</v>
      </c>
      <c r="E1050" s="1">
        <v>2021</v>
      </c>
      <c r="F1050" s="5">
        <v>55.92</v>
      </c>
      <c r="G1050" s="1" t="s">
        <v>6341</v>
      </c>
      <c r="H1050" s="1" t="s">
        <v>6342</v>
      </c>
      <c r="I1050" s="6">
        <v>1313</v>
      </c>
      <c r="J1050" s="6" t="s">
        <v>54</v>
      </c>
      <c r="K1050" s="6">
        <v>47</v>
      </c>
      <c r="L1050" s="6">
        <v>40</v>
      </c>
      <c r="M1050" s="6">
        <v>7</v>
      </c>
      <c r="N1050" s="7">
        <v>0.85106382978723405</v>
      </c>
      <c r="O1050" s="1" t="s">
        <v>126</v>
      </c>
      <c r="P1050" s="1" t="s">
        <v>54</v>
      </c>
      <c r="Q1050" s="1" t="s">
        <v>56</v>
      </c>
      <c r="R1050" s="1" t="s">
        <v>7</v>
      </c>
      <c r="S1050" s="2" t="b">
        <v>0</v>
      </c>
      <c r="T1050" s="2" t="b">
        <v>1</v>
      </c>
      <c r="U1050" s="1" t="s">
        <v>202</v>
      </c>
      <c r="V1050" s="1">
        <v>18</v>
      </c>
      <c r="W1050" s="2" t="b">
        <v>1</v>
      </c>
      <c r="X1050" s="2" t="b">
        <v>1</v>
      </c>
      <c r="Y1050" s="2" t="b">
        <v>0</v>
      </c>
      <c r="Z1050" s="1" t="s">
        <v>119</v>
      </c>
      <c r="AA1050" s="2" t="b">
        <v>0</v>
      </c>
      <c r="AB1050" s="1" t="s">
        <v>6343</v>
      </c>
      <c r="AC1050" s="1" t="s">
        <v>6344</v>
      </c>
      <c r="AD1050" s="1" t="s">
        <v>61</v>
      </c>
      <c r="AE1050" s="2" t="b">
        <v>1</v>
      </c>
      <c r="AF1050" s="1"/>
      <c r="AG1050" s="2" t="b">
        <v>0</v>
      </c>
      <c r="AH1050" s="1">
        <v>46242.564802534725</v>
      </c>
    </row>
    <row r="1051" spans="1:34" ht="13.9">
      <c r="A1051" s="1" t="s">
        <v>6345</v>
      </c>
      <c r="B1051" s="1" t="s">
        <v>6346</v>
      </c>
      <c r="C1051" s="4">
        <v>44541</v>
      </c>
      <c r="D1051" s="1" t="s">
        <v>6204</v>
      </c>
      <c r="E1051" s="1">
        <v>2021</v>
      </c>
      <c r="F1051" s="5">
        <v>55.89</v>
      </c>
      <c r="G1051" s="1" t="s">
        <v>6347</v>
      </c>
      <c r="H1051" s="1" t="s">
        <v>6348</v>
      </c>
      <c r="I1051" s="6">
        <v>1009</v>
      </c>
      <c r="J1051" s="6" t="s">
        <v>54</v>
      </c>
      <c r="K1051" s="6">
        <v>30</v>
      </c>
      <c r="L1051" s="6">
        <v>20</v>
      </c>
      <c r="M1051" s="6">
        <v>10</v>
      </c>
      <c r="N1051" s="7">
        <v>0.66666666666666663</v>
      </c>
      <c r="O1051" s="1" t="s">
        <v>91</v>
      </c>
      <c r="P1051" s="1" t="s">
        <v>54</v>
      </c>
      <c r="Q1051" s="1" t="s">
        <v>56</v>
      </c>
      <c r="R1051" s="1" t="s">
        <v>7</v>
      </c>
      <c r="S1051" s="2" t="b">
        <v>0</v>
      </c>
      <c r="T1051" s="2" t="b">
        <v>1</v>
      </c>
      <c r="U1051" s="1" t="s">
        <v>1669</v>
      </c>
      <c r="V1051" s="1">
        <v>18</v>
      </c>
      <c r="W1051" s="2" t="b">
        <v>1</v>
      </c>
      <c r="X1051" s="1"/>
      <c r="Y1051" s="2" t="b">
        <v>0</v>
      </c>
      <c r="Z1051" s="1" t="s">
        <v>119</v>
      </c>
      <c r="AA1051" s="2" t="b">
        <v>0</v>
      </c>
      <c r="AB1051" s="1" t="s">
        <v>6349</v>
      </c>
      <c r="AC1051" s="1" t="s">
        <v>6350</v>
      </c>
      <c r="AD1051" s="1" t="s">
        <v>61</v>
      </c>
      <c r="AE1051" s="2" t="b">
        <v>1</v>
      </c>
      <c r="AF1051" s="1"/>
      <c r="AG1051" s="2" t="b">
        <v>0</v>
      </c>
      <c r="AH1051" s="1">
        <v>46242.564802534725</v>
      </c>
    </row>
    <row r="1052" spans="1:34" ht="13.9">
      <c r="A1052" s="1" t="s">
        <v>6351</v>
      </c>
      <c r="B1052" s="1" t="s">
        <v>6352</v>
      </c>
      <c r="C1052" s="4">
        <v>44543</v>
      </c>
      <c r="D1052" s="1" t="s">
        <v>6204</v>
      </c>
      <c r="E1052" s="1">
        <v>2021</v>
      </c>
      <c r="F1052" s="5">
        <v>55.82</v>
      </c>
      <c r="G1052" s="1" t="s">
        <v>6353</v>
      </c>
      <c r="H1052" s="1" t="s">
        <v>6354</v>
      </c>
      <c r="I1052" s="6">
        <v>250</v>
      </c>
      <c r="J1052" s="6" t="s">
        <v>54</v>
      </c>
      <c r="K1052" s="6">
        <v>11</v>
      </c>
      <c r="L1052" s="6">
        <v>7</v>
      </c>
      <c r="M1052" s="6">
        <v>4</v>
      </c>
      <c r="N1052" s="7">
        <v>0.63636363636363635</v>
      </c>
      <c r="O1052" s="1" t="s">
        <v>91</v>
      </c>
      <c r="P1052" s="1" t="s">
        <v>54</v>
      </c>
      <c r="Q1052" s="1" t="s">
        <v>56</v>
      </c>
      <c r="R1052" s="1" t="s">
        <v>5</v>
      </c>
      <c r="S1052" s="2" t="b">
        <v>1</v>
      </c>
      <c r="T1052" s="2" t="b">
        <v>0</v>
      </c>
      <c r="U1052" s="1" t="s">
        <v>57</v>
      </c>
      <c r="V1052" s="1"/>
      <c r="W1052" s="2" t="b">
        <v>0</v>
      </c>
      <c r="X1052" s="1"/>
      <c r="Y1052" s="2" t="b">
        <v>0</v>
      </c>
      <c r="Z1052" s="1" t="s">
        <v>58</v>
      </c>
      <c r="AA1052" s="2" t="b">
        <v>1</v>
      </c>
      <c r="AB1052" s="1" t="s">
        <v>6355</v>
      </c>
      <c r="AC1052" s="1" t="s">
        <v>6356</v>
      </c>
      <c r="AD1052" s="1" t="s">
        <v>61</v>
      </c>
      <c r="AE1052" s="2" t="b">
        <v>1</v>
      </c>
      <c r="AF1052" s="1" t="s">
        <v>247</v>
      </c>
      <c r="AG1052" s="2" t="b">
        <v>0</v>
      </c>
      <c r="AH1052" s="1">
        <v>46242.564802534725</v>
      </c>
    </row>
    <row r="1053" spans="1:34" ht="13.9">
      <c r="A1053" s="1" t="s">
        <v>6357</v>
      </c>
      <c r="B1053" s="1" t="s">
        <v>6358</v>
      </c>
      <c r="C1053" s="4">
        <v>44544</v>
      </c>
      <c r="D1053" s="1" t="s">
        <v>6204</v>
      </c>
      <c r="E1053" s="1">
        <v>2021</v>
      </c>
      <c r="F1053" s="5">
        <v>55.79</v>
      </c>
      <c r="G1053" s="1" t="s">
        <v>6359</v>
      </c>
      <c r="H1053" s="1" t="s">
        <v>6360</v>
      </c>
      <c r="I1053" s="6">
        <v>2002</v>
      </c>
      <c r="J1053" s="6" t="s">
        <v>54</v>
      </c>
      <c r="K1053" s="6">
        <v>73</v>
      </c>
      <c r="L1053" s="6">
        <v>64</v>
      </c>
      <c r="M1053" s="6">
        <v>9</v>
      </c>
      <c r="N1053" s="7">
        <v>0.87671232876712324</v>
      </c>
      <c r="O1053" s="1" t="s">
        <v>67</v>
      </c>
      <c r="P1053" s="1" t="s">
        <v>54</v>
      </c>
      <c r="Q1053" s="1" t="s">
        <v>56</v>
      </c>
      <c r="R1053" s="1" t="s">
        <v>5</v>
      </c>
      <c r="S1053" s="2" t="b">
        <v>1</v>
      </c>
      <c r="T1053" s="2" t="b">
        <v>0</v>
      </c>
      <c r="U1053" s="1" t="s">
        <v>112</v>
      </c>
      <c r="V1053" s="1">
        <v>15</v>
      </c>
      <c r="W1053" s="2" t="b">
        <v>0</v>
      </c>
      <c r="X1053" s="1"/>
      <c r="Y1053" s="2" t="b">
        <v>0</v>
      </c>
      <c r="Z1053" s="1" t="s">
        <v>58</v>
      </c>
      <c r="AA1053" s="2" t="b">
        <v>1</v>
      </c>
      <c r="AB1053" s="1" t="s">
        <v>6361</v>
      </c>
      <c r="AC1053" s="1" t="s">
        <v>6362</v>
      </c>
      <c r="AD1053" s="1" t="s">
        <v>61</v>
      </c>
      <c r="AE1053" s="2" t="b">
        <v>1</v>
      </c>
      <c r="AF1053" s="1" t="s">
        <v>2281</v>
      </c>
      <c r="AG1053" s="2" t="b">
        <v>0</v>
      </c>
      <c r="AH1053" s="1">
        <v>46242.564802534725</v>
      </c>
    </row>
    <row r="1054" spans="1:34" ht="13.9">
      <c r="A1054" s="1" t="s">
        <v>6363</v>
      </c>
      <c r="B1054" s="1" t="s">
        <v>6364</v>
      </c>
      <c r="C1054" s="4">
        <v>44544</v>
      </c>
      <c r="D1054" s="1" t="s">
        <v>6204</v>
      </c>
      <c r="E1054" s="1">
        <v>2021</v>
      </c>
      <c r="F1054" s="5">
        <v>55.79</v>
      </c>
      <c r="G1054" s="1" t="s">
        <v>6365</v>
      </c>
      <c r="H1054" s="1" t="s">
        <v>6366</v>
      </c>
      <c r="I1054" s="6">
        <v>288</v>
      </c>
      <c r="J1054" s="6" t="s">
        <v>54</v>
      </c>
      <c r="K1054" s="6">
        <v>18</v>
      </c>
      <c r="L1054" s="6">
        <v>18</v>
      </c>
      <c r="M1054" s="6">
        <v>0</v>
      </c>
      <c r="N1054" s="7">
        <v>1</v>
      </c>
      <c r="O1054" s="1" t="s">
        <v>126</v>
      </c>
      <c r="P1054" s="1" t="s">
        <v>54</v>
      </c>
      <c r="Q1054" s="1" t="s">
        <v>56</v>
      </c>
      <c r="R1054" s="1" t="s">
        <v>5</v>
      </c>
      <c r="S1054" s="2" t="b">
        <v>1</v>
      </c>
      <c r="T1054" s="2" t="b">
        <v>0</v>
      </c>
      <c r="U1054" s="1" t="s">
        <v>57</v>
      </c>
      <c r="V1054" s="1"/>
      <c r="W1054" s="2" t="b">
        <v>0</v>
      </c>
      <c r="X1054" s="1"/>
      <c r="Y1054" s="2" t="b">
        <v>0</v>
      </c>
      <c r="Z1054" s="1" t="s">
        <v>58</v>
      </c>
      <c r="AA1054" s="2" t="b">
        <v>1</v>
      </c>
      <c r="AB1054" s="1" t="s">
        <v>6367</v>
      </c>
      <c r="AC1054" s="1" t="s">
        <v>6368</v>
      </c>
      <c r="AD1054" s="1" t="s">
        <v>61</v>
      </c>
      <c r="AE1054" s="2" t="b">
        <v>1</v>
      </c>
      <c r="AF1054" s="1" t="s">
        <v>371</v>
      </c>
      <c r="AG1054" s="2" t="b">
        <v>0</v>
      </c>
      <c r="AH1054" s="1">
        <v>46242.564802534725</v>
      </c>
    </row>
    <row r="1055" spans="1:34" ht="13.9">
      <c r="A1055" s="1" t="s">
        <v>6369</v>
      </c>
      <c r="B1055" s="1" t="s">
        <v>6370</v>
      </c>
      <c r="C1055" s="4">
        <v>44545</v>
      </c>
      <c r="D1055" s="1" t="s">
        <v>6204</v>
      </c>
      <c r="E1055" s="1">
        <v>2021</v>
      </c>
      <c r="F1055" s="5">
        <v>55.75</v>
      </c>
      <c r="G1055" s="1" t="s">
        <v>6371</v>
      </c>
      <c r="H1055" s="1" t="s">
        <v>6372</v>
      </c>
      <c r="I1055" s="6">
        <v>6639</v>
      </c>
      <c r="J1055" s="6" t="s">
        <v>54</v>
      </c>
      <c r="K1055" s="6">
        <v>462</v>
      </c>
      <c r="L1055" s="6">
        <v>425</v>
      </c>
      <c r="M1055" s="6">
        <v>37</v>
      </c>
      <c r="N1055" s="7">
        <v>0.91991341991341991</v>
      </c>
      <c r="O1055" s="1" t="s">
        <v>67</v>
      </c>
      <c r="P1055" s="1" t="s">
        <v>54</v>
      </c>
      <c r="Q1055" s="1" t="s">
        <v>68</v>
      </c>
      <c r="R1055" s="1" t="s">
        <v>5</v>
      </c>
      <c r="S1055" s="2" t="b">
        <v>1</v>
      </c>
      <c r="T1055" s="2" t="b">
        <v>0</v>
      </c>
      <c r="U1055" s="1" t="s">
        <v>112</v>
      </c>
      <c r="V1055" s="1">
        <v>15</v>
      </c>
      <c r="W1055" s="2" t="b">
        <v>0</v>
      </c>
      <c r="X1055" s="1"/>
      <c r="Y1055" s="2" t="b">
        <v>0</v>
      </c>
      <c r="Z1055" s="1" t="s">
        <v>58</v>
      </c>
      <c r="AA1055" s="2" t="b">
        <v>1</v>
      </c>
      <c r="AB1055" s="1" t="s">
        <v>6373</v>
      </c>
      <c r="AC1055" s="1" t="s">
        <v>6374</v>
      </c>
      <c r="AD1055" s="1" t="s">
        <v>61</v>
      </c>
      <c r="AE1055" s="2" t="b">
        <v>1</v>
      </c>
      <c r="AF1055" s="1" t="s">
        <v>305</v>
      </c>
      <c r="AG1055" s="2" t="b">
        <v>0</v>
      </c>
      <c r="AH1055" s="1">
        <v>46242.564802534725</v>
      </c>
    </row>
    <row r="1056" spans="1:34" ht="13.9">
      <c r="A1056" s="1" t="s">
        <v>6375</v>
      </c>
      <c r="B1056" s="1" t="s">
        <v>6376</v>
      </c>
      <c r="C1056" s="4">
        <v>44545</v>
      </c>
      <c r="D1056" s="1" t="s">
        <v>6204</v>
      </c>
      <c r="E1056" s="1">
        <v>2021</v>
      </c>
      <c r="F1056" s="5">
        <v>55.75</v>
      </c>
      <c r="G1056" s="1" t="s">
        <v>6377</v>
      </c>
      <c r="H1056" s="1" t="s">
        <v>6378</v>
      </c>
      <c r="I1056" s="6">
        <v>1025</v>
      </c>
      <c r="J1056" s="6" t="s">
        <v>54</v>
      </c>
      <c r="K1056" s="6">
        <v>27</v>
      </c>
      <c r="L1056" s="6">
        <v>21</v>
      </c>
      <c r="M1056" s="6">
        <v>6</v>
      </c>
      <c r="N1056" s="7">
        <v>0.77777777777777779</v>
      </c>
      <c r="O1056" s="1" t="s">
        <v>55</v>
      </c>
      <c r="P1056" s="1" t="s">
        <v>54</v>
      </c>
      <c r="Q1056" s="1" t="s">
        <v>56</v>
      </c>
      <c r="R1056" s="1" t="s">
        <v>7</v>
      </c>
      <c r="S1056" s="2" t="b">
        <v>0</v>
      </c>
      <c r="T1056" s="2" t="b">
        <v>1</v>
      </c>
      <c r="U1056" s="1" t="s">
        <v>202</v>
      </c>
      <c r="V1056" s="1">
        <v>18</v>
      </c>
      <c r="W1056" s="2" t="b">
        <v>1</v>
      </c>
      <c r="X1056" s="2" t="b">
        <v>1</v>
      </c>
      <c r="Y1056" s="2" t="b">
        <v>0</v>
      </c>
      <c r="Z1056" s="1" t="s">
        <v>119</v>
      </c>
      <c r="AA1056" s="2" t="b">
        <v>0</v>
      </c>
      <c r="AB1056" s="1" t="s">
        <v>6379</v>
      </c>
      <c r="AC1056" s="1" t="s">
        <v>6380</v>
      </c>
      <c r="AD1056" s="1" t="s">
        <v>61</v>
      </c>
      <c r="AE1056" s="2" t="b">
        <v>1</v>
      </c>
      <c r="AF1056" s="1"/>
      <c r="AG1056" s="2" t="b">
        <v>0</v>
      </c>
      <c r="AH1056" s="1">
        <v>46242.564802534725</v>
      </c>
    </row>
    <row r="1057" spans="1:34" ht="13.9">
      <c r="A1057" s="1" t="s">
        <v>6381</v>
      </c>
      <c r="B1057" s="1" t="s">
        <v>6382</v>
      </c>
      <c r="C1057" s="4">
        <v>44545</v>
      </c>
      <c r="D1057" s="1" t="s">
        <v>6204</v>
      </c>
      <c r="E1057" s="1">
        <v>2021</v>
      </c>
      <c r="F1057" s="5">
        <v>55.75</v>
      </c>
      <c r="G1057" s="1" t="s">
        <v>6383</v>
      </c>
      <c r="H1057" s="1" t="s">
        <v>6384</v>
      </c>
      <c r="I1057" s="6">
        <v>37291</v>
      </c>
      <c r="J1057" s="6" t="s">
        <v>54</v>
      </c>
      <c r="K1057" s="6">
        <v>525</v>
      </c>
      <c r="L1057" s="6">
        <v>506</v>
      </c>
      <c r="M1057" s="6">
        <v>19</v>
      </c>
      <c r="N1057" s="7">
        <v>0.96380952380952378</v>
      </c>
      <c r="O1057" s="1" t="s">
        <v>76</v>
      </c>
      <c r="P1057" s="1" t="s">
        <v>54</v>
      </c>
      <c r="Q1057" s="1" t="s">
        <v>68</v>
      </c>
      <c r="R1057" s="1" t="s">
        <v>5</v>
      </c>
      <c r="S1057" s="2" t="b">
        <v>1</v>
      </c>
      <c r="T1057" s="2" t="b">
        <v>0</v>
      </c>
      <c r="U1057" s="1" t="s">
        <v>57</v>
      </c>
      <c r="V1057" s="1"/>
      <c r="W1057" s="2" t="b">
        <v>0</v>
      </c>
      <c r="X1057" s="1"/>
      <c r="Y1057" s="2" t="b">
        <v>0</v>
      </c>
      <c r="Z1057" s="1" t="s">
        <v>58</v>
      </c>
      <c r="AA1057" s="2" t="b">
        <v>1</v>
      </c>
      <c r="AB1057" s="1" t="s">
        <v>6385</v>
      </c>
      <c r="AC1057" s="1" t="s">
        <v>6386</v>
      </c>
      <c r="AD1057" s="1" t="s">
        <v>61</v>
      </c>
      <c r="AE1057" s="2" t="b">
        <v>1</v>
      </c>
      <c r="AF1057" s="1" t="s">
        <v>101</v>
      </c>
      <c r="AG1057" s="2" t="b">
        <v>1</v>
      </c>
      <c r="AH1057" s="1">
        <v>46242.564802534725</v>
      </c>
    </row>
    <row r="1058" spans="1:34" ht="13.9">
      <c r="A1058" s="1" t="s">
        <v>6387</v>
      </c>
      <c r="B1058" s="1" t="s">
        <v>6388</v>
      </c>
      <c r="C1058" s="4">
        <v>44545</v>
      </c>
      <c r="D1058" s="1" t="s">
        <v>6204</v>
      </c>
      <c r="E1058" s="1">
        <v>2021</v>
      </c>
      <c r="F1058" s="5">
        <v>55.75</v>
      </c>
      <c r="G1058" s="1" t="s">
        <v>6389</v>
      </c>
      <c r="H1058" s="1" t="s">
        <v>6390</v>
      </c>
      <c r="I1058" s="6">
        <v>1714</v>
      </c>
      <c r="J1058" s="6" t="s">
        <v>54</v>
      </c>
      <c r="K1058" s="6">
        <v>64</v>
      </c>
      <c r="L1058" s="6">
        <v>61</v>
      </c>
      <c r="M1058" s="6">
        <v>3</v>
      </c>
      <c r="N1058" s="7">
        <v>0.953125</v>
      </c>
      <c r="O1058" s="1" t="s">
        <v>67</v>
      </c>
      <c r="P1058" s="1" t="s">
        <v>54</v>
      </c>
      <c r="Q1058" s="1" t="s">
        <v>56</v>
      </c>
      <c r="R1058" s="1" t="s">
        <v>5</v>
      </c>
      <c r="S1058" s="2" t="b">
        <v>1</v>
      </c>
      <c r="T1058" s="2" t="b">
        <v>0</v>
      </c>
      <c r="U1058" s="1" t="s">
        <v>57</v>
      </c>
      <c r="V1058" s="1"/>
      <c r="W1058" s="2" t="b">
        <v>0</v>
      </c>
      <c r="X1058" s="1"/>
      <c r="Y1058" s="2" t="b">
        <v>0</v>
      </c>
      <c r="Z1058" s="1" t="s">
        <v>58</v>
      </c>
      <c r="AA1058" s="2" t="b">
        <v>1</v>
      </c>
      <c r="AB1058" s="1" t="s">
        <v>6391</v>
      </c>
      <c r="AC1058" s="1" t="s">
        <v>6392</v>
      </c>
      <c r="AD1058" s="1" t="s">
        <v>61</v>
      </c>
      <c r="AE1058" s="2" t="b">
        <v>1</v>
      </c>
      <c r="AF1058" s="1" t="s">
        <v>164</v>
      </c>
      <c r="AG1058" s="2" t="b">
        <v>0</v>
      </c>
      <c r="AH1058" s="1">
        <v>46242.564802534725</v>
      </c>
    </row>
    <row r="1059" spans="1:34" ht="13.9">
      <c r="A1059" s="1" t="s">
        <v>6393</v>
      </c>
      <c r="B1059" s="1" t="s">
        <v>6394</v>
      </c>
      <c r="C1059" s="4">
        <v>44546</v>
      </c>
      <c r="D1059" s="1" t="s">
        <v>6204</v>
      </c>
      <c r="E1059" s="1">
        <v>2021</v>
      </c>
      <c r="F1059" s="5">
        <v>55.72</v>
      </c>
      <c r="G1059" s="1" t="s">
        <v>6395</v>
      </c>
      <c r="H1059" s="1" t="s">
        <v>6396</v>
      </c>
      <c r="I1059" s="6">
        <v>3388</v>
      </c>
      <c r="J1059" s="6" t="s">
        <v>54</v>
      </c>
      <c r="K1059" s="6">
        <v>84</v>
      </c>
      <c r="L1059" s="6">
        <v>67</v>
      </c>
      <c r="M1059" s="6">
        <v>17</v>
      </c>
      <c r="N1059" s="7">
        <v>0.79761904761904767</v>
      </c>
      <c r="O1059" s="1" t="s">
        <v>55</v>
      </c>
      <c r="P1059" s="1" t="s">
        <v>54</v>
      </c>
      <c r="Q1059" s="1" t="s">
        <v>56</v>
      </c>
      <c r="R1059" s="1" t="s">
        <v>5</v>
      </c>
      <c r="S1059" s="2" t="b">
        <v>1</v>
      </c>
      <c r="T1059" s="2" t="b">
        <v>0</v>
      </c>
      <c r="U1059" s="1" t="s">
        <v>57</v>
      </c>
      <c r="V1059" s="1"/>
      <c r="W1059" s="2" t="b">
        <v>0</v>
      </c>
      <c r="X1059" s="1"/>
      <c r="Y1059" s="2" t="b">
        <v>0</v>
      </c>
      <c r="Z1059" s="1" t="s">
        <v>58</v>
      </c>
      <c r="AA1059" s="2" t="b">
        <v>1</v>
      </c>
      <c r="AB1059" s="1" t="s">
        <v>6397</v>
      </c>
      <c r="AC1059" s="1" t="s">
        <v>6398</v>
      </c>
      <c r="AD1059" s="1" t="s">
        <v>61</v>
      </c>
      <c r="AE1059" s="2" t="b">
        <v>1</v>
      </c>
      <c r="AF1059" s="1" t="s">
        <v>71</v>
      </c>
      <c r="AG1059" s="2" t="b">
        <v>0</v>
      </c>
      <c r="AH1059" s="1">
        <v>46242.564802534725</v>
      </c>
    </row>
    <row r="1060" spans="1:34" ht="13.9">
      <c r="A1060" s="1" t="s">
        <v>6399</v>
      </c>
      <c r="B1060" s="1" t="s">
        <v>6400</v>
      </c>
      <c r="C1060" s="4">
        <v>44546</v>
      </c>
      <c r="D1060" s="1" t="s">
        <v>6204</v>
      </c>
      <c r="E1060" s="1">
        <v>2021</v>
      </c>
      <c r="F1060" s="5">
        <v>55.72</v>
      </c>
      <c r="G1060" s="1" t="s">
        <v>6401</v>
      </c>
      <c r="H1060" s="1" t="s">
        <v>6402</v>
      </c>
      <c r="I1060" s="6">
        <v>523576</v>
      </c>
      <c r="J1060" s="6" t="s">
        <v>54</v>
      </c>
      <c r="K1060" s="6">
        <v>22217</v>
      </c>
      <c r="L1060" s="6">
        <v>21470</v>
      </c>
      <c r="M1060" s="6">
        <v>747</v>
      </c>
      <c r="N1060" s="7">
        <v>0.96637709861817522</v>
      </c>
      <c r="O1060" s="1" t="s">
        <v>76</v>
      </c>
      <c r="P1060" s="1" t="s">
        <v>54</v>
      </c>
      <c r="Q1060" s="1" t="s">
        <v>68</v>
      </c>
      <c r="R1060" s="1" t="s">
        <v>5</v>
      </c>
      <c r="S1060" s="2" t="b">
        <v>1</v>
      </c>
      <c r="T1060" s="2" t="b">
        <v>0</v>
      </c>
      <c r="U1060" s="1" t="s">
        <v>57</v>
      </c>
      <c r="V1060" s="1"/>
      <c r="W1060" s="2" t="b">
        <v>0</v>
      </c>
      <c r="X1060" s="1"/>
      <c r="Y1060" s="2" t="b">
        <v>0</v>
      </c>
      <c r="Z1060" s="1" t="s">
        <v>58</v>
      </c>
      <c r="AA1060" s="2" t="b">
        <v>1</v>
      </c>
      <c r="AB1060" s="1" t="s">
        <v>6403</v>
      </c>
      <c r="AC1060" s="1" t="s">
        <v>6404</v>
      </c>
      <c r="AD1060" s="1" t="s">
        <v>61</v>
      </c>
      <c r="AE1060" s="2" t="b">
        <v>1</v>
      </c>
      <c r="AF1060" s="1" t="s">
        <v>1545</v>
      </c>
      <c r="AG1060" s="2" t="b">
        <v>0</v>
      </c>
      <c r="AH1060" s="1">
        <v>46242.564802534725</v>
      </c>
    </row>
    <row r="1061" spans="1:34" ht="13.9">
      <c r="A1061" s="1" t="s">
        <v>6405</v>
      </c>
      <c r="B1061" s="1" t="s">
        <v>6406</v>
      </c>
      <c r="C1061" s="4">
        <v>44546</v>
      </c>
      <c r="D1061" s="1" t="s">
        <v>6204</v>
      </c>
      <c r="E1061" s="1">
        <v>2021</v>
      </c>
      <c r="F1061" s="5">
        <v>55.72</v>
      </c>
      <c r="G1061" s="1" t="s">
        <v>6407</v>
      </c>
      <c r="H1061" s="1" t="s">
        <v>6408</v>
      </c>
      <c r="I1061" s="6">
        <v>2182</v>
      </c>
      <c r="J1061" s="6" t="s">
        <v>54</v>
      </c>
      <c r="K1061" s="6">
        <v>51</v>
      </c>
      <c r="L1061" s="6">
        <v>37</v>
      </c>
      <c r="M1061" s="6">
        <v>14</v>
      </c>
      <c r="N1061" s="7">
        <v>0.72549019607843135</v>
      </c>
      <c r="O1061" s="1" t="s">
        <v>55</v>
      </c>
      <c r="P1061" s="1" t="s">
        <v>54</v>
      </c>
      <c r="Q1061" s="1" t="s">
        <v>56</v>
      </c>
      <c r="R1061" s="1" t="s">
        <v>7</v>
      </c>
      <c r="S1061" s="2" t="b">
        <v>0</v>
      </c>
      <c r="T1061" s="2" t="b">
        <v>1</v>
      </c>
      <c r="U1061" s="1" t="s">
        <v>202</v>
      </c>
      <c r="V1061" s="1">
        <v>18</v>
      </c>
      <c r="W1061" s="2" t="b">
        <v>1</v>
      </c>
      <c r="X1061" s="2" t="b">
        <v>1</v>
      </c>
      <c r="Y1061" s="2" t="b">
        <v>0</v>
      </c>
      <c r="Z1061" s="1" t="s">
        <v>119</v>
      </c>
      <c r="AA1061" s="2" t="b">
        <v>0</v>
      </c>
      <c r="AB1061" s="1" t="s">
        <v>6409</v>
      </c>
      <c r="AC1061" s="1" t="s">
        <v>6410</v>
      </c>
      <c r="AD1061" s="1" t="s">
        <v>61</v>
      </c>
      <c r="AE1061" s="2" t="b">
        <v>1</v>
      </c>
      <c r="AF1061" s="1"/>
      <c r="AG1061" s="2" t="b">
        <v>0</v>
      </c>
      <c r="AH1061" s="1">
        <v>46242.564802534725</v>
      </c>
    </row>
    <row r="1062" spans="1:34" ht="13.9">
      <c r="A1062" s="1" t="s">
        <v>6411</v>
      </c>
      <c r="B1062" s="1" t="s">
        <v>6412</v>
      </c>
      <c r="C1062" s="4">
        <v>44546</v>
      </c>
      <c r="D1062" s="1" t="s">
        <v>6204</v>
      </c>
      <c r="E1062" s="1">
        <v>2021</v>
      </c>
      <c r="F1062" s="5">
        <v>55.72</v>
      </c>
      <c r="G1062" s="1" t="s">
        <v>6413</v>
      </c>
      <c r="H1062" s="1" t="s">
        <v>6414</v>
      </c>
      <c r="I1062" s="6">
        <v>132</v>
      </c>
      <c r="J1062" s="6" t="s">
        <v>54</v>
      </c>
      <c r="K1062" s="6">
        <v>7</v>
      </c>
      <c r="L1062" s="6">
        <v>6</v>
      </c>
      <c r="M1062" s="6">
        <v>1</v>
      </c>
      <c r="N1062" s="7">
        <v>0.8571428571428571</v>
      </c>
      <c r="O1062" s="1" t="s">
        <v>83</v>
      </c>
      <c r="P1062" s="1" t="s">
        <v>54</v>
      </c>
      <c r="Q1062" s="1" t="s">
        <v>56</v>
      </c>
      <c r="R1062" s="1" t="s">
        <v>5</v>
      </c>
      <c r="S1062" s="2" t="b">
        <v>1</v>
      </c>
      <c r="T1062" s="2" t="b">
        <v>0</v>
      </c>
      <c r="U1062" s="1" t="s">
        <v>57</v>
      </c>
      <c r="V1062" s="1"/>
      <c r="W1062" s="2" t="b">
        <v>0</v>
      </c>
      <c r="X1062" s="1"/>
      <c r="Y1062" s="2" t="b">
        <v>0</v>
      </c>
      <c r="Z1062" s="1" t="s">
        <v>58</v>
      </c>
      <c r="AA1062" s="2" t="b">
        <v>1</v>
      </c>
      <c r="AB1062" s="1" t="s">
        <v>6415</v>
      </c>
      <c r="AC1062" s="1" t="s">
        <v>6416</v>
      </c>
      <c r="AD1062" s="1" t="s">
        <v>61</v>
      </c>
      <c r="AE1062" s="2" t="b">
        <v>1</v>
      </c>
      <c r="AF1062" s="1" t="s">
        <v>86</v>
      </c>
      <c r="AG1062" s="2" t="b">
        <v>0</v>
      </c>
      <c r="AH1062" s="1">
        <v>46242.564802534725</v>
      </c>
    </row>
    <row r="1063" spans="1:34" ht="13.9">
      <c r="A1063" s="1" t="s">
        <v>6417</v>
      </c>
      <c r="B1063" s="1" t="s">
        <v>6418</v>
      </c>
      <c r="C1063" s="4">
        <v>44547</v>
      </c>
      <c r="D1063" s="1" t="s">
        <v>6204</v>
      </c>
      <c r="E1063" s="1">
        <v>2021</v>
      </c>
      <c r="F1063" s="5">
        <v>55.69</v>
      </c>
      <c r="G1063" s="1" t="s">
        <v>6419</v>
      </c>
      <c r="H1063" s="1" t="s">
        <v>6420</v>
      </c>
      <c r="I1063" s="6">
        <v>812</v>
      </c>
      <c r="J1063" s="6" t="s">
        <v>54</v>
      </c>
      <c r="K1063" s="6">
        <v>29</v>
      </c>
      <c r="L1063" s="6">
        <v>26</v>
      </c>
      <c r="M1063" s="6">
        <v>3</v>
      </c>
      <c r="N1063" s="7">
        <v>0.89655172413793105</v>
      </c>
      <c r="O1063" s="1" t="s">
        <v>126</v>
      </c>
      <c r="P1063" s="1" t="s">
        <v>54</v>
      </c>
      <c r="Q1063" s="1" t="s">
        <v>56</v>
      </c>
      <c r="R1063" s="1" t="s">
        <v>5</v>
      </c>
      <c r="S1063" s="2" t="b">
        <v>1</v>
      </c>
      <c r="T1063" s="2" t="b">
        <v>0</v>
      </c>
      <c r="U1063" s="1" t="s">
        <v>57</v>
      </c>
      <c r="V1063" s="1"/>
      <c r="W1063" s="2" t="b">
        <v>0</v>
      </c>
      <c r="X1063" s="1"/>
      <c r="Y1063" s="2" t="b">
        <v>0</v>
      </c>
      <c r="Z1063" s="1" t="s">
        <v>58</v>
      </c>
      <c r="AA1063" s="2" t="b">
        <v>1</v>
      </c>
      <c r="AB1063" s="1" t="s">
        <v>6421</v>
      </c>
      <c r="AC1063" s="1" t="s">
        <v>6422</v>
      </c>
      <c r="AD1063" s="1" t="s">
        <v>61</v>
      </c>
      <c r="AE1063" s="2" t="b">
        <v>1</v>
      </c>
      <c r="AF1063" s="1" t="s">
        <v>305</v>
      </c>
      <c r="AG1063" s="2" t="b">
        <v>0</v>
      </c>
      <c r="AH1063" s="1">
        <v>46242.564802534725</v>
      </c>
    </row>
    <row r="1064" spans="1:34" ht="13.9">
      <c r="A1064" s="1" t="s">
        <v>6423</v>
      </c>
      <c r="B1064" s="1" t="s">
        <v>6424</v>
      </c>
      <c r="C1064" s="4">
        <v>44547</v>
      </c>
      <c r="D1064" s="1" t="s">
        <v>6204</v>
      </c>
      <c r="E1064" s="1">
        <v>2021</v>
      </c>
      <c r="F1064" s="5">
        <v>55.69</v>
      </c>
      <c r="G1064" s="1" t="s">
        <v>6425</v>
      </c>
      <c r="H1064" s="1" t="s">
        <v>6426</v>
      </c>
      <c r="I1064" s="6">
        <v>212</v>
      </c>
      <c r="J1064" s="6" t="s">
        <v>54</v>
      </c>
      <c r="K1064" s="6">
        <v>15</v>
      </c>
      <c r="L1064" s="6">
        <v>14</v>
      </c>
      <c r="M1064" s="6">
        <v>1</v>
      </c>
      <c r="N1064" s="7">
        <v>0.93333333333333335</v>
      </c>
      <c r="O1064" s="1" t="s">
        <v>126</v>
      </c>
      <c r="P1064" s="1" t="s">
        <v>54</v>
      </c>
      <c r="Q1064" s="1" t="s">
        <v>56</v>
      </c>
      <c r="R1064" s="1" t="s">
        <v>5</v>
      </c>
      <c r="S1064" s="2" t="b">
        <v>1</v>
      </c>
      <c r="T1064" s="2" t="b">
        <v>0</v>
      </c>
      <c r="U1064" s="1" t="s">
        <v>57</v>
      </c>
      <c r="V1064" s="1"/>
      <c r="W1064" s="2" t="b">
        <v>0</v>
      </c>
      <c r="X1064" s="1"/>
      <c r="Y1064" s="2" t="b">
        <v>0</v>
      </c>
      <c r="Z1064" s="1" t="s">
        <v>119</v>
      </c>
      <c r="AA1064" s="2" t="b">
        <v>0</v>
      </c>
      <c r="AB1064" s="1" t="s">
        <v>6427</v>
      </c>
      <c r="AC1064" s="1" t="s">
        <v>6428</v>
      </c>
      <c r="AD1064" s="1" t="s">
        <v>61</v>
      </c>
      <c r="AE1064" s="2" t="b">
        <v>1</v>
      </c>
      <c r="AF1064" s="1"/>
      <c r="AG1064" s="2" t="b">
        <v>0</v>
      </c>
      <c r="AH1064" s="1">
        <v>46242.564802534725</v>
      </c>
    </row>
    <row r="1065" spans="1:34" ht="13.9">
      <c r="A1065" s="1" t="s">
        <v>6429</v>
      </c>
      <c r="B1065" s="1" t="s">
        <v>6430</v>
      </c>
      <c r="C1065" s="4">
        <v>44547</v>
      </c>
      <c r="D1065" s="1" t="s">
        <v>6204</v>
      </c>
      <c r="E1065" s="1">
        <v>2021</v>
      </c>
      <c r="F1065" s="5">
        <v>55.69</v>
      </c>
      <c r="G1065" s="1" t="s">
        <v>6431</v>
      </c>
      <c r="H1065" s="1" t="s">
        <v>6432</v>
      </c>
      <c r="I1065" s="6">
        <v>115</v>
      </c>
      <c r="J1065" s="6" t="s">
        <v>54</v>
      </c>
      <c r="K1065" s="6">
        <v>5</v>
      </c>
      <c r="L1065" s="6">
        <v>4</v>
      </c>
      <c r="M1065" s="6">
        <v>1</v>
      </c>
      <c r="N1065" s="7">
        <v>0.8</v>
      </c>
      <c r="O1065" s="1" t="s">
        <v>323</v>
      </c>
      <c r="P1065" s="1" t="s">
        <v>54</v>
      </c>
      <c r="Q1065" s="1" t="s">
        <v>56</v>
      </c>
      <c r="R1065" s="1" t="s">
        <v>5</v>
      </c>
      <c r="S1065" s="2" t="b">
        <v>1</v>
      </c>
      <c r="T1065" s="2" t="b">
        <v>0</v>
      </c>
      <c r="U1065" s="1" t="s">
        <v>57</v>
      </c>
      <c r="V1065" s="1"/>
      <c r="W1065" s="2" t="b">
        <v>0</v>
      </c>
      <c r="X1065" s="1"/>
      <c r="Y1065" s="2" t="b">
        <v>0</v>
      </c>
      <c r="Z1065" s="1" t="s">
        <v>119</v>
      </c>
      <c r="AA1065" s="2" t="b">
        <v>0</v>
      </c>
      <c r="AB1065" s="1" t="s">
        <v>6433</v>
      </c>
      <c r="AC1065" s="1" t="s">
        <v>6434</v>
      </c>
      <c r="AD1065" s="1" t="s">
        <v>61</v>
      </c>
      <c r="AE1065" s="2" t="b">
        <v>1</v>
      </c>
      <c r="AF1065" s="1"/>
      <c r="AG1065" s="2" t="b">
        <v>0</v>
      </c>
      <c r="AH1065" s="1">
        <v>46242.564802534725</v>
      </c>
    </row>
    <row r="1066" spans="1:34" ht="13.9">
      <c r="A1066" s="1" t="s">
        <v>6435</v>
      </c>
      <c r="B1066" s="1" t="s">
        <v>6436</v>
      </c>
      <c r="C1066" s="4">
        <v>44547</v>
      </c>
      <c r="D1066" s="1" t="s">
        <v>6204</v>
      </c>
      <c r="E1066" s="1">
        <v>2021</v>
      </c>
      <c r="F1066" s="5">
        <v>55.69</v>
      </c>
      <c r="G1066" s="1" t="s">
        <v>6437</v>
      </c>
      <c r="H1066" s="1" t="s">
        <v>6438</v>
      </c>
      <c r="I1066" s="6">
        <v>27449</v>
      </c>
      <c r="J1066" s="6" t="s">
        <v>54</v>
      </c>
      <c r="K1066" s="6">
        <v>752</v>
      </c>
      <c r="L1066" s="6">
        <v>716</v>
      </c>
      <c r="M1066" s="6">
        <v>36</v>
      </c>
      <c r="N1066" s="7">
        <v>0.9521276595744681</v>
      </c>
      <c r="O1066" s="1" t="s">
        <v>76</v>
      </c>
      <c r="P1066" s="1" t="s">
        <v>54</v>
      </c>
      <c r="Q1066" s="1" t="s">
        <v>68</v>
      </c>
      <c r="R1066" s="1" t="s">
        <v>5</v>
      </c>
      <c r="S1066" s="2" t="b">
        <v>1</v>
      </c>
      <c r="T1066" s="2" t="b">
        <v>0</v>
      </c>
      <c r="U1066" s="1" t="s">
        <v>169</v>
      </c>
      <c r="V1066" s="1">
        <v>0</v>
      </c>
      <c r="W1066" s="2" t="b">
        <v>0</v>
      </c>
      <c r="X1066" s="1"/>
      <c r="Y1066" s="2" t="b">
        <v>0</v>
      </c>
      <c r="Z1066" s="1" t="s">
        <v>58</v>
      </c>
      <c r="AA1066" s="2" t="b">
        <v>1</v>
      </c>
      <c r="AB1066" s="1" t="s">
        <v>6439</v>
      </c>
      <c r="AC1066" s="1" t="s">
        <v>6440</v>
      </c>
      <c r="AD1066" s="1" t="s">
        <v>61</v>
      </c>
      <c r="AE1066" s="2" t="b">
        <v>1</v>
      </c>
      <c r="AF1066" s="1" t="s">
        <v>686</v>
      </c>
      <c r="AG1066" s="2" t="b">
        <v>0</v>
      </c>
      <c r="AH1066" s="1">
        <v>46242.564802534725</v>
      </c>
    </row>
    <row r="1067" spans="1:34" ht="13.9">
      <c r="A1067" s="1" t="s">
        <v>6441</v>
      </c>
      <c r="B1067" s="1" t="s">
        <v>6442</v>
      </c>
      <c r="C1067" s="4">
        <v>44547</v>
      </c>
      <c r="D1067" s="1" t="s">
        <v>6204</v>
      </c>
      <c r="E1067" s="1">
        <v>2021</v>
      </c>
      <c r="F1067" s="5">
        <v>55.69</v>
      </c>
      <c r="G1067" s="1" t="s">
        <v>6443</v>
      </c>
      <c r="H1067" s="1" t="s">
        <v>6444</v>
      </c>
      <c r="I1067" s="6">
        <v>2680</v>
      </c>
      <c r="J1067" s="6" t="s">
        <v>54</v>
      </c>
      <c r="K1067" s="6">
        <v>127</v>
      </c>
      <c r="L1067" s="6">
        <v>124</v>
      </c>
      <c r="M1067" s="6">
        <v>3</v>
      </c>
      <c r="N1067" s="7">
        <v>0.97637795275590555</v>
      </c>
      <c r="O1067" s="1" t="s">
        <v>67</v>
      </c>
      <c r="P1067" s="1" t="s">
        <v>54</v>
      </c>
      <c r="Q1067" s="1" t="s">
        <v>56</v>
      </c>
      <c r="R1067" s="1" t="s">
        <v>5</v>
      </c>
      <c r="S1067" s="2" t="b">
        <v>1</v>
      </c>
      <c r="T1067" s="2" t="b">
        <v>0</v>
      </c>
      <c r="U1067" s="1" t="s">
        <v>57</v>
      </c>
      <c r="V1067" s="1"/>
      <c r="W1067" s="2" t="b">
        <v>0</v>
      </c>
      <c r="X1067" s="1"/>
      <c r="Y1067" s="2" t="b">
        <v>0</v>
      </c>
      <c r="Z1067" s="1" t="s">
        <v>58</v>
      </c>
      <c r="AA1067" s="2" t="b">
        <v>1</v>
      </c>
      <c r="AB1067" s="1" t="s">
        <v>6445</v>
      </c>
      <c r="AC1067" s="1" t="s">
        <v>6446</v>
      </c>
      <c r="AD1067" s="1" t="s">
        <v>61</v>
      </c>
      <c r="AE1067" s="2" t="b">
        <v>1</v>
      </c>
      <c r="AF1067" s="1" t="s">
        <v>62</v>
      </c>
      <c r="AG1067" s="2" t="b">
        <v>0</v>
      </c>
      <c r="AH1067" s="1">
        <v>46242.564802534725</v>
      </c>
    </row>
    <row r="1068" spans="1:34" ht="13.9">
      <c r="A1068" s="1" t="s">
        <v>6447</v>
      </c>
      <c r="B1068" s="1" t="s">
        <v>6448</v>
      </c>
      <c r="C1068" s="4">
        <v>44549</v>
      </c>
      <c r="D1068" s="1" t="s">
        <v>6204</v>
      </c>
      <c r="E1068" s="1">
        <v>2021</v>
      </c>
      <c r="F1068" s="5">
        <v>55.62</v>
      </c>
      <c r="G1068" s="1" t="s">
        <v>6449</v>
      </c>
      <c r="H1068" s="1" t="s">
        <v>6450</v>
      </c>
      <c r="I1068" s="6">
        <v>4949</v>
      </c>
      <c r="J1068" s="6" t="s">
        <v>54</v>
      </c>
      <c r="K1068" s="6">
        <v>264</v>
      </c>
      <c r="L1068" s="6">
        <v>162</v>
      </c>
      <c r="M1068" s="6">
        <v>102</v>
      </c>
      <c r="N1068" s="7">
        <v>0.61363636363636365</v>
      </c>
      <c r="O1068" s="1" t="s">
        <v>91</v>
      </c>
      <c r="P1068" s="1" t="s">
        <v>54</v>
      </c>
      <c r="Q1068" s="1" t="s">
        <v>68</v>
      </c>
      <c r="R1068" s="1" t="s">
        <v>7</v>
      </c>
      <c r="S1068" s="2" t="b">
        <v>0</v>
      </c>
      <c r="T1068" s="2" t="b">
        <v>1</v>
      </c>
      <c r="U1068" s="1" t="s">
        <v>202</v>
      </c>
      <c r="V1068" s="1">
        <v>18</v>
      </c>
      <c r="W1068" s="2" t="b">
        <v>1</v>
      </c>
      <c r="X1068" s="2" t="b">
        <v>1</v>
      </c>
      <c r="Y1068" s="2" t="b">
        <v>0</v>
      </c>
      <c r="Z1068" s="1" t="s">
        <v>119</v>
      </c>
      <c r="AA1068" s="2" t="b">
        <v>0</v>
      </c>
      <c r="AB1068" s="1" t="s">
        <v>6451</v>
      </c>
      <c r="AC1068" s="1" t="s">
        <v>6452</v>
      </c>
      <c r="AD1068" s="1" t="s">
        <v>61</v>
      </c>
      <c r="AE1068" s="2" t="b">
        <v>1</v>
      </c>
      <c r="AF1068" s="1"/>
      <c r="AG1068" s="2" t="b">
        <v>0</v>
      </c>
      <c r="AH1068" s="1">
        <v>46242.564802534725</v>
      </c>
    </row>
    <row r="1069" spans="1:34" ht="13.9">
      <c r="A1069" s="1" t="s">
        <v>6453</v>
      </c>
      <c r="B1069" s="1" t="s">
        <v>6454</v>
      </c>
      <c r="C1069" s="4">
        <v>44550</v>
      </c>
      <c r="D1069" s="1" t="s">
        <v>6204</v>
      </c>
      <c r="E1069" s="1">
        <v>2021</v>
      </c>
      <c r="F1069" s="5">
        <v>55.59</v>
      </c>
      <c r="G1069" s="1" t="s">
        <v>6455</v>
      </c>
      <c r="H1069" s="1" t="s">
        <v>6456</v>
      </c>
      <c r="I1069" s="6">
        <v>2392</v>
      </c>
      <c r="J1069" s="6" t="s">
        <v>54</v>
      </c>
      <c r="K1069" s="6">
        <v>65</v>
      </c>
      <c r="L1069" s="6">
        <v>55</v>
      </c>
      <c r="M1069" s="6">
        <v>10</v>
      </c>
      <c r="N1069" s="7">
        <v>0.84615384615384615</v>
      </c>
      <c r="O1069" s="1" t="s">
        <v>67</v>
      </c>
      <c r="P1069" s="1" t="s">
        <v>54</v>
      </c>
      <c r="Q1069" s="1" t="s">
        <v>56</v>
      </c>
      <c r="R1069" s="1" t="s">
        <v>5</v>
      </c>
      <c r="S1069" s="2" t="b">
        <v>1</v>
      </c>
      <c r="T1069" s="2" t="b">
        <v>0</v>
      </c>
      <c r="U1069" s="1" t="s">
        <v>112</v>
      </c>
      <c r="V1069" s="1">
        <v>15</v>
      </c>
      <c r="W1069" s="2" t="b">
        <v>0</v>
      </c>
      <c r="X1069" s="1"/>
      <c r="Y1069" s="2" t="b">
        <v>0</v>
      </c>
      <c r="Z1069" s="1" t="s">
        <v>58</v>
      </c>
      <c r="AA1069" s="2" t="b">
        <v>1</v>
      </c>
      <c r="AB1069" s="1" t="s">
        <v>6457</v>
      </c>
      <c r="AC1069" s="1" t="s">
        <v>6458</v>
      </c>
      <c r="AD1069" s="1" t="s">
        <v>61</v>
      </c>
      <c r="AE1069" s="2" t="b">
        <v>1</v>
      </c>
      <c r="AF1069" s="1" t="s">
        <v>502</v>
      </c>
      <c r="AG1069" s="2" t="b">
        <v>0</v>
      </c>
      <c r="AH1069" s="1">
        <v>46242.564802534725</v>
      </c>
    </row>
    <row r="1070" spans="1:34" ht="13.9">
      <c r="A1070" s="1" t="s">
        <v>6459</v>
      </c>
      <c r="B1070" s="1" t="s">
        <v>6460</v>
      </c>
      <c r="C1070" s="4">
        <v>44551</v>
      </c>
      <c r="D1070" s="1" t="s">
        <v>6204</v>
      </c>
      <c r="E1070" s="1">
        <v>2021</v>
      </c>
      <c r="F1070" s="5">
        <v>55.56</v>
      </c>
      <c r="G1070" s="1" t="s">
        <v>6461</v>
      </c>
      <c r="H1070" s="1" t="s">
        <v>6462</v>
      </c>
      <c r="I1070" s="6">
        <v>3666</v>
      </c>
      <c r="J1070" s="6" t="s">
        <v>54</v>
      </c>
      <c r="K1070" s="6">
        <v>172</v>
      </c>
      <c r="L1070" s="6">
        <v>155</v>
      </c>
      <c r="M1070" s="6">
        <v>17</v>
      </c>
      <c r="N1070" s="7">
        <v>0.90116279069767447</v>
      </c>
      <c r="O1070" s="1" t="s">
        <v>67</v>
      </c>
      <c r="P1070" s="1" t="s">
        <v>54</v>
      </c>
      <c r="Q1070" s="1" t="s">
        <v>56</v>
      </c>
      <c r="R1070" s="1" t="s">
        <v>5</v>
      </c>
      <c r="S1070" s="2" t="b">
        <v>1</v>
      </c>
      <c r="T1070" s="2" t="b">
        <v>0</v>
      </c>
      <c r="U1070" s="1" t="s">
        <v>57</v>
      </c>
      <c r="V1070" s="1"/>
      <c r="W1070" s="2" t="b">
        <v>0</v>
      </c>
      <c r="X1070" s="1"/>
      <c r="Y1070" s="2" t="b">
        <v>0</v>
      </c>
      <c r="Z1070" s="1" t="s">
        <v>58</v>
      </c>
      <c r="AA1070" s="2" t="b">
        <v>1</v>
      </c>
      <c r="AB1070" s="1" t="s">
        <v>6463</v>
      </c>
      <c r="AC1070" s="1" t="s">
        <v>6464</v>
      </c>
      <c r="AD1070" s="1" t="s">
        <v>61</v>
      </c>
      <c r="AE1070" s="2" t="b">
        <v>1</v>
      </c>
      <c r="AF1070" s="1" t="s">
        <v>305</v>
      </c>
      <c r="AG1070" s="2" t="b">
        <v>0</v>
      </c>
      <c r="AH1070" s="1">
        <v>46242.564802534725</v>
      </c>
    </row>
    <row r="1071" spans="1:34" ht="13.9">
      <c r="A1071" s="1" t="s">
        <v>6465</v>
      </c>
      <c r="B1071" s="1" t="s">
        <v>6466</v>
      </c>
      <c r="C1071" s="4">
        <v>44551</v>
      </c>
      <c r="D1071" s="1" t="s">
        <v>6204</v>
      </c>
      <c r="E1071" s="1">
        <v>2021</v>
      </c>
      <c r="F1071" s="5">
        <v>55.56</v>
      </c>
      <c r="G1071" s="1" t="s">
        <v>6467</v>
      </c>
      <c r="H1071" s="1" t="s">
        <v>6468</v>
      </c>
      <c r="I1071" s="6">
        <v>23</v>
      </c>
      <c r="J1071" s="6" t="s">
        <v>54</v>
      </c>
      <c r="K1071" s="6">
        <v>2</v>
      </c>
      <c r="L1071" s="6">
        <v>1</v>
      </c>
      <c r="M1071" s="6">
        <v>1</v>
      </c>
      <c r="N1071" s="7">
        <v>0.5</v>
      </c>
      <c r="O1071" s="1" t="s">
        <v>567</v>
      </c>
      <c r="P1071" s="1" t="s">
        <v>54</v>
      </c>
      <c r="Q1071" s="1" t="s">
        <v>56</v>
      </c>
      <c r="R1071" s="1" t="s">
        <v>7</v>
      </c>
      <c r="S1071" s="2" t="b">
        <v>0</v>
      </c>
      <c r="T1071" s="2" t="b">
        <v>1</v>
      </c>
      <c r="U1071" s="1" t="s">
        <v>133</v>
      </c>
      <c r="V1071" s="1">
        <v>18</v>
      </c>
      <c r="W1071" s="2" t="b">
        <v>1</v>
      </c>
      <c r="X1071" s="2" t="b">
        <v>0</v>
      </c>
      <c r="Y1071" s="2" t="b">
        <v>0</v>
      </c>
      <c r="Z1071" s="1" t="s">
        <v>119</v>
      </c>
      <c r="AA1071" s="2" t="b">
        <v>0</v>
      </c>
      <c r="AB1071" s="1" t="s">
        <v>6469</v>
      </c>
      <c r="AC1071" s="1" t="s">
        <v>6470</v>
      </c>
      <c r="AD1071" s="1" t="s">
        <v>61</v>
      </c>
      <c r="AE1071" s="2" t="b">
        <v>1</v>
      </c>
      <c r="AF1071" s="1"/>
      <c r="AG1071" s="2" t="b">
        <v>0</v>
      </c>
      <c r="AH1071" s="1">
        <v>46242.564802534725</v>
      </c>
    </row>
    <row r="1072" spans="1:34" ht="13.9">
      <c r="A1072" s="1" t="s">
        <v>6471</v>
      </c>
      <c r="B1072" s="1" t="s">
        <v>6472</v>
      </c>
      <c r="C1072" s="4">
        <v>44551</v>
      </c>
      <c r="D1072" s="1" t="s">
        <v>6204</v>
      </c>
      <c r="E1072" s="1">
        <v>2021</v>
      </c>
      <c r="F1072" s="5">
        <v>55.56</v>
      </c>
      <c r="G1072" s="1" t="s">
        <v>6473</v>
      </c>
      <c r="H1072" s="1" t="s">
        <v>6474</v>
      </c>
      <c r="I1072" s="6">
        <v>399</v>
      </c>
      <c r="J1072" s="6" t="s">
        <v>54</v>
      </c>
      <c r="K1072" s="6">
        <v>10</v>
      </c>
      <c r="L1072" s="6">
        <v>7</v>
      </c>
      <c r="M1072" s="6">
        <v>3</v>
      </c>
      <c r="N1072" s="7">
        <v>0.7</v>
      </c>
      <c r="O1072" s="1" t="s">
        <v>55</v>
      </c>
      <c r="P1072" s="1" t="s">
        <v>54</v>
      </c>
      <c r="Q1072" s="1" t="s">
        <v>56</v>
      </c>
      <c r="R1072" s="1" t="s">
        <v>7</v>
      </c>
      <c r="S1072" s="2" t="b">
        <v>0</v>
      </c>
      <c r="T1072" s="2" t="b">
        <v>1</v>
      </c>
      <c r="U1072" s="1" t="s">
        <v>202</v>
      </c>
      <c r="V1072" s="1">
        <v>18</v>
      </c>
      <c r="W1072" s="2" t="b">
        <v>1</v>
      </c>
      <c r="X1072" s="2" t="b">
        <v>1</v>
      </c>
      <c r="Y1072" s="2" t="b">
        <v>0</v>
      </c>
      <c r="Z1072" s="1" t="s">
        <v>119</v>
      </c>
      <c r="AA1072" s="2" t="b">
        <v>0</v>
      </c>
      <c r="AB1072" s="1" t="s">
        <v>6475</v>
      </c>
      <c r="AC1072" s="1" t="s">
        <v>6476</v>
      </c>
      <c r="AD1072" s="1" t="s">
        <v>61</v>
      </c>
      <c r="AE1072" s="2" t="b">
        <v>1</v>
      </c>
      <c r="AF1072" s="1"/>
      <c r="AG1072" s="2" t="b">
        <v>0</v>
      </c>
      <c r="AH1072" s="1">
        <v>46242.564802534725</v>
      </c>
    </row>
    <row r="1073" spans="1:34" ht="13.9">
      <c r="A1073" s="1" t="s">
        <v>6477</v>
      </c>
      <c r="B1073" s="1" t="s">
        <v>6478</v>
      </c>
      <c r="C1073" s="4">
        <v>44551</v>
      </c>
      <c r="D1073" s="1" t="s">
        <v>6204</v>
      </c>
      <c r="E1073" s="1">
        <v>2021</v>
      </c>
      <c r="F1073" s="5">
        <v>55.56</v>
      </c>
      <c r="G1073" s="1" t="s">
        <v>6479</v>
      </c>
      <c r="H1073" s="1" t="s">
        <v>6480</v>
      </c>
      <c r="I1073" s="6">
        <v>202</v>
      </c>
      <c r="J1073" s="6" t="s">
        <v>54</v>
      </c>
      <c r="K1073" s="6">
        <v>11</v>
      </c>
      <c r="L1073" s="6">
        <v>8</v>
      </c>
      <c r="M1073" s="6">
        <v>3</v>
      </c>
      <c r="N1073" s="7">
        <v>0.72727272727272729</v>
      </c>
      <c r="O1073" s="1" t="s">
        <v>55</v>
      </c>
      <c r="P1073" s="1" t="s">
        <v>54</v>
      </c>
      <c r="Q1073" s="1" t="s">
        <v>56</v>
      </c>
      <c r="R1073" s="1" t="s">
        <v>5</v>
      </c>
      <c r="S1073" s="2" t="b">
        <v>1</v>
      </c>
      <c r="T1073" s="2" t="b">
        <v>0</v>
      </c>
      <c r="U1073" s="1" t="s">
        <v>57</v>
      </c>
      <c r="V1073" s="1"/>
      <c r="W1073" s="2" t="b">
        <v>0</v>
      </c>
      <c r="X1073" s="1"/>
      <c r="Y1073" s="2" t="b">
        <v>0</v>
      </c>
      <c r="Z1073" s="1" t="s">
        <v>58</v>
      </c>
      <c r="AA1073" s="2" t="b">
        <v>1</v>
      </c>
      <c r="AB1073" s="1" t="s">
        <v>6481</v>
      </c>
      <c r="AC1073" s="1" t="s">
        <v>6482</v>
      </c>
      <c r="AD1073" s="1" t="s">
        <v>61</v>
      </c>
      <c r="AE1073" s="2" t="b">
        <v>1</v>
      </c>
      <c r="AF1073" s="1" t="s">
        <v>142</v>
      </c>
      <c r="AG1073" s="2" t="b">
        <v>0</v>
      </c>
      <c r="AH1073" s="1">
        <v>46242.564802534725</v>
      </c>
    </row>
    <row r="1074" spans="1:34" ht="13.9">
      <c r="A1074" s="1" t="s">
        <v>6483</v>
      </c>
      <c r="B1074" s="1" t="s">
        <v>6484</v>
      </c>
      <c r="C1074" s="4">
        <v>44552</v>
      </c>
      <c r="D1074" s="1" t="s">
        <v>6204</v>
      </c>
      <c r="E1074" s="1">
        <v>2021</v>
      </c>
      <c r="F1074" s="5">
        <v>55.52</v>
      </c>
      <c r="G1074" s="1" t="s">
        <v>6485</v>
      </c>
      <c r="H1074" s="1" t="s">
        <v>6486</v>
      </c>
      <c r="I1074" s="6"/>
      <c r="J1074" s="6" t="s">
        <v>147</v>
      </c>
      <c r="K1074" s="6">
        <v>248</v>
      </c>
      <c r="L1074" s="6">
        <v>163</v>
      </c>
      <c r="M1074" s="6">
        <v>85</v>
      </c>
      <c r="N1074" s="7">
        <v>0.657258064516129</v>
      </c>
      <c r="O1074" s="1" t="s">
        <v>91</v>
      </c>
      <c r="P1074" s="1" t="s">
        <v>54</v>
      </c>
      <c r="Q1074" s="1" t="s">
        <v>68</v>
      </c>
      <c r="R1074" s="1" t="s">
        <v>7</v>
      </c>
      <c r="S1074" s="2" t="b">
        <v>0</v>
      </c>
      <c r="T1074" s="2" t="b">
        <v>1</v>
      </c>
      <c r="U1074" s="1" t="s">
        <v>202</v>
      </c>
      <c r="V1074" s="1">
        <v>18</v>
      </c>
      <c r="W1074" s="2" t="b">
        <v>1</v>
      </c>
      <c r="X1074" s="2" t="b">
        <v>1</v>
      </c>
      <c r="Y1074" s="2" t="b">
        <v>0</v>
      </c>
      <c r="Z1074" s="1" t="s">
        <v>119</v>
      </c>
      <c r="AA1074" s="2" t="b">
        <v>0</v>
      </c>
      <c r="AB1074" s="1" t="s">
        <v>6487</v>
      </c>
      <c r="AC1074" s="1" t="s">
        <v>6488</v>
      </c>
      <c r="AD1074" s="1" t="s">
        <v>61</v>
      </c>
      <c r="AE1074" s="2" t="b">
        <v>1</v>
      </c>
      <c r="AF1074" s="1"/>
      <c r="AG1074" s="2" t="b">
        <v>0</v>
      </c>
      <c r="AH1074" s="1">
        <v>46242.564802534725</v>
      </c>
    </row>
    <row r="1075" spans="1:34" ht="13.9">
      <c r="A1075" s="1" t="s">
        <v>6489</v>
      </c>
      <c r="B1075" s="1" t="s">
        <v>6490</v>
      </c>
      <c r="C1075" s="4">
        <v>44552</v>
      </c>
      <c r="D1075" s="1" t="s">
        <v>6204</v>
      </c>
      <c r="E1075" s="1">
        <v>2021</v>
      </c>
      <c r="F1075" s="5">
        <v>55.52</v>
      </c>
      <c r="G1075" s="1" t="s">
        <v>6491</v>
      </c>
      <c r="H1075" s="1" t="s">
        <v>6492</v>
      </c>
      <c r="I1075" s="6">
        <v>138</v>
      </c>
      <c r="J1075" s="6" t="s">
        <v>54</v>
      </c>
      <c r="K1075" s="6">
        <v>8</v>
      </c>
      <c r="L1075" s="6">
        <v>2</v>
      </c>
      <c r="M1075" s="6">
        <v>6</v>
      </c>
      <c r="N1075" s="7">
        <v>0.25</v>
      </c>
      <c r="O1075" s="1" t="s">
        <v>1324</v>
      </c>
      <c r="P1075" s="1" t="s">
        <v>54</v>
      </c>
      <c r="Q1075" s="1" t="s">
        <v>56</v>
      </c>
      <c r="R1075" s="1" t="s">
        <v>7</v>
      </c>
      <c r="S1075" s="2" t="b">
        <v>0</v>
      </c>
      <c r="T1075" s="2" t="b">
        <v>1</v>
      </c>
      <c r="U1075" s="1" t="s">
        <v>133</v>
      </c>
      <c r="V1075" s="1">
        <v>18</v>
      </c>
      <c r="W1075" s="2" t="b">
        <v>1</v>
      </c>
      <c r="X1075" s="2" t="b">
        <v>0</v>
      </c>
      <c r="Y1075" s="2" t="b">
        <v>0</v>
      </c>
      <c r="Z1075" s="1" t="s">
        <v>119</v>
      </c>
      <c r="AA1075" s="2" t="b">
        <v>0</v>
      </c>
      <c r="AB1075" s="1" t="s">
        <v>6493</v>
      </c>
      <c r="AC1075" s="1" t="s">
        <v>6494</v>
      </c>
      <c r="AD1075" s="1" t="s">
        <v>61</v>
      </c>
      <c r="AE1075" s="2" t="b">
        <v>1</v>
      </c>
      <c r="AF1075" s="1"/>
      <c r="AG1075" s="2" t="b">
        <v>0</v>
      </c>
      <c r="AH1075" s="1">
        <v>46242.564802534725</v>
      </c>
    </row>
    <row r="1076" spans="1:34" ht="13.9">
      <c r="A1076" s="1" t="s">
        <v>6495</v>
      </c>
      <c r="B1076" s="1" t="s">
        <v>6496</v>
      </c>
      <c r="C1076" s="4">
        <v>44552</v>
      </c>
      <c r="D1076" s="1" t="s">
        <v>6204</v>
      </c>
      <c r="E1076" s="1">
        <v>2021</v>
      </c>
      <c r="F1076" s="5">
        <v>55.52</v>
      </c>
      <c r="G1076" s="1" t="s">
        <v>6497</v>
      </c>
      <c r="H1076" s="1" t="s">
        <v>6498</v>
      </c>
      <c r="I1076" s="6">
        <v>336</v>
      </c>
      <c r="J1076" s="6" t="s">
        <v>54</v>
      </c>
      <c r="K1076" s="6">
        <v>12</v>
      </c>
      <c r="L1076" s="6">
        <v>9</v>
      </c>
      <c r="M1076" s="6">
        <v>3</v>
      </c>
      <c r="N1076" s="7">
        <v>0.75</v>
      </c>
      <c r="O1076" s="1" t="s">
        <v>55</v>
      </c>
      <c r="P1076" s="1" t="s">
        <v>54</v>
      </c>
      <c r="Q1076" s="1" t="s">
        <v>56</v>
      </c>
      <c r="R1076" s="1" t="s">
        <v>5</v>
      </c>
      <c r="S1076" s="2" t="b">
        <v>1</v>
      </c>
      <c r="T1076" s="2" t="b">
        <v>0</v>
      </c>
      <c r="U1076" s="1" t="s">
        <v>57</v>
      </c>
      <c r="V1076" s="1"/>
      <c r="W1076" s="2" t="b">
        <v>0</v>
      </c>
      <c r="X1076" s="1"/>
      <c r="Y1076" s="2" t="b">
        <v>0</v>
      </c>
      <c r="Z1076" s="1" t="s">
        <v>58</v>
      </c>
      <c r="AA1076" s="2" t="b">
        <v>1</v>
      </c>
      <c r="AB1076" s="1" t="s">
        <v>6499</v>
      </c>
      <c r="AC1076" s="1" t="s">
        <v>6500</v>
      </c>
      <c r="AD1076" s="1" t="s">
        <v>61</v>
      </c>
      <c r="AE1076" s="2" t="b">
        <v>1</v>
      </c>
      <c r="AF1076" s="1" t="s">
        <v>94</v>
      </c>
      <c r="AG1076" s="2" t="b">
        <v>0</v>
      </c>
      <c r="AH1076" s="1">
        <v>46242.564802534725</v>
      </c>
    </row>
    <row r="1077" spans="1:34" ht="13.9">
      <c r="A1077" s="1" t="s">
        <v>6501</v>
      </c>
      <c r="B1077" s="1" t="s">
        <v>6502</v>
      </c>
      <c r="C1077" s="4">
        <v>44553</v>
      </c>
      <c r="D1077" s="1" t="s">
        <v>6204</v>
      </c>
      <c r="E1077" s="1">
        <v>2021</v>
      </c>
      <c r="F1077" s="5">
        <v>55.49</v>
      </c>
      <c r="G1077" s="1" t="s">
        <v>6503</v>
      </c>
      <c r="H1077" s="1" t="s">
        <v>6504</v>
      </c>
      <c r="I1077" s="6">
        <v>30</v>
      </c>
      <c r="J1077" s="6" t="s">
        <v>54</v>
      </c>
      <c r="K1077" s="6">
        <v>2</v>
      </c>
      <c r="L1077" s="6">
        <v>2</v>
      </c>
      <c r="M1077" s="6">
        <v>0</v>
      </c>
      <c r="N1077" s="7">
        <v>1</v>
      </c>
      <c r="O1077" s="1" t="s">
        <v>567</v>
      </c>
      <c r="P1077" s="1" t="s">
        <v>54</v>
      </c>
      <c r="Q1077" s="1" t="s">
        <v>56</v>
      </c>
      <c r="R1077" s="1" t="s">
        <v>5</v>
      </c>
      <c r="S1077" s="2" t="b">
        <v>1</v>
      </c>
      <c r="T1077" s="2" t="b">
        <v>0</v>
      </c>
      <c r="U1077" s="1" t="s">
        <v>499</v>
      </c>
      <c r="V1077" s="1">
        <v>17</v>
      </c>
      <c r="W1077" s="2" t="b">
        <v>0</v>
      </c>
      <c r="X1077" s="1"/>
      <c r="Y1077" s="2" t="b">
        <v>0</v>
      </c>
      <c r="Z1077" s="1" t="s">
        <v>58</v>
      </c>
      <c r="AA1077" s="2" t="b">
        <v>1</v>
      </c>
      <c r="AB1077" s="1" t="s">
        <v>6505</v>
      </c>
      <c r="AC1077" s="1" t="s">
        <v>6506</v>
      </c>
      <c r="AD1077" s="1" t="s">
        <v>61</v>
      </c>
      <c r="AE1077" s="2" t="b">
        <v>1</v>
      </c>
      <c r="AF1077" s="1" t="s">
        <v>142</v>
      </c>
      <c r="AG1077" s="2" t="b">
        <v>0</v>
      </c>
      <c r="AH1077" s="1">
        <v>46242.564802534725</v>
      </c>
    </row>
    <row r="1078" spans="1:34" ht="13.9">
      <c r="A1078" s="1" t="s">
        <v>6507</v>
      </c>
      <c r="B1078" s="1" t="s">
        <v>6508</v>
      </c>
      <c r="C1078" s="4">
        <v>44554</v>
      </c>
      <c r="D1078" s="1" t="s">
        <v>6204</v>
      </c>
      <c r="E1078" s="1">
        <v>2021</v>
      </c>
      <c r="F1078" s="5">
        <v>55.46</v>
      </c>
      <c r="G1078" s="1" t="s">
        <v>6509</v>
      </c>
      <c r="H1078" s="1" t="s">
        <v>6510</v>
      </c>
      <c r="I1078" s="6">
        <v>115</v>
      </c>
      <c r="J1078" s="6" t="s">
        <v>54</v>
      </c>
      <c r="K1078" s="6">
        <v>5</v>
      </c>
      <c r="L1078" s="6">
        <v>4</v>
      </c>
      <c r="M1078" s="6">
        <v>1</v>
      </c>
      <c r="N1078" s="7">
        <v>0.8</v>
      </c>
      <c r="O1078" s="1" t="s">
        <v>323</v>
      </c>
      <c r="P1078" s="1" t="s">
        <v>54</v>
      </c>
      <c r="Q1078" s="1" t="s">
        <v>56</v>
      </c>
      <c r="R1078" s="1" t="s">
        <v>5</v>
      </c>
      <c r="S1078" s="2" t="b">
        <v>1</v>
      </c>
      <c r="T1078" s="2" t="b">
        <v>0</v>
      </c>
      <c r="U1078" s="1" t="s">
        <v>57</v>
      </c>
      <c r="V1078" s="1"/>
      <c r="W1078" s="2" t="b">
        <v>0</v>
      </c>
      <c r="X1078" s="1"/>
      <c r="Y1078" s="2" t="b">
        <v>0</v>
      </c>
      <c r="Z1078" s="1" t="s">
        <v>58</v>
      </c>
      <c r="AA1078" s="2" t="b">
        <v>1</v>
      </c>
      <c r="AB1078" s="1" t="s">
        <v>6511</v>
      </c>
      <c r="AC1078" s="1" t="s">
        <v>6512</v>
      </c>
      <c r="AD1078" s="1" t="s">
        <v>61</v>
      </c>
      <c r="AE1078" s="2" t="b">
        <v>1</v>
      </c>
      <c r="AF1078" s="1" t="s">
        <v>71</v>
      </c>
      <c r="AG1078" s="2" t="b">
        <v>0</v>
      </c>
      <c r="AH1078" s="1">
        <v>46242.564802534725</v>
      </c>
    </row>
    <row r="1079" spans="1:34" ht="13.9">
      <c r="A1079" s="1" t="s">
        <v>6513</v>
      </c>
      <c r="B1079" s="1" t="s">
        <v>6514</v>
      </c>
      <c r="C1079" s="4">
        <v>44554</v>
      </c>
      <c r="D1079" s="1" t="s">
        <v>6204</v>
      </c>
      <c r="E1079" s="1">
        <v>2021</v>
      </c>
      <c r="F1079" s="5">
        <v>55.46</v>
      </c>
      <c r="G1079" s="1" t="s">
        <v>6515</v>
      </c>
      <c r="H1079" s="1" t="s">
        <v>6516</v>
      </c>
      <c r="I1079" s="6">
        <v>3010</v>
      </c>
      <c r="J1079" s="6" t="s">
        <v>54</v>
      </c>
      <c r="K1079" s="6">
        <v>138</v>
      </c>
      <c r="L1079" s="6">
        <v>122</v>
      </c>
      <c r="M1079" s="6">
        <v>16</v>
      </c>
      <c r="N1079" s="7">
        <v>0.88405797101449279</v>
      </c>
      <c r="O1079" s="1" t="s">
        <v>67</v>
      </c>
      <c r="P1079" s="1" t="s">
        <v>54</v>
      </c>
      <c r="Q1079" s="1" t="s">
        <v>56</v>
      </c>
      <c r="R1079" s="1" t="s">
        <v>7</v>
      </c>
      <c r="S1079" s="2" t="b">
        <v>0</v>
      </c>
      <c r="T1079" s="2" t="b">
        <v>1</v>
      </c>
      <c r="U1079" s="1" t="s">
        <v>133</v>
      </c>
      <c r="V1079" s="1">
        <v>18</v>
      </c>
      <c r="W1079" s="2" t="b">
        <v>1</v>
      </c>
      <c r="X1079" s="2" t="b">
        <v>0</v>
      </c>
      <c r="Y1079" s="2" t="b">
        <v>0</v>
      </c>
      <c r="Z1079" s="1" t="s">
        <v>119</v>
      </c>
      <c r="AA1079" s="2" t="b">
        <v>0</v>
      </c>
      <c r="AB1079" s="1" t="s">
        <v>6517</v>
      </c>
      <c r="AC1079" s="1" t="s">
        <v>6518</v>
      </c>
      <c r="AD1079" s="1" t="s">
        <v>61</v>
      </c>
      <c r="AE1079" s="2" t="b">
        <v>1</v>
      </c>
      <c r="AF1079" s="1"/>
      <c r="AG1079" s="2" t="b">
        <v>0</v>
      </c>
      <c r="AH1079" s="1">
        <v>46242.564802534725</v>
      </c>
    </row>
    <row r="1080" spans="1:34" ht="13.9">
      <c r="A1080" s="1" t="s">
        <v>6519</v>
      </c>
      <c r="B1080" s="1" t="s">
        <v>6520</v>
      </c>
      <c r="C1080" s="4">
        <v>44554</v>
      </c>
      <c r="D1080" s="1" t="s">
        <v>6204</v>
      </c>
      <c r="E1080" s="1">
        <v>2021</v>
      </c>
      <c r="F1080" s="5">
        <v>55.46</v>
      </c>
      <c r="G1080" s="1" t="s">
        <v>6521</v>
      </c>
      <c r="H1080" s="1" t="s">
        <v>6522</v>
      </c>
      <c r="I1080" s="6">
        <v>21924</v>
      </c>
      <c r="J1080" s="6" t="s">
        <v>54</v>
      </c>
      <c r="K1080" s="6">
        <v>202</v>
      </c>
      <c r="L1080" s="6">
        <v>133</v>
      </c>
      <c r="M1080" s="6">
        <v>69</v>
      </c>
      <c r="N1080" s="7">
        <v>0.65841584158415845</v>
      </c>
      <c r="O1080" s="1" t="s">
        <v>91</v>
      </c>
      <c r="P1080" s="1" t="s">
        <v>54</v>
      </c>
      <c r="Q1080" s="1" t="s">
        <v>68</v>
      </c>
      <c r="R1080" s="1" t="s">
        <v>7</v>
      </c>
      <c r="S1080" s="2" t="b">
        <v>0</v>
      </c>
      <c r="T1080" s="2" t="b">
        <v>1</v>
      </c>
      <c r="U1080" s="1" t="s">
        <v>202</v>
      </c>
      <c r="V1080" s="1">
        <v>18</v>
      </c>
      <c r="W1080" s="2" t="b">
        <v>1</v>
      </c>
      <c r="X1080" s="2" t="b">
        <v>1</v>
      </c>
      <c r="Y1080" s="2" t="b">
        <v>0</v>
      </c>
      <c r="Z1080" s="1" t="s">
        <v>119</v>
      </c>
      <c r="AA1080" s="2" t="b">
        <v>0</v>
      </c>
      <c r="AB1080" s="1" t="s">
        <v>6523</v>
      </c>
      <c r="AC1080" s="1" t="s">
        <v>6524</v>
      </c>
      <c r="AD1080" s="1" t="s">
        <v>61</v>
      </c>
      <c r="AE1080" s="2" t="b">
        <v>1</v>
      </c>
      <c r="AF1080" s="1"/>
      <c r="AG1080" s="2" t="b">
        <v>0</v>
      </c>
      <c r="AH1080" s="1">
        <v>46242.564802534725</v>
      </c>
    </row>
    <row r="1081" spans="1:34" ht="13.9">
      <c r="A1081" s="1" t="s">
        <v>6525</v>
      </c>
      <c r="B1081" s="1" t="s">
        <v>6526</v>
      </c>
      <c r="C1081" s="4">
        <v>44555</v>
      </c>
      <c r="D1081" s="1" t="s">
        <v>6204</v>
      </c>
      <c r="E1081" s="1">
        <v>2021</v>
      </c>
      <c r="F1081" s="5">
        <v>55.43</v>
      </c>
      <c r="G1081" s="1" t="s">
        <v>6527</v>
      </c>
      <c r="H1081" s="1" t="s">
        <v>6528</v>
      </c>
      <c r="I1081" s="6"/>
      <c r="J1081" s="6" t="s">
        <v>147</v>
      </c>
      <c r="K1081" s="6">
        <v>6</v>
      </c>
      <c r="L1081" s="6">
        <v>5</v>
      </c>
      <c r="M1081" s="6">
        <v>1</v>
      </c>
      <c r="N1081" s="7">
        <v>0.83333333333333337</v>
      </c>
      <c r="O1081" s="1" t="s">
        <v>947</v>
      </c>
      <c r="P1081" s="1" t="s">
        <v>54</v>
      </c>
      <c r="Q1081" s="1" t="s">
        <v>56</v>
      </c>
      <c r="R1081" s="1" t="s">
        <v>5</v>
      </c>
      <c r="S1081" s="2" t="b">
        <v>1</v>
      </c>
      <c r="T1081" s="2" t="b">
        <v>0</v>
      </c>
      <c r="U1081" s="1" t="s">
        <v>169</v>
      </c>
      <c r="V1081" s="1">
        <v>0</v>
      </c>
      <c r="W1081" s="2" t="b">
        <v>0</v>
      </c>
      <c r="X1081" s="1"/>
      <c r="Y1081" s="2" t="b">
        <v>0</v>
      </c>
      <c r="Z1081" s="1" t="s">
        <v>119</v>
      </c>
      <c r="AA1081" s="2" t="b">
        <v>0</v>
      </c>
      <c r="AB1081" s="1" t="s">
        <v>6529</v>
      </c>
      <c r="AC1081" s="1" t="s">
        <v>6530</v>
      </c>
      <c r="AD1081" s="1" t="s">
        <v>61</v>
      </c>
      <c r="AE1081" s="2" t="b">
        <v>1</v>
      </c>
      <c r="AF1081" s="1"/>
      <c r="AG1081" s="2" t="b">
        <v>0</v>
      </c>
      <c r="AH1081" s="1">
        <v>46242.564802534725</v>
      </c>
    </row>
    <row r="1082" spans="1:34" ht="13.9">
      <c r="A1082" s="1" t="s">
        <v>6531</v>
      </c>
      <c r="B1082" s="1" t="s">
        <v>6532</v>
      </c>
      <c r="C1082" s="4">
        <v>44556</v>
      </c>
      <c r="D1082" s="1" t="s">
        <v>6204</v>
      </c>
      <c r="E1082" s="1">
        <v>2021</v>
      </c>
      <c r="F1082" s="5">
        <v>55.39</v>
      </c>
      <c r="G1082" s="1" t="s">
        <v>6533</v>
      </c>
      <c r="H1082" s="1" t="s">
        <v>6534</v>
      </c>
      <c r="I1082" s="6">
        <v>16152</v>
      </c>
      <c r="J1082" s="6" t="s">
        <v>54</v>
      </c>
      <c r="K1082" s="6">
        <v>436</v>
      </c>
      <c r="L1082" s="6">
        <v>355</v>
      </c>
      <c r="M1082" s="6">
        <v>81</v>
      </c>
      <c r="N1082" s="7">
        <v>0.81422018348623848</v>
      </c>
      <c r="O1082" s="1" t="s">
        <v>67</v>
      </c>
      <c r="P1082" s="1" t="s">
        <v>54</v>
      </c>
      <c r="Q1082" s="1" t="s">
        <v>68</v>
      </c>
      <c r="R1082" s="1" t="s">
        <v>7</v>
      </c>
      <c r="S1082" s="2" t="b">
        <v>0</v>
      </c>
      <c r="T1082" s="2" t="b">
        <v>1</v>
      </c>
      <c r="U1082" s="1" t="s">
        <v>202</v>
      </c>
      <c r="V1082" s="1">
        <v>18</v>
      </c>
      <c r="W1082" s="2" t="b">
        <v>1</v>
      </c>
      <c r="X1082" s="2" t="b">
        <v>1</v>
      </c>
      <c r="Y1082" s="2" t="b">
        <v>0</v>
      </c>
      <c r="Z1082" s="1" t="s">
        <v>119</v>
      </c>
      <c r="AA1082" s="2" t="b">
        <v>0</v>
      </c>
      <c r="AB1082" s="1" t="s">
        <v>6535</v>
      </c>
      <c r="AC1082" s="1" t="s">
        <v>6536</v>
      </c>
      <c r="AD1082" s="1" t="s">
        <v>61</v>
      </c>
      <c r="AE1082" s="2" t="b">
        <v>1</v>
      </c>
      <c r="AF1082" s="1"/>
      <c r="AG1082" s="2" t="b">
        <v>0</v>
      </c>
      <c r="AH1082" s="1">
        <v>46242.564802534725</v>
      </c>
    </row>
    <row r="1083" spans="1:34" ht="13.9">
      <c r="A1083" s="1" t="s">
        <v>6537</v>
      </c>
      <c r="B1083" s="1" t="s">
        <v>6538</v>
      </c>
      <c r="C1083" s="4">
        <v>44557</v>
      </c>
      <c r="D1083" s="1" t="s">
        <v>6204</v>
      </c>
      <c r="E1083" s="1">
        <v>2021</v>
      </c>
      <c r="F1083" s="5">
        <v>55.36</v>
      </c>
      <c r="G1083" s="1" t="s">
        <v>6539</v>
      </c>
      <c r="H1083" s="1" t="s">
        <v>6540</v>
      </c>
      <c r="I1083" s="6">
        <v>64</v>
      </c>
      <c r="J1083" s="6" t="s">
        <v>54</v>
      </c>
      <c r="K1083" s="6">
        <v>4</v>
      </c>
      <c r="L1083" s="6">
        <v>2</v>
      </c>
      <c r="M1083" s="6">
        <v>2</v>
      </c>
      <c r="N1083" s="7">
        <v>0.5</v>
      </c>
      <c r="O1083" s="1" t="s">
        <v>344</v>
      </c>
      <c r="P1083" s="1" t="s">
        <v>54</v>
      </c>
      <c r="Q1083" s="1" t="s">
        <v>56</v>
      </c>
      <c r="R1083" s="1" t="s">
        <v>5</v>
      </c>
      <c r="S1083" s="2" t="b">
        <v>1</v>
      </c>
      <c r="T1083" s="2" t="b">
        <v>0</v>
      </c>
      <c r="U1083" s="1" t="s">
        <v>57</v>
      </c>
      <c r="V1083" s="1"/>
      <c r="W1083" s="2" t="b">
        <v>0</v>
      </c>
      <c r="X1083" s="1"/>
      <c r="Y1083" s="2" t="b">
        <v>0</v>
      </c>
      <c r="Z1083" s="1" t="s">
        <v>119</v>
      </c>
      <c r="AA1083" s="2" t="b">
        <v>0</v>
      </c>
      <c r="AB1083" s="1" t="s">
        <v>6541</v>
      </c>
      <c r="AC1083" s="1" t="s">
        <v>6542</v>
      </c>
      <c r="AD1083" s="1" t="s">
        <v>61</v>
      </c>
      <c r="AE1083" s="2" t="b">
        <v>1</v>
      </c>
      <c r="AF1083" s="1"/>
      <c r="AG1083" s="2" t="b">
        <v>0</v>
      </c>
      <c r="AH1083" s="1">
        <v>46242.564802534725</v>
      </c>
    </row>
    <row r="1084" spans="1:34" ht="13.9">
      <c r="A1084" s="1" t="s">
        <v>6543</v>
      </c>
      <c r="B1084" s="1" t="s">
        <v>6544</v>
      </c>
      <c r="C1084" s="4">
        <v>44558</v>
      </c>
      <c r="D1084" s="1" t="s">
        <v>6204</v>
      </c>
      <c r="E1084" s="1">
        <v>2021</v>
      </c>
      <c r="F1084" s="5">
        <v>55.33</v>
      </c>
      <c r="G1084" s="1" t="s">
        <v>6545</v>
      </c>
      <c r="H1084" s="1" t="s">
        <v>6546</v>
      </c>
      <c r="I1084" s="6">
        <v>24</v>
      </c>
      <c r="J1084" s="6" t="s">
        <v>54</v>
      </c>
      <c r="K1084" s="6">
        <v>3</v>
      </c>
      <c r="L1084" s="6">
        <v>3</v>
      </c>
      <c r="M1084" s="6">
        <v>0</v>
      </c>
      <c r="N1084" s="7">
        <v>1</v>
      </c>
      <c r="O1084" s="1" t="s">
        <v>302</v>
      </c>
      <c r="P1084" s="1" t="s">
        <v>54</v>
      </c>
      <c r="Q1084" s="1" t="s">
        <v>56</v>
      </c>
      <c r="R1084" s="1" t="s">
        <v>5</v>
      </c>
      <c r="S1084" s="2" t="b">
        <v>1</v>
      </c>
      <c r="T1084" s="2" t="b">
        <v>0</v>
      </c>
      <c r="U1084" s="1" t="s">
        <v>57</v>
      </c>
      <c r="V1084" s="1"/>
      <c r="W1084" s="2" t="b">
        <v>0</v>
      </c>
      <c r="X1084" s="1"/>
      <c r="Y1084" s="2" t="b">
        <v>0</v>
      </c>
      <c r="Z1084" s="1" t="s">
        <v>58</v>
      </c>
      <c r="AA1084" s="2" t="b">
        <v>1</v>
      </c>
      <c r="AB1084" s="1" t="s">
        <v>6547</v>
      </c>
      <c r="AC1084" s="1" t="s">
        <v>6548</v>
      </c>
      <c r="AD1084" s="1" t="s">
        <v>61</v>
      </c>
      <c r="AE1084" s="2" t="b">
        <v>1</v>
      </c>
      <c r="AF1084" s="1" t="s">
        <v>71</v>
      </c>
      <c r="AG1084" s="2" t="b">
        <v>0</v>
      </c>
      <c r="AH1084" s="1">
        <v>46242.564802534725</v>
      </c>
    </row>
    <row r="1085" spans="1:34" ht="13.9">
      <c r="A1085" s="1" t="s">
        <v>6549</v>
      </c>
      <c r="B1085" s="1" t="s">
        <v>6550</v>
      </c>
      <c r="C1085" s="4">
        <v>44559</v>
      </c>
      <c r="D1085" s="1" t="s">
        <v>6204</v>
      </c>
      <c r="E1085" s="1">
        <v>2021</v>
      </c>
      <c r="F1085" s="5">
        <v>55.29</v>
      </c>
      <c r="G1085" s="1" t="s">
        <v>6551</v>
      </c>
      <c r="H1085" s="1" t="s">
        <v>6552</v>
      </c>
      <c r="I1085" s="6">
        <v>14938</v>
      </c>
      <c r="J1085" s="6" t="s">
        <v>54</v>
      </c>
      <c r="K1085" s="6">
        <v>382</v>
      </c>
      <c r="L1085" s="6">
        <v>369</v>
      </c>
      <c r="M1085" s="6">
        <v>13</v>
      </c>
      <c r="N1085" s="7">
        <v>0.96596858638743455</v>
      </c>
      <c r="O1085" s="1" t="s">
        <v>67</v>
      </c>
      <c r="P1085" s="1" t="s">
        <v>54</v>
      </c>
      <c r="Q1085" s="1" t="s">
        <v>68</v>
      </c>
      <c r="R1085" s="1" t="s">
        <v>5</v>
      </c>
      <c r="S1085" s="2" t="b">
        <v>1</v>
      </c>
      <c r="T1085" s="2" t="b">
        <v>0</v>
      </c>
      <c r="U1085" s="1" t="s">
        <v>57</v>
      </c>
      <c r="V1085" s="1"/>
      <c r="W1085" s="2" t="b">
        <v>0</v>
      </c>
      <c r="X1085" s="1"/>
      <c r="Y1085" s="2" t="b">
        <v>0</v>
      </c>
      <c r="Z1085" s="1" t="s">
        <v>58</v>
      </c>
      <c r="AA1085" s="2" t="b">
        <v>1</v>
      </c>
      <c r="AB1085" s="1" t="s">
        <v>6553</v>
      </c>
      <c r="AC1085" s="1" t="s">
        <v>6554</v>
      </c>
      <c r="AD1085" s="1" t="s">
        <v>61</v>
      </c>
      <c r="AE1085" s="2" t="b">
        <v>1</v>
      </c>
      <c r="AF1085" s="1" t="s">
        <v>101</v>
      </c>
      <c r="AG1085" s="2" t="b">
        <v>1</v>
      </c>
      <c r="AH1085" s="1">
        <v>46242.564802534725</v>
      </c>
    </row>
    <row r="1086" spans="1:34" ht="13.9">
      <c r="A1086" s="1" t="s">
        <v>6555</v>
      </c>
      <c r="B1086" s="1" t="s">
        <v>6556</v>
      </c>
      <c r="C1086" s="4">
        <v>44560</v>
      </c>
      <c r="D1086" s="1" t="s">
        <v>6204</v>
      </c>
      <c r="E1086" s="1">
        <v>2021</v>
      </c>
      <c r="F1086" s="5">
        <v>55.26</v>
      </c>
      <c r="G1086" s="1" t="s">
        <v>6557</v>
      </c>
      <c r="H1086" s="1" t="s">
        <v>6558</v>
      </c>
      <c r="I1086" s="6">
        <v>4752</v>
      </c>
      <c r="J1086" s="6" t="s">
        <v>54</v>
      </c>
      <c r="K1086" s="6">
        <v>64</v>
      </c>
      <c r="L1086" s="6">
        <v>58</v>
      </c>
      <c r="M1086" s="6">
        <v>6</v>
      </c>
      <c r="N1086" s="7">
        <v>0.90625</v>
      </c>
      <c r="O1086" s="1" t="s">
        <v>67</v>
      </c>
      <c r="P1086" s="1" t="s">
        <v>54</v>
      </c>
      <c r="Q1086" s="1" t="s">
        <v>56</v>
      </c>
      <c r="R1086" s="1" t="s">
        <v>5</v>
      </c>
      <c r="S1086" s="2" t="b">
        <v>1</v>
      </c>
      <c r="T1086" s="2" t="b">
        <v>0</v>
      </c>
      <c r="U1086" s="1" t="s">
        <v>57</v>
      </c>
      <c r="V1086" s="1"/>
      <c r="W1086" s="2" t="b">
        <v>0</v>
      </c>
      <c r="X1086" s="1"/>
      <c r="Y1086" s="2" t="b">
        <v>0</v>
      </c>
      <c r="Z1086" s="1" t="s">
        <v>58</v>
      </c>
      <c r="AA1086" s="2" t="b">
        <v>1</v>
      </c>
      <c r="AB1086" s="1" t="s">
        <v>6559</v>
      </c>
      <c r="AC1086" s="1" t="s">
        <v>6560</v>
      </c>
      <c r="AD1086" s="1" t="s">
        <v>61</v>
      </c>
      <c r="AE1086" s="2" t="b">
        <v>1</v>
      </c>
      <c r="AF1086" s="1" t="s">
        <v>101</v>
      </c>
      <c r="AG1086" s="2" t="b">
        <v>1</v>
      </c>
      <c r="AH1086" s="1">
        <v>46242.564802534725</v>
      </c>
    </row>
    <row r="1087" spans="1:34" ht="13.9">
      <c r="A1087" s="1" t="s">
        <v>6561</v>
      </c>
      <c r="B1087" s="1" t="s">
        <v>6562</v>
      </c>
      <c r="C1087" s="4">
        <v>44560</v>
      </c>
      <c r="D1087" s="1" t="s">
        <v>6204</v>
      </c>
      <c r="E1087" s="1">
        <v>2021</v>
      </c>
      <c r="F1087" s="5">
        <v>55.26</v>
      </c>
      <c r="G1087" s="1" t="s">
        <v>6563</v>
      </c>
      <c r="H1087" s="1" t="s">
        <v>6564</v>
      </c>
      <c r="I1087" s="6">
        <v>6552</v>
      </c>
      <c r="J1087" s="6" t="s">
        <v>54</v>
      </c>
      <c r="K1087" s="6">
        <v>91</v>
      </c>
      <c r="L1087" s="6">
        <v>84</v>
      </c>
      <c r="M1087" s="6">
        <v>7</v>
      </c>
      <c r="N1087" s="7">
        <v>0.92307692307692313</v>
      </c>
      <c r="O1087" s="1" t="s">
        <v>67</v>
      </c>
      <c r="P1087" s="1" t="s">
        <v>54</v>
      </c>
      <c r="Q1087" s="1" t="s">
        <v>56</v>
      </c>
      <c r="R1087" s="1" t="s">
        <v>5</v>
      </c>
      <c r="S1087" s="2" t="b">
        <v>1</v>
      </c>
      <c r="T1087" s="2" t="b">
        <v>0</v>
      </c>
      <c r="U1087" s="1" t="s">
        <v>169</v>
      </c>
      <c r="V1087" s="1">
        <v>0</v>
      </c>
      <c r="W1087" s="2" t="b">
        <v>0</v>
      </c>
      <c r="X1087" s="1"/>
      <c r="Y1087" s="2" t="b">
        <v>0</v>
      </c>
      <c r="Z1087" s="1" t="s">
        <v>58</v>
      </c>
      <c r="AA1087" s="2" t="b">
        <v>1</v>
      </c>
      <c r="AB1087" s="1" t="s">
        <v>6565</v>
      </c>
      <c r="AC1087" s="1" t="s">
        <v>6566</v>
      </c>
      <c r="AD1087" s="1" t="s">
        <v>61</v>
      </c>
      <c r="AE1087" s="2" t="b">
        <v>1</v>
      </c>
      <c r="AF1087" s="1" t="s">
        <v>101</v>
      </c>
      <c r="AG1087" s="2" t="b">
        <v>1</v>
      </c>
      <c r="AH1087" s="1">
        <v>46242.564802534725</v>
      </c>
    </row>
    <row r="1088" spans="1:34" ht="13.9">
      <c r="A1088" s="1" t="s">
        <v>6567</v>
      </c>
      <c r="B1088" s="1" t="s">
        <v>6568</v>
      </c>
      <c r="C1088" s="4">
        <v>44560</v>
      </c>
      <c r="D1088" s="1" t="s">
        <v>6204</v>
      </c>
      <c r="E1088" s="1">
        <v>2021</v>
      </c>
      <c r="F1088" s="5">
        <v>55.26</v>
      </c>
      <c r="G1088" s="1" t="s">
        <v>6569</v>
      </c>
      <c r="H1088" s="1" t="s">
        <v>6570</v>
      </c>
      <c r="I1088" s="6">
        <v>7941</v>
      </c>
      <c r="J1088" s="6" t="s">
        <v>54</v>
      </c>
      <c r="K1088" s="6">
        <v>293</v>
      </c>
      <c r="L1088" s="6">
        <v>238</v>
      </c>
      <c r="M1088" s="6">
        <v>55</v>
      </c>
      <c r="N1088" s="7">
        <v>0.8122866894197952</v>
      </c>
      <c r="O1088" s="1" t="s">
        <v>67</v>
      </c>
      <c r="P1088" s="1" t="s">
        <v>54</v>
      </c>
      <c r="Q1088" s="1" t="s">
        <v>68</v>
      </c>
      <c r="R1088" s="1" t="s">
        <v>5</v>
      </c>
      <c r="S1088" s="2" t="b">
        <v>1</v>
      </c>
      <c r="T1088" s="2" t="b">
        <v>0</v>
      </c>
      <c r="U1088" s="1" t="s">
        <v>57</v>
      </c>
      <c r="V1088" s="1"/>
      <c r="W1088" s="2" t="b">
        <v>0</v>
      </c>
      <c r="X1088" s="1"/>
      <c r="Y1088" s="2" t="b">
        <v>0</v>
      </c>
      <c r="Z1088" s="1" t="s">
        <v>58</v>
      </c>
      <c r="AA1088" s="2" t="b">
        <v>1</v>
      </c>
      <c r="AB1088" s="1" t="s">
        <v>6571</v>
      </c>
      <c r="AC1088" s="1" t="s">
        <v>6572</v>
      </c>
      <c r="AD1088" s="1" t="s">
        <v>61</v>
      </c>
      <c r="AE1088" s="2" t="b">
        <v>1</v>
      </c>
      <c r="AF1088" s="1" t="s">
        <v>1387</v>
      </c>
      <c r="AG1088" s="2" t="b">
        <v>0</v>
      </c>
      <c r="AH1088" s="1">
        <v>46242.564802534725</v>
      </c>
    </row>
    <row r="1089" spans="1:34" ht="13.9">
      <c r="A1089" s="1" t="s">
        <v>6573</v>
      </c>
      <c r="B1089" s="1" t="s">
        <v>6574</v>
      </c>
      <c r="C1089" s="4">
        <v>44561</v>
      </c>
      <c r="D1089" s="1" t="s">
        <v>6204</v>
      </c>
      <c r="E1089" s="1">
        <v>2021</v>
      </c>
      <c r="F1089" s="5">
        <v>55.23</v>
      </c>
      <c r="G1089" s="1" t="s">
        <v>6575</v>
      </c>
      <c r="H1089" s="1" t="s">
        <v>6576</v>
      </c>
      <c r="I1089" s="6">
        <v>6080</v>
      </c>
      <c r="J1089" s="6" t="s">
        <v>54</v>
      </c>
      <c r="K1089" s="6">
        <v>192</v>
      </c>
      <c r="L1089" s="6">
        <v>173</v>
      </c>
      <c r="M1089" s="6">
        <v>19</v>
      </c>
      <c r="N1089" s="7">
        <v>0.90104166666666663</v>
      </c>
      <c r="O1089" s="1" t="s">
        <v>67</v>
      </c>
      <c r="P1089" s="1" t="s">
        <v>54</v>
      </c>
      <c r="Q1089" s="1" t="s">
        <v>56</v>
      </c>
      <c r="R1089" s="1" t="s">
        <v>5</v>
      </c>
      <c r="S1089" s="2" t="b">
        <v>1</v>
      </c>
      <c r="T1089" s="2" t="b">
        <v>0</v>
      </c>
      <c r="U1089" s="1" t="s">
        <v>57</v>
      </c>
      <c r="V1089" s="1"/>
      <c r="W1089" s="2" t="b">
        <v>0</v>
      </c>
      <c r="X1089" s="1"/>
      <c r="Y1089" s="2" t="b">
        <v>0</v>
      </c>
      <c r="Z1089" s="1" t="s">
        <v>58</v>
      </c>
      <c r="AA1089" s="2" t="b">
        <v>1</v>
      </c>
      <c r="AB1089" s="1" t="s">
        <v>6577</v>
      </c>
      <c r="AC1089" s="1" t="s">
        <v>6578</v>
      </c>
      <c r="AD1089" s="1" t="s">
        <v>61</v>
      </c>
      <c r="AE1089" s="2" t="b">
        <v>1</v>
      </c>
      <c r="AF1089" s="1" t="s">
        <v>1426</v>
      </c>
      <c r="AG1089" s="2" t="b">
        <v>0</v>
      </c>
      <c r="AH1089" s="1">
        <v>46242.564802534725</v>
      </c>
    </row>
    <row r="1090" spans="1:34" ht="13.9">
      <c r="A1090" s="1" t="s">
        <v>6579</v>
      </c>
      <c r="B1090" s="1" t="s">
        <v>6580</v>
      </c>
      <c r="C1090" s="4">
        <v>44563</v>
      </c>
      <c r="D1090" s="1" t="s">
        <v>6581</v>
      </c>
      <c r="E1090" s="1">
        <v>2022</v>
      </c>
      <c r="F1090" s="5">
        <v>55.16</v>
      </c>
      <c r="G1090" s="1" t="s">
        <v>6582</v>
      </c>
      <c r="H1090" s="1" t="s">
        <v>6583</v>
      </c>
      <c r="I1090" s="6">
        <v>3690</v>
      </c>
      <c r="J1090" s="6" t="s">
        <v>54</v>
      </c>
      <c r="K1090" s="6">
        <v>40</v>
      </c>
      <c r="L1090" s="6">
        <v>32</v>
      </c>
      <c r="M1090" s="6">
        <v>8</v>
      </c>
      <c r="N1090" s="7">
        <v>0.8</v>
      </c>
      <c r="O1090" s="1" t="s">
        <v>126</v>
      </c>
      <c r="P1090" s="1" t="s">
        <v>54</v>
      </c>
      <c r="Q1090" s="1" t="s">
        <v>56</v>
      </c>
      <c r="R1090" s="1" t="s">
        <v>5</v>
      </c>
      <c r="S1090" s="2" t="b">
        <v>1</v>
      </c>
      <c r="T1090" s="2" t="b">
        <v>0</v>
      </c>
      <c r="U1090" s="1" t="s">
        <v>169</v>
      </c>
      <c r="V1090" s="1">
        <v>0</v>
      </c>
      <c r="W1090" s="2" t="b">
        <v>0</v>
      </c>
      <c r="X1090" s="1"/>
      <c r="Y1090" s="2" t="b">
        <v>0</v>
      </c>
      <c r="Z1090" s="1" t="s">
        <v>58</v>
      </c>
      <c r="AA1090" s="2" t="b">
        <v>1</v>
      </c>
      <c r="AB1090" s="1" t="s">
        <v>6584</v>
      </c>
      <c r="AC1090" s="1" t="s">
        <v>6585</v>
      </c>
      <c r="AD1090" s="1" t="s">
        <v>61</v>
      </c>
      <c r="AE1090" s="2" t="b">
        <v>1</v>
      </c>
      <c r="AF1090" s="1" t="s">
        <v>101</v>
      </c>
      <c r="AG1090" s="2" t="b">
        <v>1</v>
      </c>
      <c r="AH1090" s="1">
        <v>46242.564802534725</v>
      </c>
    </row>
    <row r="1091" spans="1:34" ht="13.9">
      <c r="A1091" s="1" t="s">
        <v>6586</v>
      </c>
      <c r="B1091" s="1" t="s">
        <v>6587</v>
      </c>
      <c r="C1091" s="4">
        <v>44566</v>
      </c>
      <c r="D1091" s="1" t="s">
        <v>6581</v>
      </c>
      <c r="E1091" s="1">
        <v>2022</v>
      </c>
      <c r="F1091" s="5">
        <v>55.06</v>
      </c>
      <c r="G1091" s="1" t="s">
        <v>6588</v>
      </c>
      <c r="H1091" s="1" t="s">
        <v>6589</v>
      </c>
      <c r="I1091" s="6">
        <v>40005</v>
      </c>
      <c r="J1091" s="6" t="s">
        <v>54</v>
      </c>
      <c r="K1091" s="6">
        <v>614</v>
      </c>
      <c r="L1091" s="6">
        <v>507</v>
      </c>
      <c r="M1091" s="6">
        <v>107</v>
      </c>
      <c r="N1091" s="7">
        <v>0.82573289902280134</v>
      </c>
      <c r="O1091" s="1" t="s">
        <v>67</v>
      </c>
      <c r="P1091" s="1" t="s">
        <v>54</v>
      </c>
      <c r="Q1091" s="1" t="s">
        <v>68</v>
      </c>
      <c r="R1091" s="1" t="s">
        <v>7</v>
      </c>
      <c r="S1091" s="2" t="b">
        <v>0</v>
      </c>
      <c r="T1091" s="2" t="b">
        <v>1</v>
      </c>
      <c r="U1091" s="1" t="s">
        <v>202</v>
      </c>
      <c r="V1091" s="1">
        <v>18</v>
      </c>
      <c r="W1091" s="2" t="b">
        <v>1</v>
      </c>
      <c r="X1091" s="2" t="b">
        <v>1</v>
      </c>
      <c r="Y1091" s="2" t="b">
        <v>0</v>
      </c>
      <c r="Z1091" s="1" t="s">
        <v>119</v>
      </c>
      <c r="AA1091" s="2" t="b">
        <v>0</v>
      </c>
      <c r="AB1091" s="1" t="s">
        <v>6590</v>
      </c>
      <c r="AC1091" s="1" t="s">
        <v>6591</v>
      </c>
      <c r="AD1091" s="1" t="s">
        <v>61</v>
      </c>
      <c r="AE1091" s="2" t="b">
        <v>1</v>
      </c>
      <c r="AF1091" s="1"/>
      <c r="AG1091" s="2" t="b">
        <v>0</v>
      </c>
      <c r="AH1091" s="1">
        <v>46242.564802534725</v>
      </c>
    </row>
    <row r="1092" spans="1:34" ht="13.9">
      <c r="A1092" s="1" t="s">
        <v>6592</v>
      </c>
      <c r="B1092" s="1" t="s">
        <v>6593</v>
      </c>
      <c r="C1092" s="4">
        <v>44567</v>
      </c>
      <c r="D1092" s="1" t="s">
        <v>6581</v>
      </c>
      <c r="E1092" s="1">
        <v>2022</v>
      </c>
      <c r="F1092" s="5">
        <v>55.03</v>
      </c>
      <c r="G1092" s="1" t="s">
        <v>6594</v>
      </c>
      <c r="H1092" s="1" t="s">
        <v>6595</v>
      </c>
      <c r="I1092" s="6">
        <v>2043</v>
      </c>
      <c r="J1092" s="6" t="s">
        <v>54</v>
      </c>
      <c r="K1092" s="6">
        <v>72</v>
      </c>
      <c r="L1092" s="6">
        <v>65</v>
      </c>
      <c r="M1092" s="6">
        <v>7</v>
      </c>
      <c r="N1092" s="7">
        <v>0.90277777777777779</v>
      </c>
      <c r="O1092" s="1" t="s">
        <v>67</v>
      </c>
      <c r="P1092" s="1" t="s">
        <v>54</v>
      </c>
      <c r="Q1092" s="1" t="s">
        <v>56</v>
      </c>
      <c r="R1092" s="1" t="s">
        <v>5</v>
      </c>
      <c r="S1092" s="2" t="b">
        <v>1</v>
      </c>
      <c r="T1092" s="2" t="b">
        <v>0</v>
      </c>
      <c r="U1092" s="1" t="s">
        <v>57</v>
      </c>
      <c r="V1092" s="1"/>
      <c r="W1092" s="2" t="b">
        <v>0</v>
      </c>
      <c r="X1092" s="1"/>
      <c r="Y1092" s="2" t="b">
        <v>0</v>
      </c>
      <c r="Z1092" s="1" t="s">
        <v>58</v>
      </c>
      <c r="AA1092" s="2" t="b">
        <v>1</v>
      </c>
      <c r="AB1092" s="1" t="s">
        <v>6596</v>
      </c>
      <c r="AC1092" s="1" t="s">
        <v>6597</v>
      </c>
      <c r="AD1092" s="1" t="s">
        <v>61</v>
      </c>
      <c r="AE1092" s="2" t="b">
        <v>1</v>
      </c>
      <c r="AF1092" s="1" t="s">
        <v>987</v>
      </c>
      <c r="AG1092" s="2" t="b">
        <v>0</v>
      </c>
      <c r="AH1092" s="1">
        <v>46242.564802534725</v>
      </c>
    </row>
    <row r="1093" spans="1:34" ht="13.9">
      <c r="A1093" s="1" t="s">
        <v>6598</v>
      </c>
      <c r="B1093" s="1" t="s">
        <v>6599</v>
      </c>
      <c r="C1093" s="4">
        <v>44567</v>
      </c>
      <c r="D1093" s="1" t="s">
        <v>6581</v>
      </c>
      <c r="E1093" s="1">
        <v>2022</v>
      </c>
      <c r="F1093" s="5">
        <v>55.03</v>
      </c>
      <c r="G1093" s="1" t="s">
        <v>6600</v>
      </c>
      <c r="H1093" s="1" t="s">
        <v>6601</v>
      </c>
      <c r="I1093" s="6">
        <v>1441</v>
      </c>
      <c r="J1093" s="6" t="s">
        <v>54</v>
      </c>
      <c r="K1093" s="6">
        <v>42</v>
      </c>
      <c r="L1093" s="6">
        <v>27</v>
      </c>
      <c r="M1093" s="6">
        <v>15</v>
      </c>
      <c r="N1093" s="7">
        <v>0.6428571428571429</v>
      </c>
      <c r="O1093" s="1" t="s">
        <v>91</v>
      </c>
      <c r="P1093" s="1" t="s">
        <v>54</v>
      </c>
      <c r="Q1093" s="1" t="s">
        <v>56</v>
      </c>
      <c r="R1093" s="1" t="s">
        <v>7</v>
      </c>
      <c r="S1093" s="2" t="b">
        <v>0</v>
      </c>
      <c r="T1093" s="2" t="b">
        <v>1</v>
      </c>
      <c r="U1093" s="1" t="s">
        <v>202</v>
      </c>
      <c r="V1093" s="1">
        <v>18</v>
      </c>
      <c r="W1093" s="2" t="b">
        <v>1</v>
      </c>
      <c r="X1093" s="2" t="b">
        <v>1</v>
      </c>
      <c r="Y1093" s="2" t="b">
        <v>0</v>
      </c>
      <c r="Z1093" s="1" t="s">
        <v>119</v>
      </c>
      <c r="AA1093" s="2" t="b">
        <v>0</v>
      </c>
      <c r="AB1093" s="1" t="s">
        <v>6602</v>
      </c>
      <c r="AC1093" s="1" t="s">
        <v>6603</v>
      </c>
      <c r="AD1093" s="1" t="s">
        <v>61</v>
      </c>
      <c r="AE1093" s="2" t="b">
        <v>1</v>
      </c>
      <c r="AF1093" s="1"/>
      <c r="AG1093" s="2" t="b">
        <v>0</v>
      </c>
      <c r="AH1093" s="1">
        <v>46242.564802534725</v>
      </c>
    </row>
    <row r="1094" spans="1:34" ht="13.9">
      <c r="A1094" s="1" t="s">
        <v>6604</v>
      </c>
      <c r="B1094" s="1" t="s">
        <v>6605</v>
      </c>
      <c r="C1094" s="4">
        <v>44567</v>
      </c>
      <c r="D1094" s="1" t="s">
        <v>6581</v>
      </c>
      <c r="E1094" s="1">
        <v>2022</v>
      </c>
      <c r="F1094" s="5">
        <v>55.03</v>
      </c>
      <c r="G1094" s="1" t="s">
        <v>6606</v>
      </c>
      <c r="H1094" s="1" t="s">
        <v>6607</v>
      </c>
      <c r="I1094" s="6">
        <v>8748</v>
      </c>
      <c r="J1094" s="6" t="s">
        <v>54</v>
      </c>
      <c r="K1094" s="6">
        <v>314</v>
      </c>
      <c r="L1094" s="6">
        <v>302</v>
      </c>
      <c r="M1094" s="6">
        <v>12</v>
      </c>
      <c r="N1094" s="7">
        <v>0.96178343949044587</v>
      </c>
      <c r="O1094" s="1" t="s">
        <v>67</v>
      </c>
      <c r="P1094" s="1" t="s">
        <v>54</v>
      </c>
      <c r="Q1094" s="1" t="s">
        <v>68</v>
      </c>
      <c r="R1094" s="1" t="s">
        <v>5</v>
      </c>
      <c r="S1094" s="2" t="b">
        <v>1</v>
      </c>
      <c r="T1094" s="2" t="b">
        <v>0</v>
      </c>
      <c r="U1094" s="1" t="s">
        <v>57</v>
      </c>
      <c r="V1094" s="1"/>
      <c r="W1094" s="2" t="b">
        <v>0</v>
      </c>
      <c r="X1094" s="1"/>
      <c r="Y1094" s="2" t="b">
        <v>0</v>
      </c>
      <c r="Z1094" s="1" t="s">
        <v>58</v>
      </c>
      <c r="AA1094" s="2" t="b">
        <v>1</v>
      </c>
      <c r="AB1094" s="1" t="s">
        <v>6608</v>
      </c>
      <c r="AC1094" s="1" t="s">
        <v>6609</v>
      </c>
      <c r="AD1094" s="1" t="s">
        <v>61</v>
      </c>
      <c r="AE1094" s="2" t="b">
        <v>1</v>
      </c>
      <c r="AF1094" s="1" t="s">
        <v>273</v>
      </c>
      <c r="AG1094" s="2" t="b">
        <v>0</v>
      </c>
      <c r="AH1094" s="1">
        <v>46242.564802534725</v>
      </c>
    </row>
    <row r="1095" spans="1:34" ht="13.9">
      <c r="A1095" s="1" t="s">
        <v>6610</v>
      </c>
      <c r="B1095" s="1" t="s">
        <v>6611</v>
      </c>
      <c r="C1095" s="4">
        <v>44567</v>
      </c>
      <c r="D1095" s="1" t="s">
        <v>6581</v>
      </c>
      <c r="E1095" s="1">
        <v>2022</v>
      </c>
      <c r="F1095" s="5">
        <v>55.03</v>
      </c>
      <c r="G1095" s="1" t="s">
        <v>6612</v>
      </c>
      <c r="H1095" s="1" t="s">
        <v>6613</v>
      </c>
      <c r="I1095" s="6">
        <v>319</v>
      </c>
      <c r="J1095" s="6" t="s">
        <v>54</v>
      </c>
      <c r="K1095" s="6">
        <v>15</v>
      </c>
      <c r="L1095" s="6">
        <v>6</v>
      </c>
      <c r="M1095" s="6">
        <v>9</v>
      </c>
      <c r="N1095" s="7">
        <v>0.4</v>
      </c>
      <c r="O1095" s="1" t="s">
        <v>91</v>
      </c>
      <c r="P1095" s="1" t="s">
        <v>54</v>
      </c>
      <c r="Q1095" s="1" t="s">
        <v>56</v>
      </c>
      <c r="R1095" s="1" t="s">
        <v>7</v>
      </c>
      <c r="S1095" s="2" t="b">
        <v>0</v>
      </c>
      <c r="T1095" s="2" t="b">
        <v>1</v>
      </c>
      <c r="U1095" s="1" t="s">
        <v>133</v>
      </c>
      <c r="V1095" s="1">
        <v>18</v>
      </c>
      <c r="W1095" s="2" t="b">
        <v>1</v>
      </c>
      <c r="X1095" s="2" t="b">
        <v>0</v>
      </c>
      <c r="Y1095" s="2" t="b">
        <v>0</v>
      </c>
      <c r="Z1095" s="1" t="s">
        <v>119</v>
      </c>
      <c r="AA1095" s="2" t="b">
        <v>0</v>
      </c>
      <c r="AB1095" s="1" t="s">
        <v>6614</v>
      </c>
      <c r="AC1095" s="1" t="s">
        <v>6615</v>
      </c>
      <c r="AD1095" s="1" t="s">
        <v>61</v>
      </c>
      <c r="AE1095" s="2" t="b">
        <v>1</v>
      </c>
      <c r="AF1095" s="1"/>
      <c r="AG1095" s="2" t="b">
        <v>0</v>
      </c>
      <c r="AH1095" s="1">
        <v>46242.564802534725</v>
      </c>
    </row>
    <row r="1096" spans="1:34" ht="13.9">
      <c r="A1096" s="1" t="s">
        <v>6616</v>
      </c>
      <c r="B1096" s="1" t="s">
        <v>6617</v>
      </c>
      <c r="C1096" s="4">
        <v>44568</v>
      </c>
      <c r="D1096" s="1" t="s">
        <v>6581</v>
      </c>
      <c r="E1096" s="1">
        <v>2022</v>
      </c>
      <c r="F1096" s="5">
        <v>55</v>
      </c>
      <c r="G1096" s="1" t="s">
        <v>6618</v>
      </c>
      <c r="H1096" s="1" t="s">
        <v>6619</v>
      </c>
      <c r="I1096" s="6">
        <v>160</v>
      </c>
      <c r="J1096" s="6" t="s">
        <v>54</v>
      </c>
      <c r="K1096" s="6">
        <v>8</v>
      </c>
      <c r="L1096" s="6">
        <v>7</v>
      </c>
      <c r="M1096" s="6">
        <v>1</v>
      </c>
      <c r="N1096" s="7">
        <v>0.875</v>
      </c>
      <c r="O1096" s="1" t="s">
        <v>1324</v>
      </c>
      <c r="P1096" s="1" t="s">
        <v>54</v>
      </c>
      <c r="Q1096" s="1" t="s">
        <v>56</v>
      </c>
      <c r="R1096" s="1" t="s">
        <v>5</v>
      </c>
      <c r="S1096" s="2" t="b">
        <v>1</v>
      </c>
      <c r="T1096" s="2" t="b">
        <v>0</v>
      </c>
      <c r="U1096" s="1" t="s">
        <v>57</v>
      </c>
      <c r="V1096" s="1"/>
      <c r="W1096" s="2" t="b">
        <v>0</v>
      </c>
      <c r="X1096" s="1"/>
      <c r="Y1096" s="2" t="b">
        <v>0</v>
      </c>
      <c r="Z1096" s="1" t="s">
        <v>58</v>
      </c>
      <c r="AA1096" s="2" t="b">
        <v>1</v>
      </c>
      <c r="AB1096" s="1" t="s">
        <v>6620</v>
      </c>
      <c r="AC1096" s="1" t="s">
        <v>6621</v>
      </c>
      <c r="AD1096" s="1" t="s">
        <v>61</v>
      </c>
      <c r="AE1096" s="2" t="b">
        <v>1</v>
      </c>
      <c r="AF1096" s="1" t="s">
        <v>71</v>
      </c>
      <c r="AG1096" s="2" t="b">
        <v>0</v>
      </c>
      <c r="AH1096" s="1">
        <v>46242.564802534725</v>
      </c>
    </row>
    <row r="1097" spans="1:34" ht="13.9">
      <c r="A1097" s="1" t="s">
        <v>6622</v>
      </c>
      <c r="B1097" s="1" t="s">
        <v>6623</v>
      </c>
      <c r="C1097" s="4">
        <v>44568</v>
      </c>
      <c r="D1097" s="1" t="s">
        <v>6581</v>
      </c>
      <c r="E1097" s="1">
        <v>2022</v>
      </c>
      <c r="F1097" s="5">
        <v>55</v>
      </c>
      <c r="G1097" s="1" t="s">
        <v>6624</v>
      </c>
      <c r="H1097" s="1" t="s">
        <v>6625</v>
      </c>
      <c r="I1097" s="6">
        <v>1864</v>
      </c>
      <c r="J1097" s="6" t="s">
        <v>54</v>
      </c>
      <c r="K1097" s="6">
        <v>73</v>
      </c>
      <c r="L1097" s="6">
        <v>67</v>
      </c>
      <c r="M1097" s="6">
        <v>6</v>
      </c>
      <c r="N1097" s="7">
        <v>0.9178082191780822</v>
      </c>
      <c r="O1097" s="1" t="s">
        <v>67</v>
      </c>
      <c r="P1097" s="1" t="s">
        <v>54</v>
      </c>
      <c r="Q1097" s="1" t="s">
        <v>56</v>
      </c>
      <c r="R1097" s="1" t="s">
        <v>7</v>
      </c>
      <c r="S1097" s="2" t="b">
        <v>0</v>
      </c>
      <c r="T1097" s="2" t="b">
        <v>1</v>
      </c>
      <c r="U1097" s="1" t="s">
        <v>202</v>
      </c>
      <c r="V1097" s="1">
        <v>18</v>
      </c>
      <c r="W1097" s="2" t="b">
        <v>1</v>
      </c>
      <c r="X1097" s="2" t="b">
        <v>1</v>
      </c>
      <c r="Y1097" s="2" t="b">
        <v>0</v>
      </c>
      <c r="Z1097" s="1" t="s">
        <v>119</v>
      </c>
      <c r="AA1097" s="2" t="b">
        <v>0</v>
      </c>
      <c r="AB1097" s="1" t="s">
        <v>6626</v>
      </c>
      <c r="AC1097" s="1" t="s">
        <v>6627</v>
      </c>
      <c r="AD1097" s="1" t="s">
        <v>61</v>
      </c>
      <c r="AE1097" s="2" t="b">
        <v>1</v>
      </c>
      <c r="AF1097" s="1"/>
      <c r="AG1097" s="2" t="b">
        <v>0</v>
      </c>
      <c r="AH1097" s="1">
        <v>46242.564802534725</v>
      </c>
    </row>
    <row r="1098" spans="1:34" ht="13.9">
      <c r="A1098" s="1" t="s">
        <v>6628</v>
      </c>
      <c r="B1098" s="1" t="s">
        <v>6629</v>
      </c>
      <c r="C1098" s="4">
        <v>44568</v>
      </c>
      <c r="D1098" s="1" t="s">
        <v>6581</v>
      </c>
      <c r="E1098" s="1">
        <v>2022</v>
      </c>
      <c r="F1098" s="5">
        <v>55</v>
      </c>
      <c r="G1098" s="1" t="s">
        <v>6630</v>
      </c>
      <c r="H1098" s="1" t="s">
        <v>6631</v>
      </c>
      <c r="I1098" s="6">
        <v>177</v>
      </c>
      <c r="J1098" s="6" t="s">
        <v>54</v>
      </c>
      <c r="K1098" s="6">
        <v>10</v>
      </c>
      <c r="L1098" s="6">
        <v>9</v>
      </c>
      <c r="M1098" s="6">
        <v>1</v>
      </c>
      <c r="N1098" s="7">
        <v>0.9</v>
      </c>
      <c r="O1098" s="1" t="s">
        <v>126</v>
      </c>
      <c r="P1098" s="1" t="s">
        <v>54</v>
      </c>
      <c r="Q1098" s="1" t="s">
        <v>56</v>
      </c>
      <c r="R1098" s="1" t="s">
        <v>5</v>
      </c>
      <c r="S1098" s="2" t="b">
        <v>1</v>
      </c>
      <c r="T1098" s="2" t="b">
        <v>0</v>
      </c>
      <c r="U1098" s="1" t="s">
        <v>57</v>
      </c>
      <c r="V1098" s="1"/>
      <c r="W1098" s="2" t="b">
        <v>0</v>
      </c>
      <c r="X1098" s="1"/>
      <c r="Y1098" s="2" t="b">
        <v>0</v>
      </c>
      <c r="Z1098" s="1" t="s">
        <v>58</v>
      </c>
      <c r="AA1098" s="2" t="b">
        <v>1</v>
      </c>
      <c r="AB1098" s="1" t="s">
        <v>6632</v>
      </c>
      <c r="AC1098" s="1" t="s">
        <v>6633</v>
      </c>
      <c r="AD1098" s="1" t="s">
        <v>61</v>
      </c>
      <c r="AE1098" s="2" t="b">
        <v>1</v>
      </c>
      <c r="AF1098" s="1" t="s">
        <v>71</v>
      </c>
      <c r="AG1098" s="2" t="b">
        <v>0</v>
      </c>
      <c r="AH1098" s="1">
        <v>46242.564802546294</v>
      </c>
    </row>
    <row r="1099" spans="1:34" ht="13.9">
      <c r="A1099" s="1" t="s">
        <v>6634</v>
      </c>
      <c r="B1099" s="1" t="s">
        <v>6635</v>
      </c>
      <c r="C1099" s="4">
        <v>44570</v>
      </c>
      <c r="D1099" s="1" t="s">
        <v>6581</v>
      </c>
      <c r="E1099" s="1">
        <v>2022</v>
      </c>
      <c r="F1099" s="5">
        <v>54.93</v>
      </c>
      <c r="G1099" s="1" t="s">
        <v>6636</v>
      </c>
      <c r="H1099" s="1" t="s">
        <v>6637</v>
      </c>
      <c r="I1099" s="6">
        <v>27878</v>
      </c>
      <c r="J1099" s="6" t="s">
        <v>54</v>
      </c>
      <c r="K1099" s="6">
        <v>413</v>
      </c>
      <c r="L1099" s="6">
        <v>403</v>
      </c>
      <c r="M1099" s="6">
        <v>10</v>
      </c>
      <c r="N1099" s="7">
        <v>0.97578692493946728</v>
      </c>
      <c r="O1099" s="1" t="s">
        <v>67</v>
      </c>
      <c r="P1099" s="1" t="s">
        <v>54</v>
      </c>
      <c r="Q1099" s="1" t="s">
        <v>68</v>
      </c>
      <c r="R1099" s="1" t="s">
        <v>5</v>
      </c>
      <c r="S1099" s="2" t="b">
        <v>1</v>
      </c>
      <c r="T1099" s="2" t="b">
        <v>0</v>
      </c>
      <c r="U1099" s="1" t="s">
        <v>57</v>
      </c>
      <c r="V1099" s="1"/>
      <c r="W1099" s="2" t="b">
        <v>0</v>
      </c>
      <c r="X1099" s="1"/>
      <c r="Y1099" s="2" t="b">
        <v>0</v>
      </c>
      <c r="Z1099" s="1" t="s">
        <v>58</v>
      </c>
      <c r="AA1099" s="2" t="b">
        <v>1</v>
      </c>
      <c r="AB1099" s="1" t="s">
        <v>6638</v>
      </c>
      <c r="AC1099" s="1" t="s">
        <v>6639</v>
      </c>
      <c r="AD1099" s="1" t="s">
        <v>61</v>
      </c>
      <c r="AE1099" s="2" t="b">
        <v>1</v>
      </c>
      <c r="AF1099" s="1" t="s">
        <v>101</v>
      </c>
      <c r="AG1099" s="2" t="b">
        <v>1</v>
      </c>
      <c r="AH1099" s="1">
        <v>46242.564802546294</v>
      </c>
    </row>
    <row r="1100" spans="1:34" ht="13.9">
      <c r="A1100" s="1" t="s">
        <v>6640</v>
      </c>
      <c r="B1100" s="1" t="s">
        <v>6641</v>
      </c>
      <c r="C1100" s="4">
        <v>44571</v>
      </c>
      <c r="D1100" s="1" t="s">
        <v>6581</v>
      </c>
      <c r="E1100" s="1">
        <v>2022</v>
      </c>
      <c r="F1100" s="5">
        <v>54.9</v>
      </c>
      <c r="G1100" s="1" t="s">
        <v>6642</v>
      </c>
      <c r="H1100" s="1" t="s">
        <v>6643</v>
      </c>
      <c r="I1100" s="6">
        <v>2930</v>
      </c>
      <c r="J1100" s="6" t="s">
        <v>54</v>
      </c>
      <c r="K1100" s="6">
        <v>98</v>
      </c>
      <c r="L1100" s="6">
        <v>74</v>
      </c>
      <c r="M1100" s="6">
        <v>24</v>
      </c>
      <c r="N1100" s="7">
        <v>0.75510204081632648</v>
      </c>
      <c r="O1100" s="1" t="s">
        <v>55</v>
      </c>
      <c r="P1100" s="1" t="s">
        <v>54</v>
      </c>
      <c r="Q1100" s="1" t="s">
        <v>56</v>
      </c>
      <c r="R1100" s="1" t="s">
        <v>5</v>
      </c>
      <c r="S1100" s="2" t="b">
        <v>1</v>
      </c>
      <c r="T1100" s="2" t="b">
        <v>0</v>
      </c>
      <c r="U1100" s="1" t="s">
        <v>57</v>
      </c>
      <c r="V1100" s="1"/>
      <c r="W1100" s="2" t="b">
        <v>0</v>
      </c>
      <c r="X1100" s="1"/>
      <c r="Y1100" s="2" t="b">
        <v>0</v>
      </c>
      <c r="Z1100" s="1" t="s">
        <v>58</v>
      </c>
      <c r="AA1100" s="2" t="b">
        <v>1</v>
      </c>
      <c r="AB1100" s="1" t="s">
        <v>6644</v>
      </c>
      <c r="AC1100" s="1" t="s">
        <v>6645</v>
      </c>
      <c r="AD1100" s="1" t="s">
        <v>61</v>
      </c>
      <c r="AE1100" s="2" t="b">
        <v>1</v>
      </c>
      <c r="AF1100" s="1" t="s">
        <v>86</v>
      </c>
      <c r="AG1100" s="2" t="b">
        <v>0</v>
      </c>
      <c r="AH1100" s="1">
        <v>46242.564802546294</v>
      </c>
    </row>
    <row r="1101" spans="1:34" ht="13.9">
      <c r="A1101" s="1" t="s">
        <v>6646</v>
      </c>
      <c r="B1101" s="1" t="s">
        <v>6647</v>
      </c>
      <c r="C1101" s="4">
        <v>44571</v>
      </c>
      <c r="D1101" s="1" t="s">
        <v>6581</v>
      </c>
      <c r="E1101" s="1">
        <v>2022</v>
      </c>
      <c r="F1101" s="5">
        <v>54.9</v>
      </c>
      <c r="G1101" s="1" t="s">
        <v>6648</v>
      </c>
      <c r="H1101" s="1" t="s">
        <v>6649</v>
      </c>
      <c r="I1101" s="6">
        <v>700</v>
      </c>
      <c r="J1101" s="6" t="s">
        <v>54</v>
      </c>
      <c r="K1101" s="6">
        <v>20</v>
      </c>
      <c r="L1101" s="6">
        <v>16</v>
      </c>
      <c r="M1101" s="6">
        <v>4</v>
      </c>
      <c r="N1101" s="7">
        <v>0.8</v>
      </c>
      <c r="O1101" s="1" t="s">
        <v>126</v>
      </c>
      <c r="P1101" s="1" t="s">
        <v>54</v>
      </c>
      <c r="Q1101" s="1" t="s">
        <v>56</v>
      </c>
      <c r="R1101" s="1" t="s">
        <v>5</v>
      </c>
      <c r="S1101" s="2" t="b">
        <v>1</v>
      </c>
      <c r="T1101" s="2" t="b">
        <v>0</v>
      </c>
      <c r="U1101" s="1" t="s">
        <v>57</v>
      </c>
      <c r="V1101" s="1"/>
      <c r="W1101" s="2" t="b">
        <v>0</v>
      </c>
      <c r="X1101" s="1"/>
      <c r="Y1101" s="2" t="b">
        <v>0</v>
      </c>
      <c r="Z1101" s="1" t="s">
        <v>58</v>
      </c>
      <c r="AA1101" s="2" t="b">
        <v>1</v>
      </c>
      <c r="AB1101" s="1" t="s">
        <v>6650</v>
      </c>
      <c r="AC1101" s="1" t="s">
        <v>6651</v>
      </c>
      <c r="AD1101" s="1" t="s">
        <v>61</v>
      </c>
      <c r="AE1101" s="2" t="b">
        <v>1</v>
      </c>
      <c r="AF1101" s="1" t="s">
        <v>1387</v>
      </c>
      <c r="AG1101" s="2" t="b">
        <v>0</v>
      </c>
      <c r="AH1101" s="1">
        <v>46242.564802546294</v>
      </c>
    </row>
    <row r="1102" spans="1:34" ht="13.9">
      <c r="A1102" s="1" t="s">
        <v>6652</v>
      </c>
      <c r="B1102" s="1" t="s">
        <v>6653</v>
      </c>
      <c r="C1102" s="4">
        <v>44572</v>
      </c>
      <c r="D1102" s="1" t="s">
        <v>6581</v>
      </c>
      <c r="E1102" s="1">
        <v>2022</v>
      </c>
      <c r="F1102" s="5">
        <v>54.87</v>
      </c>
      <c r="G1102" s="1" t="s">
        <v>6654</v>
      </c>
      <c r="H1102" s="1" t="s">
        <v>6655</v>
      </c>
      <c r="I1102" s="6">
        <v>1</v>
      </c>
      <c r="J1102" s="6" t="s">
        <v>54</v>
      </c>
      <c r="K1102" s="6">
        <v>0</v>
      </c>
      <c r="L1102" s="6">
        <v>0</v>
      </c>
      <c r="M1102" s="6">
        <v>0</v>
      </c>
      <c r="N1102" s="7"/>
      <c r="O1102" s="1" t="s">
        <v>216</v>
      </c>
      <c r="P1102" s="1" t="s">
        <v>54</v>
      </c>
      <c r="Q1102" s="1" t="s">
        <v>56</v>
      </c>
      <c r="R1102" s="1" t="s">
        <v>5</v>
      </c>
      <c r="S1102" s="2" t="b">
        <v>1</v>
      </c>
      <c r="T1102" s="2" t="b">
        <v>0</v>
      </c>
      <c r="U1102" s="1" t="s">
        <v>57</v>
      </c>
      <c r="V1102" s="1"/>
      <c r="W1102" s="2" t="b">
        <v>0</v>
      </c>
      <c r="X1102" s="1"/>
      <c r="Y1102" s="2" t="b">
        <v>0</v>
      </c>
      <c r="Z1102" s="1" t="s">
        <v>58</v>
      </c>
      <c r="AA1102" s="2" t="b">
        <v>1</v>
      </c>
      <c r="AB1102" s="1" t="s">
        <v>6656</v>
      </c>
      <c r="AC1102" s="1" t="s">
        <v>6657</v>
      </c>
      <c r="AD1102" s="1" t="s">
        <v>61</v>
      </c>
      <c r="AE1102" s="2" t="b">
        <v>1</v>
      </c>
      <c r="AF1102" s="1" t="s">
        <v>164</v>
      </c>
      <c r="AG1102" s="2" t="b">
        <v>0</v>
      </c>
      <c r="AH1102" s="1">
        <v>46242.564802546294</v>
      </c>
    </row>
    <row r="1103" spans="1:34" ht="13.9">
      <c r="A1103" s="1" t="s">
        <v>6658</v>
      </c>
      <c r="B1103" s="1" t="s">
        <v>6659</v>
      </c>
      <c r="C1103" s="4">
        <v>44572</v>
      </c>
      <c r="D1103" s="1" t="s">
        <v>6581</v>
      </c>
      <c r="E1103" s="1">
        <v>2022</v>
      </c>
      <c r="F1103" s="5">
        <v>54.87</v>
      </c>
      <c r="G1103" s="1" t="s">
        <v>6660</v>
      </c>
      <c r="H1103" s="1" t="s">
        <v>6661</v>
      </c>
      <c r="I1103" s="6">
        <v>1501</v>
      </c>
      <c r="J1103" s="6" t="s">
        <v>54</v>
      </c>
      <c r="K1103" s="6">
        <v>38</v>
      </c>
      <c r="L1103" s="6">
        <v>30</v>
      </c>
      <c r="M1103" s="6">
        <v>8</v>
      </c>
      <c r="N1103" s="7">
        <v>0.78947368421052633</v>
      </c>
      <c r="O1103" s="1" t="s">
        <v>55</v>
      </c>
      <c r="P1103" s="1" t="s">
        <v>54</v>
      </c>
      <c r="Q1103" s="1" t="s">
        <v>56</v>
      </c>
      <c r="R1103" s="1" t="s">
        <v>5</v>
      </c>
      <c r="S1103" s="2" t="b">
        <v>1</v>
      </c>
      <c r="T1103" s="2" t="b">
        <v>0</v>
      </c>
      <c r="U1103" s="1" t="s">
        <v>57</v>
      </c>
      <c r="V1103" s="1"/>
      <c r="W1103" s="2" t="b">
        <v>0</v>
      </c>
      <c r="X1103" s="1"/>
      <c r="Y1103" s="2" t="b">
        <v>0</v>
      </c>
      <c r="Z1103" s="1" t="s">
        <v>58</v>
      </c>
      <c r="AA1103" s="2" t="b">
        <v>1</v>
      </c>
      <c r="AB1103" s="1" t="s">
        <v>6662</v>
      </c>
      <c r="AC1103" s="1" t="s">
        <v>6663</v>
      </c>
      <c r="AD1103" s="1" t="s">
        <v>61</v>
      </c>
      <c r="AE1103" s="2" t="b">
        <v>1</v>
      </c>
      <c r="AF1103" s="1" t="s">
        <v>71</v>
      </c>
      <c r="AG1103" s="2" t="b">
        <v>0</v>
      </c>
      <c r="AH1103" s="1">
        <v>46242.564802546294</v>
      </c>
    </row>
    <row r="1104" spans="1:34" ht="13.9">
      <c r="A1104" s="1" t="s">
        <v>6664</v>
      </c>
      <c r="B1104" s="1" t="s">
        <v>6665</v>
      </c>
      <c r="C1104" s="4">
        <v>44573</v>
      </c>
      <c r="D1104" s="1" t="s">
        <v>6581</v>
      </c>
      <c r="E1104" s="1">
        <v>2022</v>
      </c>
      <c r="F1104" s="5">
        <v>54.83</v>
      </c>
      <c r="G1104" s="1" t="s">
        <v>6666</v>
      </c>
      <c r="H1104" s="1" t="s">
        <v>6667</v>
      </c>
      <c r="I1104" s="6">
        <v>2092</v>
      </c>
      <c r="J1104" s="6" t="s">
        <v>54</v>
      </c>
      <c r="K1104" s="6">
        <v>60</v>
      </c>
      <c r="L1104" s="6">
        <v>51</v>
      </c>
      <c r="M1104" s="6">
        <v>9</v>
      </c>
      <c r="N1104" s="7">
        <v>0.85</v>
      </c>
      <c r="O1104" s="1" t="s">
        <v>67</v>
      </c>
      <c r="P1104" s="1" t="s">
        <v>54</v>
      </c>
      <c r="Q1104" s="1" t="s">
        <v>56</v>
      </c>
      <c r="R1104" s="1" t="s">
        <v>5</v>
      </c>
      <c r="S1104" s="2" t="b">
        <v>1</v>
      </c>
      <c r="T1104" s="2" t="b">
        <v>0</v>
      </c>
      <c r="U1104" s="1" t="s">
        <v>57</v>
      </c>
      <c r="V1104" s="1"/>
      <c r="W1104" s="2" t="b">
        <v>0</v>
      </c>
      <c r="X1104" s="1"/>
      <c r="Y1104" s="2" t="b">
        <v>0</v>
      </c>
      <c r="Z1104" s="1" t="s">
        <v>58</v>
      </c>
      <c r="AA1104" s="2" t="b">
        <v>1</v>
      </c>
      <c r="AB1104" s="1" t="s">
        <v>6668</v>
      </c>
      <c r="AC1104" s="1" t="s">
        <v>6669</v>
      </c>
      <c r="AD1104" s="1" t="s">
        <v>61</v>
      </c>
      <c r="AE1104" s="2" t="b">
        <v>1</v>
      </c>
      <c r="AF1104" s="1" t="s">
        <v>142</v>
      </c>
      <c r="AG1104" s="2" t="b">
        <v>0</v>
      </c>
      <c r="AH1104" s="1">
        <v>46242.564802546294</v>
      </c>
    </row>
    <row r="1105" spans="1:34" ht="13.9">
      <c r="A1105" s="1" t="s">
        <v>6670</v>
      </c>
      <c r="B1105" s="1" t="s">
        <v>6671</v>
      </c>
      <c r="C1105" s="4">
        <v>44574</v>
      </c>
      <c r="D1105" s="1" t="s">
        <v>6581</v>
      </c>
      <c r="E1105" s="1">
        <v>2022</v>
      </c>
      <c r="F1105" s="5">
        <v>54.8</v>
      </c>
      <c r="G1105" s="1" t="s">
        <v>6672</v>
      </c>
      <c r="H1105" s="1" t="s">
        <v>6673</v>
      </c>
      <c r="I1105" s="6">
        <v>10664</v>
      </c>
      <c r="J1105" s="6" t="s">
        <v>54</v>
      </c>
      <c r="K1105" s="6">
        <v>217</v>
      </c>
      <c r="L1105" s="6">
        <v>166</v>
      </c>
      <c r="M1105" s="6">
        <v>51</v>
      </c>
      <c r="N1105" s="7">
        <v>0.76497695852534564</v>
      </c>
      <c r="O1105" s="1" t="s">
        <v>55</v>
      </c>
      <c r="P1105" s="1" t="s">
        <v>54</v>
      </c>
      <c r="Q1105" s="1" t="s">
        <v>68</v>
      </c>
      <c r="R1105" s="1" t="s">
        <v>5</v>
      </c>
      <c r="S1105" s="2" t="b">
        <v>1</v>
      </c>
      <c r="T1105" s="2" t="b">
        <v>0</v>
      </c>
      <c r="U1105" s="1" t="s">
        <v>499</v>
      </c>
      <c r="V1105" s="1">
        <v>17</v>
      </c>
      <c r="W1105" s="2" t="b">
        <v>0</v>
      </c>
      <c r="X1105" s="1"/>
      <c r="Y1105" s="2" t="b">
        <v>0</v>
      </c>
      <c r="Z1105" s="1" t="s">
        <v>119</v>
      </c>
      <c r="AA1105" s="2" t="b">
        <v>0</v>
      </c>
      <c r="AB1105" s="1" t="s">
        <v>6674</v>
      </c>
      <c r="AC1105" s="1" t="s">
        <v>6675</v>
      </c>
      <c r="AD1105" s="1" t="s">
        <v>61</v>
      </c>
      <c r="AE1105" s="2" t="b">
        <v>1</v>
      </c>
      <c r="AF1105" s="1"/>
      <c r="AG1105" s="2" t="b">
        <v>0</v>
      </c>
      <c r="AH1105" s="1">
        <v>46242.564802546294</v>
      </c>
    </row>
    <row r="1106" spans="1:34" ht="13.9">
      <c r="A1106" s="1" t="s">
        <v>6676</v>
      </c>
      <c r="B1106" s="1" t="s">
        <v>6677</v>
      </c>
      <c r="C1106" s="4">
        <v>44574</v>
      </c>
      <c r="D1106" s="1" t="s">
        <v>6581</v>
      </c>
      <c r="E1106" s="1">
        <v>2022</v>
      </c>
      <c r="F1106" s="5">
        <v>54.8</v>
      </c>
      <c r="G1106" s="1" t="s">
        <v>6678</v>
      </c>
      <c r="H1106" s="1" t="s">
        <v>6679</v>
      </c>
      <c r="I1106" s="6">
        <v>4719</v>
      </c>
      <c r="J1106" s="6" t="s">
        <v>54</v>
      </c>
      <c r="K1106" s="6">
        <v>105</v>
      </c>
      <c r="L1106" s="6">
        <v>90</v>
      </c>
      <c r="M1106" s="6">
        <v>15</v>
      </c>
      <c r="N1106" s="7">
        <v>0.8571428571428571</v>
      </c>
      <c r="O1106" s="1" t="s">
        <v>67</v>
      </c>
      <c r="P1106" s="1" t="s">
        <v>54</v>
      </c>
      <c r="Q1106" s="1" t="s">
        <v>56</v>
      </c>
      <c r="R1106" s="1" t="s">
        <v>5</v>
      </c>
      <c r="S1106" s="2" t="b">
        <v>1</v>
      </c>
      <c r="T1106" s="2" t="b">
        <v>0</v>
      </c>
      <c r="U1106" s="1" t="s">
        <v>310</v>
      </c>
      <c r="V1106" s="1">
        <v>13</v>
      </c>
      <c r="W1106" s="2" t="b">
        <v>0</v>
      </c>
      <c r="X1106" s="1"/>
      <c r="Y1106" s="2" t="b">
        <v>0</v>
      </c>
      <c r="Z1106" s="1" t="s">
        <v>58</v>
      </c>
      <c r="AA1106" s="2" t="b">
        <v>1</v>
      </c>
      <c r="AB1106" s="1" t="s">
        <v>6680</v>
      </c>
      <c r="AC1106" s="1" t="s">
        <v>6681</v>
      </c>
      <c r="AD1106" s="1" t="s">
        <v>61</v>
      </c>
      <c r="AE1106" s="2" t="b">
        <v>1</v>
      </c>
      <c r="AF1106" s="1" t="s">
        <v>2330</v>
      </c>
      <c r="AG1106" s="2" t="b">
        <v>0</v>
      </c>
      <c r="AH1106" s="1">
        <v>46242.564802546294</v>
      </c>
    </row>
    <row r="1107" spans="1:34" ht="13.9">
      <c r="A1107" s="1" t="s">
        <v>6682</v>
      </c>
      <c r="B1107" s="1" t="s">
        <v>6683</v>
      </c>
      <c r="C1107" s="4">
        <v>44574</v>
      </c>
      <c r="D1107" s="1" t="s">
        <v>6581</v>
      </c>
      <c r="E1107" s="1">
        <v>2022</v>
      </c>
      <c r="F1107" s="5">
        <v>54.8</v>
      </c>
      <c r="G1107" s="1" t="s">
        <v>6684</v>
      </c>
      <c r="H1107" s="1" t="s">
        <v>6679</v>
      </c>
      <c r="I1107" s="6"/>
      <c r="J1107" s="6" t="s">
        <v>147</v>
      </c>
      <c r="K1107" s="6">
        <v>0</v>
      </c>
      <c r="L1107" s="6">
        <v>0</v>
      </c>
      <c r="M1107" s="6">
        <v>0</v>
      </c>
      <c r="N1107" s="7"/>
      <c r="O1107" s="1" t="s">
        <v>216</v>
      </c>
      <c r="P1107" s="1" t="s">
        <v>54</v>
      </c>
      <c r="Q1107" s="1" t="s">
        <v>56</v>
      </c>
      <c r="R1107" s="1" t="s">
        <v>7</v>
      </c>
      <c r="S1107" s="2" t="b">
        <v>0</v>
      </c>
      <c r="T1107" s="2" t="b">
        <v>1</v>
      </c>
      <c r="U1107" s="1" t="s">
        <v>202</v>
      </c>
      <c r="V1107" s="1">
        <v>18</v>
      </c>
      <c r="W1107" s="2" t="b">
        <v>1</v>
      </c>
      <c r="X1107" s="2" t="b">
        <v>1</v>
      </c>
      <c r="Y1107" s="2" t="b">
        <v>0</v>
      </c>
      <c r="Z1107" s="1" t="s">
        <v>119</v>
      </c>
      <c r="AA1107" s="2" t="b">
        <v>0</v>
      </c>
      <c r="AB1107" s="1" t="s">
        <v>6680</v>
      </c>
      <c r="AC1107" s="1" t="s">
        <v>6685</v>
      </c>
      <c r="AD1107" s="1" t="s">
        <v>61</v>
      </c>
      <c r="AE1107" s="2" t="b">
        <v>1</v>
      </c>
      <c r="AF1107" s="1"/>
      <c r="AG1107" s="2" t="b">
        <v>0</v>
      </c>
      <c r="AH1107" s="1">
        <v>46242.564802546294</v>
      </c>
    </row>
    <row r="1108" spans="1:34" ht="13.9">
      <c r="A1108" s="1" t="s">
        <v>6686</v>
      </c>
      <c r="B1108" s="1" t="s">
        <v>6687</v>
      </c>
      <c r="C1108" s="4">
        <v>44574</v>
      </c>
      <c r="D1108" s="1" t="s">
        <v>6581</v>
      </c>
      <c r="E1108" s="1">
        <v>2022</v>
      </c>
      <c r="F1108" s="5">
        <v>54.8</v>
      </c>
      <c r="G1108" s="1" t="s">
        <v>6688</v>
      </c>
      <c r="H1108" s="1" t="s">
        <v>6689</v>
      </c>
      <c r="I1108" s="6">
        <v>1065</v>
      </c>
      <c r="J1108" s="6" t="s">
        <v>54</v>
      </c>
      <c r="K1108" s="6">
        <v>39</v>
      </c>
      <c r="L1108" s="6">
        <v>36</v>
      </c>
      <c r="M1108" s="6">
        <v>3</v>
      </c>
      <c r="N1108" s="7">
        <v>0.92307692307692313</v>
      </c>
      <c r="O1108" s="1" t="s">
        <v>126</v>
      </c>
      <c r="P1108" s="1" t="s">
        <v>54</v>
      </c>
      <c r="Q1108" s="1" t="s">
        <v>56</v>
      </c>
      <c r="R1108" s="1" t="s">
        <v>5</v>
      </c>
      <c r="S1108" s="2" t="b">
        <v>1</v>
      </c>
      <c r="T1108" s="2" t="b">
        <v>0</v>
      </c>
      <c r="U1108" s="1" t="s">
        <v>57</v>
      </c>
      <c r="V1108" s="1"/>
      <c r="W1108" s="2" t="b">
        <v>0</v>
      </c>
      <c r="X1108" s="1"/>
      <c r="Y1108" s="2" t="b">
        <v>0</v>
      </c>
      <c r="Z1108" s="1" t="s">
        <v>58</v>
      </c>
      <c r="AA1108" s="2" t="b">
        <v>1</v>
      </c>
      <c r="AB1108" s="1" t="s">
        <v>6690</v>
      </c>
      <c r="AC1108" s="1" t="s">
        <v>6691</v>
      </c>
      <c r="AD1108" s="1" t="s">
        <v>61</v>
      </c>
      <c r="AE1108" s="2" t="b">
        <v>1</v>
      </c>
      <c r="AF1108" s="1" t="s">
        <v>1387</v>
      </c>
      <c r="AG1108" s="2" t="b">
        <v>0</v>
      </c>
      <c r="AH1108" s="1">
        <v>46242.564802546294</v>
      </c>
    </row>
    <row r="1109" spans="1:34" ht="13.9">
      <c r="A1109" s="1" t="s">
        <v>6692</v>
      </c>
      <c r="B1109" s="1" t="s">
        <v>6693</v>
      </c>
      <c r="C1109" s="4">
        <v>44578</v>
      </c>
      <c r="D1109" s="1" t="s">
        <v>6581</v>
      </c>
      <c r="E1109" s="1">
        <v>2022</v>
      </c>
      <c r="F1109" s="5">
        <v>54.67</v>
      </c>
      <c r="G1109" s="1" t="s">
        <v>6694</v>
      </c>
      <c r="H1109" s="1" t="s">
        <v>6695</v>
      </c>
      <c r="I1109" s="6">
        <v>5392</v>
      </c>
      <c r="J1109" s="6" t="s">
        <v>54</v>
      </c>
      <c r="K1109" s="6">
        <v>69</v>
      </c>
      <c r="L1109" s="6">
        <v>58</v>
      </c>
      <c r="M1109" s="6">
        <v>11</v>
      </c>
      <c r="N1109" s="7">
        <v>0.84057971014492749</v>
      </c>
      <c r="O1109" s="1" t="s">
        <v>67</v>
      </c>
      <c r="P1109" s="1" t="s">
        <v>54</v>
      </c>
      <c r="Q1109" s="1" t="s">
        <v>56</v>
      </c>
      <c r="R1109" s="1" t="s">
        <v>5</v>
      </c>
      <c r="S1109" s="2" t="b">
        <v>1</v>
      </c>
      <c r="T1109" s="2" t="b">
        <v>0</v>
      </c>
      <c r="U1109" s="1" t="s">
        <v>57</v>
      </c>
      <c r="V1109" s="1"/>
      <c r="W1109" s="2" t="b">
        <v>0</v>
      </c>
      <c r="X1109" s="1"/>
      <c r="Y1109" s="2" t="b">
        <v>0</v>
      </c>
      <c r="Z1109" s="1" t="s">
        <v>58</v>
      </c>
      <c r="AA1109" s="2" t="b">
        <v>1</v>
      </c>
      <c r="AB1109" s="1" t="s">
        <v>6696</v>
      </c>
      <c r="AC1109" s="1" t="s">
        <v>6697</v>
      </c>
      <c r="AD1109" s="1" t="s">
        <v>61</v>
      </c>
      <c r="AE1109" s="2" t="b">
        <v>1</v>
      </c>
      <c r="AF1109" s="1" t="s">
        <v>101</v>
      </c>
      <c r="AG1109" s="2" t="b">
        <v>1</v>
      </c>
      <c r="AH1109" s="1">
        <v>46242.564802546294</v>
      </c>
    </row>
    <row r="1110" spans="1:34" ht="13.9">
      <c r="A1110" s="1" t="s">
        <v>6698</v>
      </c>
      <c r="B1110" s="1" t="s">
        <v>6699</v>
      </c>
      <c r="C1110" s="4">
        <v>44579</v>
      </c>
      <c r="D1110" s="1" t="s">
        <v>6581</v>
      </c>
      <c r="E1110" s="1">
        <v>2022</v>
      </c>
      <c r="F1110" s="5">
        <v>54.64</v>
      </c>
      <c r="G1110" s="1" t="s">
        <v>6700</v>
      </c>
      <c r="H1110" s="1" t="s">
        <v>6701</v>
      </c>
      <c r="I1110" s="6">
        <v>195</v>
      </c>
      <c r="J1110" s="6" t="s">
        <v>54</v>
      </c>
      <c r="K1110" s="6">
        <v>10</v>
      </c>
      <c r="L1110" s="6">
        <v>6</v>
      </c>
      <c r="M1110" s="6">
        <v>4</v>
      </c>
      <c r="N1110" s="7">
        <v>0.6</v>
      </c>
      <c r="O1110" s="1" t="s">
        <v>91</v>
      </c>
      <c r="P1110" s="1" t="s">
        <v>54</v>
      </c>
      <c r="Q1110" s="1" t="s">
        <v>56</v>
      </c>
      <c r="R1110" s="1" t="s">
        <v>5</v>
      </c>
      <c r="S1110" s="2" t="b">
        <v>1</v>
      </c>
      <c r="T1110" s="2" t="b">
        <v>0</v>
      </c>
      <c r="U1110" s="1" t="s">
        <v>112</v>
      </c>
      <c r="V1110" s="1">
        <v>15</v>
      </c>
      <c r="W1110" s="2" t="b">
        <v>0</v>
      </c>
      <c r="X1110" s="1"/>
      <c r="Y1110" s="2" t="b">
        <v>0</v>
      </c>
      <c r="Z1110" s="1" t="s">
        <v>58</v>
      </c>
      <c r="AA1110" s="2" t="b">
        <v>1</v>
      </c>
      <c r="AB1110" s="1" t="s">
        <v>6702</v>
      </c>
      <c r="AC1110" s="1" t="s">
        <v>6703</v>
      </c>
      <c r="AD1110" s="1" t="s">
        <v>61</v>
      </c>
      <c r="AE1110" s="2" t="b">
        <v>1</v>
      </c>
      <c r="AF1110" s="1" t="s">
        <v>211</v>
      </c>
      <c r="AG1110" s="2" t="b">
        <v>0</v>
      </c>
      <c r="AH1110" s="1">
        <v>46242.564802546294</v>
      </c>
    </row>
    <row r="1111" spans="1:34" ht="13.9">
      <c r="A1111" s="1" t="s">
        <v>6704</v>
      </c>
      <c r="B1111" s="1" t="s">
        <v>6705</v>
      </c>
      <c r="C1111" s="4">
        <v>44579</v>
      </c>
      <c r="D1111" s="1" t="s">
        <v>6581</v>
      </c>
      <c r="E1111" s="1">
        <v>2022</v>
      </c>
      <c r="F1111" s="5">
        <v>54.64</v>
      </c>
      <c r="G1111" s="1" t="s">
        <v>6706</v>
      </c>
      <c r="H1111" s="1" t="s">
        <v>6707</v>
      </c>
      <c r="I1111" s="6">
        <v>5445</v>
      </c>
      <c r="J1111" s="6" t="s">
        <v>54</v>
      </c>
      <c r="K1111" s="6">
        <v>121</v>
      </c>
      <c r="L1111" s="6">
        <v>90</v>
      </c>
      <c r="M1111" s="6">
        <v>31</v>
      </c>
      <c r="N1111" s="7">
        <v>0.74380165289256195</v>
      </c>
      <c r="O1111" s="1" t="s">
        <v>55</v>
      </c>
      <c r="P1111" s="1" t="s">
        <v>54</v>
      </c>
      <c r="Q1111" s="1" t="s">
        <v>56</v>
      </c>
      <c r="R1111" s="1" t="s">
        <v>7</v>
      </c>
      <c r="S1111" s="2" t="b">
        <v>0</v>
      </c>
      <c r="T1111" s="2" t="b">
        <v>1</v>
      </c>
      <c r="U1111" s="1" t="s">
        <v>133</v>
      </c>
      <c r="V1111" s="1">
        <v>18</v>
      </c>
      <c r="W1111" s="2" t="b">
        <v>1</v>
      </c>
      <c r="X1111" s="2" t="b">
        <v>0</v>
      </c>
      <c r="Y1111" s="2" t="b">
        <v>0</v>
      </c>
      <c r="Z1111" s="1" t="s">
        <v>119</v>
      </c>
      <c r="AA1111" s="2" t="b">
        <v>0</v>
      </c>
      <c r="AB1111" s="1" t="s">
        <v>6708</v>
      </c>
      <c r="AC1111" s="1" t="s">
        <v>6709</v>
      </c>
      <c r="AD1111" s="1" t="s">
        <v>61</v>
      </c>
      <c r="AE1111" s="2" t="b">
        <v>1</v>
      </c>
      <c r="AF1111" s="1"/>
      <c r="AG1111" s="2" t="b">
        <v>0</v>
      </c>
      <c r="AH1111" s="1">
        <v>46242.564802546294</v>
      </c>
    </row>
    <row r="1112" spans="1:34" ht="13.9">
      <c r="A1112" s="1" t="s">
        <v>6710</v>
      </c>
      <c r="B1112" s="1" t="s">
        <v>6711</v>
      </c>
      <c r="C1112" s="4">
        <v>44579</v>
      </c>
      <c r="D1112" s="1" t="s">
        <v>6581</v>
      </c>
      <c r="E1112" s="1">
        <v>2022</v>
      </c>
      <c r="F1112" s="5">
        <v>54.64</v>
      </c>
      <c r="G1112" s="1" t="s">
        <v>6712</v>
      </c>
      <c r="H1112" s="1" t="s">
        <v>6713</v>
      </c>
      <c r="I1112" s="6"/>
      <c r="J1112" s="6" t="s">
        <v>147</v>
      </c>
      <c r="K1112" s="6">
        <v>0</v>
      </c>
      <c r="L1112" s="6">
        <v>0</v>
      </c>
      <c r="M1112" s="6">
        <v>0</v>
      </c>
      <c r="N1112" s="7"/>
      <c r="O1112" s="1" t="s">
        <v>216</v>
      </c>
      <c r="P1112" s="1" t="s">
        <v>54</v>
      </c>
      <c r="Q1112" s="1" t="s">
        <v>56</v>
      </c>
      <c r="R1112" s="1" t="s">
        <v>5</v>
      </c>
      <c r="S1112" s="2" t="b">
        <v>1</v>
      </c>
      <c r="T1112" s="2" t="b">
        <v>0</v>
      </c>
      <c r="U1112" s="1" t="s">
        <v>57</v>
      </c>
      <c r="V1112" s="1"/>
      <c r="W1112" s="2" t="b">
        <v>0</v>
      </c>
      <c r="X1112" s="1"/>
      <c r="Y1112" s="2" t="b">
        <v>0</v>
      </c>
      <c r="Z1112" s="1" t="s">
        <v>119</v>
      </c>
      <c r="AA1112" s="2" t="b">
        <v>0</v>
      </c>
      <c r="AB1112" s="1" t="s">
        <v>6714</v>
      </c>
      <c r="AC1112" s="1" t="s">
        <v>6715</v>
      </c>
      <c r="AD1112" s="1" t="s">
        <v>61</v>
      </c>
      <c r="AE1112" s="2" t="b">
        <v>1</v>
      </c>
      <c r="AF1112" s="1"/>
      <c r="AG1112" s="2" t="b">
        <v>0</v>
      </c>
      <c r="AH1112" s="1">
        <v>46242.564802546294</v>
      </c>
    </row>
    <row r="1113" spans="1:34" ht="13.9">
      <c r="A1113" s="1" t="s">
        <v>6716</v>
      </c>
      <c r="B1113" s="1" t="s">
        <v>6717</v>
      </c>
      <c r="C1113" s="4">
        <v>44580</v>
      </c>
      <c r="D1113" s="1" t="s">
        <v>6581</v>
      </c>
      <c r="E1113" s="1">
        <v>2022</v>
      </c>
      <c r="F1113" s="5">
        <v>54.6</v>
      </c>
      <c r="G1113" s="1" t="s">
        <v>6718</v>
      </c>
      <c r="H1113" s="1" t="s">
        <v>6719</v>
      </c>
      <c r="I1113" s="6">
        <v>2675</v>
      </c>
      <c r="J1113" s="6" t="s">
        <v>54</v>
      </c>
      <c r="K1113" s="6">
        <v>29</v>
      </c>
      <c r="L1113" s="6">
        <v>19</v>
      </c>
      <c r="M1113" s="6">
        <v>10</v>
      </c>
      <c r="N1113" s="7">
        <v>0.65517241379310343</v>
      </c>
      <c r="O1113" s="1" t="s">
        <v>91</v>
      </c>
      <c r="P1113" s="1" t="s">
        <v>54</v>
      </c>
      <c r="Q1113" s="1" t="s">
        <v>56</v>
      </c>
      <c r="R1113" s="1" t="s">
        <v>5</v>
      </c>
      <c r="S1113" s="2" t="b">
        <v>1</v>
      </c>
      <c r="T1113" s="2" t="b">
        <v>0</v>
      </c>
      <c r="U1113" s="1" t="s">
        <v>169</v>
      </c>
      <c r="V1113" s="1">
        <v>0</v>
      </c>
      <c r="W1113" s="2" t="b">
        <v>0</v>
      </c>
      <c r="X1113" s="1"/>
      <c r="Y1113" s="2" t="b">
        <v>0</v>
      </c>
      <c r="Z1113" s="1" t="s">
        <v>119</v>
      </c>
      <c r="AA1113" s="2" t="b">
        <v>0</v>
      </c>
      <c r="AB1113" s="1" t="s">
        <v>6720</v>
      </c>
      <c r="AC1113" s="1" t="s">
        <v>6721</v>
      </c>
      <c r="AD1113" s="1" t="s">
        <v>61</v>
      </c>
      <c r="AE1113" s="2" t="b">
        <v>1</v>
      </c>
      <c r="AF1113" s="1"/>
      <c r="AG1113" s="2" t="b">
        <v>0</v>
      </c>
      <c r="AH1113" s="1">
        <v>46242.564802546294</v>
      </c>
    </row>
    <row r="1114" spans="1:34" ht="13.9">
      <c r="A1114" s="1" t="s">
        <v>6722</v>
      </c>
      <c r="B1114" s="1" t="s">
        <v>6723</v>
      </c>
      <c r="C1114" s="4">
        <v>44581</v>
      </c>
      <c r="D1114" s="1" t="s">
        <v>6581</v>
      </c>
      <c r="E1114" s="1">
        <v>2022</v>
      </c>
      <c r="F1114" s="5">
        <v>54.57</v>
      </c>
      <c r="G1114" s="1" t="s">
        <v>6724</v>
      </c>
      <c r="H1114" s="1" t="s">
        <v>6725</v>
      </c>
      <c r="I1114" s="6">
        <v>5260</v>
      </c>
      <c r="J1114" s="6" t="s">
        <v>54</v>
      </c>
      <c r="K1114" s="6">
        <v>165</v>
      </c>
      <c r="L1114" s="6">
        <v>151</v>
      </c>
      <c r="M1114" s="6">
        <v>14</v>
      </c>
      <c r="N1114" s="7">
        <v>0.91515151515151516</v>
      </c>
      <c r="O1114" s="1" t="s">
        <v>67</v>
      </c>
      <c r="P1114" s="1" t="s">
        <v>54</v>
      </c>
      <c r="Q1114" s="1" t="s">
        <v>56</v>
      </c>
      <c r="R1114" s="1" t="s">
        <v>5</v>
      </c>
      <c r="S1114" s="2" t="b">
        <v>1</v>
      </c>
      <c r="T1114" s="2" t="b">
        <v>0</v>
      </c>
      <c r="U1114" s="1" t="s">
        <v>499</v>
      </c>
      <c r="V1114" s="1">
        <v>17</v>
      </c>
      <c r="W1114" s="2" t="b">
        <v>0</v>
      </c>
      <c r="X1114" s="1"/>
      <c r="Y1114" s="2" t="b">
        <v>0</v>
      </c>
      <c r="Z1114" s="1" t="s">
        <v>119</v>
      </c>
      <c r="AA1114" s="2" t="b">
        <v>0</v>
      </c>
      <c r="AB1114" s="1" t="s">
        <v>6726</v>
      </c>
      <c r="AC1114" s="1" t="s">
        <v>6727</v>
      </c>
      <c r="AD1114" s="1" t="s">
        <v>61</v>
      </c>
      <c r="AE1114" s="2" t="b">
        <v>1</v>
      </c>
      <c r="AF1114" s="1"/>
      <c r="AG1114" s="2" t="b">
        <v>0</v>
      </c>
      <c r="AH1114" s="1">
        <v>46242.564802546294</v>
      </c>
    </row>
    <row r="1115" spans="1:34" ht="13.9">
      <c r="A1115" s="1" t="s">
        <v>6728</v>
      </c>
      <c r="B1115" s="1" t="s">
        <v>6729</v>
      </c>
      <c r="C1115" s="4">
        <v>44581</v>
      </c>
      <c r="D1115" s="1" t="s">
        <v>6581</v>
      </c>
      <c r="E1115" s="1">
        <v>2022</v>
      </c>
      <c r="F1115" s="5">
        <v>54.57</v>
      </c>
      <c r="G1115" s="1" t="s">
        <v>6730</v>
      </c>
      <c r="H1115" s="1" t="s">
        <v>6384</v>
      </c>
      <c r="I1115" s="6">
        <v>73097</v>
      </c>
      <c r="J1115" s="6" t="s">
        <v>54</v>
      </c>
      <c r="K1115" s="6">
        <v>3000</v>
      </c>
      <c r="L1115" s="6">
        <v>2945</v>
      </c>
      <c r="M1115" s="6">
        <v>55</v>
      </c>
      <c r="N1115" s="7">
        <v>0.98166666666666669</v>
      </c>
      <c r="O1115" s="1" t="s">
        <v>76</v>
      </c>
      <c r="P1115" s="1" t="s">
        <v>54</v>
      </c>
      <c r="Q1115" s="1" t="s">
        <v>68</v>
      </c>
      <c r="R1115" s="1" t="s">
        <v>5</v>
      </c>
      <c r="S1115" s="2" t="b">
        <v>1</v>
      </c>
      <c r="T1115" s="2" t="b">
        <v>0</v>
      </c>
      <c r="U1115" s="1" t="s">
        <v>57</v>
      </c>
      <c r="V1115" s="1"/>
      <c r="W1115" s="2" t="b">
        <v>0</v>
      </c>
      <c r="X1115" s="1"/>
      <c r="Y1115" s="2" t="b">
        <v>0</v>
      </c>
      <c r="Z1115" s="1" t="s">
        <v>58</v>
      </c>
      <c r="AA1115" s="2" t="b">
        <v>1</v>
      </c>
      <c r="AB1115" s="1" t="s">
        <v>6385</v>
      </c>
      <c r="AC1115" s="1" t="s">
        <v>6731</v>
      </c>
      <c r="AD1115" s="1" t="s">
        <v>61</v>
      </c>
      <c r="AE1115" s="2" t="b">
        <v>1</v>
      </c>
      <c r="AF1115" s="1" t="s">
        <v>86</v>
      </c>
      <c r="AG1115" s="2" t="b">
        <v>0</v>
      </c>
      <c r="AH1115" s="1">
        <v>46242.564802546294</v>
      </c>
    </row>
    <row r="1116" spans="1:34" ht="13.9">
      <c r="A1116" s="1" t="s">
        <v>6732</v>
      </c>
      <c r="B1116" s="1" t="s">
        <v>6733</v>
      </c>
      <c r="C1116" s="4">
        <v>44581</v>
      </c>
      <c r="D1116" s="1" t="s">
        <v>6581</v>
      </c>
      <c r="E1116" s="1">
        <v>2022</v>
      </c>
      <c r="F1116" s="5">
        <v>54.57</v>
      </c>
      <c r="G1116" s="1" t="s">
        <v>6734</v>
      </c>
      <c r="H1116" s="1" t="s">
        <v>6735</v>
      </c>
      <c r="I1116" s="6"/>
      <c r="J1116" s="6" t="s">
        <v>147</v>
      </c>
      <c r="K1116" s="6">
        <v>132</v>
      </c>
      <c r="L1116" s="6">
        <v>69</v>
      </c>
      <c r="M1116" s="6">
        <v>63</v>
      </c>
      <c r="N1116" s="7">
        <v>0.52272727272727271</v>
      </c>
      <c r="O1116" s="1" t="s">
        <v>91</v>
      </c>
      <c r="P1116" s="1" t="s">
        <v>54</v>
      </c>
      <c r="Q1116" s="1" t="s">
        <v>56</v>
      </c>
      <c r="R1116" s="1" t="s">
        <v>5</v>
      </c>
      <c r="S1116" s="2" t="b">
        <v>1</v>
      </c>
      <c r="T1116" s="2" t="b">
        <v>0</v>
      </c>
      <c r="U1116" s="1" t="s">
        <v>499</v>
      </c>
      <c r="V1116" s="1">
        <v>17</v>
      </c>
      <c r="W1116" s="2" t="b">
        <v>0</v>
      </c>
      <c r="X1116" s="1"/>
      <c r="Y1116" s="2" t="b">
        <v>0</v>
      </c>
      <c r="Z1116" s="1" t="s">
        <v>119</v>
      </c>
      <c r="AA1116" s="2" t="b">
        <v>0</v>
      </c>
      <c r="AB1116" s="1" t="s">
        <v>6736</v>
      </c>
      <c r="AC1116" s="1" t="s">
        <v>6737</v>
      </c>
      <c r="AD1116" s="1" t="s">
        <v>61</v>
      </c>
      <c r="AE1116" s="2" t="b">
        <v>1</v>
      </c>
      <c r="AF1116" s="1"/>
      <c r="AG1116" s="2" t="b">
        <v>0</v>
      </c>
      <c r="AH1116" s="1">
        <v>46242.564802546294</v>
      </c>
    </row>
    <row r="1117" spans="1:34" ht="13.9">
      <c r="A1117" s="1" t="s">
        <v>6738</v>
      </c>
      <c r="B1117" s="1" t="s">
        <v>6739</v>
      </c>
      <c r="C1117" s="4">
        <v>44581</v>
      </c>
      <c r="D1117" s="1" t="s">
        <v>6581</v>
      </c>
      <c r="E1117" s="1">
        <v>2022</v>
      </c>
      <c r="F1117" s="5">
        <v>54.57</v>
      </c>
      <c r="G1117" s="1" t="s">
        <v>6740</v>
      </c>
      <c r="H1117" s="1" t="s">
        <v>6741</v>
      </c>
      <c r="I1117" s="6">
        <v>684</v>
      </c>
      <c r="J1117" s="6" t="s">
        <v>54</v>
      </c>
      <c r="K1117" s="6">
        <v>46</v>
      </c>
      <c r="L1117" s="6">
        <v>43</v>
      </c>
      <c r="M1117" s="6">
        <v>3</v>
      </c>
      <c r="N1117" s="7">
        <v>0.93478260869565222</v>
      </c>
      <c r="O1117" s="1" t="s">
        <v>126</v>
      </c>
      <c r="P1117" s="1" t="s">
        <v>54</v>
      </c>
      <c r="Q1117" s="1" t="s">
        <v>56</v>
      </c>
      <c r="R1117" s="1" t="s">
        <v>5</v>
      </c>
      <c r="S1117" s="2" t="b">
        <v>1</v>
      </c>
      <c r="T1117" s="2" t="b">
        <v>0</v>
      </c>
      <c r="U1117" s="1" t="s">
        <v>57</v>
      </c>
      <c r="V1117" s="1"/>
      <c r="W1117" s="2" t="b">
        <v>0</v>
      </c>
      <c r="X1117" s="1"/>
      <c r="Y1117" s="2" t="b">
        <v>0</v>
      </c>
      <c r="Z1117" s="1" t="s">
        <v>58</v>
      </c>
      <c r="AA1117" s="2" t="b">
        <v>1</v>
      </c>
      <c r="AB1117" s="1" t="s">
        <v>6742</v>
      </c>
      <c r="AC1117" s="1" t="s">
        <v>6743</v>
      </c>
      <c r="AD1117" s="1" t="s">
        <v>61</v>
      </c>
      <c r="AE1117" s="2" t="b">
        <v>1</v>
      </c>
      <c r="AF1117" s="1" t="s">
        <v>509</v>
      </c>
      <c r="AG1117" s="2" t="b">
        <v>0</v>
      </c>
      <c r="AH1117" s="1">
        <v>46242.564802546294</v>
      </c>
    </row>
    <row r="1118" spans="1:34" ht="13.9">
      <c r="A1118" s="1" t="s">
        <v>6744</v>
      </c>
      <c r="B1118" s="1" t="s">
        <v>6745</v>
      </c>
      <c r="C1118" s="4">
        <v>44581</v>
      </c>
      <c r="D1118" s="1" t="s">
        <v>6581</v>
      </c>
      <c r="E1118" s="1">
        <v>2022</v>
      </c>
      <c r="F1118" s="5">
        <v>54.57</v>
      </c>
      <c r="G1118" s="1" t="s">
        <v>6746</v>
      </c>
      <c r="H1118" s="1" t="s">
        <v>6747</v>
      </c>
      <c r="I1118" s="6">
        <v>1607</v>
      </c>
      <c r="J1118" s="6" t="s">
        <v>54</v>
      </c>
      <c r="K1118" s="6">
        <v>84</v>
      </c>
      <c r="L1118" s="6">
        <v>81</v>
      </c>
      <c r="M1118" s="6">
        <v>3</v>
      </c>
      <c r="N1118" s="7">
        <v>0.9642857142857143</v>
      </c>
      <c r="O1118" s="1" t="s">
        <v>67</v>
      </c>
      <c r="P1118" s="1" t="s">
        <v>54</v>
      </c>
      <c r="Q1118" s="1" t="s">
        <v>56</v>
      </c>
      <c r="R1118" s="1" t="s">
        <v>5</v>
      </c>
      <c r="S1118" s="2" t="b">
        <v>1</v>
      </c>
      <c r="T1118" s="2" t="b">
        <v>0</v>
      </c>
      <c r="U1118" s="1" t="s">
        <v>499</v>
      </c>
      <c r="V1118" s="1">
        <v>17</v>
      </c>
      <c r="W1118" s="2" t="b">
        <v>0</v>
      </c>
      <c r="X1118" s="1"/>
      <c r="Y1118" s="2" t="b">
        <v>0</v>
      </c>
      <c r="Z1118" s="1" t="s">
        <v>58</v>
      </c>
      <c r="AA1118" s="2" t="b">
        <v>1</v>
      </c>
      <c r="AB1118" s="1" t="s">
        <v>6748</v>
      </c>
      <c r="AC1118" s="1" t="s">
        <v>6749</v>
      </c>
      <c r="AD1118" s="1" t="s">
        <v>61</v>
      </c>
      <c r="AE1118" s="2" t="b">
        <v>1</v>
      </c>
      <c r="AF1118" s="1" t="s">
        <v>416</v>
      </c>
      <c r="AG1118" s="2" t="b">
        <v>0</v>
      </c>
      <c r="AH1118" s="1">
        <v>46242.564802546294</v>
      </c>
    </row>
    <row r="1119" spans="1:34" ht="13.9">
      <c r="A1119" s="1" t="s">
        <v>6750</v>
      </c>
      <c r="B1119" s="1" t="s">
        <v>6751</v>
      </c>
      <c r="C1119" s="4">
        <v>44582</v>
      </c>
      <c r="D1119" s="1" t="s">
        <v>6581</v>
      </c>
      <c r="E1119" s="1">
        <v>2022</v>
      </c>
      <c r="F1119" s="5">
        <v>54.54</v>
      </c>
      <c r="G1119" s="1" t="s">
        <v>6752</v>
      </c>
      <c r="H1119" s="1" t="s">
        <v>6753</v>
      </c>
      <c r="I1119" s="6">
        <v>7125</v>
      </c>
      <c r="J1119" s="6" t="s">
        <v>54</v>
      </c>
      <c r="K1119" s="6">
        <v>425</v>
      </c>
      <c r="L1119" s="6">
        <v>366</v>
      </c>
      <c r="M1119" s="6">
        <v>59</v>
      </c>
      <c r="N1119" s="7">
        <v>0.86117647058823532</v>
      </c>
      <c r="O1119" s="1" t="s">
        <v>67</v>
      </c>
      <c r="P1119" s="1" t="s">
        <v>54</v>
      </c>
      <c r="Q1119" s="1" t="s">
        <v>68</v>
      </c>
      <c r="R1119" s="1" t="s">
        <v>5</v>
      </c>
      <c r="S1119" s="2" t="b">
        <v>1</v>
      </c>
      <c r="T1119" s="2" t="b">
        <v>0</v>
      </c>
      <c r="U1119" s="1" t="s">
        <v>169</v>
      </c>
      <c r="V1119" s="1">
        <v>0</v>
      </c>
      <c r="W1119" s="2" t="b">
        <v>0</v>
      </c>
      <c r="X1119" s="1"/>
      <c r="Y1119" s="2" t="b">
        <v>0</v>
      </c>
      <c r="Z1119" s="1" t="s">
        <v>58</v>
      </c>
      <c r="AA1119" s="2" t="b">
        <v>1</v>
      </c>
      <c r="AB1119" s="1" t="s">
        <v>6754</v>
      </c>
      <c r="AC1119" s="1" t="s">
        <v>6755</v>
      </c>
      <c r="AD1119" s="1" t="s">
        <v>61</v>
      </c>
      <c r="AE1119" s="2" t="b">
        <v>1</v>
      </c>
      <c r="AF1119" s="1" t="s">
        <v>509</v>
      </c>
      <c r="AG1119" s="2" t="b">
        <v>0</v>
      </c>
      <c r="AH1119" s="1">
        <v>46242.564802546294</v>
      </c>
    </row>
    <row r="1120" spans="1:34" ht="13.9">
      <c r="A1120" s="1" t="s">
        <v>6756</v>
      </c>
      <c r="B1120" s="1" t="s">
        <v>6757</v>
      </c>
      <c r="C1120" s="4">
        <v>44582</v>
      </c>
      <c r="D1120" s="1" t="s">
        <v>6581</v>
      </c>
      <c r="E1120" s="1">
        <v>2022</v>
      </c>
      <c r="F1120" s="5">
        <v>54.54</v>
      </c>
      <c r="G1120" s="1" t="s">
        <v>6758</v>
      </c>
      <c r="H1120" s="1" t="s">
        <v>6759</v>
      </c>
      <c r="I1120" s="6">
        <v>1082</v>
      </c>
      <c r="J1120" s="6" t="s">
        <v>54</v>
      </c>
      <c r="K1120" s="6">
        <v>40</v>
      </c>
      <c r="L1120" s="6">
        <v>35</v>
      </c>
      <c r="M1120" s="6">
        <v>5</v>
      </c>
      <c r="N1120" s="7">
        <v>0.875</v>
      </c>
      <c r="O1120" s="1" t="s">
        <v>126</v>
      </c>
      <c r="P1120" s="1" t="s">
        <v>54</v>
      </c>
      <c r="Q1120" s="1" t="s">
        <v>56</v>
      </c>
      <c r="R1120" s="1" t="s">
        <v>5</v>
      </c>
      <c r="S1120" s="2" t="b">
        <v>1</v>
      </c>
      <c r="T1120" s="2" t="b">
        <v>0</v>
      </c>
      <c r="U1120" s="1" t="s">
        <v>57</v>
      </c>
      <c r="V1120" s="1"/>
      <c r="W1120" s="2" t="b">
        <v>0</v>
      </c>
      <c r="X1120" s="1"/>
      <c r="Y1120" s="2" t="b">
        <v>0</v>
      </c>
      <c r="Z1120" s="1" t="s">
        <v>58</v>
      </c>
      <c r="AA1120" s="2" t="b">
        <v>1</v>
      </c>
      <c r="AB1120" s="1" t="s">
        <v>6760</v>
      </c>
      <c r="AC1120" s="1" t="s">
        <v>6761</v>
      </c>
      <c r="AD1120" s="1" t="s">
        <v>61</v>
      </c>
      <c r="AE1120" s="2" t="b">
        <v>1</v>
      </c>
      <c r="AF1120" s="1" t="s">
        <v>416</v>
      </c>
      <c r="AG1120" s="2" t="b">
        <v>0</v>
      </c>
      <c r="AH1120" s="1">
        <v>46242.564802546294</v>
      </c>
    </row>
    <row r="1121" spans="1:34" ht="13.9">
      <c r="A1121" s="1" t="s">
        <v>6762</v>
      </c>
      <c r="B1121" s="1" t="s">
        <v>6763</v>
      </c>
      <c r="C1121" s="4">
        <v>44582</v>
      </c>
      <c r="D1121" s="1" t="s">
        <v>6581</v>
      </c>
      <c r="E1121" s="1">
        <v>2022</v>
      </c>
      <c r="F1121" s="5">
        <v>54.54</v>
      </c>
      <c r="G1121" s="1" t="s">
        <v>6764</v>
      </c>
      <c r="H1121" s="1" t="s">
        <v>6765</v>
      </c>
      <c r="I1121" s="6">
        <v>3360</v>
      </c>
      <c r="J1121" s="6" t="s">
        <v>54</v>
      </c>
      <c r="K1121" s="6">
        <v>180</v>
      </c>
      <c r="L1121" s="6">
        <v>136</v>
      </c>
      <c r="M1121" s="6">
        <v>44</v>
      </c>
      <c r="N1121" s="7">
        <v>0.75555555555555554</v>
      </c>
      <c r="O1121" s="1" t="s">
        <v>55</v>
      </c>
      <c r="P1121" s="1" t="s">
        <v>54</v>
      </c>
      <c r="Q1121" s="1" t="s">
        <v>56</v>
      </c>
      <c r="R1121" s="1" t="s">
        <v>7</v>
      </c>
      <c r="S1121" s="2" t="b">
        <v>0</v>
      </c>
      <c r="T1121" s="2" t="b">
        <v>1</v>
      </c>
      <c r="U1121" s="1" t="s">
        <v>202</v>
      </c>
      <c r="V1121" s="1">
        <v>18</v>
      </c>
      <c r="W1121" s="2" t="b">
        <v>1</v>
      </c>
      <c r="X1121" s="2" t="b">
        <v>1</v>
      </c>
      <c r="Y1121" s="2" t="b">
        <v>0</v>
      </c>
      <c r="Z1121" s="1" t="s">
        <v>119</v>
      </c>
      <c r="AA1121" s="2" t="b">
        <v>0</v>
      </c>
      <c r="AB1121" s="1" t="s">
        <v>6766</v>
      </c>
      <c r="AC1121" s="1" t="s">
        <v>6767</v>
      </c>
      <c r="AD1121" s="1" t="s">
        <v>61</v>
      </c>
      <c r="AE1121" s="2" t="b">
        <v>1</v>
      </c>
      <c r="AF1121" s="1"/>
      <c r="AG1121" s="2" t="b">
        <v>0</v>
      </c>
      <c r="AH1121" s="1">
        <v>46242.564802546294</v>
      </c>
    </row>
    <row r="1122" spans="1:34" ht="13.9">
      <c r="A1122" s="1" t="s">
        <v>6768</v>
      </c>
      <c r="B1122" s="1" t="s">
        <v>6769</v>
      </c>
      <c r="C1122" s="4">
        <v>44582</v>
      </c>
      <c r="D1122" s="1" t="s">
        <v>6581</v>
      </c>
      <c r="E1122" s="1">
        <v>2022</v>
      </c>
      <c r="F1122" s="5">
        <v>54.54</v>
      </c>
      <c r="G1122" s="1" t="s">
        <v>6770</v>
      </c>
      <c r="H1122" s="1" t="s">
        <v>6771</v>
      </c>
      <c r="I1122" s="6">
        <v>2219</v>
      </c>
      <c r="J1122" s="6" t="s">
        <v>54</v>
      </c>
      <c r="K1122" s="6">
        <v>34</v>
      </c>
      <c r="L1122" s="6">
        <v>30</v>
      </c>
      <c r="M1122" s="6">
        <v>4</v>
      </c>
      <c r="N1122" s="7">
        <v>0.88235294117647056</v>
      </c>
      <c r="O1122" s="1" t="s">
        <v>126</v>
      </c>
      <c r="P1122" s="1" t="s">
        <v>54</v>
      </c>
      <c r="Q1122" s="1" t="s">
        <v>56</v>
      </c>
      <c r="R1122" s="1" t="s">
        <v>5</v>
      </c>
      <c r="S1122" s="2" t="b">
        <v>1</v>
      </c>
      <c r="T1122" s="2" t="b">
        <v>0</v>
      </c>
      <c r="U1122" s="1" t="s">
        <v>57</v>
      </c>
      <c r="V1122" s="1"/>
      <c r="W1122" s="2" t="b">
        <v>0</v>
      </c>
      <c r="X1122" s="1"/>
      <c r="Y1122" s="2" t="b">
        <v>0</v>
      </c>
      <c r="Z1122" s="1" t="s">
        <v>58</v>
      </c>
      <c r="AA1122" s="2" t="b">
        <v>1</v>
      </c>
      <c r="AB1122" s="1" t="s">
        <v>6772</v>
      </c>
      <c r="AC1122" s="1" t="s">
        <v>6773</v>
      </c>
      <c r="AD1122" s="1" t="s">
        <v>61</v>
      </c>
      <c r="AE1122" s="2" t="b">
        <v>1</v>
      </c>
      <c r="AF1122" s="1" t="s">
        <v>101</v>
      </c>
      <c r="AG1122" s="2" t="b">
        <v>1</v>
      </c>
      <c r="AH1122" s="1">
        <v>46242.564802546294</v>
      </c>
    </row>
    <row r="1123" spans="1:34" ht="13.9">
      <c r="A1123" s="1" t="s">
        <v>6774</v>
      </c>
      <c r="B1123" s="1" t="s">
        <v>6775</v>
      </c>
      <c r="C1123" s="4">
        <v>44582</v>
      </c>
      <c r="D1123" s="1" t="s">
        <v>6581</v>
      </c>
      <c r="E1123" s="1">
        <v>2022</v>
      </c>
      <c r="F1123" s="5">
        <v>54.54</v>
      </c>
      <c r="G1123" s="1" t="s">
        <v>6776</v>
      </c>
      <c r="H1123" s="1" t="s">
        <v>6777</v>
      </c>
      <c r="I1123" s="6"/>
      <c r="J1123" s="6" t="s">
        <v>147</v>
      </c>
      <c r="K1123" s="6">
        <v>5</v>
      </c>
      <c r="L1123" s="6">
        <v>5</v>
      </c>
      <c r="M1123" s="6">
        <v>0</v>
      </c>
      <c r="N1123" s="7">
        <v>1</v>
      </c>
      <c r="O1123" s="1" t="s">
        <v>323</v>
      </c>
      <c r="P1123" s="1" t="s">
        <v>54</v>
      </c>
      <c r="Q1123" s="1" t="s">
        <v>56</v>
      </c>
      <c r="R1123" s="1" t="s">
        <v>5</v>
      </c>
      <c r="S1123" s="2" t="b">
        <v>1</v>
      </c>
      <c r="T1123" s="2" t="b">
        <v>0</v>
      </c>
      <c r="U1123" s="1" t="s">
        <v>57</v>
      </c>
      <c r="V1123" s="1"/>
      <c r="W1123" s="2" t="b">
        <v>0</v>
      </c>
      <c r="X1123" s="1"/>
      <c r="Y1123" s="2" t="b">
        <v>0</v>
      </c>
      <c r="Z1123" s="1" t="s">
        <v>119</v>
      </c>
      <c r="AA1123" s="2" t="b">
        <v>0</v>
      </c>
      <c r="AB1123" s="1" t="s">
        <v>6778</v>
      </c>
      <c r="AC1123" s="1" t="s">
        <v>6779</v>
      </c>
      <c r="AD1123" s="1" t="s">
        <v>61</v>
      </c>
      <c r="AE1123" s="2" t="b">
        <v>1</v>
      </c>
      <c r="AF1123" s="1"/>
      <c r="AG1123" s="2" t="b">
        <v>0</v>
      </c>
      <c r="AH1123" s="1">
        <v>46242.564802546294</v>
      </c>
    </row>
    <row r="1124" spans="1:34" ht="13.9">
      <c r="A1124" s="1" t="s">
        <v>6780</v>
      </c>
      <c r="B1124" s="1" t="s">
        <v>6781</v>
      </c>
      <c r="C1124" s="4">
        <v>44582</v>
      </c>
      <c r="D1124" s="1" t="s">
        <v>6581</v>
      </c>
      <c r="E1124" s="1">
        <v>2022</v>
      </c>
      <c r="F1124" s="5">
        <v>54.54</v>
      </c>
      <c r="G1124" s="1" t="s">
        <v>6782</v>
      </c>
      <c r="H1124" s="1" t="s">
        <v>6783</v>
      </c>
      <c r="I1124" s="6">
        <v>205</v>
      </c>
      <c r="J1124" s="6" t="s">
        <v>54</v>
      </c>
      <c r="K1124" s="6">
        <v>11</v>
      </c>
      <c r="L1124" s="6">
        <v>9</v>
      </c>
      <c r="M1124" s="6">
        <v>2</v>
      </c>
      <c r="N1124" s="7">
        <v>0.81818181818181823</v>
      </c>
      <c r="O1124" s="1" t="s">
        <v>126</v>
      </c>
      <c r="P1124" s="1" t="s">
        <v>54</v>
      </c>
      <c r="Q1124" s="1" t="s">
        <v>56</v>
      </c>
      <c r="R1124" s="1" t="s">
        <v>7</v>
      </c>
      <c r="S1124" s="2" t="b">
        <v>0</v>
      </c>
      <c r="T1124" s="2" t="b">
        <v>1</v>
      </c>
      <c r="U1124" s="1" t="s">
        <v>133</v>
      </c>
      <c r="V1124" s="1">
        <v>18</v>
      </c>
      <c r="W1124" s="2" t="b">
        <v>1</v>
      </c>
      <c r="X1124" s="2" t="b">
        <v>0</v>
      </c>
      <c r="Y1124" s="2" t="b">
        <v>0</v>
      </c>
      <c r="Z1124" s="1" t="s">
        <v>119</v>
      </c>
      <c r="AA1124" s="2" t="b">
        <v>0</v>
      </c>
      <c r="AB1124" s="1" t="s">
        <v>6784</v>
      </c>
      <c r="AC1124" s="1" t="s">
        <v>6785</v>
      </c>
      <c r="AD1124" s="1" t="s">
        <v>61</v>
      </c>
      <c r="AE1124" s="2" t="b">
        <v>1</v>
      </c>
      <c r="AF1124" s="1"/>
      <c r="AG1124" s="2" t="b">
        <v>0</v>
      </c>
      <c r="AH1124" s="1">
        <v>46242.564802546294</v>
      </c>
    </row>
    <row r="1125" spans="1:34" ht="13.9">
      <c r="A1125" s="1" t="s">
        <v>6786</v>
      </c>
      <c r="B1125" s="1" t="s">
        <v>6787</v>
      </c>
      <c r="C1125" s="4">
        <v>44582</v>
      </c>
      <c r="D1125" s="1" t="s">
        <v>6581</v>
      </c>
      <c r="E1125" s="1">
        <v>2022</v>
      </c>
      <c r="F1125" s="5">
        <v>54.54</v>
      </c>
      <c r="G1125" s="1" t="s">
        <v>6788</v>
      </c>
      <c r="H1125" s="1" t="s">
        <v>6789</v>
      </c>
      <c r="I1125" s="6">
        <v>1640</v>
      </c>
      <c r="J1125" s="6" t="s">
        <v>54</v>
      </c>
      <c r="K1125" s="6">
        <v>27</v>
      </c>
      <c r="L1125" s="6">
        <v>25</v>
      </c>
      <c r="M1125" s="6">
        <v>2</v>
      </c>
      <c r="N1125" s="7">
        <v>0.92592592592592593</v>
      </c>
      <c r="O1125" s="1" t="s">
        <v>126</v>
      </c>
      <c r="P1125" s="1" t="s">
        <v>54</v>
      </c>
      <c r="Q1125" s="1" t="s">
        <v>56</v>
      </c>
      <c r="R1125" s="1" t="s">
        <v>5</v>
      </c>
      <c r="S1125" s="2" t="b">
        <v>1</v>
      </c>
      <c r="T1125" s="2" t="b">
        <v>0</v>
      </c>
      <c r="U1125" s="1" t="s">
        <v>57</v>
      </c>
      <c r="V1125" s="1"/>
      <c r="W1125" s="2" t="b">
        <v>0</v>
      </c>
      <c r="X1125" s="1"/>
      <c r="Y1125" s="2" t="b">
        <v>0</v>
      </c>
      <c r="Z1125" s="1" t="s">
        <v>58</v>
      </c>
      <c r="AA1125" s="2" t="b">
        <v>1</v>
      </c>
      <c r="AB1125" s="1" t="s">
        <v>6790</v>
      </c>
      <c r="AC1125" s="1" t="s">
        <v>6791</v>
      </c>
      <c r="AD1125" s="1" t="s">
        <v>61</v>
      </c>
      <c r="AE1125" s="2" t="b">
        <v>1</v>
      </c>
      <c r="AF1125" s="1" t="s">
        <v>101</v>
      </c>
      <c r="AG1125" s="2" t="b">
        <v>1</v>
      </c>
      <c r="AH1125" s="1">
        <v>46242.564802546294</v>
      </c>
    </row>
    <row r="1126" spans="1:34" ht="13.9">
      <c r="A1126" s="1" t="s">
        <v>6792</v>
      </c>
      <c r="B1126" s="1" t="s">
        <v>6793</v>
      </c>
      <c r="C1126" s="4">
        <v>44582</v>
      </c>
      <c r="D1126" s="1" t="s">
        <v>6581</v>
      </c>
      <c r="E1126" s="1">
        <v>2022</v>
      </c>
      <c r="F1126" s="5">
        <v>54.54</v>
      </c>
      <c r="G1126" s="1" t="s">
        <v>6794</v>
      </c>
      <c r="H1126" s="1" t="s">
        <v>6795</v>
      </c>
      <c r="I1126" s="6">
        <v>154557</v>
      </c>
      <c r="J1126" s="6" t="s">
        <v>54</v>
      </c>
      <c r="K1126" s="6">
        <v>6411</v>
      </c>
      <c r="L1126" s="6">
        <v>5982</v>
      </c>
      <c r="M1126" s="6">
        <v>429</v>
      </c>
      <c r="N1126" s="7">
        <v>0.93308376228357515</v>
      </c>
      <c r="O1126" s="1" t="s">
        <v>67</v>
      </c>
      <c r="P1126" s="1" t="s">
        <v>54</v>
      </c>
      <c r="Q1126" s="1" t="s">
        <v>68</v>
      </c>
      <c r="R1126" s="1" t="s">
        <v>5</v>
      </c>
      <c r="S1126" s="2" t="b">
        <v>1</v>
      </c>
      <c r="T1126" s="2" t="b">
        <v>0</v>
      </c>
      <c r="U1126" s="1" t="s">
        <v>169</v>
      </c>
      <c r="V1126" s="1">
        <v>0</v>
      </c>
      <c r="W1126" s="2" t="b">
        <v>0</v>
      </c>
      <c r="X1126" s="1"/>
      <c r="Y1126" s="2" t="b">
        <v>0</v>
      </c>
      <c r="Z1126" s="1" t="s">
        <v>119</v>
      </c>
      <c r="AA1126" s="2" t="b">
        <v>0</v>
      </c>
      <c r="AB1126" s="1" t="s">
        <v>6796</v>
      </c>
      <c r="AC1126" s="1" t="s">
        <v>6797</v>
      </c>
      <c r="AD1126" s="1" t="s">
        <v>61</v>
      </c>
      <c r="AE1126" s="2" t="b">
        <v>1</v>
      </c>
      <c r="AF1126" s="1"/>
      <c r="AG1126" s="2" t="b">
        <v>0</v>
      </c>
      <c r="AH1126" s="1">
        <v>46242.564802546294</v>
      </c>
    </row>
    <row r="1127" spans="1:34" ht="13.9">
      <c r="A1127" s="1" t="s">
        <v>6798</v>
      </c>
      <c r="B1127" s="1" t="s">
        <v>6799</v>
      </c>
      <c r="C1127" s="4">
        <v>44583</v>
      </c>
      <c r="D1127" s="1" t="s">
        <v>6581</v>
      </c>
      <c r="E1127" s="1">
        <v>2022</v>
      </c>
      <c r="F1127" s="5">
        <v>54.51</v>
      </c>
      <c r="G1127" s="1" t="s">
        <v>6800</v>
      </c>
      <c r="H1127" s="1" t="s">
        <v>6801</v>
      </c>
      <c r="I1127" s="6">
        <v>111522</v>
      </c>
      <c r="J1127" s="6" t="s">
        <v>54</v>
      </c>
      <c r="K1127" s="6">
        <v>6344</v>
      </c>
      <c r="L1127" s="6">
        <v>5118</v>
      </c>
      <c r="M1127" s="6">
        <v>1226</v>
      </c>
      <c r="N1127" s="7">
        <v>0.80674653215636827</v>
      </c>
      <c r="O1127" s="1" t="s">
        <v>67</v>
      </c>
      <c r="P1127" s="1" t="s">
        <v>54</v>
      </c>
      <c r="Q1127" s="1" t="s">
        <v>68</v>
      </c>
      <c r="R1127" s="1" t="s">
        <v>7</v>
      </c>
      <c r="S1127" s="2" t="b">
        <v>0</v>
      </c>
      <c r="T1127" s="2" t="b">
        <v>1</v>
      </c>
      <c r="U1127" s="1" t="s">
        <v>202</v>
      </c>
      <c r="V1127" s="1">
        <v>18</v>
      </c>
      <c r="W1127" s="2" t="b">
        <v>1</v>
      </c>
      <c r="X1127" s="2" t="b">
        <v>1</v>
      </c>
      <c r="Y1127" s="2" t="b">
        <v>0</v>
      </c>
      <c r="Z1127" s="1" t="s">
        <v>119</v>
      </c>
      <c r="AA1127" s="2" t="b">
        <v>0</v>
      </c>
      <c r="AB1127" s="1" t="s">
        <v>6802</v>
      </c>
      <c r="AC1127" s="1" t="s">
        <v>6803</v>
      </c>
      <c r="AD1127" s="1" t="s">
        <v>61</v>
      </c>
      <c r="AE1127" s="2" t="b">
        <v>1</v>
      </c>
      <c r="AF1127" s="1"/>
      <c r="AG1127" s="2" t="b">
        <v>0</v>
      </c>
      <c r="AH1127" s="1">
        <v>46242.564802546294</v>
      </c>
    </row>
    <row r="1128" spans="1:34" ht="13.9">
      <c r="A1128" s="1" t="s">
        <v>6804</v>
      </c>
      <c r="B1128" s="1" t="s">
        <v>6805</v>
      </c>
      <c r="C1128" s="4">
        <v>44583</v>
      </c>
      <c r="D1128" s="1" t="s">
        <v>6581</v>
      </c>
      <c r="E1128" s="1">
        <v>2022</v>
      </c>
      <c r="F1128" s="5">
        <v>54.51</v>
      </c>
      <c r="G1128" s="1" t="s">
        <v>6806</v>
      </c>
      <c r="H1128" s="1" t="s">
        <v>6807</v>
      </c>
      <c r="I1128" s="6">
        <v>401</v>
      </c>
      <c r="J1128" s="6" t="s">
        <v>54</v>
      </c>
      <c r="K1128" s="6">
        <v>20</v>
      </c>
      <c r="L1128" s="6">
        <v>10</v>
      </c>
      <c r="M1128" s="6">
        <v>10</v>
      </c>
      <c r="N1128" s="7">
        <v>0.5</v>
      </c>
      <c r="O1128" s="1" t="s">
        <v>91</v>
      </c>
      <c r="P1128" s="1" t="s">
        <v>54</v>
      </c>
      <c r="Q1128" s="1" t="s">
        <v>56</v>
      </c>
      <c r="R1128" s="1" t="s">
        <v>7</v>
      </c>
      <c r="S1128" s="2" t="b">
        <v>0</v>
      </c>
      <c r="T1128" s="2" t="b">
        <v>1</v>
      </c>
      <c r="U1128" s="1" t="s">
        <v>202</v>
      </c>
      <c r="V1128" s="1">
        <v>18</v>
      </c>
      <c r="W1128" s="2" t="b">
        <v>1</v>
      </c>
      <c r="X1128" s="2" t="b">
        <v>1</v>
      </c>
      <c r="Y1128" s="2" t="b">
        <v>0</v>
      </c>
      <c r="Z1128" s="1" t="s">
        <v>119</v>
      </c>
      <c r="AA1128" s="2" t="b">
        <v>0</v>
      </c>
      <c r="AB1128" s="1" t="s">
        <v>6808</v>
      </c>
      <c r="AC1128" s="1" t="s">
        <v>6809</v>
      </c>
      <c r="AD1128" s="1" t="s">
        <v>61</v>
      </c>
      <c r="AE1128" s="2" t="b">
        <v>1</v>
      </c>
      <c r="AF1128" s="1"/>
      <c r="AG1128" s="2" t="b">
        <v>0</v>
      </c>
      <c r="AH1128" s="1">
        <v>46242.564802546294</v>
      </c>
    </row>
    <row r="1129" spans="1:34" ht="13.9">
      <c r="A1129" s="1" t="s">
        <v>6810</v>
      </c>
      <c r="B1129" s="1" t="s">
        <v>6811</v>
      </c>
      <c r="C1129" s="4">
        <v>44584</v>
      </c>
      <c r="D1129" s="1" t="s">
        <v>6581</v>
      </c>
      <c r="E1129" s="1">
        <v>2022</v>
      </c>
      <c r="F1129" s="5">
        <v>54.47</v>
      </c>
      <c r="G1129" s="1" t="s">
        <v>6812</v>
      </c>
      <c r="H1129" s="1" t="s">
        <v>6813</v>
      </c>
      <c r="I1129" s="6">
        <v>214</v>
      </c>
      <c r="J1129" s="6" t="s">
        <v>54</v>
      </c>
      <c r="K1129" s="6">
        <v>10</v>
      </c>
      <c r="L1129" s="6">
        <v>8</v>
      </c>
      <c r="M1129" s="6">
        <v>2</v>
      </c>
      <c r="N1129" s="7">
        <v>0.8</v>
      </c>
      <c r="O1129" s="1" t="s">
        <v>126</v>
      </c>
      <c r="P1129" s="1" t="s">
        <v>54</v>
      </c>
      <c r="Q1129" s="1" t="s">
        <v>56</v>
      </c>
      <c r="R1129" s="1" t="s">
        <v>5</v>
      </c>
      <c r="S1129" s="2" t="b">
        <v>1</v>
      </c>
      <c r="T1129" s="2" t="b">
        <v>0</v>
      </c>
      <c r="U1129" s="1" t="s">
        <v>112</v>
      </c>
      <c r="V1129" s="1">
        <v>15</v>
      </c>
      <c r="W1129" s="2" t="b">
        <v>0</v>
      </c>
      <c r="X1129" s="1"/>
      <c r="Y1129" s="2" t="b">
        <v>0</v>
      </c>
      <c r="Z1129" s="1" t="s">
        <v>58</v>
      </c>
      <c r="AA1129" s="2" t="b">
        <v>1</v>
      </c>
      <c r="AB1129" s="1" t="s">
        <v>6814</v>
      </c>
      <c r="AC1129" s="1" t="s">
        <v>6815</v>
      </c>
      <c r="AD1129" s="1" t="s">
        <v>61</v>
      </c>
      <c r="AE1129" s="2" t="b">
        <v>1</v>
      </c>
      <c r="AF1129" s="1" t="s">
        <v>509</v>
      </c>
      <c r="AG1129" s="2" t="b">
        <v>0</v>
      </c>
      <c r="AH1129" s="1">
        <v>46242.564802546294</v>
      </c>
    </row>
    <row r="1130" spans="1:34" ht="13.9">
      <c r="A1130" s="1" t="s">
        <v>6816</v>
      </c>
      <c r="B1130" s="1" t="s">
        <v>6817</v>
      </c>
      <c r="C1130" s="4">
        <v>44584</v>
      </c>
      <c r="D1130" s="1" t="s">
        <v>6581</v>
      </c>
      <c r="E1130" s="1">
        <v>2022</v>
      </c>
      <c r="F1130" s="5">
        <v>54.47</v>
      </c>
      <c r="G1130" s="1" t="s">
        <v>6818</v>
      </c>
      <c r="H1130" s="1" t="s">
        <v>6819</v>
      </c>
      <c r="I1130" s="6">
        <v>90</v>
      </c>
      <c r="J1130" s="6" t="s">
        <v>54</v>
      </c>
      <c r="K1130" s="6">
        <v>5</v>
      </c>
      <c r="L1130" s="6">
        <v>3</v>
      </c>
      <c r="M1130" s="6">
        <v>2</v>
      </c>
      <c r="N1130" s="7">
        <v>0.6</v>
      </c>
      <c r="O1130" s="1" t="s">
        <v>323</v>
      </c>
      <c r="P1130" s="1" t="s">
        <v>54</v>
      </c>
      <c r="Q1130" s="1" t="s">
        <v>56</v>
      </c>
      <c r="R1130" s="1" t="s">
        <v>5</v>
      </c>
      <c r="S1130" s="2" t="b">
        <v>1</v>
      </c>
      <c r="T1130" s="2" t="b">
        <v>0</v>
      </c>
      <c r="U1130" s="1" t="s">
        <v>57</v>
      </c>
      <c r="V1130" s="1"/>
      <c r="W1130" s="2" t="b">
        <v>0</v>
      </c>
      <c r="X1130" s="1"/>
      <c r="Y1130" s="2" t="b">
        <v>0</v>
      </c>
      <c r="Z1130" s="1" t="s">
        <v>58</v>
      </c>
      <c r="AA1130" s="2" t="b">
        <v>1</v>
      </c>
      <c r="AB1130" s="1" t="s">
        <v>6820</v>
      </c>
      <c r="AC1130" s="1" t="s">
        <v>6821</v>
      </c>
      <c r="AD1130" s="1" t="s">
        <v>61</v>
      </c>
      <c r="AE1130" s="2" t="b">
        <v>1</v>
      </c>
      <c r="AF1130" s="1" t="s">
        <v>987</v>
      </c>
      <c r="AG1130" s="2" t="b">
        <v>0</v>
      </c>
      <c r="AH1130" s="1">
        <v>46242.564802546294</v>
      </c>
    </row>
    <row r="1131" spans="1:34" ht="13.9">
      <c r="A1131" s="1" t="s">
        <v>6822</v>
      </c>
      <c r="B1131" s="1" t="s">
        <v>6823</v>
      </c>
      <c r="C1131" s="4">
        <v>44585</v>
      </c>
      <c r="D1131" s="1" t="s">
        <v>6581</v>
      </c>
      <c r="E1131" s="1">
        <v>2022</v>
      </c>
      <c r="F1131" s="5">
        <v>54.44</v>
      </c>
      <c r="G1131" s="1" t="s">
        <v>6824</v>
      </c>
      <c r="H1131" s="1" t="s">
        <v>6825</v>
      </c>
      <c r="I1131" s="6">
        <v>7554</v>
      </c>
      <c r="J1131" s="6" t="s">
        <v>54</v>
      </c>
      <c r="K1131" s="6">
        <v>133</v>
      </c>
      <c r="L1131" s="6">
        <v>98</v>
      </c>
      <c r="M1131" s="6">
        <v>35</v>
      </c>
      <c r="N1131" s="7">
        <v>0.73684210526315785</v>
      </c>
      <c r="O1131" s="1" t="s">
        <v>55</v>
      </c>
      <c r="P1131" s="1" t="s">
        <v>54</v>
      </c>
      <c r="Q1131" s="1" t="s">
        <v>56</v>
      </c>
      <c r="R1131" s="1" t="s">
        <v>5</v>
      </c>
      <c r="S1131" s="2" t="b">
        <v>1</v>
      </c>
      <c r="T1131" s="2" t="b">
        <v>0</v>
      </c>
      <c r="U1131" s="1" t="s">
        <v>57</v>
      </c>
      <c r="V1131" s="1"/>
      <c r="W1131" s="2" t="b">
        <v>0</v>
      </c>
      <c r="X1131" s="1"/>
      <c r="Y1131" s="2" t="b">
        <v>0</v>
      </c>
      <c r="Z1131" s="1" t="s">
        <v>58</v>
      </c>
      <c r="AA1131" s="2" t="b">
        <v>1</v>
      </c>
      <c r="AB1131" s="1" t="s">
        <v>6826</v>
      </c>
      <c r="AC1131" s="1" t="s">
        <v>6827</v>
      </c>
      <c r="AD1131" s="1" t="s">
        <v>61</v>
      </c>
      <c r="AE1131" s="2" t="b">
        <v>1</v>
      </c>
      <c r="AF1131" s="1" t="s">
        <v>435</v>
      </c>
      <c r="AG1131" s="2" t="b">
        <v>0</v>
      </c>
      <c r="AH1131" s="1">
        <v>46242.564802546294</v>
      </c>
    </row>
    <row r="1132" spans="1:34" ht="13.9">
      <c r="A1132" s="1" t="s">
        <v>6828</v>
      </c>
      <c r="B1132" s="1" t="s">
        <v>6829</v>
      </c>
      <c r="C1132" s="4">
        <v>44586</v>
      </c>
      <c r="D1132" s="1" t="s">
        <v>6581</v>
      </c>
      <c r="E1132" s="1">
        <v>2022</v>
      </c>
      <c r="F1132" s="5">
        <v>54.41</v>
      </c>
      <c r="G1132" s="1" t="s">
        <v>6830</v>
      </c>
      <c r="H1132" s="1" t="s">
        <v>6831</v>
      </c>
      <c r="I1132" s="6">
        <v>662</v>
      </c>
      <c r="J1132" s="6" t="s">
        <v>54</v>
      </c>
      <c r="K1132" s="6">
        <v>14</v>
      </c>
      <c r="L1132" s="6">
        <v>13</v>
      </c>
      <c r="M1132" s="6">
        <v>1</v>
      </c>
      <c r="N1132" s="7">
        <v>0.9285714285714286</v>
      </c>
      <c r="O1132" s="1" t="s">
        <v>126</v>
      </c>
      <c r="P1132" s="1" t="s">
        <v>54</v>
      </c>
      <c r="Q1132" s="1" t="s">
        <v>56</v>
      </c>
      <c r="R1132" s="1" t="s">
        <v>5</v>
      </c>
      <c r="S1132" s="2" t="b">
        <v>1</v>
      </c>
      <c r="T1132" s="2" t="b">
        <v>0</v>
      </c>
      <c r="U1132" s="1" t="s">
        <v>169</v>
      </c>
      <c r="V1132" s="1">
        <v>0</v>
      </c>
      <c r="W1132" s="2" t="b">
        <v>0</v>
      </c>
      <c r="X1132" s="1"/>
      <c r="Y1132" s="2" t="b">
        <v>0</v>
      </c>
      <c r="Z1132" s="1" t="s">
        <v>58</v>
      </c>
      <c r="AA1132" s="2" t="b">
        <v>1</v>
      </c>
      <c r="AB1132" s="1" t="s">
        <v>6832</v>
      </c>
      <c r="AC1132" s="1" t="s">
        <v>6833</v>
      </c>
      <c r="AD1132" s="1" t="s">
        <v>61</v>
      </c>
      <c r="AE1132" s="2" t="b">
        <v>1</v>
      </c>
      <c r="AF1132" s="1" t="s">
        <v>101</v>
      </c>
      <c r="AG1132" s="2" t="b">
        <v>1</v>
      </c>
      <c r="AH1132" s="1">
        <v>46242.564802546294</v>
      </c>
    </row>
    <row r="1133" spans="1:34" ht="13.9">
      <c r="A1133" s="1" t="s">
        <v>6834</v>
      </c>
      <c r="B1133" s="1" t="s">
        <v>6835</v>
      </c>
      <c r="C1133" s="4">
        <v>44586</v>
      </c>
      <c r="D1133" s="1" t="s">
        <v>6581</v>
      </c>
      <c r="E1133" s="1">
        <v>2022</v>
      </c>
      <c r="F1133" s="5">
        <v>54.41</v>
      </c>
      <c r="G1133" s="1" t="s">
        <v>6836</v>
      </c>
      <c r="H1133" s="1" t="s">
        <v>6837</v>
      </c>
      <c r="I1133" s="6">
        <v>38185</v>
      </c>
      <c r="J1133" s="6" t="s">
        <v>54</v>
      </c>
      <c r="K1133" s="6">
        <v>658</v>
      </c>
      <c r="L1133" s="6">
        <v>508</v>
      </c>
      <c r="M1133" s="6">
        <v>150</v>
      </c>
      <c r="N1133" s="7">
        <v>0.77203647416413379</v>
      </c>
      <c r="O1133" s="1" t="s">
        <v>55</v>
      </c>
      <c r="P1133" s="1" t="s">
        <v>54</v>
      </c>
      <c r="Q1133" s="1" t="s">
        <v>68</v>
      </c>
      <c r="R1133" s="1" t="s">
        <v>5</v>
      </c>
      <c r="S1133" s="2" t="b">
        <v>1</v>
      </c>
      <c r="T1133" s="2" t="b">
        <v>0</v>
      </c>
      <c r="U1133" s="1" t="s">
        <v>169</v>
      </c>
      <c r="V1133" s="1">
        <v>0</v>
      </c>
      <c r="W1133" s="2" t="b">
        <v>0</v>
      </c>
      <c r="X1133" s="1"/>
      <c r="Y1133" s="2" t="b">
        <v>0</v>
      </c>
      <c r="Z1133" s="1" t="s">
        <v>58</v>
      </c>
      <c r="AA1133" s="2" t="b">
        <v>1</v>
      </c>
      <c r="AB1133" s="1" t="s">
        <v>6838</v>
      </c>
      <c r="AC1133" s="1" t="s">
        <v>6839</v>
      </c>
      <c r="AD1133" s="1" t="s">
        <v>61</v>
      </c>
      <c r="AE1133" s="2" t="b">
        <v>1</v>
      </c>
      <c r="AF1133" s="1" t="s">
        <v>502</v>
      </c>
      <c r="AG1133" s="2" t="b">
        <v>0</v>
      </c>
      <c r="AH1133" s="1">
        <v>46242.564802546294</v>
      </c>
    </row>
    <row r="1134" spans="1:34" ht="13.9">
      <c r="A1134" s="1" t="s">
        <v>6840</v>
      </c>
      <c r="B1134" s="1" t="s">
        <v>6841</v>
      </c>
      <c r="C1134" s="4">
        <v>44586</v>
      </c>
      <c r="D1134" s="1" t="s">
        <v>6581</v>
      </c>
      <c r="E1134" s="1">
        <v>2022</v>
      </c>
      <c r="F1134" s="5">
        <v>54.41</v>
      </c>
      <c r="G1134" s="1" t="s">
        <v>6842</v>
      </c>
      <c r="H1134" s="1" t="s">
        <v>6843</v>
      </c>
      <c r="I1134" s="6">
        <v>103</v>
      </c>
      <c r="J1134" s="6" t="s">
        <v>54</v>
      </c>
      <c r="K1134" s="6">
        <v>11</v>
      </c>
      <c r="L1134" s="6">
        <v>7</v>
      </c>
      <c r="M1134" s="6">
        <v>4</v>
      </c>
      <c r="N1134" s="7">
        <v>0.63636363636363635</v>
      </c>
      <c r="O1134" s="1" t="s">
        <v>91</v>
      </c>
      <c r="P1134" s="1" t="s">
        <v>54</v>
      </c>
      <c r="Q1134" s="1" t="s">
        <v>56</v>
      </c>
      <c r="R1134" s="1" t="s">
        <v>7</v>
      </c>
      <c r="S1134" s="2" t="b">
        <v>0</v>
      </c>
      <c r="T1134" s="2" t="b">
        <v>1</v>
      </c>
      <c r="U1134" s="1" t="s">
        <v>202</v>
      </c>
      <c r="V1134" s="1">
        <v>18</v>
      </c>
      <c r="W1134" s="2" t="b">
        <v>1</v>
      </c>
      <c r="X1134" s="2" t="b">
        <v>1</v>
      </c>
      <c r="Y1134" s="2" t="b">
        <v>0</v>
      </c>
      <c r="Z1134" s="1" t="s">
        <v>119</v>
      </c>
      <c r="AA1134" s="2" t="b">
        <v>0</v>
      </c>
      <c r="AB1134" s="1" t="s">
        <v>6844</v>
      </c>
      <c r="AC1134" s="1" t="s">
        <v>6845</v>
      </c>
      <c r="AD1134" s="1" t="s">
        <v>61</v>
      </c>
      <c r="AE1134" s="2" t="b">
        <v>1</v>
      </c>
      <c r="AF1134" s="1"/>
      <c r="AG1134" s="2" t="b">
        <v>0</v>
      </c>
      <c r="AH1134" s="1">
        <v>46242.564802546294</v>
      </c>
    </row>
    <row r="1135" spans="1:34" ht="13.9">
      <c r="A1135" s="1" t="s">
        <v>6846</v>
      </c>
      <c r="B1135" s="1" t="s">
        <v>6847</v>
      </c>
      <c r="C1135" s="4">
        <v>44586</v>
      </c>
      <c r="D1135" s="1" t="s">
        <v>6581</v>
      </c>
      <c r="E1135" s="1">
        <v>2022</v>
      </c>
      <c r="F1135" s="5">
        <v>54.41</v>
      </c>
      <c r="G1135" s="1" t="s">
        <v>6848</v>
      </c>
      <c r="H1135" s="1" t="s">
        <v>6849</v>
      </c>
      <c r="I1135" s="6">
        <v>277</v>
      </c>
      <c r="J1135" s="6" t="s">
        <v>54</v>
      </c>
      <c r="K1135" s="6">
        <v>16</v>
      </c>
      <c r="L1135" s="6">
        <v>16</v>
      </c>
      <c r="M1135" s="6">
        <v>0</v>
      </c>
      <c r="N1135" s="7">
        <v>1</v>
      </c>
      <c r="O1135" s="1" t="s">
        <v>126</v>
      </c>
      <c r="P1135" s="1" t="s">
        <v>54</v>
      </c>
      <c r="Q1135" s="1" t="s">
        <v>56</v>
      </c>
      <c r="R1135" s="1" t="s">
        <v>5</v>
      </c>
      <c r="S1135" s="2" t="b">
        <v>1</v>
      </c>
      <c r="T1135" s="2" t="b">
        <v>0</v>
      </c>
      <c r="U1135" s="1" t="s">
        <v>57</v>
      </c>
      <c r="V1135" s="1"/>
      <c r="W1135" s="2" t="b">
        <v>0</v>
      </c>
      <c r="X1135" s="1"/>
      <c r="Y1135" s="2" t="b">
        <v>0</v>
      </c>
      <c r="Z1135" s="1" t="s">
        <v>58</v>
      </c>
      <c r="AA1135" s="2" t="b">
        <v>1</v>
      </c>
      <c r="AB1135" s="1" t="s">
        <v>6850</v>
      </c>
      <c r="AC1135" s="1" t="s">
        <v>6851</v>
      </c>
      <c r="AD1135" s="1" t="s">
        <v>61</v>
      </c>
      <c r="AE1135" s="2" t="b">
        <v>1</v>
      </c>
      <c r="AF1135" s="1" t="s">
        <v>1600</v>
      </c>
      <c r="AG1135" s="2" t="b">
        <v>0</v>
      </c>
      <c r="AH1135" s="1">
        <v>46242.564802546294</v>
      </c>
    </row>
    <row r="1136" spans="1:34" ht="13.9">
      <c r="A1136" s="1" t="s">
        <v>6852</v>
      </c>
      <c r="B1136" s="1" t="s">
        <v>6853</v>
      </c>
      <c r="C1136" s="4">
        <v>44586</v>
      </c>
      <c r="D1136" s="1" t="s">
        <v>6581</v>
      </c>
      <c r="E1136" s="1">
        <v>2022</v>
      </c>
      <c r="F1136" s="5">
        <v>54.41</v>
      </c>
      <c r="G1136" s="1" t="s">
        <v>6854</v>
      </c>
      <c r="H1136" s="1" t="s">
        <v>6855</v>
      </c>
      <c r="I1136" s="6">
        <v>36693</v>
      </c>
      <c r="J1136" s="6" t="s">
        <v>54</v>
      </c>
      <c r="K1136" s="6">
        <v>915</v>
      </c>
      <c r="L1136" s="6">
        <v>729</v>
      </c>
      <c r="M1136" s="6">
        <v>186</v>
      </c>
      <c r="N1136" s="7">
        <v>0.79672131147540981</v>
      </c>
      <c r="O1136" s="1" t="s">
        <v>55</v>
      </c>
      <c r="P1136" s="1" t="s">
        <v>54</v>
      </c>
      <c r="Q1136" s="1" t="s">
        <v>68</v>
      </c>
      <c r="R1136" s="1" t="s">
        <v>7</v>
      </c>
      <c r="S1136" s="2" t="b">
        <v>0</v>
      </c>
      <c r="T1136" s="2" t="b">
        <v>1</v>
      </c>
      <c r="U1136" s="1" t="s">
        <v>202</v>
      </c>
      <c r="V1136" s="1">
        <v>18</v>
      </c>
      <c r="W1136" s="2" t="b">
        <v>1</v>
      </c>
      <c r="X1136" s="2" t="b">
        <v>1</v>
      </c>
      <c r="Y1136" s="2" t="b">
        <v>0</v>
      </c>
      <c r="Z1136" s="1" t="s">
        <v>119</v>
      </c>
      <c r="AA1136" s="2" t="b">
        <v>0</v>
      </c>
      <c r="AB1136" s="1" t="s">
        <v>6856</v>
      </c>
      <c r="AC1136" s="1" t="s">
        <v>6857</v>
      </c>
      <c r="AD1136" s="1" t="s">
        <v>61</v>
      </c>
      <c r="AE1136" s="2" t="b">
        <v>1</v>
      </c>
      <c r="AF1136" s="1"/>
      <c r="AG1136" s="2" t="b">
        <v>0</v>
      </c>
      <c r="AH1136" s="1">
        <v>46242.564802546294</v>
      </c>
    </row>
    <row r="1137" spans="1:34" ht="13.9">
      <c r="A1137" s="1" t="s">
        <v>6858</v>
      </c>
      <c r="B1137" s="1" t="s">
        <v>6859</v>
      </c>
      <c r="C1137" s="4">
        <v>44587</v>
      </c>
      <c r="D1137" s="1" t="s">
        <v>6581</v>
      </c>
      <c r="E1137" s="1">
        <v>2022</v>
      </c>
      <c r="F1137" s="5">
        <v>54.37</v>
      </c>
      <c r="G1137" s="1" t="s">
        <v>6860</v>
      </c>
      <c r="H1137" s="1" t="s">
        <v>6861</v>
      </c>
      <c r="I1137" s="6">
        <v>267</v>
      </c>
      <c r="J1137" s="6" t="s">
        <v>54</v>
      </c>
      <c r="K1137" s="6">
        <v>12</v>
      </c>
      <c r="L1137" s="6">
        <v>8</v>
      </c>
      <c r="M1137" s="6">
        <v>4</v>
      </c>
      <c r="N1137" s="7">
        <v>0.66666666666666663</v>
      </c>
      <c r="O1137" s="1" t="s">
        <v>91</v>
      </c>
      <c r="P1137" s="1" t="s">
        <v>54</v>
      </c>
      <c r="Q1137" s="1" t="s">
        <v>56</v>
      </c>
      <c r="R1137" s="1" t="s">
        <v>5</v>
      </c>
      <c r="S1137" s="2" t="b">
        <v>1</v>
      </c>
      <c r="T1137" s="2" t="b">
        <v>0</v>
      </c>
      <c r="U1137" s="1" t="s">
        <v>310</v>
      </c>
      <c r="V1137" s="1">
        <v>13</v>
      </c>
      <c r="W1137" s="2" t="b">
        <v>0</v>
      </c>
      <c r="X1137" s="1"/>
      <c r="Y1137" s="2" t="b">
        <v>0</v>
      </c>
      <c r="Z1137" s="1" t="s">
        <v>58</v>
      </c>
      <c r="AA1137" s="2" t="b">
        <v>1</v>
      </c>
      <c r="AB1137" s="1" t="s">
        <v>6862</v>
      </c>
      <c r="AC1137" s="1" t="s">
        <v>6863</v>
      </c>
      <c r="AD1137" s="1" t="s">
        <v>61</v>
      </c>
      <c r="AE1137" s="2" t="b">
        <v>1</v>
      </c>
      <c r="AF1137" s="1" t="s">
        <v>305</v>
      </c>
      <c r="AG1137" s="2" t="b">
        <v>0</v>
      </c>
      <c r="AH1137" s="1">
        <v>46242.564802546294</v>
      </c>
    </row>
    <row r="1138" spans="1:34" ht="13.9">
      <c r="A1138" s="1" t="s">
        <v>6864</v>
      </c>
      <c r="B1138" s="1" t="s">
        <v>6865</v>
      </c>
      <c r="C1138" s="4">
        <v>44587</v>
      </c>
      <c r="D1138" s="1" t="s">
        <v>6581</v>
      </c>
      <c r="E1138" s="1">
        <v>2022</v>
      </c>
      <c r="F1138" s="5">
        <v>54.37</v>
      </c>
      <c r="G1138" s="1" t="s">
        <v>6866</v>
      </c>
      <c r="H1138" s="1" t="s">
        <v>6861</v>
      </c>
      <c r="I1138" s="6"/>
      <c r="J1138" s="6" t="s">
        <v>147</v>
      </c>
      <c r="K1138" s="6">
        <v>1</v>
      </c>
      <c r="L1138" s="6">
        <v>0</v>
      </c>
      <c r="M1138" s="6">
        <v>1</v>
      </c>
      <c r="N1138" s="7">
        <v>0</v>
      </c>
      <c r="O1138" s="1" t="s">
        <v>148</v>
      </c>
      <c r="P1138" s="1" t="s">
        <v>54</v>
      </c>
      <c r="Q1138" s="1" t="s">
        <v>56</v>
      </c>
      <c r="R1138" s="1" t="s">
        <v>7</v>
      </c>
      <c r="S1138" s="2" t="b">
        <v>0</v>
      </c>
      <c r="T1138" s="2" t="b">
        <v>1</v>
      </c>
      <c r="U1138" s="1" t="s">
        <v>1669</v>
      </c>
      <c r="V1138" s="1">
        <v>18</v>
      </c>
      <c r="W1138" s="2" t="b">
        <v>1</v>
      </c>
      <c r="X1138" s="1"/>
      <c r="Y1138" s="2" t="b">
        <v>0</v>
      </c>
      <c r="Z1138" s="1" t="s">
        <v>119</v>
      </c>
      <c r="AA1138" s="2" t="b">
        <v>0</v>
      </c>
      <c r="AB1138" s="1" t="s">
        <v>6862</v>
      </c>
      <c r="AC1138" s="1" t="s">
        <v>6867</v>
      </c>
      <c r="AD1138" s="1" t="s">
        <v>61</v>
      </c>
      <c r="AE1138" s="2" t="b">
        <v>1</v>
      </c>
      <c r="AF1138" s="1"/>
      <c r="AG1138" s="2" t="b">
        <v>0</v>
      </c>
      <c r="AH1138" s="1">
        <v>46242.564802546294</v>
      </c>
    </row>
    <row r="1139" spans="1:34" ht="13.9">
      <c r="A1139" s="1" t="s">
        <v>6868</v>
      </c>
      <c r="B1139" s="1" t="s">
        <v>6869</v>
      </c>
      <c r="C1139" s="4">
        <v>44588</v>
      </c>
      <c r="D1139" s="1" t="s">
        <v>6581</v>
      </c>
      <c r="E1139" s="1">
        <v>2022</v>
      </c>
      <c r="F1139" s="5">
        <v>54.34</v>
      </c>
      <c r="G1139" s="1" t="s">
        <v>6870</v>
      </c>
      <c r="H1139" s="1" t="s">
        <v>6871</v>
      </c>
      <c r="I1139" s="6">
        <v>1546</v>
      </c>
      <c r="J1139" s="6" t="s">
        <v>54</v>
      </c>
      <c r="K1139" s="6">
        <v>86</v>
      </c>
      <c r="L1139" s="6">
        <v>84</v>
      </c>
      <c r="M1139" s="6">
        <v>2</v>
      </c>
      <c r="N1139" s="7">
        <v>0.97674418604651159</v>
      </c>
      <c r="O1139" s="1" t="s">
        <v>67</v>
      </c>
      <c r="P1139" s="1" t="s">
        <v>54</v>
      </c>
      <c r="Q1139" s="1" t="s">
        <v>56</v>
      </c>
      <c r="R1139" s="1" t="s">
        <v>5</v>
      </c>
      <c r="S1139" s="2" t="b">
        <v>1</v>
      </c>
      <c r="T1139" s="2" t="b">
        <v>0</v>
      </c>
      <c r="U1139" s="1" t="s">
        <v>57</v>
      </c>
      <c r="V1139" s="1"/>
      <c r="W1139" s="2" t="b">
        <v>0</v>
      </c>
      <c r="X1139" s="1"/>
      <c r="Y1139" s="2" t="b">
        <v>0</v>
      </c>
      <c r="Z1139" s="1" t="s">
        <v>58</v>
      </c>
      <c r="AA1139" s="2" t="b">
        <v>1</v>
      </c>
      <c r="AB1139" s="1" t="s">
        <v>6872</v>
      </c>
      <c r="AC1139" s="1" t="s">
        <v>6873</v>
      </c>
      <c r="AD1139" s="1" t="s">
        <v>61</v>
      </c>
      <c r="AE1139" s="2" t="b">
        <v>1</v>
      </c>
      <c r="AF1139" s="1" t="s">
        <v>502</v>
      </c>
      <c r="AG1139" s="2" t="b">
        <v>0</v>
      </c>
      <c r="AH1139" s="1">
        <v>46242.564802546294</v>
      </c>
    </row>
    <row r="1140" spans="1:34" ht="13.9">
      <c r="A1140" s="1" t="s">
        <v>6874</v>
      </c>
      <c r="B1140" s="1" t="s">
        <v>6875</v>
      </c>
      <c r="C1140" s="4">
        <v>44588</v>
      </c>
      <c r="D1140" s="1" t="s">
        <v>6581</v>
      </c>
      <c r="E1140" s="1">
        <v>2022</v>
      </c>
      <c r="F1140" s="5">
        <v>54.34</v>
      </c>
      <c r="G1140" s="1" t="s">
        <v>6876</v>
      </c>
      <c r="H1140" s="1" t="s">
        <v>6877</v>
      </c>
      <c r="I1140" s="6">
        <v>101588</v>
      </c>
      <c r="J1140" s="6" t="s">
        <v>54</v>
      </c>
      <c r="K1140" s="6">
        <v>1505</v>
      </c>
      <c r="L1140" s="6">
        <v>1482</v>
      </c>
      <c r="M1140" s="6">
        <v>23</v>
      </c>
      <c r="N1140" s="7">
        <v>0.98471760797342189</v>
      </c>
      <c r="O1140" s="1" t="s">
        <v>76</v>
      </c>
      <c r="P1140" s="1" t="s">
        <v>54</v>
      </c>
      <c r="Q1140" s="1" t="s">
        <v>68</v>
      </c>
      <c r="R1140" s="1" t="s">
        <v>5</v>
      </c>
      <c r="S1140" s="2" t="b">
        <v>1</v>
      </c>
      <c r="T1140" s="2" t="b">
        <v>0</v>
      </c>
      <c r="U1140" s="1" t="s">
        <v>57</v>
      </c>
      <c r="V1140" s="1"/>
      <c r="W1140" s="2" t="b">
        <v>0</v>
      </c>
      <c r="X1140" s="1"/>
      <c r="Y1140" s="2" t="b">
        <v>0</v>
      </c>
      <c r="Z1140" s="1" t="s">
        <v>58</v>
      </c>
      <c r="AA1140" s="2" t="b">
        <v>1</v>
      </c>
      <c r="AB1140" s="1" t="s">
        <v>6878</v>
      </c>
      <c r="AC1140" s="1" t="s">
        <v>6879</v>
      </c>
      <c r="AD1140" s="1" t="s">
        <v>61</v>
      </c>
      <c r="AE1140" s="2" t="b">
        <v>1</v>
      </c>
      <c r="AF1140" s="1" t="s">
        <v>101</v>
      </c>
      <c r="AG1140" s="2" t="b">
        <v>1</v>
      </c>
      <c r="AH1140" s="1">
        <v>46242.564802546294</v>
      </c>
    </row>
    <row r="1141" spans="1:34" ht="13.9">
      <c r="A1141" s="1" t="s">
        <v>6880</v>
      </c>
      <c r="B1141" s="1" t="s">
        <v>6881</v>
      </c>
      <c r="C1141" s="4">
        <v>44589</v>
      </c>
      <c r="D1141" s="1" t="s">
        <v>6581</v>
      </c>
      <c r="E1141" s="1">
        <v>2022</v>
      </c>
      <c r="F1141" s="5">
        <v>54.31</v>
      </c>
      <c r="G1141" s="1" t="s">
        <v>6882</v>
      </c>
      <c r="H1141" s="1" t="s">
        <v>6883</v>
      </c>
      <c r="I1141" s="6">
        <v>15</v>
      </c>
      <c r="J1141" s="6" t="s">
        <v>54</v>
      </c>
      <c r="K1141" s="6">
        <v>1</v>
      </c>
      <c r="L1141" s="6">
        <v>1</v>
      </c>
      <c r="M1141" s="6">
        <v>0</v>
      </c>
      <c r="N1141" s="7">
        <v>1</v>
      </c>
      <c r="O1141" s="1" t="s">
        <v>148</v>
      </c>
      <c r="P1141" s="1" t="s">
        <v>54</v>
      </c>
      <c r="Q1141" s="1" t="s">
        <v>56</v>
      </c>
      <c r="R1141" s="1" t="s">
        <v>5</v>
      </c>
      <c r="S1141" s="2" t="b">
        <v>1</v>
      </c>
      <c r="T1141" s="2" t="b">
        <v>0</v>
      </c>
      <c r="U1141" s="1" t="s">
        <v>57</v>
      </c>
      <c r="V1141" s="1"/>
      <c r="W1141" s="2" t="b">
        <v>0</v>
      </c>
      <c r="X1141" s="1"/>
      <c r="Y1141" s="2" t="b">
        <v>0</v>
      </c>
      <c r="Z1141" s="1" t="s">
        <v>58</v>
      </c>
      <c r="AA1141" s="2" t="b">
        <v>1</v>
      </c>
      <c r="AB1141" s="1" t="s">
        <v>6884</v>
      </c>
      <c r="AC1141" s="1" t="s">
        <v>6885</v>
      </c>
      <c r="AD1141" s="1" t="s">
        <v>61</v>
      </c>
      <c r="AE1141" s="2" t="b">
        <v>1</v>
      </c>
      <c r="AF1141" s="1" t="s">
        <v>164</v>
      </c>
      <c r="AG1141" s="2" t="b">
        <v>0</v>
      </c>
      <c r="AH1141" s="1">
        <v>46242.564802546294</v>
      </c>
    </row>
    <row r="1142" spans="1:34" ht="13.9">
      <c r="A1142" s="1" t="s">
        <v>6886</v>
      </c>
      <c r="B1142" s="1" t="s">
        <v>6887</v>
      </c>
      <c r="C1142" s="4">
        <v>44590</v>
      </c>
      <c r="D1142" s="1" t="s">
        <v>6581</v>
      </c>
      <c r="E1142" s="1">
        <v>2022</v>
      </c>
      <c r="F1142" s="5">
        <v>54.28</v>
      </c>
      <c r="G1142" s="1" t="s">
        <v>6888</v>
      </c>
      <c r="H1142" s="1" t="s">
        <v>6889</v>
      </c>
      <c r="I1142" s="6">
        <v>487</v>
      </c>
      <c r="J1142" s="6" t="s">
        <v>54</v>
      </c>
      <c r="K1142" s="6">
        <v>22</v>
      </c>
      <c r="L1142" s="6">
        <v>13</v>
      </c>
      <c r="M1142" s="6">
        <v>9</v>
      </c>
      <c r="N1142" s="7">
        <v>0.59090909090909094</v>
      </c>
      <c r="O1142" s="1" t="s">
        <v>91</v>
      </c>
      <c r="P1142" s="1" t="s">
        <v>54</v>
      </c>
      <c r="Q1142" s="1" t="s">
        <v>56</v>
      </c>
      <c r="R1142" s="1" t="s">
        <v>7</v>
      </c>
      <c r="S1142" s="2" t="b">
        <v>0</v>
      </c>
      <c r="T1142" s="2" t="b">
        <v>1</v>
      </c>
      <c r="U1142" s="1" t="s">
        <v>202</v>
      </c>
      <c r="V1142" s="1">
        <v>18</v>
      </c>
      <c r="W1142" s="2" t="b">
        <v>1</v>
      </c>
      <c r="X1142" s="2" t="b">
        <v>1</v>
      </c>
      <c r="Y1142" s="2" t="b">
        <v>0</v>
      </c>
      <c r="Z1142" s="1" t="s">
        <v>119</v>
      </c>
      <c r="AA1142" s="2" t="b">
        <v>0</v>
      </c>
      <c r="AB1142" s="1" t="s">
        <v>6890</v>
      </c>
      <c r="AC1142" s="1" t="s">
        <v>6891</v>
      </c>
      <c r="AD1142" s="1" t="s">
        <v>61</v>
      </c>
      <c r="AE1142" s="2" t="b">
        <v>1</v>
      </c>
      <c r="AF1142" s="1"/>
      <c r="AG1142" s="2" t="b">
        <v>0</v>
      </c>
      <c r="AH1142" s="1">
        <v>46242.564802546294</v>
      </c>
    </row>
    <row r="1143" spans="1:34" ht="13.9">
      <c r="A1143" s="1" t="s">
        <v>6892</v>
      </c>
      <c r="B1143" s="1" t="s">
        <v>6893</v>
      </c>
      <c r="C1143" s="4">
        <v>44591</v>
      </c>
      <c r="D1143" s="1" t="s">
        <v>6581</v>
      </c>
      <c r="E1143" s="1">
        <v>2022</v>
      </c>
      <c r="F1143" s="5">
        <v>54.24</v>
      </c>
      <c r="G1143" s="1" t="s">
        <v>6894</v>
      </c>
      <c r="H1143" s="1" t="s">
        <v>6895</v>
      </c>
      <c r="I1143" s="6">
        <v>19796</v>
      </c>
      <c r="J1143" s="6" t="s">
        <v>54</v>
      </c>
      <c r="K1143" s="6">
        <v>349</v>
      </c>
      <c r="L1143" s="6">
        <v>333</v>
      </c>
      <c r="M1143" s="6">
        <v>16</v>
      </c>
      <c r="N1143" s="7">
        <v>0.95415472779369626</v>
      </c>
      <c r="O1143" s="1" t="s">
        <v>67</v>
      </c>
      <c r="P1143" s="1" t="s">
        <v>54</v>
      </c>
      <c r="Q1143" s="1" t="s">
        <v>68</v>
      </c>
      <c r="R1143" s="1" t="s">
        <v>7</v>
      </c>
      <c r="S1143" s="2" t="b">
        <v>0</v>
      </c>
      <c r="T1143" s="2" t="b">
        <v>1</v>
      </c>
      <c r="U1143" s="1" t="s">
        <v>202</v>
      </c>
      <c r="V1143" s="1">
        <v>18</v>
      </c>
      <c r="W1143" s="2" t="b">
        <v>1</v>
      </c>
      <c r="X1143" s="2" t="b">
        <v>1</v>
      </c>
      <c r="Y1143" s="2" t="b">
        <v>0</v>
      </c>
      <c r="Z1143" s="1" t="s">
        <v>119</v>
      </c>
      <c r="AA1143" s="2" t="b">
        <v>0</v>
      </c>
      <c r="AB1143" s="1" t="s">
        <v>6896</v>
      </c>
      <c r="AC1143" s="1" t="s">
        <v>6897</v>
      </c>
      <c r="AD1143" s="1" t="s">
        <v>61</v>
      </c>
      <c r="AE1143" s="2" t="b">
        <v>1</v>
      </c>
      <c r="AF1143" s="1"/>
      <c r="AG1143" s="2" t="b">
        <v>0</v>
      </c>
      <c r="AH1143" s="1">
        <v>46242.56480255787</v>
      </c>
    </row>
    <row r="1144" spans="1:34" ht="13.9">
      <c r="A1144" s="1" t="s">
        <v>6898</v>
      </c>
      <c r="B1144" s="1" t="s">
        <v>6899</v>
      </c>
      <c r="C1144" s="4">
        <v>44591</v>
      </c>
      <c r="D1144" s="1" t="s">
        <v>6581</v>
      </c>
      <c r="E1144" s="1">
        <v>2022</v>
      </c>
      <c r="F1144" s="5">
        <v>54.24</v>
      </c>
      <c r="G1144" s="1" t="s">
        <v>6900</v>
      </c>
      <c r="H1144" s="1" t="s">
        <v>6901</v>
      </c>
      <c r="I1144" s="6">
        <v>439</v>
      </c>
      <c r="J1144" s="6" t="s">
        <v>54</v>
      </c>
      <c r="K1144" s="6">
        <v>21</v>
      </c>
      <c r="L1144" s="6">
        <v>18</v>
      </c>
      <c r="M1144" s="6">
        <v>3</v>
      </c>
      <c r="N1144" s="7">
        <v>0.8571428571428571</v>
      </c>
      <c r="O1144" s="1" t="s">
        <v>126</v>
      </c>
      <c r="P1144" s="1" t="s">
        <v>54</v>
      </c>
      <c r="Q1144" s="1" t="s">
        <v>56</v>
      </c>
      <c r="R1144" s="1" t="s">
        <v>5</v>
      </c>
      <c r="S1144" s="2" t="b">
        <v>1</v>
      </c>
      <c r="T1144" s="2" t="b">
        <v>0</v>
      </c>
      <c r="U1144" s="1" t="s">
        <v>169</v>
      </c>
      <c r="V1144" s="1">
        <v>0</v>
      </c>
      <c r="W1144" s="2" t="b">
        <v>0</v>
      </c>
      <c r="X1144" s="1"/>
      <c r="Y1144" s="2" t="b">
        <v>0</v>
      </c>
      <c r="Z1144" s="1" t="s">
        <v>58</v>
      </c>
      <c r="AA1144" s="2" t="b">
        <v>1</v>
      </c>
      <c r="AB1144" s="1" t="s">
        <v>6902</v>
      </c>
      <c r="AC1144" s="1" t="s">
        <v>6903</v>
      </c>
      <c r="AD1144" s="1" t="s">
        <v>61</v>
      </c>
      <c r="AE1144" s="2" t="b">
        <v>1</v>
      </c>
      <c r="AF1144" s="1" t="s">
        <v>305</v>
      </c>
      <c r="AG1144" s="2" t="b">
        <v>0</v>
      </c>
      <c r="AH1144" s="1">
        <v>46242.56480255787</v>
      </c>
    </row>
    <row r="1145" spans="1:34" ht="13.9">
      <c r="A1145" s="1" t="s">
        <v>6904</v>
      </c>
      <c r="B1145" s="1" t="s">
        <v>6905</v>
      </c>
      <c r="C1145" s="4">
        <v>44591</v>
      </c>
      <c r="D1145" s="1" t="s">
        <v>6581</v>
      </c>
      <c r="E1145" s="1">
        <v>2022</v>
      </c>
      <c r="F1145" s="5">
        <v>54.24</v>
      </c>
      <c r="G1145" s="1" t="s">
        <v>6906</v>
      </c>
      <c r="H1145" s="1" t="s">
        <v>6907</v>
      </c>
      <c r="I1145" s="6">
        <v>702</v>
      </c>
      <c r="J1145" s="6" t="s">
        <v>54</v>
      </c>
      <c r="K1145" s="6">
        <v>17</v>
      </c>
      <c r="L1145" s="6">
        <v>16</v>
      </c>
      <c r="M1145" s="6">
        <v>1</v>
      </c>
      <c r="N1145" s="7">
        <v>0.94117647058823528</v>
      </c>
      <c r="O1145" s="1" t="s">
        <v>126</v>
      </c>
      <c r="P1145" s="1" t="s">
        <v>54</v>
      </c>
      <c r="Q1145" s="1" t="s">
        <v>56</v>
      </c>
      <c r="R1145" s="1" t="s">
        <v>5</v>
      </c>
      <c r="S1145" s="2" t="b">
        <v>1</v>
      </c>
      <c r="T1145" s="2" t="b">
        <v>0</v>
      </c>
      <c r="U1145" s="1" t="s">
        <v>57</v>
      </c>
      <c r="V1145" s="1"/>
      <c r="W1145" s="2" t="b">
        <v>0</v>
      </c>
      <c r="X1145" s="1"/>
      <c r="Y1145" s="2" t="b">
        <v>0</v>
      </c>
      <c r="Z1145" s="1" t="s">
        <v>119</v>
      </c>
      <c r="AA1145" s="2" t="b">
        <v>0</v>
      </c>
      <c r="AB1145" s="1" t="s">
        <v>6908</v>
      </c>
      <c r="AC1145" s="1" t="s">
        <v>6909</v>
      </c>
      <c r="AD1145" s="1" t="s">
        <v>61</v>
      </c>
      <c r="AE1145" s="2" t="b">
        <v>1</v>
      </c>
      <c r="AF1145" s="1"/>
      <c r="AG1145" s="2" t="b">
        <v>0</v>
      </c>
      <c r="AH1145" s="1">
        <v>46242.56480255787</v>
      </c>
    </row>
    <row r="1146" spans="1:34" ht="13.9">
      <c r="A1146" s="1" t="s">
        <v>6910</v>
      </c>
      <c r="B1146" s="1" t="s">
        <v>6911</v>
      </c>
      <c r="C1146" s="4">
        <v>44591</v>
      </c>
      <c r="D1146" s="1" t="s">
        <v>6581</v>
      </c>
      <c r="E1146" s="1">
        <v>2022</v>
      </c>
      <c r="F1146" s="5">
        <v>54.24</v>
      </c>
      <c r="G1146" s="1" t="s">
        <v>6912</v>
      </c>
      <c r="H1146" s="1" t="s">
        <v>6913</v>
      </c>
      <c r="I1146" s="6">
        <v>1977</v>
      </c>
      <c r="J1146" s="6" t="s">
        <v>54</v>
      </c>
      <c r="K1146" s="6">
        <v>79</v>
      </c>
      <c r="L1146" s="6">
        <v>77</v>
      </c>
      <c r="M1146" s="6">
        <v>2</v>
      </c>
      <c r="N1146" s="7">
        <v>0.97468354430379744</v>
      </c>
      <c r="O1146" s="1" t="s">
        <v>67</v>
      </c>
      <c r="P1146" s="1" t="s">
        <v>54</v>
      </c>
      <c r="Q1146" s="1" t="s">
        <v>56</v>
      </c>
      <c r="R1146" s="1" t="s">
        <v>5</v>
      </c>
      <c r="S1146" s="2" t="b">
        <v>1</v>
      </c>
      <c r="T1146" s="2" t="b">
        <v>0</v>
      </c>
      <c r="U1146" s="1" t="s">
        <v>57</v>
      </c>
      <c r="V1146" s="1"/>
      <c r="W1146" s="2" t="b">
        <v>0</v>
      </c>
      <c r="X1146" s="1"/>
      <c r="Y1146" s="2" t="b">
        <v>0</v>
      </c>
      <c r="Z1146" s="1" t="s">
        <v>58</v>
      </c>
      <c r="AA1146" s="2" t="b">
        <v>1</v>
      </c>
      <c r="AB1146" s="1" t="s">
        <v>6914</v>
      </c>
      <c r="AC1146" s="1" t="s">
        <v>6915</v>
      </c>
      <c r="AD1146" s="1" t="s">
        <v>61</v>
      </c>
      <c r="AE1146" s="2" t="b">
        <v>1</v>
      </c>
      <c r="AF1146" s="1" t="s">
        <v>71</v>
      </c>
      <c r="AG1146" s="2" t="b">
        <v>0</v>
      </c>
      <c r="AH1146" s="1">
        <v>46242.56480255787</v>
      </c>
    </row>
    <row r="1147" spans="1:34" ht="13.9">
      <c r="A1147" s="1" t="s">
        <v>6916</v>
      </c>
      <c r="B1147" s="1" t="s">
        <v>6917</v>
      </c>
      <c r="C1147" s="4">
        <v>44592</v>
      </c>
      <c r="D1147" s="1" t="s">
        <v>6581</v>
      </c>
      <c r="E1147" s="1">
        <v>2022</v>
      </c>
      <c r="F1147" s="5">
        <v>54.21</v>
      </c>
      <c r="G1147" s="1" t="s">
        <v>6918</v>
      </c>
      <c r="H1147" s="1" t="s">
        <v>5519</v>
      </c>
      <c r="I1147" s="6">
        <v>337</v>
      </c>
      <c r="J1147" s="6" t="s">
        <v>54</v>
      </c>
      <c r="K1147" s="6">
        <v>16</v>
      </c>
      <c r="L1147" s="6">
        <v>15</v>
      </c>
      <c r="M1147" s="6">
        <v>1</v>
      </c>
      <c r="N1147" s="7">
        <v>0.9375</v>
      </c>
      <c r="O1147" s="1" t="s">
        <v>126</v>
      </c>
      <c r="P1147" s="1" t="s">
        <v>54</v>
      </c>
      <c r="Q1147" s="1" t="s">
        <v>56</v>
      </c>
      <c r="R1147" s="1" t="s">
        <v>5</v>
      </c>
      <c r="S1147" s="2" t="b">
        <v>1</v>
      </c>
      <c r="T1147" s="2" t="b">
        <v>0</v>
      </c>
      <c r="U1147" s="1" t="s">
        <v>112</v>
      </c>
      <c r="V1147" s="1">
        <v>15</v>
      </c>
      <c r="W1147" s="2" t="b">
        <v>0</v>
      </c>
      <c r="X1147" s="1"/>
      <c r="Y1147" s="2" t="b">
        <v>0</v>
      </c>
      <c r="Z1147" s="1" t="s">
        <v>119</v>
      </c>
      <c r="AA1147" s="2" t="b">
        <v>0</v>
      </c>
      <c r="AB1147" s="1" t="s">
        <v>5520</v>
      </c>
      <c r="AC1147" s="1" t="s">
        <v>6919</v>
      </c>
      <c r="AD1147" s="1" t="s">
        <v>61</v>
      </c>
      <c r="AE1147" s="2" t="b">
        <v>1</v>
      </c>
      <c r="AF1147" s="1"/>
      <c r="AG1147" s="2" t="b">
        <v>0</v>
      </c>
      <c r="AH1147" s="1">
        <v>46242.56480255787</v>
      </c>
    </row>
    <row r="1148" spans="1:34" ht="13.9">
      <c r="A1148" s="1" t="s">
        <v>6920</v>
      </c>
      <c r="B1148" s="1" t="s">
        <v>6921</v>
      </c>
      <c r="C1148" s="4">
        <v>44592</v>
      </c>
      <c r="D1148" s="1" t="s">
        <v>6581</v>
      </c>
      <c r="E1148" s="1">
        <v>2022</v>
      </c>
      <c r="F1148" s="5">
        <v>54.21</v>
      </c>
      <c r="G1148" s="1" t="s">
        <v>6922</v>
      </c>
      <c r="H1148" s="1" t="s">
        <v>6923</v>
      </c>
      <c r="I1148" s="6">
        <v>1</v>
      </c>
      <c r="J1148" s="6" t="s">
        <v>54</v>
      </c>
      <c r="K1148" s="6">
        <v>0</v>
      </c>
      <c r="L1148" s="6">
        <v>0</v>
      </c>
      <c r="M1148" s="6">
        <v>0</v>
      </c>
      <c r="N1148" s="7"/>
      <c r="O1148" s="1" t="s">
        <v>216</v>
      </c>
      <c r="P1148" s="1" t="s">
        <v>54</v>
      </c>
      <c r="Q1148" s="1" t="s">
        <v>56</v>
      </c>
      <c r="R1148" s="1" t="s">
        <v>5</v>
      </c>
      <c r="S1148" s="2" t="b">
        <v>1</v>
      </c>
      <c r="T1148" s="2" t="b">
        <v>0</v>
      </c>
      <c r="U1148" s="1" t="s">
        <v>57</v>
      </c>
      <c r="V1148" s="1"/>
      <c r="W1148" s="2" t="b">
        <v>0</v>
      </c>
      <c r="X1148" s="1"/>
      <c r="Y1148" s="2" t="b">
        <v>0</v>
      </c>
      <c r="Z1148" s="1" t="s">
        <v>58</v>
      </c>
      <c r="AA1148" s="2" t="b">
        <v>1</v>
      </c>
      <c r="AB1148" s="1" t="s">
        <v>6924</v>
      </c>
      <c r="AC1148" s="1" t="s">
        <v>6925</v>
      </c>
      <c r="AD1148" s="1" t="s">
        <v>61</v>
      </c>
      <c r="AE1148" s="2" t="b">
        <v>1</v>
      </c>
      <c r="AF1148" s="1" t="s">
        <v>86</v>
      </c>
      <c r="AG1148" s="2" t="b">
        <v>0</v>
      </c>
      <c r="AH1148" s="1">
        <v>46242.56480255787</v>
      </c>
    </row>
    <row r="1149" spans="1:34" ht="13.9">
      <c r="A1149" s="1" t="s">
        <v>6926</v>
      </c>
      <c r="B1149" s="1" t="s">
        <v>6927</v>
      </c>
      <c r="C1149" s="4">
        <v>44594</v>
      </c>
      <c r="D1149" s="1" t="s">
        <v>6928</v>
      </c>
      <c r="E1149" s="1">
        <v>2022</v>
      </c>
      <c r="F1149" s="5">
        <v>54.14</v>
      </c>
      <c r="G1149" s="1" t="s">
        <v>6929</v>
      </c>
      <c r="H1149" s="1" t="s">
        <v>6930</v>
      </c>
      <c r="I1149" s="6">
        <v>711</v>
      </c>
      <c r="J1149" s="6" t="s">
        <v>54</v>
      </c>
      <c r="K1149" s="6">
        <v>23</v>
      </c>
      <c r="L1149" s="6">
        <v>8</v>
      </c>
      <c r="M1149" s="6">
        <v>15</v>
      </c>
      <c r="N1149" s="7">
        <v>0.34782608695652173</v>
      </c>
      <c r="O1149" s="1" t="s">
        <v>330</v>
      </c>
      <c r="P1149" s="1" t="s">
        <v>54</v>
      </c>
      <c r="Q1149" s="1" t="s">
        <v>56</v>
      </c>
      <c r="R1149" s="1" t="s">
        <v>7</v>
      </c>
      <c r="S1149" s="2" t="b">
        <v>0</v>
      </c>
      <c r="T1149" s="2" t="b">
        <v>1</v>
      </c>
      <c r="U1149" s="1" t="s">
        <v>202</v>
      </c>
      <c r="V1149" s="1">
        <v>18</v>
      </c>
      <c r="W1149" s="2" t="b">
        <v>1</v>
      </c>
      <c r="X1149" s="2" t="b">
        <v>1</v>
      </c>
      <c r="Y1149" s="2" t="b">
        <v>0</v>
      </c>
      <c r="Z1149" s="1" t="s">
        <v>119</v>
      </c>
      <c r="AA1149" s="2" t="b">
        <v>0</v>
      </c>
      <c r="AB1149" s="1" t="s">
        <v>6931</v>
      </c>
      <c r="AC1149" s="1" t="s">
        <v>6932</v>
      </c>
      <c r="AD1149" s="1" t="s">
        <v>61</v>
      </c>
      <c r="AE1149" s="2" t="b">
        <v>1</v>
      </c>
      <c r="AF1149" s="1"/>
      <c r="AG1149" s="2" t="b">
        <v>0</v>
      </c>
      <c r="AH1149" s="1">
        <v>46242.56480255787</v>
      </c>
    </row>
    <row r="1150" spans="1:34" ht="13.9">
      <c r="A1150" s="1" t="s">
        <v>6933</v>
      </c>
      <c r="B1150" s="1" t="s">
        <v>6934</v>
      </c>
      <c r="C1150" s="4">
        <v>44595</v>
      </c>
      <c r="D1150" s="1" t="s">
        <v>6928</v>
      </c>
      <c r="E1150" s="1">
        <v>2022</v>
      </c>
      <c r="F1150" s="5">
        <v>54.11</v>
      </c>
      <c r="G1150" s="1" t="s">
        <v>6935</v>
      </c>
      <c r="H1150" s="1" t="s">
        <v>6936</v>
      </c>
      <c r="I1150" s="6">
        <v>221</v>
      </c>
      <c r="J1150" s="6" t="s">
        <v>54</v>
      </c>
      <c r="K1150" s="6">
        <v>12</v>
      </c>
      <c r="L1150" s="6">
        <v>10</v>
      </c>
      <c r="M1150" s="6">
        <v>2</v>
      </c>
      <c r="N1150" s="7">
        <v>0.83333333333333337</v>
      </c>
      <c r="O1150" s="1" t="s">
        <v>126</v>
      </c>
      <c r="P1150" s="1" t="s">
        <v>54</v>
      </c>
      <c r="Q1150" s="1" t="s">
        <v>56</v>
      </c>
      <c r="R1150" s="1" t="s">
        <v>5</v>
      </c>
      <c r="S1150" s="2" t="b">
        <v>1</v>
      </c>
      <c r="T1150" s="2" t="b">
        <v>0</v>
      </c>
      <c r="U1150" s="1" t="s">
        <v>57</v>
      </c>
      <c r="V1150" s="1"/>
      <c r="W1150" s="2" t="b">
        <v>0</v>
      </c>
      <c r="X1150" s="1"/>
      <c r="Y1150" s="2" t="b">
        <v>0</v>
      </c>
      <c r="Z1150" s="1" t="s">
        <v>58</v>
      </c>
      <c r="AA1150" s="2" t="b">
        <v>1</v>
      </c>
      <c r="AB1150" s="1" t="s">
        <v>6937</v>
      </c>
      <c r="AC1150" s="1" t="s">
        <v>6938</v>
      </c>
      <c r="AD1150" s="1" t="s">
        <v>61</v>
      </c>
      <c r="AE1150" s="2" t="b">
        <v>1</v>
      </c>
      <c r="AF1150" s="1" t="s">
        <v>86</v>
      </c>
      <c r="AG1150" s="2" t="b">
        <v>0</v>
      </c>
      <c r="AH1150" s="1">
        <v>46242.56480255787</v>
      </c>
    </row>
    <row r="1151" spans="1:34" ht="13.9">
      <c r="A1151" s="1" t="s">
        <v>6939</v>
      </c>
      <c r="B1151" s="1" t="s">
        <v>6940</v>
      </c>
      <c r="C1151" s="4">
        <v>44595</v>
      </c>
      <c r="D1151" s="1" t="s">
        <v>6928</v>
      </c>
      <c r="E1151" s="1">
        <v>2022</v>
      </c>
      <c r="F1151" s="5">
        <v>54.11</v>
      </c>
      <c r="G1151" s="1" t="s">
        <v>6941</v>
      </c>
      <c r="H1151" s="1" t="s">
        <v>6942</v>
      </c>
      <c r="I1151" s="6">
        <v>191</v>
      </c>
      <c r="J1151" s="6" t="s">
        <v>54</v>
      </c>
      <c r="K1151" s="6">
        <v>14</v>
      </c>
      <c r="L1151" s="6">
        <v>13</v>
      </c>
      <c r="M1151" s="6">
        <v>1</v>
      </c>
      <c r="N1151" s="7">
        <v>0.9285714285714286</v>
      </c>
      <c r="O1151" s="1" t="s">
        <v>126</v>
      </c>
      <c r="P1151" s="1" t="s">
        <v>54</v>
      </c>
      <c r="Q1151" s="1" t="s">
        <v>56</v>
      </c>
      <c r="R1151" s="1" t="s">
        <v>5</v>
      </c>
      <c r="S1151" s="2" t="b">
        <v>1</v>
      </c>
      <c r="T1151" s="2" t="b">
        <v>0</v>
      </c>
      <c r="U1151" s="1" t="s">
        <v>57</v>
      </c>
      <c r="V1151" s="1"/>
      <c r="W1151" s="2" t="b">
        <v>0</v>
      </c>
      <c r="X1151" s="1"/>
      <c r="Y1151" s="2" t="b">
        <v>0</v>
      </c>
      <c r="Z1151" s="1" t="s">
        <v>58</v>
      </c>
      <c r="AA1151" s="2" t="b">
        <v>1</v>
      </c>
      <c r="AB1151" s="1" t="s">
        <v>6943</v>
      </c>
      <c r="AC1151" s="1" t="s">
        <v>6944</v>
      </c>
      <c r="AD1151" s="1" t="s">
        <v>61</v>
      </c>
      <c r="AE1151" s="2" t="b">
        <v>1</v>
      </c>
      <c r="AF1151" s="1" t="s">
        <v>62</v>
      </c>
      <c r="AG1151" s="2" t="b">
        <v>0</v>
      </c>
      <c r="AH1151" s="1">
        <v>46242.56480255787</v>
      </c>
    </row>
    <row r="1152" spans="1:34" ht="13.9">
      <c r="A1152" s="1" t="s">
        <v>6945</v>
      </c>
      <c r="B1152" s="1" t="s">
        <v>6946</v>
      </c>
      <c r="C1152" s="4">
        <v>44596</v>
      </c>
      <c r="D1152" s="1" t="s">
        <v>6928</v>
      </c>
      <c r="E1152" s="1">
        <v>2022</v>
      </c>
      <c r="F1152" s="5">
        <v>54.08</v>
      </c>
      <c r="G1152" s="1" t="s">
        <v>6947</v>
      </c>
      <c r="H1152" s="1" t="s">
        <v>6948</v>
      </c>
      <c r="I1152" s="6">
        <v>1071</v>
      </c>
      <c r="J1152" s="6" t="s">
        <v>54</v>
      </c>
      <c r="K1152" s="6">
        <v>17</v>
      </c>
      <c r="L1152" s="6">
        <v>15</v>
      </c>
      <c r="M1152" s="6">
        <v>2</v>
      </c>
      <c r="N1152" s="7">
        <v>0.88235294117647056</v>
      </c>
      <c r="O1152" s="1" t="s">
        <v>126</v>
      </c>
      <c r="P1152" s="1" t="s">
        <v>54</v>
      </c>
      <c r="Q1152" s="1" t="s">
        <v>56</v>
      </c>
      <c r="R1152" s="1" t="s">
        <v>5</v>
      </c>
      <c r="S1152" s="2" t="b">
        <v>1</v>
      </c>
      <c r="T1152" s="2" t="b">
        <v>0</v>
      </c>
      <c r="U1152" s="1" t="s">
        <v>57</v>
      </c>
      <c r="V1152" s="1"/>
      <c r="W1152" s="2" t="b">
        <v>0</v>
      </c>
      <c r="X1152" s="1"/>
      <c r="Y1152" s="2" t="b">
        <v>0</v>
      </c>
      <c r="Z1152" s="1" t="s">
        <v>58</v>
      </c>
      <c r="AA1152" s="2" t="b">
        <v>1</v>
      </c>
      <c r="AB1152" s="1" t="s">
        <v>6949</v>
      </c>
      <c r="AC1152" s="1" t="s">
        <v>6950</v>
      </c>
      <c r="AD1152" s="1" t="s">
        <v>61</v>
      </c>
      <c r="AE1152" s="2" t="b">
        <v>1</v>
      </c>
      <c r="AF1152" s="1" t="s">
        <v>101</v>
      </c>
      <c r="AG1152" s="2" t="b">
        <v>1</v>
      </c>
      <c r="AH1152" s="1">
        <v>46242.56480255787</v>
      </c>
    </row>
    <row r="1153" spans="1:34" ht="13.9">
      <c r="A1153" s="1" t="s">
        <v>6951</v>
      </c>
      <c r="B1153" s="1" t="s">
        <v>6952</v>
      </c>
      <c r="C1153" s="4">
        <v>44596</v>
      </c>
      <c r="D1153" s="1" t="s">
        <v>6928</v>
      </c>
      <c r="E1153" s="1">
        <v>2022</v>
      </c>
      <c r="F1153" s="5">
        <v>54.08</v>
      </c>
      <c r="G1153" s="1" t="s">
        <v>6953</v>
      </c>
      <c r="H1153" s="1" t="s">
        <v>6954</v>
      </c>
      <c r="I1153" s="6">
        <v>1712</v>
      </c>
      <c r="J1153" s="6" t="s">
        <v>54</v>
      </c>
      <c r="K1153" s="6">
        <v>64</v>
      </c>
      <c r="L1153" s="6">
        <v>59</v>
      </c>
      <c r="M1153" s="6">
        <v>5</v>
      </c>
      <c r="N1153" s="7">
        <v>0.921875</v>
      </c>
      <c r="O1153" s="1" t="s">
        <v>67</v>
      </c>
      <c r="P1153" s="1" t="s">
        <v>54</v>
      </c>
      <c r="Q1153" s="1" t="s">
        <v>56</v>
      </c>
      <c r="R1153" s="1" t="s">
        <v>5</v>
      </c>
      <c r="S1153" s="2" t="b">
        <v>1</v>
      </c>
      <c r="T1153" s="2" t="b">
        <v>0</v>
      </c>
      <c r="U1153" s="1" t="s">
        <v>499</v>
      </c>
      <c r="V1153" s="1">
        <v>17</v>
      </c>
      <c r="W1153" s="2" t="b">
        <v>0</v>
      </c>
      <c r="X1153" s="1"/>
      <c r="Y1153" s="2" t="b">
        <v>0</v>
      </c>
      <c r="Z1153" s="1" t="s">
        <v>58</v>
      </c>
      <c r="AA1153" s="2" t="b">
        <v>1</v>
      </c>
      <c r="AB1153" s="1" t="s">
        <v>6955</v>
      </c>
      <c r="AC1153" s="1" t="s">
        <v>6956</v>
      </c>
      <c r="AD1153" s="1" t="s">
        <v>61</v>
      </c>
      <c r="AE1153" s="2" t="b">
        <v>1</v>
      </c>
      <c r="AF1153" s="1" t="s">
        <v>86</v>
      </c>
      <c r="AG1153" s="2" t="b">
        <v>0</v>
      </c>
      <c r="AH1153" s="1">
        <v>46242.56480255787</v>
      </c>
    </row>
    <row r="1154" spans="1:34" ht="13.9">
      <c r="A1154" s="1" t="s">
        <v>6957</v>
      </c>
      <c r="B1154" s="1" t="s">
        <v>6958</v>
      </c>
      <c r="C1154" s="4">
        <v>44596</v>
      </c>
      <c r="D1154" s="1" t="s">
        <v>6928</v>
      </c>
      <c r="E1154" s="1">
        <v>2022</v>
      </c>
      <c r="F1154" s="5">
        <v>54.08</v>
      </c>
      <c r="G1154" s="1" t="s">
        <v>6959</v>
      </c>
      <c r="H1154" s="1" t="s">
        <v>6960</v>
      </c>
      <c r="I1154" s="6">
        <v>6928</v>
      </c>
      <c r="J1154" s="6" t="s">
        <v>54</v>
      </c>
      <c r="K1154" s="6">
        <v>393</v>
      </c>
      <c r="L1154" s="6">
        <v>366</v>
      </c>
      <c r="M1154" s="6">
        <v>27</v>
      </c>
      <c r="N1154" s="7">
        <v>0.93129770992366412</v>
      </c>
      <c r="O1154" s="1" t="s">
        <v>67</v>
      </c>
      <c r="P1154" s="1" t="s">
        <v>54</v>
      </c>
      <c r="Q1154" s="1" t="s">
        <v>68</v>
      </c>
      <c r="R1154" s="1" t="s">
        <v>5</v>
      </c>
      <c r="S1154" s="2" t="b">
        <v>1</v>
      </c>
      <c r="T1154" s="2" t="b">
        <v>0</v>
      </c>
      <c r="U1154" s="1" t="s">
        <v>57</v>
      </c>
      <c r="V1154" s="1"/>
      <c r="W1154" s="2" t="b">
        <v>0</v>
      </c>
      <c r="X1154" s="1"/>
      <c r="Y1154" s="2" t="b">
        <v>0</v>
      </c>
      <c r="Z1154" s="1" t="s">
        <v>58</v>
      </c>
      <c r="AA1154" s="2" t="b">
        <v>1</v>
      </c>
      <c r="AB1154" s="1" t="s">
        <v>6961</v>
      </c>
      <c r="AC1154" s="1" t="s">
        <v>6962</v>
      </c>
      <c r="AD1154" s="1" t="s">
        <v>61</v>
      </c>
      <c r="AE1154" s="2" t="b">
        <v>1</v>
      </c>
      <c r="AF1154" s="1" t="s">
        <v>509</v>
      </c>
      <c r="AG1154" s="2" t="b">
        <v>0</v>
      </c>
      <c r="AH1154" s="1">
        <v>46242.56480255787</v>
      </c>
    </row>
    <row r="1155" spans="1:34" ht="13.9">
      <c r="A1155" s="1" t="s">
        <v>6963</v>
      </c>
      <c r="B1155" s="1" t="s">
        <v>6964</v>
      </c>
      <c r="C1155" s="4">
        <v>44596</v>
      </c>
      <c r="D1155" s="1" t="s">
        <v>6928</v>
      </c>
      <c r="E1155" s="1">
        <v>2022</v>
      </c>
      <c r="F1155" s="5">
        <v>54.08</v>
      </c>
      <c r="G1155" s="1" t="s">
        <v>6965</v>
      </c>
      <c r="H1155" s="1" t="s">
        <v>6966</v>
      </c>
      <c r="I1155" s="6">
        <v>4851</v>
      </c>
      <c r="J1155" s="6" t="s">
        <v>54</v>
      </c>
      <c r="K1155" s="6">
        <v>77</v>
      </c>
      <c r="L1155" s="6">
        <v>74</v>
      </c>
      <c r="M1155" s="6">
        <v>3</v>
      </c>
      <c r="N1155" s="7">
        <v>0.96103896103896103</v>
      </c>
      <c r="O1155" s="1" t="s">
        <v>67</v>
      </c>
      <c r="P1155" s="1" t="s">
        <v>54</v>
      </c>
      <c r="Q1155" s="1" t="s">
        <v>56</v>
      </c>
      <c r="R1155" s="1" t="s">
        <v>5</v>
      </c>
      <c r="S1155" s="2" t="b">
        <v>1</v>
      </c>
      <c r="T1155" s="2" t="b">
        <v>0</v>
      </c>
      <c r="U1155" s="1" t="s">
        <v>57</v>
      </c>
      <c r="V1155" s="1"/>
      <c r="W1155" s="2" t="b">
        <v>0</v>
      </c>
      <c r="X1155" s="1"/>
      <c r="Y1155" s="2" t="b">
        <v>0</v>
      </c>
      <c r="Z1155" s="1" t="s">
        <v>58</v>
      </c>
      <c r="AA1155" s="2" t="b">
        <v>1</v>
      </c>
      <c r="AB1155" s="1" t="s">
        <v>6967</v>
      </c>
      <c r="AC1155" s="1" t="s">
        <v>6968</v>
      </c>
      <c r="AD1155" s="1" t="s">
        <v>61</v>
      </c>
      <c r="AE1155" s="2" t="b">
        <v>1</v>
      </c>
      <c r="AF1155" s="1" t="s">
        <v>101</v>
      </c>
      <c r="AG1155" s="2" t="b">
        <v>1</v>
      </c>
      <c r="AH1155" s="1">
        <v>46242.56480255787</v>
      </c>
    </row>
    <row r="1156" spans="1:34" ht="13.9">
      <c r="A1156" s="1" t="s">
        <v>6969</v>
      </c>
      <c r="B1156" s="1" t="s">
        <v>6970</v>
      </c>
      <c r="C1156" s="4">
        <v>44599</v>
      </c>
      <c r="D1156" s="1" t="s">
        <v>6928</v>
      </c>
      <c r="E1156" s="1">
        <v>2022</v>
      </c>
      <c r="F1156" s="5">
        <v>53.98</v>
      </c>
      <c r="G1156" s="1" t="s">
        <v>6971</v>
      </c>
      <c r="H1156" s="1" t="s">
        <v>6972</v>
      </c>
      <c r="I1156" s="6">
        <v>588</v>
      </c>
      <c r="J1156" s="6" t="s">
        <v>54</v>
      </c>
      <c r="K1156" s="6">
        <v>28</v>
      </c>
      <c r="L1156" s="6">
        <v>19</v>
      </c>
      <c r="M1156" s="6">
        <v>9</v>
      </c>
      <c r="N1156" s="7">
        <v>0.6785714285714286</v>
      </c>
      <c r="O1156" s="1" t="s">
        <v>91</v>
      </c>
      <c r="P1156" s="1" t="s">
        <v>54</v>
      </c>
      <c r="Q1156" s="1" t="s">
        <v>56</v>
      </c>
      <c r="R1156" s="1" t="s">
        <v>5</v>
      </c>
      <c r="S1156" s="2" t="b">
        <v>1</v>
      </c>
      <c r="T1156" s="2" t="b">
        <v>0</v>
      </c>
      <c r="U1156" s="1" t="s">
        <v>57</v>
      </c>
      <c r="V1156" s="1"/>
      <c r="W1156" s="2" t="b">
        <v>0</v>
      </c>
      <c r="X1156" s="1"/>
      <c r="Y1156" s="2" t="b">
        <v>0</v>
      </c>
      <c r="Z1156" s="1" t="s">
        <v>119</v>
      </c>
      <c r="AA1156" s="2" t="b">
        <v>0</v>
      </c>
      <c r="AB1156" s="1" t="s">
        <v>6973</v>
      </c>
      <c r="AC1156" s="1" t="s">
        <v>6974</v>
      </c>
      <c r="AD1156" s="1" t="s">
        <v>61</v>
      </c>
      <c r="AE1156" s="2" t="b">
        <v>1</v>
      </c>
      <c r="AF1156" s="1"/>
      <c r="AG1156" s="2" t="b">
        <v>0</v>
      </c>
      <c r="AH1156" s="1">
        <v>46242.56480255787</v>
      </c>
    </row>
    <row r="1157" spans="1:34" ht="13.9">
      <c r="A1157" s="1" t="s">
        <v>6975</v>
      </c>
      <c r="B1157" s="1" t="s">
        <v>6976</v>
      </c>
      <c r="C1157" s="4">
        <v>44600</v>
      </c>
      <c r="D1157" s="1" t="s">
        <v>6928</v>
      </c>
      <c r="E1157" s="1">
        <v>2022</v>
      </c>
      <c r="F1157" s="5">
        <v>53.95</v>
      </c>
      <c r="G1157" s="1" t="s">
        <v>6977</v>
      </c>
      <c r="H1157" s="1" t="s">
        <v>6978</v>
      </c>
      <c r="I1157" s="6">
        <v>1139</v>
      </c>
      <c r="J1157" s="6" t="s">
        <v>54</v>
      </c>
      <c r="K1157" s="6">
        <v>22</v>
      </c>
      <c r="L1157" s="6">
        <v>21</v>
      </c>
      <c r="M1157" s="6">
        <v>1</v>
      </c>
      <c r="N1157" s="7">
        <v>0.95454545454545459</v>
      </c>
      <c r="O1157" s="1" t="s">
        <v>126</v>
      </c>
      <c r="P1157" s="1" t="s">
        <v>54</v>
      </c>
      <c r="Q1157" s="1" t="s">
        <v>56</v>
      </c>
      <c r="R1157" s="1" t="s">
        <v>5</v>
      </c>
      <c r="S1157" s="2" t="b">
        <v>1</v>
      </c>
      <c r="T1157" s="2" t="b">
        <v>0</v>
      </c>
      <c r="U1157" s="1" t="s">
        <v>57</v>
      </c>
      <c r="V1157" s="1"/>
      <c r="W1157" s="2" t="b">
        <v>0</v>
      </c>
      <c r="X1157" s="1"/>
      <c r="Y1157" s="2" t="b">
        <v>0</v>
      </c>
      <c r="Z1157" s="1" t="s">
        <v>58</v>
      </c>
      <c r="AA1157" s="2" t="b">
        <v>1</v>
      </c>
      <c r="AB1157" s="1" t="s">
        <v>6979</v>
      </c>
      <c r="AC1157" s="1" t="s">
        <v>6980</v>
      </c>
      <c r="AD1157" s="1" t="s">
        <v>61</v>
      </c>
      <c r="AE1157" s="2" t="b">
        <v>1</v>
      </c>
      <c r="AF1157" s="1" t="s">
        <v>101</v>
      </c>
      <c r="AG1157" s="2" t="b">
        <v>1</v>
      </c>
      <c r="AH1157" s="1">
        <v>46242.56480255787</v>
      </c>
    </row>
    <row r="1158" spans="1:34" ht="13.9">
      <c r="A1158" s="1" t="s">
        <v>6981</v>
      </c>
      <c r="B1158" s="1" t="s">
        <v>6982</v>
      </c>
      <c r="C1158" s="4">
        <v>44601</v>
      </c>
      <c r="D1158" s="1" t="s">
        <v>6928</v>
      </c>
      <c r="E1158" s="1">
        <v>2022</v>
      </c>
      <c r="F1158" s="5">
        <v>53.91</v>
      </c>
      <c r="G1158" s="1" t="s">
        <v>6983</v>
      </c>
      <c r="H1158" s="1" t="s">
        <v>6984</v>
      </c>
      <c r="I1158" s="6">
        <v>13448</v>
      </c>
      <c r="J1158" s="6" t="s">
        <v>54</v>
      </c>
      <c r="K1158" s="6">
        <v>140</v>
      </c>
      <c r="L1158" s="6">
        <v>118</v>
      </c>
      <c r="M1158" s="6">
        <v>22</v>
      </c>
      <c r="N1158" s="7">
        <v>0.84285714285714286</v>
      </c>
      <c r="O1158" s="1" t="s">
        <v>67</v>
      </c>
      <c r="P1158" s="1" t="s">
        <v>54</v>
      </c>
      <c r="Q1158" s="1" t="s">
        <v>56</v>
      </c>
      <c r="R1158" s="1" t="s">
        <v>5</v>
      </c>
      <c r="S1158" s="2" t="b">
        <v>1</v>
      </c>
      <c r="T1158" s="2" t="b">
        <v>0</v>
      </c>
      <c r="U1158" s="1" t="s">
        <v>57</v>
      </c>
      <c r="V1158" s="1"/>
      <c r="W1158" s="2" t="b">
        <v>0</v>
      </c>
      <c r="X1158" s="1"/>
      <c r="Y1158" s="2" t="b">
        <v>0</v>
      </c>
      <c r="Z1158" s="1" t="s">
        <v>58</v>
      </c>
      <c r="AA1158" s="2" t="b">
        <v>1</v>
      </c>
      <c r="AB1158" s="1" t="s">
        <v>6985</v>
      </c>
      <c r="AC1158" s="1" t="s">
        <v>6986</v>
      </c>
      <c r="AD1158" s="1" t="s">
        <v>61</v>
      </c>
      <c r="AE1158" s="2" t="b">
        <v>1</v>
      </c>
      <c r="AF1158" s="1" t="s">
        <v>101</v>
      </c>
      <c r="AG1158" s="2" t="b">
        <v>1</v>
      </c>
      <c r="AH1158" s="1">
        <v>46242.56480255787</v>
      </c>
    </row>
    <row r="1159" spans="1:34" ht="13.9">
      <c r="A1159" s="1" t="s">
        <v>6987</v>
      </c>
      <c r="B1159" s="1" t="s">
        <v>6988</v>
      </c>
      <c r="C1159" s="4">
        <v>44601</v>
      </c>
      <c r="D1159" s="1" t="s">
        <v>6928</v>
      </c>
      <c r="E1159" s="1">
        <v>2022</v>
      </c>
      <c r="F1159" s="5">
        <v>53.91</v>
      </c>
      <c r="G1159" s="1" t="s">
        <v>6989</v>
      </c>
      <c r="H1159" s="1" t="s">
        <v>6990</v>
      </c>
      <c r="I1159" s="6">
        <v>21504</v>
      </c>
      <c r="J1159" s="6" t="s">
        <v>54</v>
      </c>
      <c r="K1159" s="6">
        <v>798</v>
      </c>
      <c r="L1159" s="6">
        <v>702</v>
      </c>
      <c r="M1159" s="6">
        <v>96</v>
      </c>
      <c r="N1159" s="7">
        <v>0.87969924812030076</v>
      </c>
      <c r="O1159" s="1" t="s">
        <v>67</v>
      </c>
      <c r="P1159" s="1" t="s">
        <v>54</v>
      </c>
      <c r="Q1159" s="1" t="s">
        <v>68</v>
      </c>
      <c r="R1159" s="1" t="s">
        <v>5</v>
      </c>
      <c r="S1159" s="2" t="b">
        <v>1</v>
      </c>
      <c r="T1159" s="2" t="b">
        <v>0</v>
      </c>
      <c r="U1159" s="1" t="s">
        <v>57</v>
      </c>
      <c r="V1159" s="1"/>
      <c r="W1159" s="2" t="b">
        <v>0</v>
      </c>
      <c r="X1159" s="1"/>
      <c r="Y1159" s="2" t="b">
        <v>0</v>
      </c>
      <c r="Z1159" s="1" t="s">
        <v>58</v>
      </c>
      <c r="AA1159" s="2" t="b">
        <v>1</v>
      </c>
      <c r="AB1159" s="1" t="s">
        <v>6991</v>
      </c>
      <c r="AC1159" s="1" t="s">
        <v>6992</v>
      </c>
      <c r="AD1159" s="1" t="s">
        <v>61</v>
      </c>
      <c r="AE1159" s="2" t="b">
        <v>1</v>
      </c>
      <c r="AF1159" s="1" t="s">
        <v>179</v>
      </c>
      <c r="AG1159" s="2" t="b">
        <v>0</v>
      </c>
      <c r="AH1159" s="1">
        <v>46242.56480255787</v>
      </c>
    </row>
    <row r="1160" spans="1:34" ht="13.9">
      <c r="A1160" s="1" t="s">
        <v>6993</v>
      </c>
      <c r="B1160" s="1" t="s">
        <v>6994</v>
      </c>
      <c r="C1160" s="4">
        <v>44601</v>
      </c>
      <c r="D1160" s="1" t="s">
        <v>6928</v>
      </c>
      <c r="E1160" s="1">
        <v>2022</v>
      </c>
      <c r="F1160" s="5">
        <v>53.91</v>
      </c>
      <c r="G1160" s="1" t="s">
        <v>6995</v>
      </c>
      <c r="H1160" s="1" t="s">
        <v>6996</v>
      </c>
      <c r="I1160" s="6">
        <v>836</v>
      </c>
      <c r="J1160" s="6" t="s">
        <v>54</v>
      </c>
      <c r="K1160" s="6">
        <v>35</v>
      </c>
      <c r="L1160" s="6">
        <v>17</v>
      </c>
      <c r="M1160" s="6">
        <v>18</v>
      </c>
      <c r="N1160" s="7">
        <v>0.48571428571428571</v>
      </c>
      <c r="O1160" s="1" t="s">
        <v>91</v>
      </c>
      <c r="P1160" s="1" t="s">
        <v>54</v>
      </c>
      <c r="Q1160" s="1" t="s">
        <v>56</v>
      </c>
      <c r="R1160" s="1" t="s">
        <v>7</v>
      </c>
      <c r="S1160" s="2" t="b">
        <v>0</v>
      </c>
      <c r="T1160" s="2" t="b">
        <v>1</v>
      </c>
      <c r="U1160" s="1" t="s">
        <v>202</v>
      </c>
      <c r="V1160" s="1">
        <v>18</v>
      </c>
      <c r="W1160" s="2" t="b">
        <v>1</v>
      </c>
      <c r="X1160" s="2" t="b">
        <v>1</v>
      </c>
      <c r="Y1160" s="2" t="b">
        <v>0</v>
      </c>
      <c r="Z1160" s="1" t="s">
        <v>119</v>
      </c>
      <c r="AA1160" s="2" t="b">
        <v>0</v>
      </c>
      <c r="AB1160" s="1" t="s">
        <v>6997</v>
      </c>
      <c r="AC1160" s="1" t="s">
        <v>6998</v>
      </c>
      <c r="AD1160" s="1" t="s">
        <v>61</v>
      </c>
      <c r="AE1160" s="2" t="b">
        <v>1</v>
      </c>
      <c r="AF1160" s="1"/>
      <c r="AG1160" s="2" t="b">
        <v>0</v>
      </c>
      <c r="AH1160" s="1">
        <v>46242.56480255787</v>
      </c>
    </row>
    <row r="1161" spans="1:34" ht="13.9">
      <c r="A1161" s="1" t="s">
        <v>6999</v>
      </c>
      <c r="B1161" s="1" t="s">
        <v>7000</v>
      </c>
      <c r="C1161" s="4">
        <v>44601</v>
      </c>
      <c r="D1161" s="1" t="s">
        <v>6928</v>
      </c>
      <c r="E1161" s="1">
        <v>2022</v>
      </c>
      <c r="F1161" s="5">
        <v>53.91</v>
      </c>
      <c r="G1161" s="1" t="s">
        <v>7001</v>
      </c>
      <c r="H1161" s="1" t="s">
        <v>7002</v>
      </c>
      <c r="I1161" s="6">
        <v>83093</v>
      </c>
      <c r="J1161" s="6" t="s">
        <v>54</v>
      </c>
      <c r="K1161" s="6">
        <v>796</v>
      </c>
      <c r="L1161" s="6">
        <v>686</v>
      </c>
      <c r="M1161" s="6">
        <v>110</v>
      </c>
      <c r="N1161" s="7">
        <v>0.86180904522613067</v>
      </c>
      <c r="O1161" s="1" t="s">
        <v>67</v>
      </c>
      <c r="P1161" s="1" t="s">
        <v>54</v>
      </c>
      <c r="Q1161" s="1" t="s">
        <v>68</v>
      </c>
      <c r="R1161" s="1" t="s">
        <v>7</v>
      </c>
      <c r="S1161" s="2" t="b">
        <v>0</v>
      </c>
      <c r="T1161" s="2" t="b">
        <v>1</v>
      </c>
      <c r="U1161" s="1" t="s">
        <v>202</v>
      </c>
      <c r="V1161" s="1">
        <v>18</v>
      </c>
      <c r="W1161" s="2" t="b">
        <v>1</v>
      </c>
      <c r="X1161" s="2" t="b">
        <v>1</v>
      </c>
      <c r="Y1161" s="2" t="b">
        <v>0</v>
      </c>
      <c r="Z1161" s="1" t="s">
        <v>119</v>
      </c>
      <c r="AA1161" s="2" t="b">
        <v>0</v>
      </c>
      <c r="AB1161" s="1" t="s">
        <v>7003</v>
      </c>
      <c r="AC1161" s="1" t="s">
        <v>7004</v>
      </c>
      <c r="AD1161" s="1" t="s">
        <v>61</v>
      </c>
      <c r="AE1161" s="2" t="b">
        <v>1</v>
      </c>
      <c r="AF1161" s="1"/>
      <c r="AG1161" s="2" t="b">
        <v>0</v>
      </c>
      <c r="AH1161" s="1">
        <v>46242.56480255787</v>
      </c>
    </row>
    <row r="1162" spans="1:34" ht="13.9">
      <c r="A1162" s="1" t="s">
        <v>7005</v>
      </c>
      <c r="B1162" s="1" t="s">
        <v>7006</v>
      </c>
      <c r="C1162" s="4">
        <v>44601</v>
      </c>
      <c r="D1162" s="1" t="s">
        <v>6928</v>
      </c>
      <c r="E1162" s="1">
        <v>2022</v>
      </c>
      <c r="F1162" s="5">
        <v>53.91</v>
      </c>
      <c r="G1162" s="1" t="s">
        <v>7007</v>
      </c>
      <c r="H1162" s="1" t="s">
        <v>7008</v>
      </c>
      <c r="I1162" s="6"/>
      <c r="J1162" s="6" t="s">
        <v>147</v>
      </c>
      <c r="K1162" s="6">
        <v>22</v>
      </c>
      <c r="L1162" s="6">
        <v>14</v>
      </c>
      <c r="M1162" s="6">
        <v>8</v>
      </c>
      <c r="N1162" s="7">
        <v>0.63636363636363635</v>
      </c>
      <c r="O1162" s="1" t="s">
        <v>91</v>
      </c>
      <c r="P1162" s="1" t="s">
        <v>54</v>
      </c>
      <c r="Q1162" s="1" t="s">
        <v>56</v>
      </c>
      <c r="R1162" s="1" t="s">
        <v>5</v>
      </c>
      <c r="S1162" s="2" t="b">
        <v>1</v>
      </c>
      <c r="T1162" s="2" t="b">
        <v>0</v>
      </c>
      <c r="U1162" s="1" t="s">
        <v>57</v>
      </c>
      <c r="V1162" s="1"/>
      <c r="W1162" s="2" t="b">
        <v>0</v>
      </c>
      <c r="X1162" s="1"/>
      <c r="Y1162" s="2" t="b">
        <v>0</v>
      </c>
      <c r="Z1162" s="1" t="s">
        <v>119</v>
      </c>
      <c r="AA1162" s="2" t="b">
        <v>0</v>
      </c>
      <c r="AB1162" s="1" t="s">
        <v>7009</v>
      </c>
      <c r="AC1162" s="1" t="s">
        <v>7010</v>
      </c>
      <c r="AD1162" s="1" t="s">
        <v>61</v>
      </c>
      <c r="AE1162" s="2" t="b">
        <v>1</v>
      </c>
      <c r="AF1162" s="1"/>
      <c r="AG1162" s="2" t="b">
        <v>0</v>
      </c>
      <c r="AH1162" s="1">
        <v>46242.56480255787</v>
      </c>
    </row>
    <row r="1163" spans="1:34" ht="13.9">
      <c r="A1163" s="1" t="s">
        <v>7011</v>
      </c>
      <c r="B1163" s="1" t="s">
        <v>7012</v>
      </c>
      <c r="C1163" s="4">
        <v>44601</v>
      </c>
      <c r="D1163" s="1" t="s">
        <v>6928</v>
      </c>
      <c r="E1163" s="1">
        <v>2022</v>
      </c>
      <c r="F1163" s="5">
        <v>53.91</v>
      </c>
      <c r="G1163" s="1" t="s">
        <v>7013</v>
      </c>
      <c r="H1163" s="1" t="s">
        <v>7014</v>
      </c>
      <c r="I1163" s="6">
        <v>265</v>
      </c>
      <c r="J1163" s="6" t="s">
        <v>54</v>
      </c>
      <c r="K1163" s="6">
        <v>14</v>
      </c>
      <c r="L1163" s="6">
        <v>7</v>
      </c>
      <c r="M1163" s="6">
        <v>7</v>
      </c>
      <c r="N1163" s="7">
        <v>0.5</v>
      </c>
      <c r="O1163" s="1" t="s">
        <v>91</v>
      </c>
      <c r="P1163" s="1" t="s">
        <v>54</v>
      </c>
      <c r="Q1163" s="1" t="s">
        <v>56</v>
      </c>
      <c r="R1163" s="1" t="s">
        <v>7</v>
      </c>
      <c r="S1163" s="2" t="b">
        <v>0</v>
      </c>
      <c r="T1163" s="2" t="b">
        <v>1</v>
      </c>
      <c r="U1163" s="1" t="s">
        <v>202</v>
      </c>
      <c r="V1163" s="1">
        <v>18</v>
      </c>
      <c r="W1163" s="2" t="b">
        <v>1</v>
      </c>
      <c r="X1163" s="2" t="b">
        <v>1</v>
      </c>
      <c r="Y1163" s="2" t="b">
        <v>0</v>
      </c>
      <c r="Z1163" s="1" t="s">
        <v>119</v>
      </c>
      <c r="AA1163" s="2" t="b">
        <v>0</v>
      </c>
      <c r="AB1163" s="1" t="s">
        <v>7015</v>
      </c>
      <c r="AC1163" s="1" t="s">
        <v>7016</v>
      </c>
      <c r="AD1163" s="1" t="s">
        <v>61</v>
      </c>
      <c r="AE1163" s="2" t="b">
        <v>1</v>
      </c>
      <c r="AF1163" s="1"/>
      <c r="AG1163" s="2" t="b">
        <v>0</v>
      </c>
      <c r="AH1163" s="1">
        <v>46242.56480255787</v>
      </c>
    </row>
    <row r="1164" spans="1:34" ht="13.9">
      <c r="A1164" s="1" t="s">
        <v>7017</v>
      </c>
      <c r="B1164" s="1" t="s">
        <v>7018</v>
      </c>
      <c r="C1164" s="4">
        <v>44602</v>
      </c>
      <c r="D1164" s="1" t="s">
        <v>6928</v>
      </c>
      <c r="E1164" s="1">
        <v>2022</v>
      </c>
      <c r="F1164" s="5">
        <v>53.88</v>
      </c>
      <c r="G1164" s="1" t="s">
        <v>7019</v>
      </c>
      <c r="H1164" s="1" t="s">
        <v>7020</v>
      </c>
      <c r="I1164" s="6">
        <v>378</v>
      </c>
      <c r="J1164" s="6" t="s">
        <v>54</v>
      </c>
      <c r="K1164" s="6">
        <v>17</v>
      </c>
      <c r="L1164" s="6">
        <v>15</v>
      </c>
      <c r="M1164" s="6">
        <v>2</v>
      </c>
      <c r="N1164" s="7">
        <v>0.88235294117647056</v>
      </c>
      <c r="O1164" s="1" t="s">
        <v>126</v>
      </c>
      <c r="P1164" s="1" t="s">
        <v>54</v>
      </c>
      <c r="Q1164" s="1" t="s">
        <v>56</v>
      </c>
      <c r="R1164" s="1" t="s">
        <v>5</v>
      </c>
      <c r="S1164" s="2" t="b">
        <v>1</v>
      </c>
      <c r="T1164" s="2" t="b">
        <v>0</v>
      </c>
      <c r="U1164" s="1" t="s">
        <v>57</v>
      </c>
      <c r="V1164" s="1"/>
      <c r="W1164" s="2" t="b">
        <v>0</v>
      </c>
      <c r="X1164" s="1"/>
      <c r="Y1164" s="2" t="b">
        <v>0</v>
      </c>
      <c r="Z1164" s="1" t="s">
        <v>58</v>
      </c>
      <c r="AA1164" s="2" t="b">
        <v>1</v>
      </c>
      <c r="AB1164" s="1" t="s">
        <v>7021</v>
      </c>
      <c r="AC1164" s="1" t="s">
        <v>7022</v>
      </c>
      <c r="AD1164" s="1" t="s">
        <v>61</v>
      </c>
      <c r="AE1164" s="2" t="b">
        <v>1</v>
      </c>
      <c r="AF1164" s="1" t="s">
        <v>371</v>
      </c>
      <c r="AG1164" s="2" t="b">
        <v>0</v>
      </c>
      <c r="AH1164" s="1">
        <v>46242.56480255787</v>
      </c>
    </row>
    <row r="1165" spans="1:34" ht="13.9">
      <c r="A1165" s="1" t="s">
        <v>7023</v>
      </c>
      <c r="B1165" s="1" t="s">
        <v>7024</v>
      </c>
      <c r="C1165" s="4">
        <v>44603</v>
      </c>
      <c r="D1165" s="1" t="s">
        <v>6928</v>
      </c>
      <c r="E1165" s="1">
        <v>2022</v>
      </c>
      <c r="F1165" s="5">
        <v>53.85</v>
      </c>
      <c r="G1165" s="1" t="s">
        <v>7025</v>
      </c>
      <c r="H1165" s="1" t="s">
        <v>7026</v>
      </c>
      <c r="I1165" s="6">
        <v>525</v>
      </c>
      <c r="J1165" s="6" t="s">
        <v>54</v>
      </c>
      <c r="K1165" s="6">
        <v>28</v>
      </c>
      <c r="L1165" s="6">
        <v>28</v>
      </c>
      <c r="M1165" s="6">
        <v>0</v>
      </c>
      <c r="N1165" s="7">
        <v>1</v>
      </c>
      <c r="O1165" s="1" t="s">
        <v>126</v>
      </c>
      <c r="P1165" s="1" t="s">
        <v>54</v>
      </c>
      <c r="Q1165" s="1" t="s">
        <v>56</v>
      </c>
      <c r="R1165" s="1" t="s">
        <v>5</v>
      </c>
      <c r="S1165" s="2" t="b">
        <v>1</v>
      </c>
      <c r="T1165" s="2" t="b">
        <v>0</v>
      </c>
      <c r="U1165" s="1" t="s">
        <v>57</v>
      </c>
      <c r="V1165" s="1"/>
      <c r="W1165" s="2" t="b">
        <v>0</v>
      </c>
      <c r="X1165" s="1"/>
      <c r="Y1165" s="2" t="b">
        <v>0</v>
      </c>
      <c r="Z1165" s="1" t="s">
        <v>58</v>
      </c>
      <c r="AA1165" s="2" t="b">
        <v>1</v>
      </c>
      <c r="AB1165" s="1" t="s">
        <v>7027</v>
      </c>
      <c r="AC1165" s="1" t="s">
        <v>7028</v>
      </c>
      <c r="AD1165" s="1" t="s">
        <v>61</v>
      </c>
      <c r="AE1165" s="2" t="b">
        <v>1</v>
      </c>
      <c r="AF1165" s="1" t="s">
        <v>86</v>
      </c>
      <c r="AG1165" s="2" t="b">
        <v>0</v>
      </c>
      <c r="AH1165" s="1">
        <v>46242.56480255787</v>
      </c>
    </row>
    <row r="1166" spans="1:34" ht="13.9">
      <c r="A1166" s="1" t="s">
        <v>7029</v>
      </c>
      <c r="B1166" s="1" t="s">
        <v>7030</v>
      </c>
      <c r="C1166" s="4">
        <v>44603</v>
      </c>
      <c r="D1166" s="1" t="s">
        <v>6928</v>
      </c>
      <c r="E1166" s="1">
        <v>2022</v>
      </c>
      <c r="F1166" s="5">
        <v>53.85</v>
      </c>
      <c r="G1166" s="1" t="s">
        <v>7031</v>
      </c>
      <c r="H1166" s="1" t="s">
        <v>7032</v>
      </c>
      <c r="I1166" s="6">
        <v>591</v>
      </c>
      <c r="J1166" s="6" t="s">
        <v>54</v>
      </c>
      <c r="K1166" s="6">
        <v>24</v>
      </c>
      <c r="L1166" s="6">
        <v>22</v>
      </c>
      <c r="M1166" s="6">
        <v>2</v>
      </c>
      <c r="N1166" s="7">
        <v>0.91666666666666663</v>
      </c>
      <c r="O1166" s="1" t="s">
        <v>126</v>
      </c>
      <c r="P1166" s="1" t="s">
        <v>54</v>
      </c>
      <c r="Q1166" s="1" t="s">
        <v>56</v>
      </c>
      <c r="R1166" s="1" t="s">
        <v>5</v>
      </c>
      <c r="S1166" s="2" t="b">
        <v>1</v>
      </c>
      <c r="T1166" s="2" t="b">
        <v>0</v>
      </c>
      <c r="U1166" s="1" t="s">
        <v>310</v>
      </c>
      <c r="V1166" s="1">
        <v>13</v>
      </c>
      <c r="W1166" s="2" t="b">
        <v>0</v>
      </c>
      <c r="X1166" s="1"/>
      <c r="Y1166" s="2" t="b">
        <v>0</v>
      </c>
      <c r="Z1166" s="1" t="s">
        <v>58</v>
      </c>
      <c r="AA1166" s="2" t="b">
        <v>1</v>
      </c>
      <c r="AB1166" s="1" t="s">
        <v>7033</v>
      </c>
      <c r="AC1166" s="1" t="s">
        <v>7034</v>
      </c>
      <c r="AD1166" s="1" t="s">
        <v>61</v>
      </c>
      <c r="AE1166" s="2" t="b">
        <v>1</v>
      </c>
      <c r="AF1166" s="1" t="s">
        <v>435</v>
      </c>
      <c r="AG1166" s="2" t="b">
        <v>0</v>
      </c>
      <c r="AH1166" s="1">
        <v>46242.56480255787</v>
      </c>
    </row>
    <row r="1167" spans="1:34" ht="13.9">
      <c r="A1167" s="1" t="s">
        <v>7035</v>
      </c>
      <c r="B1167" s="1" t="s">
        <v>7036</v>
      </c>
      <c r="C1167" s="4">
        <v>44603</v>
      </c>
      <c r="D1167" s="1" t="s">
        <v>6928</v>
      </c>
      <c r="E1167" s="1">
        <v>2022</v>
      </c>
      <c r="F1167" s="5">
        <v>53.85</v>
      </c>
      <c r="G1167" s="1" t="s">
        <v>7037</v>
      </c>
      <c r="H1167" s="1" t="s">
        <v>7038</v>
      </c>
      <c r="I1167" s="6">
        <v>4490</v>
      </c>
      <c r="J1167" s="6" t="s">
        <v>54</v>
      </c>
      <c r="K1167" s="6">
        <v>224</v>
      </c>
      <c r="L1167" s="6">
        <v>207</v>
      </c>
      <c r="M1167" s="6">
        <v>17</v>
      </c>
      <c r="N1167" s="7">
        <v>0.9241071428571429</v>
      </c>
      <c r="O1167" s="1" t="s">
        <v>67</v>
      </c>
      <c r="P1167" s="1" t="s">
        <v>54</v>
      </c>
      <c r="Q1167" s="1" t="s">
        <v>68</v>
      </c>
      <c r="R1167" s="1" t="s">
        <v>5</v>
      </c>
      <c r="S1167" s="2" t="b">
        <v>1</v>
      </c>
      <c r="T1167" s="2" t="b">
        <v>0</v>
      </c>
      <c r="U1167" s="1" t="s">
        <v>169</v>
      </c>
      <c r="V1167" s="1">
        <v>0</v>
      </c>
      <c r="W1167" s="2" t="b">
        <v>0</v>
      </c>
      <c r="X1167" s="1"/>
      <c r="Y1167" s="2" t="b">
        <v>0</v>
      </c>
      <c r="Z1167" s="1" t="s">
        <v>58</v>
      </c>
      <c r="AA1167" s="2" t="b">
        <v>1</v>
      </c>
      <c r="AB1167" s="1" t="s">
        <v>7039</v>
      </c>
      <c r="AC1167" s="1" t="s">
        <v>7040</v>
      </c>
      <c r="AD1167" s="1" t="s">
        <v>61</v>
      </c>
      <c r="AE1167" s="2" t="b">
        <v>1</v>
      </c>
      <c r="AF1167" s="1" t="s">
        <v>509</v>
      </c>
      <c r="AG1167" s="2" t="b">
        <v>0</v>
      </c>
      <c r="AH1167" s="1">
        <v>46242.56480255787</v>
      </c>
    </row>
    <row r="1168" spans="1:34" ht="13.9">
      <c r="A1168" s="1" t="s">
        <v>7041</v>
      </c>
      <c r="B1168" s="1" t="s">
        <v>7042</v>
      </c>
      <c r="C1168" s="4">
        <v>44603</v>
      </c>
      <c r="D1168" s="1" t="s">
        <v>6928</v>
      </c>
      <c r="E1168" s="1">
        <v>2022</v>
      </c>
      <c r="F1168" s="5">
        <v>53.85</v>
      </c>
      <c r="G1168" s="1" t="s">
        <v>7043</v>
      </c>
      <c r="H1168" s="1" t="s">
        <v>7044</v>
      </c>
      <c r="I1168" s="6">
        <v>60</v>
      </c>
      <c r="J1168" s="6" t="s">
        <v>54</v>
      </c>
      <c r="K1168" s="6">
        <v>4</v>
      </c>
      <c r="L1168" s="6">
        <v>4</v>
      </c>
      <c r="M1168" s="6">
        <v>0</v>
      </c>
      <c r="N1168" s="7">
        <v>1</v>
      </c>
      <c r="O1168" s="1" t="s">
        <v>344</v>
      </c>
      <c r="P1168" s="1" t="s">
        <v>54</v>
      </c>
      <c r="Q1168" s="1" t="s">
        <v>56</v>
      </c>
      <c r="R1168" s="1" t="s">
        <v>5</v>
      </c>
      <c r="S1168" s="2" t="b">
        <v>1</v>
      </c>
      <c r="T1168" s="2" t="b">
        <v>0</v>
      </c>
      <c r="U1168" s="1" t="s">
        <v>57</v>
      </c>
      <c r="V1168" s="1"/>
      <c r="W1168" s="2" t="b">
        <v>0</v>
      </c>
      <c r="X1168" s="1"/>
      <c r="Y1168" s="2" t="b">
        <v>0</v>
      </c>
      <c r="Z1168" s="1" t="s">
        <v>119</v>
      </c>
      <c r="AA1168" s="2" t="b">
        <v>0</v>
      </c>
      <c r="AB1168" s="1" t="s">
        <v>7045</v>
      </c>
      <c r="AC1168" s="1" t="s">
        <v>7046</v>
      </c>
      <c r="AD1168" s="1" t="s">
        <v>61</v>
      </c>
      <c r="AE1168" s="2" t="b">
        <v>1</v>
      </c>
      <c r="AF1168" s="1"/>
      <c r="AG1168" s="2" t="b">
        <v>0</v>
      </c>
      <c r="AH1168" s="1">
        <v>46242.56480255787</v>
      </c>
    </row>
    <row r="1169" spans="1:34" ht="13.9">
      <c r="A1169" s="1" t="s">
        <v>7047</v>
      </c>
      <c r="B1169" s="1" t="s">
        <v>7048</v>
      </c>
      <c r="C1169" s="4">
        <v>44604</v>
      </c>
      <c r="D1169" s="1" t="s">
        <v>6928</v>
      </c>
      <c r="E1169" s="1">
        <v>2022</v>
      </c>
      <c r="F1169" s="5">
        <v>53.82</v>
      </c>
      <c r="G1169" s="1" t="s">
        <v>7049</v>
      </c>
      <c r="H1169" s="1" t="s">
        <v>7050</v>
      </c>
      <c r="I1169" s="6">
        <v>2515</v>
      </c>
      <c r="J1169" s="6" t="s">
        <v>54</v>
      </c>
      <c r="K1169" s="6">
        <v>79</v>
      </c>
      <c r="L1169" s="6">
        <v>72</v>
      </c>
      <c r="M1169" s="6">
        <v>7</v>
      </c>
      <c r="N1169" s="7">
        <v>0.91139240506329111</v>
      </c>
      <c r="O1169" s="1" t="s">
        <v>67</v>
      </c>
      <c r="P1169" s="1" t="s">
        <v>54</v>
      </c>
      <c r="Q1169" s="1" t="s">
        <v>56</v>
      </c>
      <c r="R1169" s="1" t="s">
        <v>5</v>
      </c>
      <c r="S1169" s="2" t="b">
        <v>1</v>
      </c>
      <c r="T1169" s="2" t="b">
        <v>0</v>
      </c>
      <c r="U1169" s="1" t="s">
        <v>57</v>
      </c>
      <c r="V1169" s="1"/>
      <c r="W1169" s="2" t="b">
        <v>0</v>
      </c>
      <c r="X1169" s="1"/>
      <c r="Y1169" s="2" t="b">
        <v>0</v>
      </c>
      <c r="Z1169" s="1" t="s">
        <v>58</v>
      </c>
      <c r="AA1169" s="2" t="b">
        <v>1</v>
      </c>
      <c r="AB1169" s="1" t="s">
        <v>7051</v>
      </c>
      <c r="AC1169" s="1" t="s">
        <v>7052</v>
      </c>
      <c r="AD1169" s="1" t="s">
        <v>61</v>
      </c>
      <c r="AE1169" s="2" t="b">
        <v>1</v>
      </c>
      <c r="AF1169" s="1" t="s">
        <v>164</v>
      </c>
      <c r="AG1169" s="2" t="b">
        <v>0</v>
      </c>
      <c r="AH1169" s="1">
        <v>46242.56480255787</v>
      </c>
    </row>
    <row r="1170" spans="1:34" ht="13.9">
      <c r="A1170" s="1" t="s">
        <v>7053</v>
      </c>
      <c r="B1170" s="1" t="s">
        <v>7054</v>
      </c>
      <c r="C1170" s="4">
        <v>44605</v>
      </c>
      <c r="D1170" s="1" t="s">
        <v>6928</v>
      </c>
      <c r="E1170" s="1">
        <v>2022</v>
      </c>
      <c r="F1170" s="5">
        <v>53.78</v>
      </c>
      <c r="G1170" s="1" t="s">
        <v>7055</v>
      </c>
      <c r="H1170" s="1" t="s">
        <v>7056</v>
      </c>
      <c r="I1170" s="6">
        <v>523</v>
      </c>
      <c r="J1170" s="6" t="s">
        <v>54</v>
      </c>
      <c r="K1170" s="6">
        <v>30</v>
      </c>
      <c r="L1170" s="6">
        <v>29</v>
      </c>
      <c r="M1170" s="6">
        <v>1</v>
      </c>
      <c r="N1170" s="7">
        <v>0.96666666666666667</v>
      </c>
      <c r="O1170" s="1" t="s">
        <v>126</v>
      </c>
      <c r="P1170" s="1" t="s">
        <v>54</v>
      </c>
      <c r="Q1170" s="1" t="s">
        <v>56</v>
      </c>
      <c r="R1170" s="1" t="s">
        <v>5</v>
      </c>
      <c r="S1170" s="2" t="b">
        <v>1</v>
      </c>
      <c r="T1170" s="2" t="b">
        <v>0</v>
      </c>
      <c r="U1170" s="1" t="s">
        <v>224</v>
      </c>
      <c r="V1170" s="1">
        <v>12</v>
      </c>
      <c r="W1170" s="2" t="b">
        <v>0</v>
      </c>
      <c r="X1170" s="1"/>
      <c r="Y1170" s="2" t="b">
        <v>0</v>
      </c>
      <c r="Z1170" s="1" t="s">
        <v>58</v>
      </c>
      <c r="AA1170" s="2" t="b">
        <v>1</v>
      </c>
      <c r="AB1170" s="1" t="s">
        <v>7057</v>
      </c>
      <c r="AC1170" s="1" t="s">
        <v>7058</v>
      </c>
      <c r="AD1170" s="1" t="s">
        <v>61</v>
      </c>
      <c r="AE1170" s="2" t="b">
        <v>1</v>
      </c>
      <c r="AF1170" s="1" t="s">
        <v>86</v>
      </c>
      <c r="AG1170" s="2" t="b">
        <v>0</v>
      </c>
      <c r="AH1170" s="1">
        <v>46242.56480255787</v>
      </c>
    </row>
    <row r="1171" spans="1:34" ht="13.9">
      <c r="A1171" s="1" t="s">
        <v>7059</v>
      </c>
      <c r="B1171" s="1" t="s">
        <v>7060</v>
      </c>
      <c r="C1171" s="4">
        <v>44605</v>
      </c>
      <c r="D1171" s="1" t="s">
        <v>6928</v>
      </c>
      <c r="E1171" s="1">
        <v>2022</v>
      </c>
      <c r="F1171" s="5">
        <v>53.78</v>
      </c>
      <c r="G1171" s="1" t="s">
        <v>7061</v>
      </c>
      <c r="H1171" s="1" t="s">
        <v>7062</v>
      </c>
      <c r="I1171" s="6">
        <v>10430</v>
      </c>
      <c r="J1171" s="6" t="s">
        <v>54</v>
      </c>
      <c r="K1171" s="6">
        <v>164</v>
      </c>
      <c r="L1171" s="6">
        <v>140</v>
      </c>
      <c r="M1171" s="6">
        <v>24</v>
      </c>
      <c r="N1171" s="7">
        <v>0.85365853658536583</v>
      </c>
      <c r="O1171" s="1" t="s">
        <v>67</v>
      </c>
      <c r="P1171" s="1" t="s">
        <v>54</v>
      </c>
      <c r="Q1171" s="1" t="s">
        <v>56</v>
      </c>
      <c r="R1171" s="1" t="s">
        <v>7</v>
      </c>
      <c r="S1171" s="2" t="b">
        <v>0</v>
      </c>
      <c r="T1171" s="2" t="b">
        <v>1</v>
      </c>
      <c r="U1171" s="1" t="s">
        <v>202</v>
      </c>
      <c r="V1171" s="1">
        <v>18</v>
      </c>
      <c r="W1171" s="2" t="b">
        <v>1</v>
      </c>
      <c r="X1171" s="2" t="b">
        <v>1</v>
      </c>
      <c r="Y1171" s="2" t="b">
        <v>0</v>
      </c>
      <c r="Z1171" s="1" t="s">
        <v>58</v>
      </c>
      <c r="AA1171" s="2" t="b">
        <v>1</v>
      </c>
      <c r="AB1171" s="1" t="s">
        <v>7063</v>
      </c>
      <c r="AC1171" s="1" t="s">
        <v>7064</v>
      </c>
      <c r="AD1171" s="1" t="s">
        <v>61</v>
      </c>
      <c r="AE1171" s="2" t="b">
        <v>1</v>
      </c>
      <c r="AF1171" s="1" t="s">
        <v>86</v>
      </c>
      <c r="AG1171" s="2" t="b">
        <v>0</v>
      </c>
      <c r="AH1171" s="1">
        <v>46242.56480255787</v>
      </c>
    </row>
    <row r="1172" spans="1:34" ht="13.9">
      <c r="A1172" s="1" t="s">
        <v>7065</v>
      </c>
      <c r="B1172" s="1" t="s">
        <v>7066</v>
      </c>
      <c r="C1172" s="4">
        <v>44605</v>
      </c>
      <c r="D1172" s="1" t="s">
        <v>6928</v>
      </c>
      <c r="E1172" s="1">
        <v>2022</v>
      </c>
      <c r="F1172" s="5">
        <v>53.78</v>
      </c>
      <c r="G1172" s="1" t="s">
        <v>7067</v>
      </c>
      <c r="H1172" s="1" t="s">
        <v>4571</v>
      </c>
      <c r="I1172" s="6">
        <v>5168</v>
      </c>
      <c r="J1172" s="6" t="s">
        <v>54</v>
      </c>
      <c r="K1172" s="6">
        <v>238</v>
      </c>
      <c r="L1172" s="6">
        <v>197</v>
      </c>
      <c r="M1172" s="6">
        <v>41</v>
      </c>
      <c r="N1172" s="7">
        <v>0.82773109243697474</v>
      </c>
      <c r="O1172" s="1" t="s">
        <v>67</v>
      </c>
      <c r="P1172" s="1" t="s">
        <v>54</v>
      </c>
      <c r="Q1172" s="1" t="s">
        <v>68</v>
      </c>
      <c r="R1172" s="1" t="s">
        <v>5</v>
      </c>
      <c r="S1172" s="2" t="b">
        <v>1</v>
      </c>
      <c r="T1172" s="2" t="b">
        <v>0</v>
      </c>
      <c r="U1172" s="1" t="s">
        <v>57</v>
      </c>
      <c r="V1172" s="1"/>
      <c r="W1172" s="2" t="b">
        <v>0</v>
      </c>
      <c r="X1172" s="1"/>
      <c r="Y1172" s="2" t="b">
        <v>0</v>
      </c>
      <c r="Z1172" s="1" t="s">
        <v>58</v>
      </c>
      <c r="AA1172" s="2" t="b">
        <v>1</v>
      </c>
      <c r="AB1172" s="1" t="s">
        <v>4572</v>
      </c>
      <c r="AC1172" s="1" t="s">
        <v>7068</v>
      </c>
      <c r="AD1172" s="1" t="s">
        <v>61</v>
      </c>
      <c r="AE1172" s="2" t="b">
        <v>1</v>
      </c>
      <c r="AF1172" s="1" t="s">
        <v>227</v>
      </c>
      <c r="AG1172" s="2" t="b">
        <v>0</v>
      </c>
      <c r="AH1172" s="1">
        <v>46242.56480255787</v>
      </c>
    </row>
    <row r="1173" spans="1:34" ht="13.9">
      <c r="A1173" s="1" t="s">
        <v>7069</v>
      </c>
      <c r="B1173" s="1" t="s">
        <v>7070</v>
      </c>
      <c r="C1173" s="4">
        <v>44606</v>
      </c>
      <c r="D1173" s="1" t="s">
        <v>6928</v>
      </c>
      <c r="E1173" s="1">
        <v>2022</v>
      </c>
      <c r="F1173" s="5">
        <v>53.75</v>
      </c>
      <c r="G1173" s="1" t="s">
        <v>7071</v>
      </c>
      <c r="H1173" s="1" t="s">
        <v>7072</v>
      </c>
      <c r="I1173" s="6">
        <v>1206</v>
      </c>
      <c r="J1173" s="6" t="s">
        <v>54</v>
      </c>
      <c r="K1173" s="6">
        <v>46</v>
      </c>
      <c r="L1173" s="6">
        <v>37</v>
      </c>
      <c r="M1173" s="6">
        <v>9</v>
      </c>
      <c r="N1173" s="7">
        <v>0.80434782608695654</v>
      </c>
      <c r="O1173" s="1" t="s">
        <v>126</v>
      </c>
      <c r="P1173" s="1" t="s">
        <v>54</v>
      </c>
      <c r="Q1173" s="1" t="s">
        <v>56</v>
      </c>
      <c r="R1173" s="1" t="s">
        <v>7</v>
      </c>
      <c r="S1173" s="2" t="b">
        <v>0</v>
      </c>
      <c r="T1173" s="2" t="b">
        <v>1</v>
      </c>
      <c r="U1173" s="1" t="s">
        <v>202</v>
      </c>
      <c r="V1173" s="1">
        <v>18</v>
      </c>
      <c r="W1173" s="2" t="b">
        <v>1</v>
      </c>
      <c r="X1173" s="2" t="b">
        <v>1</v>
      </c>
      <c r="Y1173" s="2" t="b">
        <v>0</v>
      </c>
      <c r="Z1173" s="1" t="s">
        <v>119</v>
      </c>
      <c r="AA1173" s="2" t="b">
        <v>0</v>
      </c>
      <c r="AB1173" s="1" t="s">
        <v>7073</v>
      </c>
      <c r="AC1173" s="1" t="s">
        <v>7074</v>
      </c>
      <c r="AD1173" s="1" t="s">
        <v>61</v>
      </c>
      <c r="AE1173" s="2" t="b">
        <v>1</v>
      </c>
      <c r="AF1173" s="1"/>
      <c r="AG1173" s="2" t="b">
        <v>0</v>
      </c>
      <c r="AH1173" s="1">
        <v>46242.56480255787</v>
      </c>
    </row>
    <row r="1174" spans="1:34" ht="13.9">
      <c r="A1174" s="1" t="s">
        <v>7075</v>
      </c>
      <c r="B1174" s="1" t="s">
        <v>7076</v>
      </c>
      <c r="C1174" s="4">
        <v>44606</v>
      </c>
      <c r="D1174" s="1" t="s">
        <v>6928</v>
      </c>
      <c r="E1174" s="1">
        <v>2022</v>
      </c>
      <c r="F1174" s="5">
        <v>53.75</v>
      </c>
      <c r="G1174" s="1" t="s">
        <v>7077</v>
      </c>
      <c r="H1174" s="1" t="s">
        <v>7078</v>
      </c>
      <c r="I1174" s="6">
        <v>16467</v>
      </c>
      <c r="J1174" s="6" t="s">
        <v>54</v>
      </c>
      <c r="K1174" s="6">
        <v>289</v>
      </c>
      <c r="L1174" s="6">
        <v>230</v>
      </c>
      <c r="M1174" s="6">
        <v>59</v>
      </c>
      <c r="N1174" s="7">
        <v>0.79584775086505188</v>
      </c>
      <c r="O1174" s="1" t="s">
        <v>55</v>
      </c>
      <c r="P1174" s="1" t="s">
        <v>54</v>
      </c>
      <c r="Q1174" s="1" t="s">
        <v>68</v>
      </c>
      <c r="R1174" s="1" t="s">
        <v>7</v>
      </c>
      <c r="S1174" s="2" t="b">
        <v>0</v>
      </c>
      <c r="T1174" s="2" t="b">
        <v>1</v>
      </c>
      <c r="U1174" s="1" t="s">
        <v>202</v>
      </c>
      <c r="V1174" s="1">
        <v>18</v>
      </c>
      <c r="W1174" s="2" t="b">
        <v>1</v>
      </c>
      <c r="X1174" s="2" t="b">
        <v>1</v>
      </c>
      <c r="Y1174" s="2" t="b">
        <v>0</v>
      </c>
      <c r="Z1174" s="1" t="s">
        <v>119</v>
      </c>
      <c r="AA1174" s="2" t="b">
        <v>0</v>
      </c>
      <c r="AB1174" s="1" t="s">
        <v>7079</v>
      </c>
      <c r="AC1174" s="1" t="s">
        <v>7080</v>
      </c>
      <c r="AD1174" s="1" t="s">
        <v>61</v>
      </c>
      <c r="AE1174" s="2" t="b">
        <v>1</v>
      </c>
      <c r="AF1174" s="1"/>
      <c r="AG1174" s="2" t="b">
        <v>0</v>
      </c>
      <c r="AH1174" s="1">
        <v>46242.56480255787</v>
      </c>
    </row>
    <row r="1175" spans="1:34" ht="13.9">
      <c r="A1175" s="1" t="s">
        <v>7081</v>
      </c>
      <c r="B1175" s="1" t="s">
        <v>7082</v>
      </c>
      <c r="C1175" s="4">
        <v>44606</v>
      </c>
      <c r="D1175" s="1" t="s">
        <v>6928</v>
      </c>
      <c r="E1175" s="1">
        <v>2022</v>
      </c>
      <c r="F1175" s="5">
        <v>53.75</v>
      </c>
      <c r="G1175" s="1" t="s">
        <v>7083</v>
      </c>
      <c r="H1175" s="1" t="s">
        <v>7084</v>
      </c>
      <c r="I1175" s="6">
        <v>26035</v>
      </c>
      <c r="J1175" s="6" t="s">
        <v>54</v>
      </c>
      <c r="K1175" s="6">
        <v>2232</v>
      </c>
      <c r="L1175" s="6">
        <v>2213</v>
      </c>
      <c r="M1175" s="6">
        <v>19</v>
      </c>
      <c r="N1175" s="7">
        <v>0.99148745519713266</v>
      </c>
      <c r="O1175" s="1" t="s">
        <v>76</v>
      </c>
      <c r="P1175" s="1" t="s">
        <v>54</v>
      </c>
      <c r="Q1175" s="1" t="s">
        <v>68</v>
      </c>
      <c r="R1175" s="1" t="s">
        <v>5</v>
      </c>
      <c r="S1175" s="2" t="b">
        <v>1</v>
      </c>
      <c r="T1175" s="2" t="b">
        <v>0</v>
      </c>
      <c r="U1175" s="1" t="s">
        <v>57</v>
      </c>
      <c r="V1175" s="1"/>
      <c r="W1175" s="2" t="b">
        <v>0</v>
      </c>
      <c r="X1175" s="1"/>
      <c r="Y1175" s="2" t="b">
        <v>0</v>
      </c>
      <c r="Z1175" s="1" t="s">
        <v>58</v>
      </c>
      <c r="AA1175" s="2" t="b">
        <v>1</v>
      </c>
      <c r="AB1175" s="1" t="s">
        <v>7085</v>
      </c>
      <c r="AC1175" s="1" t="s">
        <v>7086</v>
      </c>
      <c r="AD1175" s="1" t="s">
        <v>61</v>
      </c>
      <c r="AE1175" s="2" t="b">
        <v>1</v>
      </c>
      <c r="AF1175" s="1" t="s">
        <v>227</v>
      </c>
      <c r="AG1175" s="2" t="b">
        <v>0</v>
      </c>
      <c r="AH1175" s="1">
        <v>46242.56480255787</v>
      </c>
    </row>
    <row r="1176" spans="1:34" ht="13.9">
      <c r="A1176" s="1" t="s">
        <v>7087</v>
      </c>
      <c r="B1176" s="1" t="s">
        <v>7088</v>
      </c>
      <c r="C1176" s="4">
        <v>44607</v>
      </c>
      <c r="D1176" s="1" t="s">
        <v>6928</v>
      </c>
      <c r="E1176" s="1">
        <v>2022</v>
      </c>
      <c r="F1176" s="5">
        <v>53.72</v>
      </c>
      <c r="G1176" s="1" t="s">
        <v>7089</v>
      </c>
      <c r="H1176" s="1" t="s">
        <v>7090</v>
      </c>
      <c r="I1176" s="6">
        <v>12494</v>
      </c>
      <c r="J1176" s="6" t="s">
        <v>54</v>
      </c>
      <c r="K1176" s="6">
        <v>289</v>
      </c>
      <c r="L1176" s="6">
        <v>207</v>
      </c>
      <c r="M1176" s="6">
        <v>82</v>
      </c>
      <c r="N1176" s="7">
        <v>0.7162629757785467</v>
      </c>
      <c r="O1176" s="1" t="s">
        <v>55</v>
      </c>
      <c r="P1176" s="1" t="s">
        <v>54</v>
      </c>
      <c r="Q1176" s="1" t="s">
        <v>68</v>
      </c>
      <c r="R1176" s="1" t="s">
        <v>7</v>
      </c>
      <c r="S1176" s="2" t="b">
        <v>0</v>
      </c>
      <c r="T1176" s="2" t="b">
        <v>1</v>
      </c>
      <c r="U1176" s="1" t="s">
        <v>202</v>
      </c>
      <c r="V1176" s="1">
        <v>18</v>
      </c>
      <c r="W1176" s="2" t="b">
        <v>1</v>
      </c>
      <c r="X1176" s="2" t="b">
        <v>1</v>
      </c>
      <c r="Y1176" s="2" t="b">
        <v>0</v>
      </c>
      <c r="Z1176" s="1" t="s">
        <v>119</v>
      </c>
      <c r="AA1176" s="2" t="b">
        <v>0</v>
      </c>
      <c r="AB1176" s="1" t="s">
        <v>7091</v>
      </c>
      <c r="AC1176" s="1" t="s">
        <v>7092</v>
      </c>
      <c r="AD1176" s="1" t="s">
        <v>61</v>
      </c>
      <c r="AE1176" s="2" t="b">
        <v>1</v>
      </c>
      <c r="AF1176" s="1"/>
      <c r="AG1176" s="2" t="b">
        <v>0</v>
      </c>
      <c r="AH1176" s="1">
        <v>46242.56480255787</v>
      </c>
    </row>
    <row r="1177" spans="1:34" ht="13.9">
      <c r="A1177" s="1" t="s">
        <v>7093</v>
      </c>
      <c r="B1177" s="1" t="s">
        <v>7094</v>
      </c>
      <c r="C1177" s="4">
        <v>44607</v>
      </c>
      <c r="D1177" s="1" t="s">
        <v>6928</v>
      </c>
      <c r="E1177" s="1">
        <v>2022</v>
      </c>
      <c r="F1177" s="5">
        <v>53.72</v>
      </c>
      <c r="G1177" s="1" t="s">
        <v>7095</v>
      </c>
      <c r="H1177" s="1" t="s">
        <v>7096</v>
      </c>
      <c r="I1177" s="6">
        <v>7622</v>
      </c>
      <c r="J1177" s="6" t="s">
        <v>54</v>
      </c>
      <c r="K1177" s="6">
        <v>403</v>
      </c>
      <c r="L1177" s="6">
        <v>390</v>
      </c>
      <c r="M1177" s="6">
        <v>13</v>
      </c>
      <c r="N1177" s="7">
        <v>0.967741935483871</v>
      </c>
      <c r="O1177" s="1" t="s">
        <v>67</v>
      </c>
      <c r="P1177" s="1" t="s">
        <v>54</v>
      </c>
      <c r="Q1177" s="1" t="s">
        <v>68</v>
      </c>
      <c r="R1177" s="1" t="s">
        <v>5</v>
      </c>
      <c r="S1177" s="2" t="b">
        <v>1</v>
      </c>
      <c r="T1177" s="2" t="b">
        <v>0</v>
      </c>
      <c r="U1177" s="1" t="s">
        <v>57</v>
      </c>
      <c r="V1177" s="1"/>
      <c r="W1177" s="2" t="b">
        <v>0</v>
      </c>
      <c r="X1177" s="1"/>
      <c r="Y1177" s="2" t="b">
        <v>0</v>
      </c>
      <c r="Z1177" s="1" t="s">
        <v>58</v>
      </c>
      <c r="AA1177" s="2" t="b">
        <v>1</v>
      </c>
      <c r="AB1177" s="1" t="s">
        <v>7097</v>
      </c>
      <c r="AC1177" s="1" t="s">
        <v>7098</v>
      </c>
      <c r="AD1177" s="1" t="s">
        <v>61</v>
      </c>
      <c r="AE1177" s="2" t="b">
        <v>1</v>
      </c>
      <c r="AF1177" s="1" t="s">
        <v>509</v>
      </c>
      <c r="AG1177" s="2" t="b">
        <v>0</v>
      </c>
      <c r="AH1177" s="1">
        <v>46242.56480255787</v>
      </c>
    </row>
    <row r="1178" spans="1:34" ht="13.9">
      <c r="A1178" s="1" t="s">
        <v>7099</v>
      </c>
      <c r="B1178" s="1" t="s">
        <v>7100</v>
      </c>
      <c r="C1178" s="4">
        <v>44608</v>
      </c>
      <c r="D1178" s="1" t="s">
        <v>6928</v>
      </c>
      <c r="E1178" s="1">
        <v>2022</v>
      </c>
      <c r="F1178" s="5">
        <v>53.68</v>
      </c>
      <c r="G1178" s="1" t="s">
        <v>7101</v>
      </c>
      <c r="H1178" s="1" t="s">
        <v>7102</v>
      </c>
      <c r="I1178" s="6">
        <v>8118</v>
      </c>
      <c r="J1178" s="6" t="s">
        <v>54</v>
      </c>
      <c r="K1178" s="6">
        <v>82</v>
      </c>
      <c r="L1178" s="6">
        <v>65</v>
      </c>
      <c r="M1178" s="6">
        <v>17</v>
      </c>
      <c r="N1178" s="7">
        <v>0.79268292682926833</v>
      </c>
      <c r="O1178" s="1" t="s">
        <v>55</v>
      </c>
      <c r="P1178" s="1" t="s">
        <v>54</v>
      </c>
      <c r="Q1178" s="1" t="s">
        <v>56</v>
      </c>
      <c r="R1178" s="1" t="s">
        <v>5</v>
      </c>
      <c r="S1178" s="2" t="b">
        <v>1</v>
      </c>
      <c r="T1178" s="2" t="b">
        <v>0</v>
      </c>
      <c r="U1178" s="1" t="s">
        <v>57</v>
      </c>
      <c r="V1178" s="1"/>
      <c r="W1178" s="2" t="b">
        <v>0</v>
      </c>
      <c r="X1178" s="1"/>
      <c r="Y1178" s="2" t="b">
        <v>0</v>
      </c>
      <c r="Z1178" s="1" t="s">
        <v>58</v>
      </c>
      <c r="AA1178" s="2" t="b">
        <v>1</v>
      </c>
      <c r="AB1178" s="1" t="s">
        <v>7103</v>
      </c>
      <c r="AC1178" s="1" t="s">
        <v>7104</v>
      </c>
      <c r="AD1178" s="1" t="s">
        <v>61</v>
      </c>
      <c r="AE1178" s="2" t="b">
        <v>1</v>
      </c>
      <c r="AF1178" s="1" t="s">
        <v>101</v>
      </c>
      <c r="AG1178" s="2" t="b">
        <v>1</v>
      </c>
      <c r="AH1178" s="1">
        <v>46242.56480255787</v>
      </c>
    </row>
    <row r="1179" spans="1:34" ht="13.9">
      <c r="A1179" s="1" t="s">
        <v>7105</v>
      </c>
      <c r="B1179" s="1" t="s">
        <v>7106</v>
      </c>
      <c r="C1179" s="4">
        <v>44610</v>
      </c>
      <c r="D1179" s="1" t="s">
        <v>6928</v>
      </c>
      <c r="E1179" s="1">
        <v>2022</v>
      </c>
      <c r="F1179" s="5">
        <v>53.62</v>
      </c>
      <c r="G1179" s="1" t="s">
        <v>7107</v>
      </c>
      <c r="H1179" s="1" t="s">
        <v>7108</v>
      </c>
      <c r="I1179" s="6">
        <v>317</v>
      </c>
      <c r="J1179" s="6" t="s">
        <v>54</v>
      </c>
      <c r="K1179" s="6">
        <v>21</v>
      </c>
      <c r="L1179" s="6">
        <v>19</v>
      </c>
      <c r="M1179" s="6">
        <v>2</v>
      </c>
      <c r="N1179" s="7">
        <v>0.90476190476190477</v>
      </c>
      <c r="O1179" s="1" t="s">
        <v>126</v>
      </c>
      <c r="P1179" s="1" t="s">
        <v>54</v>
      </c>
      <c r="Q1179" s="1" t="s">
        <v>56</v>
      </c>
      <c r="R1179" s="1" t="s">
        <v>5</v>
      </c>
      <c r="S1179" s="2" t="b">
        <v>1</v>
      </c>
      <c r="T1179" s="2" t="b">
        <v>0</v>
      </c>
      <c r="U1179" s="1" t="s">
        <v>57</v>
      </c>
      <c r="V1179" s="1"/>
      <c r="W1179" s="2" t="b">
        <v>0</v>
      </c>
      <c r="X1179" s="1"/>
      <c r="Y1179" s="2" t="b">
        <v>0</v>
      </c>
      <c r="Z1179" s="1" t="s">
        <v>119</v>
      </c>
      <c r="AA1179" s="2" t="b">
        <v>0</v>
      </c>
      <c r="AB1179" s="1" t="s">
        <v>7109</v>
      </c>
      <c r="AC1179" s="1" t="s">
        <v>7110</v>
      </c>
      <c r="AD1179" s="1" t="s">
        <v>61</v>
      </c>
      <c r="AE1179" s="2" t="b">
        <v>1</v>
      </c>
      <c r="AF1179" s="1"/>
      <c r="AG1179" s="2" t="b">
        <v>0</v>
      </c>
      <c r="AH1179" s="1">
        <v>46242.56480255787</v>
      </c>
    </row>
    <row r="1180" spans="1:34" ht="13.9">
      <c r="A1180" s="1" t="s">
        <v>7111</v>
      </c>
      <c r="B1180" s="1" t="s">
        <v>7112</v>
      </c>
      <c r="C1180" s="4">
        <v>44610</v>
      </c>
      <c r="D1180" s="1" t="s">
        <v>6928</v>
      </c>
      <c r="E1180" s="1">
        <v>2022</v>
      </c>
      <c r="F1180" s="5">
        <v>53.62</v>
      </c>
      <c r="G1180" s="1" t="s">
        <v>7113</v>
      </c>
      <c r="H1180" s="1" t="s">
        <v>7114</v>
      </c>
      <c r="I1180" s="6">
        <v>302</v>
      </c>
      <c r="J1180" s="6" t="s">
        <v>54</v>
      </c>
      <c r="K1180" s="6">
        <v>19</v>
      </c>
      <c r="L1180" s="6">
        <v>17</v>
      </c>
      <c r="M1180" s="6">
        <v>2</v>
      </c>
      <c r="N1180" s="7">
        <v>0.89473684210526316</v>
      </c>
      <c r="O1180" s="1" t="s">
        <v>126</v>
      </c>
      <c r="P1180" s="1" t="s">
        <v>54</v>
      </c>
      <c r="Q1180" s="1" t="s">
        <v>56</v>
      </c>
      <c r="R1180" s="1" t="s">
        <v>5</v>
      </c>
      <c r="S1180" s="2" t="b">
        <v>1</v>
      </c>
      <c r="T1180" s="2" t="b">
        <v>0</v>
      </c>
      <c r="U1180" s="1" t="s">
        <v>57</v>
      </c>
      <c r="V1180" s="1"/>
      <c r="W1180" s="2" t="b">
        <v>0</v>
      </c>
      <c r="X1180" s="1"/>
      <c r="Y1180" s="2" t="b">
        <v>0</v>
      </c>
      <c r="Z1180" s="1" t="s">
        <v>119</v>
      </c>
      <c r="AA1180" s="2" t="b">
        <v>0</v>
      </c>
      <c r="AB1180" s="1" t="s">
        <v>7115</v>
      </c>
      <c r="AC1180" s="1" t="s">
        <v>7116</v>
      </c>
      <c r="AD1180" s="1" t="s">
        <v>61</v>
      </c>
      <c r="AE1180" s="2" t="b">
        <v>1</v>
      </c>
      <c r="AF1180" s="1"/>
      <c r="AG1180" s="2" t="b">
        <v>0</v>
      </c>
      <c r="AH1180" s="1">
        <v>46242.56480255787</v>
      </c>
    </row>
    <row r="1181" spans="1:34" ht="13.9">
      <c r="A1181" s="1" t="s">
        <v>7117</v>
      </c>
      <c r="B1181" s="1" t="s">
        <v>7118</v>
      </c>
      <c r="C1181" s="4">
        <v>44610</v>
      </c>
      <c r="D1181" s="1" t="s">
        <v>6928</v>
      </c>
      <c r="E1181" s="1">
        <v>2022</v>
      </c>
      <c r="F1181" s="5">
        <v>53.62</v>
      </c>
      <c r="G1181" s="1" t="s">
        <v>7119</v>
      </c>
      <c r="H1181" s="1" t="s">
        <v>7120</v>
      </c>
      <c r="I1181" s="6">
        <v>1680</v>
      </c>
      <c r="J1181" s="6" t="s">
        <v>54</v>
      </c>
      <c r="K1181" s="6">
        <v>56</v>
      </c>
      <c r="L1181" s="6">
        <v>29</v>
      </c>
      <c r="M1181" s="6">
        <v>27</v>
      </c>
      <c r="N1181" s="7">
        <v>0.5178571428571429</v>
      </c>
      <c r="O1181" s="1" t="s">
        <v>91</v>
      </c>
      <c r="P1181" s="1" t="s">
        <v>54</v>
      </c>
      <c r="Q1181" s="1" t="s">
        <v>56</v>
      </c>
      <c r="R1181" s="1" t="s">
        <v>7</v>
      </c>
      <c r="S1181" s="2" t="b">
        <v>0</v>
      </c>
      <c r="T1181" s="2" t="b">
        <v>1</v>
      </c>
      <c r="U1181" s="1" t="s">
        <v>202</v>
      </c>
      <c r="V1181" s="1">
        <v>18</v>
      </c>
      <c r="W1181" s="2" t="b">
        <v>1</v>
      </c>
      <c r="X1181" s="2" t="b">
        <v>1</v>
      </c>
      <c r="Y1181" s="2" t="b">
        <v>0</v>
      </c>
      <c r="Z1181" s="1" t="s">
        <v>119</v>
      </c>
      <c r="AA1181" s="2" t="b">
        <v>0</v>
      </c>
      <c r="AB1181" s="1" t="s">
        <v>7121</v>
      </c>
      <c r="AC1181" s="1" t="s">
        <v>7122</v>
      </c>
      <c r="AD1181" s="1" t="s">
        <v>61</v>
      </c>
      <c r="AE1181" s="2" t="b">
        <v>1</v>
      </c>
      <c r="AF1181" s="1"/>
      <c r="AG1181" s="2" t="b">
        <v>0</v>
      </c>
      <c r="AH1181" s="1">
        <v>46242.56480255787</v>
      </c>
    </row>
    <row r="1182" spans="1:34" ht="13.9">
      <c r="A1182" s="1" t="s">
        <v>7123</v>
      </c>
      <c r="B1182" s="1" t="s">
        <v>7124</v>
      </c>
      <c r="C1182" s="4">
        <v>44610</v>
      </c>
      <c r="D1182" s="1" t="s">
        <v>6928</v>
      </c>
      <c r="E1182" s="1">
        <v>2022</v>
      </c>
      <c r="F1182" s="5">
        <v>53.62</v>
      </c>
      <c r="G1182" s="1" t="s">
        <v>7125</v>
      </c>
      <c r="H1182" s="1" t="s">
        <v>7126</v>
      </c>
      <c r="I1182" s="6">
        <v>4298</v>
      </c>
      <c r="J1182" s="6" t="s">
        <v>54</v>
      </c>
      <c r="K1182" s="6">
        <v>55</v>
      </c>
      <c r="L1182" s="6">
        <v>44</v>
      </c>
      <c r="M1182" s="6">
        <v>11</v>
      </c>
      <c r="N1182" s="7">
        <v>0.8</v>
      </c>
      <c r="O1182" s="1" t="s">
        <v>67</v>
      </c>
      <c r="P1182" s="1" t="s">
        <v>54</v>
      </c>
      <c r="Q1182" s="1" t="s">
        <v>56</v>
      </c>
      <c r="R1182" s="1" t="s">
        <v>7</v>
      </c>
      <c r="S1182" s="2" t="b">
        <v>0</v>
      </c>
      <c r="T1182" s="2" t="b">
        <v>1</v>
      </c>
      <c r="U1182" s="1" t="s">
        <v>133</v>
      </c>
      <c r="V1182" s="1">
        <v>18</v>
      </c>
      <c r="W1182" s="2" t="b">
        <v>1</v>
      </c>
      <c r="X1182" s="2" t="b">
        <v>0</v>
      </c>
      <c r="Y1182" s="2" t="b">
        <v>0</v>
      </c>
      <c r="Z1182" s="1" t="s">
        <v>119</v>
      </c>
      <c r="AA1182" s="2" t="b">
        <v>0</v>
      </c>
      <c r="AB1182" s="1" t="s">
        <v>7127</v>
      </c>
      <c r="AC1182" s="1" t="s">
        <v>7128</v>
      </c>
      <c r="AD1182" s="1" t="s">
        <v>61</v>
      </c>
      <c r="AE1182" s="2" t="b">
        <v>1</v>
      </c>
      <c r="AF1182" s="1"/>
      <c r="AG1182" s="2" t="b">
        <v>0</v>
      </c>
      <c r="AH1182" s="1">
        <v>46242.56480255787</v>
      </c>
    </row>
    <row r="1183" spans="1:34" ht="13.9">
      <c r="A1183" s="1" t="s">
        <v>7129</v>
      </c>
      <c r="B1183" s="1" t="s">
        <v>7130</v>
      </c>
      <c r="C1183" s="4">
        <v>44610</v>
      </c>
      <c r="D1183" s="1" t="s">
        <v>6928</v>
      </c>
      <c r="E1183" s="1">
        <v>2022</v>
      </c>
      <c r="F1183" s="5">
        <v>53.62</v>
      </c>
      <c r="G1183" s="1" t="s">
        <v>7131</v>
      </c>
      <c r="H1183" s="1" t="s">
        <v>7132</v>
      </c>
      <c r="I1183" s="6">
        <v>214</v>
      </c>
      <c r="J1183" s="6" t="s">
        <v>54</v>
      </c>
      <c r="K1183" s="6">
        <v>8</v>
      </c>
      <c r="L1183" s="6">
        <v>7</v>
      </c>
      <c r="M1183" s="6">
        <v>1</v>
      </c>
      <c r="N1183" s="7">
        <v>0.875</v>
      </c>
      <c r="O1183" s="1" t="s">
        <v>1324</v>
      </c>
      <c r="P1183" s="1" t="s">
        <v>54</v>
      </c>
      <c r="Q1183" s="1" t="s">
        <v>56</v>
      </c>
      <c r="R1183" s="1" t="s">
        <v>7</v>
      </c>
      <c r="S1183" s="2" t="b">
        <v>0</v>
      </c>
      <c r="T1183" s="2" t="b">
        <v>1</v>
      </c>
      <c r="U1183" s="1" t="s">
        <v>133</v>
      </c>
      <c r="V1183" s="1">
        <v>18</v>
      </c>
      <c r="W1183" s="2" t="b">
        <v>1</v>
      </c>
      <c r="X1183" s="2" t="b">
        <v>0</v>
      </c>
      <c r="Y1183" s="2" t="b">
        <v>0</v>
      </c>
      <c r="Z1183" s="1" t="s">
        <v>119</v>
      </c>
      <c r="AA1183" s="2" t="b">
        <v>0</v>
      </c>
      <c r="AB1183" s="1" t="s">
        <v>7133</v>
      </c>
      <c r="AC1183" s="1" t="s">
        <v>7134</v>
      </c>
      <c r="AD1183" s="1" t="s">
        <v>61</v>
      </c>
      <c r="AE1183" s="2" t="b">
        <v>1</v>
      </c>
      <c r="AF1183" s="1"/>
      <c r="AG1183" s="2" t="b">
        <v>0</v>
      </c>
      <c r="AH1183" s="1">
        <v>46242.56480255787</v>
      </c>
    </row>
    <row r="1184" spans="1:34" ht="13.9">
      <c r="A1184" s="1" t="s">
        <v>7135</v>
      </c>
      <c r="B1184" s="1" t="s">
        <v>7136</v>
      </c>
      <c r="C1184" s="4">
        <v>44611</v>
      </c>
      <c r="D1184" s="1" t="s">
        <v>6928</v>
      </c>
      <c r="E1184" s="1">
        <v>2022</v>
      </c>
      <c r="F1184" s="5">
        <v>53.59</v>
      </c>
      <c r="G1184" s="1" t="s">
        <v>7137</v>
      </c>
      <c r="H1184" s="1" t="s">
        <v>7138</v>
      </c>
      <c r="I1184" s="6">
        <v>1421</v>
      </c>
      <c r="J1184" s="6" t="s">
        <v>54</v>
      </c>
      <c r="K1184" s="6">
        <v>42</v>
      </c>
      <c r="L1184" s="6">
        <v>37</v>
      </c>
      <c r="M1184" s="6">
        <v>5</v>
      </c>
      <c r="N1184" s="7">
        <v>0.88095238095238093</v>
      </c>
      <c r="O1184" s="1" t="s">
        <v>126</v>
      </c>
      <c r="P1184" s="1" t="s">
        <v>54</v>
      </c>
      <c r="Q1184" s="1" t="s">
        <v>56</v>
      </c>
      <c r="R1184" s="1" t="s">
        <v>5</v>
      </c>
      <c r="S1184" s="2" t="b">
        <v>1</v>
      </c>
      <c r="T1184" s="2" t="b">
        <v>0</v>
      </c>
      <c r="U1184" s="1" t="s">
        <v>57</v>
      </c>
      <c r="V1184" s="1"/>
      <c r="W1184" s="2" t="b">
        <v>0</v>
      </c>
      <c r="X1184" s="1"/>
      <c r="Y1184" s="2" t="b">
        <v>0</v>
      </c>
      <c r="Z1184" s="1" t="s">
        <v>58</v>
      </c>
      <c r="AA1184" s="2" t="b">
        <v>1</v>
      </c>
      <c r="AB1184" s="1" t="s">
        <v>7139</v>
      </c>
      <c r="AC1184" s="1" t="s">
        <v>7140</v>
      </c>
      <c r="AD1184" s="1" t="s">
        <v>61</v>
      </c>
      <c r="AE1184" s="2" t="b">
        <v>1</v>
      </c>
      <c r="AF1184" s="1" t="s">
        <v>371</v>
      </c>
      <c r="AG1184" s="2" t="b">
        <v>0</v>
      </c>
      <c r="AH1184" s="1">
        <v>46242.56480255787</v>
      </c>
    </row>
    <row r="1185" spans="1:34" ht="13.9">
      <c r="A1185" s="1" t="s">
        <v>7141</v>
      </c>
      <c r="B1185" s="1" t="s">
        <v>7142</v>
      </c>
      <c r="C1185" s="4">
        <v>44611</v>
      </c>
      <c r="D1185" s="1" t="s">
        <v>6928</v>
      </c>
      <c r="E1185" s="1">
        <v>2022</v>
      </c>
      <c r="F1185" s="5">
        <v>53.59</v>
      </c>
      <c r="G1185" s="1" t="s">
        <v>7143</v>
      </c>
      <c r="H1185" s="1" t="s">
        <v>7144</v>
      </c>
      <c r="I1185" s="6">
        <v>358</v>
      </c>
      <c r="J1185" s="6" t="s">
        <v>54</v>
      </c>
      <c r="K1185" s="6">
        <v>24</v>
      </c>
      <c r="L1185" s="6">
        <v>23</v>
      </c>
      <c r="M1185" s="6">
        <v>1</v>
      </c>
      <c r="N1185" s="7">
        <v>0.95833333333333337</v>
      </c>
      <c r="O1185" s="1" t="s">
        <v>126</v>
      </c>
      <c r="P1185" s="1" t="s">
        <v>54</v>
      </c>
      <c r="Q1185" s="1" t="s">
        <v>56</v>
      </c>
      <c r="R1185" s="1" t="s">
        <v>5</v>
      </c>
      <c r="S1185" s="2" t="b">
        <v>1</v>
      </c>
      <c r="T1185" s="2" t="b">
        <v>0</v>
      </c>
      <c r="U1185" s="1" t="s">
        <v>57</v>
      </c>
      <c r="V1185" s="1"/>
      <c r="W1185" s="2" t="b">
        <v>0</v>
      </c>
      <c r="X1185" s="1"/>
      <c r="Y1185" s="2" t="b">
        <v>0</v>
      </c>
      <c r="Z1185" s="1" t="s">
        <v>58</v>
      </c>
      <c r="AA1185" s="2" t="b">
        <v>1</v>
      </c>
      <c r="AB1185" s="1" t="s">
        <v>7145</v>
      </c>
      <c r="AC1185" s="1" t="s">
        <v>7146</v>
      </c>
      <c r="AD1185" s="1" t="s">
        <v>61</v>
      </c>
      <c r="AE1185" s="2" t="b">
        <v>1</v>
      </c>
      <c r="AF1185" s="1" t="s">
        <v>987</v>
      </c>
      <c r="AG1185" s="2" t="b">
        <v>0</v>
      </c>
      <c r="AH1185" s="1">
        <v>46242.56480255787</v>
      </c>
    </row>
    <row r="1186" spans="1:34" ht="13.9">
      <c r="A1186" s="1" t="s">
        <v>7147</v>
      </c>
      <c r="B1186" s="1" t="s">
        <v>7148</v>
      </c>
      <c r="C1186" s="4">
        <v>44612</v>
      </c>
      <c r="D1186" s="1" t="s">
        <v>6928</v>
      </c>
      <c r="E1186" s="1">
        <v>2022</v>
      </c>
      <c r="F1186" s="5">
        <v>53.55</v>
      </c>
      <c r="G1186" s="1" t="s">
        <v>7149</v>
      </c>
      <c r="H1186" s="1" t="s">
        <v>7150</v>
      </c>
      <c r="I1186" s="6">
        <v>162</v>
      </c>
      <c r="J1186" s="6" t="s">
        <v>54</v>
      </c>
      <c r="K1186" s="6">
        <v>9</v>
      </c>
      <c r="L1186" s="6">
        <v>3</v>
      </c>
      <c r="M1186" s="6">
        <v>6</v>
      </c>
      <c r="N1186" s="7">
        <v>0.33333333333333331</v>
      </c>
      <c r="O1186" s="1" t="s">
        <v>382</v>
      </c>
      <c r="P1186" s="1" t="s">
        <v>54</v>
      </c>
      <c r="Q1186" s="1" t="s">
        <v>56</v>
      </c>
      <c r="R1186" s="1" t="s">
        <v>5</v>
      </c>
      <c r="S1186" s="2" t="b">
        <v>1</v>
      </c>
      <c r="T1186" s="2" t="b">
        <v>0</v>
      </c>
      <c r="U1186" s="1" t="s">
        <v>57</v>
      </c>
      <c r="V1186" s="1"/>
      <c r="W1186" s="2" t="b">
        <v>0</v>
      </c>
      <c r="X1186" s="1"/>
      <c r="Y1186" s="2" t="b">
        <v>0</v>
      </c>
      <c r="Z1186" s="1" t="s">
        <v>58</v>
      </c>
      <c r="AA1186" s="2" t="b">
        <v>1</v>
      </c>
      <c r="AB1186" s="1" t="s">
        <v>7151</v>
      </c>
      <c r="AC1186" s="1" t="s">
        <v>7152</v>
      </c>
      <c r="AD1186" s="1" t="s">
        <v>61</v>
      </c>
      <c r="AE1186" s="2" t="b">
        <v>1</v>
      </c>
      <c r="AF1186" s="1" t="s">
        <v>164</v>
      </c>
      <c r="AG1186" s="2" t="b">
        <v>0</v>
      </c>
      <c r="AH1186" s="1">
        <v>46242.56480255787</v>
      </c>
    </row>
    <row r="1187" spans="1:34" ht="13.9">
      <c r="A1187" s="1" t="s">
        <v>7153</v>
      </c>
      <c r="B1187" s="1" t="s">
        <v>7154</v>
      </c>
      <c r="C1187" s="4">
        <v>44612</v>
      </c>
      <c r="D1187" s="1" t="s">
        <v>6928</v>
      </c>
      <c r="E1187" s="1">
        <v>2022</v>
      </c>
      <c r="F1187" s="5">
        <v>53.55</v>
      </c>
      <c r="G1187" s="1" t="s">
        <v>7155</v>
      </c>
      <c r="H1187" s="1" t="s">
        <v>7156</v>
      </c>
      <c r="I1187" s="6"/>
      <c r="J1187" s="6" t="s">
        <v>147</v>
      </c>
      <c r="K1187" s="6">
        <v>55</v>
      </c>
      <c r="L1187" s="6">
        <v>38</v>
      </c>
      <c r="M1187" s="6">
        <v>17</v>
      </c>
      <c r="N1187" s="7">
        <v>0.69090909090909092</v>
      </c>
      <c r="O1187" s="1" t="s">
        <v>91</v>
      </c>
      <c r="P1187" s="1" t="s">
        <v>54</v>
      </c>
      <c r="Q1187" s="1" t="s">
        <v>56</v>
      </c>
      <c r="R1187" s="1" t="s">
        <v>5</v>
      </c>
      <c r="S1187" s="2" t="b">
        <v>1</v>
      </c>
      <c r="T1187" s="2" t="b">
        <v>0</v>
      </c>
      <c r="U1187" s="1" t="s">
        <v>57</v>
      </c>
      <c r="V1187" s="1"/>
      <c r="W1187" s="2" t="b">
        <v>0</v>
      </c>
      <c r="X1187" s="1"/>
      <c r="Y1187" s="2" t="b">
        <v>0</v>
      </c>
      <c r="Z1187" s="1" t="s">
        <v>119</v>
      </c>
      <c r="AA1187" s="2" t="b">
        <v>0</v>
      </c>
      <c r="AB1187" s="1" t="s">
        <v>7157</v>
      </c>
      <c r="AC1187" s="1" t="s">
        <v>7158</v>
      </c>
      <c r="AD1187" s="1" t="s">
        <v>61</v>
      </c>
      <c r="AE1187" s="2" t="b">
        <v>1</v>
      </c>
      <c r="AF1187" s="1"/>
      <c r="AG1187" s="2" t="b">
        <v>0</v>
      </c>
      <c r="AH1187" s="1">
        <v>46242.56480255787</v>
      </c>
    </row>
    <row r="1188" spans="1:34" ht="13.9">
      <c r="A1188" s="1" t="s">
        <v>7159</v>
      </c>
      <c r="B1188" s="1" t="s">
        <v>7160</v>
      </c>
      <c r="C1188" s="4">
        <v>44612</v>
      </c>
      <c r="D1188" s="1" t="s">
        <v>6928</v>
      </c>
      <c r="E1188" s="1">
        <v>2022</v>
      </c>
      <c r="F1188" s="5">
        <v>53.55</v>
      </c>
      <c r="G1188" s="1" t="s">
        <v>7161</v>
      </c>
      <c r="H1188" s="1" t="s">
        <v>7156</v>
      </c>
      <c r="I1188" s="6"/>
      <c r="J1188" s="6" t="s">
        <v>147</v>
      </c>
      <c r="K1188" s="6">
        <v>0</v>
      </c>
      <c r="L1188" s="6">
        <v>0</v>
      </c>
      <c r="M1188" s="6">
        <v>0</v>
      </c>
      <c r="N1188" s="7"/>
      <c r="O1188" s="1" t="s">
        <v>216</v>
      </c>
      <c r="P1188" s="1" t="s">
        <v>54</v>
      </c>
      <c r="Q1188" s="1" t="s">
        <v>56</v>
      </c>
      <c r="R1188" s="1" t="s">
        <v>5</v>
      </c>
      <c r="S1188" s="2" t="b">
        <v>1</v>
      </c>
      <c r="T1188" s="2" t="b">
        <v>0</v>
      </c>
      <c r="U1188" s="1" t="s">
        <v>57</v>
      </c>
      <c r="V1188" s="1"/>
      <c r="W1188" s="2" t="b">
        <v>0</v>
      </c>
      <c r="X1188" s="1"/>
      <c r="Y1188" s="2" t="b">
        <v>0</v>
      </c>
      <c r="Z1188" s="1" t="s">
        <v>119</v>
      </c>
      <c r="AA1188" s="2" t="b">
        <v>0</v>
      </c>
      <c r="AB1188" s="1" t="s">
        <v>7157</v>
      </c>
      <c r="AC1188" s="1" t="s">
        <v>7162</v>
      </c>
      <c r="AD1188" s="1" t="s">
        <v>61</v>
      </c>
      <c r="AE1188" s="2" t="b">
        <v>1</v>
      </c>
      <c r="AF1188" s="1"/>
      <c r="AG1188" s="2" t="b">
        <v>0</v>
      </c>
      <c r="AH1188" s="1">
        <v>46242.56480255787</v>
      </c>
    </row>
    <row r="1189" spans="1:34" ht="13.9">
      <c r="A1189" s="1" t="s">
        <v>7163</v>
      </c>
      <c r="B1189" s="1" t="s">
        <v>7164</v>
      </c>
      <c r="C1189" s="4">
        <v>44613</v>
      </c>
      <c r="D1189" s="1" t="s">
        <v>6928</v>
      </c>
      <c r="E1189" s="1">
        <v>2022</v>
      </c>
      <c r="F1189" s="5">
        <v>53.52</v>
      </c>
      <c r="G1189" s="1" t="s">
        <v>7165</v>
      </c>
      <c r="H1189" s="1" t="s">
        <v>7166</v>
      </c>
      <c r="I1189" s="6">
        <v>1</v>
      </c>
      <c r="J1189" s="6" t="s">
        <v>54</v>
      </c>
      <c r="K1189" s="6">
        <v>0</v>
      </c>
      <c r="L1189" s="6">
        <v>0</v>
      </c>
      <c r="M1189" s="6">
        <v>0</v>
      </c>
      <c r="N1189" s="7"/>
      <c r="O1189" s="1" t="s">
        <v>216</v>
      </c>
      <c r="P1189" s="1" t="s">
        <v>54</v>
      </c>
      <c r="Q1189" s="1" t="s">
        <v>56</v>
      </c>
      <c r="R1189" s="1" t="s">
        <v>5</v>
      </c>
      <c r="S1189" s="2" t="b">
        <v>1</v>
      </c>
      <c r="T1189" s="2" t="b">
        <v>0</v>
      </c>
      <c r="U1189" s="1" t="s">
        <v>57</v>
      </c>
      <c r="V1189" s="1"/>
      <c r="W1189" s="2" t="b">
        <v>0</v>
      </c>
      <c r="X1189" s="1"/>
      <c r="Y1189" s="2" t="b">
        <v>0</v>
      </c>
      <c r="Z1189" s="1" t="s">
        <v>58</v>
      </c>
      <c r="AA1189" s="2" t="b">
        <v>1</v>
      </c>
      <c r="AB1189" s="1" t="s">
        <v>7167</v>
      </c>
      <c r="AC1189" s="1" t="s">
        <v>7168</v>
      </c>
      <c r="AD1189" s="1" t="s">
        <v>61</v>
      </c>
      <c r="AE1189" s="2" t="b">
        <v>1</v>
      </c>
      <c r="AF1189" s="1" t="s">
        <v>71</v>
      </c>
      <c r="AG1189" s="2" t="b">
        <v>0</v>
      </c>
      <c r="AH1189" s="1">
        <v>46242.56480255787</v>
      </c>
    </row>
    <row r="1190" spans="1:34" ht="13.9">
      <c r="A1190" s="1" t="s">
        <v>7169</v>
      </c>
      <c r="B1190" s="1" t="s">
        <v>7170</v>
      </c>
      <c r="C1190" s="4">
        <v>44613</v>
      </c>
      <c r="D1190" s="1" t="s">
        <v>6928</v>
      </c>
      <c r="E1190" s="1">
        <v>2022</v>
      </c>
      <c r="F1190" s="5">
        <v>53.52</v>
      </c>
      <c r="G1190" s="1" t="s">
        <v>7171</v>
      </c>
      <c r="H1190" s="1" t="s">
        <v>7172</v>
      </c>
      <c r="I1190" s="6">
        <v>6730</v>
      </c>
      <c r="J1190" s="6" t="s">
        <v>54</v>
      </c>
      <c r="K1190" s="6">
        <v>342</v>
      </c>
      <c r="L1190" s="6">
        <v>336</v>
      </c>
      <c r="M1190" s="6">
        <v>6</v>
      </c>
      <c r="N1190" s="7">
        <v>0.98245614035087714</v>
      </c>
      <c r="O1190" s="1" t="s">
        <v>67</v>
      </c>
      <c r="P1190" s="1" t="s">
        <v>54</v>
      </c>
      <c r="Q1190" s="1" t="s">
        <v>68</v>
      </c>
      <c r="R1190" s="1" t="s">
        <v>5</v>
      </c>
      <c r="S1190" s="2" t="b">
        <v>1</v>
      </c>
      <c r="T1190" s="2" t="b">
        <v>0</v>
      </c>
      <c r="U1190" s="1" t="s">
        <v>57</v>
      </c>
      <c r="V1190" s="1"/>
      <c r="W1190" s="2" t="b">
        <v>0</v>
      </c>
      <c r="X1190" s="1"/>
      <c r="Y1190" s="2" t="b">
        <v>0</v>
      </c>
      <c r="Z1190" s="1" t="s">
        <v>58</v>
      </c>
      <c r="AA1190" s="2" t="b">
        <v>1</v>
      </c>
      <c r="AB1190" s="1" t="s">
        <v>7173</v>
      </c>
      <c r="AC1190" s="1" t="s">
        <v>7174</v>
      </c>
      <c r="AD1190" s="1" t="s">
        <v>61</v>
      </c>
      <c r="AE1190" s="2" t="b">
        <v>1</v>
      </c>
      <c r="AF1190" s="1" t="s">
        <v>987</v>
      </c>
      <c r="AG1190" s="2" t="b">
        <v>0</v>
      </c>
      <c r="AH1190" s="1">
        <v>46242.56480255787</v>
      </c>
    </row>
    <row r="1191" spans="1:34" ht="13.9">
      <c r="A1191" s="1" t="s">
        <v>7175</v>
      </c>
      <c r="B1191" s="1" t="s">
        <v>7176</v>
      </c>
      <c r="C1191" s="4">
        <v>44613</v>
      </c>
      <c r="D1191" s="1" t="s">
        <v>6928</v>
      </c>
      <c r="E1191" s="1">
        <v>2022</v>
      </c>
      <c r="F1191" s="5">
        <v>53.52</v>
      </c>
      <c r="G1191" s="1" t="s">
        <v>7177</v>
      </c>
      <c r="H1191" s="1" t="s">
        <v>7178</v>
      </c>
      <c r="I1191" s="6"/>
      <c r="J1191" s="6" t="s">
        <v>147</v>
      </c>
      <c r="K1191" s="6">
        <v>0</v>
      </c>
      <c r="L1191" s="6">
        <v>0</v>
      </c>
      <c r="M1191" s="6">
        <v>0</v>
      </c>
      <c r="N1191" s="7"/>
      <c r="O1191" s="1" t="s">
        <v>216</v>
      </c>
      <c r="P1191" s="1" t="s">
        <v>54</v>
      </c>
      <c r="Q1191" s="1" t="s">
        <v>56</v>
      </c>
      <c r="R1191" s="1" t="s">
        <v>5</v>
      </c>
      <c r="S1191" s="2" t="b">
        <v>1</v>
      </c>
      <c r="T1191" s="2" t="b">
        <v>0</v>
      </c>
      <c r="U1191" s="1" t="s">
        <v>57</v>
      </c>
      <c r="V1191" s="1"/>
      <c r="W1191" s="2" t="b">
        <v>0</v>
      </c>
      <c r="X1191" s="1"/>
      <c r="Y1191" s="2" t="b">
        <v>0</v>
      </c>
      <c r="Z1191" s="1" t="s">
        <v>58</v>
      </c>
      <c r="AA1191" s="2" t="b">
        <v>1</v>
      </c>
      <c r="AB1191" s="1" t="s">
        <v>7179</v>
      </c>
      <c r="AC1191" s="1" t="s">
        <v>7180</v>
      </c>
      <c r="AD1191" s="1" t="s">
        <v>172</v>
      </c>
      <c r="AE1191" s="2" t="b">
        <v>1</v>
      </c>
      <c r="AF1191" s="1"/>
      <c r="AG1191" s="2" t="b">
        <v>0</v>
      </c>
      <c r="AH1191" s="1">
        <v>46242.56480255787</v>
      </c>
    </row>
    <row r="1192" spans="1:34" ht="13.9">
      <c r="A1192" s="1" t="s">
        <v>7181</v>
      </c>
      <c r="B1192" s="1" t="s">
        <v>7182</v>
      </c>
      <c r="C1192" s="4">
        <v>44613</v>
      </c>
      <c r="D1192" s="1" t="s">
        <v>6928</v>
      </c>
      <c r="E1192" s="1">
        <v>2022</v>
      </c>
      <c r="F1192" s="5">
        <v>53.52</v>
      </c>
      <c r="G1192" s="1" t="s">
        <v>7183</v>
      </c>
      <c r="H1192" s="1" t="s">
        <v>7184</v>
      </c>
      <c r="I1192" s="6">
        <v>474</v>
      </c>
      <c r="J1192" s="6" t="s">
        <v>54</v>
      </c>
      <c r="K1192" s="6">
        <v>19</v>
      </c>
      <c r="L1192" s="6">
        <v>11</v>
      </c>
      <c r="M1192" s="6">
        <v>8</v>
      </c>
      <c r="N1192" s="7">
        <v>0.57894736842105265</v>
      </c>
      <c r="O1192" s="1" t="s">
        <v>91</v>
      </c>
      <c r="P1192" s="1" t="s">
        <v>54</v>
      </c>
      <c r="Q1192" s="1" t="s">
        <v>56</v>
      </c>
      <c r="R1192" s="1" t="s">
        <v>7</v>
      </c>
      <c r="S1192" s="2" t="b">
        <v>0</v>
      </c>
      <c r="T1192" s="2" t="b">
        <v>1</v>
      </c>
      <c r="U1192" s="1" t="s">
        <v>202</v>
      </c>
      <c r="V1192" s="1">
        <v>18</v>
      </c>
      <c r="W1192" s="2" t="b">
        <v>1</v>
      </c>
      <c r="X1192" s="2" t="b">
        <v>1</v>
      </c>
      <c r="Y1192" s="2" t="b">
        <v>0</v>
      </c>
      <c r="Z1192" s="1" t="s">
        <v>119</v>
      </c>
      <c r="AA1192" s="2" t="b">
        <v>0</v>
      </c>
      <c r="AB1192" s="1" t="s">
        <v>7185</v>
      </c>
      <c r="AC1192" s="1" t="s">
        <v>7186</v>
      </c>
      <c r="AD1192" s="1" t="s">
        <v>61</v>
      </c>
      <c r="AE1192" s="2" t="b">
        <v>1</v>
      </c>
      <c r="AF1192" s="1"/>
      <c r="AG1192" s="2" t="b">
        <v>0</v>
      </c>
      <c r="AH1192" s="1">
        <v>46242.56480255787</v>
      </c>
    </row>
    <row r="1193" spans="1:34" ht="13.9">
      <c r="A1193" s="1" t="s">
        <v>7187</v>
      </c>
      <c r="B1193" s="1" t="s">
        <v>7188</v>
      </c>
      <c r="C1193" s="4">
        <v>44614</v>
      </c>
      <c r="D1193" s="1" t="s">
        <v>6928</v>
      </c>
      <c r="E1193" s="1">
        <v>2022</v>
      </c>
      <c r="F1193" s="5">
        <v>53.49</v>
      </c>
      <c r="G1193" s="1" t="s">
        <v>7189</v>
      </c>
      <c r="H1193" s="1" t="s">
        <v>7190</v>
      </c>
      <c r="I1193" s="6">
        <v>30</v>
      </c>
      <c r="J1193" s="6" t="s">
        <v>54</v>
      </c>
      <c r="K1193" s="6">
        <v>2</v>
      </c>
      <c r="L1193" s="6">
        <v>0</v>
      </c>
      <c r="M1193" s="6">
        <v>2</v>
      </c>
      <c r="N1193" s="7">
        <v>0</v>
      </c>
      <c r="O1193" s="1" t="s">
        <v>567</v>
      </c>
      <c r="P1193" s="1" t="s">
        <v>54</v>
      </c>
      <c r="Q1193" s="1" t="s">
        <v>56</v>
      </c>
      <c r="R1193" s="1" t="s">
        <v>5</v>
      </c>
      <c r="S1193" s="2" t="b">
        <v>1</v>
      </c>
      <c r="T1193" s="2" t="b">
        <v>0</v>
      </c>
      <c r="U1193" s="1" t="s">
        <v>57</v>
      </c>
      <c r="V1193" s="1"/>
      <c r="W1193" s="2" t="b">
        <v>0</v>
      </c>
      <c r="X1193" s="1"/>
      <c r="Y1193" s="2" t="b">
        <v>0</v>
      </c>
      <c r="Z1193" s="1" t="s">
        <v>119</v>
      </c>
      <c r="AA1193" s="2" t="b">
        <v>0</v>
      </c>
      <c r="AB1193" s="1" t="s">
        <v>7191</v>
      </c>
      <c r="AC1193" s="1" t="s">
        <v>7192</v>
      </c>
      <c r="AD1193" s="1" t="s">
        <v>61</v>
      </c>
      <c r="AE1193" s="2" t="b">
        <v>1</v>
      </c>
      <c r="AF1193" s="1"/>
      <c r="AG1193" s="2" t="b">
        <v>0</v>
      </c>
      <c r="AH1193" s="1">
        <v>46242.56480255787</v>
      </c>
    </row>
    <row r="1194" spans="1:34" ht="13.9">
      <c r="A1194" s="1" t="s">
        <v>7193</v>
      </c>
      <c r="B1194" s="1" t="s">
        <v>7194</v>
      </c>
      <c r="C1194" s="4">
        <v>44614</v>
      </c>
      <c r="D1194" s="1" t="s">
        <v>6928</v>
      </c>
      <c r="E1194" s="1">
        <v>2022</v>
      </c>
      <c r="F1194" s="5">
        <v>53.49</v>
      </c>
      <c r="G1194" s="1" t="s">
        <v>7195</v>
      </c>
      <c r="H1194" s="1" t="s">
        <v>7196</v>
      </c>
      <c r="I1194" s="6">
        <v>344</v>
      </c>
      <c r="J1194" s="6" t="s">
        <v>54</v>
      </c>
      <c r="K1194" s="6">
        <v>19</v>
      </c>
      <c r="L1194" s="6">
        <v>7</v>
      </c>
      <c r="M1194" s="6">
        <v>12</v>
      </c>
      <c r="N1194" s="7">
        <v>0.36842105263157893</v>
      </c>
      <c r="O1194" s="1" t="s">
        <v>330</v>
      </c>
      <c r="P1194" s="1" t="s">
        <v>54</v>
      </c>
      <c r="Q1194" s="1" t="s">
        <v>56</v>
      </c>
      <c r="R1194" s="1" t="s">
        <v>7</v>
      </c>
      <c r="S1194" s="2" t="b">
        <v>0</v>
      </c>
      <c r="T1194" s="2" t="b">
        <v>1</v>
      </c>
      <c r="U1194" s="1" t="s">
        <v>202</v>
      </c>
      <c r="V1194" s="1">
        <v>18</v>
      </c>
      <c r="W1194" s="2" t="b">
        <v>1</v>
      </c>
      <c r="X1194" s="2" t="b">
        <v>1</v>
      </c>
      <c r="Y1194" s="2" t="b">
        <v>0</v>
      </c>
      <c r="Z1194" s="1" t="s">
        <v>119</v>
      </c>
      <c r="AA1194" s="2" t="b">
        <v>0</v>
      </c>
      <c r="AB1194" s="1" t="s">
        <v>7197</v>
      </c>
      <c r="AC1194" s="1" t="s">
        <v>7198</v>
      </c>
      <c r="AD1194" s="1" t="s">
        <v>61</v>
      </c>
      <c r="AE1194" s="2" t="b">
        <v>1</v>
      </c>
      <c r="AF1194" s="1"/>
      <c r="AG1194" s="2" t="b">
        <v>0</v>
      </c>
      <c r="AH1194" s="1">
        <v>46242.56480255787</v>
      </c>
    </row>
    <row r="1195" spans="1:34" ht="13.9">
      <c r="A1195" s="1" t="s">
        <v>7199</v>
      </c>
      <c r="B1195" s="1" t="s">
        <v>7200</v>
      </c>
      <c r="C1195" s="4">
        <v>44614</v>
      </c>
      <c r="D1195" s="1" t="s">
        <v>6928</v>
      </c>
      <c r="E1195" s="1">
        <v>2022</v>
      </c>
      <c r="F1195" s="5">
        <v>53.49</v>
      </c>
      <c r="G1195" s="1" t="s">
        <v>7201</v>
      </c>
      <c r="H1195" s="1" t="s">
        <v>7202</v>
      </c>
      <c r="I1195" s="6">
        <v>437</v>
      </c>
      <c r="J1195" s="6" t="s">
        <v>54</v>
      </c>
      <c r="K1195" s="6">
        <v>18</v>
      </c>
      <c r="L1195" s="6">
        <v>14</v>
      </c>
      <c r="M1195" s="6">
        <v>4</v>
      </c>
      <c r="N1195" s="7">
        <v>0.77777777777777779</v>
      </c>
      <c r="O1195" s="1" t="s">
        <v>55</v>
      </c>
      <c r="P1195" s="1" t="s">
        <v>54</v>
      </c>
      <c r="Q1195" s="1" t="s">
        <v>56</v>
      </c>
      <c r="R1195" s="1" t="s">
        <v>7</v>
      </c>
      <c r="S1195" s="2" t="b">
        <v>0</v>
      </c>
      <c r="T1195" s="2" t="b">
        <v>1</v>
      </c>
      <c r="U1195" s="1" t="s">
        <v>1669</v>
      </c>
      <c r="V1195" s="1">
        <v>18</v>
      </c>
      <c r="W1195" s="2" t="b">
        <v>1</v>
      </c>
      <c r="X1195" s="1"/>
      <c r="Y1195" s="2" t="b">
        <v>0</v>
      </c>
      <c r="Z1195" s="1" t="s">
        <v>119</v>
      </c>
      <c r="AA1195" s="2" t="b">
        <v>0</v>
      </c>
      <c r="AB1195" s="1" t="s">
        <v>7203</v>
      </c>
      <c r="AC1195" s="1" t="s">
        <v>7204</v>
      </c>
      <c r="AD1195" s="1" t="s">
        <v>61</v>
      </c>
      <c r="AE1195" s="2" t="b">
        <v>1</v>
      </c>
      <c r="AF1195" s="1"/>
      <c r="AG1195" s="2" t="b">
        <v>0</v>
      </c>
      <c r="AH1195" s="1">
        <v>46242.56480255787</v>
      </c>
    </row>
    <row r="1196" spans="1:34" ht="13.9">
      <c r="A1196" s="1" t="s">
        <v>7205</v>
      </c>
      <c r="B1196" s="1" t="s">
        <v>7206</v>
      </c>
      <c r="C1196" s="4">
        <v>44615</v>
      </c>
      <c r="D1196" s="1" t="s">
        <v>6928</v>
      </c>
      <c r="E1196" s="1">
        <v>2022</v>
      </c>
      <c r="F1196" s="5">
        <v>53.45</v>
      </c>
      <c r="G1196" s="1" t="s">
        <v>7207</v>
      </c>
      <c r="H1196" s="1" t="s">
        <v>7208</v>
      </c>
      <c r="I1196" s="6">
        <v>2700</v>
      </c>
      <c r="J1196" s="6" t="s">
        <v>54</v>
      </c>
      <c r="K1196" s="6">
        <v>30</v>
      </c>
      <c r="L1196" s="6">
        <v>23</v>
      </c>
      <c r="M1196" s="6">
        <v>7</v>
      </c>
      <c r="N1196" s="7">
        <v>0.76666666666666672</v>
      </c>
      <c r="O1196" s="1" t="s">
        <v>55</v>
      </c>
      <c r="P1196" s="1" t="s">
        <v>54</v>
      </c>
      <c r="Q1196" s="1" t="s">
        <v>56</v>
      </c>
      <c r="R1196" s="1" t="s">
        <v>5</v>
      </c>
      <c r="S1196" s="2" t="b">
        <v>1</v>
      </c>
      <c r="T1196" s="2" t="b">
        <v>0</v>
      </c>
      <c r="U1196" s="1" t="s">
        <v>57</v>
      </c>
      <c r="V1196" s="1"/>
      <c r="W1196" s="2" t="b">
        <v>0</v>
      </c>
      <c r="X1196" s="1"/>
      <c r="Y1196" s="2" t="b">
        <v>0</v>
      </c>
      <c r="Z1196" s="1" t="s">
        <v>58</v>
      </c>
      <c r="AA1196" s="2" t="b">
        <v>1</v>
      </c>
      <c r="AB1196" s="1" t="s">
        <v>7209</v>
      </c>
      <c r="AC1196" s="1" t="s">
        <v>7210</v>
      </c>
      <c r="AD1196" s="1" t="s">
        <v>61</v>
      </c>
      <c r="AE1196" s="2" t="b">
        <v>1</v>
      </c>
      <c r="AF1196" s="1" t="s">
        <v>101</v>
      </c>
      <c r="AG1196" s="2" t="b">
        <v>1</v>
      </c>
      <c r="AH1196" s="1">
        <v>46242.56480255787</v>
      </c>
    </row>
    <row r="1197" spans="1:34" ht="13.9">
      <c r="A1197" s="1" t="s">
        <v>7211</v>
      </c>
      <c r="B1197" s="1" t="s">
        <v>7212</v>
      </c>
      <c r="C1197" s="4">
        <v>44616</v>
      </c>
      <c r="D1197" s="1" t="s">
        <v>6928</v>
      </c>
      <c r="E1197" s="1">
        <v>2022</v>
      </c>
      <c r="F1197" s="5">
        <v>53.42</v>
      </c>
      <c r="G1197" s="1" t="s">
        <v>7213</v>
      </c>
      <c r="H1197" s="1" t="s">
        <v>7214</v>
      </c>
      <c r="I1197" s="6">
        <v>2691</v>
      </c>
      <c r="J1197" s="6" t="s">
        <v>54</v>
      </c>
      <c r="K1197" s="6">
        <v>105</v>
      </c>
      <c r="L1197" s="6">
        <v>96</v>
      </c>
      <c r="M1197" s="6">
        <v>9</v>
      </c>
      <c r="N1197" s="7">
        <v>0.91428571428571426</v>
      </c>
      <c r="O1197" s="1" t="s">
        <v>67</v>
      </c>
      <c r="P1197" s="1" t="s">
        <v>54</v>
      </c>
      <c r="Q1197" s="1" t="s">
        <v>56</v>
      </c>
      <c r="R1197" s="1" t="s">
        <v>5</v>
      </c>
      <c r="S1197" s="2" t="b">
        <v>1</v>
      </c>
      <c r="T1197" s="2" t="b">
        <v>0</v>
      </c>
      <c r="U1197" s="1" t="s">
        <v>57</v>
      </c>
      <c r="V1197" s="1"/>
      <c r="W1197" s="2" t="b">
        <v>0</v>
      </c>
      <c r="X1197" s="1"/>
      <c r="Y1197" s="2" t="b">
        <v>0</v>
      </c>
      <c r="Z1197" s="1" t="s">
        <v>58</v>
      </c>
      <c r="AA1197" s="2" t="b">
        <v>1</v>
      </c>
      <c r="AB1197" s="1" t="s">
        <v>7215</v>
      </c>
      <c r="AC1197" s="1" t="s">
        <v>7216</v>
      </c>
      <c r="AD1197" s="1" t="s">
        <v>61</v>
      </c>
      <c r="AE1197" s="2" t="b">
        <v>1</v>
      </c>
      <c r="AF1197" s="1" t="s">
        <v>509</v>
      </c>
      <c r="AG1197" s="2" t="b">
        <v>0</v>
      </c>
      <c r="AH1197" s="1">
        <v>46242.56480255787</v>
      </c>
    </row>
    <row r="1198" spans="1:34" ht="13.9">
      <c r="A1198" s="1" t="s">
        <v>7217</v>
      </c>
      <c r="B1198" s="1" t="s">
        <v>7218</v>
      </c>
      <c r="C1198" s="4">
        <v>44616</v>
      </c>
      <c r="D1198" s="1" t="s">
        <v>6928</v>
      </c>
      <c r="E1198" s="1">
        <v>2022</v>
      </c>
      <c r="F1198" s="5">
        <v>53.42</v>
      </c>
      <c r="G1198" s="1" t="s">
        <v>7219</v>
      </c>
      <c r="H1198" s="1" t="s">
        <v>7220</v>
      </c>
      <c r="I1198" s="6">
        <v>4446</v>
      </c>
      <c r="J1198" s="6" t="s">
        <v>54</v>
      </c>
      <c r="K1198" s="6">
        <v>138</v>
      </c>
      <c r="L1198" s="6">
        <v>111</v>
      </c>
      <c r="M1198" s="6">
        <v>27</v>
      </c>
      <c r="N1198" s="7">
        <v>0.80434782608695654</v>
      </c>
      <c r="O1198" s="1" t="s">
        <v>67</v>
      </c>
      <c r="P1198" s="1" t="s">
        <v>54</v>
      </c>
      <c r="Q1198" s="1" t="s">
        <v>56</v>
      </c>
      <c r="R1198" s="1" t="s">
        <v>7</v>
      </c>
      <c r="S1198" s="2" t="b">
        <v>0</v>
      </c>
      <c r="T1198" s="2" t="b">
        <v>1</v>
      </c>
      <c r="U1198" s="1" t="s">
        <v>202</v>
      </c>
      <c r="V1198" s="1">
        <v>18</v>
      </c>
      <c r="W1198" s="2" t="b">
        <v>1</v>
      </c>
      <c r="X1198" s="2" t="b">
        <v>1</v>
      </c>
      <c r="Y1198" s="2" t="b">
        <v>0</v>
      </c>
      <c r="Z1198" s="1" t="s">
        <v>119</v>
      </c>
      <c r="AA1198" s="2" t="b">
        <v>0</v>
      </c>
      <c r="AB1198" s="1" t="s">
        <v>7221</v>
      </c>
      <c r="AC1198" s="1" t="s">
        <v>7222</v>
      </c>
      <c r="AD1198" s="1" t="s">
        <v>61</v>
      </c>
      <c r="AE1198" s="2" t="b">
        <v>1</v>
      </c>
      <c r="AF1198" s="1"/>
      <c r="AG1198" s="2" t="b">
        <v>0</v>
      </c>
      <c r="AH1198" s="1">
        <v>46242.56480255787</v>
      </c>
    </row>
    <row r="1199" spans="1:34" ht="13.9">
      <c r="A1199" s="1" t="s">
        <v>7223</v>
      </c>
      <c r="B1199" s="1" t="s">
        <v>7224</v>
      </c>
      <c r="C1199" s="4">
        <v>44617</v>
      </c>
      <c r="D1199" s="1" t="s">
        <v>6928</v>
      </c>
      <c r="E1199" s="1">
        <v>2022</v>
      </c>
      <c r="F1199" s="5">
        <v>53.39</v>
      </c>
      <c r="G1199" s="1" t="s">
        <v>7225</v>
      </c>
      <c r="H1199" s="1" t="s">
        <v>7226</v>
      </c>
      <c r="I1199" s="6">
        <v>459</v>
      </c>
      <c r="J1199" s="6" t="s">
        <v>54</v>
      </c>
      <c r="K1199" s="6">
        <v>24</v>
      </c>
      <c r="L1199" s="6">
        <v>22</v>
      </c>
      <c r="M1199" s="6">
        <v>2</v>
      </c>
      <c r="N1199" s="7">
        <v>0.91666666666666663</v>
      </c>
      <c r="O1199" s="1" t="s">
        <v>126</v>
      </c>
      <c r="P1199" s="1" t="s">
        <v>54</v>
      </c>
      <c r="Q1199" s="1" t="s">
        <v>56</v>
      </c>
      <c r="R1199" s="1" t="s">
        <v>5</v>
      </c>
      <c r="S1199" s="2" t="b">
        <v>1</v>
      </c>
      <c r="T1199" s="2" t="b">
        <v>0</v>
      </c>
      <c r="U1199" s="1" t="s">
        <v>544</v>
      </c>
      <c r="V1199" s="1">
        <v>18</v>
      </c>
      <c r="W1199" s="2" t="b">
        <v>0</v>
      </c>
      <c r="X1199" s="1"/>
      <c r="Y1199" s="2" t="b">
        <v>0</v>
      </c>
      <c r="Z1199" s="1" t="s">
        <v>58</v>
      </c>
      <c r="AA1199" s="2" t="b">
        <v>1</v>
      </c>
      <c r="AB1199" s="1" t="s">
        <v>7227</v>
      </c>
      <c r="AC1199" s="1" t="s">
        <v>7228</v>
      </c>
      <c r="AD1199" s="1" t="s">
        <v>61</v>
      </c>
      <c r="AE1199" s="2" t="b">
        <v>1</v>
      </c>
      <c r="AF1199" s="1" t="s">
        <v>339</v>
      </c>
      <c r="AG1199" s="2" t="b">
        <v>0</v>
      </c>
      <c r="AH1199" s="1">
        <v>46242.56480255787</v>
      </c>
    </row>
    <row r="1200" spans="1:34" ht="13.9">
      <c r="A1200" s="1" t="s">
        <v>7229</v>
      </c>
      <c r="B1200" s="1" t="s">
        <v>7230</v>
      </c>
      <c r="C1200" s="4">
        <v>44617</v>
      </c>
      <c r="D1200" s="1" t="s">
        <v>6928</v>
      </c>
      <c r="E1200" s="1">
        <v>2022</v>
      </c>
      <c r="F1200" s="5">
        <v>53.39</v>
      </c>
      <c r="G1200" s="1" t="s">
        <v>7231</v>
      </c>
      <c r="H1200" s="1" t="s">
        <v>7232</v>
      </c>
      <c r="I1200" s="6">
        <v>1544</v>
      </c>
      <c r="J1200" s="6" t="s">
        <v>54</v>
      </c>
      <c r="K1200" s="6">
        <v>60</v>
      </c>
      <c r="L1200" s="6">
        <v>47</v>
      </c>
      <c r="M1200" s="6">
        <v>13</v>
      </c>
      <c r="N1200" s="7">
        <v>0.78333333333333333</v>
      </c>
      <c r="O1200" s="1" t="s">
        <v>55</v>
      </c>
      <c r="P1200" s="1" t="s">
        <v>54</v>
      </c>
      <c r="Q1200" s="1" t="s">
        <v>56</v>
      </c>
      <c r="R1200" s="1" t="s">
        <v>7</v>
      </c>
      <c r="S1200" s="2" t="b">
        <v>0</v>
      </c>
      <c r="T1200" s="2" t="b">
        <v>1</v>
      </c>
      <c r="U1200" s="1" t="s">
        <v>202</v>
      </c>
      <c r="V1200" s="1">
        <v>18</v>
      </c>
      <c r="W1200" s="2" t="b">
        <v>1</v>
      </c>
      <c r="X1200" s="2" t="b">
        <v>1</v>
      </c>
      <c r="Y1200" s="2" t="b">
        <v>0</v>
      </c>
      <c r="Z1200" s="1" t="s">
        <v>119</v>
      </c>
      <c r="AA1200" s="2" t="b">
        <v>0</v>
      </c>
      <c r="AB1200" s="1" t="s">
        <v>7233</v>
      </c>
      <c r="AC1200" s="1" t="s">
        <v>7234</v>
      </c>
      <c r="AD1200" s="1" t="s">
        <v>61</v>
      </c>
      <c r="AE1200" s="2" t="b">
        <v>1</v>
      </c>
      <c r="AF1200" s="1"/>
      <c r="AG1200" s="2" t="b">
        <v>0</v>
      </c>
      <c r="AH1200" s="1">
        <v>46242.56480255787</v>
      </c>
    </row>
    <row r="1201" spans="1:34" ht="13.9">
      <c r="A1201" s="1" t="s">
        <v>7235</v>
      </c>
      <c r="B1201" s="1" t="s">
        <v>7236</v>
      </c>
      <c r="C1201" s="4">
        <v>44617</v>
      </c>
      <c r="D1201" s="1" t="s">
        <v>6928</v>
      </c>
      <c r="E1201" s="1">
        <v>2022</v>
      </c>
      <c r="F1201" s="5">
        <v>53.39</v>
      </c>
      <c r="G1201" s="1" t="s">
        <v>7237</v>
      </c>
      <c r="H1201" s="1" t="s">
        <v>7238</v>
      </c>
      <c r="I1201" s="6">
        <v>426</v>
      </c>
      <c r="J1201" s="6" t="s">
        <v>54</v>
      </c>
      <c r="K1201" s="6">
        <v>23</v>
      </c>
      <c r="L1201" s="6">
        <v>22</v>
      </c>
      <c r="M1201" s="6">
        <v>1</v>
      </c>
      <c r="N1201" s="7">
        <v>0.95652173913043481</v>
      </c>
      <c r="O1201" s="1" t="s">
        <v>126</v>
      </c>
      <c r="P1201" s="1" t="s">
        <v>54</v>
      </c>
      <c r="Q1201" s="1" t="s">
        <v>56</v>
      </c>
      <c r="R1201" s="1" t="s">
        <v>7</v>
      </c>
      <c r="S1201" s="2" t="b">
        <v>0</v>
      </c>
      <c r="T1201" s="2" t="b">
        <v>1</v>
      </c>
      <c r="U1201" s="1" t="s">
        <v>133</v>
      </c>
      <c r="V1201" s="1">
        <v>18</v>
      </c>
      <c r="W1201" s="2" t="b">
        <v>1</v>
      </c>
      <c r="X1201" s="2" t="b">
        <v>0</v>
      </c>
      <c r="Y1201" s="2" t="b">
        <v>0</v>
      </c>
      <c r="Z1201" s="1" t="s">
        <v>119</v>
      </c>
      <c r="AA1201" s="2" t="b">
        <v>0</v>
      </c>
      <c r="AB1201" s="1" t="s">
        <v>7239</v>
      </c>
      <c r="AC1201" s="1" t="s">
        <v>7240</v>
      </c>
      <c r="AD1201" s="1" t="s">
        <v>61</v>
      </c>
      <c r="AE1201" s="2" t="b">
        <v>1</v>
      </c>
      <c r="AF1201" s="1"/>
      <c r="AG1201" s="2" t="b">
        <v>0</v>
      </c>
      <c r="AH1201" s="1">
        <v>46242.56480255787</v>
      </c>
    </row>
    <row r="1202" spans="1:34" ht="13.9">
      <c r="A1202" s="1" t="s">
        <v>7241</v>
      </c>
      <c r="B1202" s="1" t="s">
        <v>7242</v>
      </c>
      <c r="C1202" s="4">
        <v>44619</v>
      </c>
      <c r="D1202" s="1" t="s">
        <v>6928</v>
      </c>
      <c r="E1202" s="1">
        <v>2022</v>
      </c>
      <c r="F1202" s="5">
        <v>53.32</v>
      </c>
      <c r="G1202" s="1" t="s">
        <v>7243</v>
      </c>
      <c r="H1202" s="1" t="s">
        <v>7244</v>
      </c>
      <c r="I1202" s="6">
        <v>1224</v>
      </c>
      <c r="J1202" s="6" t="s">
        <v>54</v>
      </c>
      <c r="K1202" s="6">
        <v>17</v>
      </c>
      <c r="L1202" s="6">
        <v>14</v>
      </c>
      <c r="M1202" s="6">
        <v>3</v>
      </c>
      <c r="N1202" s="7">
        <v>0.82352941176470584</v>
      </c>
      <c r="O1202" s="1" t="s">
        <v>126</v>
      </c>
      <c r="P1202" s="1" t="s">
        <v>54</v>
      </c>
      <c r="Q1202" s="1" t="s">
        <v>56</v>
      </c>
      <c r="R1202" s="1" t="s">
        <v>5</v>
      </c>
      <c r="S1202" s="2" t="b">
        <v>1</v>
      </c>
      <c r="T1202" s="2" t="b">
        <v>0</v>
      </c>
      <c r="U1202" s="1" t="s">
        <v>310</v>
      </c>
      <c r="V1202" s="1">
        <v>13</v>
      </c>
      <c r="W1202" s="2" t="b">
        <v>0</v>
      </c>
      <c r="X1202" s="1"/>
      <c r="Y1202" s="2" t="b">
        <v>0</v>
      </c>
      <c r="Z1202" s="1" t="s">
        <v>58</v>
      </c>
      <c r="AA1202" s="2" t="b">
        <v>1</v>
      </c>
      <c r="AB1202" s="1" t="s">
        <v>7245</v>
      </c>
      <c r="AC1202" s="1" t="s">
        <v>7246</v>
      </c>
      <c r="AD1202" s="1" t="s">
        <v>61</v>
      </c>
      <c r="AE1202" s="2" t="b">
        <v>1</v>
      </c>
      <c r="AF1202" s="1" t="s">
        <v>101</v>
      </c>
      <c r="AG1202" s="2" t="b">
        <v>1</v>
      </c>
      <c r="AH1202" s="1">
        <v>46242.56480255787</v>
      </c>
    </row>
    <row r="1203" spans="1:34" ht="13.9">
      <c r="A1203" s="1" t="s">
        <v>7247</v>
      </c>
      <c r="B1203" s="1" t="s">
        <v>7248</v>
      </c>
      <c r="C1203" s="4">
        <v>44620</v>
      </c>
      <c r="D1203" s="1" t="s">
        <v>6928</v>
      </c>
      <c r="E1203" s="1">
        <v>2022</v>
      </c>
      <c r="F1203" s="5">
        <v>53.29</v>
      </c>
      <c r="G1203" s="1" t="s">
        <v>7249</v>
      </c>
      <c r="H1203" s="1" t="s">
        <v>7250</v>
      </c>
      <c r="I1203" s="6">
        <v>456</v>
      </c>
      <c r="J1203" s="6" t="s">
        <v>54</v>
      </c>
      <c r="K1203" s="6">
        <v>17</v>
      </c>
      <c r="L1203" s="6">
        <v>15</v>
      </c>
      <c r="M1203" s="6">
        <v>2</v>
      </c>
      <c r="N1203" s="7">
        <v>0.88235294117647056</v>
      </c>
      <c r="O1203" s="1" t="s">
        <v>126</v>
      </c>
      <c r="P1203" s="1" t="s">
        <v>54</v>
      </c>
      <c r="Q1203" s="1" t="s">
        <v>56</v>
      </c>
      <c r="R1203" s="1" t="s">
        <v>5</v>
      </c>
      <c r="S1203" s="2" t="b">
        <v>1</v>
      </c>
      <c r="T1203" s="2" t="b">
        <v>0</v>
      </c>
      <c r="U1203" s="1" t="s">
        <v>57</v>
      </c>
      <c r="V1203" s="1"/>
      <c r="W1203" s="2" t="b">
        <v>0</v>
      </c>
      <c r="X1203" s="1"/>
      <c r="Y1203" s="2" t="b">
        <v>0</v>
      </c>
      <c r="Z1203" s="1" t="s">
        <v>58</v>
      </c>
      <c r="AA1203" s="2" t="b">
        <v>1</v>
      </c>
      <c r="AB1203" s="1" t="s">
        <v>7251</v>
      </c>
      <c r="AC1203" s="1" t="s">
        <v>7252</v>
      </c>
      <c r="AD1203" s="1" t="s">
        <v>61</v>
      </c>
      <c r="AE1203" s="2" t="b">
        <v>1</v>
      </c>
      <c r="AF1203" s="1" t="s">
        <v>435</v>
      </c>
      <c r="AG1203" s="2" t="b">
        <v>0</v>
      </c>
      <c r="AH1203" s="1">
        <v>46242.56480255787</v>
      </c>
    </row>
    <row r="1204" spans="1:34" ht="13.9">
      <c r="A1204" s="1" t="s">
        <v>7253</v>
      </c>
      <c r="B1204" s="1" t="s">
        <v>7254</v>
      </c>
      <c r="C1204" s="4">
        <v>44620</v>
      </c>
      <c r="D1204" s="1" t="s">
        <v>6928</v>
      </c>
      <c r="E1204" s="1">
        <v>2022</v>
      </c>
      <c r="F1204" s="5">
        <v>53.29</v>
      </c>
      <c r="G1204" s="1" t="s">
        <v>7255</v>
      </c>
      <c r="H1204" s="1" t="s">
        <v>7256</v>
      </c>
      <c r="I1204" s="6">
        <v>497</v>
      </c>
      <c r="J1204" s="6" t="s">
        <v>54</v>
      </c>
      <c r="K1204" s="6">
        <v>23</v>
      </c>
      <c r="L1204" s="6">
        <v>22</v>
      </c>
      <c r="M1204" s="6">
        <v>1</v>
      </c>
      <c r="N1204" s="7">
        <v>0.95652173913043481</v>
      </c>
      <c r="O1204" s="1" t="s">
        <v>126</v>
      </c>
      <c r="P1204" s="1" t="s">
        <v>54</v>
      </c>
      <c r="Q1204" s="1" t="s">
        <v>56</v>
      </c>
      <c r="R1204" s="1" t="s">
        <v>5</v>
      </c>
      <c r="S1204" s="2" t="b">
        <v>1</v>
      </c>
      <c r="T1204" s="2" t="b">
        <v>0</v>
      </c>
      <c r="U1204" s="1" t="s">
        <v>57</v>
      </c>
      <c r="V1204" s="1"/>
      <c r="W1204" s="2" t="b">
        <v>0</v>
      </c>
      <c r="X1204" s="1"/>
      <c r="Y1204" s="2" t="b">
        <v>0</v>
      </c>
      <c r="Z1204" s="1" t="s">
        <v>58</v>
      </c>
      <c r="AA1204" s="2" t="b">
        <v>1</v>
      </c>
      <c r="AB1204" s="1" t="s">
        <v>7257</v>
      </c>
      <c r="AC1204" s="1" t="s">
        <v>7258</v>
      </c>
      <c r="AD1204" s="1" t="s">
        <v>61</v>
      </c>
      <c r="AE1204" s="2" t="b">
        <v>1</v>
      </c>
      <c r="AF1204" s="1" t="s">
        <v>227</v>
      </c>
      <c r="AG1204" s="2" t="b">
        <v>0</v>
      </c>
      <c r="AH1204" s="1">
        <v>46242.56480255787</v>
      </c>
    </row>
    <row r="1205" spans="1:34" ht="13.9">
      <c r="A1205" s="1" t="s">
        <v>7259</v>
      </c>
      <c r="B1205" s="1" t="s">
        <v>7260</v>
      </c>
      <c r="C1205" s="4">
        <v>44620</v>
      </c>
      <c r="D1205" s="1" t="s">
        <v>6928</v>
      </c>
      <c r="E1205" s="1">
        <v>2022</v>
      </c>
      <c r="F1205" s="5">
        <v>53.29</v>
      </c>
      <c r="G1205" s="1" t="s">
        <v>7261</v>
      </c>
      <c r="H1205" s="1" t="s">
        <v>7262</v>
      </c>
      <c r="I1205" s="6">
        <v>6893</v>
      </c>
      <c r="J1205" s="6" t="s">
        <v>54</v>
      </c>
      <c r="K1205" s="6">
        <v>338</v>
      </c>
      <c r="L1205" s="6">
        <v>315</v>
      </c>
      <c r="M1205" s="6">
        <v>23</v>
      </c>
      <c r="N1205" s="7">
        <v>0.93195266272189348</v>
      </c>
      <c r="O1205" s="1" t="s">
        <v>67</v>
      </c>
      <c r="P1205" s="1" t="s">
        <v>54</v>
      </c>
      <c r="Q1205" s="1" t="s">
        <v>68</v>
      </c>
      <c r="R1205" s="1" t="s">
        <v>5</v>
      </c>
      <c r="S1205" s="2" t="b">
        <v>1</v>
      </c>
      <c r="T1205" s="2" t="b">
        <v>0</v>
      </c>
      <c r="U1205" s="1" t="s">
        <v>57</v>
      </c>
      <c r="V1205" s="1"/>
      <c r="W1205" s="2" t="b">
        <v>0</v>
      </c>
      <c r="X1205" s="1"/>
      <c r="Y1205" s="2" t="b">
        <v>0</v>
      </c>
      <c r="Z1205" s="1" t="s">
        <v>58</v>
      </c>
      <c r="AA1205" s="2" t="b">
        <v>1</v>
      </c>
      <c r="AB1205" s="1" t="s">
        <v>7263</v>
      </c>
      <c r="AC1205" s="1" t="s">
        <v>7264</v>
      </c>
      <c r="AD1205" s="1" t="s">
        <v>61</v>
      </c>
      <c r="AE1205" s="2" t="b">
        <v>1</v>
      </c>
      <c r="AF1205" s="1" t="s">
        <v>987</v>
      </c>
      <c r="AG1205" s="2" t="b">
        <v>0</v>
      </c>
      <c r="AH1205" s="1">
        <v>46242.56480255787</v>
      </c>
    </row>
    <row r="1206" spans="1:34" ht="13.9">
      <c r="A1206" s="1" t="s">
        <v>7265</v>
      </c>
      <c r="B1206" s="1" t="s">
        <v>7266</v>
      </c>
      <c r="C1206" s="4">
        <v>44621</v>
      </c>
      <c r="D1206" s="1" t="s">
        <v>7267</v>
      </c>
      <c r="E1206" s="1">
        <v>2022</v>
      </c>
      <c r="F1206" s="5">
        <v>53.26</v>
      </c>
      <c r="G1206" s="1" t="s">
        <v>7268</v>
      </c>
      <c r="H1206" s="1" t="s">
        <v>7269</v>
      </c>
      <c r="I1206" s="6">
        <v>2254</v>
      </c>
      <c r="J1206" s="6" t="s">
        <v>54</v>
      </c>
      <c r="K1206" s="6">
        <v>219</v>
      </c>
      <c r="L1206" s="6">
        <v>201</v>
      </c>
      <c r="M1206" s="6">
        <v>18</v>
      </c>
      <c r="N1206" s="7">
        <v>0.9178082191780822</v>
      </c>
      <c r="O1206" s="1" t="s">
        <v>67</v>
      </c>
      <c r="P1206" s="1" t="s">
        <v>54</v>
      </c>
      <c r="Q1206" s="1" t="s">
        <v>68</v>
      </c>
      <c r="R1206" s="1" t="s">
        <v>5</v>
      </c>
      <c r="S1206" s="2" t="b">
        <v>1</v>
      </c>
      <c r="T1206" s="2" t="b">
        <v>0</v>
      </c>
      <c r="U1206" s="1" t="s">
        <v>57</v>
      </c>
      <c r="V1206" s="1"/>
      <c r="W1206" s="2" t="b">
        <v>0</v>
      </c>
      <c r="X1206" s="1"/>
      <c r="Y1206" s="2" t="b">
        <v>0</v>
      </c>
      <c r="Z1206" s="1" t="s">
        <v>58</v>
      </c>
      <c r="AA1206" s="2" t="b">
        <v>1</v>
      </c>
      <c r="AB1206" s="1" t="s">
        <v>7270</v>
      </c>
      <c r="AC1206" s="1" t="s">
        <v>7271</v>
      </c>
      <c r="AD1206" s="1" t="s">
        <v>61</v>
      </c>
      <c r="AE1206" s="2" t="b">
        <v>1</v>
      </c>
      <c r="AF1206" s="1" t="s">
        <v>86</v>
      </c>
      <c r="AG1206" s="2" t="b">
        <v>0</v>
      </c>
      <c r="AH1206" s="1">
        <v>46242.56480255787</v>
      </c>
    </row>
    <row r="1207" spans="1:34" ht="13.9">
      <c r="A1207" s="1" t="s">
        <v>7272</v>
      </c>
      <c r="B1207" s="1" t="s">
        <v>7273</v>
      </c>
      <c r="C1207" s="4">
        <v>44621</v>
      </c>
      <c r="D1207" s="1" t="s">
        <v>7267</v>
      </c>
      <c r="E1207" s="1">
        <v>2022</v>
      </c>
      <c r="F1207" s="5">
        <v>53.26</v>
      </c>
      <c r="G1207" s="1" t="s">
        <v>7274</v>
      </c>
      <c r="H1207" s="1" t="s">
        <v>7275</v>
      </c>
      <c r="I1207" s="6">
        <v>2149</v>
      </c>
      <c r="J1207" s="6" t="s">
        <v>54</v>
      </c>
      <c r="K1207" s="6">
        <v>141</v>
      </c>
      <c r="L1207" s="6">
        <v>134</v>
      </c>
      <c r="M1207" s="6">
        <v>7</v>
      </c>
      <c r="N1207" s="7">
        <v>0.95035460992907805</v>
      </c>
      <c r="O1207" s="1" t="s">
        <v>67</v>
      </c>
      <c r="P1207" s="1" t="s">
        <v>54</v>
      </c>
      <c r="Q1207" s="1" t="s">
        <v>56</v>
      </c>
      <c r="R1207" s="1" t="s">
        <v>5</v>
      </c>
      <c r="S1207" s="2" t="b">
        <v>1</v>
      </c>
      <c r="T1207" s="2" t="b">
        <v>0</v>
      </c>
      <c r="U1207" s="1" t="s">
        <v>57</v>
      </c>
      <c r="V1207" s="1"/>
      <c r="W1207" s="2" t="b">
        <v>0</v>
      </c>
      <c r="X1207" s="1"/>
      <c r="Y1207" s="2" t="b">
        <v>0</v>
      </c>
      <c r="Z1207" s="1" t="s">
        <v>58</v>
      </c>
      <c r="AA1207" s="2" t="b">
        <v>1</v>
      </c>
      <c r="AB1207" s="1" t="s">
        <v>7276</v>
      </c>
      <c r="AC1207" s="1" t="s">
        <v>7277</v>
      </c>
      <c r="AD1207" s="1" t="s">
        <v>61</v>
      </c>
      <c r="AE1207" s="2" t="b">
        <v>1</v>
      </c>
      <c r="AF1207" s="1" t="s">
        <v>71</v>
      </c>
      <c r="AG1207" s="2" t="b">
        <v>0</v>
      </c>
      <c r="AH1207" s="1">
        <v>46242.56480255787</v>
      </c>
    </row>
    <row r="1208" spans="1:34" ht="13.9">
      <c r="A1208" s="1" t="s">
        <v>7278</v>
      </c>
      <c r="B1208" s="1" t="s">
        <v>7279</v>
      </c>
      <c r="C1208" s="4">
        <v>44621</v>
      </c>
      <c r="D1208" s="1" t="s">
        <v>7267</v>
      </c>
      <c r="E1208" s="1">
        <v>2022</v>
      </c>
      <c r="F1208" s="5">
        <v>53.26</v>
      </c>
      <c r="G1208" s="1" t="s">
        <v>7280</v>
      </c>
      <c r="H1208" s="1" t="s">
        <v>7281</v>
      </c>
      <c r="I1208" s="6">
        <v>6669</v>
      </c>
      <c r="J1208" s="6" t="s">
        <v>54</v>
      </c>
      <c r="K1208" s="6">
        <v>76</v>
      </c>
      <c r="L1208" s="6">
        <v>66</v>
      </c>
      <c r="M1208" s="6">
        <v>10</v>
      </c>
      <c r="N1208" s="7">
        <v>0.86842105263157898</v>
      </c>
      <c r="O1208" s="1" t="s">
        <v>67</v>
      </c>
      <c r="P1208" s="1" t="s">
        <v>54</v>
      </c>
      <c r="Q1208" s="1" t="s">
        <v>56</v>
      </c>
      <c r="R1208" s="1" t="s">
        <v>5</v>
      </c>
      <c r="S1208" s="2" t="b">
        <v>1</v>
      </c>
      <c r="T1208" s="2" t="b">
        <v>0</v>
      </c>
      <c r="U1208" s="1" t="s">
        <v>57</v>
      </c>
      <c r="V1208" s="1"/>
      <c r="W1208" s="2" t="b">
        <v>0</v>
      </c>
      <c r="X1208" s="1"/>
      <c r="Y1208" s="2" t="b">
        <v>0</v>
      </c>
      <c r="Z1208" s="1" t="s">
        <v>119</v>
      </c>
      <c r="AA1208" s="2" t="b">
        <v>0</v>
      </c>
      <c r="AB1208" s="1" t="s">
        <v>7282</v>
      </c>
      <c r="AC1208" s="1" t="s">
        <v>7283</v>
      </c>
      <c r="AD1208" s="1" t="s">
        <v>61</v>
      </c>
      <c r="AE1208" s="2" t="b">
        <v>1</v>
      </c>
      <c r="AF1208" s="1"/>
      <c r="AG1208" s="2" t="b">
        <v>0</v>
      </c>
      <c r="AH1208" s="1">
        <v>46242.56480255787</v>
      </c>
    </row>
    <row r="1209" spans="1:34" ht="13.9">
      <c r="A1209" s="1" t="s">
        <v>7284</v>
      </c>
      <c r="B1209" s="1" t="s">
        <v>7285</v>
      </c>
      <c r="C1209" s="4">
        <v>44621</v>
      </c>
      <c r="D1209" s="1" t="s">
        <v>7267</v>
      </c>
      <c r="E1209" s="1">
        <v>2022</v>
      </c>
      <c r="F1209" s="5">
        <v>53.26</v>
      </c>
      <c r="G1209" s="1" t="s">
        <v>7286</v>
      </c>
      <c r="H1209" s="1" t="s">
        <v>7287</v>
      </c>
      <c r="I1209" s="6">
        <v>66500</v>
      </c>
      <c r="J1209" s="6" t="s">
        <v>54</v>
      </c>
      <c r="K1209" s="6">
        <v>1191</v>
      </c>
      <c r="L1209" s="6">
        <v>1171</v>
      </c>
      <c r="M1209" s="6">
        <v>20</v>
      </c>
      <c r="N1209" s="7">
        <v>0.98320738874895042</v>
      </c>
      <c r="O1209" s="1" t="s">
        <v>76</v>
      </c>
      <c r="P1209" s="1" t="s">
        <v>54</v>
      </c>
      <c r="Q1209" s="1" t="s">
        <v>68</v>
      </c>
      <c r="R1209" s="1" t="s">
        <v>5</v>
      </c>
      <c r="S1209" s="2" t="b">
        <v>1</v>
      </c>
      <c r="T1209" s="2" t="b">
        <v>0</v>
      </c>
      <c r="U1209" s="1" t="s">
        <v>57</v>
      </c>
      <c r="V1209" s="1"/>
      <c r="W1209" s="2" t="b">
        <v>0</v>
      </c>
      <c r="X1209" s="1"/>
      <c r="Y1209" s="2" t="b">
        <v>0</v>
      </c>
      <c r="Z1209" s="1" t="s">
        <v>58</v>
      </c>
      <c r="AA1209" s="2" t="b">
        <v>1</v>
      </c>
      <c r="AB1209" s="1" t="s">
        <v>7288</v>
      </c>
      <c r="AC1209" s="1" t="s">
        <v>7289</v>
      </c>
      <c r="AD1209" s="1" t="s">
        <v>61</v>
      </c>
      <c r="AE1209" s="2" t="b">
        <v>1</v>
      </c>
      <c r="AF1209" s="1" t="s">
        <v>101</v>
      </c>
      <c r="AG1209" s="2" t="b">
        <v>1</v>
      </c>
      <c r="AH1209" s="1">
        <v>46242.56480255787</v>
      </c>
    </row>
    <row r="1210" spans="1:34" ht="13.9">
      <c r="A1210" s="1" t="s">
        <v>7290</v>
      </c>
      <c r="B1210" s="1" t="s">
        <v>7291</v>
      </c>
      <c r="C1210" s="4">
        <v>44622</v>
      </c>
      <c r="D1210" s="1" t="s">
        <v>7267</v>
      </c>
      <c r="E1210" s="1">
        <v>2022</v>
      </c>
      <c r="F1210" s="5">
        <v>53.22</v>
      </c>
      <c r="G1210" s="1" t="s">
        <v>7292</v>
      </c>
      <c r="H1210" s="1" t="s">
        <v>7293</v>
      </c>
      <c r="I1210" s="6">
        <v>5888</v>
      </c>
      <c r="J1210" s="6" t="s">
        <v>54</v>
      </c>
      <c r="K1210" s="6">
        <v>86</v>
      </c>
      <c r="L1210" s="6">
        <v>77</v>
      </c>
      <c r="M1210" s="6">
        <v>9</v>
      </c>
      <c r="N1210" s="7">
        <v>0.89534883720930236</v>
      </c>
      <c r="O1210" s="1" t="s">
        <v>67</v>
      </c>
      <c r="P1210" s="1" t="s">
        <v>54</v>
      </c>
      <c r="Q1210" s="1" t="s">
        <v>56</v>
      </c>
      <c r="R1210" s="1" t="s">
        <v>5</v>
      </c>
      <c r="S1210" s="2" t="b">
        <v>1</v>
      </c>
      <c r="T1210" s="2" t="b">
        <v>0</v>
      </c>
      <c r="U1210" s="1" t="s">
        <v>244</v>
      </c>
      <c r="V1210" s="1">
        <v>16</v>
      </c>
      <c r="W1210" s="2" t="b">
        <v>0</v>
      </c>
      <c r="X1210" s="1"/>
      <c r="Y1210" s="2" t="b">
        <v>0</v>
      </c>
      <c r="Z1210" s="1" t="s">
        <v>58</v>
      </c>
      <c r="AA1210" s="2" t="b">
        <v>1</v>
      </c>
      <c r="AB1210" s="1" t="s">
        <v>7294</v>
      </c>
      <c r="AC1210" s="1" t="s">
        <v>7295</v>
      </c>
      <c r="AD1210" s="1" t="s">
        <v>61</v>
      </c>
      <c r="AE1210" s="2" t="b">
        <v>1</v>
      </c>
      <c r="AF1210" s="1" t="s">
        <v>101</v>
      </c>
      <c r="AG1210" s="2" t="b">
        <v>1</v>
      </c>
      <c r="AH1210" s="1">
        <v>46242.56480255787</v>
      </c>
    </row>
    <row r="1211" spans="1:34" ht="13.9">
      <c r="A1211" s="1" t="s">
        <v>7296</v>
      </c>
      <c r="B1211" s="1" t="s">
        <v>7297</v>
      </c>
      <c r="C1211" s="4">
        <v>44622</v>
      </c>
      <c r="D1211" s="1" t="s">
        <v>7267</v>
      </c>
      <c r="E1211" s="1">
        <v>2022</v>
      </c>
      <c r="F1211" s="5">
        <v>53.22</v>
      </c>
      <c r="G1211" s="1" t="s">
        <v>7298</v>
      </c>
      <c r="H1211" s="1" t="s">
        <v>7293</v>
      </c>
      <c r="I1211" s="6"/>
      <c r="J1211" s="6" t="s">
        <v>147</v>
      </c>
      <c r="K1211" s="6">
        <v>7</v>
      </c>
      <c r="L1211" s="6">
        <v>7</v>
      </c>
      <c r="M1211" s="6">
        <v>0</v>
      </c>
      <c r="N1211" s="7">
        <v>1</v>
      </c>
      <c r="O1211" s="1" t="s">
        <v>83</v>
      </c>
      <c r="P1211" s="1" t="s">
        <v>54</v>
      </c>
      <c r="Q1211" s="1" t="s">
        <v>56</v>
      </c>
      <c r="R1211" s="1" t="s">
        <v>5</v>
      </c>
      <c r="S1211" s="2" t="b">
        <v>1</v>
      </c>
      <c r="T1211" s="2" t="b">
        <v>0</v>
      </c>
      <c r="U1211" s="1" t="s">
        <v>244</v>
      </c>
      <c r="V1211" s="1">
        <v>16</v>
      </c>
      <c r="W1211" s="2" t="b">
        <v>0</v>
      </c>
      <c r="X1211" s="1"/>
      <c r="Y1211" s="2" t="b">
        <v>0</v>
      </c>
      <c r="Z1211" s="1" t="s">
        <v>119</v>
      </c>
      <c r="AA1211" s="2" t="b">
        <v>0</v>
      </c>
      <c r="AB1211" s="1" t="s">
        <v>7294</v>
      </c>
      <c r="AC1211" s="1" t="s">
        <v>7299</v>
      </c>
      <c r="AD1211" s="1" t="s">
        <v>61</v>
      </c>
      <c r="AE1211" s="2" t="b">
        <v>1</v>
      </c>
      <c r="AF1211" s="1"/>
      <c r="AG1211" s="2" t="b">
        <v>0</v>
      </c>
      <c r="AH1211" s="1">
        <v>46242.56480255787</v>
      </c>
    </row>
    <row r="1212" spans="1:34" ht="13.9">
      <c r="A1212" s="1" t="s">
        <v>7300</v>
      </c>
      <c r="B1212" s="1" t="s">
        <v>7301</v>
      </c>
      <c r="C1212" s="4">
        <v>44622</v>
      </c>
      <c r="D1212" s="1" t="s">
        <v>7267</v>
      </c>
      <c r="E1212" s="1">
        <v>2022</v>
      </c>
      <c r="F1212" s="5">
        <v>53.22</v>
      </c>
      <c r="G1212" s="1" t="s">
        <v>7302</v>
      </c>
      <c r="H1212" s="1" t="s">
        <v>7303</v>
      </c>
      <c r="I1212" s="6">
        <v>76</v>
      </c>
      <c r="J1212" s="6" t="s">
        <v>54</v>
      </c>
      <c r="K1212" s="6">
        <v>5</v>
      </c>
      <c r="L1212" s="6">
        <v>4</v>
      </c>
      <c r="M1212" s="6">
        <v>1</v>
      </c>
      <c r="N1212" s="7">
        <v>0.8</v>
      </c>
      <c r="O1212" s="1" t="s">
        <v>323</v>
      </c>
      <c r="P1212" s="1" t="s">
        <v>54</v>
      </c>
      <c r="Q1212" s="1" t="s">
        <v>56</v>
      </c>
      <c r="R1212" s="1" t="s">
        <v>7</v>
      </c>
      <c r="S1212" s="2" t="b">
        <v>0</v>
      </c>
      <c r="T1212" s="2" t="b">
        <v>1</v>
      </c>
      <c r="U1212" s="1" t="s">
        <v>133</v>
      </c>
      <c r="V1212" s="1">
        <v>18</v>
      </c>
      <c r="W1212" s="2" t="b">
        <v>1</v>
      </c>
      <c r="X1212" s="2" t="b">
        <v>0</v>
      </c>
      <c r="Y1212" s="2" t="b">
        <v>0</v>
      </c>
      <c r="Z1212" s="1" t="s">
        <v>119</v>
      </c>
      <c r="AA1212" s="2" t="b">
        <v>0</v>
      </c>
      <c r="AB1212" s="1" t="s">
        <v>7304</v>
      </c>
      <c r="AC1212" s="1" t="s">
        <v>7305</v>
      </c>
      <c r="AD1212" s="1" t="s">
        <v>61</v>
      </c>
      <c r="AE1212" s="2" t="b">
        <v>1</v>
      </c>
      <c r="AF1212" s="1"/>
      <c r="AG1212" s="2" t="b">
        <v>0</v>
      </c>
      <c r="AH1212" s="1">
        <v>46242.56480255787</v>
      </c>
    </row>
    <row r="1213" spans="1:34" ht="13.9">
      <c r="A1213" s="1" t="s">
        <v>7306</v>
      </c>
      <c r="B1213" s="1" t="s">
        <v>7307</v>
      </c>
      <c r="C1213" s="4">
        <v>44623</v>
      </c>
      <c r="D1213" s="1" t="s">
        <v>7267</v>
      </c>
      <c r="E1213" s="1">
        <v>2022</v>
      </c>
      <c r="F1213" s="5">
        <v>53.19</v>
      </c>
      <c r="G1213" s="1" t="s">
        <v>7308</v>
      </c>
      <c r="H1213" s="1" t="s">
        <v>7309</v>
      </c>
      <c r="I1213" s="6">
        <v>200</v>
      </c>
      <c r="J1213" s="6" t="s">
        <v>54</v>
      </c>
      <c r="K1213" s="6">
        <v>14</v>
      </c>
      <c r="L1213" s="6">
        <v>14</v>
      </c>
      <c r="M1213" s="6">
        <v>0</v>
      </c>
      <c r="N1213" s="7">
        <v>1</v>
      </c>
      <c r="O1213" s="1" t="s">
        <v>126</v>
      </c>
      <c r="P1213" s="1" t="s">
        <v>54</v>
      </c>
      <c r="Q1213" s="1" t="s">
        <v>56</v>
      </c>
      <c r="R1213" s="1" t="s">
        <v>5</v>
      </c>
      <c r="S1213" s="2" t="b">
        <v>1</v>
      </c>
      <c r="T1213" s="2" t="b">
        <v>0</v>
      </c>
      <c r="U1213" s="1" t="s">
        <v>57</v>
      </c>
      <c r="V1213" s="1"/>
      <c r="W1213" s="2" t="b">
        <v>0</v>
      </c>
      <c r="X1213" s="1"/>
      <c r="Y1213" s="2" t="b">
        <v>0</v>
      </c>
      <c r="Z1213" s="1" t="s">
        <v>58</v>
      </c>
      <c r="AA1213" s="2" t="b">
        <v>1</v>
      </c>
      <c r="AB1213" s="1" t="s">
        <v>7310</v>
      </c>
      <c r="AC1213" s="1" t="s">
        <v>7311</v>
      </c>
      <c r="AD1213" s="1" t="s">
        <v>61</v>
      </c>
      <c r="AE1213" s="2" t="b">
        <v>1</v>
      </c>
      <c r="AF1213" s="1" t="s">
        <v>71</v>
      </c>
      <c r="AG1213" s="2" t="b">
        <v>0</v>
      </c>
      <c r="AH1213" s="1">
        <v>46242.56480255787</v>
      </c>
    </row>
    <row r="1214" spans="1:34" ht="13.9">
      <c r="A1214" s="1" t="s">
        <v>7312</v>
      </c>
      <c r="B1214" s="1" t="s">
        <v>7313</v>
      </c>
      <c r="C1214" s="4">
        <v>44623</v>
      </c>
      <c r="D1214" s="1" t="s">
        <v>7267</v>
      </c>
      <c r="E1214" s="1">
        <v>2022</v>
      </c>
      <c r="F1214" s="5">
        <v>53.19</v>
      </c>
      <c r="G1214" s="1" t="s">
        <v>7314</v>
      </c>
      <c r="H1214" s="1" t="s">
        <v>7315</v>
      </c>
      <c r="I1214" s="6">
        <v>3281</v>
      </c>
      <c r="J1214" s="6" t="s">
        <v>54</v>
      </c>
      <c r="K1214" s="6">
        <v>152</v>
      </c>
      <c r="L1214" s="6">
        <v>121</v>
      </c>
      <c r="M1214" s="6">
        <v>31</v>
      </c>
      <c r="N1214" s="7">
        <v>0.79605263157894735</v>
      </c>
      <c r="O1214" s="1" t="s">
        <v>55</v>
      </c>
      <c r="P1214" s="1" t="s">
        <v>54</v>
      </c>
      <c r="Q1214" s="1" t="s">
        <v>56</v>
      </c>
      <c r="R1214" s="1" t="s">
        <v>5</v>
      </c>
      <c r="S1214" s="2" t="b">
        <v>1</v>
      </c>
      <c r="T1214" s="2" t="b">
        <v>0</v>
      </c>
      <c r="U1214" s="1" t="s">
        <v>57</v>
      </c>
      <c r="V1214" s="1"/>
      <c r="W1214" s="2" t="b">
        <v>0</v>
      </c>
      <c r="X1214" s="1"/>
      <c r="Y1214" s="2" t="b">
        <v>0</v>
      </c>
      <c r="Z1214" s="1" t="s">
        <v>58</v>
      </c>
      <c r="AA1214" s="2" t="b">
        <v>1</v>
      </c>
      <c r="AB1214" s="1" t="s">
        <v>7316</v>
      </c>
      <c r="AC1214" s="1" t="s">
        <v>7317</v>
      </c>
      <c r="AD1214" s="1" t="s">
        <v>61</v>
      </c>
      <c r="AE1214" s="2" t="b">
        <v>1</v>
      </c>
      <c r="AF1214" s="1" t="s">
        <v>1545</v>
      </c>
      <c r="AG1214" s="2" t="b">
        <v>0</v>
      </c>
      <c r="AH1214" s="1">
        <v>46242.56480255787</v>
      </c>
    </row>
    <row r="1215" spans="1:34" ht="13.9">
      <c r="A1215" s="1" t="s">
        <v>7318</v>
      </c>
      <c r="B1215" s="1" t="s">
        <v>7319</v>
      </c>
      <c r="C1215" s="4">
        <v>44623</v>
      </c>
      <c r="D1215" s="1" t="s">
        <v>7267</v>
      </c>
      <c r="E1215" s="1">
        <v>2022</v>
      </c>
      <c r="F1215" s="5">
        <v>53.19</v>
      </c>
      <c r="G1215" s="1" t="s">
        <v>7320</v>
      </c>
      <c r="H1215" s="1" t="s">
        <v>7321</v>
      </c>
      <c r="I1215" s="6">
        <v>250</v>
      </c>
      <c r="J1215" s="6" t="s">
        <v>54</v>
      </c>
      <c r="K1215" s="6">
        <v>10</v>
      </c>
      <c r="L1215" s="6">
        <v>7</v>
      </c>
      <c r="M1215" s="6">
        <v>3</v>
      </c>
      <c r="N1215" s="7">
        <v>0.7</v>
      </c>
      <c r="O1215" s="1" t="s">
        <v>55</v>
      </c>
      <c r="P1215" s="1" t="s">
        <v>54</v>
      </c>
      <c r="Q1215" s="1" t="s">
        <v>56</v>
      </c>
      <c r="R1215" s="1" t="s">
        <v>5</v>
      </c>
      <c r="S1215" s="2" t="b">
        <v>1</v>
      </c>
      <c r="T1215" s="2" t="b">
        <v>0</v>
      </c>
      <c r="U1215" s="1" t="s">
        <v>57</v>
      </c>
      <c r="V1215" s="1"/>
      <c r="W1215" s="2" t="b">
        <v>0</v>
      </c>
      <c r="X1215" s="1"/>
      <c r="Y1215" s="2" t="b">
        <v>0</v>
      </c>
      <c r="Z1215" s="1" t="s">
        <v>58</v>
      </c>
      <c r="AA1215" s="2" t="b">
        <v>1</v>
      </c>
      <c r="AB1215" s="1" t="s">
        <v>7322</v>
      </c>
      <c r="AC1215" s="1" t="s">
        <v>7323</v>
      </c>
      <c r="AD1215" s="1" t="s">
        <v>61</v>
      </c>
      <c r="AE1215" s="2" t="b">
        <v>1</v>
      </c>
      <c r="AF1215" s="1" t="s">
        <v>71</v>
      </c>
      <c r="AG1215" s="2" t="b">
        <v>0</v>
      </c>
      <c r="AH1215" s="1">
        <v>46242.56480255787</v>
      </c>
    </row>
    <row r="1216" spans="1:34" ht="13.9">
      <c r="A1216" s="1" t="s">
        <v>7324</v>
      </c>
      <c r="B1216" s="1" t="s">
        <v>7325</v>
      </c>
      <c r="C1216" s="4">
        <v>44623</v>
      </c>
      <c r="D1216" s="1" t="s">
        <v>7267</v>
      </c>
      <c r="E1216" s="1">
        <v>2022</v>
      </c>
      <c r="F1216" s="5">
        <v>53.19</v>
      </c>
      <c r="G1216" s="1" t="s">
        <v>7326</v>
      </c>
      <c r="H1216" s="1" t="s">
        <v>7327</v>
      </c>
      <c r="I1216" s="6">
        <v>2577</v>
      </c>
      <c r="J1216" s="6" t="s">
        <v>54</v>
      </c>
      <c r="K1216" s="6">
        <v>43</v>
      </c>
      <c r="L1216" s="6">
        <v>26</v>
      </c>
      <c r="M1216" s="6">
        <v>17</v>
      </c>
      <c r="N1216" s="7">
        <v>0.60465116279069764</v>
      </c>
      <c r="O1216" s="1" t="s">
        <v>91</v>
      </c>
      <c r="P1216" s="1" t="s">
        <v>54</v>
      </c>
      <c r="Q1216" s="1" t="s">
        <v>56</v>
      </c>
      <c r="R1216" s="1" t="s">
        <v>7</v>
      </c>
      <c r="S1216" s="2" t="b">
        <v>0</v>
      </c>
      <c r="T1216" s="2" t="b">
        <v>1</v>
      </c>
      <c r="U1216" s="1" t="s">
        <v>1669</v>
      </c>
      <c r="V1216" s="1">
        <v>18</v>
      </c>
      <c r="W1216" s="2" t="b">
        <v>1</v>
      </c>
      <c r="X1216" s="1"/>
      <c r="Y1216" s="2" t="b">
        <v>0</v>
      </c>
      <c r="Z1216" s="1" t="s">
        <v>119</v>
      </c>
      <c r="AA1216" s="2" t="b">
        <v>0</v>
      </c>
      <c r="AB1216" s="1" t="s">
        <v>7328</v>
      </c>
      <c r="AC1216" s="1" t="s">
        <v>7329</v>
      </c>
      <c r="AD1216" s="1" t="s">
        <v>61</v>
      </c>
      <c r="AE1216" s="2" t="b">
        <v>1</v>
      </c>
      <c r="AF1216" s="1"/>
      <c r="AG1216" s="2" t="b">
        <v>0</v>
      </c>
      <c r="AH1216" s="1">
        <v>46242.56480255787</v>
      </c>
    </row>
    <row r="1217" spans="1:34" ht="13.9">
      <c r="A1217" s="1" t="s">
        <v>7330</v>
      </c>
      <c r="B1217" s="1" t="s">
        <v>7331</v>
      </c>
      <c r="C1217" s="4">
        <v>44624</v>
      </c>
      <c r="D1217" s="1" t="s">
        <v>7267</v>
      </c>
      <c r="E1217" s="1">
        <v>2022</v>
      </c>
      <c r="F1217" s="5">
        <v>53.16</v>
      </c>
      <c r="G1217" s="1" t="s">
        <v>7332</v>
      </c>
      <c r="H1217" s="1" t="s">
        <v>7333</v>
      </c>
      <c r="I1217" s="6">
        <v>832</v>
      </c>
      <c r="J1217" s="6" t="s">
        <v>54</v>
      </c>
      <c r="K1217" s="6">
        <v>31</v>
      </c>
      <c r="L1217" s="6">
        <v>25</v>
      </c>
      <c r="M1217" s="6">
        <v>6</v>
      </c>
      <c r="N1217" s="7">
        <v>0.80645161290322576</v>
      </c>
      <c r="O1217" s="1" t="s">
        <v>126</v>
      </c>
      <c r="P1217" s="1" t="s">
        <v>54</v>
      </c>
      <c r="Q1217" s="1" t="s">
        <v>56</v>
      </c>
      <c r="R1217" s="1" t="s">
        <v>5</v>
      </c>
      <c r="S1217" s="2" t="b">
        <v>1</v>
      </c>
      <c r="T1217" s="2" t="b">
        <v>0</v>
      </c>
      <c r="U1217" s="1" t="s">
        <v>57</v>
      </c>
      <c r="V1217" s="1"/>
      <c r="W1217" s="2" t="b">
        <v>0</v>
      </c>
      <c r="X1217" s="1"/>
      <c r="Y1217" s="2" t="b">
        <v>0</v>
      </c>
      <c r="Z1217" s="1" t="s">
        <v>58</v>
      </c>
      <c r="AA1217" s="2" t="b">
        <v>1</v>
      </c>
      <c r="AB1217" s="1" t="s">
        <v>7334</v>
      </c>
      <c r="AC1217" s="1" t="s">
        <v>7335</v>
      </c>
      <c r="AD1217" s="1" t="s">
        <v>61</v>
      </c>
      <c r="AE1217" s="2" t="b">
        <v>1</v>
      </c>
      <c r="AF1217" s="1" t="s">
        <v>94</v>
      </c>
      <c r="AG1217" s="2" t="b">
        <v>0</v>
      </c>
      <c r="AH1217" s="1">
        <v>46242.56480255787</v>
      </c>
    </row>
    <row r="1218" spans="1:34" ht="13.9">
      <c r="A1218" s="1" t="s">
        <v>7336</v>
      </c>
      <c r="B1218" s="1" t="s">
        <v>7337</v>
      </c>
      <c r="C1218" s="4">
        <v>44624</v>
      </c>
      <c r="D1218" s="1" t="s">
        <v>7267</v>
      </c>
      <c r="E1218" s="1">
        <v>2022</v>
      </c>
      <c r="F1218" s="5">
        <v>53.16</v>
      </c>
      <c r="G1218" s="1" t="s">
        <v>7338</v>
      </c>
      <c r="H1218" s="1" t="s">
        <v>7339</v>
      </c>
      <c r="I1218" s="6">
        <v>306</v>
      </c>
      <c r="J1218" s="6" t="s">
        <v>54</v>
      </c>
      <c r="K1218" s="6">
        <v>16</v>
      </c>
      <c r="L1218" s="6">
        <v>15</v>
      </c>
      <c r="M1218" s="6">
        <v>1</v>
      </c>
      <c r="N1218" s="7">
        <v>0.9375</v>
      </c>
      <c r="O1218" s="1" t="s">
        <v>126</v>
      </c>
      <c r="P1218" s="1" t="s">
        <v>54</v>
      </c>
      <c r="Q1218" s="1" t="s">
        <v>56</v>
      </c>
      <c r="R1218" s="1" t="s">
        <v>5</v>
      </c>
      <c r="S1218" s="2" t="b">
        <v>1</v>
      </c>
      <c r="T1218" s="2" t="b">
        <v>0</v>
      </c>
      <c r="U1218" s="1" t="s">
        <v>169</v>
      </c>
      <c r="V1218" s="1">
        <v>0</v>
      </c>
      <c r="W1218" s="2" t="b">
        <v>0</v>
      </c>
      <c r="X1218" s="1"/>
      <c r="Y1218" s="2" t="b">
        <v>0</v>
      </c>
      <c r="Z1218" s="1" t="s">
        <v>58</v>
      </c>
      <c r="AA1218" s="2" t="b">
        <v>1</v>
      </c>
      <c r="AB1218" s="1" t="s">
        <v>7340</v>
      </c>
      <c r="AC1218" s="1" t="s">
        <v>7341</v>
      </c>
      <c r="AD1218" s="1" t="s">
        <v>61</v>
      </c>
      <c r="AE1218" s="2" t="b">
        <v>1</v>
      </c>
      <c r="AF1218" s="1" t="s">
        <v>62</v>
      </c>
      <c r="AG1218" s="2" t="b">
        <v>0</v>
      </c>
      <c r="AH1218" s="1">
        <v>46242.56480255787</v>
      </c>
    </row>
    <row r="1219" spans="1:34" ht="13.9">
      <c r="A1219" s="1" t="s">
        <v>7342</v>
      </c>
      <c r="B1219" s="1" t="s">
        <v>7343</v>
      </c>
      <c r="C1219" s="4">
        <v>44624</v>
      </c>
      <c r="D1219" s="1" t="s">
        <v>7267</v>
      </c>
      <c r="E1219" s="1">
        <v>2022</v>
      </c>
      <c r="F1219" s="5">
        <v>53.16</v>
      </c>
      <c r="G1219" s="1" t="s">
        <v>7344</v>
      </c>
      <c r="H1219" s="1" t="s">
        <v>7345</v>
      </c>
      <c r="I1219" s="6">
        <v>703</v>
      </c>
      <c r="J1219" s="6" t="s">
        <v>54</v>
      </c>
      <c r="K1219" s="6">
        <v>25</v>
      </c>
      <c r="L1219" s="6">
        <v>17</v>
      </c>
      <c r="M1219" s="6">
        <v>8</v>
      </c>
      <c r="N1219" s="7">
        <v>0.68</v>
      </c>
      <c r="O1219" s="1" t="s">
        <v>91</v>
      </c>
      <c r="P1219" s="1" t="s">
        <v>54</v>
      </c>
      <c r="Q1219" s="1" t="s">
        <v>56</v>
      </c>
      <c r="R1219" s="1" t="s">
        <v>7</v>
      </c>
      <c r="S1219" s="2" t="b">
        <v>0</v>
      </c>
      <c r="T1219" s="2" t="b">
        <v>1</v>
      </c>
      <c r="U1219" s="1" t="s">
        <v>202</v>
      </c>
      <c r="V1219" s="1">
        <v>18</v>
      </c>
      <c r="W1219" s="2" t="b">
        <v>1</v>
      </c>
      <c r="X1219" s="2" t="b">
        <v>1</v>
      </c>
      <c r="Y1219" s="2" t="b">
        <v>0</v>
      </c>
      <c r="Z1219" s="1" t="s">
        <v>119</v>
      </c>
      <c r="AA1219" s="2" t="b">
        <v>0</v>
      </c>
      <c r="AB1219" s="1" t="s">
        <v>7346</v>
      </c>
      <c r="AC1219" s="1" t="s">
        <v>7347</v>
      </c>
      <c r="AD1219" s="1" t="s">
        <v>61</v>
      </c>
      <c r="AE1219" s="2" t="b">
        <v>1</v>
      </c>
      <c r="AF1219" s="1"/>
      <c r="AG1219" s="2" t="b">
        <v>0</v>
      </c>
      <c r="AH1219" s="1">
        <v>46242.56480255787</v>
      </c>
    </row>
    <row r="1220" spans="1:34" ht="13.9">
      <c r="A1220" s="1" t="s">
        <v>7348</v>
      </c>
      <c r="B1220" s="1" t="s">
        <v>7349</v>
      </c>
      <c r="C1220" s="4">
        <v>44624</v>
      </c>
      <c r="D1220" s="1" t="s">
        <v>7267</v>
      </c>
      <c r="E1220" s="1">
        <v>2022</v>
      </c>
      <c r="F1220" s="5">
        <v>53.16</v>
      </c>
      <c r="G1220" s="1" t="s">
        <v>7350</v>
      </c>
      <c r="H1220" s="1" t="s">
        <v>7351</v>
      </c>
      <c r="I1220" s="6">
        <v>2030</v>
      </c>
      <c r="J1220" s="6" t="s">
        <v>54</v>
      </c>
      <c r="K1220" s="6">
        <v>64</v>
      </c>
      <c r="L1220" s="6">
        <v>45</v>
      </c>
      <c r="M1220" s="6">
        <v>19</v>
      </c>
      <c r="N1220" s="7">
        <v>0.703125</v>
      </c>
      <c r="O1220" s="1" t="s">
        <v>55</v>
      </c>
      <c r="P1220" s="1" t="s">
        <v>54</v>
      </c>
      <c r="Q1220" s="1" t="s">
        <v>56</v>
      </c>
      <c r="R1220" s="1" t="s">
        <v>5</v>
      </c>
      <c r="S1220" s="2" t="b">
        <v>1</v>
      </c>
      <c r="T1220" s="2" t="b">
        <v>0</v>
      </c>
      <c r="U1220" s="1" t="s">
        <v>57</v>
      </c>
      <c r="V1220" s="1"/>
      <c r="W1220" s="2" t="b">
        <v>0</v>
      </c>
      <c r="X1220" s="1"/>
      <c r="Y1220" s="2" t="b">
        <v>0</v>
      </c>
      <c r="Z1220" s="1" t="s">
        <v>58</v>
      </c>
      <c r="AA1220" s="2" t="b">
        <v>1</v>
      </c>
      <c r="AB1220" s="1" t="s">
        <v>7352</v>
      </c>
      <c r="AC1220" s="1" t="s">
        <v>7353</v>
      </c>
      <c r="AD1220" s="1" t="s">
        <v>61</v>
      </c>
      <c r="AE1220" s="2" t="b">
        <v>1</v>
      </c>
      <c r="AF1220" s="1" t="s">
        <v>164</v>
      </c>
      <c r="AG1220" s="2" t="b">
        <v>0</v>
      </c>
      <c r="AH1220" s="1">
        <v>46242.56480255787</v>
      </c>
    </row>
    <row r="1221" spans="1:34" ht="13.9">
      <c r="A1221" s="1" t="s">
        <v>7354</v>
      </c>
      <c r="B1221" s="1" t="s">
        <v>7355</v>
      </c>
      <c r="C1221" s="4">
        <v>44625</v>
      </c>
      <c r="D1221" s="1" t="s">
        <v>7267</v>
      </c>
      <c r="E1221" s="1">
        <v>2022</v>
      </c>
      <c r="F1221" s="5">
        <v>53.13</v>
      </c>
      <c r="G1221" s="1" t="s">
        <v>7356</v>
      </c>
      <c r="H1221" s="1" t="s">
        <v>7351</v>
      </c>
      <c r="I1221" s="6"/>
      <c r="J1221" s="6" t="s">
        <v>147</v>
      </c>
      <c r="K1221" s="6">
        <v>5</v>
      </c>
      <c r="L1221" s="6">
        <v>4</v>
      </c>
      <c r="M1221" s="6">
        <v>1</v>
      </c>
      <c r="N1221" s="7">
        <v>0.8</v>
      </c>
      <c r="O1221" s="1" t="s">
        <v>323</v>
      </c>
      <c r="P1221" s="1" t="s">
        <v>54</v>
      </c>
      <c r="Q1221" s="1" t="s">
        <v>56</v>
      </c>
      <c r="R1221" s="1" t="s">
        <v>7</v>
      </c>
      <c r="S1221" s="2" t="b">
        <v>0</v>
      </c>
      <c r="T1221" s="2" t="b">
        <v>1</v>
      </c>
      <c r="U1221" s="1" t="s">
        <v>202</v>
      </c>
      <c r="V1221" s="1">
        <v>18</v>
      </c>
      <c r="W1221" s="2" t="b">
        <v>1</v>
      </c>
      <c r="X1221" s="2" t="b">
        <v>1</v>
      </c>
      <c r="Y1221" s="2" t="b">
        <v>0</v>
      </c>
      <c r="Z1221" s="1" t="s">
        <v>119</v>
      </c>
      <c r="AA1221" s="2" t="b">
        <v>0</v>
      </c>
      <c r="AB1221" s="1" t="s">
        <v>7352</v>
      </c>
      <c r="AC1221" s="1" t="s">
        <v>7357</v>
      </c>
      <c r="AD1221" s="1" t="s">
        <v>61</v>
      </c>
      <c r="AE1221" s="2" t="b">
        <v>1</v>
      </c>
      <c r="AF1221" s="1"/>
      <c r="AG1221" s="2" t="b">
        <v>0</v>
      </c>
      <c r="AH1221" s="1">
        <v>46242.56480255787</v>
      </c>
    </row>
    <row r="1222" spans="1:34" ht="13.9">
      <c r="A1222" s="1" t="s">
        <v>7358</v>
      </c>
      <c r="B1222" s="1" t="s">
        <v>7359</v>
      </c>
      <c r="C1222" s="4">
        <v>44627</v>
      </c>
      <c r="D1222" s="1" t="s">
        <v>7267</v>
      </c>
      <c r="E1222" s="1">
        <v>2022</v>
      </c>
      <c r="F1222" s="5">
        <v>53.06</v>
      </c>
      <c r="G1222" s="1" t="s">
        <v>7360</v>
      </c>
      <c r="H1222" s="1" t="s">
        <v>7361</v>
      </c>
      <c r="I1222" s="6">
        <v>120</v>
      </c>
      <c r="J1222" s="6" t="s">
        <v>54</v>
      </c>
      <c r="K1222" s="6">
        <v>9</v>
      </c>
      <c r="L1222" s="6">
        <v>6</v>
      </c>
      <c r="M1222" s="6">
        <v>3</v>
      </c>
      <c r="N1222" s="7">
        <v>0.66666666666666663</v>
      </c>
      <c r="O1222" s="1" t="s">
        <v>382</v>
      </c>
      <c r="P1222" s="1" t="s">
        <v>54</v>
      </c>
      <c r="Q1222" s="1" t="s">
        <v>56</v>
      </c>
      <c r="R1222" s="1" t="s">
        <v>5</v>
      </c>
      <c r="S1222" s="2" t="b">
        <v>1</v>
      </c>
      <c r="T1222" s="2" t="b">
        <v>0</v>
      </c>
      <c r="U1222" s="1" t="s">
        <v>224</v>
      </c>
      <c r="V1222" s="1">
        <v>12</v>
      </c>
      <c r="W1222" s="2" t="b">
        <v>0</v>
      </c>
      <c r="X1222" s="1"/>
      <c r="Y1222" s="2" t="b">
        <v>0</v>
      </c>
      <c r="Z1222" s="1" t="s">
        <v>58</v>
      </c>
      <c r="AA1222" s="2" t="b">
        <v>1</v>
      </c>
      <c r="AB1222" s="1" t="s">
        <v>7362</v>
      </c>
      <c r="AC1222" s="1" t="s">
        <v>7363</v>
      </c>
      <c r="AD1222" s="1" t="s">
        <v>61</v>
      </c>
      <c r="AE1222" s="2" t="b">
        <v>1</v>
      </c>
      <c r="AF1222" s="1" t="s">
        <v>164</v>
      </c>
      <c r="AG1222" s="2" t="b">
        <v>0</v>
      </c>
      <c r="AH1222" s="1">
        <v>46242.564802569446</v>
      </c>
    </row>
    <row r="1223" spans="1:34" ht="13.9">
      <c r="A1223" s="1" t="s">
        <v>7364</v>
      </c>
      <c r="B1223" s="1" t="s">
        <v>7365</v>
      </c>
      <c r="C1223" s="4">
        <v>44628</v>
      </c>
      <c r="D1223" s="1" t="s">
        <v>7267</v>
      </c>
      <c r="E1223" s="1">
        <v>2022</v>
      </c>
      <c r="F1223" s="5">
        <v>53.03</v>
      </c>
      <c r="G1223" s="1" t="s">
        <v>7366</v>
      </c>
      <c r="H1223" s="1" t="s">
        <v>7367</v>
      </c>
      <c r="I1223" s="6">
        <v>1473</v>
      </c>
      <c r="J1223" s="6" t="s">
        <v>54</v>
      </c>
      <c r="K1223" s="6">
        <v>61</v>
      </c>
      <c r="L1223" s="6">
        <v>58</v>
      </c>
      <c r="M1223" s="6">
        <v>3</v>
      </c>
      <c r="N1223" s="7">
        <v>0.95081967213114749</v>
      </c>
      <c r="O1223" s="1" t="s">
        <v>67</v>
      </c>
      <c r="P1223" s="1" t="s">
        <v>54</v>
      </c>
      <c r="Q1223" s="1" t="s">
        <v>56</v>
      </c>
      <c r="R1223" s="1" t="s">
        <v>5</v>
      </c>
      <c r="S1223" s="2" t="b">
        <v>1</v>
      </c>
      <c r="T1223" s="2" t="b">
        <v>0</v>
      </c>
      <c r="U1223" s="1" t="s">
        <v>57</v>
      </c>
      <c r="V1223" s="1"/>
      <c r="W1223" s="2" t="b">
        <v>0</v>
      </c>
      <c r="X1223" s="1"/>
      <c r="Y1223" s="2" t="b">
        <v>0</v>
      </c>
      <c r="Z1223" s="1" t="s">
        <v>58</v>
      </c>
      <c r="AA1223" s="2" t="b">
        <v>1</v>
      </c>
      <c r="AB1223" s="1" t="s">
        <v>7368</v>
      </c>
      <c r="AC1223" s="1" t="s">
        <v>7369</v>
      </c>
      <c r="AD1223" s="1" t="s">
        <v>61</v>
      </c>
      <c r="AE1223" s="2" t="b">
        <v>1</v>
      </c>
      <c r="AF1223" s="1" t="s">
        <v>416</v>
      </c>
      <c r="AG1223" s="2" t="b">
        <v>0</v>
      </c>
      <c r="AH1223" s="1">
        <v>46242.564802569446</v>
      </c>
    </row>
    <row r="1224" spans="1:34" ht="13.9">
      <c r="A1224" s="1" t="s">
        <v>7370</v>
      </c>
      <c r="B1224" s="1" t="s">
        <v>7371</v>
      </c>
      <c r="C1224" s="4">
        <v>44628</v>
      </c>
      <c r="D1224" s="1" t="s">
        <v>7267</v>
      </c>
      <c r="E1224" s="1">
        <v>2022</v>
      </c>
      <c r="F1224" s="5">
        <v>53.03</v>
      </c>
      <c r="G1224" s="1" t="s">
        <v>7372</v>
      </c>
      <c r="H1224" s="1" t="s">
        <v>7373</v>
      </c>
      <c r="I1224" s="6">
        <v>94078</v>
      </c>
      <c r="J1224" s="6" t="s">
        <v>54</v>
      </c>
      <c r="K1224" s="6">
        <v>451</v>
      </c>
      <c r="L1224" s="6">
        <v>277</v>
      </c>
      <c r="M1224" s="6">
        <v>174</v>
      </c>
      <c r="N1224" s="7">
        <v>0.61419068736141902</v>
      </c>
      <c r="O1224" s="1" t="s">
        <v>91</v>
      </c>
      <c r="P1224" s="1" t="s">
        <v>54</v>
      </c>
      <c r="Q1224" s="1" t="s">
        <v>68</v>
      </c>
      <c r="R1224" s="1" t="s">
        <v>5</v>
      </c>
      <c r="S1224" s="2" t="b">
        <v>1</v>
      </c>
      <c r="T1224" s="2" t="b">
        <v>0</v>
      </c>
      <c r="U1224" s="1" t="s">
        <v>310</v>
      </c>
      <c r="V1224" s="1">
        <v>13</v>
      </c>
      <c r="W1224" s="2" t="b">
        <v>0</v>
      </c>
      <c r="X1224" s="1"/>
      <c r="Y1224" s="2" t="b">
        <v>0</v>
      </c>
      <c r="Z1224" s="1" t="s">
        <v>58</v>
      </c>
      <c r="AA1224" s="2" t="b">
        <v>1</v>
      </c>
      <c r="AB1224" s="1" t="s">
        <v>7374</v>
      </c>
      <c r="AC1224" s="1" t="s">
        <v>7375</v>
      </c>
      <c r="AD1224" s="1" t="s">
        <v>61</v>
      </c>
      <c r="AE1224" s="2" t="b">
        <v>1</v>
      </c>
      <c r="AF1224" s="1" t="s">
        <v>101</v>
      </c>
      <c r="AG1224" s="2" t="b">
        <v>1</v>
      </c>
      <c r="AH1224" s="1">
        <v>46242.564802569446</v>
      </c>
    </row>
    <row r="1225" spans="1:34" ht="13.9">
      <c r="A1225" s="1" t="s">
        <v>7376</v>
      </c>
      <c r="B1225" s="1" t="s">
        <v>7377</v>
      </c>
      <c r="C1225" s="4">
        <v>44628</v>
      </c>
      <c r="D1225" s="1" t="s">
        <v>7267</v>
      </c>
      <c r="E1225" s="1">
        <v>2022</v>
      </c>
      <c r="F1225" s="5">
        <v>53.03</v>
      </c>
      <c r="G1225" s="1" t="s">
        <v>7378</v>
      </c>
      <c r="H1225" s="1" t="s">
        <v>7379</v>
      </c>
      <c r="I1225" s="6">
        <v>370</v>
      </c>
      <c r="J1225" s="6" t="s">
        <v>54</v>
      </c>
      <c r="K1225" s="6">
        <v>21</v>
      </c>
      <c r="L1225" s="6">
        <v>20</v>
      </c>
      <c r="M1225" s="6">
        <v>1</v>
      </c>
      <c r="N1225" s="7">
        <v>0.95238095238095233</v>
      </c>
      <c r="O1225" s="1" t="s">
        <v>126</v>
      </c>
      <c r="P1225" s="1" t="s">
        <v>54</v>
      </c>
      <c r="Q1225" s="1" t="s">
        <v>56</v>
      </c>
      <c r="R1225" s="1" t="s">
        <v>7</v>
      </c>
      <c r="S1225" s="2" t="b">
        <v>0</v>
      </c>
      <c r="T1225" s="2" t="b">
        <v>1</v>
      </c>
      <c r="U1225" s="1" t="s">
        <v>1669</v>
      </c>
      <c r="V1225" s="1">
        <v>18</v>
      </c>
      <c r="W1225" s="2" t="b">
        <v>1</v>
      </c>
      <c r="X1225" s="1"/>
      <c r="Y1225" s="2" t="b">
        <v>0</v>
      </c>
      <c r="Z1225" s="1" t="s">
        <v>119</v>
      </c>
      <c r="AA1225" s="2" t="b">
        <v>0</v>
      </c>
      <c r="AB1225" s="1" t="s">
        <v>7380</v>
      </c>
      <c r="AC1225" s="1" t="s">
        <v>7381</v>
      </c>
      <c r="AD1225" s="1" t="s">
        <v>61</v>
      </c>
      <c r="AE1225" s="2" t="b">
        <v>1</v>
      </c>
      <c r="AF1225" s="1"/>
      <c r="AG1225" s="2" t="b">
        <v>0</v>
      </c>
      <c r="AH1225" s="1">
        <v>46242.564802569446</v>
      </c>
    </row>
    <row r="1226" spans="1:34" ht="13.9">
      <c r="A1226" s="1" t="s">
        <v>7382</v>
      </c>
      <c r="B1226" s="1" t="s">
        <v>7383</v>
      </c>
      <c r="C1226" s="4">
        <v>44629</v>
      </c>
      <c r="D1226" s="1" t="s">
        <v>7267</v>
      </c>
      <c r="E1226" s="1">
        <v>2022</v>
      </c>
      <c r="F1226" s="5">
        <v>52.99</v>
      </c>
      <c r="G1226" s="1" t="s">
        <v>7384</v>
      </c>
      <c r="H1226" s="1" t="s">
        <v>7385</v>
      </c>
      <c r="I1226" s="6"/>
      <c r="J1226" s="6" t="s">
        <v>147</v>
      </c>
      <c r="K1226" s="6">
        <v>27</v>
      </c>
      <c r="L1226" s="6">
        <v>17</v>
      </c>
      <c r="M1226" s="6">
        <v>10</v>
      </c>
      <c r="N1226" s="7">
        <v>0.62962962962962965</v>
      </c>
      <c r="O1226" s="1" t="s">
        <v>91</v>
      </c>
      <c r="P1226" s="1" t="s">
        <v>54</v>
      </c>
      <c r="Q1226" s="1" t="s">
        <v>56</v>
      </c>
      <c r="R1226" s="1" t="s">
        <v>5</v>
      </c>
      <c r="S1226" s="2" t="b">
        <v>1</v>
      </c>
      <c r="T1226" s="2" t="b">
        <v>0</v>
      </c>
      <c r="U1226" s="1" t="s">
        <v>57</v>
      </c>
      <c r="V1226" s="1"/>
      <c r="W1226" s="2" t="b">
        <v>0</v>
      </c>
      <c r="X1226" s="1"/>
      <c r="Y1226" s="2" t="b">
        <v>0</v>
      </c>
      <c r="Z1226" s="1" t="s">
        <v>119</v>
      </c>
      <c r="AA1226" s="2" t="b">
        <v>0</v>
      </c>
      <c r="AB1226" s="1" t="s">
        <v>7386</v>
      </c>
      <c r="AC1226" s="1" t="s">
        <v>7387</v>
      </c>
      <c r="AD1226" s="1" t="s">
        <v>61</v>
      </c>
      <c r="AE1226" s="2" t="b">
        <v>1</v>
      </c>
      <c r="AF1226" s="1"/>
      <c r="AG1226" s="2" t="b">
        <v>0</v>
      </c>
      <c r="AH1226" s="1">
        <v>46242.564802569446</v>
      </c>
    </row>
    <row r="1227" spans="1:34" ht="13.9">
      <c r="A1227" s="1" t="s">
        <v>7388</v>
      </c>
      <c r="B1227" s="1" t="s">
        <v>7389</v>
      </c>
      <c r="C1227" s="4">
        <v>44629</v>
      </c>
      <c r="D1227" s="1" t="s">
        <v>7267</v>
      </c>
      <c r="E1227" s="1">
        <v>2022</v>
      </c>
      <c r="F1227" s="5">
        <v>52.99</v>
      </c>
      <c r="G1227" s="1" t="s">
        <v>7390</v>
      </c>
      <c r="H1227" s="1" t="s">
        <v>7391</v>
      </c>
      <c r="I1227" s="6">
        <v>473</v>
      </c>
      <c r="J1227" s="6" t="s">
        <v>54</v>
      </c>
      <c r="K1227" s="6">
        <v>21</v>
      </c>
      <c r="L1227" s="6">
        <v>10</v>
      </c>
      <c r="M1227" s="6">
        <v>11</v>
      </c>
      <c r="N1227" s="7">
        <v>0.47619047619047616</v>
      </c>
      <c r="O1227" s="1" t="s">
        <v>91</v>
      </c>
      <c r="P1227" s="1" t="s">
        <v>54</v>
      </c>
      <c r="Q1227" s="1" t="s">
        <v>56</v>
      </c>
      <c r="R1227" s="1" t="s">
        <v>7</v>
      </c>
      <c r="S1227" s="2" t="b">
        <v>0</v>
      </c>
      <c r="T1227" s="2" t="b">
        <v>1</v>
      </c>
      <c r="U1227" s="1" t="s">
        <v>202</v>
      </c>
      <c r="V1227" s="1">
        <v>18</v>
      </c>
      <c r="W1227" s="2" t="b">
        <v>1</v>
      </c>
      <c r="X1227" s="2" t="b">
        <v>1</v>
      </c>
      <c r="Y1227" s="2" t="b">
        <v>0</v>
      </c>
      <c r="Z1227" s="1" t="s">
        <v>119</v>
      </c>
      <c r="AA1227" s="2" t="b">
        <v>0</v>
      </c>
      <c r="AB1227" s="1" t="s">
        <v>7392</v>
      </c>
      <c r="AC1227" s="1" t="s">
        <v>7393</v>
      </c>
      <c r="AD1227" s="1" t="s">
        <v>61</v>
      </c>
      <c r="AE1227" s="2" t="b">
        <v>1</v>
      </c>
      <c r="AF1227" s="1"/>
      <c r="AG1227" s="2" t="b">
        <v>0</v>
      </c>
      <c r="AH1227" s="1">
        <v>46242.564802569446</v>
      </c>
    </row>
    <row r="1228" spans="1:34" ht="13.9">
      <c r="A1228" s="1" t="s">
        <v>7394</v>
      </c>
      <c r="B1228" s="1" t="s">
        <v>7395</v>
      </c>
      <c r="C1228" s="4">
        <v>44629</v>
      </c>
      <c r="D1228" s="1" t="s">
        <v>7267</v>
      </c>
      <c r="E1228" s="1">
        <v>2022</v>
      </c>
      <c r="F1228" s="5">
        <v>52.99</v>
      </c>
      <c r="G1228" s="1" t="s">
        <v>7396</v>
      </c>
      <c r="H1228" s="1" t="s">
        <v>7397</v>
      </c>
      <c r="I1228" s="6">
        <v>3484</v>
      </c>
      <c r="J1228" s="6" t="s">
        <v>54</v>
      </c>
      <c r="K1228" s="6">
        <v>261</v>
      </c>
      <c r="L1228" s="6">
        <v>253</v>
      </c>
      <c r="M1228" s="6">
        <v>8</v>
      </c>
      <c r="N1228" s="7">
        <v>0.96934865900383138</v>
      </c>
      <c r="O1228" s="1" t="s">
        <v>67</v>
      </c>
      <c r="P1228" s="1" t="s">
        <v>54</v>
      </c>
      <c r="Q1228" s="1" t="s">
        <v>68</v>
      </c>
      <c r="R1228" s="1" t="s">
        <v>5</v>
      </c>
      <c r="S1228" s="2" t="b">
        <v>1</v>
      </c>
      <c r="T1228" s="2" t="b">
        <v>0</v>
      </c>
      <c r="U1228" s="1" t="s">
        <v>169</v>
      </c>
      <c r="V1228" s="1">
        <v>0</v>
      </c>
      <c r="W1228" s="2" t="b">
        <v>0</v>
      </c>
      <c r="X1228" s="1"/>
      <c r="Y1228" s="2" t="b">
        <v>0</v>
      </c>
      <c r="Z1228" s="1" t="s">
        <v>58</v>
      </c>
      <c r="AA1228" s="2" t="b">
        <v>1</v>
      </c>
      <c r="AB1228" s="1" t="s">
        <v>7398</v>
      </c>
      <c r="AC1228" s="1" t="s">
        <v>7399</v>
      </c>
      <c r="AD1228" s="1" t="s">
        <v>61</v>
      </c>
      <c r="AE1228" s="2" t="b">
        <v>1</v>
      </c>
      <c r="AF1228" s="1" t="s">
        <v>649</v>
      </c>
      <c r="AG1228" s="2" t="b">
        <v>0</v>
      </c>
      <c r="AH1228" s="1">
        <v>46242.564802569446</v>
      </c>
    </row>
    <row r="1229" spans="1:34" ht="13.9">
      <c r="A1229" s="1" t="s">
        <v>7400</v>
      </c>
      <c r="B1229" s="1" t="s">
        <v>7401</v>
      </c>
      <c r="C1229" s="4">
        <v>44630</v>
      </c>
      <c r="D1229" s="1" t="s">
        <v>7267</v>
      </c>
      <c r="E1229" s="1">
        <v>2022</v>
      </c>
      <c r="F1229" s="5">
        <v>52.96</v>
      </c>
      <c r="G1229" s="1" t="s">
        <v>7402</v>
      </c>
      <c r="H1229" s="1" t="s">
        <v>7403</v>
      </c>
      <c r="I1229" s="6">
        <v>30071</v>
      </c>
      <c r="J1229" s="6" t="s">
        <v>54</v>
      </c>
      <c r="K1229" s="6">
        <v>298</v>
      </c>
      <c r="L1229" s="6">
        <v>241</v>
      </c>
      <c r="M1229" s="6">
        <v>57</v>
      </c>
      <c r="N1229" s="7">
        <v>0.8087248322147651</v>
      </c>
      <c r="O1229" s="1" t="s">
        <v>67</v>
      </c>
      <c r="P1229" s="1" t="s">
        <v>54</v>
      </c>
      <c r="Q1229" s="1" t="s">
        <v>68</v>
      </c>
      <c r="R1229" s="1" t="s">
        <v>5</v>
      </c>
      <c r="S1229" s="2" t="b">
        <v>1</v>
      </c>
      <c r="T1229" s="2" t="b">
        <v>0</v>
      </c>
      <c r="U1229" s="1" t="s">
        <v>57</v>
      </c>
      <c r="V1229" s="1"/>
      <c r="W1229" s="2" t="b">
        <v>0</v>
      </c>
      <c r="X1229" s="1"/>
      <c r="Y1229" s="2" t="b">
        <v>0</v>
      </c>
      <c r="Z1229" s="1" t="s">
        <v>58</v>
      </c>
      <c r="AA1229" s="2" t="b">
        <v>1</v>
      </c>
      <c r="AB1229" s="1" t="s">
        <v>7404</v>
      </c>
      <c r="AC1229" s="1" t="s">
        <v>7405</v>
      </c>
      <c r="AD1229" s="1" t="s">
        <v>61</v>
      </c>
      <c r="AE1229" s="2" t="b">
        <v>1</v>
      </c>
      <c r="AF1229" s="1" t="s">
        <v>101</v>
      </c>
      <c r="AG1229" s="2" t="b">
        <v>1</v>
      </c>
      <c r="AH1229" s="1">
        <v>46242.564802569446</v>
      </c>
    </row>
    <row r="1230" spans="1:34" ht="13.9">
      <c r="A1230" s="1" t="s">
        <v>7406</v>
      </c>
      <c r="B1230" s="1" t="s">
        <v>7407</v>
      </c>
      <c r="C1230" s="4">
        <v>44631</v>
      </c>
      <c r="D1230" s="1" t="s">
        <v>7267</v>
      </c>
      <c r="E1230" s="1">
        <v>2022</v>
      </c>
      <c r="F1230" s="5">
        <v>52.93</v>
      </c>
      <c r="G1230" s="1" t="s">
        <v>7408</v>
      </c>
      <c r="H1230" s="1" t="s">
        <v>7409</v>
      </c>
      <c r="I1230" s="6">
        <v>2206</v>
      </c>
      <c r="J1230" s="6" t="s">
        <v>54</v>
      </c>
      <c r="K1230" s="6">
        <v>71</v>
      </c>
      <c r="L1230" s="6">
        <v>40</v>
      </c>
      <c r="M1230" s="6">
        <v>31</v>
      </c>
      <c r="N1230" s="7">
        <v>0.56338028169014087</v>
      </c>
      <c r="O1230" s="1" t="s">
        <v>91</v>
      </c>
      <c r="P1230" s="1" t="s">
        <v>54</v>
      </c>
      <c r="Q1230" s="1" t="s">
        <v>56</v>
      </c>
      <c r="R1230" s="1" t="s">
        <v>7</v>
      </c>
      <c r="S1230" s="2" t="b">
        <v>0</v>
      </c>
      <c r="T1230" s="2" t="b">
        <v>1</v>
      </c>
      <c r="U1230" s="1" t="s">
        <v>202</v>
      </c>
      <c r="V1230" s="1">
        <v>18</v>
      </c>
      <c r="W1230" s="2" t="b">
        <v>1</v>
      </c>
      <c r="X1230" s="2" t="b">
        <v>1</v>
      </c>
      <c r="Y1230" s="2" t="b">
        <v>0</v>
      </c>
      <c r="Z1230" s="1" t="s">
        <v>119</v>
      </c>
      <c r="AA1230" s="2" t="b">
        <v>0</v>
      </c>
      <c r="AB1230" s="1" t="s">
        <v>7410</v>
      </c>
      <c r="AC1230" s="1" t="s">
        <v>7411</v>
      </c>
      <c r="AD1230" s="1" t="s">
        <v>61</v>
      </c>
      <c r="AE1230" s="2" t="b">
        <v>1</v>
      </c>
      <c r="AF1230" s="1"/>
      <c r="AG1230" s="2" t="b">
        <v>0</v>
      </c>
      <c r="AH1230" s="1">
        <v>46242.564802569446</v>
      </c>
    </row>
    <row r="1231" spans="1:34" ht="13.9">
      <c r="A1231" s="1" t="s">
        <v>7412</v>
      </c>
      <c r="B1231" s="1" t="s">
        <v>7413</v>
      </c>
      <c r="C1231" s="4">
        <v>44631</v>
      </c>
      <c r="D1231" s="1" t="s">
        <v>7267</v>
      </c>
      <c r="E1231" s="1">
        <v>2022</v>
      </c>
      <c r="F1231" s="5">
        <v>52.93</v>
      </c>
      <c r="G1231" s="1" t="s">
        <v>7414</v>
      </c>
      <c r="H1231" s="1" t="s">
        <v>7415</v>
      </c>
      <c r="I1231" s="6">
        <v>399</v>
      </c>
      <c r="J1231" s="6" t="s">
        <v>54</v>
      </c>
      <c r="K1231" s="6">
        <v>16</v>
      </c>
      <c r="L1231" s="6">
        <v>15</v>
      </c>
      <c r="M1231" s="6">
        <v>1</v>
      </c>
      <c r="N1231" s="7">
        <v>0.9375</v>
      </c>
      <c r="O1231" s="1" t="s">
        <v>126</v>
      </c>
      <c r="P1231" s="1" t="s">
        <v>54</v>
      </c>
      <c r="Q1231" s="1" t="s">
        <v>56</v>
      </c>
      <c r="R1231" s="1" t="s">
        <v>7</v>
      </c>
      <c r="S1231" s="2" t="b">
        <v>0</v>
      </c>
      <c r="T1231" s="2" t="b">
        <v>1</v>
      </c>
      <c r="U1231" s="1" t="s">
        <v>202</v>
      </c>
      <c r="V1231" s="1">
        <v>18</v>
      </c>
      <c r="W1231" s="2" t="b">
        <v>1</v>
      </c>
      <c r="X1231" s="2" t="b">
        <v>1</v>
      </c>
      <c r="Y1231" s="2" t="b">
        <v>0</v>
      </c>
      <c r="Z1231" s="1" t="s">
        <v>119</v>
      </c>
      <c r="AA1231" s="2" t="b">
        <v>0</v>
      </c>
      <c r="AB1231" s="1" t="s">
        <v>7416</v>
      </c>
      <c r="AC1231" s="1" t="s">
        <v>7417</v>
      </c>
      <c r="AD1231" s="1" t="s">
        <v>61</v>
      </c>
      <c r="AE1231" s="2" t="b">
        <v>1</v>
      </c>
      <c r="AF1231" s="1"/>
      <c r="AG1231" s="2" t="b">
        <v>0</v>
      </c>
      <c r="AH1231" s="1">
        <v>46242.564802569446</v>
      </c>
    </row>
    <row r="1232" spans="1:34" ht="13.9">
      <c r="A1232" s="1" t="s">
        <v>7418</v>
      </c>
      <c r="B1232" s="1" t="s">
        <v>7419</v>
      </c>
      <c r="C1232" s="4">
        <v>44631</v>
      </c>
      <c r="D1232" s="1" t="s">
        <v>7267</v>
      </c>
      <c r="E1232" s="1">
        <v>2022</v>
      </c>
      <c r="F1232" s="5">
        <v>52.93</v>
      </c>
      <c r="G1232" s="1" t="s">
        <v>7420</v>
      </c>
      <c r="H1232" s="1" t="s">
        <v>7421</v>
      </c>
      <c r="I1232" s="6">
        <v>2242</v>
      </c>
      <c r="J1232" s="6" t="s">
        <v>54</v>
      </c>
      <c r="K1232" s="6">
        <v>113</v>
      </c>
      <c r="L1232" s="6">
        <v>109</v>
      </c>
      <c r="M1232" s="6">
        <v>4</v>
      </c>
      <c r="N1232" s="7">
        <v>0.96460176991150437</v>
      </c>
      <c r="O1232" s="1" t="s">
        <v>67</v>
      </c>
      <c r="P1232" s="1" t="s">
        <v>54</v>
      </c>
      <c r="Q1232" s="1" t="s">
        <v>56</v>
      </c>
      <c r="R1232" s="1" t="s">
        <v>5</v>
      </c>
      <c r="S1232" s="2" t="b">
        <v>1</v>
      </c>
      <c r="T1232" s="2" t="b">
        <v>0</v>
      </c>
      <c r="U1232" s="1" t="s">
        <v>57</v>
      </c>
      <c r="V1232" s="1"/>
      <c r="W1232" s="2" t="b">
        <v>0</v>
      </c>
      <c r="X1232" s="1"/>
      <c r="Y1232" s="2" t="b">
        <v>0</v>
      </c>
      <c r="Z1232" s="1" t="s">
        <v>58</v>
      </c>
      <c r="AA1232" s="2" t="b">
        <v>1</v>
      </c>
      <c r="AB1232" s="1" t="s">
        <v>7422</v>
      </c>
      <c r="AC1232" s="1" t="s">
        <v>7423</v>
      </c>
      <c r="AD1232" s="1" t="s">
        <v>61</v>
      </c>
      <c r="AE1232" s="2" t="b">
        <v>1</v>
      </c>
      <c r="AF1232" s="1" t="s">
        <v>94</v>
      </c>
      <c r="AG1232" s="2" t="b">
        <v>0</v>
      </c>
      <c r="AH1232" s="1">
        <v>46242.564802569446</v>
      </c>
    </row>
    <row r="1233" spans="1:34" ht="13.9">
      <c r="A1233" s="1" t="s">
        <v>7424</v>
      </c>
      <c r="B1233" s="1" t="s">
        <v>7425</v>
      </c>
      <c r="C1233" s="4">
        <v>44631</v>
      </c>
      <c r="D1233" s="1" t="s">
        <v>7267</v>
      </c>
      <c r="E1233" s="1">
        <v>2022</v>
      </c>
      <c r="F1233" s="5">
        <v>52.93</v>
      </c>
      <c r="G1233" s="1" t="s">
        <v>7426</v>
      </c>
      <c r="H1233" s="1" t="s">
        <v>7427</v>
      </c>
      <c r="I1233" s="6">
        <v>6076</v>
      </c>
      <c r="J1233" s="6" t="s">
        <v>54</v>
      </c>
      <c r="K1233" s="6">
        <v>240</v>
      </c>
      <c r="L1233" s="6">
        <v>182</v>
      </c>
      <c r="M1233" s="6">
        <v>58</v>
      </c>
      <c r="N1233" s="7">
        <v>0.7583333333333333</v>
      </c>
      <c r="O1233" s="1" t="s">
        <v>55</v>
      </c>
      <c r="P1233" s="1" t="s">
        <v>54</v>
      </c>
      <c r="Q1233" s="1" t="s">
        <v>68</v>
      </c>
      <c r="R1233" s="1" t="s">
        <v>7</v>
      </c>
      <c r="S1233" s="2" t="b">
        <v>0</v>
      </c>
      <c r="T1233" s="2" t="b">
        <v>1</v>
      </c>
      <c r="U1233" s="1" t="s">
        <v>1669</v>
      </c>
      <c r="V1233" s="1">
        <v>18</v>
      </c>
      <c r="W1233" s="2" t="b">
        <v>1</v>
      </c>
      <c r="X1233" s="1"/>
      <c r="Y1233" s="2" t="b">
        <v>0</v>
      </c>
      <c r="Z1233" s="1" t="s">
        <v>119</v>
      </c>
      <c r="AA1233" s="2" t="b">
        <v>0</v>
      </c>
      <c r="AB1233" s="1" t="s">
        <v>7428</v>
      </c>
      <c r="AC1233" s="1" t="s">
        <v>7429</v>
      </c>
      <c r="AD1233" s="1" t="s">
        <v>61</v>
      </c>
      <c r="AE1233" s="2" t="b">
        <v>1</v>
      </c>
      <c r="AF1233" s="1"/>
      <c r="AG1233" s="2" t="b">
        <v>0</v>
      </c>
      <c r="AH1233" s="1">
        <v>46242.564802569446</v>
      </c>
    </row>
    <row r="1234" spans="1:34" ht="13.9">
      <c r="A1234" s="1" t="s">
        <v>7430</v>
      </c>
      <c r="B1234" s="1" t="s">
        <v>7431</v>
      </c>
      <c r="C1234" s="4">
        <v>44631</v>
      </c>
      <c r="D1234" s="1" t="s">
        <v>7267</v>
      </c>
      <c r="E1234" s="1">
        <v>2022</v>
      </c>
      <c r="F1234" s="5">
        <v>52.93</v>
      </c>
      <c r="G1234" s="1" t="s">
        <v>7432</v>
      </c>
      <c r="H1234" s="1" t="s">
        <v>7433</v>
      </c>
      <c r="I1234" s="6">
        <v>1896</v>
      </c>
      <c r="J1234" s="6" t="s">
        <v>54</v>
      </c>
      <c r="K1234" s="6">
        <v>62</v>
      </c>
      <c r="L1234" s="6">
        <v>46</v>
      </c>
      <c r="M1234" s="6">
        <v>16</v>
      </c>
      <c r="N1234" s="7">
        <v>0.74193548387096775</v>
      </c>
      <c r="O1234" s="1" t="s">
        <v>55</v>
      </c>
      <c r="P1234" s="1" t="s">
        <v>54</v>
      </c>
      <c r="Q1234" s="1" t="s">
        <v>56</v>
      </c>
      <c r="R1234" s="1" t="s">
        <v>7</v>
      </c>
      <c r="S1234" s="2" t="b">
        <v>0</v>
      </c>
      <c r="T1234" s="2" t="b">
        <v>1</v>
      </c>
      <c r="U1234" s="1" t="s">
        <v>133</v>
      </c>
      <c r="V1234" s="1">
        <v>18</v>
      </c>
      <c r="W1234" s="2" t="b">
        <v>1</v>
      </c>
      <c r="X1234" s="2" t="b">
        <v>0</v>
      </c>
      <c r="Y1234" s="2" t="b">
        <v>0</v>
      </c>
      <c r="Z1234" s="1" t="s">
        <v>119</v>
      </c>
      <c r="AA1234" s="2" t="b">
        <v>0</v>
      </c>
      <c r="AB1234" s="1" t="s">
        <v>7434</v>
      </c>
      <c r="AC1234" s="1" t="s">
        <v>7435</v>
      </c>
      <c r="AD1234" s="1" t="s">
        <v>61</v>
      </c>
      <c r="AE1234" s="2" t="b">
        <v>1</v>
      </c>
      <c r="AF1234" s="1"/>
      <c r="AG1234" s="2" t="b">
        <v>0</v>
      </c>
      <c r="AH1234" s="1">
        <v>46242.564802569446</v>
      </c>
    </row>
    <row r="1235" spans="1:34" ht="13.9">
      <c r="A1235" s="1" t="s">
        <v>7436</v>
      </c>
      <c r="B1235" s="1" t="s">
        <v>7437</v>
      </c>
      <c r="C1235" s="4">
        <v>44632</v>
      </c>
      <c r="D1235" s="1" t="s">
        <v>7267</v>
      </c>
      <c r="E1235" s="1">
        <v>2022</v>
      </c>
      <c r="F1235" s="5">
        <v>52.9</v>
      </c>
      <c r="G1235" s="1" t="s">
        <v>7438</v>
      </c>
      <c r="H1235" s="1" t="s">
        <v>7439</v>
      </c>
      <c r="I1235" s="6"/>
      <c r="J1235" s="6" t="s">
        <v>147</v>
      </c>
      <c r="K1235" s="6">
        <v>8</v>
      </c>
      <c r="L1235" s="6">
        <v>6</v>
      </c>
      <c r="M1235" s="6">
        <v>2</v>
      </c>
      <c r="N1235" s="7">
        <v>0.75</v>
      </c>
      <c r="O1235" s="1" t="s">
        <v>1324</v>
      </c>
      <c r="P1235" s="1" t="s">
        <v>54</v>
      </c>
      <c r="Q1235" s="1" t="s">
        <v>56</v>
      </c>
      <c r="R1235" s="1" t="s">
        <v>7</v>
      </c>
      <c r="S1235" s="2" t="b">
        <v>0</v>
      </c>
      <c r="T1235" s="2" t="b">
        <v>1</v>
      </c>
      <c r="U1235" s="1" t="s">
        <v>202</v>
      </c>
      <c r="V1235" s="1">
        <v>18</v>
      </c>
      <c r="W1235" s="2" t="b">
        <v>1</v>
      </c>
      <c r="X1235" s="2" t="b">
        <v>1</v>
      </c>
      <c r="Y1235" s="2" t="b">
        <v>0</v>
      </c>
      <c r="Z1235" s="1" t="s">
        <v>119</v>
      </c>
      <c r="AA1235" s="2" t="b">
        <v>0</v>
      </c>
      <c r="AB1235" s="1" t="s">
        <v>7440</v>
      </c>
      <c r="AC1235" s="1" t="s">
        <v>7441</v>
      </c>
      <c r="AD1235" s="1" t="s">
        <v>61</v>
      </c>
      <c r="AE1235" s="2" t="b">
        <v>1</v>
      </c>
      <c r="AF1235" s="1"/>
      <c r="AG1235" s="2" t="b">
        <v>0</v>
      </c>
      <c r="AH1235" s="1">
        <v>46242.564802569446</v>
      </c>
    </row>
    <row r="1236" spans="1:34" ht="13.9">
      <c r="A1236" s="1" t="s">
        <v>7442</v>
      </c>
      <c r="B1236" s="1" t="s">
        <v>7443</v>
      </c>
      <c r="C1236" s="4">
        <v>44632</v>
      </c>
      <c r="D1236" s="1" t="s">
        <v>7267</v>
      </c>
      <c r="E1236" s="1">
        <v>2022</v>
      </c>
      <c r="F1236" s="5">
        <v>52.9</v>
      </c>
      <c r="G1236" s="1" t="s">
        <v>7444</v>
      </c>
      <c r="H1236" s="1" t="s">
        <v>7439</v>
      </c>
      <c r="I1236" s="6">
        <v>3434</v>
      </c>
      <c r="J1236" s="6" t="s">
        <v>54</v>
      </c>
      <c r="K1236" s="6">
        <v>91</v>
      </c>
      <c r="L1236" s="6">
        <v>71</v>
      </c>
      <c r="M1236" s="6">
        <v>20</v>
      </c>
      <c r="N1236" s="7">
        <v>0.78021978021978022</v>
      </c>
      <c r="O1236" s="1" t="s">
        <v>55</v>
      </c>
      <c r="P1236" s="1" t="s">
        <v>54</v>
      </c>
      <c r="Q1236" s="1" t="s">
        <v>56</v>
      </c>
      <c r="R1236" s="1" t="s">
        <v>5</v>
      </c>
      <c r="S1236" s="2" t="b">
        <v>1</v>
      </c>
      <c r="T1236" s="2" t="b">
        <v>0</v>
      </c>
      <c r="U1236" s="1" t="s">
        <v>57</v>
      </c>
      <c r="V1236" s="1"/>
      <c r="W1236" s="2" t="b">
        <v>0</v>
      </c>
      <c r="X1236" s="1"/>
      <c r="Y1236" s="2" t="b">
        <v>0</v>
      </c>
      <c r="Z1236" s="1" t="s">
        <v>58</v>
      </c>
      <c r="AA1236" s="2" t="b">
        <v>1</v>
      </c>
      <c r="AB1236" s="1" t="s">
        <v>7440</v>
      </c>
      <c r="AC1236" s="1" t="s">
        <v>7445</v>
      </c>
      <c r="AD1236" s="1" t="s">
        <v>61</v>
      </c>
      <c r="AE1236" s="2" t="b">
        <v>1</v>
      </c>
      <c r="AF1236" s="1" t="s">
        <v>164</v>
      </c>
      <c r="AG1236" s="2" t="b">
        <v>0</v>
      </c>
      <c r="AH1236" s="1">
        <v>46242.564802569446</v>
      </c>
    </row>
    <row r="1237" spans="1:34" ht="13.9">
      <c r="A1237" s="1" t="s">
        <v>7446</v>
      </c>
      <c r="B1237" s="1" t="s">
        <v>7447</v>
      </c>
      <c r="C1237" s="4">
        <v>44632</v>
      </c>
      <c r="D1237" s="1" t="s">
        <v>7267</v>
      </c>
      <c r="E1237" s="1">
        <v>2022</v>
      </c>
      <c r="F1237" s="5">
        <v>52.9</v>
      </c>
      <c r="G1237" s="1" t="s">
        <v>7448</v>
      </c>
      <c r="H1237" s="1" t="s">
        <v>7449</v>
      </c>
      <c r="I1237" s="6">
        <v>1341</v>
      </c>
      <c r="J1237" s="6" t="s">
        <v>54</v>
      </c>
      <c r="K1237" s="6">
        <v>9</v>
      </c>
      <c r="L1237" s="6">
        <v>4</v>
      </c>
      <c r="M1237" s="6">
        <v>5</v>
      </c>
      <c r="N1237" s="7">
        <v>0.44444444444444442</v>
      </c>
      <c r="O1237" s="1" t="s">
        <v>382</v>
      </c>
      <c r="P1237" s="1" t="s">
        <v>54</v>
      </c>
      <c r="Q1237" s="1" t="s">
        <v>56</v>
      </c>
      <c r="R1237" s="1" t="s">
        <v>7</v>
      </c>
      <c r="S1237" s="2" t="b">
        <v>0</v>
      </c>
      <c r="T1237" s="2" t="b">
        <v>1</v>
      </c>
      <c r="U1237" s="1" t="s">
        <v>202</v>
      </c>
      <c r="V1237" s="1">
        <v>18</v>
      </c>
      <c r="W1237" s="2" t="b">
        <v>1</v>
      </c>
      <c r="X1237" s="2" t="b">
        <v>1</v>
      </c>
      <c r="Y1237" s="2" t="b">
        <v>0</v>
      </c>
      <c r="Z1237" s="1" t="s">
        <v>119</v>
      </c>
      <c r="AA1237" s="2" t="b">
        <v>0</v>
      </c>
      <c r="AB1237" s="1" t="s">
        <v>7450</v>
      </c>
      <c r="AC1237" s="1" t="s">
        <v>7451</v>
      </c>
      <c r="AD1237" s="1" t="s">
        <v>61</v>
      </c>
      <c r="AE1237" s="2" t="b">
        <v>1</v>
      </c>
      <c r="AF1237" s="1"/>
      <c r="AG1237" s="2" t="b">
        <v>0</v>
      </c>
      <c r="AH1237" s="1">
        <v>46242.564802569446</v>
      </c>
    </row>
    <row r="1238" spans="1:34" ht="13.9">
      <c r="A1238" s="1" t="s">
        <v>7452</v>
      </c>
      <c r="B1238" s="1" t="s">
        <v>7453</v>
      </c>
      <c r="C1238" s="4">
        <v>44633</v>
      </c>
      <c r="D1238" s="1" t="s">
        <v>7267</v>
      </c>
      <c r="E1238" s="1">
        <v>2022</v>
      </c>
      <c r="F1238" s="5">
        <v>52.86</v>
      </c>
      <c r="G1238" s="1" t="s">
        <v>7454</v>
      </c>
      <c r="H1238" s="1" t="s">
        <v>7455</v>
      </c>
      <c r="I1238" s="6">
        <v>101</v>
      </c>
      <c r="J1238" s="6" t="s">
        <v>54</v>
      </c>
      <c r="K1238" s="6">
        <v>7</v>
      </c>
      <c r="L1238" s="6">
        <v>5</v>
      </c>
      <c r="M1238" s="6">
        <v>2</v>
      </c>
      <c r="N1238" s="7">
        <v>0.7142857142857143</v>
      </c>
      <c r="O1238" s="1" t="s">
        <v>83</v>
      </c>
      <c r="P1238" s="1" t="s">
        <v>54</v>
      </c>
      <c r="Q1238" s="1" t="s">
        <v>56</v>
      </c>
      <c r="R1238" s="1" t="s">
        <v>5</v>
      </c>
      <c r="S1238" s="2" t="b">
        <v>1</v>
      </c>
      <c r="T1238" s="2" t="b">
        <v>0</v>
      </c>
      <c r="U1238" s="1" t="s">
        <v>57</v>
      </c>
      <c r="V1238" s="1"/>
      <c r="W1238" s="2" t="b">
        <v>0</v>
      </c>
      <c r="X1238" s="1"/>
      <c r="Y1238" s="2" t="b">
        <v>0</v>
      </c>
      <c r="Z1238" s="1" t="s">
        <v>58</v>
      </c>
      <c r="AA1238" s="2" t="b">
        <v>1</v>
      </c>
      <c r="AB1238" s="1" t="s">
        <v>7456</v>
      </c>
      <c r="AC1238" s="1" t="s">
        <v>7457</v>
      </c>
      <c r="AD1238" s="1" t="s">
        <v>61</v>
      </c>
      <c r="AE1238" s="2" t="b">
        <v>1</v>
      </c>
      <c r="AF1238" s="1" t="s">
        <v>416</v>
      </c>
      <c r="AG1238" s="2" t="b">
        <v>0</v>
      </c>
      <c r="AH1238" s="1">
        <v>46242.564802569446</v>
      </c>
    </row>
    <row r="1239" spans="1:34" ht="13.9">
      <c r="A1239" s="1" t="s">
        <v>7458</v>
      </c>
      <c r="B1239" s="1" t="s">
        <v>7459</v>
      </c>
      <c r="C1239" s="4">
        <v>44634</v>
      </c>
      <c r="D1239" s="1" t="s">
        <v>7267</v>
      </c>
      <c r="E1239" s="1">
        <v>2022</v>
      </c>
      <c r="F1239" s="5">
        <v>52.83</v>
      </c>
      <c r="G1239" s="1" t="s">
        <v>7460</v>
      </c>
      <c r="H1239" s="1" t="s">
        <v>7461</v>
      </c>
      <c r="I1239" s="6">
        <v>175</v>
      </c>
      <c r="J1239" s="6" t="s">
        <v>54</v>
      </c>
      <c r="K1239" s="6">
        <v>8</v>
      </c>
      <c r="L1239" s="6">
        <v>6</v>
      </c>
      <c r="M1239" s="6">
        <v>2</v>
      </c>
      <c r="N1239" s="7">
        <v>0.75</v>
      </c>
      <c r="O1239" s="1" t="s">
        <v>1324</v>
      </c>
      <c r="P1239" s="1" t="s">
        <v>54</v>
      </c>
      <c r="Q1239" s="1" t="s">
        <v>56</v>
      </c>
      <c r="R1239" s="1" t="s">
        <v>5</v>
      </c>
      <c r="S1239" s="2" t="b">
        <v>1</v>
      </c>
      <c r="T1239" s="2" t="b">
        <v>0</v>
      </c>
      <c r="U1239" s="1" t="s">
        <v>57</v>
      </c>
      <c r="V1239" s="1"/>
      <c r="W1239" s="2" t="b">
        <v>0</v>
      </c>
      <c r="X1239" s="1"/>
      <c r="Y1239" s="2" t="b">
        <v>0</v>
      </c>
      <c r="Z1239" s="1" t="s">
        <v>58</v>
      </c>
      <c r="AA1239" s="2" t="b">
        <v>1</v>
      </c>
      <c r="AB1239" s="1" t="s">
        <v>7462</v>
      </c>
      <c r="AC1239" s="1" t="s">
        <v>7463</v>
      </c>
      <c r="AD1239" s="1" t="s">
        <v>61</v>
      </c>
      <c r="AE1239" s="2" t="b">
        <v>1</v>
      </c>
      <c r="AF1239" s="1" t="s">
        <v>987</v>
      </c>
      <c r="AG1239" s="2" t="b">
        <v>0</v>
      </c>
      <c r="AH1239" s="1">
        <v>46242.564802569446</v>
      </c>
    </row>
    <row r="1240" spans="1:34" ht="13.9">
      <c r="A1240" s="1" t="s">
        <v>7464</v>
      </c>
      <c r="B1240" s="1" t="s">
        <v>7465</v>
      </c>
      <c r="C1240" s="4">
        <v>44634</v>
      </c>
      <c r="D1240" s="1" t="s">
        <v>7267</v>
      </c>
      <c r="E1240" s="1">
        <v>2022</v>
      </c>
      <c r="F1240" s="5">
        <v>52.83</v>
      </c>
      <c r="G1240" s="1" t="s">
        <v>7466</v>
      </c>
      <c r="H1240" s="1" t="s">
        <v>7467</v>
      </c>
      <c r="I1240" s="6">
        <v>1320</v>
      </c>
      <c r="J1240" s="6" t="s">
        <v>54</v>
      </c>
      <c r="K1240" s="6">
        <v>51</v>
      </c>
      <c r="L1240" s="6">
        <v>49</v>
      </c>
      <c r="M1240" s="6">
        <v>2</v>
      </c>
      <c r="N1240" s="7">
        <v>0.96078431372549022</v>
      </c>
      <c r="O1240" s="1" t="s">
        <v>67</v>
      </c>
      <c r="P1240" s="1" t="s">
        <v>54</v>
      </c>
      <c r="Q1240" s="1" t="s">
        <v>56</v>
      </c>
      <c r="R1240" s="1" t="s">
        <v>5</v>
      </c>
      <c r="S1240" s="2" t="b">
        <v>1</v>
      </c>
      <c r="T1240" s="2" t="b">
        <v>0</v>
      </c>
      <c r="U1240" s="1" t="s">
        <v>499</v>
      </c>
      <c r="V1240" s="1">
        <v>17</v>
      </c>
      <c r="W1240" s="2" t="b">
        <v>0</v>
      </c>
      <c r="X1240" s="1"/>
      <c r="Y1240" s="2" t="b">
        <v>0</v>
      </c>
      <c r="Z1240" s="1" t="s">
        <v>58</v>
      </c>
      <c r="AA1240" s="2" t="b">
        <v>1</v>
      </c>
      <c r="AB1240" s="1" t="s">
        <v>7468</v>
      </c>
      <c r="AC1240" s="1" t="s">
        <v>7469</v>
      </c>
      <c r="AD1240" s="1" t="s">
        <v>61</v>
      </c>
      <c r="AE1240" s="2" t="b">
        <v>1</v>
      </c>
      <c r="AF1240" s="1" t="s">
        <v>339</v>
      </c>
      <c r="AG1240" s="2" t="b">
        <v>0</v>
      </c>
      <c r="AH1240" s="1">
        <v>46242.564802569446</v>
      </c>
    </row>
    <row r="1241" spans="1:34" ht="13.9">
      <c r="A1241" s="1" t="s">
        <v>7470</v>
      </c>
      <c r="B1241" s="1" t="s">
        <v>7471</v>
      </c>
      <c r="C1241" s="4">
        <v>44634</v>
      </c>
      <c r="D1241" s="1" t="s">
        <v>7267</v>
      </c>
      <c r="E1241" s="1">
        <v>2022</v>
      </c>
      <c r="F1241" s="5">
        <v>52.83</v>
      </c>
      <c r="G1241" s="1" t="s">
        <v>7472</v>
      </c>
      <c r="H1241" s="1" t="s">
        <v>7473</v>
      </c>
      <c r="I1241" s="6">
        <v>2781</v>
      </c>
      <c r="J1241" s="6" t="s">
        <v>54</v>
      </c>
      <c r="K1241" s="6">
        <v>99</v>
      </c>
      <c r="L1241" s="6">
        <v>93</v>
      </c>
      <c r="M1241" s="6">
        <v>6</v>
      </c>
      <c r="N1241" s="7">
        <v>0.93939393939393945</v>
      </c>
      <c r="O1241" s="1" t="s">
        <v>67</v>
      </c>
      <c r="P1241" s="1" t="s">
        <v>54</v>
      </c>
      <c r="Q1241" s="1" t="s">
        <v>56</v>
      </c>
      <c r="R1241" s="1" t="s">
        <v>5</v>
      </c>
      <c r="S1241" s="2" t="b">
        <v>1</v>
      </c>
      <c r="T1241" s="2" t="b">
        <v>0</v>
      </c>
      <c r="U1241" s="1" t="s">
        <v>57</v>
      </c>
      <c r="V1241" s="1"/>
      <c r="W1241" s="2" t="b">
        <v>0</v>
      </c>
      <c r="X1241" s="1"/>
      <c r="Y1241" s="2" t="b">
        <v>0</v>
      </c>
      <c r="Z1241" s="1" t="s">
        <v>58</v>
      </c>
      <c r="AA1241" s="2" t="b">
        <v>1</v>
      </c>
      <c r="AB1241" s="1" t="s">
        <v>7474</v>
      </c>
      <c r="AC1241" s="1" t="s">
        <v>7475</v>
      </c>
      <c r="AD1241" s="1" t="s">
        <v>61</v>
      </c>
      <c r="AE1241" s="2" t="b">
        <v>1</v>
      </c>
      <c r="AF1241" s="1" t="s">
        <v>142</v>
      </c>
      <c r="AG1241" s="2" t="b">
        <v>0</v>
      </c>
      <c r="AH1241" s="1">
        <v>46242.564802569446</v>
      </c>
    </row>
    <row r="1242" spans="1:34" ht="13.9">
      <c r="A1242" s="1" t="s">
        <v>7476</v>
      </c>
      <c r="B1242" s="1" t="s">
        <v>7477</v>
      </c>
      <c r="C1242" s="4">
        <v>44635</v>
      </c>
      <c r="D1242" s="1" t="s">
        <v>7267</v>
      </c>
      <c r="E1242" s="1">
        <v>2022</v>
      </c>
      <c r="F1242" s="5">
        <v>52.8</v>
      </c>
      <c r="G1242" s="1" t="s">
        <v>7478</v>
      </c>
      <c r="H1242" s="1" t="s">
        <v>7479</v>
      </c>
      <c r="I1242" s="6">
        <v>1948</v>
      </c>
      <c r="J1242" s="6" t="s">
        <v>54</v>
      </c>
      <c r="K1242" s="6">
        <v>59</v>
      </c>
      <c r="L1242" s="6">
        <v>52</v>
      </c>
      <c r="M1242" s="6">
        <v>7</v>
      </c>
      <c r="N1242" s="7">
        <v>0.88135593220338981</v>
      </c>
      <c r="O1242" s="1" t="s">
        <v>67</v>
      </c>
      <c r="P1242" s="1" t="s">
        <v>54</v>
      </c>
      <c r="Q1242" s="1" t="s">
        <v>56</v>
      </c>
      <c r="R1242" s="1" t="s">
        <v>7</v>
      </c>
      <c r="S1242" s="2" t="b">
        <v>0</v>
      </c>
      <c r="T1242" s="2" t="b">
        <v>1</v>
      </c>
      <c r="U1242" s="1" t="s">
        <v>202</v>
      </c>
      <c r="V1242" s="1">
        <v>18</v>
      </c>
      <c r="W1242" s="2" t="b">
        <v>1</v>
      </c>
      <c r="X1242" s="2" t="b">
        <v>1</v>
      </c>
      <c r="Y1242" s="2" t="b">
        <v>0</v>
      </c>
      <c r="Z1242" s="1" t="s">
        <v>119</v>
      </c>
      <c r="AA1242" s="2" t="b">
        <v>0</v>
      </c>
      <c r="AB1242" s="1" t="s">
        <v>7480</v>
      </c>
      <c r="AC1242" s="1" t="s">
        <v>7481</v>
      </c>
      <c r="AD1242" s="1" t="s">
        <v>61</v>
      </c>
      <c r="AE1242" s="2" t="b">
        <v>1</v>
      </c>
      <c r="AF1242" s="1"/>
      <c r="AG1242" s="2" t="b">
        <v>0</v>
      </c>
      <c r="AH1242" s="1">
        <v>46242.564802569446</v>
      </c>
    </row>
    <row r="1243" spans="1:34" ht="13.9">
      <c r="A1243" s="1" t="s">
        <v>7482</v>
      </c>
      <c r="B1243" s="1" t="s">
        <v>7483</v>
      </c>
      <c r="C1243" s="4">
        <v>44636</v>
      </c>
      <c r="D1243" s="1" t="s">
        <v>7267</v>
      </c>
      <c r="E1243" s="1">
        <v>2022</v>
      </c>
      <c r="F1243" s="5">
        <v>52.76</v>
      </c>
      <c r="G1243" s="1" t="s">
        <v>7484</v>
      </c>
      <c r="H1243" s="1" t="s">
        <v>476</v>
      </c>
      <c r="I1243" s="6"/>
      <c r="J1243" s="6" t="s">
        <v>147</v>
      </c>
      <c r="K1243" s="6">
        <v>4</v>
      </c>
      <c r="L1243" s="6">
        <v>2</v>
      </c>
      <c r="M1243" s="6">
        <v>2</v>
      </c>
      <c r="N1243" s="7">
        <v>0.5</v>
      </c>
      <c r="O1243" s="1" t="s">
        <v>344</v>
      </c>
      <c r="P1243" s="1" t="s">
        <v>54</v>
      </c>
      <c r="Q1243" s="1" t="s">
        <v>56</v>
      </c>
      <c r="R1243" s="1" t="s">
        <v>7</v>
      </c>
      <c r="S1243" s="2" t="b">
        <v>0</v>
      </c>
      <c r="T1243" s="2" t="b">
        <v>1</v>
      </c>
      <c r="U1243" s="1" t="s">
        <v>202</v>
      </c>
      <c r="V1243" s="1">
        <v>18</v>
      </c>
      <c r="W1243" s="2" t="b">
        <v>1</v>
      </c>
      <c r="X1243" s="2" t="b">
        <v>1</v>
      </c>
      <c r="Y1243" s="2" t="b">
        <v>0</v>
      </c>
      <c r="Z1243" s="1" t="s">
        <v>119</v>
      </c>
      <c r="AA1243" s="2" t="b">
        <v>0</v>
      </c>
      <c r="AB1243" s="1" t="s">
        <v>477</v>
      </c>
      <c r="AC1243" s="1" t="s">
        <v>7485</v>
      </c>
      <c r="AD1243" s="1" t="s">
        <v>61</v>
      </c>
      <c r="AE1243" s="2" t="b">
        <v>1</v>
      </c>
      <c r="AF1243" s="1"/>
      <c r="AG1243" s="2" t="b">
        <v>0</v>
      </c>
      <c r="AH1243" s="1">
        <v>46242.564802569446</v>
      </c>
    </row>
    <row r="1244" spans="1:34" ht="13.9">
      <c r="A1244" s="1" t="s">
        <v>7486</v>
      </c>
      <c r="B1244" s="1" t="s">
        <v>7487</v>
      </c>
      <c r="C1244" s="4">
        <v>44636</v>
      </c>
      <c r="D1244" s="1" t="s">
        <v>7267</v>
      </c>
      <c r="E1244" s="1">
        <v>2022</v>
      </c>
      <c r="F1244" s="5">
        <v>52.76</v>
      </c>
      <c r="G1244" s="1" t="s">
        <v>7488</v>
      </c>
      <c r="H1244" s="1" t="s">
        <v>7489</v>
      </c>
      <c r="I1244" s="6">
        <v>411865</v>
      </c>
      <c r="J1244" s="6" t="s">
        <v>54</v>
      </c>
      <c r="K1244" s="6">
        <v>4655</v>
      </c>
      <c r="L1244" s="6">
        <v>4084</v>
      </c>
      <c r="M1244" s="6">
        <v>571</v>
      </c>
      <c r="N1244" s="7">
        <v>0.87733619763694948</v>
      </c>
      <c r="O1244" s="1" t="s">
        <v>67</v>
      </c>
      <c r="P1244" s="1" t="s">
        <v>54</v>
      </c>
      <c r="Q1244" s="1" t="s">
        <v>68</v>
      </c>
      <c r="R1244" s="1" t="s">
        <v>5</v>
      </c>
      <c r="S1244" s="2" t="b">
        <v>1</v>
      </c>
      <c r="T1244" s="2" t="b">
        <v>0</v>
      </c>
      <c r="U1244" s="1" t="s">
        <v>224</v>
      </c>
      <c r="V1244" s="1">
        <v>12</v>
      </c>
      <c r="W1244" s="2" t="b">
        <v>0</v>
      </c>
      <c r="X1244" s="1"/>
      <c r="Y1244" s="2" t="b">
        <v>0</v>
      </c>
      <c r="Z1244" s="1" t="s">
        <v>58</v>
      </c>
      <c r="AA1244" s="2" t="b">
        <v>1</v>
      </c>
      <c r="AB1244" s="1" t="s">
        <v>7490</v>
      </c>
      <c r="AC1244" s="1" t="s">
        <v>7491</v>
      </c>
      <c r="AD1244" s="1" t="s">
        <v>1742</v>
      </c>
      <c r="AE1244" s="2" t="b">
        <v>1</v>
      </c>
      <c r="AF1244" s="1" t="s">
        <v>509</v>
      </c>
      <c r="AG1244" s="2" t="b">
        <v>0</v>
      </c>
      <c r="AH1244" s="1">
        <v>46242.564802569446</v>
      </c>
    </row>
    <row r="1245" spans="1:34" ht="13.9">
      <c r="A1245" s="1" t="s">
        <v>7492</v>
      </c>
      <c r="B1245" s="1" t="s">
        <v>7493</v>
      </c>
      <c r="C1245" s="4">
        <v>44638</v>
      </c>
      <c r="D1245" s="1" t="s">
        <v>7267</v>
      </c>
      <c r="E1245" s="1">
        <v>2022</v>
      </c>
      <c r="F1245" s="5">
        <v>52.7</v>
      </c>
      <c r="G1245" s="1" t="s">
        <v>7494</v>
      </c>
      <c r="H1245" s="1" t="s">
        <v>7495</v>
      </c>
      <c r="I1245" s="6">
        <v>21006</v>
      </c>
      <c r="J1245" s="6" t="s">
        <v>54</v>
      </c>
      <c r="K1245" s="6">
        <v>747</v>
      </c>
      <c r="L1245" s="6">
        <v>699</v>
      </c>
      <c r="M1245" s="6">
        <v>48</v>
      </c>
      <c r="N1245" s="7">
        <v>0.93574297188755018</v>
      </c>
      <c r="O1245" s="1" t="s">
        <v>67</v>
      </c>
      <c r="P1245" s="1" t="s">
        <v>54</v>
      </c>
      <c r="Q1245" s="1" t="s">
        <v>68</v>
      </c>
      <c r="R1245" s="1" t="s">
        <v>5</v>
      </c>
      <c r="S1245" s="2" t="b">
        <v>1</v>
      </c>
      <c r="T1245" s="2" t="b">
        <v>0</v>
      </c>
      <c r="U1245" s="1" t="s">
        <v>169</v>
      </c>
      <c r="V1245" s="1">
        <v>0</v>
      </c>
      <c r="W1245" s="2" t="b">
        <v>0</v>
      </c>
      <c r="X1245" s="1"/>
      <c r="Y1245" s="2" t="b">
        <v>0</v>
      </c>
      <c r="Z1245" s="1" t="s">
        <v>58</v>
      </c>
      <c r="AA1245" s="2" t="b">
        <v>1</v>
      </c>
      <c r="AB1245" s="1" t="s">
        <v>7496</v>
      </c>
      <c r="AC1245" s="1" t="s">
        <v>7497</v>
      </c>
      <c r="AD1245" s="1" t="s">
        <v>61</v>
      </c>
      <c r="AE1245" s="2" t="b">
        <v>1</v>
      </c>
      <c r="AF1245" s="1" t="s">
        <v>86</v>
      </c>
      <c r="AG1245" s="2" t="b">
        <v>0</v>
      </c>
      <c r="AH1245" s="1">
        <v>46242.564802569446</v>
      </c>
    </row>
    <row r="1246" spans="1:34" ht="13.9">
      <c r="A1246" s="1" t="s">
        <v>7498</v>
      </c>
      <c r="B1246" s="1" t="s">
        <v>7499</v>
      </c>
      <c r="C1246" s="4">
        <v>44638</v>
      </c>
      <c r="D1246" s="1" t="s">
        <v>7267</v>
      </c>
      <c r="E1246" s="1">
        <v>2022</v>
      </c>
      <c r="F1246" s="5">
        <v>52.7</v>
      </c>
      <c r="G1246" s="1" t="s">
        <v>7500</v>
      </c>
      <c r="H1246" s="1" t="s">
        <v>7501</v>
      </c>
      <c r="I1246" s="6">
        <v>606</v>
      </c>
      <c r="J1246" s="6" t="s">
        <v>54</v>
      </c>
      <c r="K1246" s="6">
        <v>32</v>
      </c>
      <c r="L1246" s="6">
        <v>31</v>
      </c>
      <c r="M1246" s="6">
        <v>1</v>
      </c>
      <c r="N1246" s="7">
        <v>0.96875</v>
      </c>
      <c r="O1246" s="1" t="s">
        <v>126</v>
      </c>
      <c r="P1246" s="1" t="s">
        <v>54</v>
      </c>
      <c r="Q1246" s="1" t="s">
        <v>56</v>
      </c>
      <c r="R1246" s="1" t="s">
        <v>5</v>
      </c>
      <c r="S1246" s="2" t="b">
        <v>1</v>
      </c>
      <c r="T1246" s="2" t="b">
        <v>0</v>
      </c>
      <c r="U1246" s="1" t="s">
        <v>169</v>
      </c>
      <c r="V1246" s="1">
        <v>0</v>
      </c>
      <c r="W1246" s="2" t="b">
        <v>0</v>
      </c>
      <c r="X1246" s="1"/>
      <c r="Y1246" s="2" t="b">
        <v>0</v>
      </c>
      <c r="Z1246" s="1" t="s">
        <v>58</v>
      </c>
      <c r="AA1246" s="2" t="b">
        <v>1</v>
      </c>
      <c r="AB1246" s="1" t="s">
        <v>7502</v>
      </c>
      <c r="AC1246" s="1" t="s">
        <v>7503</v>
      </c>
      <c r="AD1246" s="1" t="s">
        <v>61</v>
      </c>
      <c r="AE1246" s="2" t="b">
        <v>1</v>
      </c>
      <c r="AF1246" s="1" t="s">
        <v>435</v>
      </c>
      <c r="AG1246" s="2" t="b">
        <v>0</v>
      </c>
      <c r="AH1246" s="1">
        <v>46242.564802569446</v>
      </c>
    </row>
    <row r="1247" spans="1:34" ht="13.9">
      <c r="A1247" s="1" t="s">
        <v>7504</v>
      </c>
      <c r="B1247" s="1" t="s">
        <v>7505</v>
      </c>
      <c r="C1247" s="4">
        <v>44638</v>
      </c>
      <c r="D1247" s="1" t="s">
        <v>7267</v>
      </c>
      <c r="E1247" s="1">
        <v>2022</v>
      </c>
      <c r="F1247" s="5">
        <v>52.7</v>
      </c>
      <c r="G1247" s="1" t="s">
        <v>7506</v>
      </c>
      <c r="H1247" s="1" t="s">
        <v>7507</v>
      </c>
      <c r="I1247" s="6">
        <v>595</v>
      </c>
      <c r="J1247" s="6" t="s">
        <v>54</v>
      </c>
      <c r="K1247" s="6">
        <v>24</v>
      </c>
      <c r="L1247" s="6">
        <v>16</v>
      </c>
      <c r="M1247" s="6">
        <v>8</v>
      </c>
      <c r="N1247" s="7">
        <v>0.66666666666666663</v>
      </c>
      <c r="O1247" s="1" t="s">
        <v>91</v>
      </c>
      <c r="P1247" s="1" t="s">
        <v>54</v>
      </c>
      <c r="Q1247" s="1" t="s">
        <v>56</v>
      </c>
      <c r="R1247" s="1" t="s">
        <v>7</v>
      </c>
      <c r="S1247" s="2" t="b">
        <v>0</v>
      </c>
      <c r="T1247" s="2" t="b">
        <v>1</v>
      </c>
      <c r="U1247" s="1" t="s">
        <v>202</v>
      </c>
      <c r="V1247" s="1">
        <v>18</v>
      </c>
      <c r="W1247" s="2" t="b">
        <v>1</v>
      </c>
      <c r="X1247" s="2" t="b">
        <v>1</v>
      </c>
      <c r="Y1247" s="2" t="b">
        <v>0</v>
      </c>
      <c r="Z1247" s="1" t="s">
        <v>119</v>
      </c>
      <c r="AA1247" s="2" t="b">
        <v>0</v>
      </c>
      <c r="AB1247" s="1" t="s">
        <v>7508</v>
      </c>
      <c r="AC1247" s="1" t="s">
        <v>7509</v>
      </c>
      <c r="AD1247" s="1" t="s">
        <v>61</v>
      </c>
      <c r="AE1247" s="2" t="b">
        <v>1</v>
      </c>
      <c r="AF1247" s="1"/>
      <c r="AG1247" s="2" t="b">
        <v>0</v>
      </c>
      <c r="AH1247" s="1">
        <v>46242.564802569446</v>
      </c>
    </row>
    <row r="1248" spans="1:34" ht="13.9">
      <c r="A1248" s="1" t="s">
        <v>7510</v>
      </c>
      <c r="B1248" s="1" t="s">
        <v>7511</v>
      </c>
      <c r="C1248" s="4">
        <v>44639</v>
      </c>
      <c r="D1248" s="1" t="s">
        <v>7267</v>
      </c>
      <c r="E1248" s="1">
        <v>2022</v>
      </c>
      <c r="F1248" s="5">
        <v>52.67</v>
      </c>
      <c r="G1248" s="1" t="s">
        <v>7512</v>
      </c>
      <c r="H1248" s="1" t="s">
        <v>7513</v>
      </c>
      <c r="I1248" s="6">
        <v>725296</v>
      </c>
      <c r="J1248" s="6" t="s">
        <v>54</v>
      </c>
      <c r="K1248" s="6">
        <v>3700</v>
      </c>
      <c r="L1248" s="6">
        <v>3280</v>
      </c>
      <c r="M1248" s="6">
        <v>420</v>
      </c>
      <c r="N1248" s="7">
        <v>0.88648648648648654</v>
      </c>
      <c r="O1248" s="1" t="s">
        <v>67</v>
      </c>
      <c r="P1248" s="1" t="s">
        <v>54</v>
      </c>
      <c r="Q1248" s="1" t="s">
        <v>68</v>
      </c>
      <c r="R1248" s="1" t="s">
        <v>7</v>
      </c>
      <c r="S1248" s="2" t="b">
        <v>0</v>
      </c>
      <c r="T1248" s="2" t="b">
        <v>1</v>
      </c>
      <c r="U1248" s="1" t="s">
        <v>202</v>
      </c>
      <c r="V1248" s="1">
        <v>18</v>
      </c>
      <c r="W1248" s="2" t="b">
        <v>1</v>
      </c>
      <c r="X1248" s="2" t="b">
        <v>1</v>
      </c>
      <c r="Y1248" s="2" t="b">
        <v>0</v>
      </c>
      <c r="Z1248" s="1" t="s">
        <v>119</v>
      </c>
      <c r="AA1248" s="2" t="b">
        <v>0</v>
      </c>
      <c r="AB1248" s="1" t="s">
        <v>7514</v>
      </c>
      <c r="AC1248" s="1" t="s">
        <v>7515</v>
      </c>
      <c r="AD1248" s="1" t="s">
        <v>61</v>
      </c>
      <c r="AE1248" s="2" t="b">
        <v>1</v>
      </c>
      <c r="AF1248" s="1"/>
      <c r="AG1248" s="2" t="b">
        <v>0</v>
      </c>
      <c r="AH1248" s="1">
        <v>46242.564802569446</v>
      </c>
    </row>
    <row r="1249" spans="1:34" ht="13.9">
      <c r="A1249" s="1" t="s">
        <v>7516</v>
      </c>
      <c r="B1249" s="1" t="s">
        <v>7517</v>
      </c>
      <c r="C1249" s="4">
        <v>44639</v>
      </c>
      <c r="D1249" s="1" t="s">
        <v>7267</v>
      </c>
      <c r="E1249" s="1">
        <v>2022</v>
      </c>
      <c r="F1249" s="5">
        <v>52.67</v>
      </c>
      <c r="G1249" s="1" t="s">
        <v>7518</v>
      </c>
      <c r="H1249" s="1" t="s">
        <v>7519</v>
      </c>
      <c r="I1249" s="6"/>
      <c r="J1249" s="6" t="s">
        <v>147</v>
      </c>
      <c r="K1249" s="6">
        <v>11</v>
      </c>
      <c r="L1249" s="6">
        <v>10</v>
      </c>
      <c r="M1249" s="6">
        <v>1</v>
      </c>
      <c r="N1249" s="7">
        <v>0.90909090909090906</v>
      </c>
      <c r="O1249" s="1" t="s">
        <v>126</v>
      </c>
      <c r="P1249" s="1" t="s">
        <v>54</v>
      </c>
      <c r="Q1249" s="1" t="s">
        <v>56</v>
      </c>
      <c r="R1249" s="1" t="s">
        <v>7</v>
      </c>
      <c r="S1249" s="2" t="b">
        <v>0</v>
      </c>
      <c r="T1249" s="2" t="b">
        <v>1</v>
      </c>
      <c r="U1249" s="1" t="s">
        <v>202</v>
      </c>
      <c r="V1249" s="1">
        <v>18</v>
      </c>
      <c r="W1249" s="2" t="b">
        <v>1</v>
      </c>
      <c r="X1249" s="2" t="b">
        <v>1</v>
      </c>
      <c r="Y1249" s="2" t="b">
        <v>0</v>
      </c>
      <c r="Z1249" s="1" t="s">
        <v>119</v>
      </c>
      <c r="AA1249" s="2" t="b">
        <v>0</v>
      </c>
      <c r="AB1249" s="1" t="s">
        <v>7520</v>
      </c>
      <c r="AC1249" s="1" t="s">
        <v>7521</v>
      </c>
      <c r="AD1249" s="1" t="s">
        <v>61</v>
      </c>
      <c r="AE1249" s="2" t="b">
        <v>1</v>
      </c>
      <c r="AF1249" s="1"/>
      <c r="AG1249" s="2" t="b">
        <v>0</v>
      </c>
      <c r="AH1249" s="1">
        <v>46242.564802569446</v>
      </c>
    </row>
    <row r="1250" spans="1:34" ht="13.9">
      <c r="A1250" s="1" t="s">
        <v>7522</v>
      </c>
      <c r="B1250" s="1" t="s">
        <v>7523</v>
      </c>
      <c r="C1250" s="4">
        <v>44639</v>
      </c>
      <c r="D1250" s="1" t="s">
        <v>7267</v>
      </c>
      <c r="E1250" s="1">
        <v>2022</v>
      </c>
      <c r="F1250" s="5">
        <v>52.67</v>
      </c>
      <c r="G1250" s="1" t="s">
        <v>7524</v>
      </c>
      <c r="H1250" s="1" t="s">
        <v>7519</v>
      </c>
      <c r="I1250" s="6">
        <v>3019</v>
      </c>
      <c r="J1250" s="6" t="s">
        <v>54</v>
      </c>
      <c r="K1250" s="6">
        <v>134</v>
      </c>
      <c r="L1250" s="6">
        <v>88</v>
      </c>
      <c r="M1250" s="6">
        <v>46</v>
      </c>
      <c r="N1250" s="7">
        <v>0.65671641791044777</v>
      </c>
      <c r="O1250" s="1" t="s">
        <v>91</v>
      </c>
      <c r="P1250" s="1" t="s">
        <v>54</v>
      </c>
      <c r="Q1250" s="1" t="s">
        <v>56</v>
      </c>
      <c r="R1250" s="1" t="s">
        <v>5</v>
      </c>
      <c r="S1250" s="2" t="b">
        <v>1</v>
      </c>
      <c r="T1250" s="2" t="b">
        <v>0</v>
      </c>
      <c r="U1250" s="1" t="s">
        <v>57</v>
      </c>
      <c r="V1250" s="1"/>
      <c r="W1250" s="2" t="b">
        <v>0</v>
      </c>
      <c r="X1250" s="1"/>
      <c r="Y1250" s="2" t="b">
        <v>0</v>
      </c>
      <c r="Z1250" s="1" t="s">
        <v>58</v>
      </c>
      <c r="AA1250" s="2" t="b">
        <v>1</v>
      </c>
      <c r="AB1250" s="1" t="s">
        <v>7520</v>
      </c>
      <c r="AC1250" s="1" t="s">
        <v>7525</v>
      </c>
      <c r="AD1250" s="1" t="s">
        <v>61</v>
      </c>
      <c r="AE1250" s="2" t="b">
        <v>1</v>
      </c>
      <c r="AF1250" s="1" t="s">
        <v>71</v>
      </c>
      <c r="AG1250" s="2" t="b">
        <v>0</v>
      </c>
      <c r="AH1250" s="1">
        <v>46242.564802569446</v>
      </c>
    </row>
    <row r="1251" spans="1:34" ht="13.9">
      <c r="A1251" s="1" t="s">
        <v>7526</v>
      </c>
      <c r="B1251" s="1" t="s">
        <v>7527</v>
      </c>
      <c r="C1251" s="4">
        <v>44639</v>
      </c>
      <c r="D1251" s="1" t="s">
        <v>7267</v>
      </c>
      <c r="E1251" s="1">
        <v>2022</v>
      </c>
      <c r="F1251" s="5">
        <v>52.67</v>
      </c>
      <c r="G1251" s="1" t="s">
        <v>7528</v>
      </c>
      <c r="H1251" s="1" t="s">
        <v>7529</v>
      </c>
      <c r="I1251" s="6">
        <v>342</v>
      </c>
      <c r="J1251" s="6" t="s">
        <v>54</v>
      </c>
      <c r="K1251" s="6">
        <v>17</v>
      </c>
      <c r="L1251" s="6">
        <v>17</v>
      </c>
      <c r="M1251" s="6">
        <v>0</v>
      </c>
      <c r="N1251" s="7">
        <v>1</v>
      </c>
      <c r="O1251" s="1" t="s">
        <v>126</v>
      </c>
      <c r="P1251" s="1" t="s">
        <v>54</v>
      </c>
      <c r="Q1251" s="1" t="s">
        <v>56</v>
      </c>
      <c r="R1251" s="1" t="s">
        <v>5</v>
      </c>
      <c r="S1251" s="2" t="b">
        <v>1</v>
      </c>
      <c r="T1251" s="2" t="b">
        <v>0</v>
      </c>
      <c r="U1251" s="1" t="s">
        <v>57</v>
      </c>
      <c r="V1251" s="1"/>
      <c r="W1251" s="2" t="b">
        <v>0</v>
      </c>
      <c r="X1251" s="1"/>
      <c r="Y1251" s="2" t="b">
        <v>0</v>
      </c>
      <c r="Z1251" s="1" t="s">
        <v>58</v>
      </c>
      <c r="AA1251" s="2" t="b">
        <v>1</v>
      </c>
      <c r="AB1251" s="1" t="s">
        <v>7530</v>
      </c>
      <c r="AC1251" s="1" t="s">
        <v>7531</v>
      </c>
      <c r="AD1251" s="1" t="s">
        <v>61</v>
      </c>
      <c r="AE1251" s="2" t="b">
        <v>1</v>
      </c>
      <c r="AF1251" s="1" t="s">
        <v>305</v>
      </c>
      <c r="AG1251" s="2" t="b">
        <v>0</v>
      </c>
      <c r="AH1251" s="1">
        <v>46242.564802569446</v>
      </c>
    </row>
    <row r="1252" spans="1:34" ht="13.9">
      <c r="A1252" s="1" t="s">
        <v>7532</v>
      </c>
      <c r="B1252" s="1" t="s">
        <v>7533</v>
      </c>
      <c r="C1252" s="4">
        <v>44640</v>
      </c>
      <c r="D1252" s="1" t="s">
        <v>7267</v>
      </c>
      <c r="E1252" s="1">
        <v>2022</v>
      </c>
      <c r="F1252" s="5">
        <v>52.63</v>
      </c>
      <c r="G1252" s="1" t="s">
        <v>7534</v>
      </c>
      <c r="H1252" s="1" t="s">
        <v>7535</v>
      </c>
      <c r="I1252" s="6">
        <v>81</v>
      </c>
      <c r="J1252" s="6" t="s">
        <v>54</v>
      </c>
      <c r="K1252" s="6">
        <v>6</v>
      </c>
      <c r="L1252" s="6">
        <v>6</v>
      </c>
      <c r="M1252" s="6">
        <v>0</v>
      </c>
      <c r="N1252" s="7">
        <v>1</v>
      </c>
      <c r="O1252" s="1" t="s">
        <v>947</v>
      </c>
      <c r="P1252" s="1" t="s">
        <v>54</v>
      </c>
      <c r="Q1252" s="1" t="s">
        <v>56</v>
      </c>
      <c r="R1252" s="1" t="s">
        <v>7</v>
      </c>
      <c r="S1252" s="2" t="b">
        <v>0</v>
      </c>
      <c r="T1252" s="2" t="b">
        <v>1</v>
      </c>
      <c r="U1252" s="1" t="s">
        <v>202</v>
      </c>
      <c r="V1252" s="1">
        <v>18</v>
      </c>
      <c r="W1252" s="2" t="b">
        <v>1</v>
      </c>
      <c r="X1252" s="2" t="b">
        <v>1</v>
      </c>
      <c r="Y1252" s="2" t="b">
        <v>0</v>
      </c>
      <c r="Z1252" s="1" t="s">
        <v>119</v>
      </c>
      <c r="AA1252" s="2" t="b">
        <v>0</v>
      </c>
      <c r="AB1252" s="1" t="s">
        <v>7536</v>
      </c>
      <c r="AC1252" s="1" t="s">
        <v>7537</v>
      </c>
      <c r="AD1252" s="1" t="s">
        <v>61</v>
      </c>
      <c r="AE1252" s="2" t="b">
        <v>1</v>
      </c>
      <c r="AF1252" s="1"/>
      <c r="AG1252" s="2" t="b">
        <v>0</v>
      </c>
      <c r="AH1252" s="1">
        <v>46242.564802569446</v>
      </c>
    </row>
    <row r="1253" spans="1:34" ht="13.9">
      <c r="A1253" s="1" t="s">
        <v>7538</v>
      </c>
      <c r="B1253" s="1" t="s">
        <v>7539</v>
      </c>
      <c r="C1253" s="4">
        <v>44641</v>
      </c>
      <c r="D1253" s="1" t="s">
        <v>7267</v>
      </c>
      <c r="E1253" s="1">
        <v>2022</v>
      </c>
      <c r="F1253" s="5">
        <v>52.6</v>
      </c>
      <c r="G1253" s="1" t="s">
        <v>7540</v>
      </c>
      <c r="H1253" s="1" t="s">
        <v>7541</v>
      </c>
      <c r="I1253" s="6"/>
      <c r="J1253" s="6" t="s">
        <v>147</v>
      </c>
      <c r="K1253" s="6">
        <v>0</v>
      </c>
      <c r="L1253" s="6">
        <v>0</v>
      </c>
      <c r="M1253" s="6">
        <v>0</v>
      </c>
      <c r="N1253" s="7"/>
      <c r="O1253" s="1" t="s">
        <v>216</v>
      </c>
      <c r="P1253" s="1" t="s">
        <v>54</v>
      </c>
      <c r="Q1253" s="1" t="s">
        <v>56</v>
      </c>
      <c r="R1253" s="1" t="s">
        <v>5</v>
      </c>
      <c r="S1253" s="2" t="b">
        <v>1</v>
      </c>
      <c r="T1253" s="2" t="b">
        <v>0</v>
      </c>
      <c r="U1253" s="1" t="s">
        <v>57</v>
      </c>
      <c r="V1253" s="1"/>
      <c r="W1253" s="2" t="b">
        <v>0</v>
      </c>
      <c r="X1253" s="1"/>
      <c r="Y1253" s="2" t="b">
        <v>0</v>
      </c>
      <c r="Z1253" s="1" t="s">
        <v>119</v>
      </c>
      <c r="AA1253" s="2" t="b">
        <v>0</v>
      </c>
      <c r="AB1253" s="1" t="s">
        <v>7542</v>
      </c>
      <c r="AC1253" s="1" t="s">
        <v>7543</v>
      </c>
      <c r="AD1253" s="1" t="s">
        <v>61</v>
      </c>
      <c r="AE1253" s="2" t="b">
        <v>1</v>
      </c>
      <c r="AF1253" s="1"/>
      <c r="AG1253" s="2" t="b">
        <v>0</v>
      </c>
      <c r="AH1253" s="1">
        <v>46242.564802569446</v>
      </c>
    </row>
    <row r="1254" spans="1:34" ht="13.9">
      <c r="A1254" s="1" t="s">
        <v>7544</v>
      </c>
      <c r="B1254" s="1" t="s">
        <v>7545</v>
      </c>
      <c r="C1254" s="4">
        <v>44641</v>
      </c>
      <c r="D1254" s="1" t="s">
        <v>7267</v>
      </c>
      <c r="E1254" s="1">
        <v>2022</v>
      </c>
      <c r="F1254" s="5">
        <v>52.6</v>
      </c>
      <c r="G1254" s="1" t="s">
        <v>7546</v>
      </c>
      <c r="H1254" s="1" t="s">
        <v>7547</v>
      </c>
      <c r="I1254" s="6">
        <v>1646</v>
      </c>
      <c r="J1254" s="6" t="s">
        <v>54</v>
      </c>
      <c r="K1254" s="6">
        <v>95</v>
      </c>
      <c r="L1254" s="6">
        <v>90</v>
      </c>
      <c r="M1254" s="6">
        <v>5</v>
      </c>
      <c r="N1254" s="7">
        <v>0.94736842105263153</v>
      </c>
      <c r="O1254" s="1" t="s">
        <v>67</v>
      </c>
      <c r="P1254" s="1" t="s">
        <v>54</v>
      </c>
      <c r="Q1254" s="1" t="s">
        <v>56</v>
      </c>
      <c r="R1254" s="1" t="s">
        <v>7</v>
      </c>
      <c r="S1254" s="2" t="b">
        <v>0</v>
      </c>
      <c r="T1254" s="2" t="b">
        <v>1</v>
      </c>
      <c r="U1254" s="1" t="s">
        <v>202</v>
      </c>
      <c r="V1254" s="1">
        <v>18</v>
      </c>
      <c r="W1254" s="2" t="b">
        <v>1</v>
      </c>
      <c r="X1254" s="2" t="b">
        <v>1</v>
      </c>
      <c r="Y1254" s="2" t="b">
        <v>0</v>
      </c>
      <c r="Z1254" s="1" t="s">
        <v>119</v>
      </c>
      <c r="AA1254" s="2" t="b">
        <v>0</v>
      </c>
      <c r="AB1254" s="1" t="s">
        <v>7548</v>
      </c>
      <c r="AC1254" s="1" t="s">
        <v>7549</v>
      </c>
      <c r="AD1254" s="1" t="s">
        <v>61</v>
      </c>
      <c r="AE1254" s="2" t="b">
        <v>1</v>
      </c>
      <c r="AF1254" s="1"/>
      <c r="AG1254" s="2" t="b">
        <v>0</v>
      </c>
      <c r="AH1254" s="1">
        <v>46242.564802569446</v>
      </c>
    </row>
    <row r="1255" spans="1:34" ht="13.9">
      <c r="A1255" s="1" t="s">
        <v>7550</v>
      </c>
      <c r="B1255" s="1" t="s">
        <v>7551</v>
      </c>
      <c r="C1255" s="4">
        <v>44642</v>
      </c>
      <c r="D1255" s="1" t="s">
        <v>7267</v>
      </c>
      <c r="E1255" s="1">
        <v>2022</v>
      </c>
      <c r="F1255" s="5">
        <v>52.57</v>
      </c>
      <c r="G1255" s="1" t="s">
        <v>7552</v>
      </c>
      <c r="H1255" s="1" t="s">
        <v>7553</v>
      </c>
      <c r="I1255" s="6">
        <v>247</v>
      </c>
      <c r="J1255" s="6" t="s">
        <v>54</v>
      </c>
      <c r="K1255" s="6">
        <v>11</v>
      </c>
      <c r="L1255" s="6">
        <v>7</v>
      </c>
      <c r="M1255" s="6">
        <v>4</v>
      </c>
      <c r="N1255" s="7">
        <v>0.63636363636363635</v>
      </c>
      <c r="O1255" s="1" t="s">
        <v>91</v>
      </c>
      <c r="P1255" s="1" t="s">
        <v>54</v>
      </c>
      <c r="Q1255" s="1" t="s">
        <v>56</v>
      </c>
      <c r="R1255" s="1" t="s">
        <v>7</v>
      </c>
      <c r="S1255" s="2" t="b">
        <v>0</v>
      </c>
      <c r="T1255" s="2" t="b">
        <v>1</v>
      </c>
      <c r="U1255" s="1" t="s">
        <v>202</v>
      </c>
      <c r="V1255" s="1">
        <v>18</v>
      </c>
      <c r="W1255" s="2" t="b">
        <v>1</v>
      </c>
      <c r="X1255" s="2" t="b">
        <v>1</v>
      </c>
      <c r="Y1255" s="2" t="b">
        <v>0</v>
      </c>
      <c r="Z1255" s="1" t="s">
        <v>119</v>
      </c>
      <c r="AA1255" s="2" t="b">
        <v>0</v>
      </c>
      <c r="AB1255" s="1" t="s">
        <v>7554</v>
      </c>
      <c r="AC1255" s="1" t="s">
        <v>7555</v>
      </c>
      <c r="AD1255" s="1" t="s">
        <v>61</v>
      </c>
      <c r="AE1255" s="2" t="b">
        <v>1</v>
      </c>
      <c r="AF1255" s="1"/>
      <c r="AG1255" s="2" t="b">
        <v>0</v>
      </c>
      <c r="AH1255" s="1">
        <v>46242.564802569446</v>
      </c>
    </row>
    <row r="1256" spans="1:34" ht="13.9">
      <c r="A1256" s="1" t="s">
        <v>7556</v>
      </c>
      <c r="B1256" s="1" t="s">
        <v>7557</v>
      </c>
      <c r="C1256" s="4">
        <v>44642</v>
      </c>
      <c r="D1256" s="1" t="s">
        <v>7267</v>
      </c>
      <c r="E1256" s="1">
        <v>2022</v>
      </c>
      <c r="F1256" s="5">
        <v>52.57</v>
      </c>
      <c r="G1256" s="1" t="s">
        <v>7558</v>
      </c>
      <c r="H1256" s="1" t="s">
        <v>7559</v>
      </c>
      <c r="I1256" s="6">
        <v>30</v>
      </c>
      <c r="J1256" s="6" t="s">
        <v>54</v>
      </c>
      <c r="K1256" s="6">
        <v>2</v>
      </c>
      <c r="L1256" s="6">
        <v>0</v>
      </c>
      <c r="M1256" s="6">
        <v>2</v>
      </c>
      <c r="N1256" s="7">
        <v>0</v>
      </c>
      <c r="O1256" s="1" t="s">
        <v>567</v>
      </c>
      <c r="P1256" s="1" t="s">
        <v>54</v>
      </c>
      <c r="Q1256" s="1" t="s">
        <v>56</v>
      </c>
      <c r="R1256" s="1" t="s">
        <v>7</v>
      </c>
      <c r="S1256" s="2" t="b">
        <v>0</v>
      </c>
      <c r="T1256" s="2" t="b">
        <v>1</v>
      </c>
      <c r="U1256" s="1" t="s">
        <v>133</v>
      </c>
      <c r="V1256" s="1">
        <v>18</v>
      </c>
      <c r="W1256" s="2" t="b">
        <v>1</v>
      </c>
      <c r="X1256" s="2" t="b">
        <v>0</v>
      </c>
      <c r="Y1256" s="2" t="b">
        <v>0</v>
      </c>
      <c r="Z1256" s="1" t="s">
        <v>119</v>
      </c>
      <c r="AA1256" s="2" t="b">
        <v>0</v>
      </c>
      <c r="AB1256" s="1" t="s">
        <v>7560</v>
      </c>
      <c r="AC1256" s="1" t="s">
        <v>7561</v>
      </c>
      <c r="AD1256" s="1" t="s">
        <v>61</v>
      </c>
      <c r="AE1256" s="2" t="b">
        <v>1</v>
      </c>
      <c r="AF1256" s="1"/>
      <c r="AG1256" s="2" t="b">
        <v>0</v>
      </c>
      <c r="AH1256" s="1">
        <v>46242.564802569446</v>
      </c>
    </row>
    <row r="1257" spans="1:34" ht="13.9">
      <c r="A1257" s="1" t="s">
        <v>7562</v>
      </c>
      <c r="B1257" s="1" t="s">
        <v>7563</v>
      </c>
      <c r="C1257" s="4">
        <v>44643</v>
      </c>
      <c r="D1257" s="1" t="s">
        <v>7267</v>
      </c>
      <c r="E1257" s="1">
        <v>2022</v>
      </c>
      <c r="F1257" s="5">
        <v>52.53</v>
      </c>
      <c r="G1257" s="1" t="s">
        <v>7564</v>
      </c>
      <c r="H1257" s="1" t="s">
        <v>7565</v>
      </c>
      <c r="I1257" s="6">
        <v>3181</v>
      </c>
      <c r="J1257" s="6" t="s">
        <v>54</v>
      </c>
      <c r="K1257" s="6">
        <v>153</v>
      </c>
      <c r="L1257" s="6">
        <v>146</v>
      </c>
      <c r="M1257" s="6">
        <v>7</v>
      </c>
      <c r="N1257" s="7">
        <v>0.95424836601307195</v>
      </c>
      <c r="O1257" s="1" t="s">
        <v>67</v>
      </c>
      <c r="P1257" s="1" t="s">
        <v>54</v>
      </c>
      <c r="Q1257" s="1" t="s">
        <v>56</v>
      </c>
      <c r="R1257" s="1" t="s">
        <v>5</v>
      </c>
      <c r="S1257" s="2" t="b">
        <v>1</v>
      </c>
      <c r="T1257" s="2" t="b">
        <v>0</v>
      </c>
      <c r="U1257" s="1" t="s">
        <v>57</v>
      </c>
      <c r="V1257" s="1"/>
      <c r="W1257" s="2" t="b">
        <v>0</v>
      </c>
      <c r="X1257" s="1"/>
      <c r="Y1257" s="2" t="b">
        <v>0</v>
      </c>
      <c r="Z1257" s="1" t="s">
        <v>58</v>
      </c>
      <c r="AA1257" s="2" t="b">
        <v>1</v>
      </c>
      <c r="AB1257" s="1" t="s">
        <v>7566</v>
      </c>
      <c r="AC1257" s="1" t="s">
        <v>7567</v>
      </c>
      <c r="AD1257" s="1" t="s">
        <v>61</v>
      </c>
      <c r="AE1257" s="2" t="b">
        <v>1</v>
      </c>
      <c r="AF1257" s="1" t="s">
        <v>7568</v>
      </c>
      <c r="AG1257" s="2" t="b">
        <v>0</v>
      </c>
      <c r="AH1257" s="1">
        <v>46242.564802569446</v>
      </c>
    </row>
    <row r="1258" spans="1:34" ht="13.9">
      <c r="A1258" s="1" t="s">
        <v>7569</v>
      </c>
      <c r="B1258" s="1" t="s">
        <v>7570</v>
      </c>
      <c r="C1258" s="4">
        <v>44643</v>
      </c>
      <c r="D1258" s="1" t="s">
        <v>7267</v>
      </c>
      <c r="E1258" s="1">
        <v>2022</v>
      </c>
      <c r="F1258" s="5">
        <v>52.53</v>
      </c>
      <c r="G1258" s="1" t="s">
        <v>7571</v>
      </c>
      <c r="H1258" s="1" t="s">
        <v>7572</v>
      </c>
      <c r="I1258" s="6">
        <v>126709</v>
      </c>
      <c r="J1258" s="6" t="s">
        <v>54</v>
      </c>
      <c r="K1258" s="6">
        <v>968</v>
      </c>
      <c r="L1258" s="6">
        <v>811</v>
      </c>
      <c r="M1258" s="6">
        <v>157</v>
      </c>
      <c r="N1258" s="7">
        <v>0.83780991735537191</v>
      </c>
      <c r="O1258" s="1" t="s">
        <v>67</v>
      </c>
      <c r="P1258" s="1" t="s">
        <v>54</v>
      </c>
      <c r="Q1258" s="1" t="s">
        <v>68</v>
      </c>
      <c r="R1258" s="1" t="s">
        <v>7</v>
      </c>
      <c r="S1258" s="2" t="b">
        <v>0</v>
      </c>
      <c r="T1258" s="2" t="b">
        <v>1</v>
      </c>
      <c r="U1258" s="1" t="s">
        <v>202</v>
      </c>
      <c r="V1258" s="1">
        <v>18</v>
      </c>
      <c r="W1258" s="2" t="b">
        <v>1</v>
      </c>
      <c r="X1258" s="2" t="b">
        <v>1</v>
      </c>
      <c r="Y1258" s="2" t="b">
        <v>0</v>
      </c>
      <c r="Z1258" s="1" t="s">
        <v>119</v>
      </c>
      <c r="AA1258" s="2" t="b">
        <v>0</v>
      </c>
      <c r="AB1258" s="1" t="s">
        <v>7573</v>
      </c>
      <c r="AC1258" s="1" t="s">
        <v>7574</v>
      </c>
      <c r="AD1258" s="1" t="s">
        <v>61</v>
      </c>
      <c r="AE1258" s="2" t="b">
        <v>1</v>
      </c>
      <c r="AF1258" s="1"/>
      <c r="AG1258" s="2" t="b">
        <v>0</v>
      </c>
      <c r="AH1258" s="1">
        <v>46242.564802569446</v>
      </c>
    </row>
    <row r="1259" spans="1:34" ht="13.9">
      <c r="A1259" s="1" t="s">
        <v>7575</v>
      </c>
      <c r="B1259" s="1" t="s">
        <v>7576</v>
      </c>
      <c r="C1259" s="4">
        <v>44644</v>
      </c>
      <c r="D1259" s="1" t="s">
        <v>7267</v>
      </c>
      <c r="E1259" s="1">
        <v>2022</v>
      </c>
      <c r="F1259" s="5">
        <v>52.5</v>
      </c>
      <c r="G1259" s="1" t="s">
        <v>7577</v>
      </c>
      <c r="H1259" s="1" t="s">
        <v>7578</v>
      </c>
      <c r="I1259" s="6">
        <v>469</v>
      </c>
      <c r="J1259" s="6" t="s">
        <v>54</v>
      </c>
      <c r="K1259" s="6">
        <v>20</v>
      </c>
      <c r="L1259" s="6">
        <v>18</v>
      </c>
      <c r="M1259" s="6">
        <v>2</v>
      </c>
      <c r="N1259" s="7">
        <v>0.9</v>
      </c>
      <c r="O1259" s="1" t="s">
        <v>126</v>
      </c>
      <c r="P1259" s="1" t="s">
        <v>54</v>
      </c>
      <c r="Q1259" s="1" t="s">
        <v>56</v>
      </c>
      <c r="R1259" s="1" t="s">
        <v>7</v>
      </c>
      <c r="S1259" s="2" t="b">
        <v>0</v>
      </c>
      <c r="T1259" s="2" t="b">
        <v>1</v>
      </c>
      <c r="U1259" s="1" t="s">
        <v>202</v>
      </c>
      <c r="V1259" s="1">
        <v>18</v>
      </c>
      <c r="W1259" s="2" t="b">
        <v>1</v>
      </c>
      <c r="X1259" s="2" t="b">
        <v>1</v>
      </c>
      <c r="Y1259" s="2" t="b">
        <v>0</v>
      </c>
      <c r="Z1259" s="1" t="s">
        <v>119</v>
      </c>
      <c r="AA1259" s="2" t="b">
        <v>0</v>
      </c>
      <c r="AB1259" s="1" t="s">
        <v>7579</v>
      </c>
      <c r="AC1259" s="1" t="s">
        <v>7580</v>
      </c>
      <c r="AD1259" s="1" t="s">
        <v>61</v>
      </c>
      <c r="AE1259" s="2" t="b">
        <v>1</v>
      </c>
      <c r="AF1259" s="1"/>
      <c r="AG1259" s="2" t="b">
        <v>0</v>
      </c>
      <c r="AH1259" s="1">
        <v>46242.564802569446</v>
      </c>
    </row>
    <row r="1260" spans="1:34" ht="13.9">
      <c r="A1260" s="1" t="s">
        <v>7581</v>
      </c>
      <c r="B1260" s="1" t="s">
        <v>7582</v>
      </c>
      <c r="C1260" s="4">
        <v>44644</v>
      </c>
      <c r="D1260" s="1" t="s">
        <v>7267</v>
      </c>
      <c r="E1260" s="1">
        <v>2022</v>
      </c>
      <c r="F1260" s="5">
        <v>52.5</v>
      </c>
      <c r="G1260" s="1" t="s">
        <v>7583</v>
      </c>
      <c r="H1260" s="1" t="s">
        <v>7584</v>
      </c>
      <c r="I1260" s="6">
        <v>307</v>
      </c>
      <c r="J1260" s="6" t="s">
        <v>54</v>
      </c>
      <c r="K1260" s="6">
        <v>16</v>
      </c>
      <c r="L1260" s="6">
        <v>16</v>
      </c>
      <c r="M1260" s="6">
        <v>0</v>
      </c>
      <c r="N1260" s="7">
        <v>1</v>
      </c>
      <c r="O1260" s="1" t="s">
        <v>126</v>
      </c>
      <c r="P1260" s="1" t="s">
        <v>54</v>
      </c>
      <c r="Q1260" s="1" t="s">
        <v>56</v>
      </c>
      <c r="R1260" s="1" t="s">
        <v>5</v>
      </c>
      <c r="S1260" s="2" t="b">
        <v>1</v>
      </c>
      <c r="T1260" s="2" t="b">
        <v>0</v>
      </c>
      <c r="U1260" s="1" t="s">
        <v>57</v>
      </c>
      <c r="V1260" s="1"/>
      <c r="W1260" s="2" t="b">
        <v>0</v>
      </c>
      <c r="X1260" s="1"/>
      <c r="Y1260" s="2" t="b">
        <v>0</v>
      </c>
      <c r="Z1260" s="1" t="s">
        <v>58</v>
      </c>
      <c r="AA1260" s="2" t="b">
        <v>1</v>
      </c>
      <c r="AB1260" s="1" t="s">
        <v>7585</v>
      </c>
      <c r="AC1260" s="1" t="s">
        <v>7586</v>
      </c>
      <c r="AD1260" s="1" t="s">
        <v>61</v>
      </c>
      <c r="AE1260" s="2" t="b">
        <v>1</v>
      </c>
      <c r="AF1260" s="1" t="s">
        <v>62</v>
      </c>
      <c r="AG1260" s="2" t="b">
        <v>0</v>
      </c>
      <c r="AH1260" s="1">
        <v>46242.564802569446</v>
      </c>
    </row>
    <row r="1261" spans="1:34" ht="13.9">
      <c r="A1261" s="1" t="s">
        <v>7587</v>
      </c>
      <c r="B1261" s="1" t="s">
        <v>7588</v>
      </c>
      <c r="C1261" s="4">
        <v>44644</v>
      </c>
      <c r="D1261" s="1" t="s">
        <v>7267</v>
      </c>
      <c r="E1261" s="1">
        <v>2022</v>
      </c>
      <c r="F1261" s="5">
        <v>52.5</v>
      </c>
      <c r="G1261" s="1" t="s">
        <v>7589</v>
      </c>
      <c r="H1261" s="1" t="s">
        <v>7590</v>
      </c>
      <c r="I1261" s="6">
        <v>794</v>
      </c>
      <c r="J1261" s="6" t="s">
        <v>54</v>
      </c>
      <c r="K1261" s="6">
        <v>23</v>
      </c>
      <c r="L1261" s="6">
        <v>17</v>
      </c>
      <c r="M1261" s="6">
        <v>6</v>
      </c>
      <c r="N1261" s="7">
        <v>0.73913043478260865</v>
      </c>
      <c r="O1261" s="1" t="s">
        <v>55</v>
      </c>
      <c r="P1261" s="1" t="s">
        <v>54</v>
      </c>
      <c r="Q1261" s="1" t="s">
        <v>56</v>
      </c>
      <c r="R1261" s="1" t="s">
        <v>5</v>
      </c>
      <c r="S1261" s="2" t="b">
        <v>1</v>
      </c>
      <c r="T1261" s="2" t="b">
        <v>0</v>
      </c>
      <c r="U1261" s="1" t="s">
        <v>57</v>
      </c>
      <c r="V1261" s="1"/>
      <c r="W1261" s="2" t="b">
        <v>0</v>
      </c>
      <c r="X1261" s="1"/>
      <c r="Y1261" s="2" t="b">
        <v>0</v>
      </c>
      <c r="Z1261" s="1" t="s">
        <v>58</v>
      </c>
      <c r="AA1261" s="2" t="b">
        <v>1</v>
      </c>
      <c r="AB1261" s="1" t="s">
        <v>7591</v>
      </c>
      <c r="AC1261" s="1" t="s">
        <v>7592</v>
      </c>
      <c r="AD1261" s="1" t="s">
        <v>61</v>
      </c>
      <c r="AE1261" s="2" t="b">
        <v>1</v>
      </c>
      <c r="AF1261" s="1" t="s">
        <v>71</v>
      </c>
      <c r="AG1261" s="2" t="b">
        <v>0</v>
      </c>
      <c r="AH1261" s="1">
        <v>46242.564802569446</v>
      </c>
    </row>
    <row r="1262" spans="1:34" ht="13.9">
      <c r="A1262" s="1" t="s">
        <v>7593</v>
      </c>
      <c r="B1262" s="1" t="s">
        <v>7594</v>
      </c>
      <c r="C1262" s="4">
        <v>44644</v>
      </c>
      <c r="D1262" s="1" t="s">
        <v>7267</v>
      </c>
      <c r="E1262" s="1">
        <v>2022</v>
      </c>
      <c r="F1262" s="5">
        <v>52.5</v>
      </c>
      <c r="G1262" s="1" t="s">
        <v>7595</v>
      </c>
      <c r="H1262" s="1" t="s">
        <v>7596</v>
      </c>
      <c r="I1262" s="6"/>
      <c r="J1262" s="6" t="s">
        <v>147</v>
      </c>
      <c r="K1262" s="6">
        <v>19</v>
      </c>
      <c r="L1262" s="6">
        <v>17</v>
      </c>
      <c r="M1262" s="6">
        <v>2</v>
      </c>
      <c r="N1262" s="7">
        <v>0.89473684210526316</v>
      </c>
      <c r="O1262" s="1" t="s">
        <v>126</v>
      </c>
      <c r="P1262" s="1" t="s">
        <v>54</v>
      </c>
      <c r="Q1262" s="1" t="s">
        <v>56</v>
      </c>
      <c r="R1262" s="1" t="s">
        <v>5</v>
      </c>
      <c r="S1262" s="2" t="b">
        <v>1</v>
      </c>
      <c r="T1262" s="2" t="b">
        <v>0</v>
      </c>
      <c r="U1262" s="1" t="s">
        <v>57</v>
      </c>
      <c r="V1262" s="1"/>
      <c r="W1262" s="2" t="b">
        <v>0</v>
      </c>
      <c r="X1262" s="1"/>
      <c r="Y1262" s="2" t="b">
        <v>0</v>
      </c>
      <c r="Z1262" s="1" t="s">
        <v>119</v>
      </c>
      <c r="AA1262" s="2" t="b">
        <v>0</v>
      </c>
      <c r="AB1262" s="1" t="s">
        <v>7597</v>
      </c>
      <c r="AC1262" s="1" t="s">
        <v>7598</v>
      </c>
      <c r="AD1262" s="1" t="s">
        <v>61</v>
      </c>
      <c r="AE1262" s="2" t="b">
        <v>1</v>
      </c>
      <c r="AF1262" s="1"/>
      <c r="AG1262" s="2" t="b">
        <v>0</v>
      </c>
      <c r="AH1262" s="1">
        <v>46242.564802569446</v>
      </c>
    </row>
    <row r="1263" spans="1:34" ht="13.9">
      <c r="A1263" s="1" t="s">
        <v>7599</v>
      </c>
      <c r="B1263" s="1" t="s">
        <v>7600</v>
      </c>
      <c r="C1263" s="4">
        <v>44644</v>
      </c>
      <c r="D1263" s="1" t="s">
        <v>7267</v>
      </c>
      <c r="E1263" s="1">
        <v>2022</v>
      </c>
      <c r="F1263" s="5">
        <v>52.5</v>
      </c>
      <c r="G1263" s="1" t="s">
        <v>7601</v>
      </c>
      <c r="H1263" s="1" t="s">
        <v>7602</v>
      </c>
      <c r="I1263" s="6">
        <v>6104</v>
      </c>
      <c r="J1263" s="6" t="s">
        <v>54</v>
      </c>
      <c r="K1263" s="6">
        <v>247</v>
      </c>
      <c r="L1263" s="6">
        <v>243</v>
      </c>
      <c r="M1263" s="6">
        <v>4</v>
      </c>
      <c r="N1263" s="7">
        <v>0.98380566801619429</v>
      </c>
      <c r="O1263" s="1" t="s">
        <v>67</v>
      </c>
      <c r="P1263" s="1" t="s">
        <v>54</v>
      </c>
      <c r="Q1263" s="1" t="s">
        <v>68</v>
      </c>
      <c r="R1263" s="1" t="s">
        <v>7</v>
      </c>
      <c r="S1263" s="2" t="b">
        <v>0</v>
      </c>
      <c r="T1263" s="2" t="b">
        <v>1</v>
      </c>
      <c r="U1263" s="1" t="s">
        <v>202</v>
      </c>
      <c r="V1263" s="1">
        <v>18</v>
      </c>
      <c r="W1263" s="2" t="b">
        <v>1</v>
      </c>
      <c r="X1263" s="2" t="b">
        <v>1</v>
      </c>
      <c r="Y1263" s="2" t="b">
        <v>0</v>
      </c>
      <c r="Z1263" s="1" t="s">
        <v>119</v>
      </c>
      <c r="AA1263" s="2" t="b">
        <v>0</v>
      </c>
      <c r="AB1263" s="1" t="s">
        <v>7603</v>
      </c>
      <c r="AC1263" s="1" t="s">
        <v>7604</v>
      </c>
      <c r="AD1263" s="1" t="s">
        <v>61</v>
      </c>
      <c r="AE1263" s="2" t="b">
        <v>1</v>
      </c>
      <c r="AF1263" s="1"/>
      <c r="AG1263" s="2" t="b">
        <v>0</v>
      </c>
      <c r="AH1263" s="1">
        <v>46242.564802569446</v>
      </c>
    </row>
    <row r="1264" spans="1:34" ht="13.9">
      <c r="A1264" s="1" t="s">
        <v>7605</v>
      </c>
      <c r="B1264" s="1" t="s">
        <v>7606</v>
      </c>
      <c r="C1264" s="4">
        <v>44645</v>
      </c>
      <c r="D1264" s="1" t="s">
        <v>7267</v>
      </c>
      <c r="E1264" s="1">
        <v>2022</v>
      </c>
      <c r="F1264" s="5">
        <v>52.47</v>
      </c>
      <c r="G1264" s="1" t="s">
        <v>7607</v>
      </c>
      <c r="H1264" s="1" t="s">
        <v>7608</v>
      </c>
      <c r="I1264" s="6">
        <v>216836</v>
      </c>
      <c r="J1264" s="6" t="s">
        <v>54</v>
      </c>
      <c r="K1264" s="6">
        <v>6846</v>
      </c>
      <c r="L1264" s="6">
        <v>6698</v>
      </c>
      <c r="M1264" s="6">
        <v>148</v>
      </c>
      <c r="N1264" s="7">
        <v>0.97838153666374528</v>
      </c>
      <c r="O1264" s="1" t="s">
        <v>76</v>
      </c>
      <c r="P1264" s="1" t="s">
        <v>54</v>
      </c>
      <c r="Q1264" s="1" t="s">
        <v>68</v>
      </c>
      <c r="R1264" s="1" t="s">
        <v>5</v>
      </c>
      <c r="S1264" s="2" t="b">
        <v>1</v>
      </c>
      <c r="T1264" s="2" t="b">
        <v>0</v>
      </c>
      <c r="U1264" s="1" t="s">
        <v>57</v>
      </c>
      <c r="V1264" s="1"/>
      <c r="W1264" s="2" t="b">
        <v>0</v>
      </c>
      <c r="X1264" s="1"/>
      <c r="Y1264" s="2" t="b">
        <v>0</v>
      </c>
      <c r="Z1264" s="1" t="s">
        <v>58</v>
      </c>
      <c r="AA1264" s="2" t="b">
        <v>1</v>
      </c>
      <c r="AB1264" s="1" t="s">
        <v>7609</v>
      </c>
      <c r="AC1264" s="1" t="s">
        <v>7610</v>
      </c>
      <c r="AD1264" s="1" t="s">
        <v>61</v>
      </c>
      <c r="AE1264" s="2" t="b">
        <v>1</v>
      </c>
      <c r="AF1264" s="1" t="s">
        <v>397</v>
      </c>
      <c r="AG1264" s="2" t="b">
        <v>0</v>
      </c>
      <c r="AH1264" s="1">
        <v>46242.564802569446</v>
      </c>
    </row>
    <row r="1265" spans="1:34" ht="13.9">
      <c r="A1265" s="1" t="s">
        <v>7611</v>
      </c>
      <c r="B1265" s="1" t="s">
        <v>7612</v>
      </c>
      <c r="C1265" s="4">
        <v>44645</v>
      </c>
      <c r="D1265" s="1" t="s">
        <v>7267</v>
      </c>
      <c r="E1265" s="1">
        <v>2022</v>
      </c>
      <c r="F1265" s="5">
        <v>52.47</v>
      </c>
      <c r="G1265" s="1" t="s">
        <v>7613</v>
      </c>
      <c r="H1265" s="1" t="s">
        <v>7614</v>
      </c>
      <c r="I1265" s="6">
        <v>587</v>
      </c>
      <c r="J1265" s="6" t="s">
        <v>54</v>
      </c>
      <c r="K1265" s="6">
        <v>25</v>
      </c>
      <c r="L1265" s="6">
        <v>15</v>
      </c>
      <c r="M1265" s="6">
        <v>10</v>
      </c>
      <c r="N1265" s="7">
        <v>0.6</v>
      </c>
      <c r="O1265" s="1" t="s">
        <v>91</v>
      </c>
      <c r="P1265" s="1" t="s">
        <v>54</v>
      </c>
      <c r="Q1265" s="1" t="s">
        <v>56</v>
      </c>
      <c r="R1265" s="1" t="s">
        <v>7</v>
      </c>
      <c r="S1265" s="2" t="b">
        <v>0</v>
      </c>
      <c r="T1265" s="2" t="b">
        <v>1</v>
      </c>
      <c r="U1265" s="1" t="s">
        <v>202</v>
      </c>
      <c r="V1265" s="1">
        <v>18</v>
      </c>
      <c r="W1265" s="2" t="b">
        <v>1</v>
      </c>
      <c r="X1265" s="2" t="b">
        <v>1</v>
      </c>
      <c r="Y1265" s="2" t="b">
        <v>0</v>
      </c>
      <c r="Z1265" s="1" t="s">
        <v>119</v>
      </c>
      <c r="AA1265" s="2" t="b">
        <v>0</v>
      </c>
      <c r="AB1265" s="1" t="s">
        <v>7615</v>
      </c>
      <c r="AC1265" s="1" t="s">
        <v>7616</v>
      </c>
      <c r="AD1265" s="1" t="s">
        <v>61</v>
      </c>
      <c r="AE1265" s="2" t="b">
        <v>1</v>
      </c>
      <c r="AF1265" s="1"/>
      <c r="AG1265" s="2" t="b">
        <v>0</v>
      </c>
      <c r="AH1265" s="1">
        <v>46242.564802569446</v>
      </c>
    </row>
    <row r="1266" spans="1:34" ht="13.9">
      <c r="A1266" s="1" t="s">
        <v>7617</v>
      </c>
      <c r="B1266" s="1" t="s">
        <v>7618</v>
      </c>
      <c r="C1266" s="4">
        <v>44645</v>
      </c>
      <c r="D1266" s="1" t="s">
        <v>7267</v>
      </c>
      <c r="E1266" s="1">
        <v>2022</v>
      </c>
      <c r="F1266" s="5">
        <v>52.47</v>
      </c>
      <c r="G1266" s="1" t="s">
        <v>7619</v>
      </c>
      <c r="H1266" s="1" t="s">
        <v>7620</v>
      </c>
      <c r="I1266" s="6">
        <v>377</v>
      </c>
      <c r="J1266" s="6" t="s">
        <v>54</v>
      </c>
      <c r="K1266" s="6">
        <v>11</v>
      </c>
      <c r="L1266" s="6">
        <v>5</v>
      </c>
      <c r="M1266" s="6">
        <v>6</v>
      </c>
      <c r="N1266" s="7">
        <v>0.45454545454545453</v>
      </c>
      <c r="O1266" s="1" t="s">
        <v>91</v>
      </c>
      <c r="P1266" s="1" t="s">
        <v>54</v>
      </c>
      <c r="Q1266" s="1" t="s">
        <v>56</v>
      </c>
      <c r="R1266" s="1" t="s">
        <v>7</v>
      </c>
      <c r="S1266" s="2" t="b">
        <v>0</v>
      </c>
      <c r="T1266" s="2" t="b">
        <v>1</v>
      </c>
      <c r="U1266" s="1" t="s">
        <v>202</v>
      </c>
      <c r="V1266" s="1">
        <v>18</v>
      </c>
      <c r="W1266" s="2" t="b">
        <v>1</v>
      </c>
      <c r="X1266" s="2" t="b">
        <v>1</v>
      </c>
      <c r="Y1266" s="2" t="b">
        <v>0</v>
      </c>
      <c r="Z1266" s="1" t="s">
        <v>119</v>
      </c>
      <c r="AA1266" s="2" t="b">
        <v>0</v>
      </c>
      <c r="AB1266" s="1" t="s">
        <v>7621</v>
      </c>
      <c r="AC1266" s="1" t="s">
        <v>7622</v>
      </c>
      <c r="AD1266" s="1" t="s">
        <v>61</v>
      </c>
      <c r="AE1266" s="2" t="b">
        <v>1</v>
      </c>
      <c r="AF1266" s="1"/>
      <c r="AG1266" s="2" t="b">
        <v>0</v>
      </c>
      <c r="AH1266" s="1">
        <v>46242.564802569446</v>
      </c>
    </row>
    <row r="1267" spans="1:34" ht="13.9">
      <c r="A1267" s="1" t="s">
        <v>7623</v>
      </c>
      <c r="B1267" s="1" t="s">
        <v>7624</v>
      </c>
      <c r="C1267" s="4">
        <v>44645</v>
      </c>
      <c r="D1267" s="1" t="s">
        <v>7267</v>
      </c>
      <c r="E1267" s="1">
        <v>2022</v>
      </c>
      <c r="F1267" s="5">
        <v>52.47</v>
      </c>
      <c r="G1267" s="1" t="s">
        <v>7625</v>
      </c>
      <c r="H1267" s="1" t="s">
        <v>7626</v>
      </c>
      <c r="I1267" s="6">
        <v>5606</v>
      </c>
      <c r="J1267" s="6" t="s">
        <v>54</v>
      </c>
      <c r="K1267" s="6">
        <v>199</v>
      </c>
      <c r="L1267" s="6">
        <v>186</v>
      </c>
      <c r="M1267" s="6">
        <v>13</v>
      </c>
      <c r="N1267" s="7">
        <v>0.9346733668341709</v>
      </c>
      <c r="O1267" s="1" t="s">
        <v>67</v>
      </c>
      <c r="P1267" s="1" t="s">
        <v>54</v>
      </c>
      <c r="Q1267" s="1" t="s">
        <v>68</v>
      </c>
      <c r="R1267" s="1" t="s">
        <v>5</v>
      </c>
      <c r="S1267" s="2" t="b">
        <v>1</v>
      </c>
      <c r="T1267" s="2" t="b">
        <v>0</v>
      </c>
      <c r="U1267" s="1" t="s">
        <v>57</v>
      </c>
      <c r="V1267" s="1"/>
      <c r="W1267" s="2" t="b">
        <v>0</v>
      </c>
      <c r="X1267" s="1"/>
      <c r="Y1267" s="2" t="b">
        <v>0</v>
      </c>
      <c r="Z1267" s="1" t="s">
        <v>58</v>
      </c>
      <c r="AA1267" s="2" t="b">
        <v>1</v>
      </c>
      <c r="AB1267" s="1" t="s">
        <v>7627</v>
      </c>
      <c r="AC1267" s="1" t="s">
        <v>7628</v>
      </c>
      <c r="AD1267" s="1" t="s">
        <v>61</v>
      </c>
      <c r="AE1267" s="2" t="b">
        <v>1</v>
      </c>
      <c r="AF1267" s="1" t="s">
        <v>164</v>
      </c>
      <c r="AG1267" s="2" t="b">
        <v>0</v>
      </c>
      <c r="AH1267" s="1">
        <v>46242.564802569446</v>
      </c>
    </row>
    <row r="1268" spans="1:34" ht="13.9">
      <c r="A1268" s="1" t="s">
        <v>7629</v>
      </c>
      <c r="B1268" s="1" t="s">
        <v>7630</v>
      </c>
      <c r="C1268" s="4">
        <v>44646</v>
      </c>
      <c r="D1268" s="1" t="s">
        <v>7267</v>
      </c>
      <c r="E1268" s="1">
        <v>2022</v>
      </c>
      <c r="F1268" s="5">
        <v>52.44</v>
      </c>
      <c r="G1268" s="1" t="s">
        <v>7631</v>
      </c>
      <c r="H1268" s="1" t="s">
        <v>7632</v>
      </c>
      <c r="I1268" s="6">
        <v>61189</v>
      </c>
      <c r="J1268" s="6" t="s">
        <v>54</v>
      </c>
      <c r="K1268" s="6">
        <v>776</v>
      </c>
      <c r="L1268" s="6">
        <v>704</v>
      </c>
      <c r="M1268" s="6">
        <v>72</v>
      </c>
      <c r="N1268" s="7">
        <v>0.90721649484536082</v>
      </c>
      <c r="O1268" s="1" t="s">
        <v>67</v>
      </c>
      <c r="P1268" s="1" t="s">
        <v>54</v>
      </c>
      <c r="Q1268" s="1" t="s">
        <v>68</v>
      </c>
      <c r="R1268" s="1" t="s">
        <v>7</v>
      </c>
      <c r="S1268" s="2" t="b">
        <v>0</v>
      </c>
      <c r="T1268" s="2" t="b">
        <v>1</v>
      </c>
      <c r="U1268" s="1" t="s">
        <v>202</v>
      </c>
      <c r="V1268" s="1">
        <v>18</v>
      </c>
      <c r="W1268" s="2" t="b">
        <v>1</v>
      </c>
      <c r="X1268" s="2" t="b">
        <v>1</v>
      </c>
      <c r="Y1268" s="2" t="b">
        <v>0</v>
      </c>
      <c r="Z1268" s="1" t="s">
        <v>119</v>
      </c>
      <c r="AA1268" s="2" t="b">
        <v>0</v>
      </c>
      <c r="AB1268" s="1" t="s">
        <v>7633</v>
      </c>
      <c r="AC1268" s="1" t="s">
        <v>7634</v>
      </c>
      <c r="AD1268" s="1" t="s">
        <v>61</v>
      </c>
      <c r="AE1268" s="2" t="b">
        <v>1</v>
      </c>
      <c r="AF1268" s="1"/>
      <c r="AG1268" s="2" t="b">
        <v>0</v>
      </c>
      <c r="AH1268" s="1">
        <v>46242.564802569446</v>
      </c>
    </row>
    <row r="1269" spans="1:34" ht="13.9">
      <c r="A1269" s="1" t="s">
        <v>7635</v>
      </c>
      <c r="B1269" s="1" t="s">
        <v>7636</v>
      </c>
      <c r="C1269" s="4">
        <v>44647</v>
      </c>
      <c r="D1269" s="1" t="s">
        <v>7267</v>
      </c>
      <c r="E1269" s="1">
        <v>2022</v>
      </c>
      <c r="F1269" s="5">
        <v>52.4</v>
      </c>
      <c r="G1269" s="1" t="s">
        <v>7637</v>
      </c>
      <c r="H1269" s="1" t="s">
        <v>7638</v>
      </c>
      <c r="I1269" s="6">
        <v>2565</v>
      </c>
      <c r="J1269" s="6" t="s">
        <v>54</v>
      </c>
      <c r="K1269" s="6">
        <v>31</v>
      </c>
      <c r="L1269" s="6">
        <v>26</v>
      </c>
      <c r="M1269" s="6">
        <v>5</v>
      </c>
      <c r="N1269" s="7">
        <v>0.83870967741935487</v>
      </c>
      <c r="O1269" s="1" t="s">
        <v>126</v>
      </c>
      <c r="P1269" s="1" t="s">
        <v>54</v>
      </c>
      <c r="Q1269" s="1" t="s">
        <v>56</v>
      </c>
      <c r="R1269" s="1" t="s">
        <v>5</v>
      </c>
      <c r="S1269" s="2" t="b">
        <v>1</v>
      </c>
      <c r="T1269" s="2" t="b">
        <v>0</v>
      </c>
      <c r="U1269" s="1" t="s">
        <v>57</v>
      </c>
      <c r="V1269" s="1"/>
      <c r="W1269" s="2" t="b">
        <v>0</v>
      </c>
      <c r="X1269" s="1"/>
      <c r="Y1269" s="2" t="b">
        <v>0</v>
      </c>
      <c r="Z1269" s="1" t="s">
        <v>58</v>
      </c>
      <c r="AA1269" s="2" t="b">
        <v>1</v>
      </c>
      <c r="AB1269" s="1" t="s">
        <v>7639</v>
      </c>
      <c r="AC1269" s="1" t="s">
        <v>7640</v>
      </c>
      <c r="AD1269" s="1" t="s">
        <v>61</v>
      </c>
      <c r="AE1269" s="2" t="b">
        <v>1</v>
      </c>
      <c r="AF1269" s="1" t="s">
        <v>101</v>
      </c>
      <c r="AG1269" s="2" t="b">
        <v>1</v>
      </c>
      <c r="AH1269" s="1">
        <v>46242.564802569446</v>
      </c>
    </row>
    <row r="1270" spans="1:34" ht="13.9">
      <c r="A1270" s="1" t="s">
        <v>7641</v>
      </c>
      <c r="B1270" s="1" t="s">
        <v>7642</v>
      </c>
      <c r="C1270" s="4">
        <v>44647</v>
      </c>
      <c r="D1270" s="1" t="s">
        <v>7267</v>
      </c>
      <c r="E1270" s="1">
        <v>2022</v>
      </c>
      <c r="F1270" s="5">
        <v>52.4</v>
      </c>
      <c r="G1270" s="1" t="s">
        <v>7643</v>
      </c>
      <c r="H1270" s="1" t="s">
        <v>7644</v>
      </c>
      <c r="I1270" s="6">
        <v>7438</v>
      </c>
      <c r="J1270" s="6" t="s">
        <v>54</v>
      </c>
      <c r="K1270" s="6">
        <v>114</v>
      </c>
      <c r="L1270" s="6">
        <v>108</v>
      </c>
      <c r="M1270" s="6">
        <v>6</v>
      </c>
      <c r="N1270" s="7">
        <v>0.94736842105263153</v>
      </c>
      <c r="O1270" s="1" t="s">
        <v>67</v>
      </c>
      <c r="P1270" s="1" t="s">
        <v>54</v>
      </c>
      <c r="Q1270" s="1" t="s">
        <v>56</v>
      </c>
      <c r="R1270" s="1" t="s">
        <v>5</v>
      </c>
      <c r="S1270" s="2" t="b">
        <v>1</v>
      </c>
      <c r="T1270" s="2" t="b">
        <v>0</v>
      </c>
      <c r="U1270" s="1" t="s">
        <v>57</v>
      </c>
      <c r="V1270" s="1"/>
      <c r="W1270" s="2" t="b">
        <v>0</v>
      </c>
      <c r="X1270" s="1"/>
      <c r="Y1270" s="2" t="b">
        <v>0</v>
      </c>
      <c r="Z1270" s="1" t="s">
        <v>58</v>
      </c>
      <c r="AA1270" s="2" t="b">
        <v>1</v>
      </c>
      <c r="AB1270" s="1" t="s">
        <v>7645</v>
      </c>
      <c r="AC1270" s="1" t="s">
        <v>7646</v>
      </c>
      <c r="AD1270" s="1" t="s">
        <v>61</v>
      </c>
      <c r="AE1270" s="2" t="b">
        <v>1</v>
      </c>
      <c r="AF1270" s="1" t="s">
        <v>101</v>
      </c>
      <c r="AG1270" s="2" t="b">
        <v>1</v>
      </c>
      <c r="AH1270" s="1">
        <v>46242.564802569446</v>
      </c>
    </row>
    <row r="1271" spans="1:34" ht="13.9">
      <c r="A1271" s="1" t="s">
        <v>7647</v>
      </c>
      <c r="B1271" s="1" t="s">
        <v>7648</v>
      </c>
      <c r="C1271" s="4">
        <v>44648</v>
      </c>
      <c r="D1271" s="1" t="s">
        <v>7267</v>
      </c>
      <c r="E1271" s="1">
        <v>2022</v>
      </c>
      <c r="F1271" s="5">
        <v>52.37</v>
      </c>
      <c r="G1271" s="1" t="s">
        <v>7649</v>
      </c>
      <c r="H1271" s="1" t="s">
        <v>7650</v>
      </c>
      <c r="I1271" s="6">
        <v>291</v>
      </c>
      <c r="J1271" s="6" t="s">
        <v>54</v>
      </c>
      <c r="K1271" s="6">
        <v>18</v>
      </c>
      <c r="L1271" s="6">
        <v>17</v>
      </c>
      <c r="M1271" s="6">
        <v>1</v>
      </c>
      <c r="N1271" s="7">
        <v>0.94444444444444442</v>
      </c>
      <c r="O1271" s="1" t="s">
        <v>126</v>
      </c>
      <c r="P1271" s="1" t="s">
        <v>54</v>
      </c>
      <c r="Q1271" s="1" t="s">
        <v>56</v>
      </c>
      <c r="R1271" s="1" t="s">
        <v>5</v>
      </c>
      <c r="S1271" s="2" t="b">
        <v>1</v>
      </c>
      <c r="T1271" s="2" t="b">
        <v>0</v>
      </c>
      <c r="U1271" s="1" t="s">
        <v>57</v>
      </c>
      <c r="V1271" s="1"/>
      <c r="W1271" s="2" t="b">
        <v>0</v>
      </c>
      <c r="X1271" s="1"/>
      <c r="Y1271" s="2" t="b">
        <v>0</v>
      </c>
      <c r="Z1271" s="1" t="s">
        <v>119</v>
      </c>
      <c r="AA1271" s="2" t="b">
        <v>0</v>
      </c>
      <c r="AB1271" s="1" t="s">
        <v>7651</v>
      </c>
      <c r="AC1271" s="1" t="s">
        <v>7652</v>
      </c>
      <c r="AD1271" s="1" t="s">
        <v>61</v>
      </c>
      <c r="AE1271" s="2" t="b">
        <v>1</v>
      </c>
      <c r="AF1271" s="1"/>
      <c r="AG1271" s="2" t="b">
        <v>0</v>
      </c>
      <c r="AH1271" s="1">
        <v>46242.564802569446</v>
      </c>
    </row>
    <row r="1272" spans="1:34" ht="13.9">
      <c r="A1272" s="1" t="s">
        <v>7653</v>
      </c>
      <c r="B1272" s="1" t="s">
        <v>7654</v>
      </c>
      <c r="C1272" s="4">
        <v>44648</v>
      </c>
      <c r="D1272" s="1" t="s">
        <v>7267</v>
      </c>
      <c r="E1272" s="1">
        <v>2022</v>
      </c>
      <c r="F1272" s="5">
        <v>52.37</v>
      </c>
      <c r="G1272" s="1" t="s">
        <v>7655</v>
      </c>
      <c r="H1272" s="1" t="s">
        <v>7656</v>
      </c>
      <c r="I1272" s="6"/>
      <c r="J1272" s="6" t="s">
        <v>147</v>
      </c>
      <c r="K1272" s="6">
        <v>110</v>
      </c>
      <c r="L1272" s="6">
        <v>103</v>
      </c>
      <c r="M1272" s="6">
        <v>7</v>
      </c>
      <c r="N1272" s="7">
        <v>0.9363636363636364</v>
      </c>
      <c r="O1272" s="1" t="s">
        <v>67</v>
      </c>
      <c r="P1272" s="1" t="s">
        <v>54</v>
      </c>
      <c r="Q1272" s="1" t="s">
        <v>56</v>
      </c>
      <c r="R1272" s="1" t="s">
        <v>5</v>
      </c>
      <c r="S1272" s="2" t="b">
        <v>1</v>
      </c>
      <c r="T1272" s="2" t="b">
        <v>0</v>
      </c>
      <c r="U1272" s="1" t="s">
        <v>169</v>
      </c>
      <c r="V1272" s="1">
        <v>0</v>
      </c>
      <c r="W1272" s="2" t="b">
        <v>0</v>
      </c>
      <c r="X1272" s="1"/>
      <c r="Y1272" s="2" t="b">
        <v>0</v>
      </c>
      <c r="Z1272" s="1" t="s">
        <v>119</v>
      </c>
      <c r="AA1272" s="2" t="b">
        <v>0</v>
      </c>
      <c r="AB1272" s="1" t="s">
        <v>7657</v>
      </c>
      <c r="AC1272" s="1" t="s">
        <v>7658</v>
      </c>
      <c r="AD1272" s="1" t="s">
        <v>61</v>
      </c>
      <c r="AE1272" s="2" t="b">
        <v>1</v>
      </c>
      <c r="AF1272" s="1"/>
      <c r="AG1272" s="2" t="b">
        <v>0</v>
      </c>
      <c r="AH1272" s="1">
        <v>46242.564802569446</v>
      </c>
    </row>
    <row r="1273" spans="1:34" ht="13.9">
      <c r="A1273" s="1" t="s">
        <v>7659</v>
      </c>
      <c r="B1273" s="1" t="s">
        <v>7660</v>
      </c>
      <c r="C1273" s="4">
        <v>44649</v>
      </c>
      <c r="D1273" s="1" t="s">
        <v>7267</v>
      </c>
      <c r="E1273" s="1">
        <v>2022</v>
      </c>
      <c r="F1273" s="5">
        <v>52.34</v>
      </c>
      <c r="G1273" s="1" t="s">
        <v>7661</v>
      </c>
      <c r="H1273" s="1" t="s">
        <v>7662</v>
      </c>
      <c r="I1273" s="6">
        <v>8179</v>
      </c>
      <c r="J1273" s="6" t="s">
        <v>54</v>
      </c>
      <c r="K1273" s="6">
        <v>457</v>
      </c>
      <c r="L1273" s="6">
        <v>400</v>
      </c>
      <c r="M1273" s="6">
        <v>57</v>
      </c>
      <c r="N1273" s="7">
        <v>0.87527352297592997</v>
      </c>
      <c r="O1273" s="1" t="s">
        <v>67</v>
      </c>
      <c r="P1273" s="1" t="s">
        <v>54</v>
      </c>
      <c r="Q1273" s="1" t="s">
        <v>68</v>
      </c>
      <c r="R1273" s="1" t="s">
        <v>5</v>
      </c>
      <c r="S1273" s="2" t="b">
        <v>1</v>
      </c>
      <c r="T1273" s="2" t="b">
        <v>0</v>
      </c>
      <c r="U1273" s="1" t="s">
        <v>57</v>
      </c>
      <c r="V1273" s="1"/>
      <c r="W1273" s="2" t="b">
        <v>0</v>
      </c>
      <c r="X1273" s="1"/>
      <c r="Y1273" s="2" t="b">
        <v>0</v>
      </c>
      <c r="Z1273" s="1" t="s">
        <v>58</v>
      </c>
      <c r="AA1273" s="2" t="b">
        <v>1</v>
      </c>
      <c r="AB1273" s="1" t="s">
        <v>7663</v>
      </c>
      <c r="AC1273" s="1" t="s">
        <v>7664</v>
      </c>
      <c r="AD1273" s="1" t="s">
        <v>61</v>
      </c>
      <c r="AE1273" s="2" t="b">
        <v>1</v>
      </c>
      <c r="AF1273" s="1" t="s">
        <v>142</v>
      </c>
      <c r="AG1273" s="2" t="b">
        <v>0</v>
      </c>
      <c r="AH1273" s="1">
        <v>46242.564802569446</v>
      </c>
    </row>
    <row r="1274" spans="1:34" ht="13.9">
      <c r="A1274" s="1" t="s">
        <v>7665</v>
      </c>
      <c r="B1274" s="1" t="s">
        <v>7666</v>
      </c>
      <c r="C1274" s="4">
        <v>44649</v>
      </c>
      <c r="D1274" s="1" t="s">
        <v>7267</v>
      </c>
      <c r="E1274" s="1">
        <v>2022</v>
      </c>
      <c r="F1274" s="5">
        <v>52.34</v>
      </c>
      <c r="G1274" s="1" t="s">
        <v>7667</v>
      </c>
      <c r="H1274" s="1" t="s">
        <v>7668</v>
      </c>
      <c r="I1274" s="6">
        <v>8146</v>
      </c>
      <c r="J1274" s="6" t="s">
        <v>54</v>
      </c>
      <c r="K1274" s="6">
        <v>332</v>
      </c>
      <c r="L1274" s="6">
        <v>249</v>
      </c>
      <c r="M1274" s="6">
        <v>83</v>
      </c>
      <c r="N1274" s="7">
        <v>0.75</v>
      </c>
      <c r="O1274" s="1" t="s">
        <v>55</v>
      </c>
      <c r="P1274" s="1" t="s">
        <v>54</v>
      </c>
      <c r="Q1274" s="1" t="s">
        <v>68</v>
      </c>
      <c r="R1274" s="1" t="s">
        <v>7</v>
      </c>
      <c r="S1274" s="2" t="b">
        <v>0</v>
      </c>
      <c r="T1274" s="2" t="b">
        <v>1</v>
      </c>
      <c r="U1274" s="1" t="s">
        <v>202</v>
      </c>
      <c r="V1274" s="1">
        <v>18</v>
      </c>
      <c r="W1274" s="2" t="b">
        <v>1</v>
      </c>
      <c r="X1274" s="2" t="b">
        <v>1</v>
      </c>
      <c r="Y1274" s="2" t="b">
        <v>0</v>
      </c>
      <c r="Z1274" s="1" t="s">
        <v>119</v>
      </c>
      <c r="AA1274" s="2" t="b">
        <v>0</v>
      </c>
      <c r="AB1274" s="1" t="s">
        <v>7669</v>
      </c>
      <c r="AC1274" s="1" t="s">
        <v>7670</v>
      </c>
      <c r="AD1274" s="1" t="s">
        <v>61</v>
      </c>
      <c r="AE1274" s="2" t="b">
        <v>1</v>
      </c>
      <c r="AF1274" s="1"/>
      <c r="AG1274" s="2" t="b">
        <v>0</v>
      </c>
      <c r="AH1274" s="1">
        <v>46242.564802569446</v>
      </c>
    </row>
    <row r="1275" spans="1:34" ht="13.9">
      <c r="A1275" s="1" t="s">
        <v>7671</v>
      </c>
      <c r="B1275" s="1" t="s">
        <v>7672</v>
      </c>
      <c r="C1275" s="4">
        <v>44649</v>
      </c>
      <c r="D1275" s="1" t="s">
        <v>7267</v>
      </c>
      <c r="E1275" s="1">
        <v>2022</v>
      </c>
      <c r="F1275" s="5">
        <v>52.34</v>
      </c>
      <c r="G1275" s="1" t="s">
        <v>7673</v>
      </c>
      <c r="H1275" s="1" t="s">
        <v>7674</v>
      </c>
      <c r="I1275" s="6">
        <v>1</v>
      </c>
      <c r="J1275" s="6" t="s">
        <v>54</v>
      </c>
      <c r="K1275" s="6">
        <v>0</v>
      </c>
      <c r="L1275" s="6">
        <v>0</v>
      </c>
      <c r="M1275" s="6">
        <v>0</v>
      </c>
      <c r="N1275" s="7"/>
      <c r="O1275" s="1" t="s">
        <v>216</v>
      </c>
      <c r="P1275" s="1" t="s">
        <v>54</v>
      </c>
      <c r="Q1275" s="1" t="s">
        <v>56</v>
      </c>
      <c r="R1275" s="1" t="s">
        <v>5</v>
      </c>
      <c r="S1275" s="2" t="b">
        <v>1</v>
      </c>
      <c r="T1275" s="2" t="b">
        <v>0</v>
      </c>
      <c r="U1275" s="1" t="s">
        <v>310</v>
      </c>
      <c r="V1275" s="1">
        <v>13</v>
      </c>
      <c r="W1275" s="2" t="b">
        <v>0</v>
      </c>
      <c r="X1275" s="1"/>
      <c r="Y1275" s="2" t="b">
        <v>0</v>
      </c>
      <c r="Z1275" s="1" t="s">
        <v>58</v>
      </c>
      <c r="AA1275" s="2" t="b">
        <v>1</v>
      </c>
      <c r="AB1275" s="1" t="s">
        <v>7675</v>
      </c>
      <c r="AC1275" s="1" t="s">
        <v>7676</v>
      </c>
      <c r="AD1275" s="1" t="s">
        <v>61</v>
      </c>
      <c r="AE1275" s="2" t="b">
        <v>1</v>
      </c>
      <c r="AF1275" s="1" t="s">
        <v>594</v>
      </c>
      <c r="AG1275" s="2" t="b">
        <v>0</v>
      </c>
      <c r="AH1275" s="1">
        <v>46242.564802569446</v>
      </c>
    </row>
    <row r="1276" spans="1:34" ht="13.9">
      <c r="A1276" s="1" t="s">
        <v>7677</v>
      </c>
      <c r="B1276" s="1" t="s">
        <v>7678</v>
      </c>
      <c r="C1276" s="4">
        <v>44649</v>
      </c>
      <c r="D1276" s="1" t="s">
        <v>7267</v>
      </c>
      <c r="E1276" s="1">
        <v>2022</v>
      </c>
      <c r="F1276" s="5">
        <v>52.34</v>
      </c>
      <c r="G1276" s="1" t="s">
        <v>7679</v>
      </c>
      <c r="H1276" s="1" t="s">
        <v>7680</v>
      </c>
      <c r="I1276" s="6">
        <v>38071</v>
      </c>
      <c r="J1276" s="6" t="s">
        <v>54</v>
      </c>
      <c r="K1276" s="6">
        <v>920</v>
      </c>
      <c r="L1276" s="6">
        <v>836</v>
      </c>
      <c r="M1276" s="6">
        <v>84</v>
      </c>
      <c r="N1276" s="7">
        <v>0.90869565217391302</v>
      </c>
      <c r="O1276" s="1" t="s">
        <v>67</v>
      </c>
      <c r="P1276" s="1" t="s">
        <v>54</v>
      </c>
      <c r="Q1276" s="1" t="s">
        <v>68</v>
      </c>
      <c r="R1276" s="1" t="s">
        <v>7</v>
      </c>
      <c r="S1276" s="2" t="b">
        <v>0</v>
      </c>
      <c r="T1276" s="2" t="b">
        <v>1</v>
      </c>
      <c r="U1276" s="1" t="s">
        <v>202</v>
      </c>
      <c r="V1276" s="1">
        <v>18</v>
      </c>
      <c r="W1276" s="2" t="b">
        <v>1</v>
      </c>
      <c r="X1276" s="2" t="b">
        <v>1</v>
      </c>
      <c r="Y1276" s="2" t="b">
        <v>0</v>
      </c>
      <c r="Z1276" s="1" t="s">
        <v>119</v>
      </c>
      <c r="AA1276" s="2" t="b">
        <v>0</v>
      </c>
      <c r="AB1276" s="1" t="s">
        <v>7681</v>
      </c>
      <c r="AC1276" s="1" t="s">
        <v>7682</v>
      </c>
      <c r="AD1276" s="1" t="s">
        <v>61</v>
      </c>
      <c r="AE1276" s="2" t="b">
        <v>1</v>
      </c>
      <c r="AF1276" s="1"/>
      <c r="AG1276" s="2" t="b">
        <v>0</v>
      </c>
      <c r="AH1276" s="1">
        <v>46242.564802569446</v>
      </c>
    </row>
    <row r="1277" spans="1:34" ht="13.9">
      <c r="A1277" s="1" t="s">
        <v>7683</v>
      </c>
      <c r="B1277" s="1" t="s">
        <v>7684</v>
      </c>
      <c r="C1277" s="4">
        <v>44649</v>
      </c>
      <c r="D1277" s="1" t="s">
        <v>7267</v>
      </c>
      <c r="E1277" s="1">
        <v>2022</v>
      </c>
      <c r="F1277" s="5">
        <v>52.34</v>
      </c>
      <c r="G1277" s="1" t="s">
        <v>7685</v>
      </c>
      <c r="H1277" s="1" t="s">
        <v>7686</v>
      </c>
      <c r="I1277" s="6"/>
      <c r="J1277" s="6" t="s">
        <v>147</v>
      </c>
      <c r="K1277" s="6">
        <v>0</v>
      </c>
      <c r="L1277" s="6">
        <v>0</v>
      </c>
      <c r="M1277" s="6">
        <v>0</v>
      </c>
      <c r="N1277" s="7"/>
      <c r="O1277" s="1" t="s">
        <v>216</v>
      </c>
      <c r="P1277" s="1" t="s">
        <v>54</v>
      </c>
      <c r="Q1277" s="1" t="s">
        <v>56</v>
      </c>
      <c r="R1277" s="1" t="s">
        <v>5</v>
      </c>
      <c r="S1277" s="2" t="b">
        <v>1</v>
      </c>
      <c r="T1277" s="2" t="b">
        <v>0</v>
      </c>
      <c r="U1277" s="1" t="s">
        <v>57</v>
      </c>
      <c r="V1277" s="1"/>
      <c r="W1277" s="2" t="b">
        <v>0</v>
      </c>
      <c r="X1277" s="1"/>
      <c r="Y1277" s="2" t="b">
        <v>0</v>
      </c>
      <c r="Z1277" s="1" t="s">
        <v>119</v>
      </c>
      <c r="AA1277" s="2" t="b">
        <v>0</v>
      </c>
      <c r="AB1277" s="1" t="s">
        <v>7687</v>
      </c>
      <c r="AC1277" s="1" t="s">
        <v>7688</v>
      </c>
      <c r="AD1277" s="1" t="s">
        <v>61</v>
      </c>
      <c r="AE1277" s="2" t="b">
        <v>1</v>
      </c>
      <c r="AF1277" s="1"/>
      <c r="AG1277" s="2" t="b">
        <v>0</v>
      </c>
      <c r="AH1277" s="1">
        <v>46242.564802569446</v>
      </c>
    </row>
    <row r="1278" spans="1:34" ht="13.9">
      <c r="A1278" s="1" t="s">
        <v>7689</v>
      </c>
      <c r="B1278" s="1" t="s">
        <v>7690</v>
      </c>
      <c r="C1278" s="4">
        <v>44650</v>
      </c>
      <c r="D1278" s="1" t="s">
        <v>7267</v>
      </c>
      <c r="E1278" s="1">
        <v>2022</v>
      </c>
      <c r="F1278" s="5">
        <v>52.3</v>
      </c>
      <c r="G1278" s="1" t="s">
        <v>7691</v>
      </c>
      <c r="H1278" s="1" t="s">
        <v>7692</v>
      </c>
      <c r="I1278" s="6">
        <v>129</v>
      </c>
      <c r="J1278" s="6" t="s">
        <v>54</v>
      </c>
      <c r="K1278" s="6">
        <v>10</v>
      </c>
      <c r="L1278" s="6">
        <v>10</v>
      </c>
      <c r="M1278" s="6">
        <v>0</v>
      </c>
      <c r="N1278" s="7">
        <v>1</v>
      </c>
      <c r="O1278" s="1" t="s">
        <v>126</v>
      </c>
      <c r="P1278" s="1" t="s">
        <v>54</v>
      </c>
      <c r="Q1278" s="1" t="s">
        <v>56</v>
      </c>
      <c r="R1278" s="1" t="s">
        <v>5</v>
      </c>
      <c r="S1278" s="2" t="b">
        <v>1</v>
      </c>
      <c r="T1278" s="2" t="b">
        <v>0</v>
      </c>
      <c r="U1278" s="1" t="s">
        <v>57</v>
      </c>
      <c r="V1278" s="1"/>
      <c r="W1278" s="2" t="b">
        <v>0</v>
      </c>
      <c r="X1278" s="1"/>
      <c r="Y1278" s="2" t="b">
        <v>0</v>
      </c>
      <c r="Z1278" s="1" t="s">
        <v>119</v>
      </c>
      <c r="AA1278" s="2" t="b">
        <v>0</v>
      </c>
      <c r="AB1278" s="1" t="s">
        <v>7693</v>
      </c>
      <c r="AC1278" s="1" t="s">
        <v>7694</v>
      </c>
      <c r="AD1278" s="1" t="s">
        <v>61</v>
      </c>
      <c r="AE1278" s="2" t="b">
        <v>1</v>
      </c>
      <c r="AF1278" s="1"/>
      <c r="AG1278" s="2" t="b">
        <v>0</v>
      </c>
      <c r="AH1278" s="1">
        <v>46242.564802569446</v>
      </c>
    </row>
    <row r="1279" spans="1:34" ht="13.9">
      <c r="A1279" s="1" t="s">
        <v>7695</v>
      </c>
      <c r="B1279" s="1" t="s">
        <v>7696</v>
      </c>
      <c r="C1279" s="4">
        <v>44650</v>
      </c>
      <c r="D1279" s="1" t="s">
        <v>7267</v>
      </c>
      <c r="E1279" s="1">
        <v>2022</v>
      </c>
      <c r="F1279" s="5">
        <v>52.3</v>
      </c>
      <c r="G1279" s="1" t="s">
        <v>7697</v>
      </c>
      <c r="H1279" s="1" t="s">
        <v>7698</v>
      </c>
      <c r="I1279" s="6">
        <v>1378</v>
      </c>
      <c r="J1279" s="6" t="s">
        <v>54</v>
      </c>
      <c r="K1279" s="6">
        <v>79</v>
      </c>
      <c r="L1279" s="6">
        <v>79</v>
      </c>
      <c r="M1279" s="6">
        <v>0</v>
      </c>
      <c r="N1279" s="7">
        <v>1</v>
      </c>
      <c r="O1279" s="1" t="s">
        <v>67</v>
      </c>
      <c r="P1279" s="1" t="s">
        <v>54</v>
      </c>
      <c r="Q1279" s="1" t="s">
        <v>56</v>
      </c>
      <c r="R1279" s="1" t="s">
        <v>5</v>
      </c>
      <c r="S1279" s="2" t="b">
        <v>1</v>
      </c>
      <c r="T1279" s="2" t="b">
        <v>0</v>
      </c>
      <c r="U1279" s="1" t="s">
        <v>224</v>
      </c>
      <c r="V1279" s="1">
        <v>12</v>
      </c>
      <c r="W1279" s="2" t="b">
        <v>0</v>
      </c>
      <c r="X1279" s="1"/>
      <c r="Y1279" s="2" t="b">
        <v>0</v>
      </c>
      <c r="Z1279" s="1" t="s">
        <v>58</v>
      </c>
      <c r="AA1279" s="2" t="b">
        <v>1</v>
      </c>
      <c r="AB1279" s="1" t="s">
        <v>7699</v>
      </c>
      <c r="AC1279" s="1" t="s">
        <v>7700</v>
      </c>
      <c r="AD1279" s="1" t="s">
        <v>61</v>
      </c>
      <c r="AE1279" s="2" t="b">
        <v>1</v>
      </c>
      <c r="AF1279" s="1" t="s">
        <v>339</v>
      </c>
      <c r="AG1279" s="2" t="b">
        <v>0</v>
      </c>
      <c r="AH1279" s="1">
        <v>46242.564802569446</v>
      </c>
    </row>
    <row r="1280" spans="1:34" ht="13.9">
      <c r="A1280" s="1" t="s">
        <v>7701</v>
      </c>
      <c r="B1280" s="1" t="s">
        <v>7702</v>
      </c>
      <c r="C1280" s="4">
        <v>44650</v>
      </c>
      <c r="D1280" s="1" t="s">
        <v>7267</v>
      </c>
      <c r="E1280" s="1">
        <v>2022</v>
      </c>
      <c r="F1280" s="5">
        <v>52.3</v>
      </c>
      <c r="G1280" s="1" t="s">
        <v>7703</v>
      </c>
      <c r="H1280" s="1" t="s">
        <v>7662</v>
      </c>
      <c r="I1280" s="6"/>
      <c r="J1280" s="6" t="s">
        <v>147</v>
      </c>
      <c r="K1280" s="6">
        <v>12</v>
      </c>
      <c r="L1280" s="6">
        <v>12</v>
      </c>
      <c r="M1280" s="6">
        <v>0</v>
      </c>
      <c r="N1280" s="7">
        <v>1</v>
      </c>
      <c r="O1280" s="1" t="s">
        <v>126</v>
      </c>
      <c r="P1280" s="1" t="s">
        <v>54</v>
      </c>
      <c r="Q1280" s="1" t="s">
        <v>56</v>
      </c>
      <c r="R1280" s="1" t="s">
        <v>5</v>
      </c>
      <c r="S1280" s="2" t="b">
        <v>1</v>
      </c>
      <c r="T1280" s="2" t="b">
        <v>0</v>
      </c>
      <c r="U1280" s="1" t="s">
        <v>57</v>
      </c>
      <c r="V1280" s="1"/>
      <c r="W1280" s="2" t="b">
        <v>0</v>
      </c>
      <c r="X1280" s="1"/>
      <c r="Y1280" s="2" t="b">
        <v>0</v>
      </c>
      <c r="Z1280" s="1" t="s">
        <v>119</v>
      </c>
      <c r="AA1280" s="2" t="b">
        <v>0</v>
      </c>
      <c r="AB1280" s="1" t="s">
        <v>7663</v>
      </c>
      <c r="AC1280" s="1" t="s">
        <v>7704</v>
      </c>
      <c r="AD1280" s="1" t="s">
        <v>61</v>
      </c>
      <c r="AE1280" s="2" t="b">
        <v>1</v>
      </c>
      <c r="AF1280" s="1"/>
      <c r="AG1280" s="2" t="b">
        <v>0</v>
      </c>
      <c r="AH1280" s="1">
        <v>46242.564802569446</v>
      </c>
    </row>
    <row r="1281" spans="1:34" ht="13.9">
      <c r="A1281" s="1" t="s">
        <v>7705</v>
      </c>
      <c r="B1281" s="1" t="s">
        <v>7706</v>
      </c>
      <c r="C1281" s="4">
        <v>44650</v>
      </c>
      <c r="D1281" s="1" t="s">
        <v>7267</v>
      </c>
      <c r="E1281" s="1">
        <v>2022</v>
      </c>
      <c r="F1281" s="5">
        <v>52.3</v>
      </c>
      <c r="G1281" s="1" t="s">
        <v>7707</v>
      </c>
      <c r="H1281" s="1" t="s">
        <v>7708</v>
      </c>
      <c r="I1281" s="6">
        <v>10101</v>
      </c>
      <c r="J1281" s="6" t="s">
        <v>54</v>
      </c>
      <c r="K1281" s="6">
        <v>448</v>
      </c>
      <c r="L1281" s="6">
        <v>430</v>
      </c>
      <c r="M1281" s="6">
        <v>18</v>
      </c>
      <c r="N1281" s="7">
        <v>0.9598214285714286</v>
      </c>
      <c r="O1281" s="1" t="s">
        <v>67</v>
      </c>
      <c r="P1281" s="1" t="s">
        <v>54</v>
      </c>
      <c r="Q1281" s="1" t="s">
        <v>68</v>
      </c>
      <c r="R1281" s="1" t="s">
        <v>7</v>
      </c>
      <c r="S1281" s="2" t="b">
        <v>0</v>
      </c>
      <c r="T1281" s="2" t="b">
        <v>1</v>
      </c>
      <c r="U1281" s="1" t="s">
        <v>202</v>
      </c>
      <c r="V1281" s="1">
        <v>18</v>
      </c>
      <c r="W1281" s="2" t="b">
        <v>1</v>
      </c>
      <c r="X1281" s="2" t="b">
        <v>1</v>
      </c>
      <c r="Y1281" s="2" t="b">
        <v>0</v>
      </c>
      <c r="Z1281" s="1" t="s">
        <v>119</v>
      </c>
      <c r="AA1281" s="2" t="b">
        <v>0</v>
      </c>
      <c r="AB1281" s="1" t="s">
        <v>7709</v>
      </c>
      <c r="AC1281" s="1" t="s">
        <v>7710</v>
      </c>
      <c r="AD1281" s="1" t="s">
        <v>61</v>
      </c>
      <c r="AE1281" s="2" t="b">
        <v>1</v>
      </c>
      <c r="AF1281" s="1"/>
      <c r="AG1281" s="2" t="b">
        <v>0</v>
      </c>
      <c r="AH1281" s="1">
        <v>46242.564802569446</v>
      </c>
    </row>
    <row r="1282" spans="1:34" ht="13.9">
      <c r="A1282" s="1" t="s">
        <v>7711</v>
      </c>
      <c r="B1282" s="1" t="s">
        <v>7712</v>
      </c>
      <c r="C1282" s="4">
        <v>44651</v>
      </c>
      <c r="D1282" s="1" t="s">
        <v>7267</v>
      </c>
      <c r="E1282" s="1">
        <v>2022</v>
      </c>
      <c r="F1282" s="5">
        <v>52.27</v>
      </c>
      <c r="G1282" s="1" t="s">
        <v>7713</v>
      </c>
      <c r="H1282" s="1" t="s">
        <v>7714</v>
      </c>
      <c r="I1282" s="6">
        <v>3760</v>
      </c>
      <c r="J1282" s="6" t="s">
        <v>54</v>
      </c>
      <c r="K1282" s="6">
        <v>98</v>
      </c>
      <c r="L1282" s="6">
        <v>84</v>
      </c>
      <c r="M1282" s="6">
        <v>14</v>
      </c>
      <c r="N1282" s="7">
        <v>0.8571428571428571</v>
      </c>
      <c r="O1282" s="1" t="s">
        <v>67</v>
      </c>
      <c r="P1282" s="1" t="s">
        <v>54</v>
      </c>
      <c r="Q1282" s="1" t="s">
        <v>56</v>
      </c>
      <c r="R1282" s="1" t="s">
        <v>5</v>
      </c>
      <c r="S1282" s="2" t="b">
        <v>1</v>
      </c>
      <c r="T1282" s="2" t="b">
        <v>0</v>
      </c>
      <c r="U1282" s="1" t="s">
        <v>57</v>
      </c>
      <c r="V1282" s="1"/>
      <c r="W1282" s="2" t="b">
        <v>0</v>
      </c>
      <c r="X1282" s="1"/>
      <c r="Y1282" s="2" t="b">
        <v>0</v>
      </c>
      <c r="Z1282" s="1" t="s">
        <v>58</v>
      </c>
      <c r="AA1282" s="2" t="b">
        <v>1</v>
      </c>
      <c r="AB1282" s="1" t="s">
        <v>7715</v>
      </c>
      <c r="AC1282" s="1" t="s">
        <v>7716</v>
      </c>
      <c r="AD1282" s="1" t="s">
        <v>61</v>
      </c>
      <c r="AE1282" s="2" t="b">
        <v>1</v>
      </c>
      <c r="AF1282" s="1" t="s">
        <v>94</v>
      </c>
      <c r="AG1282" s="2" t="b">
        <v>0</v>
      </c>
      <c r="AH1282" s="1">
        <v>46242.564802569446</v>
      </c>
    </row>
    <row r="1283" spans="1:34" ht="13.9">
      <c r="A1283" s="1" t="s">
        <v>7717</v>
      </c>
      <c r="B1283" s="1" t="s">
        <v>7718</v>
      </c>
      <c r="C1283" s="4">
        <v>44651</v>
      </c>
      <c r="D1283" s="1" t="s">
        <v>7267</v>
      </c>
      <c r="E1283" s="1">
        <v>2022</v>
      </c>
      <c r="F1283" s="5">
        <v>52.27</v>
      </c>
      <c r="G1283" s="1" t="s">
        <v>7719</v>
      </c>
      <c r="H1283" s="1" t="s">
        <v>7720</v>
      </c>
      <c r="I1283" s="6">
        <v>4733</v>
      </c>
      <c r="J1283" s="6" t="s">
        <v>54</v>
      </c>
      <c r="K1283" s="6">
        <v>413</v>
      </c>
      <c r="L1283" s="6">
        <v>387</v>
      </c>
      <c r="M1283" s="6">
        <v>26</v>
      </c>
      <c r="N1283" s="7">
        <v>0.93704600484261502</v>
      </c>
      <c r="O1283" s="1" t="s">
        <v>67</v>
      </c>
      <c r="P1283" s="1" t="s">
        <v>54</v>
      </c>
      <c r="Q1283" s="1" t="s">
        <v>68</v>
      </c>
      <c r="R1283" s="1" t="s">
        <v>5</v>
      </c>
      <c r="S1283" s="2" t="b">
        <v>1</v>
      </c>
      <c r="T1283" s="2" t="b">
        <v>0</v>
      </c>
      <c r="U1283" s="1" t="s">
        <v>57</v>
      </c>
      <c r="V1283" s="1"/>
      <c r="W1283" s="2" t="b">
        <v>0</v>
      </c>
      <c r="X1283" s="1"/>
      <c r="Y1283" s="2" t="b">
        <v>0</v>
      </c>
      <c r="Z1283" s="1" t="s">
        <v>58</v>
      </c>
      <c r="AA1283" s="2" t="b">
        <v>1</v>
      </c>
      <c r="AB1283" s="1" t="s">
        <v>7721</v>
      </c>
      <c r="AC1283" s="1" t="s">
        <v>7722</v>
      </c>
      <c r="AD1283" s="1" t="s">
        <v>61</v>
      </c>
      <c r="AE1283" s="2" t="b">
        <v>1</v>
      </c>
      <c r="AF1283" s="1" t="s">
        <v>4604</v>
      </c>
      <c r="AG1283" s="2" t="b">
        <v>0</v>
      </c>
      <c r="AH1283" s="1">
        <v>46242.564802569446</v>
      </c>
    </row>
    <row r="1284" spans="1:34" ht="13.9">
      <c r="A1284" s="1" t="s">
        <v>7723</v>
      </c>
      <c r="B1284" s="1" t="s">
        <v>7724</v>
      </c>
      <c r="C1284" s="4">
        <v>44651</v>
      </c>
      <c r="D1284" s="1" t="s">
        <v>7267</v>
      </c>
      <c r="E1284" s="1">
        <v>2022</v>
      </c>
      <c r="F1284" s="5">
        <v>52.27</v>
      </c>
      <c r="G1284" s="1" t="s">
        <v>7725</v>
      </c>
      <c r="H1284" s="1" t="s">
        <v>7726</v>
      </c>
      <c r="I1284" s="6">
        <v>2092</v>
      </c>
      <c r="J1284" s="6" t="s">
        <v>54</v>
      </c>
      <c r="K1284" s="6">
        <v>191</v>
      </c>
      <c r="L1284" s="6">
        <v>181</v>
      </c>
      <c r="M1284" s="6">
        <v>10</v>
      </c>
      <c r="N1284" s="7">
        <v>0.94764397905759157</v>
      </c>
      <c r="O1284" s="1" t="s">
        <v>67</v>
      </c>
      <c r="P1284" s="1" t="s">
        <v>54</v>
      </c>
      <c r="Q1284" s="1" t="s">
        <v>56</v>
      </c>
      <c r="R1284" s="1" t="s">
        <v>5</v>
      </c>
      <c r="S1284" s="2" t="b">
        <v>1</v>
      </c>
      <c r="T1284" s="2" t="b">
        <v>0</v>
      </c>
      <c r="U1284" s="1" t="s">
        <v>57</v>
      </c>
      <c r="V1284" s="1"/>
      <c r="W1284" s="2" t="b">
        <v>0</v>
      </c>
      <c r="X1284" s="1"/>
      <c r="Y1284" s="2" t="b">
        <v>0</v>
      </c>
      <c r="Z1284" s="1" t="s">
        <v>58</v>
      </c>
      <c r="AA1284" s="2" t="b">
        <v>1</v>
      </c>
      <c r="AB1284" s="1" t="s">
        <v>7727</v>
      </c>
      <c r="AC1284" s="1" t="s">
        <v>7728</v>
      </c>
      <c r="AD1284" s="1" t="s">
        <v>61</v>
      </c>
      <c r="AE1284" s="2" t="b">
        <v>1</v>
      </c>
      <c r="AF1284" s="1" t="s">
        <v>987</v>
      </c>
      <c r="AG1284" s="2" t="b">
        <v>0</v>
      </c>
      <c r="AH1284" s="1">
        <v>46242.564802569446</v>
      </c>
    </row>
    <row r="1285" spans="1:34" ht="13.9">
      <c r="A1285" s="1" t="s">
        <v>7729</v>
      </c>
      <c r="B1285" s="1" t="s">
        <v>7730</v>
      </c>
      <c r="C1285" s="4">
        <v>44652</v>
      </c>
      <c r="D1285" s="1" t="s">
        <v>7731</v>
      </c>
      <c r="E1285" s="1">
        <v>2022</v>
      </c>
      <c r="F1285" s="5">
        <v>52.24</v>
      </c>
      <c r="G1285" s="1" t="s">
        <v>7732</v>
      </c>
      <c r="H1285" s="1" t="s">
        <v>7733</v>
      </c>
      <c r="I1285" s="6">
        <v>24660</v>
      </c>
      <c r="J1285" s="6" t="s">
        <v>54</v>
      </c>
      <c r="K1285" s="6">
        <v>371</v>
      </c>
      <c r="L1285" s="6">
        <v>349</v>
      </c>
      <c r="M1285" s="6">
        <v>22</v>
      </c>
      <c r="N1285" s="7">
        <v>0.94070080862533689</v>
      </c>
      <c r="O1285" s="1" t="s">
        <v>67</v>
      </c>
      <c r="P1285" s="1" t="s">
        <v>54</v>
      </c>
      <c r="Q1285" s="1" t="s">
        <v>68</v>
      </c>
      <c r="R1285" s="1" t="s">
        <v>7</v>
      </c>
      <c r="S1285" s="2" t="b">
        <v>0</v>
      </c>
      <c r="T1285" s="2" t="b">
        <v>1</v>
      </c>
      <c r="U1285" s="1" t="s">
        <v>202</v>
      </c>
      <c r="V1285" s="1">
        <v>18</v>
      </c>
      <c r="W1285" s="2" t="b">
        <v>1</v>
      </c>
      <c r="X1285" s="2" t="b">
        <v>1</v>
      </c>
      <c r="Y1285" s="2" t="b">
        <v>0</v>
      </c>
      <c r="Z1285" s="1" t="s">
        <v>119</v>
      </c>
      <c r="AA1285" s="2" t="b">
        <v>0</v>
      </c>
      <c r="AB1285" s="1" t="s">
        <v>7734</v>
      </c>
      <c r="AC1285" s="1" t="s">
        <v>7735</v>
      </c>
      <c r="AD1285" s="1" t="s">
        <v>61</v>
      </c>
      <c r="AE1285" s="2" t="b">
        <v>1</v>
      </c>
      <c r="AF1285" s="1"/>
      <c r="AG1285" s="2" t="b">
        <v>0</v>
      </c>
      <c r="AH1285" s="1">
        <v>46242.564802569446</v>
      </c>
    </row>
    <row r="1286" spans="1:34" ht="13.9">
      <c r="A1286" s="1" t="s">
        <v>7736</v>
      </c>
      <c r="B1286" s="1" t="s">
        <v>7737</v>
      </c>
      <c r="C1286" s="4">
        <v>44652</v>
      </c>
      <c r="D1286" s="1" t="s">
        <v>7731</v>
      </c>
      <c r="E1286" s="1">
        <v>2022</v>
      </c>
      <c r="F1286" s="5">
        <v>52.24</v>
      </c>
      <c r="G1286" s="1" t="s">
        <v>7738</v>
      </c>
      <c r="H1286" s="1" t="s">
        <v>7739</v>
      </c>
      <c r="I1286" s="6"/>
      <c r="J1286" s="6" t="s">
        <v>147</v>
      </c>
      <c r="K1286" s="6">
        <v>9</v>
      </c>
      <c r="L1286" s="6">
        <v>9</v>
      </c>
      <c r="M1286" s="6">
        <v>0</v>
      </c>
      <c r="N1286" s="7">
        <v>1</v>
      </c>
      <c r="O1286" s="1" t="s">
        <v>382</v>
      </c>
      <c r="P1286" s="1" t="s">
        <v>54</v>
      </c>
      <c r="Q1286" s="1" t="s">
        <v>56</v>
      </c>
      <c r="R1286" s="1" t="s">
        <v>5</v>
      </c>
      <c r="S1286" s="2" t="b">
        <v>1</v>
      </c>
      <c r="T1286" s="2" t="b">
        <v>0</v>
      </c>
      <c r="U1286" s="1" t="s">
        <v>57</v>
      </c>
      <c r="V1286" s="1"/>
      <c r="W1286" s="2" t="b">
        <v>0</v>
      </c>
      <c r="X1286" s="1"/>
      <c r="Y1286" s="2" t="b">
        <v>0</v>
      </c>
      <c r="Z1286" s="1" t="s">
        <v>119</v>
      </c>
      <c r="AA1286" s="2" t="b">
        <v>0</v>
      </c>
      <c r="AB1286" s="1" t="s">
        <v>7740</v>
      </c>
      <c r="AC1286" s="1" t="s">
        <v>7741</v>
      </c>
      <c r="AD1286" s="1" t="s">
        <v>61</v>
      </c>
      <c r="AE1286" s="2" t="b">
        <v>1</v>
      </c>
      <c r="AF1286" s="1"/>
      <c r="AG1286" s="2" t="b">
        <v>0</v>
      </c>
      <c r="AH1286" s="1">
        <v>46242.564802569446</v>
      </c>
    </row>
    <row r="1287" spans="1:34" ht="13.9">
      <c r="A1287" s="1" t="s">
        <v>7742</v>
      </c>
      <c r="B1287" s="1" t="s">
        <v>7743</v>
      </c>
      <c r="C1287" s="4">
        <v>44652</v>
      </c>
      <c r="D1287" s="1" t="s">
        <v>7731</v>
      </c>
      <c r="E1287" s="1">
        <v>2022</v>
      </c>
      <c r="F1287" s="5">
        <v>52.24</v>
      </c>
      <c r="G1287" s="1" t="s">
        <v>7744</v>
      </c>
      <c r="H1287" s="1" t="s">
        <v>7745</v>
      </c>
      <c r="I1287" s="6">
        <v>1856</v>
      </c>
      <c r="J1287" s="6" t="s">
        <v>54</v>
      </c>
      <c r="K1287" s="6">
        <v>52</v>
      </c>
      <c r="L1287" s="6">
        <v>46</v>
      </c>
      <c r="M1287" s="6">
        <v>6</v>
      </c>
      <c r="N1287" s="7">
        <v>0.88461538461538458</v>
      </c>
      <c r="O1287" s="1" t="s">
        <v>67</v>
      </c>
      <c r="P1287" s="1" t="s">
        <v>54</v>
      </c>
      <c r="Q1287" s="1" t="s">
        <v>56</v>
      </c>
      <c r="R1287" s="1" t="s">
        <v>5</v>
      </c>
      <c r="S1287" s="2" t="b">
        <v>1</v>
      </c>
      <c r="T1287" s="2" t="b">
        <v>0</v>
      </c>
      <c r="U1287" s="1" t="s">
        <v>544</v>
      </c>
      <c r="V1287" s="1">
        <v>18</v>
      </c>
      <c r="W1287" s="2" t="b">
        <v>0</v>
      </c>
      <c r="X1287" s="1"/>
      <c r="Y1287" s="2" t="b">
        <v>0</v>
      </c>
      <c r="Z1287" s="1" t="s">
        <v>119</v>
      </c>
      <c r="AA1287" s="2" t="b">
        <v>0</v>
      </c>
      <c r="AB1287" s="1" t="s">
        <v>7746</v>
      </c>
      <c r="AC1287" s="1" t="s">
        <v>7747</v>
      </c>
      <c r="AD1287" s="1" t="s">
        <v>61</v>
      </c>
      <c r="AE1287" s="2" t="b">
        <v>1</v>
      </c>
      <c r="AF1287" s="1"/>
      <c r="AG1287" s="2" t="b">
        <v>0</v>
      </c>
      <c r="AH1287" s="1">
        <v>46242.564802569446</v>
      </c>
    </row>
    <row r="1288" spans="1:34" ht="13.9">
      <c r="A1288" s="1" t="s">
        <v>7748</v>
      </c>
      <c r="B1288" s="1" t="s">
        <v>7749</v>
      </c>
      <c r="C1288" s="4">
        <v>44653</v>
      </c>
      <c r="D1288" s="1" t="s">
        <v>7731</v>
      </c>
      <c r="E1288" s="1">
        <v>2022</v>
      </c>
      <c r="F1288" s="5">
        <v>52.21</v>
      </c>
      <c r="G1288" s="1" t="s">
        <v>7750</v>
      </c>
      <c r="H1288" s="1" t="s">
        <v>7751</v>
      </c>
      <c r="I1288" s="6">
        <v>80</v>
      </c>
      <c r="J1288" s="6" t="s">
        <v>54</v>
      </c>
      <c r="K1288" s="6">
        <v>7</v>
      </c>
      <c r="L1288" s="6">
        <v>6</v>
      </c>
      <c r="M1288" s="6">
        <v>1</v>
      </c>
      <c r="N1288" s="7">
        <v>0.8571428571428571</v>
      </c>
      <c r="O1288" s="1" t="s">
        <v>83</v>
      </c>
      <c r="P1288" s="1" t="s">
        <v>54</v>
      </c>
      <c r="Q1288" s="1" t="s">
        <v>56</v>
      </c>
      <c r="R1288" s="1" t="s">
        <v>7</v>
      </c>
      <c r="S1288" s="2" t="b">
        <v>0</v>
      </c>
      <c r="T1288" s="2" t="b">
        <v>1</v>
      </c>
      <c r="U1288" s="1" t="s">
        <v>133</v>
      </c>
      <c r="V1288" s="1">
        <v>18</v>
      </c>
      <c r="W1288" s="2" t="b">
        <v>1</v>
      </c>
      <c r="X1288" s="2" t="b">
        <v>0</v>
      </c>
      <c r="Y1288" s="2" t="b">
        <v>0</v>
      </c>
      <c r="Z1288" s="1" t="s">
        <v>119</v>
      </c>
      <c r="AA1288" s="2" t="b">
        <v>0</v>
      </c>
      <c r="AB1288" s="1" t="s">
        <v>7752</v>
      </c>
      <c r="AC1288" s="1" t="s">
        <v>7753</v>
      </c>
      <c r="AD1288" s="1" t="s">
        <v>61</v>
      </c>
      <c r="AE1288" s="2" t="b">
        <v>1</v>
      </c>
      <c r="AF1288" s="1"/>
      <c r="AG1288" s="2" t="b">
        <v>0</v>
      </c>
      <c r="AH1288" s="1">
        <v>46242.564802569446</v>
      </c>
    </row>
    <row r="1289" spans="1:34" ht="13.9">
      <c r="A1289" s="1" t="s">
        <v>7754</v>
      </c>
      <c r="B1289" s="1" t="s">
        <v>7755</v>
      </c>
      <c r="C1289" s="4">
        <v>44653</v>
      </c>
      <c r="D1289" s="1" t="s">
        <v>7731</v>
      </c>
      <c r="E1289" s="1">
        <v>2022</v>
      </c>
      <c r="F1289" s="5">
        <v>52.21</v>
      </c>
      <c r="G1289" s="1" t="s">
        <v>7756</v>
      </c>
      <c r="H1289" s="1" t="s">
        <v>7757</v>
      </c>
      <c r="I1289" s="6">
        <v>1389</v>
      </c>
      <c r="J1289" s="6" t="s">
        <v>54</v>
      </c>
      <c r="K1289" s="6">
        <v>52</v>
      </c>
      <c r="L1289" s="6">
        <v>24</v>
      </c>
      <c r="M1289" s="6">
        <v>28</v>
      </c>
      <c r="N1289" s="7">
        <v>0.46153846153846156</v>
      </c>
      <c r="O1289" s="1" t="s">
        <v>91</v>
      </c>
      <c r="P1289" s="1" t="s">
        <v>54</v>
      </c>
      <c r="Q1289" s="1" t="s">
        <v>56</v>
      </c>
      <c r="R1289" s="1" t="s">
        <v>7</v>
      </c>
      <c r="S1289" s="2" t="b">
        <v>0</v>
      </c>
      <c r="T1289" s="2" t="b">
        <v>1</v>
      </c>
      <c r="U1289" s="1" t="s">
        <v>202</v>
      </c>
      <c r="V1289" s="1">
        <v>18</v>
      </c>
      <c r="W1289" s="2" t="b">
        <v>1</v>
      </c>
      <c r="X1289" s="2" t="b">
        <v>1</v>
      </c>
      <c r="Y1289" s="2" t="b">
        <v>0</v>
      </c>
      <c r="Z1289" s="1" t="s">
        <v>119</v>
      </c>
      <c r="AA1289" s="2" t="b">
        <v>0</v>
      </c>
      <c r="AB1289" s="1" t="s">
        <v>7758</v>
      </c>
      <c r="AC1289" s="1" t="s">
        <v>7759</v>
      </c>
      <c r="AD1289" s="1" t="s">
        <v>61</v>
      </c>
      <c r="AE1289" s="2" t="b">
        <v>1</v>
      </c>
      <c r="AF1289" s="1"/>
      <c r="AG1289" s="2" t="b">
        <v>0</v>
      </c>
      <c r="AH1289" s="1">
        <v>46242.564802569446</v>
      </c>
    </row>
    <row r="1290" spans="1:34" ht="13.9">
      <c r="A1290" s="1" t="s">
        <v>7760</v>
      </c>
      <c r="B1290" s="1" t="s">
        <v>7761</v>
      </c>
      <c r="C1290" s="4">
        <v>44654</v>
      </c>
      <c r="D1290" s="1" t="s">
        <v>7731</v>
      </c>
      <c r="E1290" s="1">
        <v>2022</v>
      </c>
      <c r="F1290" s="5">
        <v>52.17</v>
      </c>
      <c r="G1290" s="1" t="s">
        <v>7762</v>
      </c>
      <c r="H1290" s="1" t="s">
        <v>7763</v>
      </c>
      <c r="I1290" s="6">
        <v>15</v>
      </c>
      <c r="J1290" s="6" t="s">
        <v>54</v>
      </c>
      <c r="K1290" s="6">
        <v>1</v>
      </c>
      <c r="L1290" s="6">
        <v>1</v>
      </c>
      <c r="M1290" s="6">
        <v>0</v>
      </c>
      <c r="N1290" s="7">
        <v>1</v>
      </c>
      <c r="O1290" s="1" t="s">
        <v>148</v>
      </c>
      <c r="P1290" s="1" t="s">
        <v>54</v>
      </c>
      <c r="Q1290" s="1" t="s">
        <v>56</v>
      </c>
      <c r="R1290" s="1" t="s">
        <v>7</v>
      </c>
      <c r="S1290" s="2" t="b">
        <v>0</v>
      </c>
      <c r="T1290" s="2" t="b">
        <v>1</v>
      </c>
      <c r="U1290" s="1" t="s">
        <v>133</v>
      </c>
      <c r="V1290" s="1">
        <v>18</v>
      </c>
      <c r="W1290" s="2" t="b">
        <v>1</v>
      </c>
      <c r="X1290" s="2" t="b">
        <v>0</v>
      </c>
      <c r="Y1290" s="2" t="b">
        <v>0</v>
      </c>
      <c r="Z1290" s="1" t="s">
        <v>119</v>
      </c>
      <c r="AA1290" s="2" t="b">
        <v>0</v>
      </c>
      <c r="AB1290" s="1" t="s">
        <v>7764</v>
      </c>
      <c r="AC1290" s="1" t="s">
        <v>7765</v>
      </c>
      <c r="AD1290" s="1" t="s">
        <v>61</v>
      </c>
      <c r="AE1290" s="2" t="b">
        <v>1</v>
      </c>
      <c r="AF1290" s="1"/>
      <c r="AG1290" s="2" t="b">
        <v>0</v>
      </c>
      <c r="AH1290" s="1">
        <v>46242.564802569446</v>
      </c>
    </row>
    <row r="1291" spans="1:34" ht="13.9">
      <c r="A1291" s="1" t="s">
        <v>7766</v>
      </c>
      <c r="B1291" s="1" t="s">
        <v>7767</v>
      </c>
      <c r="C1291" s="4">
        <v>44655</v>
      </c>
      <c r="D1291" s="1" t="s">
        <v>7731</v>
      </c>
      <c r="E1291" s="1">
        <v>2022</v>
      </c>
      <c r="F1291" s="5">
        <v>52.14</v>
      </c>
      <c r="G1291" s="1" t="s">
        <v>7768</v>
      </c>
      <c r="H1291" s="1" t="s">
        <v>7769</v>
      </c>
      <c r="I1291" s="6">
        <v>2399</v>
      </c>
      <c r="J1291" s="6" t="s">
        <v>54</v>
      </c>
      <c r="K1291" s="6">
        <v>41</v>
      </c>
      <c r="L1291" s="6">
        <v>39</v>
      </c>
      <c r="M1291" s="6">
        <v>2</v>
      </c>
      <c r="N1291" s="7">
        <v>0.95121951219512191</v>
      </c>
      <c r="O1291" s="1" t="s">
        <v>126</v>
      </c>
      <c r="P1291" s="1" t="s">
        <v>54</v>
      </c>
      <c r="Q1291" s="1" t="s">
        <v>56</v>
      </c>
      <c r="R1291" s="1" t="s">
        <v>5</v>
      </c>
      <c r="S1291" s="2" t="b">
        <v>1</v>
      </c>
      <c r="T1291" s="2" t="b">
        <v>0</v>
      </c>
      <c r="U1291" s="1" t="s">
        <v>57</v>
      </c>
      <c r="V1291" s="1"/>
      <c r="W1291" s="2" t="b">
        <v>0</v>
      </c>
      <c r="X1291" s="1"/>
      <c r="Y1291" s="2" t="b">
        <v>0</v>
      </c>
      <c r="Z1291" s="1" t="s">
        <v>58</v>
      </c>
      <c r="AA1291" s="2" t="b">
        <v>1</v>
      </c>
      <c r="AB1291" s="1" t="s">
        <v>7770</v>
      </c>
      <c r="AC1291" s="1" t="s">
        <v>7771</v>
      </c>
      <c r="AD1291" s="1" t="s">
        <v>61</v>
      </c>
      <c r="AE1291" s="2" t="b">
        <v>1</v>
      </c>
      <c r="AF1291" s="1" t="s">
        <v>101</v>
      </c>
      <c r="AG1291" s="2" t="b">
        <v>1</v>
      </c>
      <c r="AH1291" s="1">
        <v>46242.564802569446</v>
      </c>
    </row>
    <row r="1292" spans="1:34" ht="13.9">
      <c r="A1292" s="1" t="s">
        <v>7772</v>
      </c>
      <c r="B1292" s="1" t="s">
        <v>7773</v>
      </c>
      <c r="C1292" s="4">
        <v>44655</v>
      </c>
      <c r="D1292" s="1" t="s">
        <v>7731</v>
      </c>
      <c r="E1292" s="1">
        <v>2022</v>
      </c>
      <c r="F1292" s="5">
        <v>52.14</v>
      </c>
      <c r="G1292" s="1" t="s">
        <v>7774</v>
      </c>
      <c r="H1292" s="1" t="s">
        <v>7775</v>
      </c>
      <c r="I1292" s="6">
        <v>3969</v>
      </c>
      <c r="J1292" s="6" t="s">
        <v>54</v>
      </c>
      <c r="K1292" s="6">
        <v>133</v>
      </c>
      <c r="L1292" s="6">
        <v>113</v>
      </c>
      <c r="M1292" s="6">
        <v>20</v>
      </c>
      <c r="N1292" s="7">
        <v>0.84962406015037595</v>
      </c>
      <c r="O1292" s="1" t="s">
        <v>67</v>
      </c>
      <c r="P1292" s="1" t="s">
        <v>54</v>
      </c>
      <c r="Q1292" s="1" t="s">
        <v>56</v>
      </c>
      <c r="R1292" s="1" t="s">
        <v>7</v>
      </c>
      <c r="S1292" s="2" t="b">
        <v>0</v>
      </c>
      <c r="T1292" s="2" t="b">
        <v>1</v>
      </c>
      <c r="U1292" s="1" t="s">
        <v>202</v>
      </c>
      <c r="V1292" s="1">
        <v>18</v>
      </c>
      <c r="W1292" s="2" t="b">
        <v>1</v>
      </c>
      <c r="X1292" s="2" t="b">
        <v>1</v>
      </c>
      <c r="Y1292" s="2" t="b">
        <v>0</v>
      </c>
      <c r="Z1292" s="1" t="s">
        <v>119</v>
      </c>
      <c r="AA1292" s="2" t="b">
        <v>0</v>
      </c>
      <c r="AB1292" s="1" t="s">
        <v>7776</v>
      </c>
      <c r="AC1292" s="1" t="s">
        <v>7777</v>
      </c>
      <c r="AD1292" s="1" t="s">
        <v>61</v>
      </c>
      <c r="AE1292" s="2" t="b">
        <v>1</v>
      </c>
      <c r="AF1292" s="1"/>
      <c r="AG1292" s="2" t="b">
        <v>0</v>
      </c>
      <c r="AH1292" s="1">
        <v>46242.564802569446</v>
      </c>
    </row>
    <row r="1293" spans="1:34" ht="13.9">
      <c r="A1293" s="1" t="s">
        <v>7778</v>
      </c>
      <c r="B1293" s="1" t="s">
        <v>7779</v>
      </c>
      <c r="C1293" s="4">
        <v>44655</v>
      </c>
      <c r="D1293" s="1" t="s">
        <v>7731</v>
      </c>
      <c r="E1293" s="1">
        <v>2022</v>
      </c>
      <c r="F1293" s="5">
        <v>52.14</v>
      </c>
      <c r="G1293" s="1" t="s">
        <v>7780</v>
      </c>
      <c r="H1293" s="1" t="s">
        <v>7781</v>
      </c>
      <c r="I1293" s="6">
        <v>3640</v>
      </c>
      <c r="J1293" s="6" t="s">
        <v>54</v>
      </c>
      <c r="K1293" s="6">
        <v>120</v>
      </c>
      <c r="L1293" s="6">
        <v>108</v>
      </c>
      <c r="M1293" s="6">
        <v>12</v>
      </c>
      <c r="N1293" s="7">
        <v>0.9</v>
      </c>
      <c r="O1293" s="1" t="s">
        <v>67</v>
      </c>
      <c r="P1293" s="1" t="s">
        <v>54</v>
      </c>
      <c r="Q1293" s="1" t="s">
        <v>56</v>
      </c>
      <c r="R1293" s="1" t="s">
        <v>5</v>
      </c>
      <c r="S1293" s="2" t="b">
        <v>1</v>
      </c>
      <c r="T1293" s="2" t="b">
        <v>0</v>
      </c>
      <c r="U1293" s="1" t="s">
        <v>57</v>
      </c>
      <c r="V1293" s="1"/>
      <c r="W1293" s="2" t="b">
        <v>0</v>
      </c>
      <c r="X1293" s="1"/>
      <c r="Y1293" s="2" t="b">
        <v>0</v>
      </c>
      <c r="Z1293" s="1" t="s">
        <v>58</v>
      </c>
      <c r="AA1293" s="2" t="b">
        <v>1</v>
      </c>
      <c r="AB1293" s="1" t="s">
        <v>7782</v>
      </c>
      <c r="AC1293" s="1" t="s">
        <v>7783</v>
      </c>
      <c r="AD1293" s="1" t="s">
        <v>61</v>
      </c>
      <c r="AE1293" s="2" t="b">
        <v>1</v>
      </c>
      <c r="AF1293" s="1" t="s">
        <v>86</v>
      </c>
      <c r="AG1293" s="2" t="b">
        <v>0</v>
      </c>
      <c r="AH1293" s="1">
        <v>46242.564802569446</v>
      </c>
    </row>
    <row r="1294" spans="1:34" ht="13.9">
      <c r="A1294" s="1" t="s">
        <v>7784</v>
      </c>
      <c r="B1294" s="1" t="s">
        <v>7785</v>
      </c>
      <c r="C1294" s="4">
        <v>44656</v>
      </c>
      <c r="D1294" s="1" t="s">
        <v>7731</v>
      </c>
      <c r="E1294" s="1">
        <v>2022</v>
      </c>
      <c r="F1294" s="5">
        <v>52.11</v>
      </c>
      <c r="G1294" s="1" t="s">
        <v>7786</v>
      </c>
      <c r="H1294" s="1" t="s">
        <v>7787</v>
      </c>
      <c r="I1294" s="6">
        <v>7254</v>
      </c>
      <c r="J1294" s="6" t="s">
        <v>54</v>
      </c>
      <c r="K1294" s="6">
        <v>104</v>
      </c>
      <c r="L1294" s="6">
        <v>97</v>
      </c>
      <c r="M1294" s="6">
        <v>7</v>
      </c>
      <c r="N1294" s="7">
        <v>0.93269230769230771</v>
      </c>
      <c r="O1294" s="1" t="s">
        <v>67</v>
      </c>
      <c r="P1294" s="1" t="s">
        <v>54</v>
      </c>
      <c r="Q1294" s="1" t="s">
        <v>56</v>
      </c>
      <c r="R1294" s="1" t="s">
        <v>5</v>
      </c>
      <c r="S1294" s="2" t="b">
        <v>1</v>
      </c>
      <c r="T1294" s="2" t="b">
        <v>0</v>
      </c>
      <c r="U1294" s="1" t="s">
        <v>57</v>
      </c>
      <c r="V1294" s="1"/>
      <c r="W1294" s="2" t="b">
        <v>0</v>
      </c>
      <c r="X1294" s="1"/>
      <c r="Y1294" s="2" t="b">
        <v>0</v>
      </c>
      <c r="Z1294" s="1" t="s">
        <v>58</v>
      </c>
      <c r="AA1294" s="2" t="b">
        <v>1</v>
      </c>
      <c r="AB1294" s="1" t="s">
        <v>7788</v>
      </c>
      <c r="AC1294" s="1" t="s">
        <v>7789</v>
      </c>
      <c r="AD1294" s="1" t="s">
        <v>61</v>
      </c>
      <c r="AE1294" s="2" t="b">
        <v>1</v>
      </c>
      <c r="AF1294" s="1" t="s">
        <v>101</v>
      </c>
      <c r="AG1294" s="2" t="b">
        <v>1</v>
      </c>
      <c r="AH1294" s="1">
        <v>46242.564802569446</v>
      </c>
    </row>
    <row r="1295" spans="1:34" ht="13.9">
      <c r="A1295" s="1" t="s">
        <v>7790</v>
      </c>
      <c r="B1295" s="1" t="s">
        <v>7791</v>
      </c>
      <c r="C1295" s="4">
        <v>44658</v>
      </c>
      <c r="D1295" s="1" t="s">
        <v>7731</v>
      </c>
      <c r="E1295" s="1">
        <v>2022</v>
      </c>
      <c r="F1295" s="5">
        <v>52.04</v>
      </c>
      <c r="G1295" s="1" t="s">
        <v>7792</v>
      </c>
      <c r="H1295" s="1" t="s">
        <v>7793</v>
      </c>
      <c r="I1295" s="6">
        <v>220951</v>
      </c>
      <c r="J1295" s="6" t="s">
        <v>54</v>
      </c>
      <c r="K1295" s="6">
        <v>2479</v>
      </c>
      <c r="L1295" s="6">
        <v>1523</v>
      </c>
      <c r="M1295" s="6">
        <v>956</v>
      </c>
      <c r="N1295" s="7">
        <v>0.61436062928600244</v>
      </c>
      <c r="O1295" s="1" t="s">
        <v>91</v>
      </c>
      <c r="P1295" s="1" t="s">
        <v>54</v>
      </c>
      <c r="Q1295" s="1" t="s">
        <v>68</v>
      </c>
      <c r="R1295" s="1" t="s">
        <v>5</v>
      </c>
      <c r="S1295" s="2" t="b">
        <v>1</v>
      </c>
      <c r="T1295" s="2" t="b">
        <v>0</v>
      </c>
      <c r="U1295" s="1" t="s">
        <v>57</v>
      </c>
      <c r="V1295" s="1"/>
      <c r="W1295" s="2" t="b">
        <v>0</v>
      </c>
      <c r="X1295" s="1"/>
      <c r="Y1295" s="2" t="b">
        <v>0</v>
      </c>
      <c r="Z1295" s="1" t="s">
        <v>119</v>
      </c>
      <c r="AA1295" s="2" t="b">
        <v>0</v>
      </c>
      <c r="AB1295" s="1" t="s">
        <v>7794</v>
      </c>
      <c r="AC1295" s="1" t="s">
        <v>7795</v>
      </c>
      <c r="AD1295" s="1" t="s">
        <v>61</v>
      </c>
      <c r="AE1295" s="2" t="b">
        <v>1</v>
      </c>
      <c r="AF1295" s="1"/>
      <c r="AG1295" s="2" t="b">
        <v>0</v>
      </c>
      <c r="AH1295" s="1">
        <v>46242.564802569446</v>
      </c>
    </row>
    <row r="1296" spans="1:34" ht="13.9">
      <c r="A1296" s="1" t="s">
        <v>7796</v>
      </c>
      <c r="B1296" s="1" t="s">
        <v>7797</v>
      </c>
      <c r="C1296" s="4">
        <v>44658</v>
      </c>
      <c r="D1296" s="1" t="s">
        <v>7731</v>
      </c>
      <c r="E1296" s="1">
        <v>2022</v>
      </c>
      <c r="F1296" s="5">
        <v>52.04</v>
      </c>
      <c r="G1296" s="1" t="s">
        <v>7798</v>
      </c>
      <c r="H1296" s="1" t="s">
        <v>7799</v>
      </c>
      <c r="I1296" s="6">
        <v>1</v>
      </c>
      <c r="J1296" s="6" t="s">
        <v>54</v>
      </c>
      <c r="K1296" s="6">
        <v>1</v>
      </c>
      <c r="L1296" s="6">
        <v>0</v>
      </c>
      <c r="M1296" s="6">
        <v>1</v>
      </c>
      <c r="N1296" s="7">
        <v>0</v>
      </c>
      <c r="O1296" s="1" t="s">
        <v>148</v>
      </c>
      <c r="P1296" s="1" t="s">
        <v>54</v>
      </c>
      <c r="Q1296" s="1" t="s">
        <v>56</v>
      </c>
      <c r="R1296" s="1" t="s">
        <v>5</v>
      </c>
      <c r="S1296" s="2" t="b">
        <v>1</v>
      </c>
      <c r="T1296" s="2" t="b">
        <v>0</v>
      </c>
      <c r="U1296" s="1" t="s">
        <v>57</v>
      </c>
      <c r="V1296" s="1"/>
      <c r="W1296" s="2" t="b">
        <v>0</v>
      </c>
      <c r="X1296" s="1"/>
      <c r="Y1296" s="2" t="b">
        <v>0</v>
      </c>
      <c r="Z1296" s="1" t="s">
        <v>58</v>
      </c>
      <c r="AA1296" s="2" t="b">
        <v>1</v>
      </c>
      <c r="AB1296" s="1" t="s">
        <v>7800</v>
      </c>
      <c r="AC1296" s="1" t="s">
        <v>7801</v>
      </c>
      <c r="AD1296" s="1" t="s">
        <v>61</v>
      </c>
      <c r="AE1296" s="2" t="b">
        <v>1</v>
      </c>
      <c r="AF1296" s="1" t="s">
        <v>86</v>
      </c>
      <c r="AG1296" s="2" t="b">
        <v>0</v>
      </c>
      <c r="AH1296" s="1">
        <v>46242.564802569446</v>
      </c>
    </row>
    <row r="1297" spans="1:34" ht="13.9">
      <c r="A1297" s="1" t="s">
        <v>7802</v>
      </c>
      <c r="B1297" s="1" t="s">
        <v>7803</v>
      </c>
      <c r="C1297" s="4">
        <v>44658</v>
      </c>
      <c r="D1297" s="1" t="s">
        <v>7731</v>
      </c>
      <c r="E1297" s="1">
        <v>2022</v>
      </c>
      <c r="F1297" s="5">
        <v>52.04</v>
      </c>
      <c r="G1297" s="1" t="s">
        <v>7804</v>
      </c>
      <c r="H1297" s="1" t="s">
        <v>7805</v>
      </c>
      <c r="I1297" s="6">
        <v>129</v>
      </c>
      <c r="J1297" s="6" t="s">
        <v>54</v>
      </c>
      <c r="K1297" s="6">
        <v>10</v>
      </c>
      <c r="L1297" s="6">
        <v>10</v>
      </c>
      <c r="M1297" s="6">
        <v>0</v>
      </c>
      <c r="N1297" s="7">
        <v>1</v>
      </c>
      <c r="O1297" s="1" t="s">
        <v>126</v>
      </c>
      <c r="P1297" s="1" t="s">
        <v>54</v>
      </c>
      <c r="Q1297" s="1" t="s">
        <v>56</v>
      </c>
      <c r="R1297" s="1" t="s">
        <v>5</v>
      </c>
      <c r="S1297" s="2" t="b">
        <v>1</v>
      </c>
      <c r="T1297" s="2" t="b">
        <v>0</v>
      </c>
      <c r="U1297" s="1" t="s">
        <v>57</v>
      </c>
      <c r="V1297" s="1"/>
      <c r="W1297" s="2" t="b">
        <v>0</v>
      </c>
      <c r="X1297" s="1"/>
      <c r="Y1297" s="2" t="b">
        <v>0</v>
      </c>
      <c r="Z1297" s="1" t="s">
        <v>58</v>
      </c>
      <c r="AA1297" s="2" t="b">
        <v>1</v>
      </c>
      <c r="AB1297" s="1" t="s">
        <v>7806</v>
      </c>
      <c r="AC1297" s="1" t="s">
        <v>7807</v>
      </c>
      <c r="AD1297" s="1" t="s">
        <v>61</v>
      </c>
      <c r="AE1297" s="2" t="b">
        <v>1</v>
      </c>
      <c r="AF1297" s="1" t="s">
        <v>62</v>
      </c>
      <c r="AG1297" s="2" t="b">
        <v>0</v>
      </c>
      <c r="AH1297" s="1">
        <v>46242.564802569446</v>
      </c>
    </row>
    <row r="1298" spans="1:34" ht="13.9">
      <c r="A1298" s="1" t="s">
        <v>7808</v>
      </c>
      <c r="B1298" s="1" t="s">
        <v>7809</v>
      </c>
      <c r="C1298" s="4">
        <v>44659</v>
      </c>
      <c r="D1298" s="1" t="s">
        <v>7731</v>
      </c>
      <c r="E1298" s="1">
        <v>2022</v>
      </c>
      <c r="F1298" s="5">
        <v>52.01</v>
      </c>
      <c r="G1298" s="1" t="s">
        <v>7810</v>
      </c>
      <c r="H1298" s="1" t="s">
        <v>7811</v>
      </c>
      <c r="I1298" s="6">
        <v>5160</v>
      </c>
      <c r="J1298" s="6" t="s">
        <v>54</v>
      </c>
      <c r="K1298" s="6">
        <v>364</v>
      </c>
      <c r="L1298" s="6">
        <v>344</v>
      </c>
      <c r="M1298" s="6">
        <v>20</v>
      </c>
      <c r="N1298" s="7">
        <v>0.94505494505494503</v>
      </c>
      <c r="O1298" s="1" t="s">
        <v>67</v>
      </c>
      <c r="P1298" s="1" t="s">
        <v>54</v>
      </c>
      <c r="Q1298" s="1" t="s">
        <v>68</v>
      </c>
      <c r="R1298" s="1" t="s">
        <v>5</v>
      </c>
      <c r="S1298" s="2" t="b">
        <v>1</v>
      </c>
      <c r="T1298" s="2" t="b">
        <v>0</v>
      </c>
      <c r="U1298" s="1" t="s">
        <v>57</v>
      </c>
      <c r="V1298" s="1"/>
      <c r="W1298" s="2" t="b">
        <v>0</v>
      </c>
      <c r="X1298" s="1"/>
      <c r="Y1298" s="2" t="b">
        <v>0</v>
      </c>
      <c r="Z1298" s="1" t="s">
        <v>58</v>
      </c>
      <c r="AA1298" s="2" t="b">
        <v>1</v>
      </c>
      <c r="AB1298" s="1" t="s">
        <v>7812</v>
      </c>
      <c r="AC1298" s="1" t="s">
        <v>7813</v>
      </c>
      <c r="AD1298" s="1" t="s">
        <v>61</v>
      </c>
      <c r="AE1298" s="2" t="b">
        <v>1</v>
      </c>
      <c r="AF1298" s="1" t="s">
        <v>594</v>
      </c>
      <c r="AG1298" s="2" t="b">
        <v>0</v>
      </c>
      <c r="AH1298" s="1">
        <v>46242.564802569446</v>
      </c>
    </row>
    <row r="1299" spans="1:34" ht="13.9">
      <c r="A1299" s="1" t="s">
        <v>7814</v>
      </c>
      <c r="B1299" s="1" t="s">
        <v>7815</v>
      </c>
      <c r="C1299" s="4">
        <v>44659</v>
      </c>
      <c r="D1299" s="1" t="s">
        <v>7731</v>
      </c>
      <c r="E1299" s="1">
        <v>2022</v>
      </c>
      <c r="F1299" s="5">
        <v>52.01</v>
      </c>
      <c r="G1299" s="1" t="s">
        <v>7816</v>
      </c>
      <c r="H1299" s="1" t="s">
        <v>7817</v>
      </c>
      <c r="I1299" s="6">
        <v>3810</v>
      </c>
      <c r="J1299" s="6" t="s">
        <v>54</v>
      </c>
      <c r="K1299" s="6">
        <v>98</v>
      </c>
      <c r="L1299" s="6">
        <v>76</v>
      </c>
      <c r="M1299" s="6">
        <v>22</v>
      </c>
      <c r="N1299" s="7">
        <v>0.77551020408163263</v>
      </c>
      <c r="O1299" s="1" t="s">
        <v>55</v>
      </c>
      <c r="P1299" s="1" t="s">
        <v>54</v>
      </c>
      <c r="Q1299" s="1" t="s">
        <v>56</v>
      </c>
      <c r="R1299" s="1" t="s">
        <v>7</v>
      </c>
      <c r="S1299" s="2" t="b">
        <v>0</v>
      </c>
      <c r="T1299" s="2" t="b">
        <v>1</v>
      </c>
      <c r="U1299" s="1" t="s">
        <v>202</v>
      </c>
      <c r="V1299" s="1">
        <v>18</v>
      </c>
      <c r="W1299" s="2" t="b">
        <v>1</v>
      </c>
      <c r="X1299" s="2" t="b">
        <v>1</v>
      </c>
      <c r="Y1299" s="2" t="b">
        <v>0</v>
      </c>
      <c r="Z1299" s="1" t="s">
        <v>119</v>
      </c>
      <c r="AA1299" s="2" t="b">
        <v>0</v>
      </c>
      <c r="AB1299" s="1" t="s">
        <v>7818</v>
      </c>
      <c r="AC1299" s="1" t="s">
        <v>7819</v>
      </c>
      <c r="AD1299" s="1" t="s">
        <v>61</v>
      </c>
      <c r="AE1299" s="2" t="b">
        <v>1</v>
      </c>
      <c r="AF1299" s="1"/>
      <c r="AG1299" s="2" t="b">
        <v>0</v>
      </c>
      <c r="AH1299" s="1">
        <v>46242.564802569446</v>
      </c>
    </row>
    <row r="1300" spans="1:34" ht="13.9">
      <c r="A1300" s="1" t="s">
        <v>7820</v>
      </c>
      <c r="B1300" s="1" t="s">
        <v>7821</v>
      </c>
      <c r="C1300" s="4">
        <v>44659</v>
      </c>
      <c r="D1300" s="1" t="s">
        <v>7731</v>
      </c>
      <c r="E1300" s="1">
        <v>2022</v>
      </c>
      <c r="F1300" s="5">
        <v>52.01</v>
      </c>
      <c r="G1300" s="1" t="s">
        <v>7822</v>
      </c>
      <c r="H1300" s="1" t="s">
        <v>7823</v>
      </c>
      <c r="I1300" s="6">
        <v>647</v>
      </c>
      <c r="J1300" s="6" t="s">
        <v>54</v>
      </c>
      <c r="K1300" s="6">
        <v>35</v>
      </c>
      <c r="L1300" s="6">
        <v>19</v>
      </c>
      <c r="M1300" s="6">
        <v>16</v>
      </c>
      <c r="N1300" s="7">
        <v>0.54285714285714282</v>
      </c>
      <c r="O1300" s="1" t="s">
        <v>91</v>
      </c>
      <c r="P1300" s="1" t="s">
        <v>54</v>
      </c>
      <c r="Q1300" s="1" t="s">
        <v>56</v>
      </c>
      <c r="R1300" s="1" t="s">
        <v>7</v>
      </c>
      <c r="S1300" s="2" t="b">
        <v>0</v>
      </c>
      <c r="T1300" s="2" t="b">
        <v>1</v>
      </c>
      <c r="U1300" s="1" t="s">
        <v>202</v>
      </c>
      <c r="V1300" s="1">
        <v>18</v>
      </c>
      <c r="W1300" s="2" t="b">
        <v>1</v>
      </c>
      <c r="X1300" s="2" t="b">
        <v>1</v>
      </c>
      <c r="Y1300" s="2" t="b">
        <v>0</v>
      </c>
      <c r="Z1300" s="1" t="s">
        <v>119</v>
      </c>
      <c r="AA1300" s="2" t="b">
        <v>0</v>
      </c>
      <c r="AB1300" s="1" t="s">
        <v>7824</v>
      </c>
      <c r="AC1300" s="1" t="s">
        <v>7825</v>
      </c>
      <c r="AD1300" s="1" t="s">
        <v>61</v>
      </c>
      <c r="AE1300" s="2" t="b">
        <v>1</v>
      </c>
      <c r="AF1300" s="1"/>
      <c r="AG1300" s="2" t="b">
        <v>0</v>
      </c>
      <c r="AH1300" s="1">
        <v>46242.564802569446</v>
      </c>
    </row>
    <row r="1301" spans="1:34" ht="13.9">
      <c r="A1301" s="1" t="s">
        <v>7826</v>
      </c>
      <c r="B1301" s="1" t="s">
        <v>7827</v>
      </c>
      <c r="C1301" s="4">
        <v>44660</v>
      </c>
      <c r="D1301" s="1" t="s">
        <v>7731</v>
      </c>
      <c r="E1301" s="1">
        <v>2022</v>
      </c>
      <c r="F1301" s="5">
        <v>51.98</v>
      </c>
      <c r="G1301" s="1" t="s">
        <v>7828</v>
      </c>
      <c r="H1301" s="1" t="s">
        <v>7829</v>
      </c>
      <c r="I1301" s="6">
        <v>534</v>
      </c>
      <c r="J1301" s="6" t="s">
        <v>54</v>
      </c>
      <c r="K1301" s="6">
        <v>21</v>
      </c>
      <c r="L1301" s="6">
        <v>15</v>
      </c>
      <c r="M1301" s="6">
        <v>6</v>
      </c>
      <c r="N1301" s="7">
        <v>0.7142857142857143</v>
      </c>
      <c r="O1301" s="1" t="s">
        <v>55</v>
      </c>
      <c r="P1301" s="1" t="s">
        <v>54</v>
      </c>
      <c r="Q1301" s="1" t="s">
        <v>56</v>
      </c>
      <c r="R1301" s="1" t="s">
        <v>7</v>
      </c>
      <c r="S1301" s="2" t="b">
        <v>0</v>
      </c>
      <c r="T1301" s="2" t="b">
        <v>1</v>
      </c>
      <c r="U1301" s="1" t="s">
        <v>1669</v>
      </c>
      <c r="V1301" s="1">
        <v>18</v>
      </c>
      <c r="W1301" s="2" t="b">
        <v>1</v>
      </c>
      <c r="X1301" s="1"/>
      <c r="Y1301" s="2" t="b">
        <v>0</v>
      </c>
      <c r="Z1301" s="1" t="s">
        <v>119</v>
      </c>
      <c r="AA1301" s="2" t="b">
        <v>0</v>
      </c>
      <c r="AB1301" s="1" t="s">
        <v>7830</v>
      </c>
      <c r="AC1301" s="1" t="s">
        <v>7831</v>
      </c>
      <c r="AD1301" s="1" t="s">
        <v>61</v>
      </c>
      <c r="AE1301" s="2" t="b">
        <v>1</v>
      </c>
      <c r="AF1301" s="1"/>
      <c r="AG1301" s="2" t="b">
        <v>0</v>
      </c>
      <c r="AH1301" s="1">
        <v>46242.564802569446</v>
      </c>
    </row>
    <row r="1302" spans="1:34" ht="13.9">
      <c r="A1302" s="1" t="s">
        <v>7832</v>
      </c>
      <c r="B1302" s="1" t="s">
        <v>7833</v>
      </c>
      <c r="C1302" s="4">
        <v>44660</v>
      </c>
      <c r="D1302" s="1" t="s">
        <v>7731</v>
      </c>
      <c r="E1302" s="1">
        <v>2022</v>
      </c>
      <c r="F1302" s="5">
        <v>51.98</v>
      </c>
      <c r="G1302" s="1" t="s">
        <v>7834</v>
      </c>
      <c r="H1302" s="1" t="s">
        <v>7835</v>
      </c>
      <c r="I1302" s="6">
        <v>388</v>
      </c>
      <c r="J1302" s="6" t="s">
        <v>54</v>
      </c>
      <c r="K1302" s="6">
        <v>16</v>
      </c>
      <c r="L1302" s="6">
        <v>8</v>
      </c>
      <c r="M1302" s="6">
        <v>8</v>
      </c>
      <c r="N1302" s="7">
        <v>0.5</v>
      </c>
      <c r="O1302" s="1" t="s">
        <v>91</v>
      </c>
      <c r="P1302" s="1" t="s">
        <v>54</v>
      </c>
      <c r="Q1302" s="1" t="s">
        <v>56</v>
      </c>
      <c r="R1302" s="1" t="s">
        <v>7</v>
      </c>
      <c r="S1302" s="2" t="b">
        <v>0</v>
      </c>
      <c r="T1302" s="2" t="b">
        <v>1</v>
      </c>
      <c r="U1302" s="1" t="s">
        <v>202</v>
      </c>
      <c r="V1302" s="1">
        <v>18</v>
      </c>
      <c r="W1302" s="2" t="b">
        <v>1</v>
      </c>
      <c r="X1302" s="2" t="b">
        <v>1</v>
      </c>
      <c r="Y1302" s="2" t="b">
        <v>0</v>
      </c>
      <c r="Z1302" s="1" t="s">
        <v>119</v>
      </c>
      <c r="AA1302" s="2" t="b">
        <v>0</v>
      </c>
      <c r="AB1302" s="1" t="s">
        <v>7836</v>
      </c>
      <c r="AC1302" s="1" t="s">
        <v>7837</v>
      </c>
      <c r="AD1302" s="1" t="s">
        <v>61</v>
      </c>
      <c r="AE1302" s="2" t="b">
        <v>1</v>
      </c>
      <c r="AF1302" s="1"/>
      <c r="AG1302" s="2" t="b">
        <v>0</v>
      </c>
      <c r="AH1302" s="1">
        <v>46242.564802569446</v>
      </c>
    </row>
    <row r="1303" spans="1:34" ht="13.9">
      <c r="A1303" s="1" t="s">
        <v>7838</v>
      </c>
      <c r="B1303" s="1" t="s">
        <v>7839</v>
      </c>
      <c r="C1303" s="4">
        <v>44660</v>
      </c>
      <c r="D1303" s="1" t="s">
        <v>7731</v>
      </c>
      <c r="E1303" s="1">
        <v>2022</v>
      </c>
      <c r="F1303" s="5">
        <v>51.98</v>
      </c>
      <c r="G1303" s="1" t="s">
        <v>7840</v>
      </c>
      <c r="H1303" s="1" t="s">
        <v>7841</v>
      </c>
      <c r="I1303" s="6">
        <v>1418</v>
      </c>
      <c r="J1303" s="6" t="s">
        <v>54</v>
      </c>
      <c r="K1303" s="6">
        <v>17</v>
      </c>
      <c r="L1303" s="6">
        <v>13</v>
      </c>
      <c r="M1303" s="6">
        <v>4</v>
      </c>
      <c r="N1303" s="7">
        <v>0.76470588235294112</v>
      </c>
      <c r="O1303" s="1" t="s">
        <v>55</v>
      </c>
      <c r="P1303" s="1" t="s">
        <v>54</v>
      </c>
      <c r="Q1303" s="1" t="s">
        <v>56</v>
      </c>
      <c r="R1303" s="1" t="s">
        <v>5</v>
      </c>
      <c r="S1303" s="2" t="b">
        <v>1</v>
      </c>
      <c r="T1303" s="2" t="b">
        <v>0</v>
      </c>
      <c r="U1303" s="1" t="s">
        <v>57</v>
      </c>
      <c r="V1303" s="1"/>
      <c r="W1303" s="2" t="b">
        <v>0</v>
      </c>
      <c r="X1303" s="1"/>
      <c r="Y1303" s="2" t="b">
        <v>0</v>
      </c>
      <c r="Z1303" s="1" t="s">
        <v>58</v>
      </c>
      <c r="AA1303" s="2" t="b">
        <v>1</v>
      </c>
      <c r="AB1303" s="1" t="s">
        <v>7842</v>
      </c>
      <c r="AC1303" s="1" t="s">
        <v>7843</v>
      </c>
      <c r="AD1303" s="1" t="s">
        <v>61</v>
      </c>
      <c r="AE1303" s="2" t="b">
        <v>1</v>
      </c>
      <c r="AF1303" s="1" t="s">
        <v>101</v>
      </c>
      <c r="AG1303" s="2" t="b">
        <v>1</v>
      </c>
      <c r="AH1303" s="1">
        <v>46242.564802569446</v>
      </c>
    </row>
    <row r="1304" spans="1:34" ht="13.9">
      <c r="A1304" s="1" t="s">
        <v>7844</v>
      </c>
      <c r="B1304" s="1" t="s">
        <v>7845</v>
      </c>
      <c r="C1304" s="4">
        <v>44662</v>
      </c>
      <c r="D1304" s="1" t="s">
        <v>7731</v>
      </c>
      <c r="E1304" s="1">
        <v>2022</v>
      </c>
      <c r="F1304" s="5">
        <v>51.91</v>
      </c>
      <c r="G1304" s="1" t="s">
        <v>7846</v>
      </c>
      <c r="H1304" s="1" t="s">
        <v>7847</v>
      </c>
      <c r="I1304" s="6">
        <v>1961</v>
      </c>
      <c r="J1304" s="6" t="s">
        <v>54</v>
      </c>
      <c r="K1304" s="6">
        <v>61</v>
      </c>
      <c r="L1304" s="6">
        <v>49</v>
      </c>
      <c r="M1304" s="6">
        <v>12</v>
      </c>
      <c r="N1304" s="7">
        <v>0.80327868852459017</v>
      </c>
      <c r="O1304" s="1" t="s">
        <v>67</v>
      </c>
      <c r="P1304" s="1" t="s">
        <v>54</v>
      </c>
      <c r="Q1304" s="1" t="s">
        <v>56</v>
      </c>
      <c r="R1304" s="1" t="s">
        <v>7</v>
      </c>
      <c r="S1304" s="2" t="b">
        <v>0</v>
      </c>
      <c r="T1304" s="2" t="b">
        <v>1</v>
      </c>
      <c r="U1304" s="1" t="s">
        <v>202</v>
      </c>
      <c r="V1304" s="1">
        <v>18</v>
      </c>
      <c r="W1304" s="2" t="b">
        <v>1</v>
      </c>
      <c r="X1304" s="2" t="b">
        <v>1</v>
      </c>
      <c r="Y1304" s="2" t="b">
        <v>0</v>
      </c>
      <c r="Z1304" s="1" t="s">
        <v>119</v>
      </c>
      <c r="AA1304" s="2" t="b">
        <v>0</v>
      </c>
      <c r="AB1304" s="1" t="s">
        <v>7848</v>
      </c>
      <c r="AC1304" s="1" t="s">
        <v>7849</v>
      </c>
      <c r="AD1304" s="1" t="s">
        <v>61</v>
      </c>
      <c r="AE1304" s="2" t="b">
        <v>1</v>
      </c>
      <c r="AF1304" s="1"/>
      <c r="AG1304" s="2" t="b">
        <v>0</v>
      </c>
      <c r="AH1304" s="1">
        <v>46242.564802569446</v>
      </c>
    </row>
    <row r="1305" spans="1:34" ht="13.9">
      <c r="A1305" s="1" t="s">
        <v>7850</v>
      </c>
      <c r="B1305" s="1" t="s">
        <v>7851</v>
      </c>
      <c r="C1305" s="4">
        <v>44662</v>
      </c>
      <c r="D1305" s="1" t="s">
        <v>7731</v>
      </c>
      <c r="E1305" s="1">
        <v>2022</v>
      </c>
      <c r="F1305" s="5">
        <v>51.91</v>
      </c>
      <c r="G1305" s="1" t="s">
        <v>7852</v>
      </c>
      <c r="H1305" s="1" t="s">
        <v>7853</v>
      </c>
      <c r="I1305" s="6"/>
      <c r="J1305" s="6" t="s">
        <v>147</v>
      </c>
      <c r="K1305" s="6">
        <v>0</v>
      </c>
      <c r="L1305" s="6">
        <v>0</v>
      </c>
      <c r="M1305" s="6">
        <v>0</v>
      </c>
      <c r="N1305" s="7"/>
      <c r="O1305" s="1" t="s">
        <v>216</v>
      </c>
      <c r="P1305" s="1" t="s">
        <v>54</v>
      </c>
      <c r="Q1305" s="1" t="s">
        <v>56</v>
      </c>
      <c r="R1305" s="1" t="s">
        <v>5</v>
      </c>
      <c r="S1305" s="2" t="b">
        <v>1</v>
      </c>
      <c r="T1305" s="2" t="b">
        <v>0</v>
      </c>
      <c r="U1305" s="1" t="s">
        <v>57</v>
      </c>
      <c r="V1305" s="1"/>
      <c r="W1305" s="2" t="b">
        <v>0</v>
      </c>
      <c r="X1305" s="1"/>
      <c r="Y1305" s="2" t="b">
        <v>0</v>
      </c>
      <c r="Z1305" s="1" t="s">
        <v>58</v>
      </c>
      <c r="AA1305" s="2" t="b">
        <v>1</v>
      </c>
      <c r="AB1305" s="1" t="s">
        <v>7854</v>
      </c>
      <c r="AC1305" s="1" t="s">
        <v>7855</v>
      </c>
      <c r="AD1305" s="1" t="s">
        <v>172</v>
      </c>
      <c r="AE1305" s="2" t="b">
        <v>1</v>
      </c>
      <c r="AF1305" s="1"/>
      <c r="AG1305" s="2" t="b">
        <v>0</v>
      </c>
      <c r="AH1305" s="1">
        <v>46242.564802569446</v>
      </c>
    </row>
    <row r="1306" spans="1:34" ht="13.9">
      <c r="A1306" s="1" t="s">
        <v>7856</v>
      </c>
      <c r="B1306" s="1" t="s">
        <v>7857</v>
      </c>
      <c r="C1306" s="4">
        <v>44663</v>
      </c>
      <c r="D1306" s="1" t="s">
        <v>7731</v>
      </c>
      <c r="E1306" s="1">
        <v>2022</v>
      </c>
      <c r="F1306" s="5">
        <v>51.88</v>
      </c>
      <c r="G1306" s="1" t="s">
        <v>7858</v>
      </c>
      <c r="H1306" s="1" t="s">
        <v>7859</v>
      </c>
      <c r="I1306" s="6">
        <v>416734</v>
      </c>
      <c r="J1306" s="6" t="s">
        <v>54</v>
      </c>
      <c r="K1306" s="6">
        <v>1764</v>
      </c>
      <c r="L1306" s="6">
        <v>1480</v>
      </c>
      <c r="M1306" s="6">
        <v>284</v>
      </c>
      <c r="N1306" s="7">
        <v>0.83900226757369611</v>
      </c>
      <c r="O1306" s="1" t="s">
        <v>67</v>
      </c>
      <c r="P1306" s="1" t="s">
        <v>54</v>
      </c>
      <c r="Q1306" s="1" t="s">
        <v>68</v>
      </c>
      <c r="R1306" s="1" t="s">
        <v>7</v>
      </c>
      <c r="S1306" s="2" t="b">
        <v>0</v>
      </c>
      <c r="T1306" s="2" t="b">
        <v>1</v>
      </c>
      <c r="U1306" s="1" t="s">
        <v>202</v>
      </c>
      <c r="V1306" s="1">
        <v>18</v>
      </c>
      <c r="W1306" s="2" t="b">
        <v>1</v>
      </c>
      <c r="X1306" s="2" t="b">
        <v>1</v>
      </c>
      <c r="Y1306" s="2" t="b">
        <v>0</v>
      </c>
      <c r="Z1306" s="1" t="s">
        <v>119</v>
      </c>
      <c r="AA1306" s="2" t="b">
        <v>0</v>
      </c>
      <c r="AB1306" s="1" t="s">
        <v>7860</v>
      </c>
      <c r="AC1306" s="1" t="s">
        <v>7861</v>
      </c>
      <c r="AD1306" s="1" t="s">
        <v>61</v>
      </c>
      <c r="AE1306" s="2" t="b">
        <v>1</v>
      </c>
      <c r="AF1306" s="1"/>
      <c r="AG1306" s="2" t="b">
        <v>0</v>
      </c>
      <c r="AH1306" s="1">
        <v>46242.564802569446</v>
      </c>
    </row>
    <row r="1307" spans="1:34" ht="13.9">
      <c r="A1307" s="1" t="s">
        <v>7862</v>
      </c>
      <c r="B1307" s="1" t="s">
        <v>7863</v>
      </c>
      <c r="C1307" s="4">
        <v>44664</v>
      </c>
      <c r="D1307" s="1" t="s">
        <v>7731</v>
      </c>
      <c r="E1307" s="1">
        <v>2022</v>
      </c>
      <c r="F1307" s="5">
        <v>51.84</v>
      </c>
      <c r="G1307" s="1" t="s">
        <v>7864</v>
      </c>
      <c r="H1307" s="1" t="s">
        <v>7865</v>
      </c>
      <c r="I1307" s="6">
        <v>6706</v>
      </c>
      <c r="J1307" s="6" t="s">
        <v>54</v>
      </c>
      <c r="K1307" s="6">
        <v>549</v>
      </c>
      <c r="L1307" s="6">
        <v>532</v>
      </c>
      <c r="M1307" s="6">
        <v>17</v>
      </c>
      <c r="N1307" s="7">
        <v>0.96903460837887068</v>
      </c>
      <c r="O1307" s="1" t="s">
        <v>76</v>
      </c>
      <c r="P1307" s="1" t="s">
        <v>54</v>
      </c>
      <c r="Q1307" s="1" t="s">
        <v>68</v>
      </c>
      <c r="R1307" s="1" t="s">
        <v>5</v>
      </c>
      <c r="S1307" s="2" t="b">
        <v>1</v>
      </c>
      <c r="T1307" s="2" t="b">
        <v>0</v>
      </c>
      <c r="U1307" s="1" t="s">
        <v>57</v>
      </c>
      <c r="V1307" s="1"/>
      <c r="W1307" s="2" t="b">
        <v>0</v>
      </c>
      <c r="X1307" s="1"/>
      <c r="Y1307" s="2" t="b">
        <v>0</v>
      </c>
      <c r="Z1307" s="1" t="s">
        <v>58</v>
      </c>
      <c r="AA1307" s="2" t="b">
        <v>1</v>
      </c>
      <c r="AB1307" s="1" t="s">
        <v>7866</v>
      </c>
      <c r="AC1307" s="1" t="s">
        <v>7867</v>
      </c>
      <c r="AD1307" s="1" t="s">
        <v>61</v>
      </c>
      <c r="AE1307" s="2" t="b">
        <v>1</v>
      </c>
      <c r="AF1307" s="1" t="s">
        <v>3883</v>
      </c>
      <c r="AG1307" s="2" t="b">
        <v>0</v>
      </c>
      <c r="AH1307" s="1">
        <v>46242.564802569446</v>
      </c>
    </row>
    <row r="1308" spans="1:34" ht="13.9">
      <c r="A1308" s="1" t="s">
        <v>7868</v>
      </c>
      <c r="B1308" s="1" t="s">
        <v>7869</v>
      </c>
      <c r="C1308" s="4">
        <v>44664</v>
      </c>
      <c r="D1308" s="1" t="s">
        <v>7731</v>
      </c>
      <c r="E1308" s="1">
        <v>2022</v>
      </c>
      <c r="F1308" s="5">
        <v>51.84</v>
      </c>
      <c r="G1308" s="1" t="s">
        <v>7870</v>
      </c>
      <c r="H1308" s="1" t="s">
        <v>7871</v>
      </c>
      <c r="I1308" s="6">
        <v>2763</v>
      </c>
      <c r="J1308" s="6" t="s">
        <v>54</v>
      </c>
      <c r="K1308" s="6">
        <v>172</v>
      </c>
      <c r="L1308" s="6">
        <v>156</v>
      </c>
      <c r="M1308" s="6">
        <v>16</v>
      </c>
      <c r="N1308" s="7">
        <v>0.90697674418604646</v>
      </c>
      <c r="O1308" s="1" t="s">
        <v>67</v>
      </c>
      <c r="P1308" s="1" t="s">
        <v>54</v>
      </c>
      <c r="Q1308" s="1" t="s">
        <v>56</v>
      </c>
      <c r="R1308" s="1" t="s">
        <v>5</v>
      </c>
      <c r="S1308" s="2" t="b">
        <v>1</v>
      </c>
      <c r="T1308" s="2" t="b">
        <v>0</v>
      </c>
      <c r="U1308" s="1" t="s">
        <v>57</v>
      </c>
      <c r="V1308" s="1"/>
      <c r="W1308" s="2" t="b">
        <v>0</v>
      </c>
      <c r="X1308" s="1"/>
      <c r="Y1308" s="2" t="b">
        <v>0</v>
      </c>
      <c r="Z1308" s="1" t="s">
        <v>58</v>
      </c>
      <c r="AA1308" s="2" t="b">
        <v>1</v>
      </c>
      <c r="AB1308" s="1" t="s">
        <v>7872</v>
      </c>
      <c r="AC1308" s="1" t="s">
        <v>7873</v>
      </c>
      <c r="AD1308" s="1" t="s">
        <v>61</v>
      </c>
      <c r="AE1308" s="2" t="b">
        <v>1</v>
      </c>
      <c r="AF1308" s="1" t="s">
        <v>62</v>
      </c>
      <c r="AG1308" s="2" t="b">
        <v>0</v>
      </c>
      <c r="AH1308" s="1">
        <v>46242.564802569446</v>
      </c>
    </row>
    <row r="1309" spans="1:34" ht="13.9">
      <c r="A1309" s="1" t="s">
        <v>7874</v>
      </c>
      <c r="B1309" s="1" t="s">
        <v>7875</v>
      </c>
      <c r="C1309" s="4">
        <v>44665</v>
      </c>
      <c r="D1309" s="1" t="s">
        <v>7731</v>
      </c>
      <c r="E1309" s="1">
        <v>2022</v>
      </c>
      <c r="F1309" s="5">
        <v>51.81</v>
      </c>
      <c r="G1309" s="1" t="s">
        <v>7876</v>
      </c>
      <c r="H1309" s="1" t="s">
        <v>7877</v>
      </c>
      <c r="I1309" s="6">
        <v>194</v>
      </c>
      <c r="J1309" s="6" t="s">
        <v>54</v>
      </c>
      <c r="K1309" s="6">
        <v>9</v>
      </c>
      <c r="L1309" s="6">
        <v>7</v>
      </c>
      <c r="M1309" s="6">
        <v>2</v>
      </c>
      <c r="N1309" s="7">
        <v>0.77777777777777779</v>
      </c>
      <c r="O1309" s="1" t="s">
        <v>382</v>
      </c>
      <c r="P1309" s="1" t="s">
        <v>54</v>
      </c>
      <c r="Q1309" s="1" t="s">
        <v>56</v>
      </c>
      <c r="R1309" s="1" t="s">
        <v>7</v>
      </c>
      <c r="S1309" s="2" t="b">
        <v>0</v>
      </c>
      <c r="T1309" s="2" t="b">
        <v>1</v>
      </c>
      <c r="U1309" s="1" t="s">
        <v>202</v>
      </c>
      <c r="V1309" s="1">
        <v>18</v>
      </c>
      <c r="W1309" s="2" t="b">
        <v>1</v>
      </c>
      <c r="X1309" s="2" t="b">
        <v>1</v>
      </c>
      <c r="Y1309" s="2" t="b">
        <v>0</v>
      </c>
      <c r="Z1309" s="1" t="s">
        <v>119</v>
      </c>
      <c r="AA1309" s="2" t="b">
        <v>0</v>
      </c>
      <c r="AB1309" s="1" t="s">
        <v>7878</v>
      </c>
      <c r="AC1309" s="1" t="s">
        <v>7879</v>
      </c>
      <c r="AD1309" s="1" t="s">
        <v>61</v>
      </c>
      <c r="AE1309" s="2" t="b">
        <v>1</v>
      </c>
      <c r="AF1309" s="1"/>
      <c r="AG1309" s="2" t="b">
        <v>0</v>
      </c>
      <c r="AH1309" s="1">
        <v>46242.564802569446</v>
      </c>
    </row>
    <row r="1310" spans="1:34" ht="13.9">
      <c r="A1310" s="1" t="s">
        <v>7880</v>
      </c>
      <c r="B1310" s="1" t="s">
        <v>7881</v>
      </c>
      <c r="C1310" s="4">
        <v>44665</v>
      </c>
      <c r="D1310" s="1" t="s">
        <v>7731</v>
      </c>
      <c r="E1310" s="1">
        <v>2022</v>
      </c>
      <c r="F1310" s="5">
        <v>51.81</v>
      </c>
      <c r="G1310" s="1" t="s">
        <v>7882</v>
      </c>
      <c r="H1310" s="1" t="s">
        <v>7883</v>
      </c>
      <c r="I1310" s="6">
        <v>69630</v>
      </c>
      <c r="J1310" s="6" t="s">
        <v>54</v>
      </c>
      <c r="K1310" s="6">
        <v>1856</v>
      </c>
      <c r="L1310" s="6">
        <v>1734</v>
      </c>
      <c r="M1310" s="6">
        <v>122</v>
      </c>
      <c r="N1310" s="7">
        <v>0.93426724137931039</v>
      </c>
      <c r="O1310" s="1" t="s">
        <v>67</v>
      </c>
      <c r="P1310" s="1" t="s">
        <v>54</v>
      </c>
      <c r="Q1310" s="1" t="s">
        <v>68</v>
      </c>
      <c r="R1310" s="1" t="s">
        <v>5</v>
      </c>
      <c r="S1310" s="2" t="b">
        <v>1</v>
      </c>
      <c r="T1310" s="2" t="b">
        <v>0</v>
      </c>
      <c r="U1310" s="1" t="s">
        <v>57</v>
      </c>
      <c r="V1310" s="1"/>
      <c r="W1310" s="2" t="b">
        <v>0</v>
      </c>
      <c r="X1310" s="1"/>
      <c r="Y1310" s="2" t="b">
        <v>0</v>
      </c>
      <c r="Z1310" s="1" t="s">
        <v>58</v>
      </c>
      <c r="AA1310" s="2" t="b">
        <v>1</v>
      </c>
      <c r="AB1310" s="1" t="s">
        <v>7884</v>
      </c>
      <c r="AC1310" s="1" t="s">
        <v>7885</v>
      </c>
      <c r="AD1310" s="1" t="s">
        <v>61</v>
      </c>
      <c r="AE1310" s="2" t="b">
        <v>1</v>
      </c>
      <c r="AF1310" s="1" t="s">
        <v>502</v>
      </c>
      <c r="AG1310" s="2" t="b">
        <v>0</v>
      </c>
      <c r="AH1310" s="1">
        <v>46242.564802569446</v>
      </c>
    </row>
    <row r="1311" spans="1:34" ht="13.9">
      <c r="A1311" s="1" t="s">
        <v>7886</v>
      </c>
      <c r="B1311" s="1" t="s">
        <v>7887</v>
      </c>
      <c r="C1311" s="4">
        <v>44665</v>
      </c>
      <c r="D1311" s="1" t="s">
        <v>7731</v>
      </c>
      <c r="E1311" s="1">
        <v>2022</v>
      </c>
      <c r="F1311" s="5">
        <v>51.81</v>
      </c>
      <c r="G1311" s="1" t="s">
        <v>7888</v>
      </c>
      <c r="H1311" s="1" t="s">
        <v>7889</v>
      </c>
      <c r="I1311" s="6">
        <v>11630</v>
      </c>
      <c r="J1311" s="6" t="s">
        <v>54</v>
      </c>
      <c r="K1311" s="6">
        <v>177</v>
      </c>
      <c r="L1311" s="6">
        <v>153</v>
      </c>
      <c r="M1311" s="6">
        <v>24</v>
      </c>
      <c r="N1311" s="7">
        <v>0.86440677966101698</v>
      </c>
      <c r="O1311" s="1" t="s">
        <v>67</v>
      </c>
      <c r="P1311" s="1" t="s">
        <v>54</v>
      </c>
      <c r="Q1311" s="1" t="s">
        <v>56</v>
      </c>
      <c r="R1311" s="1" t="s">
        <v>7</v>
      </c>
      <c r="S1311" s="2" t="b">
        <v>0</v>
      </c>
      <c r="T1311" s="2" t="b">
        <v>1</v>
      </c>
      <c r="U1311" s="1" t="s">
        <v>202</v>
      </c>
      <c r="V1311" s="1">
        <v>18</v>
      </c>
      <c r="W1311" s="2" t="b">
        <v>1</v>
      </c>
      <c r="X1311" s="2" t="b">
        <v>1</v>
      </c>
      <c r="Y1311" s="2" t="b">
        <v>0</v>
      </c>
      <c r="Z1311" s="1" t="s">
        <v>119</v>
      </c>
      <c r="AA1311" s="2" t="b">
        <v>0</v>
      </c>
      <c r="AB1311" s="1" t="s">
        <v>7890</v>
      </c>
      <c r="AC1311" s="1" t="s">
        <v>7891</v>
      </c>
      <c r="AD1311" s="1" t="s">
        <v>61</v>
      </c>
      <c r="AE1311" s="2" t="b">
        <v>1</v>
      </c>
      <c r="AF1311" s="1"/>
      <c r="AG1311" s="2" t="b">
        <v>0</v>
      </c>
      <c r="AH1311" s="1">
        <v>46242.564802569446</v>
      </c>
    </row>
    <row r="1312" spans="1:34" ht="13.9">
      <c r="A1312" s="1" t="s">
        <v>7892</v>
      </c>
      <c r="B1312" s="1" t="s">
        <v>7893</v>
      </c>
      <c r="C1312" s="4">
        <v>44666</v>
      </c>
      <c r="D1312" s="1" t="s">
        <v>7731</v>
      </c>
      <c r="E1312" s="1">
        <v>2022</v>
      </c>
      <c r="F1312" s="5">
        <v>51.78</v>
      </c>
      <c r="G1312" s="1" t="s">
        <v>7894</v>
      </c>
      <c r="H1312" s="1" t="s">
        <v>7895</v>
      </c>
      <c r="I1312" s="6">
        <v>4012</v>
      </c>
      <c r="J1312" s="6" t="s">
        <v>54</v>
      </c>
      <c r="K1312" s="6">
        <v>69</v>
      </c>
      <c r="L1312" s="6">
        <v>44</v>
      </c>
      <c r="M1312" s="6">
        <v>25</v>
      </c>
      <c r="N1312" s="7">
        <v>0.6376811594202898</v>
      </c>
      <c r="O1312" s="1" t="s">
        <v>91</v>
      </c>
      <c r="P1312" s="1" t="s">
        <v>54</v>
      </c>
      <c r="Q1312" s="1" t="s">
        <v>56</v>
      </c>
      <c r="R1312" s="1" t="s">
        <v>7</v>
      </c>
      <c r="S1312" s="2" t="b">
        <v>0</v>
      </c>
      <c r="T1312" s="2" t="b">
        <v>1</v>
      </c>
      <c r="U1312" s="1" t="s">
        <v>133</v>
      </c>
      <c r="V1312" s="1">
        <v>18</v>
      </c>
      <c r="W1312" s="2" t="b">
        <v>1</v>
      </c>
      <c r="X1312" s="2" t="b">
        <v>0</v>
      </c>
      <c r="Y1312" s="2" t="b">
        <v>0</v>
      </c>
      <c r="Z1312" s="1" t="s">
        <v>119</v>
      </c>
      <c r="AA1312" s="2" t="b">
        <v>0</v>
      </c>
      <c r="AB1312" s="1" t="s">
        <v>7896</v>
      </c>
      <c r="AC1312" s="1" t="s">
        <v>7897</v>
      </c>
      <c r="AD1312" s="1" t="s">
        <v>61</v>
      </c>
      <c r="AE1312" s="2" t="b">
        <v>1</v>
      </c>
      <c r="AF1312" s="1"/>
      <c r="AG1312" s="2" t="b">
        <v>0</v>
      </c>
      <c r="AH1312" s="1">
        <v>46242.564802569446</v>
      </c>
    </row>
    <row r="1313" spans="1:34" ht="13.9">
      <c r="A1313" s="1" t="s">
        <v>7898</v>
      </c>
      <c r="B1313" s="1" t="s">
        <v>7899</v>
      </c>
      <c r="C1313" s="4">
        <v>44666</v>
      </c>
      <c r="D1313" s="1" t="s">
        <v>7731</v>
      </c>
      <c r="E1313" s="1">
        <v>2022</v>
      </c>
      <c r="F1313" s="5">
        <v>51.78</v>
      </c>
      <c r="G1313" s="1" t="s">
        <v>7900</v>
      </c>
      <c r="H1313" s="1" t="s">
        <v>7901</v>
      </c>
      <c r="I1313" s="6">
        <v>13507</v>
      </c>
      <c r="J1313" s="6" t="s">
        <v>54</v>
      </c>
      <c r="K1313" s="6">
        <v>207</v>
      </c>
      <c r="L1313" s="6">
        <v>196</v>
      </c>
      <c r="M1313" s="6">
        <v>11</v>
      </c>
      <c r="N1313" s="7">
        <v>0.9468599033816425</v>
      </c>
      <c r="O1313" s="1" t="s">
        <v>67</v>
      </c>
      <c r="P1313" s="1" t="s">
        <v>54</v>
      </c>
      <c r="Q1313" s="1" t="s">
        <v>68</v>
      </c>
      <c r="R1313" s="1" t="s">
        <v>5</v>
      </c>
      <c r="S1313" s="2" t="b">
        <v>1</v>
      </c>
      <c r="T1313" s="2" t="b">
        <v>0</v>
      </c>
      <c r="U1313" s="1" t="s">
        <v>57</v>
      </c>
      <c r="V1313" s="1"/>
      <c r="W1313" s="2" t="b">
        <v>0</v>
      </c>
      <c r="X1313" s="1"/>
      <c r="Y1313" s="2" t="b">
        <v>0</v>
      </c>
      <c r="Z1313" s="1" t="s">
        <v>58</v>
      </c>
      <c r="AA1313" s="2" t="b">
        <v>1</v>
      </c>
      <c r="AB1313" s="1" t="s">
        <v>7902</v>
      </c>
      <c r="AC1313" s="1" t="s">
        <v>7903</v>
      </c>
      <c r="AD1313" s="1" t="s">
        <v>61</v>
      </c>
      <c r="AE1313" s="2" t="b">
        <v>1</v>
      </c>
      <c r="AF1313" s="1" t="s">
        <v>101</v>
      </c>
      <c r="AG1313" s="2" t="b">
        <v>1</v>
      </c>
      <c r="AH1313" s="1">
        <v>46242.564802569446</v>
      </c>
    </row>
    <row r="1314" spans="1:34" ht="13.9">
      <c r="A1314" s="1" t="s">
        <v>7904</v>
      </c>
      <c r="B1314" s="1" t="s">
        <v>7905</v>
      </c>
      <c r="C1314" s="4">
        <v>44667</v>
      </c>
      <c r="D1314" s="1" t="s">
        <v>7731</v>
      </c>
      <c r="E1314" s="1">
        <v>2022</v>
      </c>
      <c r="F1314" s="5">
        <v>51.75</v>
      </c>
      <c r="G1314" s="1" t="s">
        <v>7906</v>
      </c>
      <c r="H1314" s="1" t="s">
        <v>7907</v>
      </c>
      <c r="I1314" s="6">
        <v>15</v>
      </c>
      <c r="J1314" s="6" t="s">
        <v>54</v>
      </c>
      <c r="K1314" s="6">
        <v>1</v>
      </c>
      <c r="L1314" s="6">
        <v>1</v>
      </c>
      <c r="M1314" s="6">
        <v>0</v>
      </c>
      <c r="N1314" s="7">
        <v>1</v>
      </c>
      <c r="O1314" s="1" t="s">
        <v>148</v>
      </c>
      <c r="P1314" s="1" t="s">
        <v>54</v>
      </c>
      <c r="Q1314" s="1" t="s">
        <v>56</v>
      </c>
      <c r="R1314" s="1" t="s">
        <v>5</v>
      </c>
      <c r="S1314" s="2" t="b">
        <v>1</v>
      </c>
      <c r="T1314" s="2" t="b">
        <v>0</v>
      </c>
      <c r="U1314" s="1" t="s">
        <v>57</v>
      </c>
      <c r="V1314" s="1"/>
      <c r="W1314" s="2" t="b">
        <v>0</v>
      </c>
      <c r="X1314" s="1"/>
      <c r="Y1314" s="2" t="b">
        <v>0</v>
      </c>
      <c r="Z1314" s="1" t="s">
        <v>58</v>
      </c>
      <c r="AA1314" s="2" t="b">
        <v>1</v>
      </c>
      <c r="AB1314" s="1" t="s">
        <v>7908</v>
      </c>
      <c r="AC1314" s="1" t="s">
        <v>7909</v>
      </c>
      <c r="AD1314" s="1" t="s">
        <v>61</v>
      </c>
      <c r="AE1314" s="2" t="b">
        <v>1</v>
      </c>
      <c r="AF1314" s="1" t="s">
        <v>142</v>
      </c>
      <c r="AG1314" s="2" t="b">
        <v>0</v>
      </c>
      <c r="AH1314" s="1">
        <v>46242.564802569446</v>
      </c>
    </row>
    <row r="1315" spans="1:34" ht="13.9">
      <c r="A1315" s="1" t="s">
        <v>7910</v>
      </c>
      <c r="B1315" s="1" t="s">
        <v>7911</v>
      </c>
      <c r="C1315" s="4">
        <v>44671</v>
      </c>
      <c r="D1315" s="1" t="s">
        <v>7731</v>
      </c>
      <c r="E1315" s="1">
        <v>2022</v>
      </c>
      <c r="F1315" s="5">
        <v>51.61</v>
      </c>
      <c r="G1315" s="1" t="s">
        <v>7912</v>
      </c>
      <c r="H1315" s="1" t="s">
        <v>7913</v>
      </c>
      <c r="I1315" s="6">
        <v>821</v>
      </c>
      <c r="J1315" s="6" t="s">
        <v>54</v>
      </c>
      <c r="K1315" s="6">
        <v>27</v>
      </c>
      <c r="L1315" s="6">
        <v>15</v>
      </c>
      <c r="M1315" s="6">
        <v>12</v>
      </c>
      <c r="N1315" s="7">
        <v>0.55555555555555558</v>
      </c>
      <c r="O1315" s="1" t="s">
        <v>91</v>
      </c>
      <c r="P1315" s="1" t="s">
        <v>54</v>
      </c>
      <c r="Q1315" s="1" t="s">
        <v>56</v>
      </c>
      <c r="R1315" s="1" t="s">
        <v>7</v>
      </c>
      <c r="S1315" s="2" t="b">
        <v>0</v>
      </c>
      <c r="T1315" s="2" t="b">
        <v>1</v>
      </c>
      <c r="U1315" s="1" t="s">
        <v>202</v>
      </c>
      <c r="V1315" s="1">
        <v>18</v>
      </c>
      <c r="W1315" s="2" t="b">
        <v>1</v>
      </c>
      <c r="X1315" s="2" t="b">
        <v>1</v>
      </c>
      <c r="Y1315" s="2" t="b">
        <v>0</v>
      </c>
      <c r="Z1315" s="1" t="s">
        <v>119</v>
      </c>
      <c r="AA1315" s="2" t="b">
        <v>0</v>
      </c>
      <c r="AB1315" s="1" t="s">
        <v>7914</v>
      </c>
      <c r="AC1315" s="1" t="s">
        <v>7915</v>
      </c>
      <c r="AD1315" s="1" t="s">
        <v>61</v>
      </c>
      <c r="AE1315" s="2" t="b">
        <v>1</v>
      </c>
      <c r="AF1315" s="1"/>
      <c r="AG1315" s="2" t="b">
        <v>0</v>
      </c>
      <c r="AH1315" s="1">
        <v>46242.564802569446</v>
      </c>
    </row>
    <row r="1316" spans="1:34" ht="13.9">
      <c r="A1316" s="1" t="s">
        <v>7916</v>
      </c>
      <c r="B1316" s="1" t="s">
        <v>7917</v>
      </c>
      <c r="C1316" s="4">
        <v>44671</v>
      </c>
      <c r="D1316" s="1" t="s">
        <v>7731</v>
      </c>
      <c r="E1316" s="1">
        <v>2022</v>
      </c>
      <c r="F1316" s="5">
        <v>51.61</v>
      </c>
      <c r="G1316" s="1" t="s">
        <v>7918</v>
      </c>
      <c r="H1316" s="1" t="s">
        <v>7919</v>
      </c>
      <c r="I1316" s="6">
        <v>1709</v>
      </c>
      <c r="J1316" s="6" t="s">
        <v>54</v>
      </c>
      <c r="K1316" s="6">
        <v>50</v>
      </c>
      <c r="L1316" s="6">
        <v>47</v>
      </c>
      <c r="M1316" s="6">
        <v>3</v>
      </c>
      <c r="N1316" s="7">
        <v>0.94</v>
      </c>
      <c r="O1316" s="1" t="s">
        <v>67</v>
      </c>
      <c r="P1316" s="1" t="s">
        <v>54</v>
      </c>
      <c r="Q1316" s="1" t="s">
        <v>56</v>
      </c>
      <c r="R1316" s="1" t="s">
        <v>7</v>
      </c>
      <c r="S1316" s="2" t="b">
        <v>0</v>
      </c>
      <c r="T1316" s="2" t="b">
        <v>1</v>
      </c>
      <c r="U1316" s="1" t="s">
        <v>1669</v>
      </c>
      <c r="V1316" s="1">
        <v>18</v>
      </c>
      <c r="W1316" s="2" t="b">
        <v>1</v>
      </c>
      <c r="X1316" s="1"/>
      <c r="Y1316" s="2" t="b">
        <v>0</v>
      </c>
      <c r="Z1316" s="1" t="s">
        <v>119</v>
      </c>
      <c r="AA1316" s="2" t="b">
        <v>0</v>
      </c>
      <c r="AB1316" s="1" t="s">
        <v>7920</v>
      </c>
      <c r="AC1316" s="1" t="s">
        <v>7921</v>
      </c>
      <c r="AD1316" s="1" t="s">
        <v>61</v>
      </c>
      <c r="AE1316" s="2" t="b">
        <v>1</v>
      </c>
      <c r="AF1316" s="1"/>
      <c r="AG1316" s="2" t="b">
        <v>0</v>
      </c>
      <c r="AH1316" s="1">
        <v>46242.564802569446</v>
      </c>
    </row>
    <row r="1317" spans="1:34" ht="13.9">
      <c r="A1317" s="1" t="s">
        <v>7922</v>
      </c>
      <c r="B1317" s="1" t="s">
        <v>7923</v>
      </c>
      <c r="C1317" s="4">
        <v>44671</v>
      </c>
      <c r="D1317" s="1" t="s">
        <v>7731</v>
      </c>
      <c r="E1317" s="1">
        <v>2022</v>
      </c>
      <c r="F1317" s="5">
        <v>51.61</v>
      </c>
      <c r="G1317" s="1" t="s">
        <v>7924</v>
      </c>
      <c r="H1317" s="1" t="s">
        <v>7925</v>
      </c>
      <c r="I1317" s="6">
        <v>397</v>
      </c>
      <c r="J1317" s="6" t="s">
        <v>54</v>
      </c>
      <c r="K1317" s="6">
        <v>18</v>
      </c>
      <c r="L1317" s="6">
        <v>4</v>
      </c>
      <c r="M1317" s="6">
        <v>14</v>
      </c>
      <c r="N1317" s="7">
        <v>0.22222222222222221</v>
      </c>
      <c r="O1317" s="1" t="s">
        <v>330</v>
      </c>
      <c r="P1317" s="1" t="s">
        <v>54</v>
      </c>
      <c r="Q1317" s="1" t="s">
        <v>56</v>
      </c>
      <c r="R1317" s="1" t="s">
        <v>7</v>
      </c>
      <c r="S1317" s="2" t="b">
        <v>0</v>
      </c>
      <c r="T1317" s="2" t="b">
        <v>1</v>
      </c>
      <c r="U1317" s="1" t="s">
        <v>202</v>
      </c>
      <c r="V1317" s="1">
        <v>18</v>
      </c>
      <c r="W1317" s="2" t="b">
        <v>1</v>
      </c>
      <c r="X1317" s="2" t="b">
        <v>1</v>
      </c>
      <c r="Y1317" s="2" t="b">
        <v>0</v>
      </c>
      <c r="Z1317" s="1" t="s">
        <v>119</v>
      </c>
      <c r="AA1317" s="2" t="b">
        <v>0</v>
      </c>
      <c r="AB1317" s="1" t="s">
        <v>7926</v>
      </c>
      <c r="AC1317" s="1" t="s">
        <v>7927</v>
      </c>
      <c r="AD1317" s="1" t="s">
        <v>61</v>
      </c>
      <c r="AE1317" s="2" t="b">
        <v>1</v>
      </c>
      <c r="AF1317" s="1"/>
      <c r="AG1317" s="2" t="b">
        <v>0</v>
      </c>
      <c r="AH1317" s="1">
        <v>46242.564802569446</v>
      </c>
    </row>
    <row r="1318" spans="1:34" ht="13.9">
      <c r="A1318" s="1" t="s">
        <v>7928</v>
      </c>
      <c r="B1318" s="1" t="s">
        <v>7929</v>
      </c>
      <c r="C1318" s="4">
        <v>44671</v>
      </c>
      <c r="D1318" s="1" t="s">
        <v>7731</v>
      </c>
      <c r="E1318" s="1">
        <v>2022</v>
      </c>
      <c r="F1318" s="5">
        <v>51.61</v>
      </c>
      <c r="G1318" s="1" t="s">
        <v>7930</v>
      </c>
      <c r="H1318" s="1" t="s">
        <v>7931</v>
      </c>
      <c r="I1318" s="6">
        <v>1</v>
      </c>
      <c r="J1318" s="6" t="s">
        <v>54</v>
      </c>
      <c r="K1318" s="6">
        <v>1</v>
      </c>
      <c r="L1318" s="6">
        <v>1</v>
      </c>
      <c r="M1318" s="6">
        <v>0</v>
      </c>
      <c r="N1318" s="7">
        <v>1</v>
      </c>
      <c r="O1318" s="1" t="s">
        <v>148</v>
      </c>
      <c r="P1318" s="1" t="s">
        <v>54</v>
      </c>
      <c r="Q1318" s="1" t="s">
        <v>56</v>
      </c>
      <c r="R1318" s="1" t="s">
        <v>7</v>
      </c>
      <c r="S1318" s="2" t="b">
        <v>0</v>
      </c>
      <c r="T1318" s="2" t="b">
        <v>1</v>
      </c>
      <c r="U1318" s="1" t="s">
        <v>202</v>
      </c>
      <c r="V1318" s="1">
        <v>18</v>
      </c>
      <c r="W1318" s="2" t="b">
        <v>1</v>
      </c>
      <c r="X1318" s="2" t="b">
        <v>1</v>
      </c>
      <c r="Y1318" s="2" t="b">
        <v>0</v>
      </c>
      <c r="Z1318" s="1" t="s">
        <v>119</v>
      </c>
      <c r="AA1318" s="2" t="b">
        <v>0</v>
      </c>
      <c r="AB1318" s="1" t="s">
        <v>7932</v>
      </c>
      <c r="AC1318" s="1" t="s">
        <v>7933</v>
      </c>
      <c r="AD1318" s="1" t="s">
        <v>61</v>
      </c>
      <c r="AE1318" s="2" t="b">
        <v>1</v>
      </c>
      <c r="AF1318" s="1"/>
      <c r="AG1318" s="2" t="b">
        <v>0</v>
      </c>
      <c r="AH1318" s="1">
        <v>46242.564802569446</v>
      </c>
    </row>
    <row r="1319" spans="1:34" ht="13.9">
      <c r="A1319" s="1" t="s">
        <v>7934</v>
      </c>
      <c r="B1319" s="1" t="s">
        <v>7935</v>
      </c>
      <c r="C1319" s="4">
        <v>44672</v>
      </c>
      <c r="D1319" s="1" t="s">
        <v>7731</v>
      </c>
      <c r="E1319" s="1">
        <v>2022</v>
      </c>
      <c r="F1319" s="5">
        <v>51.58</v>
      </c>
      <c r="G1319" s="1" t="s">
        <v>7936</v>
      </c>
      <c r="H1319" s="1" t="s">
        <v>7937</v>
      </c>
      <c r="I1319" s="6">
        <v>34</v>
      </c>
      <c r="J1319" s="6" t="s">
        <v>54</v>
      </c>
      <c r="K1319" s="6">
        <v>4</v>
      </c>
      <c r="L1319" s="6">
        <v>4</v>
      </c>
      <c r="M1319" s="6">
        <v>0</v>
      </c>
      <c r="N1319" s="7">
        <v>1</v>
      </c>
      <c r="O1319" s="1" t="s">
        <v>344</v>
      </c>
      <c r="P1319" s="1" t="s">
        <v>54</v>
      </c>
      <c r="Q1319" s="1" t="s">
        <v>56</v>
      </c>
      <c r="R1319" s="1" t="s">
        <v>7</v>
      </c>
      <c r="S1319" s="2" t="b">
        <v>0</v>
      </c>
      <c r="T1319" s="2" t="b">
        <v>1</v>
      </c>
      <c r="U1319" s="1" t="s">
        <v>202</v>
      </c>
      <c r="V1319" s="1">
        <v>18</v>
      </c>
      <c r="W1319" s="2" t="b">
        <v>1</v>
      </c>
      <c r="X1319" s="2" t="b">
        <v>1</v>
      </c>
      <c r="Y1319" s="2" t="b">
        <v>0</v>
      </c>
      <c r="Z1319" s="1" t="s">
        <v>119</v>
      </c>
      <c r="AA1319" s="2" t="b">
        <v>0</v>
      </c>
      <c r="AB1319" s="1" t="s">
        <v>7938</v>
      </c>
      <c r="AC1319" s="1" t="s">
        <v>7939</v>
      </c>
      <c r="AD1319" s="1" t="s">
        <v>61</v>
      </c>
      <c r="AE1319" s="2" t="b">
        <v>1</v>
      </c>
      <c r="AF1319" s="1"/>
      <c r="AG1319" s="2" t="b">
        <v>0</v>
      </c>
      <c r="AH1319" s="1">
        <v>46242.564802569446</v>
      </c>
    </row>
    <row r="1320" spans="1:34" ht="13.9">
      <c r="A1320" s="1" t="s">
        <v>7940</v>
      </c>
      <c r="B1320" s="1" t="s">
        <v>7941</v>
      </c>
      <c r="C1320" s="4">
        <v>44672</v>
      </c>
      <c r="D1320" s="1" t="s">
        <v>7731</v>
      </c>
      <c r="E1320" s="1">
        <v>2022</v>
      </c>
      <c r="F1320" s="5">
        <v>51.58</v>
      </c>
      <c r="G1320" s="1" t="s">
        <v>7942</v>
      </c>
      <c r="H1320" s="1" t="s">
        <v>7943</v>
      </c>
      <c r="I1320" s="6">
        <v>1610</v>
      </c>
      <c r="J1320" s="6" t="s">
        <v>54</v>
      </c>
      <c r="K1320" s="6">
        <v>51</v>
      </c>
      <c r="L1320" s="6">
        <v>25</v>
      </c>
      <c r="M1320" s="6">
        <v>26</v>
      </c>
      <c r="N1320" s="7">
        <v>0.49019607843137253</v>
      </c>
      <c r="O1320" s="1" t="s">
        <v>91</v>
      </c>
      <c r="P1320" s="1" t="s">
        <v>54</v>
      </c>
      <c r="Q1320" s="1" t="s">
        <v>56</v>
      </c>
      <c r="R1320" s="1" t="s">
        <v>7</v>
      </c>
      <c r="S1320" s="2" t="b">
        <v>0</v>
      </c>
      <c r="T1320" s="2" t="b">
        <v>1</v>
      </c>
      <c r="U1320" s="1" t="s">
        <v>202</v>
      </c>
      <c r="V1320" s="1">
        <v>18</v>
      </c>
      <c r="W1320" s="2" t="b">
        <v>1</v>
      </c>
      <c r="X1320" s="2" t="b">
        <v>1</v>
      </c>
      <c r="Y1320" s="2" t="b">
        <v>0</v>
      </c>
      <c r="Z1320" s="1" t="s">
        <v>119</v>
      </c>
      <c r="AA1320" s="2" t="b">
        <v>0</v>
      </c>
      <c r="AB1320" s="1" t="s">
        <v>7944</v>
      </c>
      <c r="AC1320" s="1" t="s">
        <v>7945</v>
      </c>
      <c r="AD1320" s="1" t="s">
        <v>61</v>
      </c>
      <c r="AE1320" s="2" t="b">
        <v>1</v>
      </c>
      <c r="AF1320" s="1"/>
      <c r="AG1320" s="2" t="b">
        <v>0</v>
      </c>
      <c r="AH1320" s="1">
        <v>46242.564802569446</v>
      </c>
    </row>
    <row r="1321" spans="1:34" ht="13.9">
      <c r="A1321" s="1" t="s">
        <v>7946</v>
      </c>
      <c r="B1321" s="1" t="s">
        <v>7947</v>
      </c>
      <c r="C1321" s="4">
        <v>44673</v>
      </c>
      <c r="D1321" s="1" t="s">
        <v>7731</v>
      </c>
      <c r="E1321" s="1">
        <v>2022</v>
      </c>
      <c r="F1321" s="5">
        <v>51.55</v>
      </c>
      <c r="G1321" s="1" t="s">
        <v>7948</v>
      </c>
      <c r="H1321" s="1" t="s">
        <v>7949</v>
      </c>
      <c r="I1321" s="6">
        <v>10686</v>
      </c>
      <c r="J1321" s="6" t="s">
        <v>54</v>
      </c>
      <c r="K1321" s="6">
        <v>713</v>
      </c>
      <c r="L1321" s="6">
        <v>684</v>
      </c>
      <c r="M1321" s="6">
        <v>29</v>
      </c>
      <c r="N1321" s="7">
        <v>0.9593267882187938</v>
      </c>
      <c r="O1321" s="1" t="s">
        <v>76</v>
      </c>
      <c r="P1321" s="1" t="s">
        <v>54</v>
      </c>
      <c r="Q1321" s="1" t="s">
        <v>68</v>
      </c>
      <c r="R1321" s="1" t="s">
        <v>5</v>
      </c>
      <c r="S1321" s="2" t="b">
        <v>1</v>
      </c>
      <c r="T1321" s="2" t="b">
        <v>0</v>
      </c>
      <c r="U1321" s="1" t="s">
        <v>169</v>
      </c>
      <c r="V1321" s="1">
        <v>0</v>
      </c>
      <c r="W1321" s="2" t="b">
        <v>0</v>
      </c>
      <c r="X1321" s="1"/>
      <c r="Y1321" s="2" t="b">
        <v>0</v>
      </c>
      <c r="Z1321" s="1" t="s">
        <v>58</v>
      </c>
      <c r="AA1321" s="2" t="b">
        <v>1</v>
      </c>
      <c r="AB1321" s="1" t="s">
        <v>7950</v>
      </c>
      <c r="AC1321" s="1" t="s">
        <v>7951</v>
      </c>
      <c r="AD1321" s="1" t="s">
        <v>61</v>
      </c>
      <c r="AE1321" s="2" t="b">
        <v>1</v>
      </c>
      <c r="AF1321" s="1" t="s">
        <v>509</v>
      </c>
      <c r="AG1321" s="2" t="b">
        <v>0</v>
      </c>
      <c r="AH1321" s="1">
        <v>46242.564802569446</v>
      </c>
    </row>
    <row r="1322" spans="1:34" ht="13.9">
      <c r="A1322" s="1" t="s">
        <v>7952</v>
      </c>
      <c r="B1322" s="1" t="s">
        <v>7953</v>
      </c>
      <c r="C1322" s="4">
        <v>44673</v>
      </c>
      <c r="D1322" s="1" t="s">
        <v>7731</v>
      </c>
      <c r="E1322" s="1">
        <v>2022</v>
      </c>
      <c r="F1322" s="5">
        <v>51.55</v>
      </c>
      <c r="G1322" s="1" t="s">
        <v>7954</v>
      </c>
      <c r="H1322" s="1" t="s">
        <v>7955</v>
      </c>
      <c r="I1322" s="6">
        <v>104</v>
      </c>
      <c r="J1322" s="6" t="s">
        <v>54</v>
      </c>
      <c r="K1322" s="6">
        <v>11</v>
      </c>
      <c r="L1322" s="6">
        <v>7</v>
      </c>
      <c r="M1322" s="6">
        <v>4</v>
      </c>
      <c r="N1322" s="7">
        <v>0.63636363636363635</v>
      </c>
      <c r="O1322" s="1" t="s">
        <v>91</v>
      </c>
      <c r="P1322" s="1" t="s">
        <v>54</v>
      </c>
      <c r="Q1322" s="1" t="s">
        <v>56</v>
      </c>
      <c r="R1322" s="1" t="s">
        <v>5</v>
      </c>
      <c r="S1322" s="2" t="b">
        <v>1</v>
      </c>
      <c r="T1322" s="2" t="b">
        <v>0</v>
      </c>
      <c r="U1322" s="1" t="s">
        <v>57</v>
      </c>
      <c r="V1322" s="1"/>
      <c r="W1322" s="2" t="b">
        <v>0</v>
      </c>
      <c r="X1322" s="1"/>
      <c r="Y1322" s="2" t="b">
        <v>0</v>
      </c>
      <c r="Z1322" s="1" t="s">
        <v>119</v>
      </c>
      <c r="AA1322" s="2" t="b">
        <v>0</v>
      </c>
      <c r="AB1322" s="1" t="s">
        <v>7956</v>
      </c>
      <c r="AC1322" s="1" t="s">
        <v>7957</v>
      </c>
      <c r="AD1322" s="1" t="s">
        <v>61</v>
      </c>
      <c r="AE1322" s="2" t="b">
        <v>1</v>
      </c>
      <c r="AF1322" s="1"/>
      <c r="AG1322" s="2" t="b">
        <v>0</v>
      </c>
      <c r="AH1322" s="1">
        <v>46242.564802569446</v>
      </c>
    </row>
    <row r="1323" spans="1:34" ht="13.9">
      <c r="A1323" s="1" t="s">
        <v>7958</v>
      </c>
      <c r="B1323" s="1" t="s">
        <v>7959</v>
      </c>
      <c r="C1323" s="4">
        <v>44673</v>
      </c>
      <c r="D1323" s="1" t="s">
        <v>7731</v>
      </c>
      <c r="E1323" s="1">
        <v>2022</v>
      </c>
      <c r="F1323" s="5">
        <v>51.55</v>
      </c>
      <c r="G1323" s="1" t="s">
        <v>7960</v>
      </c>
      <c r="H1323" s="1" t="s">
        <v>7961</v>
      </c>
      <c r="I1323" s="6">
        <v>2090</v>
      </c>
      <c r="J1323" s="6" t="s">
        <v>54</v>
      </c>
      <c r="K1323" s="6">
        <v>76</v>
      </c>
      <c r="L1323" s="6">
        <v>45</v>
      </c>
      <c r="M1323" s="6">
        <v>31</v>
      </c>
      <c r="N1323" s="7">
        <v>0.59210526315789469</v>
      </c>
      <c r="O1323" s="1" t="s">
        <v>91</v>
      </c>
      <c r="P1323" s="1" t="s">
        <v>54</v>
      </c>
      <c r="Q1323" s="1" t="s">
        <v>56</v>
      </c>
      <c r="R1323" s="1" t="s">
        <v>7</v>
      </c>
      <c r="S1323" s="2" t="b">
        <v>0</v>
      </c>
      <c r="T1323" s="2" t="b">
        <v>1</v>
      </c>
      <c r="U1323" s="1" t="s">
        <v>202</v>
      </c>
      <c r="V1323" s="1">
        <v>18</v>
      </c>
      <c r="W1323" s="2" t="b">
        <v>1</v>
      </c>
      <c r="X1323" s="2" t="b">
        <v>1</v>
      </c>
      <c r="Y1323" s="2" t="b">
        <v>0</v>
      </c>
      <c r="Z1323" s="1" t="s">
        <v>119</v>
      </c>
      <c r="AA1323" s="2" t="b">
        <v>0</v>
      </c>
      <c r="AB1323" s="1" t="s">
        <v>7962</v>
      </c>
      <c r="AC1323" s="1" t="s">
        <v>7963</v>
      </c>
      <c r="AD1323" s="1" t="s">
        <v>61</v>
      </c>
      <c r="AE1323" s="2" t="b">
        <v>1</v>
      </c>
      <c r="AF1323" s="1"/>
      <c r="AG1323" s="2" t="b">
        <v>0</v>
      </c>
      <c r="AH1323" s="1">
        <v>46242.564802569446</v>
      </c>
    </row>
    <row r="1324" spans="1:34" ht="13.9">
      <c r="A1324" s="1" t="s">
        <v>7964</v>
      </c>
      <c r="B1324" s="1" t="s">
        <v>7965</v>
      </c>
      <c r="C1324" s="4">
        <v>44673</v>
      </c>
      <c r="D1324" s="1" t="s">
        <v>7731</v>
      </c>
      <c r="E1324" s="1">
        <v>2022</v>
      </c>
      <c r="F1324" s="5">
        <v>51.55</v>
      </c>
      <c r="G1324" s="1" t="s">
        <v>7966</v>
      </c>
      <c r="H1324" s="1" t="s">
        <v>7967</v>
      </c>
      <c r="I1324" s="6"/>
      <c r="J1324" s="6" t="s">
        <v>147</v>
      </c>
      <c r="K1324" s="6">
        <v>151</v>
      </c>
      <c r="L1324" s="6">
        <v>127</v>
      </c>
      <c r="M1324" s="6">
        <v>24</v>
      </c>
      <c r="N1324" s="7">
        <v>0.84105960264900659</v>
      </c>
      <c r="O1324" s="1" t="s">
        <v>67</v>
      </c>
      <c r="P1324" s="1" t="s">
        <v>54</v>
      </c>
      <c r="Q1324" s="1" t="s">
        <v>56</v>
      </c>
      <c r="R1324" s="1" t="s">
        <v>5</v>
      </c>
      <c r="S1324" s="2" t="b">
        <v>1</v>
      </c>
      <c r="T1324" s="2" t="b">
        <v>0</v>
      </c>
      <c r="U1324" s="1" t="s">
        <v>57</v>
      </c>
      <c r="V1324" s="1"/>
      <c r="W1324" s="2" t="b">
        <v>0</v>
      </c>
      <c r="X1324" s="1"/>
      <c r="Y1324" s="2" t="b">
        <v>0</v>
      </c>
      <c r="Z1324" s="1" t="s">
        <v>119</v>
      </c>
      <c r="AA1324" s="2" t="b">
        <v>0</v>
      </c>
      <c r="AB1324" s="1" t="s">
        <v>7968</v>
      </c>
      <c r="AC1324" s="1" t="s">
        <v>7969</v>
      </c>
      <c r="AD1324" s="1" t="s">
        <v>61</v>
      </c>
      <c r="AE1324" s="2" t="b">
        <v>1</v>
      </c>
      <c r="AF1324" s="1"/>
      <c r="AG1324" s="2" t="b">
        <v>0</v>
      </c>
      <c r="AH1324" s="1">
        <v>46242.564802569446</v>
      </c>
    </row>
    <row r="1325" spans="1:34" ht="13.9">
      <c r="A1325" s="1" t="s">
        <v>7970</v>
      </c>
      <c r="B1325" s="1" t="s">
        <v>7971</v>
      </c>
      <c r="C1325" s="4">
        <v>44673</v>
      </c>
      <c r="D1325" s="1" t="s">
        <v>7731</v>
      </c>
      <c r="E1325" s="1">
        <v>2022</v>
      </c>
      <c r="F1325" s="5">
        <v>51.55</v>
      </c>
      <c r="G1325" s="1" t="s">
        <v>7972</v>
      </c>
      <c r="H1325" s="1" t="s">
        <v>7967</v>
      </c>
      <c r="I1325" s="6"/>
      <c r="J1325" s="6" t="s">
        <v>147</v>
      </c>
      <c r="K1325" s="6">
        <v>2</v>
      </c>
      <c r="L1325" s="6">
        <v>1</v>
      </c>
      <c r="M1325" s="6">
        <v>1</v>
      </c>
      <c r="N1325" s="7">
        <v>0.5</v>
      </c>
      <c r="O1325" s="1" t="s">
        <v>567</v>
      </c>
      <c r="P1325" s="1" t="s">
        <v>54</v>
      </c>
      <c r="Q1325" s="1" t="s">
        <v>56</v>
      </c>
      <c r="R1325" s="1" t="s">
        <v>5</v>
      </c>
      <c r="S1325" s="2" t="b">
        <v>1</v>
      </c>
      <c r="T1325" s="2" t="b">
        <v>0</v>
      </c>
      <c r="U1325" s="1" t="s">
        <v>57</v>
      </c>
      <c r="V1325" s="1"/>
      <c r="W1325" s="2" t="b">
        <v>0</v>
      </c>
      <c r="X1325" s="1"/>
      <c r="Y1325" s="2" t="b">
        <v>0</v>
      </c>
      <c r="Z1325" s="1" t="s">
        <v>119</v>
      </c>
      <c r="AA1325" s="2" t="b">
        <v>0</v>
      </c>
      <c r="AB1325" s="1" t="s">
        <v>7968</v>
      </c>
      <c r="AC1325" s="1" t="s">
        <v>7973</v>
      </c>
      <c r="AD1325" s="1" t="s">
        <v>61</v>
      </c>
      <c r="AE1325" s="2" t="b">
        <v>1</v>
      </c>
      <c r="AF1325" s="1"/>
      <c r="AG1325" s="2" t="b">
        <v>0</v>
      </c>
      <c r="AH1325" s="1">
        <v>46242.564802569446</v>
      </c>
    </row>
    <row r="1326" spans="1:34" ht="13.9">
      <c r="A1326" s="1" t="s">
        <v>7974</v>
      </c>
      <c r="B1326" s="1" t="s">
        <v>7975</v>
      </c>
      <c r="C1326" s="4">
        <v>44676</v>
      </c>
      <c r="D1326" s="1" t="s">
        <v>7731</v>
      </c>
      <c r="E1326" s="1">
        <v>2022</v>
      </c>
      <c r="F1326" s="5">
        <v>51.45</v>
      </c>
      <c r="G1326" s="1" t="s">
        <v>7976</v>
      </c>
      <c r="H1326" s="1" t="s">
        <v>7977</v>
      </c>
      <c r="I1326" s="6">
        <v>7480</v>
      </c>
      <c r="J1326" s="6" t="s">
        <v>54</v>
      </c>
      <c r="K1326" s="6">
        <v>140</v>
      </c>
      <c r="L1326" s="6">
        <v>112</v>
      </c>
      <c r="M1326" s="6">
        <v>28</v>
      </c>
      <c r="N1326" s="7">
        <v>0.8</v>
      </c>
      <c r="O1326" s="1" t="s">
        <v>67</v>
      </c>
      <c r="P1326" s="1" t="s">
        <v>54</v>
      </c>
      <c r="Q1326" s="1" t="s">
        <v>56</v>
      </c>
      <c r="R1326" s="1" t="s">
        <v>7</v>
      </c>
      <c r="S1326" s="2" t="b">
        <v>0</v>
      </c>
      <c r="T1326" s="2" t="b">
        <v>1</v>
      </c>
      <c r="U1326" s="1" t="s">
        <v>202</v>
      </c>
      <c r="V1326" s="1">
        <v>18</v>
      </c>
      <c r="W1326" s="2" t="b">
        <v>1</v>
      </c>
      <c r="X1326" s="2" t="b">
        <v>1</v>
      </c>
      <c r="Y1326" s="2" t="b">
        <v>0</v>
      </c>
      <c r="Z1326" s="1" t="s">
        <v>119</v>
      </c>
      <c r="AA1326" s="2" t="b">
        <v>0</v>
      </c>
      <c r="AB1326" s="1" t="s">
        <v>7978</v>
      </c>
      <c r="AC1326" s="1" t="s">
        <v>7979</v>
      </c>
      <c r="AD1326" s="1" t="s">
        <v>61</v>
      </c>
      <c r="AE1326" s="2" t="b">
        <v>1</v>
      </c>
      <c r="AF1326" s="1"/>
      <c r="AG1326" s="2" t="b">
        <v>0</v>
      </c>
      <c r="AH1326" s="1">
        <v>46242.564802569446</v>
      </c>
    </row>
    <row r="1327" spans="1:34" ht="13.9">
      <c r="A1327" s="1" t="s">
        <v>7980</v>
      </c>
      <c r="B1327" s="1" t="s">
        <v>7981</v>
      </c>
      <c r="C1327" s="4">
        <v>44677</v>
      </c>
      <c r="D1327" s="1" t="s">
        <v>7731</v>
      </c>
      <c r="E1327" s="1">
        <v>2022</v>
      </c>
      <c r="F1327" s="5">
        <v>51.42</v>
      </c>
      <c r="G1327" s="1" t="s">
        <v>7982</v>
      </c>
      <c r="H1327" s="1" t="s">
        <v>7983</v>
      </c>
      <c r="I1327" s="6">
        <v>4115</v>
      </c>
      <c r="J1327" s="6" t="s">
        <v>54</v>
      </c>
      <c r="K1327" s="6">
        <v>59</v>
      </c>
      <c r="L1327" s="6">
        <v>54</v>
      </c>
      <c r="M1327" s="6">
        <v>5</v>
      </c>
      <c r="N1327" s="7">
        <v>0.9152542372881356</v>
      </c>
      <c r="O1327" s="1" t="s">
        <v>67</v>
      </c>
      <c r="P1327" s="1" t="s">
        <v>54</v>
      </c>
      <c r="Q1327" s="1" t="s">
        <v>56</v>
      </c>
      <c r="R1327" s="1" t="s">
        <v>5</v>
      </c>
      <c r="S1327" s="2" t="b">
        <v>1</v>
      </c>
      <c r="T1327" s="2" t="b">
        <v>0</v>
      </c>
      <c r="U1327" s="1" t="s">
        <v>57</v>
      </c>
      <c r="V1327" s="1"/>
      <c r="W1327" s="2" t="b">
        <v>0</v>
      </c>
      <c r="X1327" s="1"/>
      <c r="Y1327" s="2" t="b">
        <v>0</v>
      </c>
      <c r="Z1327" s="1" t="s">
        <v>58</v>
      </c>
      <c r="AA1327" s="2" t="b">
        <v>1</v>
      </c>
      <c r="AB1327" s="1" t="s">
        <v>7984</v>
      </c>
      <c r="AC1327" s="1" t="s">
        <v>7985</v>
      </c>
      <c r="AD1327" s="1" t="s">
        <v>61</v>
      </c>
      <c r="AE1327" s="2" t="b">
        <v>1</v>
      </c>
      <c r="AF1327" s="1" t="s">
        <v>101</v>
      </c>
      <c r="AG1327" s="2" t="b">
        <v>1</v>
      </c>
      <c r="AH1327" s="1">
        <v>46242.564802581015</v>
      </c>
    </row>
    <row r="1328" spans="1:34" ht="13.9">
      <c r="A1328" s="1" t="s">
        <v>7986</v>
      </c>
      <c r="B1328" s="1" t="s">
        <v>7987</v>
      </c>
      <c r="C1328" s="4">
        <v>44677</v>
      </c>
      <c r="D1328" s="1" t="s">
        <v>7731</v>
      </c>
      <c r="E1328" s="1">
        <v>2022</v>
      </c>
      <c r="F1328" s="5">
        <v>51.42</v>
      </c>
      <c r="G1328" s="1" t="s">
        <v>7988</v>
      </c>
      <c r="H1328" s="1" t="s">
        <v>7989</v>
      </c>
      <c r="I1328" s="6">
        <v>11111</v>
      </c>
      <c r="J1328" s="6" t="s">
        <v>54</v>
      </c>
      <c r="K1328" s="6">
        <v>237</v>
      </c>
      <c r="L1328" s="6">
        <v>222</v>
      </c>
      <c r="M1328" s="6">
        <v>15</v>
      </c>
      <c r="N1328" s="7">
        <v>0.93670886075949367</v>
      </c>
      <c r="O1328" s="1" t="s">
        <v>67</v>
      </c>
      <c r="P1328" s="1" t="s">
        <v>54</v>
      </c>
      <c r="Q1328" s="1" t="s">
        <v>68</v>
      </c>
      <c r="R1328" s="1" t="s">
        <v>7</v>
      </c>
      <c r="S1328" s="2" t="b">
        <v>0</v>
      </c>
      <c r="T1328" s="2" t="b">
        <v>1</v>
      </c>
      <c r="U1328" s="1" t="s">
        <v>7990</v>
      </c>
      <c r="V1328" s="1">
        <v>18</v>
      </c>
      <c r="W1328" s="1" t="s">
        <v>554</v>
      </c>
      <c r="X1328" s="2" t="b">
        <v>1</v>
      </c>
      <c r="Y1328" s="2" t="b">
        <v>1</v>
      </c>
      <c r="Z1328" s="1" t="s">
        <v>58</v>
      </c>
      <c r="AA1328" s="2" t="b">
        <v>1</v>
      </c>
      <c r="AB1328" s="1" t="s">
        <v>7991</v>
      </c>
      <c r="AC1328" s="1" t="s">
        <v>7992</v>
      </c>
      <c r="AD1328" s="1" t="s">
        <v>61</v>
      </c>
      <c r="AE1328" s="2" t="b">
        <v>1</v>
      </c>
      <c r="AF1328" s="1" t="s">
        <v>305</v>
      </c>
      <c r="AG1328" s="2" t="b">
        <v>0</v>
      </c>
      <c r="AH1328" s="1">
        <v>46242.564802581015</v>
      </c>
    </row>
    <row r="1329" spans="1:34" ht="13.9">
      <c r="A1329" s="1" t="s">
        <v>7993</v>
      </c>
      <c r="B1329" s="1" t="s">
        <v>7994</v>
      </c>
      <c r="C1329" s="4">
        <v>44678</v>
      </c>
      <c r="D1329" s="1" t="s">
        <v>7731</v>
      </c>
      <c r="E1329" s="1">
        <v>2022</v>
      </c>
      <c r="F1329" s="5">
        <v>51.38</v>
      </c>
      <c r="G1329" s="1" t="s">
        <v>7995</v>
      </c>
      <c r="H1329" s="1" t="s">
        <v>7996</v>
      </c>
      <c r="I1329" s="6">
        <v>1</v>
      </c>
      <c r="J1329" s="6" t="s">
        <v>54</v>
      </c>
      <c r="K1329" s="6">
        <v>0</v>
      </c>
      <c r="L1329" s="6">
        <v>0</v>
      </c>
      <c r="M1329" s="6">
        <v>0</v>
      </c>
      <c r="N1329" s="7"/>
      <c r="O1329" s="1" t="s">
        <v>216</v>
      </c>
      <c r="P1329" s="1" t="s">
        <v>54</v>
      </c>
      <c r="Q1329" s="1" t="s">
        <v>56</v>
      </c>
      <c r="R1329" s="1" t="s">
        <v>7</v>
      </c>
      <c r="S1329" s="2" t="b">
        <v>0</v>
      </c>
      <c r="T1329" s="2" t="b">
        <v>1</v>
      </c>
      <c r="U1329" s="1" t="s">
        <v>133</v>
      </c>
      <c r="V1329" s="1">
        <v>18</v>
      </c>
      <c r="W1329" s="2" t="b">
        <v>1</v>
      </c>
      <c r="X1329" s="2" t="b">
        <v>0</v>
      </c>
      <c r="Y1329" s="2" t="b">
        <v>0</v>
      </c>
      <c r="Z1329" s="1" t="s">
        <v>119</v>
      </c>
      <c r="AA1329" s="2" t="b">
        <v>0</v>
      </c>
      <c r="AB1329" s="1" t="s">
        <v>7997</v>
      </c>
      <c r="AC1329" s="1" t="s">
        <v>7998</v>
      </c>
      <c r="AD1329" s="1" t="s">
        <v>61</v>
      </c>
      <c r="AE1329" s="2" t="b">
        <v>1</v>
      </c>
      <c r="AF1329" s="1"/>
      <c r="AG1329" s="2" t="b">
        <v>0</v>
      </c>
      <c r="AH1329" s="1">
        <v>46242.564802581015</v>
      </c>
    </row>
    <row r="1330" spans="1:34" ht="13.9">
      <c r="A1330" s="1" t="s">
        <v>7999</v>
      </c>
      <c r="B1330" s="1" t="s">
        <v>8000</v>
      </c>
      <c r="C1330" s="4">
        <v>44678</v>
      </c>
      <c r="D1330" s="1" t="s">
        <v>7731</v>
      </c>
      <c r="E1330" s="1">
        <v>2022</v>
      </c>
      <c r="F1330" s="5">
        <v>51.38</v>
      </c>
      <c r="G1330" s="1" t="s">
        <v>8001</v>
      </c>
      <c r="H1330" s="1" t="s">
        <v>7996</v>
      </c>
      <c r="I1330" s="6"/>
      <c r="J1330" s="6" t="s">
        <v>147</v>
      </c>
      <c r="K1330" s="6">
        <v>0</v>
      </c>
      <c r="L1330" s="6">
        <v>0</v>
      </c>
      <c r="M1330" s="6">
        <v>0</v>
      </c>
      <c r="N1330" s="7"/>
      <c r="O1330" s="1" t="s">
        <v>216</v>
      </c>
      <c r="P1330" s="1" t="s">
        <v>54</v>
      </c>
      <c r="Q1330" s="1" t="s">
        <v>56</v>
      </c>
      <c r="R1330" s="1" t="s">
        <v>7</v>
      </c>
      <c r="S1330" s="2" t="b">
        <v>0</v>
      </c>
      <c r="T1330" s="2" t="b">
        <v>1</v>
      </c>
      <c r="U1330" s="1" t="s">
        <v>133</v>
      </c>
      <c r="V1330" s="1">
        <v>18</v>
      </c>
      <c r="W1330" s="2" t="b">
        <v>1</v>
      </c>
      <c r="X1330" s="2" t="b">
        <v>0</v>
      </c>
      <c r="Y1330" s="2" t="b">
        <v>0</v>
      </c>
      <c r="Z1330" s="1" t="s">
        <v>119</v>
      </c>
      <c r="AA1330" s="2" t="b">
        <v>0</v>
      </c>
      <c r="AB1330" s="1" t="s">
        <v>7997</v>
      </c>
      <c r="AC1330" s="1" t="s">
        <v>8002</v>
      </c>
      <c r="AD1330" s="1" t="s">
        <v>61</v>
      </c>
      <c r="AE1330" s="2" t="b">
        <v>1</v>
      </c>
      <c r="AF1330" s="1"/>
      <c r="AG1330" s="2" t="b">
        <v>0</v>
      </c>
      <c r="AH1330" s="1">
        <v>46242.564802581015</v>
      </c>
    </row>
    <row r="1331" spans="1:34" ht="13.9">
      <c r="A1331" s="1" t="s">
        <v>8003</v>
      </c>
      <c r="B1331" s="1" t="s">
        <v>8004</v>
      </c>
      <c r="C1331" s="4">
        <v>44678</v>
      </c>
      <c r="D1331" s="1" t="s">
        <v>7731</v>
      </c>
      <c r="E1331" s="1">
        <v>2022</v>
      </c>
      <c r="F1331" s="5">
        <v>51.38</v>
      </c>
      <c r="G1331" s="1" t="s">
        <v>8005</v>
      </c>
      <c r="H1331" s="1" t="s">
        <v>8006</v>
      </c>
      <c r="I1331" s="6">
        <v>1</v>
      </c>
      <c r="J1331" s="6" t="s">
        <v>54</v>
      </c>
      <c r="K1331" s="6">
        <v>0</v>
      </c>
      <c r="L1331" s="6">
        <v>0</v>
      </c>
      <c r="M1331" s="6">
        <v>0</v>
      </c>
      <c r="N1331" s="7"/>
      <c r="O1331" s="1" t="s">
        <v>216</v>
      </c>
      <c r="P1331" s="1" t="s">
        <v>54</v>
      </c>
      <c r="Q1331" s="1" t="s">
        <v>56</v>
      </c>
      <c r="R1331" s="1" t="s">
        <v>7</v>
      </c>
      <c r="S1331" s="2" t="b">
        <v>0</v>
      </c>
      <c r="T1331" s="2" t="b">
        <v>1</v>
      </c>
      <c r="U1331" s="1" t="s">
        <v>133</v>
      </c>
      <c r="V1331" s="1">
        <v>18</v>
      </c>
      <c r="W1331" s="2" t="b">
        <v>1</v>
      </c>
      <c r="X1331" s="2" t="b">
        <v>0</v>
      </c>
      <c r="Y1331" s="2" t="b">
        <v>0</v>
      </c>
      <c r="Z1331" s="1" t="s">
        <v>119</v>
      </c>
      <c r="AA1331" s="2" t="b">
        <v>0</v>
      </c>
      <c r="AB1331" s="1" t="s">
        <v>8007</v>
      </c>
      <c r="AC1331" s="1" t="s">
        <v>8008</v>
      </c>
      <c r="AD1331" s="1" t="s">
        <v>61</v>
      </c>
      <c r="AE1331" s="2" t="b">
        <v>1</v>
      </c>
      <c r="AF1331" s="1"/>
      <c r="AG1331" s="2" t="b">
        <v>0</v>
      </c>
      <c r="AH1331" s="1">
        <v>46242.564802581015</v>
      </c>
    </row>
    <row r="1332" spans="1:34" ht="13.9">
      <c r="A1332" s="1" t="s">
        <v>8009</v>
      </c>
      <c r="B1332" s="1" t="s">
        <v>8010</v>
      </c>
      <c r="C1332" s="4">
        <v>44678</v>
      </c>
      <c r="D1332" s="1" t="s">
        <v>7731</v>
      </c>
      <c r="E1332" s="1">
        <v>2022</v>
      </c>
      <c r="F1332" s="5">
        <v>51.38</v>
      </c>
      <c r="G1332" s="1" t="s">
        <v>8011</v>
      </c>
      <c r="H1332" s="1" t="s">
        <v>8006</v>
      </c>
      <c r="I1332" s="6"/>
      <c r="J1332" s="6" t="s">
        <v>147</v>
      </c>
      <c r="K1332" s="6">
        <v>0</v>
      </c>
      <c r="L1332" s="6">
        <v>0</v>
      </c>
      <c r="M1332" s="6">
        <v>0</v>
      </c>
      <c r="N1332" s="7"/>
      <c r="O1332" s="1" t="s">
        <v>216</v>
      </c>
      <c r="P1332" s="1" t="s">
        <v>54</v>
      </c>
      <c r="Q1332" s="1" t="s">
        <v>56</v>
      </c>
      <c r="R1332" s="1" t="s">
        <v>7</v>
      </c>
      <c r="S1332" s="2" t="b">
        <v>0</v>
      </c>
      <c r="T1332" s="2" t="b">
        <v>1</v>
      </c>
      <c r="U1332" s="1" t="s">
        <v>133</v>
      </c>
      <c r="V1332" s="1">
        <v>18</v>
      </c>
      <c r="W1332" s="2" t="b">
        <v>1</v>
      </c>
      <c r="X1332" s="2" t="b">
        <v>0</v>
      </c>
      <c r="Y1332" s="2" t="b">
        <v>0</v>
      </c>
      <c r="Z1332" s="1" t="s">
        <v>119</v>
      </c>
      <c r="AA1332" s="2" t="b">
        <v>0</v>
      </c>
      <c r="AB1332" s="1" t="s">
        <v>8007</v>
      </c>
      <c r="AC1332" s="1" t="s">
        <v>8012</v>
      </c>
      <c r="AD1332" s="1" t="s">
        <v>61</v>
      </c>
      <c r="AE1332" s="2" t="b">
        <v>1</v>
      </c>
      <c r="AF1332" s="1"/>
      <c r="AG1332" s="2" t="b">
        <v>0</v>
      </c>
      <c r="AH1332" s="1">
        <v>46242.564802581015</v>
      </c>
    </row>
    <row r="1333" spans="1:34" ht="13.9">
      <c r="A1333" s="1" t="s">
        <v>8013</v>
      </c>
      <c r="B1333" s="1" t="s">
        <v>8014</v>
      </c>
      <c r="C1333" s="4">
        <v>44678</v>
      </c>
      <c r="D1333" s="1" t="s">
        <v>7731</v>
      </c>
      <c r="E1333" s="1">
        <v>2022</v>
      </c>
      <c r="F1333" s="5">
        <v>51.38</v>
      </c>
      <c r="G1333" s="1" t="s">
        <v>8015</v>
      </c>
      <c r="H1333" s="1" t="s">
        <v>8016</v>
      </c>
      <c r="I1333" s="6">
        <v>874</v>
      </c>
      <c r="J1333" s="6" t="s">
        <v>54</v>
      </c>
      <c r="K1333" s="6">
        <v>35</v>
      </c>
      <c r="L1333" s="6">
        <v>34</v>
      </c>
      <c r="M1333" s="6">
        <v>1</v>
      </c>
      <c r="N1333" s="7">
        <v>0.97142857142857142</v>
      </c>
      <c r="O1333" s="1" t="s">
        <v>126</v>
      </c>
      <c r="P1333" s="1" t="s">
        <v>54</v>
      </c>
      <c r="Q1333" s="1" t="s">
        <v>56</v>
      </c>
      <c r="R1333" s="1" t="s">
        <v>5</v>
      </c>
      <c r="S1333" s="2" t="b">
        <v>1</v>
      </c>
      <c r="T1333" s="2" t="b">
        <v>0</v>
      </c>
      <c r="U1333" s="1" t="s">
        <v>57</v>
      </c>
      <c r="V1333" s="1"/>
      <c r="W1333" s="2" t="b">
        <v>0</v>
      </c>
      <c r="X1333" s="1"/>
      <c r="Y1333" s="2" t="b">
        <v>0</v>
      </c>
      <c r="Z1333" s="1" t="s">
        <v>58</v>
      </c>
      <c r="AA1333" s="2" t="b">
        <v>1</v>
      </c>
      <c r="AB1333" s="1" t="s">
        <v>8017</v>
      </c>
      <c r="AC1333" s="1" t="s">
        <v>8018</v>
      </c>
      <c r="AD1333" s="1" t="s">
        <v>61</v>
      </c>
      <c r="AE1333" s="2" t="b">
        <v>1</v>
      </c>
      <c r="AF1333" s="1" t="s">
        <v>8019</v>
      </c>
      <c r="AG1333" s="2" t="b">
        <v>0</v>
      </c>
      <c r="AH1333" s="1">
        <v>46242.564802581015</v>
      </c>
    </row>
    <row r="1334" spans="1:34" ht="13.9">
      <c r="A1334" s="1" t="s">
        <v>8020</v>
      </c>
      <c r="B1334" s="1" t="s">
        <v>8021</v>
      </c>
      <c r="C1334" s="4">
        <v>44679</v>
      </c>
      <c r="D1334" s="1" t="s">
        <v>7731</v>
      </c>
      <c r="E1334" s="1">
        <v>2022</v>
      </c>
      <c r="F1334" s="5">
        <v>51.35</v>
      </c>
      <c r="G1334" s="1" t="s">
        <v>8022</v>
      </c>
      <c r="H1334" s="1" t="s">
        <v>8023</v>
      </c>
      <c r="I1334" s="6">
        <v>2356</v>
      </c>
      <c r="J1334" s="6" t="s">
        <v>54</v>
      </c>
      <c r="K1334" s="6">
        <v>61</v>
      </c>
      <c r="L1334" s="6">
        <v>38</v>
      </c>
      <c r="M1334" s="6">
        <v>23</v>
      </c>
      <c r="N1334" s="7">
        <v>0.62295081967213117</v>
      </c>
      <c r="O1334" s="1" t="s">
        <v>91</v>
      </c>
      <c r="P1334" s="1" t="s">
        <v>54</v>
      </c>
      <c r="Q1334" s="1" t="s">
        <v>56</v>
      </c>
      <c r="R1334" s="1" t="s">
        <v>7</v>
      </c>
      <c r="S1334" s="2" t="b">
        <v>0</v>
      </c>
      <c r="T1334" s="2" t="b">
        <v>1</v>
      </c>
      <c r="U1334" s="1" t="s">
        <v>202</v>
      </c>
      <c r="V1334" s="1">
        <v>18</v>
      </c>
      <c r="W1334" s="2" t="b">
        <v>1</v>
      </c>
      <c r="X1334" s="2" t="b">
        <v>1</v>
      </c>
      <c r="Y1334" s="2" t="b">
        <v>0</v>
      </c>
      <c r="Z1334" s="1" t="s">
        <v>119</v>
      </c>
      <c r="AA1334" s="2" t="b">
        <v>0</v>
      </c>
      <c r="AB1334" s="1" t="s">
        <v>8024</v>
      </c>
      <c r="AC1334" s="1" t="s">
        <v>8025</v>
      </c>
      <c r="AD1334" s="1" t="s">
        <v>61</v>
      </c>
      <c r="AE1334" s="2" t="b">
        <v>1</v>
      </c>
      <c r="AF1334" s="1"/>
      <c r="AG1334" s="2" t="b">
        <v>0</v>
      </c>
      <c r="AH1334" s="1">
        <v>46242.564802581015</v>
      </c>
    </row>
    <row r="1335" spans="1:34" ht="13.9">
      <c r="A1335" s="1" t="s">
        <v>8026</v>
      </c>
      <c r="B1335" s="1" t="s">
        <v>8027</v>
      </c>
      <c r="C1335" s="4">
        <v>44679</v>
      </c>
      <c r="D1335" s="1" t="s">
        <v>7731</v>
      </c>
      <c r="E1335" s="1">
        <v>2022</v>
      </c>
      <c r="F1335" s="5">
        <v>51.35</v>
      </c>
      <c r="G1335" s="1" t="s">
        <v>8028</v>
      </c>
      <c r="H1335" s="1" t="s">
        <v>8029</v>
      </c>
      <c r="I1335" s="6">
        <v>2860</v>
      </c>
      <c r="J1335" s="6" t="s">
        <v>54</v>
      </c>
      <c r="K1335" s="6">
        <v>236</v>
      </c>
      <c r="L1335" s="6">
        <v>232</v>
      </c>
      <c r="M1335" s="6">
        <v>4</v>
      </c>
      <c r="N1335" s="7">
        <v>0.98305084745762716</v>
      </c>
      <c r="O1335" s="1" t="s">
        <v>67</v>
      </c>
      <c r="P1335" s="1" t="s">
        <v>54</v>
      </c>
      <c r="Q1335" s="1" t="s">
        <v>68</v>
      </c>
      <c r="R1335" s="1" t="s">
        <v>5</v>
      </c>
      <c r="S1335" s="2" t="b">
        <v>1</v>
      </c>
      <c r="T1335" s="2" t="b">
        <v>0</v>
      </c>
      <c r="U1335" s="1" t="s">
        <v>169</v>
      </c>
      <c r="V1335" s="1">
        <v>0</v>
      </c>
      <c r="W1335" s="2" t="b">
        <v>0</v>
      </c>
      <c r="X1335" s="1"/>
      <c r="Y1335" s="2" t="b">
        <v>0</v>
      </c>
      <c r="Z1335" s="1" t="s">
        <v>58</v>
      </c>
      <c r="AA1335" s="2" t="b">
        <v>1</v>
      </c>
      <c r="AB1335" s="1" t="s">
        <v>8030</v>
      </c>
      <c r="AC1335" s="1" t="s">
        <v>8031</v>
      </c>
      <c r="AD1335" s="1" t="s">
        <v>61</v>
      </c>
      <c r="AE1335" s="2" t="b">
        <v>1</v>
      </c>
      <c r="AF1335" s="1" t="s">
        <v>435</v>
      </c>
      <c r="AG1335" s="2" t="b">
        <v>0</v>
      </c>
      <c r="AH1335" s="1">
        <v>46242.564802581015</v>
      </c>
    </row>
    <row r="1336" spans="1:34" ht="13.9">
      <c r="A1336" s="1" t="s">
        <v>8032</v>
      </c>
      <c r="B1336" s="1" t="s">
        <v>8033</v>
      </c>
      <c r="C1336" s="4">
        <v>44679</v>
      </c>
      <c r="D1336" s="1" t="s">
        <v>7731</v>
      </c>
      <c r="E1336" s="1">
        <v>2022</v>
      </c>
      <c r="F1336" s="5">
        <v>51.35</v>
      </c>
      <c r="G1336" s="1" t="s">
        <v>8034</v>
      </c>
      <c r="H1336" s="1" t="s">
        <v>8035</v>
      </c>
      <c r="I1336" s="6">
        <v>1394</v>
      </c>
      <c r="J1336" s="6" t="s">
        <v>54</v>
      </c>
      <c r="K1336" s="6">
        <v>34</v>
      </c>
      <c r="L1336" s="6">
        <v>26</v>
      </c>
      <c r="M1336" s="6">
        <v>8</v>
      </c>
      <c r="N1336" s="7">
        <v>0.76470588235294112</v>
      </c>
      <c r="O1336" s="1" t="s">
        <v>55</v>
      </c>
      <c r="P1336" s="1" t="s">
        <v>54</v>
      </c>
      <c r="Q1336" s="1" t="s">
        <v>56</v>
      </c>
      <c r="R1336" s="1" t="s">
        <v>5</v>
      </c>
      <c r="S1336" s="2" t="b">
        <v>1</v>
      </c>
      <c r="T1336" s="2" t="b">
        <v>0</v>
      </c>
      <c r="U1336" s="1" t="s">
        <v>57</v>
      </c>
      <c r="V1336" s="1"/>
      <c r="W1336" s="2" t="b">
        <v>0</v>
      </c>
      <c r="X1336" s="1"/>
      <c r="Y1336" s="2" t="b">
        <v>0</v>
      </c>
      <c r="Z1336" s="1" t="s">
        <v>119</v>
      </c>
      <c r="AA1336" s="2" t="b">
        <v>0</v>
      </c>
      <c r="AB1336" s="1" t="s">
        <v>8036</v>
      </c>
      <c r="AC1336" s="1" t="s">
        <v>8037</v>
      </c>
      <c r="AD1336" s="1" t="s">
        <v>61</v>
      </c>
      <c r="AE1336" s="2" t="b">
        <v>1</v>
      </c>
      <c r="AF1336" s="1"/>
      <c r="AG1336" s="2" t="b">
        <v>0</v>
      </c>
      <c r="AH1336" s="1">
        <v>46242.564802581015</v>
      </c>
    </row>
    <row r="1337" spans="1:34" ht="13.9">
      <c r="A1337" s="1" t="s">
        <v>8038</v>
      </c>
      <c r="B1337" s="1" t="s">
        <v>8039</v>
      </c>
      <c r="C1337" s="4">
        <v>44679</v>
      </c>
      <c r="D1337" s="1" t="s">
        <v>7731</v>
      </c>
      <c r="E1337" s="1">
        <v>2022</v>
      </c>
      <c r="F1337" s="5">
        <v>51.35</v>
      </c>
      <c r="G1337" s="1" t="s">
        <v>8040</v>
      </c>
      <c r="H1337" s="1" t="s">
        <v>8041</v>
      </c>
      <c r="I1337" s="6">
        <v>168</v>
      </c>
      <c r="J1337" s="6" t="s">
        <v>54</v>
      </c>
      <c r="K1337" s="6">
        <v>7</v>
      </c>
      <c r="L1337" s="6">
        <v>5</v>
      </c>
      <c r="M1337" s="6">
        <v>2</v>
      </c>
      <c r="N1337" s="7">
        <v>0.7142857142857143</v>
      </c>
      <c r="O1337" s="1" t="s">
        <v>83</v>
      </c>
      <c r="P1337" s="1" t="s">
        <v>54</v>
      </c>
      <c r="Q1337" s="1" t="s">
        <v>56</v>
      </c>
      <c r="R1337" s="1" t="s">
        <v>5</v>
      </c>
      <c r="S1337" s="2" t="b">
        <v>1</v>
      </c>
      <c r="T1337" s="2" t="b">
        <v>0</v>
      </c>
      <c r="U1337" s="1" t="s">
        <v>57</v>
      </c>
      <c r="V1337" s="1"/>
      <c r="W1337" s="2" t="b">
        <v>0</v>
      </c>
      <c r="X1337" s="1"/>
      <c r="Y1337" s="2" t="b">
        <v>0</v>
      </c>
      <c r="Z1337" s="1" t="s">
        <v>58</v>
      </c>
      <c r="AA1337" s="2" t="b">
        <v>1</v>
      </c>
      <c r="AB1337" s="1" t="s">
        <v>8042</v>
      </c>
      <c r="AC1337" s="1" t="s">
        <v>8043</v>
      </c>
      <c r="AD1337" s="1" t="s">
        <v>61</v>
      </c>
      <c r="AE1337" s="2" t="b">
        <v>1</v>
      </c>
      <c r="AF1337" s="1" t="s">
        <v>227</v>
      </c>
      <c r="AG1337" s="2" t="b">
        <v>0</v>
      </c>
      <c r="AH1337" s="1">
        <v>46242.564802581015</v>
      </c>
    </row>
    <row r="1338" spans="1:34" ht="13.9">
      <c r="A1338" s="1" t="s">
        <v>8044</v>
      </c>
      <c r="B1338" s="1" t="s">
        <v>8045</v>
      </c>
      <c r="C1338" s="4">
        <v>44679</v>
      </c>
      <c r="D1338" s="1" t="s">
        <v>7731</v>
      </c>
      <c r="E1338" s="1">
        <v>2022</v>
      </c>
      <c r="F1338" s="5">
        <v>51.35</v>
      </c>
      <c r="G1338" s="1" t="s">
        <v>8046</v>
      </c>
      <c r="H1338" s="1" t="s">
        <v>8047</v>
      </c>
      <c r="I1338" s="6">
        <v>393</v>
      </c>
      <c r="J1338" s="6" t="s">
        <v>54</v>
      </c>
      <c r="K1338" s="6">
        <v>21</v>
      </c>
      <c r="L1338" s="6">
        <v>12</v>
      </c>
      <c r="M1338" s="6">
        <v>9</v>
      </c>
      <c r="N1338" s="7">
        <v>0.5714285714285714</v>
      </c>
      <c r="O1338" s="1" t="s">
        <v>91</v>
      </c>
      <c r="P1338" s="1" t="s">
        <v>54</v>
      </c>
      <c r="Q1338" s="1" t="s">
        <v>56</v>
      </c>
      <c r="R1338" s="1" t="s">
        <v>7</v>
      </c>
      <c r="S1338" s="2" t="b">
        <v>0</v>
      </c>
      <c r="T1338" s="2" t="b">
        <v>1</v>
      </c>
      <c r="U1338" s="1" t="s">
        <v>202</v>
      </c>
      <c r="V1338" s="1">
        <v>18</v>
      </c>
      <c r="W1338" s="2" t="b">
        <v>1</v>
      </c>
      <c r="X1338" s="2" t="b">
        <v>1</v>
      </c>
      <c r="Y1338" s="2" t="b">
        <v>0</v>
      </c>
      <c r="Z1338" s="1" t="s">
        <v>119</v>
      </c>
      <c r="AA1338" s="2" t="b">
        <v>0</v>
      </c>
      <c r="AB1338" s="1" t="s">
        <v>8048</v>
      </c>
      <c r="AC1338" s="1" t="s">
        <v>8049</v>
      </c>
      <c r="AD1338" s="1" t="s">
        <v>61</v>
      </c>
      <c r="AE1338" s="2" t="b">
        <v>1</v>
      </c>
      <c r="AF1338" s="1"/>
      <c r="AG1338" s="2" t="b">
        <v>0</v>
      </c>
      <c r="AH1338" s="1">
        <v>46242.564802581015</v>
      </c>
    </row>
    <row r="1339" spans="1:34" ht="13.9">
      <c r="A1339" s="1" t="s">
        <v>8050</v>
      </c>
      <c r="B1339" s="1" t="s">
        <v>8051</v>
      </c>
      <c r="C1339" s="4">
        <v>44680</v>
      </c>
      <c r="D1339" s="1" t="s">
        <v>7731</v>
      </c>
      <c r="E1339" s="1">
        <v>2022</v>
      </c>
      <c r="F1339" s="5">
        <v>51.32</v>
      </c>
      <c r="G1339" s="1" t="s">
        <v>8052</v>
      </c>
      <c r="H1339" s="1" t="s">
        <v>8053</v>
      </c>
      <c r="I1339" s="6">
        <v>66326</v>
      </c>
      <c r="J1339" s="6" t="s">
        <v>54</v>
      </c>
      <c r="K1339" s="6">
        <v>283</v>
      </c>
      <c r="L1339" s="6">
        <v>228</v>
      </c>
      <c r="M1339" s="6">
        <v>55</v>
      </c>
      <c r="N1339" s="7">
        <v>0.80565371024734977</v>
      </c>
      <c r="O1339" s="1" t="s">
        <v>67</v>
      </c>
      <c r="P1339" s="1" t="s">
        <v>54</v>
      </c>
      <c r="Q1339" s="1" t="s">
        <v>68</v>
      </c>
      <c r="R1339" s="1" t="s">
        <v>7</v>
      </c>
      <c r="S1339" s="2" t="b">
        <v>0</v>
      </c>
      <c r="T1339" s="2" t="b">
        <v>1</v>
      </c>
      <c r="U1339" s="1" t="s">
        <v>202</v>
      </c>
      <c r="V1339" s="1">
        <v>18</v>
      </c>
      <c r="W1339" s="2" t="b">
        <v>1</v>
      </c>
      <c r="X1339" s="2" t="b">
        <v>1</v>
      </c>
      <c r="Y1339" s="2" t="b">
        <v>0</v>
      </c>
      <c r="Z1339" s="1" t="s">
        <v>119</v>
      </c>
      <c r="AA1339" s="2" t="b">
        <v>0</v>
      </c>
      <c r="AB1339" s="1" t="s">
        <v>8054</v>
      </c>
      <c r="AC1339" s="1" t="s">
        <v>8055</v>
      </c>
      <c r="AD1339" s="1" t="s">
        <v>61</v>
      </c>
      <c r="AE1339" s="2" t="b">
        <v>1</v>
      </c>
      <c r="AF1339" s="1"/>
      <c r="AG1339" s="2" t="b">
        <v>0</v>
      </c>
      <c r="AH1339" s="1">
        <v>46242.564802581015</v>
      </c>
    </row>
    <row r="1340" spans="1:34" ht="13.9">
      <c r="A1340" s="1" t="s">
        <v>8056</v>
      </c>
      <c r="B1340" s="1" t="s">
        <v>8057</v>
      </c>
      <c r="C1340" s="4">
        <v>44680</v>
      </c>
      <c r="D1340" s="1" t="s">
        <v>7731</v>
      </c>
      <c r="E1340" s="1">
        <v>2022</v>
      </c>
      <c r="F1340" s="5">
        <v>51.32</v>
      </c>
      <c r="G1340" s="1" t="s">
        <v>8058</v>
      </c>
      <c r="H1340" s="1" t="s">
        <v>8059</v>
      </c>
      <c r="I1340" s="6">
        <v>9155</v>
      </c>
      <c r="J1340" s="6" t="s">
        <v>54</v>
      </c>
      <c r="K1340" s="6">
        <v>552</v>
      </c>
      <c r="L1340" s="6">
        <v>370</v>
      </c>
      <c r="M1340" s="6">
        <v>182</v>
      </c>
      <c r="N1340" s="7">
        <v>0.67028985507246375</v>
      </c>
      <c r="O1340" s="1" t="s">
        <v>91</v>
      </c>
      <c r="P1340" s="1" t="s">
        <v>54</v>
      </c>
      <c r="Q1340" s="1" t="s">
        <v>68</v>
      </c>
      <c r="R1340" s="1" t="s">
        <v>5</v>
      </c>
      <c r="S1340" s="2" t="b">
        <v>1</v>
      </c>
      <c r="T1340" s="2" t="b">
        <v>0</v>
      </c>
      <c r="U1340" s="1" t="s">
        <v>57</v>
      </c>
      <c r="V1340" s="1"/>
      <c r="W1340" s="2" t="b">
        <v>0</v>
      </c>
      <c r="X1340" s="1"/>
      <c r="Y1340" s="2" t="b">
        <v>0</v>
      </c>
      <c r="Z1340" s="1" t="s">
        <v>58</v>
      </c>
      <c r="AA1340" s="2" t="b">
        <v>1</v>
      </c>
      <c r="AB1340" s="1" t="s">
        <v>8060</v>
      </c>
      <c r="AC1340" s="1" t="s">
        <v>8061</v>
      </c>
      <c r="AD1340" s="1" t="s">
        <v>61</v>
      </c>
      <c r="AE1340" s="2" t="b">
        <v>1</v>
      </c>
      <c r="AF1340" s="1" t="s">
        <v>371</v>
      </c>
      <c r="AG1340" s="2" t="b">
        <v>0</v>
      </c>
      <c r="AH1340" s="1">
        <v>46242.564802581015</v>
      </c>
    </row>
    <row r="1341" spans="1:34" ht="13.9">
      <c r="A1341" s="1" t="s">
        <v>8062</v>
      </c>
      <c r="B1341" s="1" t="s">
        <v>8063</v>
      </c>
      <c r="C1341" s="4">
        <v>44682</v>
      </c>
      <c r="D1341" s="1" t="s">
        <v>8064</v>
      </c>
      <c r="E1341" s="1">
        <v>2022</v>
      </c>
      <c r="F1341" s="5">
        <v>51.25</v>
      </c>
      <c r="G1341" s="1" t="s">
        <v>8065</v>
      </c>
      <c r="H1341" s="1" t="s">
        <v>8066</v>
      </c>
      <c r="I1341" s="6">
        <v>400</v>
      </c>
      <c r="J1341" s="6" t="s">
        <v>54</v>
      </c>
      <c r="K1341" s="6">
        <v>16</v>
      </c>
      <c r="L1341" s="6">
        <v>11</v>
      </c>
      <c r="M1341" s="6">
        <v>5</v>
      </c>
      <c r="N1341" s="7">
        <v>0.6875</v>
      </c>
      <c r="O1341" s="1" t="s">
        <v>91</v>
      </c>
      <c r="P1341" s="1" t="s">
        <v>54</v>
      </c>
      <c r="Q1341" s="1" t="s">
        <v>56</v>
      </c>
      <c r="R1341" s="1" t="s">
        <v>7</v>
      </c>
      <c r="S1341" s="2" t="b">
        <v>0</v>
      </c>
      <c r="T1341" s="2" t="b">
        <v>1</v>
      </c>
      <c r="U1341" s="1" t="s">
        <v>202</v>
      </c>
      <c r="V1341" s="1">
        <v>18</v>
      </c>
      <c r="W1341" s="2" t="b">
        <v>1</v>
      </c>
      <c r="X1341" s="2" t="b">
        <v>1</v>
      </c>
      <c r="Y1341" s="2" t="b">
        <v>0</v>
      </c>
      <c r="Z1341" s="1" t="s">
        <v>119</v>
      </c>
      <c r="AA1341" s="2" t="b">
        <v>0</v>
      </c>
      <c r="AB1341" s="1" t="s">
        <v>8067</v>
      </c>
      <c r="AC1341" s="1" t="s">
        <v>8068</v>
      </c>
      <c r="AD1341" s="1" t="s">
        <v>61</v>
      </c>
      <c r="AE1341" s="2" t="b">
        <v>1</v>
      </c>
      <c r="AF1341" s="1"/>
      <c r="AG1341" s="2" t="b">
        <v>0</v>
      </c>
      <c r="AH1341" s="1">
        <v>46242.564802581015</v>
      </c>
    </row>
    <row r="1342" spans="1:34" ht="13.9">
      <c r="A1342" s="1" t="s">
        <v>8069</v>
      </c>
      <c r="B1342" s="1" t="s">
        <v>8070</v>
      </c>
      <c r="C1342" s="4">
        <v>44683</v>
      </c>
      <c r="D1342" s="1" t="s">
        <v>8064</v>
      </c>
      <c r="E1342" s="1">
        <v>2022</v>
      </c>
      <c r="F1342" s="5">
        <v>51.22</v>
      </c>
      <c r="G1342" s="1" t="s">
        <v>8071</v>
      </c>
      <c r="H1342" s="1" t="s">
        <v>8072</v>
      </c>
      <c r="I1342" s="6">
        <v>15173</v>
      </c>
      <c r="J1342" s="6" t="s">
        <v>54</v>
      </c>
      <c r="K1342" s="6">
        <v>1140</v>
      </c>
      <c r="L1342" s="6">
        <v>1097</v>
      </c>
      <c r="M1342" s="6">
        <v>43</v>
      </c>
      <c r="N1342" s="7">
        <v>0.96228070175438596</v>
      </c>
      <c r="O1342" s="1" t="s">
        <v>76</v>
      </c>
      <c r="P1342" s="1" t="s">
        <v>54</v>
      </c>
      <c r="Q1342" s="1" t="s">
        <v>68</v>
      </c>
      <c r="R1342" s="1" t="s">
        <v>7</v>
      </c>
      <c r="S1342" s="2" t="b">
        <v>0</v>
      </c>
      <c r="T1342" s="2" t="b">
        <v>1</v>
      </c>
      <c r="U1342" s="1" t="s">
        <v>1669</v>
      </c>
      <c r="V1342" s="1">
        <v>18</v>
      </c>
      <c r="W1342" s="2" t="b">
        <v>1</v>
      </c>
      <c r="X1342" s="1"/>
      <c r="Y1342" s="2" t="b">
        <v>0</v>
      </c>
      <c r="Z1342" s="1" t="s">
        <v>119</v>
      </c>
      <c r="AA1342" s="2" t="b">
        <v>0</v>
      </c>
      <c r="AB1342" s="1" t="s">
        <v>8073</v>
      </c>
      <c r="AC1342" s="1" t="s">
        <v>8074</v>
      </c>
      <c r="AD1342" s="1" t="s">
        <v>61</v>
      </c>
      <c r="AE1342" s="2" t="b">
        <v>1</v>
      </c>
      <c r="AF1342" s="1"/>
      <c r="AG1342" s="2" t="b">
        <v>0</v>
      </c>
      <c r="AH1342" s="1">
        <v>46242.564802581015</v>
      </c>
    </row>
    <row r="1343" spans="1:34" ht="13.9">
      <c r="A1343" s="1" t="s">
        <v>8075</v>
      </c>
      <c r="B1343" s="1" t="s">
        <v>8076</v>
      </c>
      <c r="C1343" s="4">
        <v>44683</v>
      </c>
      <c r="D1343" s="1" t="s">
        <v>8064</v>
      </c>
      <c r="E1343" s="1">
        <v>2022</v>
      </c>
      <c r="F1343" s="5">
        <v>51.22</v>
      </c>
      <c r="G1343" s="1" t="s">
        <v>8077</v>
      </c>
      <c r="H1343" s="1" t="s">
        <v>8078</v>
      </c>
      <c r="I1343" s="6">
        <v>6237</v>
      </c>
      <c r="J1343" s="6" t="s">
        <v>54</v>
      </c>
      <c r="K1343" s="6">
        <v>99</v>
      </c>
      <c r="L1343" s="6">
        <v>94</v>
      </c>
      <c r="M1343" s="6">
        <v>5</v>
      </c>
      <c r="N1343" s="7">
        <v>0.9494949494949495</v>
      </c>
      <c r="O1343" s="1" t="s">
        <v>67</v>
      </c>
      <c r="P1343" s="1" t="s">
        <v>54</v>
      </c>
      <c r="Q1343" s="1" t="s">
        <v>56</v>
      </c>
      <c r="R1343" s="1" t="s">
        <v>5</v>
      </c>
      <c r="S1343" s="2" t="b">
        <v>1</v>
      </c>
      <c r="T1343" s="2" t="b">
        <v>0</v>
      </c>
      <c r="U1343" s="1" t="s">
        <v>57</v>
      </c>
      <c r="V1343" s="1"/>
      <c r="W1343" s="2" t="b">
        <v>0</v>
      </c>
      <c r="X1343" s="1"/>
      <c r="Y1343" s="2" t="b">
        <v>0</v>
      </c>
      <c r="Z1343" s="1" t="s">
        <v>58</v>
      </c>
      <c r="AA1343" s="2" t="b">
        <v>1</v>
      </c>
      <c r="AB1343" s="1" t="s">
        <v>8079</v>
      </c>
      <c r="AC1343" s="1" t="s">
        <v>8080</v>
      </c>
      <c r="AD1343" s="1" t="s">
        <v>61</v>
      </c>
      <c r="AE1343" s="2" t="b">
        <v>1</v>
      </c>
      <c r="AF1343" s="1" t="s">
        <v>101</v>
      </c>
      <c r="AG1343" s="2" t="b">
        <v>1</v>
      </c>
      <c r="AH1343" s="1">
        <v>46242.564802581015</v>
      </c>
    </row>
    <row r="1344" spans="1:34" ht="13.9">
      <c r="A1344" s="1" t="s">
        <v>8081</v>
      </c>
      <c r="B1344" s="1" t="s">
        <v>8082</v>
      </c>
      <c r="C1344" s="4">
        <v>44685</v>
      </c>
      <c r="D1344" s="1" t="s">
        <v>8064</v>
      </c>
      <c r="E1344" s="1">
        <v>2022</v>
      </c>
      <c r="F1344" s="5">
        <v>51.15</v>
      </c>
      <c r="G1344" s="1" t="s">
        <v>8083</v>
      </c>
      <c r="H1344" s="1" t="s">
        <v>8084</v>
      </c>
      <c r="I1344" s="6">
        <v>148</v>
      </c>
      <c r="J1344" s="6" t="s">
        <v>54</v>
      </c>
      <c r="K1344" s="6">
        <v>12</v>
      </c>
      <c r="L1344" s="6">
        <v>10</v>
      </c>
      <c r="M1344" s="6">
        <v>2</v>
      </c>
      <c r="N1344" s="7">
        <v>0.83333333333333337</v>
      </c>
      <c r="O1344" s="1" t="s">
        <v>126</v>
      </c>
      <c r="P1344" s="1" t="s">
        <v>54</v>
      </c>
      <c r="Q1344" s="1" t="s">
        <v>56</v>
      </c>
      <c r="R1344" s="1" t="s">
        <v>5</v>
      </c>
      <c r="S1344" s="2" t="b">
        <v>1</v>
      </c>
      <c r="T1344" s="2" t="b">
        <v>0</v>
      </c>
      <c r="U1344" s="1" t="s">
        <v>57</v>
      </c>
      <c r="V1344" s="1"/>
      <c r="W1344" s="2" t="b">
        <v>0</v>
      </c>
      <c r="X1344" s="1"/>
      <c r="Y1344" s="2" t="b">
        <v>0</v>
      </c>
      <c r="Z1344" s="1" t="s">
        <v>58</v>
      </c>
      <c r="AA1344" s="2" t="b">
        <v>1</v>
      </c>
      <c r="AB1344" s="1" t="s">
        <v>8085</v>
      </c>
      <c r="AC1344" s="1" t="s">
        <v>8086</v>
      </c>
      <c r="AD1344" s="1" t="s">
        <v>61</v>
      </c>
      <c r="AE1344" s="2" t="b">
        <v>1</v>
      </c>
      <c r="AF1344" s="1" t="s">
        <v>164</v>
      </c>
      <c r="AG1344" s="2" t="b">
        <v>0</v>
      </c>
      <c r="AH1344" s="1">
        <v>46242.564802581015</v>
      </c>
    </row>
    <row r="1345" spans="1:34" ht="13.9">
      <c r="A1345" s="1" t="s">
        <v>8087</v>
      </c>
      <c r="B1345" s="1" t="s">
        <v>8088</v>
      </c>
      <c r="C1345" s="4">
        <v>44686</v>
      </c>
      <c r="D1345" s="1" t="s">
        <v>8064</v>
      </c>
      <c r="E1345" s="1">
        <v>2022</v>
      </c>
      <c r="F1345" s="5">
        <v>51.12</v>
      </c>
      <c r="G1345" s="1" t="s">
        <v>8089</v>
      </c>
      <c r="H1345" s="1" t="s">
        <v>8090</v>
      </c>
      <c r="I1345" s="6">
        <v>1996</v>
      </c>
      <c r="J1345" s="6" t="s">
        <v>54</v>
      </c>
      <c r="K1345" s="6">
        <v>79</v>
      </c>
      <c r="L1345" s="6">
        <v>75</v>
      </c>
      <c r="M1345" s="6">
        <v>4</v>
      </c>
      <c r="N1345" s="7">
        <v>0.94936708860759489</v>
      </c>
      <c r="O1345" s="1" t="s">
        <v>67</v>
      </c>
      <c r="P1345" s="1" t="s">
        <v>54</v>
      </c>
      <c r="Q1345" s="1" t="s">
        <v>56</v>
      </c>
      <c r="R1345" s="1" t="s">
        <v>5</v>
      </c>
      <c r="S1345" s="2" t="b">
        <v>1</v>
      </c>
      <c r="T1345" s="2" t="b">
        <v>0</v>
      </c>
      <c r="U1345" s="1" t="s">
        <v>57</v>
      </c>
      <c r="V1345" s="1"/>
      <c r="W1345" s="2" t="b">
        <v>0</v>
      </c>
      <c r="X1345" s="1"/>
      <c r="Y1345" s="2" t="b">
        <v>0</v>
      </c>
      <c r="Z1345" s="1" t="s">
        <v>58</v>
      </c>
      <c r="AA1345" s="2" t="b">
        <v>1</v>
      </c>
      <c r="AB1345" s="1" t="s">
        <v>8091</v>
      </c>
      <c r="AC1345" s="1" t="s">
        <v>8092</v>
      </c>
      <c r="AD1345" s="1" t="s">
        <v>61</v>
      </c>
      <c r="AE1345" s="2" t="b">
        <v>1</v>
      </c>
      <c r="AF1345" s="1" t="s">
        <v>71</v>
      </c>
      <c r="AG1345" s="2" t="b">
        <v>0</v>
      </c>
      <c r="AH1345" s="1">
        <v>46242.564802581015</v>
      </c>
    </row>
    <row r="1346" spans="1:34" ht="13.9">
      <c r="A1346" s="1" t="s">
        <v>8093</v>
      </c>
      <c r="B1346" s="1" t="s">
        <v>8094</v>
      </c>
      <c r="C1346" s="4">
        <v>44686</v>
      </c>
      <c r="D1346" s="1" t="s">
        <v>8064</v>
      </c>
      <c r="E1346" s="1">
        <v>2022</v>
      </c>
      <c r="F1346" s="5">
        <v>51.12</v>
      </c>
      <c r="G1346" s="1" t="s">
        <v>8095</v>
      </c>
      <c r="H1346" s="1" t="s">
        <v>8096</v>
      </c>
      <c r="I1346" s="6">
        <v>12657</v>
      </c>
      <c r="J1346" s="6" t="s">
        <v>54</v>
      </c>
      <c r="K1346" s="6">
        <v>217</v>
      </c>
      <c r="L1346" s="6">
        <v>155</v>
      </c>
      <c r="M1346" s="6">
        <v>62</v>
      </c>
      <c r="N1346" s="7">
        <v>0.7142857142857143</v>
      </c>
      <c r="O1346" s="1" t="s">
        <v>55</v>
      </c>
      <c r="P1346" s="1" t="s">
        <v>54</v>
      </c>
      <c r="Q1346" s="1" t="s">
        <v>68</v>
      </c>
      <c r="R1346" s="1" t="s">
        <v>7</v>
      </c>
      <c r="S1346" s="2" t="b">
        <v>0</v>
      </c>
      <c r="T1346" s="2" t="b">
        <v>1</v>
      </c>
      <c r="U1346" s="1" t="s">
        <v>202</v>
      </c>
      <c r="V1346" s="1">
        <v>18</v>
      </c>
      <c r="W1346" s="2" t="b">
        <v>1</v>
      </c>
      <c r="X1346" s="2" t="b">
        <v>1</v>
      </c>
      <c r="Y1346" s="2" t="b">
        <v>0</v>
      </c>
      <c r="Z1346" s="1" t="s">
        <v>119</v>
      </c>
      <c r="AA1346" s="2" t="b">
        <v>0</v>
      </c>
      <c r="AB1346" s="1" t="s">
        <v>8097</v>
      </c>
      <c r="AC1346" s="1" t="s">
        <v>8098</v>
      </c>
      <c r="AD1346" s="1" t="s">
        <v>61</v>
      </c>
      <c r="AE1346" s="2" t="b">
        <v>1</v>
      </c>
      <c r="AF1346" s="1"/>
      <c r="AG1346" s="2" t="b">
        <v>0</v>
      </c>
      <c r="AH1346" s="1">
        <v>46242.564802581015</v>
      </c>
    </row>
    <row r="1347" spans="1:34" ht="13.9">
      <c r="A1347" s="1" t="s">
        <v>8099</v>
      </c>
      <c r="B1347" s="1" t="s">
        <v>8100</v>
      </c>
      <c r="C1347" s="4">
        <v>44686</v>
      </c>
      <c r="D1347" s="1" t="s">
        <v>8064</v>
      </c>
      <c r="E1347" s="1">
        <v>2022</v>
      </c>
      <c r="F1347" s="5">
        <v>51.12</v>
      </c>
      <c r="G1347" s="1" t="s">
        <v>8101</v>
      </c>
      <c r="H1347" s="1" t="s">
        <v>4944</v>
      </c>
      <c r="I1347" s="6">
        <v>129</v>
      </c>
      <c r="J1347" s="6" t="s">
        <v>54</v>
      </c>
      <c r="K1347" s="6">
        <v>10</v>
      </c>
      <c r="L1347" s="6">
        <v>10</v>
      </c>
      <c r="M1347" s="6">
        <v>0</v>
      </c>
      <c r="N1347" s="7">
        <v>1</v>
      </c>
      <c r="O1347" s="1" t="s">
        <v>126</v>
      </c>
      <c r="P1347" s="1" t="s">
        <v>54</v>
      </c>
      <c r="Q1347" s="1" t="s">
        <v>56</v>
      </c>
      <c r="R1347" s="1" t="s">
        <v>5</v>
      </c>
      <c r="S1347" s="2" t="b">
        <v>1</v>
      </c>
      <c r="T1347" s="2" t="b">
        <v>0</v>
      </c>
      <c r="U1347" s="1" t="s">
        <v>169</v>
      </c>
      <c r="V1347" s="1">
        <v>0</v>
      </c>
      <c r="W1347" s="2" t="b">
        <v>0</v>
      </c>
      <c r="X1347" s="1"/>
      <c r="Y1347" s="2" t="b">
        <v>0</v>
      </c>
      <c r="Z1347" s="1" t="s">
        <v>58</v>
      </c>
      <c r="AA1347" s="2" t="b">
        <v>1</v>
      </c>
      <c r="AB1347" s="1" t="s">
        <v>4945</v>
      </c>
      <c r="AC1347" s="1" t="s">
        <v>8102</v>
      </c>
      <c r="AD1347" s="1" t="s">
        <v>61</v>
      </c>
      <c r="AE1347" s="2" t="b">
        <v>1</v>
      </c>
      <c r="AF1347" s="1" t="s">
        <v>62</v>
      </c>
      <c r="AG1347" s="2" t="b">
        <v>0</v>
      </c>
      <c r="AH1347" s="1">
        <v>46242.564802581015</v>
      </c>
    </row>
    <row r="1348" spans="1:34" ht="13.9">
      <c r="A1348" s="1" t="s">
        <v>8103</v>
      </c>
      <c r="B1348" s="1" t="s">
        <v>8104</v>
      </c>
      <c r="C1348" s="4">
        <v>44686</v>
      </c>
      <c r="D1348" s="1" t="s">
        <v>8064</v>
      </c>
      <c r="E1348" s="1">
        <v>2022</v>
      </c>
      <c r="F1348" s="5">
        <v>51.12</v>
      </c>
      <c r="G1348" s="1" t="s">
        <v>8105</v>
      </c>
      <c r="H1348" s="1" t="s">
        <v>8106</v>
      </c>
      <c r="I1348" s="6">
        <v>1927</v>
      </c>
      <c r="J1348" s="6" t="s">
        <v>54</v>
      </c>
      <c r="K1348" s="6">
        <v>101</v>
      </c>
      <c r="L1348" s="6">
        <v>88</v>
      </c>
      <c r="M1348" s="6">
        <v>13</v>
      </c>
      <c r="N1348" s="7">
        <v>0.87128712871287128</v>
      </c>
      <c r="O1348" s="1" t="s">
        <v>67</v>
      </c>
      <c r="P1348" s="1" t="s">
        <v>54</v>
      </c>
      <c r="Q1348" s="1" t="s">
        <v>56</v>
      </c>
      <c r="R1348" s="1" t="s">
        <v>5</v>
      </c>
      <c r="S1348" s="2" t="b">
        <v>1</v>
      </c>
      <c r="T1348" s="2" t="b">
        <v>0</v>
      </c>
      <c r="U1348" s="1" t="s">
        <v>57</v>
      </c>
      <c r="V1348" s="1"/>
      <c r="W1348" s="2" t="b">
        <v>0</v>
      </c>
      <c r="X1348" s="1"/>
      <c r="Y1348" s="2" t="b">
        <v>0</v>
      </c>
      <c r="Z1348" s="1" t="s">
        <v>119</v>
      </c>
      <c r="AA1348" s="2" t="b">
        <v>0</v>
      </c>
      <c r="AB1348" s="1" t="s">
        <v>8107</v>
      </c>
      <c r="AC1348" s="1" t="s">
        <v>8108</v>
      </c>
      <c r="AD1348" s="1" t="s">
        <v>61</v>
      </c>
      <c r="AE1348" s="2" t="b">
        <v>1</v>
      </c>
      <c r="AF1348" s="1"/>
      <c r="AG1348" s="2" t="b">
        <v>0</v>
      </c>
      <c r="AH1348" s="1">
        <v>46242.564802581015</v>
      </c>
    </row>
    <row r="1349" spans="1:34" ht="13.9">
      <c r="A1349" s="1" t="s">
        <v>8109</v>
      </c>
      <c r="B1349" s="1" t="s">
        <v>8110</v>
      </c>
      <c r="C1349" s="4">
        <v>44687</v>
      </c>
      <c r="D1349" s="1" t="s">
        <v>8064</v>
      </c>
      <c r="E1349" s="1">
        <v>2022</v>
      </c>
      <c r="F1349" s="5">
        <v>51.09</v>
      </c>
      <c r="G1349" s="1" t="s">
        <v>8111</v>
      </c>
      <c r="H1349" s="1" t="s">
        <v>8112</v>
      </c>
      <c r="I1349" s="6">
        <v>1800</v>
      </c>
      <c r="J1349" s="6" t="s">
        <v>54</v>
      </c>
      <c r="K1349" s="6">
        <v>53</v>
      </c>
      <c r="L1349" s="6">
        <v>44</v>
      </c>
      <c r="M1349" s="6">
        <v>9</v>
      </c>
      <c r="N1349" s="7">
        <v>0.83018867924528306</v>
      </c>
      <c r="O1349" s="1" t="s">
        <v>67</v>
      </c>
      <c r="P1349" s="1" t="s">
        <v>54</v>
      </c>
      <c r="Q1349" s="1" t="s">
        <v>56</v>
      </c>
      <c r="R1349" s="1" t="s">
        <v>5</v>
      </c>
      <c r="S1349" s="2" t="b">
        <v>1</v>
      </c>
      <c r="T1349" s="2" t="b">
        <v>0</v>
      </c>
      <c r="U1349" s="1" t="s">
        <v>57</v>
      </c>
      <c r="V1349" s="1"/>
      <c r="W1349" s="2" t="b">
        <v>0</v>
      </c>
      <c r="X1349" s="1"/>
      <c r="Y1349" s="2" t="b">
        <v>0</v>
      </c>
      <c r="Z1349" s="1" t="s">
        <v>58</v>
      </c>
      <c r="AA1349" s="2" t="b">
        <v>1</v>
      </c>
      <c r="AB1349" s="1" t="s">
        <v>8113</v>
      </c>
      <c r="AC1349" s="1" t="s">
        <v>8114</v>
      </c>
      <c r="AD1349" s="1" t="s">
        <v>61</v>
      </c>
      <c r="AE1349" s="2" t="b">
        <v>1</v>
      </c>
      <c r="AF1349" s="1" t="s">
        <v>86</v>
      </c>
      <c r="AG1349" s="2" t="b">
        <v>0</v>
      </c>
      <c r="AH1349" s="1">
        <v>46242.564802581015</v>
      </c>
    </row>
    <row r="1350" spans="1:34" ht="13.9">
      <c r="A1350" s="1" t="s">
        <v>8115</v>
      </c>
      <c r="B1350" s="1" t="s">
        <v>8116</v>
      </c>
      <c r="C1350" s="4">
        <v>44688</v>
      </c>
      <c r="D1350" s="1" t="s">
        <v>8064</v>
      </c>
      <c r="E1350" s="1">
        <v>2022</v>
      </c>
      <c r="F1350" s="5">
        <v>51.06</v>
      </c>
      <c r="G1350" s="1" t="s">
        <v>8117</v>
      </c>
      <c r="H1350" s="1" t="s">
        <v>8118</v>
      </c>
      <c r="I1350" s="6">
        <v>145</v>
      </c>
      <c r="J1350" s="6" t="s">
        <v>54</v>
      </c>
      <c r="K1350" s="6">
        <v>9</v>
      </c>
      <c r="L1350" s="6">
        <v>8</v>
      </c>
      <c r="M1350" s="6">
        <v>1</v>
      </c>
      <c r="N1350" s="7">
        <v>0.88888888888888884</v>
      </c>
      <c r="O1350" s="1" t="s">
        <v>382</v>
      </c>
      <c r="P1350" s="1" t="s">
        <v>54</v>
      </c>
      <c r="Q1350" s="1" t="s">
        <v>56</v>
      </c>
      <c r="R1350" s="1" t="s">
        <v>7</v>
      </c>
      <c r="S1350" s="2" t="b">
        <v>0</v>
      </c>
      <c r="T1350" s="2" t="b">
        <v>1</v>
      </c>
      <c r="U1350" s="1" t="s">
        <v>133</v>
      </c>
      <c r="V1350" s="1">
        <v>18</v>
      </c>
      <c r="W1350" s="2" t="b">
        <v>1</v>
      </c>
      <c r="X1350" s="2" t="b">
        <v>0</v>
      </c>
      <c r="Y1350" s="2" t="b">
        <v>0</v>
      </c>
      <c r="Z1350" s="1" t="s">
        <v>119</v>
      </c>
      <c r="AA1350" s="2" t="b">
        <v>0</v>
      </c>
      <c r="AB1350" s="1" t="s">
        <v>8119</v>
      </c>
      <c r="AC1350" s="1" t="s">
        <v>8120</v>
      </c>
      <c r="AD1350" s="1" t="s">
        <v>61</v>
      </c>
      <c r="AE1350" s="2" t="b">
        <v>1</v>
      </c>
      <c r="AF1350" s="1"/>
      <c r="AG1350" s="2" t="b">
        <v>0</v>
      </c>
      <c r="AH1350" s="1">
        <v>46242.564802581015</v>
      </c>
    </row>
    <row r="1351" spans="1:34" ht="13.9">
      <c r="A1351" s="1" t="s">
        <v>8121</v>
      </c>
      <c r="B1351" s="1" t="s">
        <v>8122</v>
      </c>
      <c r="C1351" s="4">
        <v>44689</v>
      </c>
      <c r="D1351" s="1" t="s">
        <v>8064</v>
      </c>
      <c r="E1351" s="1">
        <v>2022</v>
      </c>
      <c r="F1351" s="5">
        <v>51.02</v>
      </c>
      <c r="G1351" s="1" t="s">
        <v>8123</v>
      </c>
      <c r="H1351" s="1" t="s">
        <v>8124</v>
      </c>
      <c r="I1351" s="6">
        <v>30740</v>
      </c>
      <c r="J1351" s="6" t="s">
        <v>54</v>
      </c>
      <c r="K1351" s="6">
        <v>809</v>
      </c>
      <c r="L1351" s="6">
        <v>749</v>
      </c>
      <c r="M1351" s="6">
        <v>60</v>
      </c>
      <c r="N1351" s="7">
        <v>0.92583436341161929</v>
      </c>
      <c r="O1351" s="1" t="s">
        <v>67</v>
      </c>
      <c r="P1351" s="1" t="s">
        <v>54</v>
      </c>
      <c r="Q1351" s="1" t="s">
        <v>68</v>
      </c>
      <c r="R1351" s="1" t="s">
        <v>5</v>
      </c>
      <c r="S1351" s="2" t="b">
        <v>1</v>
      </c>
      <c r="T1351" s="2" t="b">
        <v>0</v>
      </c>
      <c r="U1351" s="1" t="s">
        <v>169</v>
      </c>
      <c r="V1351" s="1">
        <v>0</v>
      </c>
      <c r="W1351" s="2" t="b">
        <v>0</v>
      </c>
      <c r="X1351" s="1"/>
      <c r="Y1351" s="2" t="b">
        <v>0</v>
      </c>
      <c r="Z1351" s="1" t="s">
        <v>58</v>
      </c>
      <c r="AA1351" s="2" t="b">
        <v>1</v>
      </c>
      <c r="AB1351" s="1" t="s">
        <v>8125</v>
      </c>
      <c r="AC1351" s="1" t="s">
        <v>8126</v>
      </c>
      <c r="AD1351" s="1" t="s">
        <v>61</v>
      </c>
      <c r="AE1351" s="2" t="b">
        <v>1</v>
      </c>
      <c r="AF1351" s="1" t="s">
        <v>101</v>
      </c>
      <c r="AG1351" s="2" t="b">
        <v>1</v>
      </c>
      <c r="AH1351" s="1">
        <v>46242.564802581015</v>
      </c>
    </row>
    <row r="1352" spans="1:34" ht="13.9">
      <c r="A1352" s="1" t="s">
        <v>8127</v>
      </c>
      <c r="B1352" s="1" t="s">
        <v>8128</v>
      </c>
      <c r="C1352" s="4">
        <v>44689</v>
      </c>
      <c r="D1352" s="1" t="s">
        <v>8064</v>
      </c>
      <c r="E1352" s="1">
        <v>2022</v>
      </c>
      <c r="F1352" s="5">
        <v>51.02</v>
      </c>
      <c r="G1352" s="1" t="s">
        <v>8129</v>
      </c>
      <c r="H1352" s="1" t="s">
        <v>8130</v>
      </c>
      <c r="I1352" s="6">
        <v>2462</v>
      </c>
      <c r="J1352" s="6" t="s">
        <v>54</v>
      </c>
      <c r="K1352" s="6">
        <v>61</v>
      </c>
      <c r="L1352" s="6">
        <v>45</v>
      </c>
      <c r="M1352" s="6">
        <v>16</v>
      </c>
      <c r="N1352" s="7">
        <v>0.73770491803278693</v>
      </c>
      <c r="O1352" s="1" t="s">
        <v>55</v>
      </c>
      <c r="P1352" s="1" t="s">
        <v>54</v>
      </c>
      <c r="Q1352" s="1" t="s">
        <v>56</v>
      </c>
      <c r="R1352" s="1" t="s">
        <v>5</v>
      </c>
      <c r="S1352" s="2" t="b">
        <v>1</v>
      </c>
      <c r="T1352" s="2" t="b">
        <v>0</v>
      </c>
      <c r="U1352" s="1" t="s">
        <v>57</v>
      </c>
      <c r="V1352" s="1"/>
      <c r="W1352" s="2" t="b">
        <v>0</v>
      </c>
      <c r="X1352" s="1"/>
      <c r="Y1352" s="2" t="b">
        <v>0</v>
      </c>
      <c r="Z1352" s="1" t="s">
        <v>58</v>
      </c>
      <c r="AA1352" s="2" t="b">
        <v>1</v>
      </c>
      <c r="AB1352" s="1" t="s">
        <v>8131</v>
      </c>
      <c r="AC1352" s="1" t="s">
        <v>8132</v>
      </c>
      <c r="AD1352" s="1" t="s">
        <v>61</v>
      </c>
      <c r="AE1352" s="2" t="b">
        <v>1</v>
      </c>
      <c r="AF1352" s="1" t="s">
        <v>164</v>
      </c>
      <c r="AG1352" s="2" t="b">
        <v>0</v>
      </c>
      <c r="AH1352" s="1">
        <v>46242.564802581015</v>
      </c>
    </row>
    <row r="1353" spans="1:34" ht="13.9">
      <c r="A1353" s="1" t="s">
        <v>8133</v>
      </c>
      <c r="B1353" s="1" t="s">
        <v>8134</v>
      </c>
      <c r="C1353" s="4">
        <v>44690</v>
      </c>
      <c r="D1353" s="1" t="s">
        <v>8064</v>
      </c>
      <c r="E1353" s="1">
        <v>2022</v>
      </c>
      <c r="F1353" s="5">
        <v>50.99</v>
      </c>
      <c r="G1353" s="1" t="s">
        <v>8135</v>
      </c>
      <c r="H1353" s="1" t="s">
        <v>8136</v>
      </c>
      <c r="I1353" s="6">
        <v>634</v>
      </c>
      <c r="J1353" s="6" t="s">
        <v>54</v>
      </c>
      <c r="K1353" s="6">
        <v>22</v>
      </c>
      <c r="L1353" s="6">
        <v>19</v>
      </c>
      <c r="M1353" s="6">
        <v>3</v>
      </c>
      <c r="N1353" s="7">
        <v>0.86363636363636365</v>
      </c>
      <c r="O1353" s="1" t="s">
        <v>126</v>
      </c>
      <c r="P1353" s="1" t="s">
        <v>54</v>
      </c>
      <c r="Q1353" s="1" t="s">
        <v>56</v>
      </c>
      <c r="R1353" s="1" t="s">
        <v>5</v>
      </c>
      <c r="S1353" s="2" t="b">
        <v>1</v>
      </c>
      <c r="T1353" s="2" t="b">
        <v>0</v>
      </c>
      <c r="U1353" s="1" t="s">
        <v>57</v>
      </c>
      <c r="V1353" s="1"/>
      <c r="W1353" s="2" t="b">
        <v>0</v>
      </c>
      <c r="X1353" s="1"/>
      <c r="Y1353" s="2" t="b">
        <v>0</v>
      </c>
      <c r="Z1353" s="1" t="s">
        <v>58</v>
      </c>
      <c r="AA1353" s="2" t="b">
        <v>1</v>
      </c>
      <c r="AB1353" s="1" t="s">
        <v>8137</v>
      </c>
      <c r="AC1353" s="1" t="s">
        <v>8138</v>
      </c>
      <c r="AD1353" s="1" t="s">
        <v>61</v>
      </c>
      <c r="AE1353" s="2" t="b">
        <v>1</v>
      </c>
      <c r="AF1353" s="1" t="s">
        <v>86</v>
      </c>
      <c r="AG1353" s="2" t="b">
        <v>0</v>
      </c>
      <c r="AH1353" s="1">
        <v>46242.564802581015</v>
      </c>
    </row>
    <row r="1354" spans="1:34" ht="13.9">
      <c r="A1354" s="1" t="s">
        <v>8139</v>
      </c>
      <c r="B1354" s="1" t="s">
        <v>8140</v>
      </c>
      <c r="C1354" s="4">
        <v>44691</v>
      </c>
      <c r="D1354" s="1" t="s">
        <v>8064</v>
      </c>
      <c r="E1354" s="1">
        <v>2022</v>
      </c>
      <c r="F1354" s="5">
        <v>50.96</v>
      </c>
      <c r="G1354" s="1" t="s">
        <v>8141</v>
      </c>
      <c r="H1354" s="1" t="s">
        <v>8142</v>
      </c>
      <c r="I1354" s="6">
        <v>5861</v>
      </c>
      <c r="J1354" s="6" t="s">
        <v>54</v>
      </c>
      <c r="K1354" s="6">
        <v>151</v>
      </c>
      <c r="L1354" s="6">
        <v>128</v>
      </c>
      <c r="M1354" s="6">
        <v>23</v>
      </c>
      <c r="N1354" s="7">
        <v>0.84768211920529801</v>
      </c>
      <c r="O1354" s="1" t="s">
        <v>67</v>
      </c>
      <c r="P1354" s="1" t="s">
        <v>54</v>
      </c>
      <c r="Q1354" s="1" t="s">
        <v>56</v>
      </c>
      <c r="R1354" s="1" t="s">
        <v>7</v>
      </c>
      <c r="S1354" s="2" t="b">
        <v>0</v>
      </c>
      <c r="T1354" s="2" t="b">
        <v>1</v>
      </c>
      <c r="U1354" s="1" t="s">
        <v>202</v>
      </c>
      <c r="V1354" s="1">
        <v>18</v>
      </c>
      <c r="W1354" s="2" t="b">
        <v>1</v>
      </c>
      <c r="X1354" s="2" t="b">
        <v>1</v>
      </c>
      <c r="Y1354" s="2" t="b">
        <v>0</v>
      </c>
      <c r="Z1354" s="1" t="s">
        <v>119</v>
      </c>
      <c r="AA1354" s="2" t="b">
        <v>0</v>
      </c>
      <c r="AB1354" s="1" t="s">
        <v>8143</v>
      </c>
      <c r="AC1354" s="1" t="s">
        <v>8144</v>
      </c>
      <c r="AD1354" s="1" t="s">
        <v>61</v>
      </c>
      <c r="AE1354" s="2" t="b">
        <v>1</v>
      </c>
      <c r="AF1354" s="1"/>
      <c r="AG1354" s="2" t="b">
        <v>0</v>
      </c>
      <c r="AH1354" s="1">
        <v>46242.564802581015</v>
      </c>
    </row>
    <row r="1355" spans="1:34" ht="13.9">
      <c r="A1355" s="1" t="s">
        <v>8145</v>
      </c>
      <c r="B1355" s="1" t="s">
        <v>8146</v>
      </c>
      <c r="C1355" s="4">
        <v>44691</v>
      </c>
      <c r="D1355" s="1" t="s">
        <v>8064</v>
      </c>
      <c r="E1355" s="1">
        <v>2022</v>
      </c>
      <c r="F1355" s="5">
        <v>50.96</v>
      </c>
      <c r="G1355" s="1" t="s">
        <v>8147</v>
      </c>
      <c r="H1355" s="1" t="s">
        <v>8148</v>
      </c>
      <c r="I1355" s="6">
        <v>655</v>
      </c>
      <c r="J1355" s="6" t="s">
        <v>54</v>
      </c>
      <c r="K1355" s="6">
        <v>37</v>
      </c>
      <c r="L1355" s="6">
        <v>20</v>
      </c>
      <c r="M1355" s="6">
        <v>17</v>
      </c>
      <c r="N1355" s="7">
        <v>0.54054054054054057</v>
      </c>
      <c r="O1355" s="1" t="s">
        <v>91</v>
      </c>
      <c r="P1355" s="1" t="s">
        <v>54</v>
      </c>
      <c r="Q1355" s="1" t="s">
        <v>56</v>
      </c>
      <c r="R1355" s="1" t="s">
        <v>7</v>
      </c>
      <c r="S1355" s="2" t="b">
        <v>0</v>
      </c>
      <c r="T1355" s="2" t="b">
        <v>1</v>
      </c>
      <c r="U1355" s="1" t="s">
        <v>202</v>
      </c>
      <c r="V1355" s="1">
        <v>18</v>
      </c>
      <c r="W1355" s="2" t="b">
        <v>1</v>
      </c>
      <c r="X1355" s="2" t="b">
        <v>1</v>
      </c>
      <c r="Y1355" s="2" t="b">
        <v>0</v>
      </c>
      <c r="Z1355" s="1" t="s">
        <v>119</v>
      </c>
      <c r="AA1355" s="2" t="b">
        <v>0</v>
      </c>
      <c r="AB1355" s="1" t="s">
        <v>8149</v>
      </c>
      <c r="AC1355" s="1" t="s">
        <v>8150</v>
      </c>
      <c r="AD1355" s="1" t="s">
        <v>61</v>
      </c>
      <c r="AE1355" s="2" t="b">
        <v>1</v>
      </c>
      <c r="AF1355" s="1"/>
      <c r="AG1355" s="2" t="b">
        <v>0</v>
      </c>
      <c r="AH1355" s="1">
        <v>46242.564802581015</v>
      </c>
    </row>
    <row r="1356" spans="1:34" ht="13.9">
      <c r="A1356" s="1" t="s">
        <v>8151</v>
      </c>
      <c r="B1356" s="1" t="s">
        <v>8152</v>
      </c>
      <c r="C1356" s="4">
        <v>44692</v>
      </c>
      <c r="D1356" s="1" t="s">
        <v>8064</v>
      </c>
      <c r="E1356" s="1">
        <v>2022</v>
      </c>
      <c r="F1356" s="5">
        <v>50.92</v>
      </c>
      <c r="G1356" s="1" t="s">
        <v>8153</v>
      </c>
      <c r="H1356" s="1" t="s">
        <v>8154</v>
      </c>
      <c r="I1356" s="6">
        <v>942</v>
      </c>
      <c r="J1356" s="6" t="s">
        <v>54</v>
      </c>
      <c r="K1356" s="6">
        <v>38</v>
      </c>
      <c r="L1356" s="6">
        <v>30</v>
      </c>
      <c r="M1356" s="6">
        <v>8</v>
      </c>
      <c r="N1356" s="7">
        <v>0.78947368421052633</v>
      </c>
      <c r="O1356" s="1" t="s">
        <v>55</v>
      </c>
      <c r="P1356" s="1" t="s">
        <v>54</v>
      </c>
      <c r="Q1356" s="1" t="s">
        <v>56</v>
      </c>
      <c r="R1356" s="1" t="s">
        <v>7</v>
      </c>
      <c r="S1356" s="2" t="b">
        <v>0</v>
      </c>
      <c r="T1356" s="2" t="b">
        <v>1</v>
      </c>
      <c r="U1356" s="1" t="s">
        <v>202</v>
      </c>
      <c r="V1356" s="1">
        <v>18</v>
      </c>
      <c r="W1356" s="2" t="b">
        <v>1</v>
      </c>
      <c r="X1356" s="2" t="b">
        <v>1</v>
      </c>
      <c r="Y1356" s="2" t="b">
        <v>0</v>
      </c>
      <c r="Z1356" s="1" t="s">
        <v>119</v>
      </c>
      <c r="AA1356" s="2" t="b">
        <v>0</v>
      </c>
      <c r="AB1356" s="1" t="s">
        <v>8155</v>
      </c>
      <c r="AC1356" s="1" t="s">
        <v>8156</v>
      </c>
      <c r="AD1356" s="1" t="s">
        <v>61</v>
      </c>
      <c r="AE1356" s="2" t="b">
        <v>1</v>
      </c>
      <c r="AF1356" s="1"/>
      <c r="AG1356" s="2" t="b">
        <v>0</v>
      </c>
      <c r="AH1356" s="1">
        <v>46242.564802581015</v>
      </c>
    </row>
    <row r="1357" spans="1:34" ht="13.9">
      <c r="A1357" s="1" t="s">
        <v>8157</v>
      </c>
      <c r="B1357" s="1" t="s">
        <v>8158</v>
      </c>
      <c r="C1357" s="4">
        <v>44692</v>
      </c>
      <c r="D1357" s="1" t="s">
        <v>8064</v>
      </c>
      <c r="E1357" s="1">
        <v>2022</v>
      </c>
      <c r="F1357" s="5">
        <v>50.92</v>
      </c>
      <c r="G1357" s="1" t="s">
        <v>8159</v>
      </c>
      <c r="H1357" s="1" t="s">
        <v>8160</v>
      </c>
      <c r="I1357" s="6">
        <v>1114</v>
      </c>
      <c r="J1357" s="6" t="s">
        <v>54</v>
      </c>
      <c r="K1357" s="6">
        <v>35</v>
      </c>
      <c r="L1357" s="6">
        <v>21</v>
      </c>
      <c r="M1357" s="6">
        <v>14</v>
      </c>
      <c r="N1357" s="7">
        <v>0.6</v>
      </c>
      <c r="O1357" s="1" t="s">
        <v>91</v>
      </c>
      <c r="P1357" s="1" t="s">
        <v>54</v>
      </c>
      <c r="Q1357" s="1" t="s">
        <v>56</v>
      </c>
      <c r="R1357" s="1" t="s">
        <v>5</v>
      </c>
      <c r="S1357" s="2" t="b">
        <v>1</v>
      </c>
      <c r="T1357" s="2" t="b">
        <v>0</v>
      </c>
      <c r="U1357" s="1" t="s">
        <v>57</v>
      </c>
      <c r="V1357" s="1"/>
      <c r="W1357" s="2" t="b">
        <v>0</v>
      </c>
      <c r="X1357" s="1"/>
      <c r="Y1357" s="2" t="b">
        <v>0</v>
      </c>
      <c r="Z1357" s="1" t="s">
        <v>58</v>
      </c>
      <c r="AA1357" s="2" t="b">
        <v>1</v>
      </c>
      <c r="AB1357" s="1" t="s">
        <v>8161</v>
      </c>
      <c r="AC1357" s="1" t="s">
        <v>8162</v>
      </c>
      <c r="AD1357" s="1" t="s">
        <v>61</v>
      </c>
      <c r="AE1357" s="2" t="b">
        <v>1</v>
      </c>
      <c r="AF1357" s="1" t="s">
        <v>305</v>
      </c>
      <c r="AG1357" s="2" t="b">
        <v>0</v>
      </c>
      <c r="AH1357" s="1">
        <v>46242.564802581015</v>
      </c>
    </row>
    <row r="1358" spans="1:34" ht="13.9">
      <c r="A1358" s="1" t="s">
        <v>8163</v>
      </c>
      <c r="B1358" s="1" t="s">
        <v>8164</v>
      </c>
      <c r="C1358" s="4">
        <v>44693</v>
      </c>
      <c r="D1358" s="1" t="s">
        <v>8064</v>
      </c>
      <c r="E1358" s="1">
        <v>2022</v>
      </c>
      <c r="F1358" s="5">
        <v>50.89</v>
      </c>
      <c r="G1358" s="1" t="s">
        <v>8165</v>
      </c>
      <c r="H1358" s="1" t="s">
        <v>8166</v>
      </c>
      <c r="I1358" s="6">
        <v>544</v>
      </c>
      <c r="J1358" s="6" t="s">
        <v>54</v>
      </c>
      <c r="K1358" s="6">
        <v>24</v>
      </c>
      <c r="L1358" s="6">
        <v>21</v>
      </c>
      <c r="M1358" s="6">
        <v>3</v>
      </c>
      <c r="N1358" s="7">
        <v>0.875</v>
      </c>
      <c r="O1358" s="1" t="s">
        <v>126</v>
      </c>
      <c r="P1358" s="1" t="s">
        <v>54</v>
      </c>
      <c r="Q1358" s="1" t="s">
        <v>56</v>
      </c>
      <c r="R1358" s="1" t="s">
        <v>5</v>
      </c>
      <c r="S1358" s="2" t="b">
        <v>1</v>
      </c>
      <c r="T1358" s="2" t="b">
        <v>0</v>
      </c>
      <c r="U1358" s="1" t="s">
        <v>57</v>
      </c>
      <c r="V1358" s="1"/>
      <c r="W1358" s="2" t="b">
        <v>0</v>
      </c>
      <c r="X1358" s="1"/>
      <c r="Y1358" s="2" t="b">
        <v>0</v>
      </c>
      <c r="Z1358" s="1" t="s">
        <v>58</v>
      </c>
      <c r="AA1358" s="2" t="b">
        <v>1</v>
      </c>
      <c r="AB1358" s="1" t="s">
        <v>8167</v>
      </c>
      <c r="AC1358" s="1" t="s">
        <v>8168</v>
      </c>
      <c r="AD1358" s="1" t="s">
        <v>61</v>
      </c>
      <c r="AE1358" s="2" t="b">
        <v>1</v>
      </c>
      <c r="AF1358" s="1" t="s">
        <v>86</v>
      </c>
      <c r="AG1358" s="2" t="b">
        <v>0</v>
      </c>
      <c r="AH1358" s="1">
        <v>46242.564802581015</v>
      </c>
    </row>
    <row r="1359" spans="1:34" ht="13.9">
      <c r="A1359" s="1" t="s">
        <v>8169</v>
      </c>
      <c r="B1359" s="1" t="s">
        <v>8170</v>
      </c>
      <c r="C1359" s="4">
        <v>44693</v>
      </c>
      <c r="D1359" s="1" t="s">
        <v>8064</v>
      </c>
      <c r="E1359" s="1">
        <v>2022</v>
      </c>
      <c r="F1359" s="5">
        <v>50.89</v>
      </c>
      <c r="G1359" s="1" t="s">
        <v>8171</v>
      </c>
      <c r="H1359" s="1" t="s">
        <v>8172</v>
      </c>
      <c r="I1359" s="6">
        <v>504</v>
      </c>
      <c r="J1359" s="6" t="s">
        <v>54</v>
      </c>
      <c r="K1359" s="6">
        <v>18</v>
      </c>
      <c r="L1359" s="6">
        <v>16</v>
      </c>
      <c r="M1359" s="6">
        <v>2</v>
      </c>
      <c r="N1359" s="7">
        <v>0.88888888888888884</v>
      </c>
      <c r="O1359" s="1" t="s">
        <v>126</v>
      </c>
      <c r="P1359" s="1" t="s">
        <v>54</v>
      </c>
      <c r="Q1359" s="1" t="s">
        <v>56</v>
      </c>
      <c r="R1359" s="1" t="s">
        <v>5</v>
      </c>
      <c r="S1359" s="2" t="b">
        <v>1</v>
      </c>
      <c r="T1359" s="2" t="b">
        <v>0</v>
      </c>
      <c r="U1359" s="1" t="s">
        <v>499</v>
      </c>
      <c r="V1359" s="1">
        <v>17</v>
      </c>
      <c r="W1359" s="2" t="b">
        <v>0</v>
      </c>
      <c r="X1359" s="1"/>
      <c r="Y1359" s="2" t="b">
        <v>0</v>
      </c>
      <c r="Z1359" s="1" t="s">
        <v>58</v>
      </c>
      <c r="AA1359" s="2" t="b">
        <v>1</v>
      </c>
      <c r="AB1359" s="1" t="s">
        <v>8173</v>
      </c>
      <c r="AC1359" s="1" t="s">
        <v>8174</v>
      </c>
      <c r="AD1359" s="1" t="s">
        <v>61</v>
      </c>
      <c r="AE1359" s="2" t="b">
        <v>1</v>
      </c>
      <c r="AF1359" s="1" t="s">
        <v>71</v>
      </c>
      <c r="AG1359" s="2" t="b">
        <v>0</v>
      </c>
      <c r="AH1359" s="1">
        <v>46242.564802581015</v>
      </c>
    </row>
    <row r="1360" spans="1:34" ht="13.9">
      <c r="A1360" s="1" t="s">
        <v>8175</v>
      </c>
      <c r="B1360" s="1" t="s">
        <v>8176</v>
      </c>
      <c r="C1360" s="4">
        <v>44693</v>
      </c>
      <c r="D1360" s="1" t="s">
        <v>8064</v>
      </c>
      <c r="E1360" s="1">
        <v>2022</v>
      </c>
      <c r="F1360" s="5">
        <v>50.89</v>
      </c>
      <c r="G1360" s="1" t="s">
        <v>8177</v>
      </c>
      <c r="H1360" s="1" t="s">
        <v>8178</v>
      </c>
      <c r="I1360" s="6">
        <v>384</v>
      </c>
      <c r="J1360" s="6" t="s">
        <v>54</v>
      </c>
      <c r="K1360" s="6">
        <v>18</v>
      </c>
      <c r="L1360" s="6">
        <v>10</v>
      </c>
      <c r="M1360" s="6">
        <v>8</v>
      </c>
      <c r="N1360" s="7">
        <v>0.55555555555555558</v>
      </c>
      <c r="O1360" s="1" t="s">
        <v>91</v>
      </c>
      <c r="P1360" s="1" t="s">
        <v>54</v>
      </c>
      <c r="Q1360" s="1" t="s">
        <v>56</v>
      </c>
      <c r="R1360" s="1" t="s">
        <v>7</v>
      </c>
      <c r="S1360" s="2" t="b">
        <v>0</v>
      </c>
      <c r="T1360" s="2" t="b">
        <v>1</v>
      </c>
      <c r="U1360" s="1" t="s">
        <v>202</v>
      </c>
      <c r="V1360" s="1">
        <v>18</v>
      </c>
      <c r="W1360" s="2" t="b">
        <v>1</v>
      </c>
      <c r="X1360" s="2" t="b">
        <v>1</v>
      </c>
      <c r="Y1360" s="2" t="b">
        <v>0</v>
      </c>
      <c r="Z1360" s="1" t="s">
        <v>119</v>
      </c>
      <c r="AA1360" s="2" t="b">
        <v>0</v>
      </c>
      <c r="AB1360" s="1" t="s">
        <v>8179</v>
      </c>
      <c r="AC1360" s="1" t="s">
        <v>8180</v>
      </c>
      <c r="AD1360" s="1" t="s">
        <v>61</v>
      </c>
      <c r="AE1360" s="2" t="b">
        <v>1</v>
      </c>
      <c r="AF1360" s="1"/>
      <c r="AG1360" s="2" t="b">
        <v>0</v>
      </c>
      <c r="AH1360" s="1">
        <v>46242.564802581015</v>
      </c>
    </row>
    <row r="1361" spans="1:34" ht="13.9">
      <c r="A1361" s="1" t="s">
        <v>8181</v>
      </c>
      <c r="B1361" s="1" t="s">
        <v>8182</v>
      </c>
      <c r="C1361" s="4">
        <v>44693</v>
      </c>
      <c r="D1361" s="1" t="s">
        <v>8064</v>
      </c>
      <c r="E1361" s="1">
        <v>2022</v>
      </c>
      <c r="F1361" s="5">
        <v>50.89</v>
      </c>
      <c r="G1361" s="1" t="s">
        <v>8183</v>
      </c>
      <c r="H1361" s="1" t="s">
        <v>8184</v>
      </c>
      <c r="I1361" s="6">
        <v>3100</v>
      </c>
      <c r="J1361" s="6" t="s">
        <v>54</v>
      </c>
      <c r="K1361" s="6">
        <v>198</v>
      </c>
      <c r="L1361" s="6">
        <v>187</v>
      </c>
      <c r="M1361" s="6">
        <v>11</v>
      </c>
      <c r="N1361" s="7">
        <v>0.94444444444444442</v>
      </c>
      <c r="O1361" s="1" t="s">
        <v>67</v>
      </c>
      <c r="P1361" s="1" t="s">
        <v>54</v>
      </c>
      <c r="Q1361" s="1" t="s">
        <v>56</v>
      </c>
      <c r="R1361" s="1" t="s">
        <v>5</v>
      </c>
      <c r="S1361" s="2" t="b">
        <v>1</v>
      </c>
      <c r="T1361" s="2" t="b">
        <v>0</v>
      </c>
      <c r="U1361" s="1" t="s">
        <v>57</v>
      </c>
      <c r="V1361" s="1"/>
      <c r="W1361" s="2" t="b">
        <v>0</v>
      </c>
      <c r="X1361" s="1"/>
      <c r="Y1361" s="2" t="b">
        <v>0</v>
      </c>
      <c r="Z1361" s="1" t="s">
        <v>58</v>
      </c>
      <c r="AA1361" s="2" t="b">
        <v>1</v>
      </c>
      <c r="AB1361" s="1" t="s">
        <v>8185</v>
      </c>
      <c r="AC1361" s="1" t="s">
        <v>8186</v>
      </c>
      <c r="AD1361" s="1" t="s">
        <v>61</v>
      </c>
      <c r="AE1361" s="2" t="b">
        <v>1</v>
      </c>
      <c r="AF1361" s="1" t="s">
        <v>211</v>
      </c>
      <c r="AG1361" s="2" t="b">
        <v>0</v>
      </c>
      <c r="AH1361" s="1">
        <v>46242.564802581015</v>
      </c>
    </row>
    <row r="1362" spans="1:34" ht="13.9">
      <c r="A1362" s="1" t="s">
        <v>8187</v>
      </c>
      <c r="B1362" s="1" t="s">
        <v>8188</v>
      </c>
      <c r="C1362" s="4">
        <v>44694</v>
      </c>
      <c r="D1362" s="1" t="s">
        <v>8064</v>
      </c>
      <c r="E1362" s="1">
        <v>2022</v>
      </c>
      <c r="F1362" s="5">
        <v>50.86</v>
      </c>
      <c r="G1362" s="1" t="s">
        <v>8189</v>
      </c>
      <c r="H1362" s="1" t="s">
        <v>8190</v>
      </c>
      <c r="I1362" s="6">
        <v>803</v>
      </c>
      <c r="J1362" s="6" t="s">
        <v>54</v>
      </c>
      <c r="K1362" s="6">
        <v>35</v>
      </c>
      <c r="L1362" s="6">
        <v>32</v>
      </c>
      <c r="M1362" s="6">
        <v>3</v>
      </c>
      <c r="N1362" s="7">
        <v>0.91428571428571426</v>
      </c>
      <c r="O1362" s="1" t="s">
        <v>126</v>
      </c>
      <c r="P1362" s="1" t="s">
        <v>54</v>
      </c>
      <c r="Q1362" s="1" t="s">
        <v>56</v>
      </c>
      <c r="R1362" s="1" t="s">
        <v>5</v>
      </c>
      <c r="S1362" s="2" t="b">
        <v>1</v>
      </c>
      <c r="T1362" s="2" t="b">
        <v>0</v>
      </c>
      <c r="U1362" s="1" t="s">
        <v>57</v>
      </c>
      <c r="V1362" s="1"/>
      <c r="W1362" s="2" t="b">
        <v>0</v>
      </c>
      <c r="X1362" s="1"/>
      <c r="Y1362" s="2" t="b">
        <v>0</v>
      </c>
      <c r="Z1362" s="1" t="s">
        <v>58</v>
      </c>
      <c r="AA1362" s="2" t="b">
        <v>1</v>
      </c>
      <c r="AB1362" s="1" t="s">
        <v>8191</v>
      </c>
      <c r="AC1362" s="1" t="s">
        <v>8192</v>
      </c>
      <c r="AD1362" s="1" t="s">
        <v>61</v>
      </c>
      <c r="AE1362" s="2" t="b">
        <v>1</v>
      </c>
      <c r="AF1362" s="1" t="s">
        <v>305</v>
      </c>
      <c r="AG1362" s="2" t="b">
        <v>0</v>
      </c>
      <c r="AH1362" s="1">
        <v>46242.564802581015</v>
      </c>
    </row>
    <row r="1363" spans="1:34" ht="13.9">
      <c r="A1363" s="1" t="s">
        <v>8193</v>
      </c>
      <c r="B1363" s="1" t="s">
        <v>8194</v>
      </c>
      <c r="C1363" s="4">
        <v>44694</v>
      </c>
      <c r="D1363" s="1" t="s">
        <v>8064</v>
      </c>
      <c r="E1363" s="1">
        <v>2022</v>
      </c>
      <c r="F1363" s="5">
        <v>50.86</v>
      </c>
      <c r="G1363" s="1" t="s">
        <v>8195</v>
      </c>
      <c r="H1363" s="1" t="s">
        <v>8196</v>
      </c>
      <c r="I1363" s="6">
        <v>1186</v>
      </c>
      <c r="J1363" s="6" t="s">
        <v>54</v>
      </c>
      <c r="K1363" s="6">
        <v>43</v>
      </c>
      <c r="L1363" s="6">
        <v>38</v>
      </c>
      <c r="M1363" s="6">
        <v>5</v>
      </c>
      <c r="N1363" s="7">
        <v>0.88372093023255816</v>
      </c>
      <c r="O1363" s="1" t="s">
        <v>126</v>
      </c>
      <c r="P1363" s="1" t="s">
        <v>54</v>
      </c>
      <c r="Q1363" s="1" t="s">
        <v>56</v>
      </c>
      <c r="R1363" s="1" t="s">
        <v>5</v>
      </c>
      <c r="S1363" s="2" t="b">
        <v>1</v>
      </c>
      <c r="T1363" s="2" t="b">
        <v>0</v>
      </c>
      <c r="U1363" s="1" t="s">
        <v>499</v>
      </c>
      <c r="V1363" s="1">
        <v>17</v>
      </c>
      <c r="W1363" s="2" t="b">
        <v>0</v>
      </c>
      <c r="X1363" s="1"/>
      <c r="Y1363" s="2" t="b">
        <v>0</v>
      </c>
      <c r="Z1363" s="1" t="s">
        <v>58</v>
      </c>
      <c r="AA1363" s="2" t="b">
        <v>1</v>
      </c>
      <c r="AB1363" s="1" t="s">
        <v>8197</v>
      </c>
      <c r="AC1363" s="1" t="s">
        <v>8198</v>
      </c>
      <c r="AD1363" s="1" t="s">
        <v>61</v>
      </c>
      <c r="AE1363" s="2" t="b">
        <v>1</v>
      </c>
      <c r="AF1363" s="1" t="s">
        <v>86</v>
      </c>
      <c r="AG1363" s="2" t="b">
        <v>0</v>
      </c>
      <c r="AH1363" s="1">
        <v>46242.564802581015</v>
      </c>
    </row>
    <row r="1364" spans="1:34" ht="13.9">
      <c r="A1364" s="1" t="s">
        <v>8199</v>
      </c>
      <c r="B1364" s="1" t="s">
        <v>8200</v>
      </c>
      <c r="C1364" s="4">
        <v>44697</v>
      </c>
      <c r="D1364" s="1" t="s">
        <v>8064</v>
      </c>
      <c r="E1364" s="1">
        <v>2022</v>
      </c>
      <c r="F1364" s="5">
        <v>50.76</v>
      </c>
      <c r="G1364" s="1" t="s">
        <v>8201</v>
      </c>
      <c r="H1364" s="1" t="s">
        <v>8202</v>
      </c>
      <c r="I1364" s="6">
        <v>3566</v>
      </c>
      <c r="J1364" s="6" t="s">
        <v>54</v>
      </c>
      <c r="K1364" s="6">
        <v>88</v>
      </c>
      <c r="L1364" s="6">
        <v>54</v>
      </c>
      <c r="M1364" s="6">
        <v>34</v>
      </c>
      <c r="N1364" s="7">
        <v>0.61363636363636365</v>
      </c>
      <c r="O1364" s="1" t="s">
        <v>91</v>
      </c>
      <c r="P1364" s="1" t="s">
        <v>54</v>
      </c>
      <c r="Q1364" s="1" t="s">
        <v>56</v>
      </c>
      <c r="R1364" s="1" t="s">
        <v>7</v>
      </c>
      <c r="S1364" s="2" t="b">
        <v>0</v>
      </c>
      <c r="T1364" s="2" t="b">
        <v>1</v>
      </c>
      <c r="U1364" s="1" t="s">
        <v>202</v>
      </c>
      <c r="V1364" s="1">
        <v>18</v>
      </c>
      <c r="W1364" s="2" t="b">
        <v>1</v>
      </c>
      <c r="X1364" s="2" t="b">
        <v>1</v>
      </c>
      <c r="Y1364" s="2" t="b">
        <v>0</v>
      </c>
      <c r="Z1364" s="1" t="s">
        <v>119</v>
      </c>
      <c r="AA1364" s="2" t="b">
        <v>0</v>
      </c>
      <c r="AB1364" s="1" t="s">
        <v>8203</v>
      </c>
      <c r="AC1364" s="1" t="s">
        <v>8204</v>
      </c>
      <c r="AD1364" s="1" t="s">
        <v>61</v>
      </c>
      <c r="AE1364" s="2" t="b">
        <v>1</v>
      </c>
      <c r="AF1364" s="1"/>
      <c r="AG1364" s="2" t="b">
        <v>0</v>
      </c>
      <c r="AH1364" s="1">
        <v>46242.564802581015</v>
      </c>
    </row>
    <row r="1365" spans="1:34" ht="13.9">
      <c r="A1365" s="1" t="s">
        <v>8205</v>
      </c>
      <c r="B1365" s="1" t="s">
        <v>8206</v>
      </c>
      <c r="C1365" s="4">
        <v>44697</v>
      </c>
      <c r="D1365" s="1" t="s">
        <v>8064</v>
      </c>
      <c r="E1365" s="1">
        <v>2022</v>
      </c>
      <c r="F1365" s="5">
        <v>50.76</v>
      </c>
      <c r="G1365" s="1" t="s">
        <v>8207</v>
      </c>
      <c r="H1365" s="1" t="s">
        <v>8208</v>
      </c>
      <c r="I1365" s="6">
        <v>6803</v>
      </c>
      <c r="J1365" s="6" t="s">
        <v>54</v>
      </c>
      <c r="K1365" s="6">
        <v>196</v>
      </c>
      <c r="L1365" s="6">
        <v>132</v>
      </c>
      <c r="M1365" s="6">
        <v>64</v>
      </c>
      <c r="N1365" s="7">
        <v>0.67346938775510201</v>
      </c>
      <c r="O1365" s="1" t="s">
        <v>91</v>
      </c>
      <c r="P1365" s="1" t="s">
        <v>54</v>
      </c>
      <c r="Q1365" s="1" t="s">
        <v>56</v>
      </c>
      <c r="R1365" s="1" t="s">
        <v>7</v>
      </c>
      <c r="S1365" s="2" t="b">
        <v>0</v>
      </c>
      <c r="T1365" s="2" t="b">
        <v>1</v>
      </c>
      <c r="U1365" s="1" t="s">
        <v>202</v>
      </c>
      <c r="V1365" s="1">
        <v>18</v>
      </c>
      <c r="W1365" s="2" t="b">
        <v>1</v>
      </c>
      <c r="X1365" s="2" t="b">
        <v>1</v>
      </c>
      <c r="Y1365" s="2" t="b">
        <v>0</v>
      </c>
      <c r="Z1365" s="1" t="s">
        <v>119</v>
      </c>
      <c r="AA1365" s="2" t="b">
        <v>0</v>
      </c>
      <c r="AB1365" s="1" t="s">
        <v>8209</v>
      </c>
      <c r="AC1365" s="1" t="s">
        <v>8210</v>
      </c>
      <c r="AD1365" s="1" t="s">
        <v>61</v>
      </c>
      <c r="AE1365" s="2" t="b">
        <v>1</v>
      </c>
      <c r="AF1365" s="1"/>
      <c r="AG1365" s="2" t="b">
        <v>0</v>
      </c>
      <c r="AH1365" s="1">
        <v>46242.564802581015</v>
      </c>
    </row>
    <row r="1366" spans="1:34" ht="13.9">
      <c r="A1366" s="1" t="s">
        <v>8211</v>
      </c>
      <c r="B1366" s="1" t="s">
        <v>8212</v>
      </c>
      <c r="C1366" s="4">
        <v>44697</v>
      </c>
      <c r="D1366" s="1" t="s">
        <v>8064</v>
      </c>
      <c r="E1366" s="1">
        <v>2022</v>
      </c>
      <c r="F1366" s="5">
        <v>50.76</v>
      </c>
      <c r="G1366" s="1" t="s">
        <v>8213</v>
      </c>
      <c r="H1366" s="1" t="s">
        <v>8214</v>
      </c>
      <c r="I1366" s="6">
        <v>155</v>
      </c>
      <c r="J1366" s="6" t="s">
        <v>54</v>
      </c>
      <c r="K1366" s="6">
        <v>10</v>
      </c>
      <c r="L1366" s="6">
        <v>4</v>
      </c>
      <c r="M1366" s="6">
        <v>6</v>
      </c>
      <c r="N1366" s="7">
        <v>0.4</v>
      </c>
      <c r="O1366" s="1" t="s">
        <v>91</v>
      </c>
      <c r="P1366" s="1" t="s">
        <v>54</v>
      </c>
      <c r="Q1366" s="1" t="s">
        <v>56</v>
      </c>
      <c r="R1366" s="1" t="s">
        <v>5</v>
      </c>
      <c r="S1366" s="2" t="b">
        <v>1</v>
      </c>
      <c r="T1366" s="2" t="b">
        <v>0</v>
      </c>
      <c r="U1366" s="1" t="s">
        <v>57</v>
      </c>
      <c r="V1366" s="1"/>
      <c r="W1366" s="2" t="b">
        <v>0</v>
      </c>
      <c r="X1366" s="1"/>
      <c r="Y1366" s="2" t="b">
        <v>0</v>
      </c>
      <c r="Z1366" s="1" t="s">
        <v>58</v>
      </c>
      <c r="AA1366" s="2" t="b">
        <v>1</v>
      </c>
      <c r="AB1366" s="1" t="s">
        <v>8215</v>
      </c>
      <c r="AC1366" s="1" t="s">
        <v>8216</v>
      </c>
      <c r="AD1366" s="1" t="s">
        <v>61</v>
      </c>
      <c r="AE1366" s="2" t="b">
        <v>1</v>
      </c>
      <c r="AF1366" s="1" t="s">
        <v>86</v>
      </c>
      <c r="AG1366" s="2" t="b">
        <v>0</v>
      </c>
      <c r="AH1366" s="1">
        <v>46242.564802581015</v>
      </c>
    </row>
    <row r="1367" spans="1:34" ht="13.9">
      <c r="A1367" s="1" t="s">
        <v>8217</v>
      </c>
      <c r="B1367" s="1" t="s">
        <v>8218</v>
      </c>
      <c r="C1367" s="4">
        <v>44701</v>
      </c>
      <c r="D1367" s="1" t="s">
        <v>8064</v>
      </c>
      <c r="E1367" s="1">
        <v>2022</v>
      </c>
      <c r="F1367" s="5">
        <v>50.63</v>
      </c>
      <c r="G1367" s="1" t="s">
        <v>8219</v>
      </c>
      <c r="H1367" s="1" t="s">
        <v>8220</v>
      </c>
      <c r="I1367" s="6">
        <v>1</v>
      </c>
      <c r="J1367" s="6" t="s">
        <v>54</v>
      </c>
      <c r="K1367" s="6">
        <v>0</v>
      </c>
      <c r="L1367" s="6">
        <v>0</v>
      </c>
      <c r="M1367" s="6">
        <v>0</v>
      </c>
      <c r="N1367" s="7"/>
      <c r="O1367" s="1" t="s">
        <v>216</v>
      </c>
      <c r="P1367" s="1" t="s">
        <v>54</v>
      </c>
      <c r="Q1367" s="1" t="s">
        <v>56</v>
      </c>
      <c r="R1367" s="1" t="s">
        <v>5</v>
      </c>
      <c r="S1367" s="2" t="b">
        <v>1</v>
      </c>
      <c r="T1367" s="2" t="b">
        <v>0</v>
      </c>
      <c r="U1367" s="1" t="s">
        <v>310</v>
      </c>
      <c r="V1367" s="1">
        <v>13</v>
      </c>
      <c r="W1367" s="2" t="b">
        <v>0</v>
      </c>
      <c r="X1367" s="1"/>
      <c r="Y1367" s="2" t="b">
        <v>0</v>
      </c>
      <c r="Z1367" s="1" t="s">
        <v>58</v>
      </c>
      <c r="AA1367" s="2" t="b">
        <v>1</v>
      </c>
      <c r="AB1367" s="1" t="s">
        <v>8221</v>
      </c>
      <c r="AC1367" s="1" t="s">
        <v>8222</v>
      </c>
      <c r="AD1367" s="1" t="s">
        <v>61</v>
      </c>
      <c r="AE1367" s="2" t="b">
        <v>1</v>
      </c>
      <c r="AF1367" s="1" t="s">
        <v>94</v>
      </c>
      <c r="AG1367" s="2" t="b">
        <v>0</v>
      </c>
      <c r="AH1367" s="1">
        <v>46242.564802581015</v>
      </c>
    </row>
    <row r="1368" spans="1:34" ht="13.9">
      <c r="A1368" s="1" t="s">
        <v>8223</v>
      </c>
      <c r="B1368" s="1" t="s">
        <v>8224</v>
      </c>
      <c r="C1368" s="4">
        <v>44701</v>
      </c>
      <c r="D1368" s="1" t="s">
        <v>8064</v>
      </c>
      <c r="E1368" s="1">
        <v>2022</v>
      </c>
      <c r="F1368" s="5">
        <v>50.63</v>
      </c>
      <c r="G1368" s="1" t="s">
        <v>8225</v>
      </c>
      <c r="H1368" s="1" t="s">
        <v>8226</v>
      </c>
      <c r="I1368" s="6">
        <v>350</v>
      </c>
      <c r="J1368" s="6" t="s">
        <v>54</v>
      </c>
      <c r="K1368" s="6">
        <v>10</v>
      </c>
      <c r="L1368" s="6">
        <v>10</v>
      </c>
      <c r="M1368" s="6">
        <v>0</v>
      </c>
      <c r="N1368" s="7">
        <v>1</v>
      </c>
      <c r="O1368" s="1" t="s">
        <v>126</v>
      </c>
      <c r="P1368" s="1" t="s">
        <v>54</v>
      </c>
      <c r="Q1368" s="1" t="s">
        <v>56</v>
      </c>
      <c r="R1368" s="1" t="s">
        <v>7</v>
      </c>
      <c r="S1368" s="2" t="b">
        <v>0</v>
      </c>
      <c r="T1368" s="2" t="b">
        <v>1</v>
      </c>
      <c r="U1368" s="1" t="s">
        <v>202</v>
      </c>
      <c r="V1368" s="1">
        <v>18</v>
      </c>
      <c r="W1368" s="2" t="b">
        <v>1</v>
      </c>
      <c r="X1368" s="2" t="b">
        <v>1</v>
      </c>
      <c r="Y1368" s="2" t="b">
        <v>0</v>
      </c>
      <c r="Z1368" s="1" t="s">
        <v>119</v>
      </c>
      <c r="AA1368" s="2" t="b">
        <v>0</v>
      </c>
      <c r="AB1368" s="1" t="s">
        <v>8227</v>
      </c>
      <c r="AC1368" s="1" t="s">
        <v>8228</v>
      </c>
      <c r="AD1368" s="1" t="s">
        <v>61</v>
      </c>
      <c r="AE1368" s="2" t="b">
        <v>1</v>
      </c>
      <c r="AF1368" s="1"/>
      <c r="AG1368" s="2" t="b">
        <v>0</v>
      </c>
      <c r="AH1368" s="1">
        <v>46242.564802581015</v>
      </c>
    </row>
    <row r="1369" spans="1:34" ht="13.9">
      <c r="A1369" s="1" t="s">
        <v>8229</v>
      </c>
      <c r="B1369" s="1" t="s">
        <v>8230</v>
      </c>
      <c r="C1369" s="4">
        <v>44701</v>
      </c>
      <c r="D1369" s="1" t="s">
        <v>8064</v>
      </c>
      <c r="E1369" s="1">
        <v>2022</v>
      </c>
      <c r="F1369" s="5">
        <v>50.63</v>
      </c>
      <c r="G1369" s="1" t="s">
        <v>8231</v>
      </c>
      <c r="H1369" s="1" t="s">
        <v>8232</v>
      </c>
      <c r="I1369" s="6">
        <v>2110</v>
      </c>
      <c r="J1369" s="6" t="s">
        <v>54</v>
      </c>
      <c r="K1369" s="6">
        <v>69</v>
      </c>
      <c r="L1369" s="6">
        <v>52</v>
      </c>
      <c r="M1369" s="6">
        <v>17</v>
      </c>
      <c r="N1369" s="7">
        <v>0.75362318840579712</v>
      </c>
      <c r="O1369" s="1" t="s">
        <v>55</v>
      </c>
      <c r="P1369" s="1" t="s">
        <v>54</v>
      </c>
      <c r="Q1369" s="1" t="s">
        <v>56</v>
      </c>
      <c r="R1369" s="1" t="s">
        <v>7</v>
      </c>
      <c r="S1369" s="2" t="b">
        <v>0</v>
      </c>
      <c r="T1369" s="2" t="b">
        <v>1</v>
      </c>
      <c r="U1369" s="1" t="s">
        <v>133</v>
      </c>
      <c r="V1369" s="1">
        <v>18</v>
      </c>
      <c r="W1369" s="2" t="b">
        <v>1</v>
      </c>
      <c r="X1369" s="2" t="b">
        <v>0</v>
      </c>
      <c r="Y1369" s="2" t="b">
        <v>0</v>
      </c>
      <c r="Z1369" s="1" t="s">
        <v>119</v>
      </c>
      <c r="AA1369" s="2" t="b">
        <v>0</v>
      </c>
      <c r="AB1369" s="1" t="s">
        <v>8233</v>
      </c>
      <c r="AC1369" s="1" t="s">
        <v>8234</v>
      </c>
      <c r="AD1369" s="1" t="s">
        <v>61</v>
      </c>
      <c r="AE1369" s="2" t="b">
        <v>1</v>
      </c>
      <c r="AF1369" s="1"/>
      <c r="AG1369" s="2" t="b">
        <v>0</v>
      </c>
      <c r="AH1369" s="1">
        <v>46242.564802581015</v>
      </c>
    </row>
    <row r="1370" spans="1:34" ht="13.9">
      <c r="A1370" s="1" t="s">
        <v>8235</v>
      </c>
      <c r="B1370" s="1" t="s">
        <v>8236</v>
      </c>
      <c r="C1370" s="4">
        <v>44701</v>
      </c>
      <c r="D1370" s="1" t="s">
        <v>8064</v>
      </c>
      <c r="E1370" s="1">
        <v>2022</v>
      </c>
      <c r="F1370" s="5">
        <v>50.63</v>
      </c>
      <c r="G1370" s="1" t="s">
        <v>8237</v>
      </c>
      <c r="H1370" s="1" t="s">
        <v>8238</v>
      </c>
      <c r="I1370" s="6">
        <v>190</v>
      </c>
      <c r="J1370" s="6" t="s">
        <v>54</v>
      </c>
      <c r="K1370" s="6">
        <v>10</v>
      </c>
      <c r="L1370" s="6">
        <v>9</v>
      </c>
      <c r="M1370" s="6">
        <v>1</v>
      </c>
      <c r="N1370" s="7">
        <v>0.9</v>
      </c>
      <c r="O1370" s="1" t="s">
        <v>126</v>
      </c>
      <c r="P1370" s="1" t="s">
        <v>54</v>
      </c>
      <c r="Q1370" s="1" t="s">
        <v>56</v>
      </c>
      <c r="R1370" s="1" t="s">
        <v>5</v>
      </c>
      <c r="S1370" s="2" t="b">
        <v>1</v>
      </c>
      <c r="T1370" s="2" t="b">
        <v>0</v>
      </c>
      <c r="U1370" s="1" t="s">
        <v>112</v>
      </c>
      <c r="V1370" s="1">
        <v>15</v>
      </c>
      <c r="W1370" s="2" t="b">
        <v>0</v>
      </c>
      <c r="X1370" s="1"/>
      <c r="Y1370" s="2" t="b">
        <v>0</v>
      </c>
      <c r="Z1370" s="1" t="s">
        <v>58</v>
      </c>
      <c r="AA1370" s="2" t="b">
        <v>1</v>
      </c>
      <c r="AB1370" s="1" t="s">
        <v>8239</v>
      </c>
      <c r="AC1370" s="1" t="s">
        <v>8240</v>
      </c>
      <c r="AD1370" s="1" t="s">
        <v>61</v>
      </c>
      <c r="AE1370" s="2" t="b">
        <v>1</v>
      </c>
      <c r="AF1370" s="1" t="s">
        <v>71</v>
      </c>
      <c r="AG1370" s="2" t="b">
        <v>0</v>
      </c>
      <c r="AH1370" s="1">
        <v>46242.564802581015</v>
      </c>
    </row>
    <row r="1371" spans="1:34" ht="13.9">
      <c r="A1371" s="1" t="s">
        <v>8241</v>
      </c>
      <c r="B1371" s="1" t="s">
        <v>8242</v>
      </c>
      <c r="C1371" s="4">
        <v>44701</v>
      </c>
      <c r="D1371" s="1" t="s">
        <v>8064</v>
      </c>
      <c r="E1371" s="1">
        <v>2022</v>
      </c>
      <c r="F1371" s="5">
        <v>50.63</v>
      </c>
      <c r="G1371" s="1" t="s">
        <v>8243</v>
      </c>
      <c r="H1371" s="1" t="s">
        <v>8244</v>
      </c>
      <c r="I1371" s="6">
        <v>7956</v>
      </c>
      <c r="J1371" s="6" t="s">
        <v>54</v>
      </c>
      <c r="K1371" s="6">
        <v>103</v>
      </c>
      <c r="L1371" s="6">
        <v>94</v>
      </c>
      <c r="M1371" s="6">
        <v>9</v>
      </c>
      <c r="N1371" s="7">
        <v>0.91262135922330101</v>
      </c>
      <c r="O1371" s="1" t="s">
        <v>67</v>
      </c>
      <c r="P1371" s="1" t="s">
        <v>54</v>
      </c>
      <c r="Q1371" s="1" t="s">
        <v>56</v>
      </c>
      <c r="R1371" s="1" t="s">
        <v>5</v>
      </c>
      <c r="S1371" s="2" t="b">
        <v>1</v>
      </c>
      <c r="T1371" s="2" t="b">
        <v>0</v>
      </c>
      <c r="U1371" s="1" t="s">
        <v>57</v>
      </c>
      <c r="V1371" s="1"/>
      <c r="W1371" s="2" t="b">
        <v>0</v>
      </c>
      <c r="X1371" s="1"/>
      <c r="Y1371" s="2" t="b">
        <v>0</v>
      </c>
      <c r="Z1371" s="1" t="s">
        <v>58</v>
      </c>
      <c r="AA1371" s="2" t="b">
        <v>1</v>
      </c>
      <c r="AB1371" s="1" t="s">
        <v>8245</v>
      </c>
      <c r="AC1371" s="1" t="s">
        <v>8246</v>
      </c>
      <c r="AD1371" s="1" t="s">
        <v>61</v>
      </c>
      <c r="AE1371" s="2" t="b">
        <v>1</v>
      </c>
      <c r="AF1371" s="1" t="s">
        <v>101</v>
      </c>
      <c r="AG1371" s="2" t="b">
        <v>1</v>
      </c>
      <c r="AH1371" s="1">
        <v>46242.564802581015</v>
      </c>
    </row>
    <row r="1372" spans="1:34" ht="13.9">
      <c r="A1372" s="1" t="s">
        <v>8247</v>
      </c>
      <c r="B1372" s="1" t="s">
        <v>8248</v>
      </c>
      <c r="C1372" s="4">
        <v>44704</v>
      </c>
      <c r="D1372" s="1" t="s">
        <v>8064</v>
      </c>
      <c r="E1372" s="1">
        <v>2022</v>
      </c>
      <c r="F1372" s="5">
        <v>50.53</v>
      </c>
      <c r="G1372" s="1" t="s">
        <v>8249</v>
      </c>
      <c r="H1372" s="1" t="s">
        <v>8250</v>
      </c>
      <c r="I1372" s="6">
        <v>24</v>
      </c>
      <c r="J1372" s="6" t="s">
        <v>54</v>
      </c>
      <c r="K1372" s="6">
        <v>3</v>
      </c>
      <c r="L1372" s="6">
        <v>3</v>
      </c>
      <c r="M1372" s="6">
        <v>0</v>
      </c>
      <c r="N1372" s="7">
        <v>1</v>
      </c>
      <c r="O1372" s="1" t="s">
        <v>302</v>
      </c>
      <c r="P1372" s="1" t="s">
        <v>54</v>
      </c>
      <c r="Q1372" s="1" t="s">
        <v>56</v>
      </c>
      <c r="R1372" s="1" t="s">
        <v>5</v>
      </c>
      <c r="S1372" s="2" t="b">
        <v>1</v>
      </c>
      <c r="T1372" s="2" t="b">
        <v>0</v>
      </c>
      <c r="U1372" s="1" t="s">
        <v>57</v>
      </c>
      <c r="V1372" s="1"/>
      <c r="W1372" s="2" t="b">
        <v>0</v>
      </c>
      <c r="X1372" s="1"/>
      <c r="Y1372" s="2" t="b">
        <v>0</v>
      </c>
      <c r="Z1372" s="1" t="s">
        <v>58</v>
      </c>
      <c r="AA1372" s="2" t="b">
        <v>1</v>
      </c>
      <c r="AB1372" s="1" t="s">
        <v>8251</v>
      </c>
      <c r="AC1372" s="1" t="s">
        <v>8252</v>
      </c>
      <c r="AD1372" s="1" t="s">
        <v>61</v>
      </c>
      <c r="AE1372" s="2" t="b">
        <v>1</v>
      </c>
      <c r="AF1372" s="1" t="s">
        <v>987</v>
      </c>
      <c r="AG1372" s="2" t="b">
        <v>0</v>
      </c>
      <c r="AH1372" s="1">
        <v>46242.564802581015</v>
      </c>
    </row>
    <row r="1373" spans="1:34" ht="13.9">
      <c r="A1373" s="1" t="s">
        <v>8253</v>
      </c>
      <c r="B1373" s="1" t="s">
        <v>8254</v>
      </c>
      <c r="C1373" s="4">
        <v>44706</v>
      </c>
      <c r="D1373" s="1" t="s">
        <v>8064</v>
      </c>
      <c r="E1373" s="1">
        <v>2022</v>
      </c>
      <c r="F1373" s="5">
        <v>50.46</v>
      </c>
      <c r="G1373" s="1" t="s">
        <v>8255</v>
      </c>
      <c r="H1373" s="1" t="s">
        <v>8256</v>
      </c>
      <c r="I1373" s="6">
        <v>95</v>
      </c>
      <c r="J1373" s="6" t="s">
        <v>54</v>
      </c>
      <c r="K1373" s="6">
        <v>6</v>
      </c>
      <c r="L1373" s="6">
        <v>1</v>
      </c>
      <c r="M1373" s="6">
        <v>5</v>
      </c>
      <c r="N1373" s="7">
        <v>0.16666666666666666</v>
      </c>
      <c r="O1373" s="1" t="s">
        <v>947</v>
      </c>
      <c r="P1373" s="1" t="s">
        <v>54</v>
      </c>
      <c r="Q1373" s="1" t="s">
        <v>56</v>
      </c>
      <c r="R1373" s="1" t="s">
        <v>5</v>
      </c>
      <c r="S1373" s="2" t="b">
        <v>1</v>
      </c>
      <c r="T1373" s="2" t="b">
        <v>0</v>
      </c>
      <c r="U1373" s="1" t="s">
        <v>499</v>
      </c>
      <c r="V1373" s="1">
        <v>17</v>
      </c>
      <c r="W1373" s="2" t="b">
        <v>0</v>
      </c>
      <c r="X1373" s="1"/>
      <c r="Y1373" s="2" t="b">
        <v>0</v>
      </c>
      <c r="Z1373" s="1" t="s">
        <v>58</v>
      </c>
      <c r="AA1373" s="2" t="b">
        <v>1</v>
      </c>
      <c r="AB1373" s="1" t="s">
        <v>8257</v>
      </c>
      <c r="AC1373" s="1" t="s">
        <v>8258</v>
      </c>
      <c r="AD1373" s="1" t="s">
        <v>61</v>
      </c>
      <c r="AE1373" s="2" t="b">
        <v>1</v>
      </c>
      <c r="AF1373" s="1" t="s">
        <v>211</v>
      </c>
      <c r="AG1373" s="2" t="b">
        <v>0</v>
      </c>
      <c r="AH1373" s="1">
        <v>46242.564802581015</v>
      </c>
    </row>
    <row r="1374" spans="1:34" ht="13.9">
      <c r="A1374" s="1" t="s">
        <v>8259</v>
      </c>
      <c r="B1374" s="1" t="s">
        <v>8260</v>
      </c>
      <c r="C1374" s="4">
        <v>44706</v>
      </c>
      <c r="D1374" s="1" t="s">
        <v>8064</v>
      </c>
      <c r="E1374" s="1">
        <v>2022</v>
      </c>
      <c r="F1374" s="5">
        <v>50.46</v>
      </c>
      <c r="G1374" s="1" t="s">
        <v>8261</v>
      </c>
      <c r="H1374" s="1" t="s">
        <v>8262</v>
      </c>
      <c r="I1374" s="6">
        <v>75</v>
      </c>
      <c r="J1374" s="6" t="s">
        <v>54</v>
      </c>
      <c r="K1374" s="6">
        <v>5</v>
      </c>
      <c r="L1374" s="6">
        <v>0</v>
      </c>
      <c r="M1374" s="6">
        <v>5</v>
      </c>
      <c r="N1374" s="7">
        <v>0</v>
      </c>
      <c r="O1374" s="1" t="s">
        <v>323</v>
      </c>
      <c r="P1374" s="1" t="s">
        <v>54</v>
      </c>
      <c r="Q1374" s="1" t="s">
        <v>56</v>
      </c>
      <c r="R1374" s="1" t="s">
        <v>5</v>
      </c>
      <c r="S1374" s="2" t="b">
        <v>1</v>
      </c>
      <c r="T1374" s="2" t="b">
        <v>0</v>
      </c>
      <c r="U1374" s="1" t="s">
        <v>499</v>
      </c>
      <c r="V1374" s="1">
        <v>17</v>
      </c>
      <c r="W1374" s="2" t="b">
        <v>0</v>
      </c>
      <c r="X1374" s="1"/>
      <c r="Y1374" s="2" t="b">
        <v>0</v>
      </c>
      <c r="Z1374" s="1" t="s">
        <v>58</v>
      </c>
      <c r="AA1374" s="2" t="b">
        <v>1</v>
      </c>
      <c r="AB1374" s="1" t="s">
        <v>8263</v>
      </c>
      <c r="AC1374" s="1" t="s">
        <v>8264</v>
      </c>
      <c r="AD1374" s="1" t="s">
        <v>61</v>
      </c>
      <c r="AE1374" s="2" t="b">
        <v>1</v>
      </c>
      <c r="AF1374" s="1" t="s">
        <v>211</v>
      </c>
      <c r="AG1374" s="2" t="b">
        <v>0</v>
      </c>
      <c r="AH1374" s="1">
        <v>46242.564802581015</v>
      </c>
    </row>
    <row r="1375" spans="1:34" ht="13.9">
      <c r="A1375" s="1" t="s">
        <v>8265</v>
      </c>
      <c r="B1375" s="1" t="s">
        <v>8266</v>
      </c>
      <c r="C1375" s="4">
        <v>44707</v>
      </c>
      <c r="D1375" s="1" t="s">
        <v>8064</v>
      </c>
      <c r="E1375" s="1">
        <v>2022</v>
      </c>
      <c r="F1375" s="5">
        <v>50.43</v>
      </c>
      <c r="G1375" s="1" t="s">
        <v>8267</v>
      </c>
      <c r="H1375" s="1" t="s">
        <v>8268</v>
      </c>
      <c r="I1375" s="6">
        <v>5688</v>
      </c>
      <c r="J1375" s="6" t="s">
        <v>54</v>
      </c>
      <c r="K1375" s="6">
        <v>188</v>
      </c>
      <c r="L1375" s="6">
        <v>167</v>
      </c>
      <c r="M1375" s="6">
        <v>21</v>
      </c>
      <c r="N1375" s="7">
        <v>0.88829787234042556</v>
      </c>
      <c r="O1375" s="1" t="s">
        <v>67</v>
      </c>
      <c r="P1375" s="1" t="s">
        <v>54</v>
      </c>
      <c r="Q1375" s="1" t="s">
        <v>56</v>
      </c>
      <c r="R1375" s="1" t="s">
        <v>5</v>
      </c>
      <c r="S1375" s="2" t="b">
        <v>1</v>
      </c>
      <c r="T1375" s="2" t="b">
        <v>0</v>
      </c>
      <c r="U1375" s="1" t="s">
        <v>57</v>
      </c>
      <c r="V1375" s="1"/>
      <c r="W1375" s="2" t="b">
        <v>0</v>
      </c>
      <c r="X1375" s="1"/>
      <c r="Y1375" s="2" t="b">
        <v>0</v>
      </c>
      <c r="Z1375" s="1" t="s">
        <v>58</v>
      </c>
      <c r="AA1375" s="2" t="b">
        <v>1</v>
      </c>
      <c r="AB1375" s="1" t="s">
        <v>8269</v>
      </c>
      <c r="AC1375" s="1" t="s">
        <v>8270</v>
      </c>
      <c r="AD1375" s="1" t="s">
        <v>61</v>
      </c>
      <c r="AE1375" s="2" t="b">
        <v>1</v>
      </c>
      <c r="AF1375" s="1" t="s">
        <v>247</v>
      </c>
      <c r="AG1375" s="2" t="b">
        <v>0</v>
      </c>
      <c r="AH1375" s="1">
        <v>46242.564802581015</v>
      </c>
    </row>
    <row r="1376" spans="1:34" ht="13.9">
      <c r="A1376" s="1" t="s">
        <v>8271</v>
      </c>
      <c r="B1376" s="1" t="s">
        <v>8272</v>
      </c>
      <c r="C1376" s="4">
        <v>44707</v>
      </c>
      <c r="D1376" s="1" t="s">
        <v>8064</v>
      </c>
      <c r="E1376" s="1">
        <v>2022</v>
      </c>
      <c r="F1376" s="5">
        <v>50.43</v>
      </c>
      <c r="G1376" s="1" t="s">
        <v>8273</v>
      </c>
      <c r="H1376" s="1" t="s">
        <v>8274</v>
      </c>
      <c r="I1376" s="6">
        <v>131</v>
      </c>
      <c r="J1376" s="6" t="s">
        <v>54</v>
      </c>
      <c r="K1376" s="6">
        <v>8</v>
      </c>
      <c r="L1376" s="6">
        <v>4</v>
      </c>
      <c r="M1376" s="6">
        <v>4</v>
      </c>
      <c r="N1376" s="7">
        <v>0.5</v>
      </c>
      <c r="O1376" s="1" t="s">
        <v>1324</v>
      </c>
      <c r="P1376" s="1" t="s">
        <v>54</v>
      </c>
      <c r="Q1376" s="1" t="s">
        <v>56</v>
      </c>
      <c r="R1376" s="1" t="s">
        <v>7</v>
      </c>
      <c r="S1376" s="2" t="b">
        <v>0</v>
      </c>
      <c r="T1376" s="2" t="b">
        <v>1</v>
      </c>
      <c r="U1376" s="1" t="s">
        <v>133</v>
      </c>
      <c r="V1376" s="1">
        <v>18</v>
      </c>
      <c r="W1376" s="2" t="b">
        <v>1</v>
      </c>
      <c r="X1376" s="2" t="b">
        <v>0</v>
      </c>
      <c r="Y1376" s="2" t="b">
        <v>0</v>
      </c>
      <c r="Z1376" s="1" t="s">
        <v>119</v>
      </c>
      <c r="AA1376" s="2" t="b">
        <v>0</v>
      </c>
      <c r="AB1376" s="1" t="s">
        <v>8275</v>
      </c>
      <c r="AC1376" s="1" t="s">
        <v>8276</v>
      </c>
      <c r="AD1376" s="1" t="s">
        <v>61</v>
      </c>
      <c r="AE1376" s="2" t="b">
        <v>1</v>
      </c>
      <c r="AF1376" s="1"/>
      <c r="AG1376" s="2" t="b">
        <v>0</v>
      </c>
      <c r="AH1376" s="1">
        <v>46242.564802581015</v>
      </c>
    </row>
    <row r="1377" spans="1:34" ht="13.9">
      <c r="A1377" s="1" t="s">
        <v>8277</v>
      </c>
      <c r="B1377" s="1" t="s">
        <v>8278</v>
      </c>
      <c r="C1377" s="4">
        <v>44708</v>
      </c>
      <c r="D1377" s="1" t="s">
        <v>8064</v>
      </c>
      <c r="E1377" s="1">
        <v>2022</v>
      </c>
      <c r="F1377" s="5">
        <v>50.4</v>
      </c>
      <c r="G1377" s="1" t="s">
        <v>8279</v>
      </c>
      <c r="H1377" s="1" t="s">
        <v>8280</v>
      </c>
      <c r="I1377" s="6">
        <v>69918</v>
      </c>
      <c r="J1377" s="6" t="s">
        <v>54</v>
      </c>
      <c r="K1377" s="6">
        <v>1623</v>
      </c>
      <c r="L1377" s="6">
        <v>1448</v>
      </c>
      <c r="M1377" s="6">
        <v>175</v>
      </c>
      <c r="N1377" s="7">
        <v>0.89217498459642641</v>
      </c>
      <c r="O1377" s="1" t="s">
        <v>67</v>
      </c>
      <c r="P1377" s="1" t="s">
        <v>54</v>
      </c>
      <c r="Q1377" s="1" t="s">
        <v>68</v>
      </c>
      <c r="R1377" s="1" t="s">
        <v>7</v>
      </c>
      <c r="S1377" s="2" t="b">
        <v>0</v>
      </c>
      <c r="T1377" s="2" t="b">
        <v>1</v>
      </c>
      <c r="U1377" s="1" t="s">
        <v>202</v>
      </c>
      <c r="V1377" s="1">
        <v>18</v>
      </c>
      <c r="W1377" s="2" t="b">
        <v>1</v>
      </c>
      <c r="X1377" s="2" t="b">
        <v>1</v>
      </c>
      <c r="Y1377" s="2" t="b">
        <v>0</v>
      </c>
      <c r="Z1377" s="1" t="s">
        <v>119</v>
      </c>
      <c r="AA1377" s="2" t="b">
        <v>0</v>
      </c>
      <c r="AB1377" s="1" t="s">
        <v>8281</v>
      </c>
      <c r="AC1377" s="1" t="s">
        <v>8282</v>
      </c>
      <c r="AD1377" s="1" t="s">
        <v>61</v>
      </c>
      <c r="AE1377" s="2" t="b">
        <v>1</v>
      </c>
      <c r="AF1377" s="1"/>
      <c r="AG1377" s="2" t="b">
        <v>0</v>
      </c>
      <c r="AH1377" s="1">
        <v>46242.564802581015</v>
      </c>
    </row>
    <row r="1378" spans="1:34" ht="13.9">
      <c r="A1378" s="1" t="s">
        <v>8283</v>
      </c>
      <c r="B1378" s="1" t="s">
        <v>8284</v>
      </c>
      <c r="C1378" s="4">
        <v>44708</v>
      </c>
      <c r="D1378" s="1" t="s">
        <v>8064</v>
      </c>
      <c r="E1378" s="1">
        <v>2022</v>
      </c>
      <c r="F1378" s="5">
        <v>50.4</v>
      </c>
      <c r="G1378" s="1" t="s">
        <v>8285</v>
      </c>
      <c r="H1378" s="1" t="s">
        <v>8286</v>
      </c>
      <c r="I1378" s="6">
        <v>2336</v>
      </c>
      <c r="J1378" s="6" t="s">
        <v>54</v>
      </c>
      <c r="K1378" s="6">
        <v>68</v>
      </c>
      <c r="L1378" s="6">
        <v>49</v>
      </c>
      <c r="M1378" s="6">
        <v>19</v>
      </c>
      <c r="N1378" s="7">
        <v>0.72058823529411764</v>
      </c>
      <c r="O1378" s="1" t="s">
        <v>55</v>
      </c>
      <c r="P1378" s="1" t="s">
        <v>54</v>
      </c>
      <c r="Q1378" s="1" t="s">
        <v>56</v>
      </c>
      <c r="R1378" s="1" t="s">
        <v>7</v>
      </c>
      <c r="S1378" s="2" t="b">
        <v>0</v>
      </c>
      <c r="T1378" s="2" t="b">
        <v>1</v>
      </c>
      <c r="U1378" s="1" t="s">
        <v>202</v>
      </c>
      <c r="V1378" s="1">
        <v>18</v>
      </c>
      <c r="W1378" s="2" t="b">
        <v>1</v>
      </c>
      <c r="X1378" s="2" t="b">
        <v>1</v>
      </c>
      <c r="Y1378" s="2" t="b">
        <v>0</v>
      </c>
      <c r="Z1378" s="1" t="s">
        <v>119</v>
      </c>
      <c r="AA1378" s="2" t="b">
        <v>0</v>
      </c>
      <c r="AB1378" s="1" t="s">
        <v>8287</v>
      </c>
      <c r="AC1378" s="1" t="s">
        <v>8288</v>
      </c>
      <c r="AD1378" s="1" t="s">
        <v>61</v>
      </c>
      <c r="AE1378" s="2" t="b">
        <v>1</v>
      </c>
      <c r="AF1378" s="1"/>
      <c r="AG1378" s="2" t="b">
        <v>0</v>
      </c>
      <c r="AH1378" s="1">
        <v>46242.564802581015</v>
      </c>
    </row>
    <row r="1379" spans="1:34" ht="13.9">
      <c r="A1379" s="1" t="s">
        <v>8289</v>
      </c>
      <c r="B1379" s="1" t="s">
        <v>8290</v>
      </c>
      <c r="C1379" s="4">
        <v>44708</v>
      </c>
      <c r="D1379" s="1" t="s">
        <v>8064</v>
      </c>
      <c r="E1379" s="1">
        <v>2022</v>
      </c>
      <c r="F1379" s="5">
        <v>50.4</v>
      </c>
      <c r="G1379" s="1" t="s">
        <v>8291</v>
      </c>
      <c r="H1379" s="1" t="s">
        <v>8292</v>
      </c>
      <c r="I1379" s="6">
        <v>7285</v>
      </c>
      <c r="J1379" s="6" t="s">
        <v>54</v>
      </c>
      <c r="K1379" s="6">
        <v>386</v>
      </c>
      <c r="L1379" s="6">
        <v>339</v>
      </c>
      <c r="M1379" s="6">
        <v>47</v>
      </c>
      <c r="N1379" s="7">
        <v>0.87823834196891193</v>
      </c>
      <c r="O1379" s="1" t="s">
        <v>67</v>
      </c>
      <c r="P1379" s="1" t="s">
        <v>54</v>
      </c>
      <c r="Q1379" s="1" t="s">
        <v>68</v>
      </c>
      <c r="R1379" s="1" t="s">
        <v>5</v>
      </c>
      <c r="S1379" s="2" t="b">
        <v>1</v>
      </c>
      <c r="T1379" s="2" t="b">
        <v>0</v>
      </c>
      <c r="U1379" s="1" t="s">
        <v>57</v>
      </c>
      <c r="V1379" s="1"/>
      <c r="W1379" s="2" t="b">
        <v>0</v>
      </c>
      <c r="X1379" s="1"/>
      <c r="Y1379" s="2" t="b">
        <v>0</v>
      </c>
      <c r="Z1379" s="1" t="s">
        <v>58</v>
      </c>
      <c r="AA1379" s="2" t="b">
        <v>1</v>
      </c>
      <c r="AB1379" s="1" t="s">
        <v>8293</v>
      </c>
      <c r="AC1379" s="1" t="s">
        <v>8294</v>
      </c>
      <c r="AD1379" s="1" t="s">
        <v>61</v>
      </c>
      <c r="AE1379" s="2" t="b">
        <v>1</v>
      </c>
      <c r="AF1379" s="1" t="s">
        <v>649</v>
      </c>
      <c r="AG1379" s="2" t="b">
        <v>0</v>
      </c>
      <c r="AH1379" s="1">
        <v>46242.564802581015</v>
      </c>
    </row>
    <row r="1380" spans="1:34" ht="13.9">
      <c r="A1380" s="1" t="s">
        <v>8295</v>
      </c>
      <c r="B1380" s="1" t="s">
        <v>8296</v>
      </c>
      <c r="C1380" s="4">
        <v>44709</v>
      </c>
      <c r="D1380" s="1" t="s">
        <v>8064</v>
      </c>
      <c r="E1380" s="1">
        <v>2022</v>
      </c>
      <c r="F1380" s="5">
        <v>50.37</v>
      </c>
      <c r="G1380" s="1" t="s">
        <v>8297</v>
      </c>
      <c r="H1380" s="1" t="s">
        <v>8298</v>
      </c>
      <c r="I1380" s="6">
        <v>21026</v>
      </c>
      <c r="J1380" s="6" t="s">
        <v>54</v>
      </c>
      <c r="K1380" s="6">
        <v>1466</v>
      </c>
      <c r="L1380" s="6">
        <v>1128</v>
      </c>
      <c r="M1380" s="6">
        <v>338</v>
      </c>
      <c r="N1380" s="7">
        <v>0.76944065484311053</v>
      </c>
      <c r="O1380" s="1" t="s">
        <v>55</v>
      </c>
      <c r="P1380" s="1" t="s">
        <v>54</v>
      </c>
      <c r="Q1380" s="1" t="s">
        <v>68</v>
      </c>
      <c r="R1380" s="1" t="s">
        <v>7</v>
      </c>
      <c r="S1380" s="2" t="b">
        <v>0</v>
      </c>
      <c r="T1380" s="2" t="b">
        <v>1</v>
      </c>
      <c r="U1380" s="1" t="s">
        <v>202</v>
      </c>
      <c r="V1380" s="1">
        <v>18</v>
      </c>
      <c r="W1380" s="2" t="b">
        <v>1</v>
      </c>
      <c r="X1380" s="2" t="b">
        <v>1</v>
      </c>
      <c r="Y1380" s="2" t="b">
        <v>0</v>
      </c>
      <c r="Z1380" s="1" t="s">
        <v>119</v>
      </c>
      <c r="AA1380" s="2" t="b">
        <v>0</v>
      </c>
      <c r="AB1380" s="1" t="s">
        <v>8299</v>
      </c>
      <c r="AC1380" s="1" t="s">
        <v>8300</v>
      </c>
      <c r="AD1380" s="1" t="s">
        <v>61</v>
      </c>
      <c r="AE1380" s="2" t="b">
        <v>1</v>
      </c>
      <c r="AF1380" s="1"/>
      <c r="AG1380" s="2" t="b">
        <v>0</v>
      </c>
      <c r="AH1380" s="1">
        <v>46242.564802581015</v>
      </c>
    </row>
    <row r="1381" spans="1:34" ht="13.9">
      <c r="A1381" s="1" t="s">
        <v>8301</v>
      </c>
      <c r="B1381" s="1" t="s">
        <v>8302</v>
      </c>
      <c r="C1381" s="4">
        <v>44711</v>
      </c>
      <c r="D1381" s="1" t="s">
        <v>8064</v>
      </c>
      <c r="E1381" s="1">
        <v>2022</v>
      </c>
      <c r="F1381" s="5">
        <v>50.3</v>
      </c>
      <c r="G1381" s="1" t="s">
        <v>8303</v>
      </c>
      <c r="H1381" s="1" t="s">
        <v>8304</v>
      </c>
      <c r="I1381" s="6">
        <v>44947</v>
      </c>
      <c r="J1381" s="6" t="s">
        <v>54</v>
      </c>
      <c r="K1381" s="6">
        <v>2602</v>
      </c>
      <c r="L1381" s="6">
        <v>2500</v>
      </c>
      <c r="M1381" s="6">
        <v>102</v>
      </c>
      <c r="N1381" s="7">
        <v>0.96079938508839358</v>
      </c>
      <c r="O1381" s="1" t="s">
        <v>76</v>
      </c>
      <c r="P1381" s="1" t="s">
        <v>54</v>
      </c>
      <c r="Q1381" s="1" t="s">
        <v>68</v>
      </c>
      <c r="R1381" s="1" t="s">
        <v>5</v>
      </c>
      <c r="S1381" s="2" t="b">
        <v>1</v>
      </c>
      <c r="T1381" s="2" t="b">
        <v>0</v>
      </c>
      <c r="U1381" s="1" t="s">
        <v>57</v>
      </c>
      <c r="V1381" s="1"/>
      <c r="W1381" s="2" t="b">
        <v>0</v>
      </c>
      <c r="X1381" s="1"/>
      <c r="Y1381" s="2" t="b">
        <v>0</v>
      </c>
      <c r="Z1381" s="1" t="s">
        <v>58</v>
      </c>
      <c r="AA1381" s="2" t="b">
        <v>1</v>
      </c>
      <c r="AB1381" s="1" t="s">
        <v>8305</v>
      </c>
      <c r="AC1381" s="1" t="s">
        <v>8306</v>
      </c>
      <c r="AD1381" s="1" t="s">
        <v>61</v>
      </c>
      <c r="AE1381" s="2" t="b">
        <v>1</v>
      </c>
      <c r="AF1381" s="1" t="s">
        <v>62</v>
      </c>
      <c r="AG1381" s="2" t="b">
        <v>0</v>
      </c>
      <c r="AH1381" s="1">
        <v>46242.564802581015</v>
      </c>
    </row>
    <row r="1382" spans="1:34" ht="13.9">
      <c r="A1382" s="1" t="s">
        <v>8307</v>
      </c>
      <c r="B1382" s="1" t="s">
        <v>8308</v>
      </c>
      <c r="C1382" s="4">
        <v>44711</v>
      </c>
      <c r="D1382" s="1" t="s">
        <v>8064</v>
      </c>
      <c r="E1382" s="1">
        <v>2022</v>
      </c>
      <c r="F1382" s="5">
        <v>50.3</v>
      </c>
      <c r="G1382" s="1" t="s">
        <v>8309</v>
      </c>
      <c r="H1382" s="1" t="s">
        <v>8310</v>
      </c>
      <c r="I1382" s="6">
        <v>357</v>
      </c>
      <c r="J1382" s="6" t="s">
        <v>54</v>
      </c>
      <c r="K1382" s="6">
        <v>16</v>
      </c>
      <c r="L1382" s="6">
        <v>16</v>
      </c>
      <c r="M1382" s="6">
        <v>0</v>
      </c>
      <c r="N1382" s="7">
        <v>1</v>
      </c>
      <c r="O1382" s="1" t="s">
        <v>126</v>
      </c>
      <c r="P1382" s="1" t="s">
        <v>54</v>
      </c>
      <c r="Q1382" s="1" t="s">
        <v>56</v>
      </c>
      <c r="R1382" s="1" t="s">
        <v>5</v>
      </c>
      <c r="S1382" s="2" t="b">
        <v>1</v>
      </c>
      <c r="T1382" s="2" t="b">
        <v>0</v>
      </c>
      <c r="U1382" s="1" t="s">
        <v>57</v>
      </c>
      <c r="V1382" s="1"/>
      <c r="W1382" s="2" t="b">
        <v>0</v>
      </c>
      <c r="X1382" s="1"/>
      <c r="Y1382" s="2" t="b">
        <v>0</v>
      </c>
      <c r="Z1382" s="1" t="s">
        <v>58</v>
      </c>
      <c r="AA1382" s="2" t="b">
        <v>1</v>
      </c>
      <c r="AB1382" s="1" t="s">
        <v>8311</v>
      </c>
      <c r="AC1382" s="1" t="s">
        <v>8312</v>
      </c>
      <c r="AD1382" s="1" t="s">
        <v>61</v>
      </c>
      <c r="AE1382" s="2" t="b">
        <v>1</v>
      </c>
      <c r="AF1382" s="1" t="s">
        <v>94</v>
      </c>
      <c r="AG1382" s="2" t="b">
        <v>0</v>
      </c>
      <c r="AH1382" s="1">
        <v>46242.564802581015</v>
      </c>
    </row>
    <row r="1383" spans="1:34" ht="13.9">
      <c r="A1383" s="1" t="s">
        <v>8313</v>
      </c>
      <c r="B1383" s="1" t="s">
        <v>8314</v>
      </c>
      <c r="C1383" s="4">
        <v>44712</v>
      </c>
      <c r="D1383" s="1" t="s">
        <v>8064</v>
      </c>
      <c r="E1383" s="1">
        <v>2022</v>
      </c>
      <c r="F1383" s="5">
        <v>50.27</v>
      </c>
      <c r="G1383" s="1" t="s">
        <v>8315</v>
      </c>
      <c r="H1383" s="1" t="s">
        <v>8316</v>
      </c>
      <c r="I1383" s="6">
        <v>18747</v>
      </c>
      <c r="J1383" s="6" t="s">
        <v>54</v>
      </c>
      <c r="K1383" s="6">
        <v>875</v>
      </c>
      <c r="L1383" s="6">
        <v>704</v>
      </c>
      <c r="M1383" s="6">
        <v>171</v>
      </c>
      <c r="N1383" s="7">
        <v>0.8045714285714286</v>
      </c>
      <c r="O1383" s="1" t="s">
        <v>67</v>
      </c>
      <c r="P1383" s="1" t="s">
        <v>54</v>
      </c>
      <c r="Q1383" s="1" t="s">
        <v>68</v>
      </c>
      <c r="R1383" s="1" t="s">
        <v>5</v>
      </c>
      <c r="S1383" s="2" t="b">
        <v>1</v>
      </c>
      <c r="T1383" s="2" t="b">
        <v>0</v>
      </c>
      <c r="U1383" s="1" t="s">
        <v>499</v>
      </c>
      <c r="V1383" s="1">
        <v>17</v>
      </c>
      <c r="W1383" s="2" t="b">
        <v>0</v>
      </c>
      <c r="X1383" s="1"/>
      <c r="Y1383" s="2" t="b">
        <v>0</v>
      </c>
      <c r="Z1383" s="1" t="s">
        <v>58</v>
      </c>
      <c r="AA1383" s="2" t="b">
        <v>1</v>
      </c>
      <c r="AB1383" s="1" t="s">
        <v>8317</v>
      </c>
      <c r="AC1383" s="1" t="s">
        <v>8318</v>
      </c>
      <c r="AD1383" s="1" t="s">
        <v>61</v>
      </c>
      <c r="AE1383" s="2" t="b">
        <v>1</v>
      </c>
      <c r="AF1383" s="1" t="s">
        <v>502</v>
      </c>
      <c r="AG1383" s="2" t="b">
        <v>0</v>
      </c>
      <c r="AH1383" s="1">
        <v>46242.564802581015</v>
      </c>
    </row>
    <row r="1384" spans="1:34" ht="13.9">
      <c r="A1384" s="1" t="s">
        <v>8319</v>
      </c>
      <c r="B1384" s="1" t="s">
        <v>8320</v>
      </c>
      <c r="C1384" s="4">
        <v>44712</v>
      </c>
      <c r="D1384" s="1" t="s">
        <v>8064</v>
      </c>
      <c r="E1384" s="1">
        <v>2022</v>
      </c>
      <c r="F1384" s="5">
        <v>50.27</v>
      </c>
      <c r="G1384" s="1" t="s">
        <v>8321</v>
      </c>
      <c r="H1384" s="1" t="s">
        <v>8322</v>
      </c>
      <c r="I1384" s="6">
        <v>36</v>
      </c>
      <c r="J1384" s="6" t="s">
        <v>54</v>
      </c>
      <c r="K1384" s="6">
        <v>2</v>
      </c>
      <c r="L1384" s="6">
        <v>1</v>
      </c>
      <c r="M1384" s="6">
        <v>1</v>
      </c>
      <c r="N1384" s="7">
        <v>0.5</v>
      </c>
      <c r="O1384" s="1" t="s">
        <v>567</v>
      </c>
      <c r="P1384" s="1" t="s">
        <v>54</v>
      </c>
      <c r="Q1384" s="1" t="s">
        <v>56</v>
      </c>
      <c r="R1384" s="1" t="s">
        <v>5</v>
      </c>
      <c r="S1384" s="2" t="b">
        <v>1</v>
      </c>
      <c r="T1384" s="2" t="b">
        <v>0</v>
      </c>
      <c r="U1384" s="1" t="s">
        <v>57</v>
      </c>
      <c r="V1384" s="1"/>
      <c r="W1384" s="2" t="b">
        <v>0</v>
      </c>
      <c r="X1384" s="1"/>
      <c r="Y1384" s="2" t="b">
        <v>0</v>
      </c>
      <c r="Z1384" s="1" t="s">
        <v>58</v>
      </c>
      <c r="AA1384" s="2" t="b">
        <v>1</v>
      </c>
      <c r="AB1384" s="1" t="s">
        <v>8323</v>
      </c>
      <c r="AC1384" s="1" t="s">
        <v>8324</v>
      </c>
      <c r="AD1384" s="1" t="s">
        <v>61</v>
      </c>
      <c r="AE1384" s="2" t="b">
        <v>1</v>
      </c>
      <c r="AF1384" s="1" t="s">
        <v>94</v>
      </c>
      <c r="AG1384" s="2" t="b">
        <v>0</v>
      </c>
      <c r="AH1384" s="1">
        <v>46242.564802581015</v>
      </c>
    </row>
    <row r="1385" spans="1:34" ht="13.9">
      <c r="A1385" s="1" t="s">
        <v>8325</v>
      </c>
      <c r="B1385" s="1" t="s">
        <v>8326</v>
      </c>
      <c r="C1385" s="4">
        <v>44712</v>
      </c>
      <c r="D1385" s="1" t="s">
        <v>8064</v>
      </c>
      <c r="E1385" s="1">
        <v>2022</v>
      </c>
      <c r="F1385" s="5">
        <v>50.27</v>
      </c>
      <c r="G1385" s="1" t="s">
        <v>8327</v>
      </c>
      <c r="H1385" s="1" t="s">
        <v>8328</v>
      </c>
      <c r="I1385" s="6">
        <v>282</v>
      </c>
      <c r="J1385" s="6" t="s">
        <v>54</v>
      </c>
      <c r="K1385" s="6">
        <v>14</v>
      </c>
      <c r="L1385" s="6">
        <v>5</v>
      </c>
      <c r="M1385" s="6">
        <v>9</v>
      </c>
      <c r="N1385" s="7">
        <v>0.35714285714285715</v>
      </c>
      <c r="O1385" s="1" t="s">
        <v>330</v>
      </c>
      <c r="P1385" s="1" t="s">
        <v>54</v>
      </c>
      <c r="Q1385" s="1" t="s">
        <v>56</v>
      </c>
      <c r="R1385" s="1" t="s">
        <v>7</v>
      </c>
      <c r="S1385" s="2" t="b">
        <v>0</v>
      </c>
      <c r="T1385" s="2" t="b">
        <v>1</v>
      </c>
      <c r="U1385" s="1" t="s">
        <v>1669</v>
      </c>
      <c r="V1385" s="1">
        <v>18</v>
      </c>
      <c r="W1385" s="2" t="b">
        <v>1</v>
      </c>
      <c r="X1385" s="1"/>
      <c r="Y1385" s="2" t="b">
        <v>0</v>
      </c>
      <c r="Z1385" s="1" t="s">
        <v>119</v>
      </c>
      <c r="AA1385" s="2" t="b">
        <v>0</v>
      </c>
      <c r="AB1385" s="1" t="s">
        <v>8329</v>
      </c>
      <c r="AC1385" s="1" t="s">
        <v>8330</v>
      </c>
      <c r="AD1385" s="1" t="s">
        <v>61</v>
      </c>
      <c r="AE1385" s="2" t="b">
        <v>1</v>
      </c>
      <c r="AF1385" s="1"/>
      <c r="AG1385" s="2" t="b">
        <v>0</v>
      </c>
      <c r="AH1385" s="1">
        <v>46242.564802581015</v>
      </c>
    </row>
    <row r="1386" spans="1:34" ht="13.9">
      <c r="A1386" s="1" t="s">
        <v>8331</v>
      </c>
      <c r="B1386" s="1" t="s">
        <v>8332</v>
      </c>
      <c r="C1386" s="4">
        <v>44712</v>
      </c>
      <c r="D1386" s="1" t="s">
        <v>8064</v>
      </c>
      <c r="E1386" s="1">
        <v>2022</v>
      </c>
      <c r="F1386" s="5">
        <v>50.27</v>
      </c>
      <c r="G1386" s="1" t="s">
        <v>8333</v>
      </c>
      <c r="H1386" s="1" t="s">
        <v>8334</v>
      </c>
      <c r="I1386" s="6">
        <v>276</v>
      </c>
      <c r="J1386" s="6" t="s">
        <v>54</v>
      </c>
      <c r="K1386" s="6">
        <v>12</v>
      </c>
      <c r="L1386" s="6">
        <v>10</v>
      </c>
      <c r="M1386" s="6">
        <v>2</v>
      </c>
      <c r="N1386" s="7">
        <v>0.83333333333333337</v>
      </c>
      <c r="O1386" s="1" t="s">
        <v>126</v>
      </c>
      <c r="P1386" s="1" t="s">
        <v>54</v>
      </c>
      <c r="Q1386" s="1" t="s">
        <v>56</v>
      </c>
      <c r="R1386" s="1" t="s">
        <v>5</v>
      </c>
      <c r="S1386" s="2" t="b">
        <v>1</v>
      </c>
      <c r="T1386" s="2" t="b">
        <v>0</v>
      </c>
      <c r="U1386" s="1" t="s">
        <v>57</v>
      </c>
      <c r="V1386" s="1"/>
      <c r="W1386" s="2" t="b">
        <v>0</v>
      </c>
      <c r="X1386" s="1"/>
      <c r="Y1386" s="2" t="b">
        <v>0</v>
      </c>
      <c r="Z1386" s="1" t="s">
        <v>58</v>
      </c>
      <c r="AA1386" s="2" t="b">
        <v>1</v>
      </c>
      <c r="AB1386" s="1" t="s">
        <v>8335</v>
      </c>
      <c r="AC1386" s="1" t="s">
        <v>8336</v>
      </c>
      <c r="AD1386" s="1" t="s">
        <v>61</v>
      </c>
      <c r="AE1386" s="2" t="b">
        <v>1</v>
      </c>
      <c r="AF1386" s="1" t="s">
        <v>62</v>
      </c>
      <c r="AG1386" s="2" t="b">
        <v>0</v>
      </c>
      <c r="AH1386" s="1">
        <v>46242.564802581015</v>
      </c>
    </row>
    <row r="1387" spans="1:34" ht="13.9">
      <c r="A1387" s="1" t="s">
        <v>8337</v>
      </c>
      <c r="B1387" s="1" t="s">
        <v>8338</v>
      </c>
      <c r="C1387" s="4">
        <v>44712</v>
      </c>
      <c r="D1387" s="1" t="s">
        <v>8064</v>
      </c>
      <c r="E1387" s="1">
        <v>2022</v>
      </c>
      <c r="F1387" s="5">
        <v>50.27</v>
      </c>
      <c r="G1387" s="1" t="s">
        <v>8339</v>
      </c>
      <c r="H1387" s="1" t="s">
        <v>8340</v>
      </c>
      <c r="I1387" s="6">
        <v>2203</v>
      </c>
      <c r="J1387" s="6" t="s">
        <v>54</v>
      </c>
      <c r="K1387" s="6">
        <v>48</v>
      </c>
      <c r="L1387" s="6">
        <v>43</v>
      </c>
      <c r="M1387" s="6">
        <v>5</v>
      </c>
      <c r="N1387" s="7">
        <v>0.89583333333333337</v>
      </c>
      <c r="O1387" s="1" t="s">
        <v>126</v>
      </c>
      <c r="P1387" s="1" t="s">
        <v>54</v>
      </c>
      <c r="Q1387" s="1" t="s">
        <v>56</v>
      </c>
      <c r="R1387" s="1" t="s">
        <v>5</v>
      </c>
      <c r="S1387" s="2" t="b">
        <v>1</v>
      </c>
      <c r="T1387" s="2" t="b">
        <v>0</v>
      </c>
      <c r="U1387" s="1" t="s">
        <v>57</v>
      </c>
      <c r="V1387" s="1"/>
      <c r="W1387" s="2" t="b">
        <v>0</v>
      </c>
      <c r="X1387" s="1"/>
      <c r="Y1387" s="2" t="b">
        <v>0</v>
      </c>
      <c r="Z1387" s="1" t="s">
        <v>58</v>
      </c>
      <c r="AA1387" s="2" t="b">
        <v>1</v>
      </c>
      <c r="AB1387" s="1" t="s">
        <v>8341</v>
      </c>
      <c r="AC1387" s="1" t="s">
        <v>8342</v>
      </c>
      <c r="AD1387" s="1" t="s">
        <v>61</v>
      </c>
      <c r="AE1387" s="2" t="b">
        <v>1</v>
      </c>
      <c r="AF1387" s="1" t="s">
        <v>101</v>
      </c>
      <c r="AG1387" s="2" t="b">
        <v>1</v>
      </c>
      <c r="AH1387" s="1">
        <v>46242.564802581015</v>
      </c>
    </row>
    <row r="1388" spans="1:34" ht="13.9">
      <c r="A1388" s="1" t="s">
        <v>8343</v>
      </c>
      <c r="B1388" s="1" t="s">
        <v>8344</v>
      </c>
      <c r="C1388" s="4">
        <v>44712</v>
      </c>
      <c r="D1388" s="1" t="s">
        <v>8064</v>
      </c>
      <c r="E1388" s="1">
        <v>2022</v>
      </c>
      <c r="F1388" s="5">
        <v>50.27</v>
      </c>
      <c r="G1388" s="1" t="s">
        <v>8345</v>
      </c>
      <c r="H1388" s="1" t="s">
        <v>8346</v>
      </c>
      <c r="I1388" s="6">
        <v>6002</v>
      </c>
      <c r="J1388" s="6" t="s">
        <v>54</v>
      </c>
      <c r="K1388" s="6">
        <v>194</v>
      </c>
      <c r="L1388" s="6">
        <v>173</v>
      </c>
      <c r="M1388" s="6">
        <v>21</v>
      </c>
      <c r="N1388" s="7">
        <v>0.89175257731958768</v>
      </c>
      <c r="O1388" s="1" t="s">
        <v>67</v>
      </c>
      <c r="P1388" s="1" t="s">
        <v>54</v>
      </c>
      <c r="Q1388" s="1" t="s">
        <v>56</v>
      </c>
      <c r="R1388" s="1" t="s">
        <v>5</v>
      </c>
      <c r="S1388" s="2" t="b">
        <v>1</v>
      </c>
      <c r="T1388" s="2" t="b">
        <v>0</v>
      </c>
      <c r="U1388" s="1" t="s">
        <v>57</v>
      </c>
      <c r="V1388" s="1"/>
      <c r="W1388" s="2" t="b">
        <v>0</v>
      </c>
      <c r="X1388" s="1"/>
      <c r="Y1388" s="2" t="b">
        <v>0</v>
      </c>
      <c r="Z1388" s="1" t="s">
        <v>58</v>
      </c>
      <c r="AA1388" s="2" t="b">
        <v>1</v>
      </c>
      <c r="AB1388" s="1" t="s">
        <v>8347</v>
      </c>
      <c r="AC1388" s="1" t="s">
        <v>8348</v>
      </c>
      <c r="AD1388" s="1" t="s">
        <v>61</v>
      </c>
      <c r="AE1388" s="2" t="b">
        <v>1</v>
      </c>
      <c r="AF1388" s="1" t="s">
        <v>86</v>
      </c>
      <c r="AG1388" s="2" t="b">
        <v>0</v>
      </c>
      <c r="AH1388" s="1">
        <v>46242.564802581015</v>
      </c>
    </row>
    <row r="1389" spans="1:34" ht="13.9">
      <c r="A1389" s="1" t="s">
        <v>8349</v>
      </c>
      <c r="B1389" s="1" t="s">
        <v>8350</v>
      </c>
      <c r="C1389" s="4">
        <v>44714</v>
      </c>
      <c r="D1389" s="1" t="s">
        <v>8351</v>
      </c>
      <c r="E1389" s="1">
        <v>2022</v>
      </c>
      <c r="F1389" s="5">
        <v>50.2</v>
      </c>
      <c r="G1389" s="1" t="s">
        <v>8352</v>
      </c>
      <c r="H1389" s="1" t="s">
        <v>8353</v>
      </c>
      <c r="I1389" s="6">
        <v>1553</v>
      </c>
      <c r="J1389" s="6" t="s">
        <v>54</v>
      </c>
      <c r="K1389" s="6">
        <v>23</v>
      </c>
      <c r="L1389" s="6">
        <v>13</v>
      </c>
      <c r="M1389" s="6">
        <v>10</v>
      </c>
      <c r="N1389" s="7">
        <v>0.56521739130434778</v>
      </c>
      <c r="O1389" s="1" t="s">
        <v>91</v>
      </c>
      <c r="P1389" s="1" t="s">
        <v>54</v>
      </c>
      <c r="Q1389" s="1" t="s">
        <v>56</v>
      </c>
      <c r="R1389" s="1" t="s">
        <v>5</v>
      </c>
      <c r="S1389" s="2" t="b">
        <v>1</v>
      </c>
      <c r="T1389" s="2" t="b">
        <v>0</v>
      </c>
      <c r="U1389" s="1" t="s">
        <v>57</v>
      </c>
      <c r="V1389" s="1"/>
      <c r="W1389" s="2" t="b">
        <v>0</v>
      </c>
      <c r="X1389" s="1"/>
      <c r="Y1389" s="2" t="b">
        <v>0</v>
      </c>
      <c r="Z1389" s="1" t="s">
        <v>58</v>
      </c>
      <c r="AA1389" s="2" t="b">
        <v>1</v>
      </c>
      <c r="AB1389" s="1" t="s">
        <v>8354</v>
      </c>
      <c r="AC1389" s="1" t="s">
        <v>8355</v>
      </c>
      <c r="AD1389" s="1" t="s">
        <v>61</v>
      </c>
      <c r="AE1389" s="2" t="b">
        <v>1</v>
      </c>
      <c r="AF1389" s="1" t="s">
        <v>101</v>
      </c>
      <c r="AG1389" s="2" t="b">
        <v>1</v>
      </c>
      <c r="AH1389" s="1">
        <v>46242.564802581015</v>
      </c>
    </row>
    <row r="1390" spans="1:34" ht="13.9">
      <c r="A1390" s="1" t="s">
        <v>8356</v>
      </c>
      <c r="B1390" s="1" t="s">
        <v>8357</v>
      </c>
      <c r="C1390" s="4">
        <v>44714</v>
      </c>
      <c r="D1390" s="1" t="s">
        <v>8351</v>
      </c>
      <c r="E1390" s="1">
        <v>2022</v>
      </c>
      <c r="F1390" s="5">
        <v>50.2</v>
      </c>
      <c r="G1390" s="1" t="s">
        <v>8358</v>
      </c>
      <c r="H1390" s="1" t="s">
        <v>8359</v>
      </c>
      <c r="I1390" s="6">
        <v>349</v>
      </c>
      <c r="J1390" s="6" t="s">
        <v>54</v>
      </c>
      <c r="K1390" s="6">
        <v>14</v>
      </c>
      <c r="L1390" s="6">
        <v>11</v>
      </c>
      <c r="M1390" s="6">
        <v>3</v>
      </c>
      <c r="N1390" s="7">
        <v>0.7857142857142857</v>
      </c>
      <c r="O1390" s="1" t="s">
        <v>55</v>
      </c>
      <c r="P1390" s="1" t="s">
        <v>54</v>
      </c>
      <c r="Q1390" s="1" t="s">
        <v>56</v>
      </c>
      <c r="R1390" s="1" t="s">
        <v>7</v>
      </c>
      <c r="S1390" s="2" t="b">
        <v>0</v>
      </c>
      <c r="T1390" s="2" t="b">
        <v>1</v>
      </c>
      <c r="U1390" s="1" t="s">
        <v>202</v>
      </c>
      <c r="V1390" s="1">
        <v>18</v>
      </c>
      <c r="W1390" s="2" t="b">
        <v>1</v>
      </c>
      <c r="X1390" s="2" t="b">
        <v>1</v>
      </c>
      <c r="Y1390" s="2" t="b">
        <v>0</v>
      </c>
      <c r="Z1390" s="1" t="s">
        <v>119</v>
      </c>
      <c r="AA1390" s="2" t="b">
        <v>0</v>
      </c>
      <c r="AB1390" s="1" t="s">
        <v>8360</v>
      </c>
      <c r="AC1390" s="1" t="s">
        <v>8361</v>
      </c>
      <c r="AD1390" s="1" t="s">
        <v>61</v>
      </c>
      <c r="AE1390" s="2" t="b">
        <v>1</v>
      </c>
      <c r="AF1390" s="1"/>
      <c r="AG1390" s="2" t="b">
        <v>0</v>
      </c>
      <c r="AH1390" s="1">
        <v>46242.564802581015</v>
      </c>
    </row>
    <row r="1391" spans="1:34" ht="13.9">
      <c r="A1391" s="1" t="s">
        <v>8362</v>
      </c>
      <c r="B1391" s="1" t="s">
        <v>8363</v>
      </c>
      <c r="C1391" s="4">
        <v>44714</v>
      </c>
      <c r="D1391" s="1" t="s">
        <v>8351</v>
      </c>
      <c r="E1391" s="1">
        <v>2022</v>
      </c>
      <c r="F1391" s="5">
        <v>50.2</v>
      </c>
      <c r="G1391" s="1" t="s">
        <v>8364</v>
      </c>
      <c r="H1391" s="1" t="s">
        <v>8365</v>
      </c>
      <c r="I1391" s="6">
        <v>15359</v>
      </c>
      <c r="J1391" s="6" t="s">
        <v>54</v>
      </c>
      <c r="K1391" s="6">
        <v>291</v>
      </c>
      <c r="L1391" s="6">
        <v>284</v>
      </c>
      <c r="M1391" s="6">
        <v>7</v>
      </c>
      <c r="N1391" s="7">
        <v>0.97594501718213056</v>
      </c>
      <c r="O1391" s="1" t="s">
        <v>67</v>
      </c>
      <c r="P1391" s="1" t="s">
        <v>54</v>
      </c>
      <c r="Q1391" s="1" t="s">
        <v>68</v>
      </c>
      <c r="R1391" s="1" t="s">
        <v>5</v>
      </c>
      <c r="S1391" s="2" t="b">
        <v>1</v>
      </c>
      <c r="T1391" s="2" t="b">
        <v>0</v>
      </c>
      <c r="U1391" s="1" t="s">
        <v>169</v>
      </c>
      <c r="V1391" s="1">
        <v>0</v>
      </c>
      <c r="W1391" s="2" t="b">
        <v>0</v>
      </c>
      <c r="X1391" s="1"/>
      <c r="Y1391" s="2" t="b">
        <v>0</v>
      </c>
      <c r="Z1391" s="1" t="s">
        <v>58</v>
      </c>
      <c r="AA1391" s="2" t="b">
        <v>1</v>
      </c>
      <c r="AB1391" s="1" t="s">
        <v>8366</v>
      </c>
      <c r="AC1391" s="1" t="s">
        <v>8367</v>
      </c>
      <c r="AD1391" s="1" t="s">
        <v>61</v>
      </c>
      <c r="AE1391" s="2" t="b">
        <v>1</v>
      </c>
      <c r="AF1391" s="1" t="s">
        <v>987</v>
      </c>
      <c r="AG1391" s="2" t="b">
        <v>0</v>
      </c>
      <c r="AH1391" s="1">
        <v>46242.564802581015</v>
      </c>
    </row>
    <row r="1392" spans="1:34" ht="13.9">
      <c r="A1392" s="1" t="s">
        <v>8368</v>
      </c>
      <c r="B1392" s="1" t="s">
        <v>8369</v>
      </c>
      <c r="C1392" s="4">
        <v>44715</v>
      </c>
      <c r="D1392" s="1" t="s">
        <v>8351</v>
      </c>
      <c r="E1392" s="1">
        <v>2022</v>
      </c>
      <c r="F1392" s="5">
        <v>50.17</v>
      </c>
      <c r="G1392" s="1" t="s">
        <v>8370</v>
      </c>
      <c r="H1392" s="1" t="s">
        <v>8371</v>
      </c>
      <c r="I1392" s="6">
        <v>19053</v>
      </c>
      <c r="J1392" s="6" t="s">
        <v>54</v>
      </c>
      <c r="K1392" s="6">
        <v>290</v>
      </c>
      <c r="L1392" s="6">
        <v>281</v>
      </c>
      <c r="M1392" s="6">
        <v>9</v>
      </c>
      <c r="N1392" s="7">
        <v>0.96896551724137936</v>
      </c>
      <c r="O1392" s="1" t="s">
        <v>67</v>
      </c>
      <c r="P1392" s="1" t="s">
        <v>54</v>
      </c>
      <c r="Q1392" s="1" t="s">
        <v>68</v>
      </c>
      <c r="R1392" s="1" t="s">
        <v>5</v>
      </c>
      <c r="S1392" s="2" t="b">
        <v>1</v>
      </c>
      <c r="T1392" s="2" t="b">
        <v>0</v>
      </c>
      <c r="U1392" s="1" t="s">
        <v>57</v>
      </c>
      <c r="V1392" s="1"/>
      <c r="W1392" s="2" t="b">
        <v>0</v>
      </c>
      <c r="X1392" s="1"/>
      <c r="Y1392" s="2" t="b">
        <v>0</v>
      </c>
      <c r="Z1392" s="1" t="s">
        <v>58</v>
      </c>
      <c r="AA1392" s="2" t="b">
        <v>1</v>
      </c>
      <c r="AB1392" s="1" t="s">
        <v>8372</v>
      </c>
      <c r="AC1392" s="1" t="s">
        <v>8373</v>
      </c>
      <c r="AD1392" s="1" t="s">
        <v>61</v>
      </c>
      <c r="AE1392" s="2" t="b">
        <v>1</v>
      </c>
      <c r="AF1392" s="1" t="s">
        <v>101</v>
      </c>
      <c r="AG1392" s="2" t="b">
        <v>1</v>
      </c>
      <c r="AH1392" s="1">
        <v>46242.564802581015</v>
      </c>
    </row>
    <row r="1393" spans="1:34" ht="13.9">
      <c r="A1393" s="1" t="s">
        <v>8374</v>
      </c>
      <c r="B1393" s="1" t="s">
        <v>8375</v>
      </c>
      <c r="C1393" s="4">
        <v>44715</v>
      </c>
      <c r="D1393" s="1" t="s">
        <v>8351</v>
      </c>
      <c r="E1393" s="1">
        <v>2022</v>
      </c>
      <c r="F1393" s="5">
        <v>50.17</v>
      </c>
      <c r="G1393" s="1" t="s">
        <v>8376</v>
      </c>
      <c r="H1393" s="1" t="s">
        <v>8377</v>
      </c>
      <c r="I1393" s="6">
        <v>2449</v>
      </c>
      <c r="J1393" s="6" t="s">
        <v>54</v>
      </c>
      <c r="K1393" s="6">
        <v>115</v>
      </c>
      <c r="L1393" s="6">
        <v>98</v>
      </c>
      <c r="M1393" s="6">
        <v>17</v>
      </c>
      <c r="N1393" s="7">
        <v>0.85217391304347823</v>
      </c>
      <c r="O1393" s="1" t="s">
        <v>67</v>
      </c>
      <c r="P1393" s="1" t="s">
        <v>54</v>
      </c>
      <c r="Q1393" s="1" t="s">
        <v>56</v>
      </c>
      <c r="R1393" s="1" t="s">
        <v>5</v>
      </c>
      <c r="S1393" s="2" t="b">
        <v>1</v>
      </c>
      <c r="T1393" s="2" t="b">
        <v>0</v>
      </c>
      <c r="U1393" s="1" t="s">
        <v>224</v>
      </c>
      <c r="V1393" s="1">
        <v>12</v>
      </c>
      <c r="W1393" s="2" t="b">
        <v>0</v>
      </c>
      <c r="X1393" s="1"/>
      <c r="Y1393" s="2" t="b">
        <v>0</v>
      </c>
      <c r="Z1393" s="1" t="s">
        <v>58</v>
      </c>
      <c r="AA1393" s="2" t="b">
        <v>1</v>
      </c>
      <c r="AB1393" s="1" t="s">
        <v>8378</v>
      </c>
      <c r="AC1393" s="1" t="s">
        <v>8379</v>
      </c>
      <c r="AD1393" s="1" t="s">
        <v>61</v>
      </c>
      <c r="AE1393" s="2" t="b">
        <v>1</v>
      </c>
      <c r="AF1393" s="1" t="s">
        <v>164</v>
      </c>
      <c r="AG1393" s="2" t="b">
        <v>0</v>
      </c>
      <c r="AH1393" s="1">
        <v>46242.564802581015</v>
      </c>
    </row>
    <row r="1394" spans="1:34" ht="13.9">
      <c r="A1394" s="1" t="s">
        <v>8380</v>
      </c>
      <c r="B1394" s="1" t="s">
        <v>8381</v>
      </c>
      <c r="C1394" s="4">
        <v>44718</v>
      </c>
      <c r="D1394" s="1" t="s">
        <v>8351</v>
      </c>
      <c r="E1394" s="1">
        <v>2022</v>
      </c>
      <c r="F1394" s="5">
        <v>50.07</v>
      </c>
      <c r="G1394" s="1" t="s">
        <v>8382</v>
      </c>
      <c r="H1394" s="1" t="s">
        <v>8383</v>
      </c>
      <c r="I1394" s="6">
        <v>670</v>
      </c>
      <c r="J1394" s="6" t="s">
        <v>54</v>
      </c>
      <c r="K1394" s="6">
        <v>21</v>
      </c>
      <c r="L1394" s="6">
        <v>18</v>
      </c>
      <c r="M1394" s="6">
        <v>3</v>
      </c>
      <c r="N1394" s="7">
        <v>0.8571428571428571</v>
      </c>
      <c r="O1394" s="1" t="s">
        <v>126</v>
      </c>
      <c r="P1394" s="1" t="s">
        <v>54</v>
      </c>
      <c r="Q1394" s="1" t="s">
        <v>56</v>
      </c>
      <c r="R1394" s="1" t="s">
        <v>7</v>
      </c>
      <c r="S1394" s="2" t="b">
        <v>0</v>
      </c>
      <c r="T1394" s="2" t="b">
        <v>1</v>
      </c>
      <c r="U1394" s="1" t="s">
        <v>202</v>
      </c>
      <c r="V1394" s="1">
        <v>18</v>
      </c>
      <c r="W1394" s="2" t="b">
        <v>1</v>
      </c>
      <c r="X1394" s="2" t="b">
        <v>1</v>
      </c>
      <c r="Y1394" s="2" t="b">
        <v>0</v>
      </c>
      <c r="Z1394" s="1" t="s">
        <v>119</v>
      </c>
      <c r="AA1394" s="2" t="b">
        <v>0</v>
      </c>
      <c r="AB1394" s="1" t="s">
        <v>8384</v>
      </c>
      <c r="AC1394" s="1" t="s">
        <v>8385</v>
      </c>
      <c r="AD1394" s="1" t="s">
        <v>61</v>
      </c>
      <c r="AE1394" s="2" t="b">
        <v>1</v>
      </c>
      <c r="AF1394" s="1"/>
      <c r="AG1394" s="2" t="b">
        <v>0</v>
      </c>
      <c r="AH1394" s="1">
        <v>46242.564802581015</v>
      </c>
    </row>
    <row r="1395" spans="1:34" ht="13.9">
      <c r="A1395" s="1" t="s">
        <v>8386</v>
      </c>
      <c r="B1395" s="1" t="s">
        <v>8387</v>
      </c>
      <c r="C1395" s="4">
        <v>44718</v>
      </c>
      <c r="D1395" s="1" t="s">
        <v>8351</v>
      </c>
      <c r="E1395" s="1">
        <v>2022</v>
      </c>
      <c r="F1395" s="5">
        <v>50.07</v>
      </c>
      <c r="G1395" s="1" t="s">
        <v>8388</v>
      </c>
      <c r="H1395" s="1" t="s">
        <v>8389</v>
      </c>
      <c r="I1395" s="6">
        <v>903</v>
      </c>
      <c r="J1395" s="6" t="s">
        <v>54</v>
      </c>
      <c r="K1395" s="6">
        <v>41</v>
      </c>
      <c r="L1395" s="6">
        <v>38</v>
      </c>
      <c r="M1395" s="6">
        <v>3</v>
      </c>
      <c r="N1395" s="7">
        <v>0.92682926829268297</v>
      </c>
      <c r="O1395" s="1" t="s">
        <v>126</v>
      </c>
      <c r="P1395" s="1" t="s">
        <v>54</v>
      </c>
      <c r="Q1395" s="1" t="s">
        <v>56</v>
      </c>
      <c r="R1395" s="1" t="s">
        <v>5</v>
      </c>
      <c r="S1395" s="2" t="b">
        <v>1</v>
      </c>
      <c r="T1395" s="2" t="b">
        <v>0</v>
      </c>
      <c r="U1395" s="1" t="s">
        <v>57</v>
      </c>
      <c r="V1395" s="1"/>
      <c r="W1395" s="2" t="b">
        <v>0</v>
      </c>
      <c r="X1395" s="1"/>
      <c r="Y1395" s="2" t="b">
        <v>0</v>
      </c>
      <c r="Z1395" s="1" t="s">
        <v>58</v>
      </c>
      <c r="AA1395" s="2" t="b">
        <v>1</v>
      </c>
      <c r="AB1395" s="1" t="s">
        <v>8390</v>
      </c>
      <c r="AC1395" s="1" t="s">
        <v>8391</v>
      </c>
      <c r="AD1395" s="1" t="s">
        <v>61</v>
      </c>
      <c r="AE1395" s="2" t="b">
        <v>1</v>
      </c>
      <c r="AF1395" s="1" t="s">
        <v>1545</v>
      </c>
      <c r="AG1395" s="2" t="b">
        <v>0</v>
      </c>
      <c r="AH1395" s="1">
        <v>46242.564802581015</v>
      </c>
    </row>
    <row r="1396" spans="1:34" ht="13.9">
      <c r="A1396" s="1" t="s">
        <v>8392</v>
      </c>
      <c r="B1396" s="1" t="s">
        <v>8393</v>
      </c>
      <c r="C1396" s="4">
        <v>44721</v>
      </c>
      <c r="D1396" s="1" t="s">
        <v>8351</v>
      </c>
      <c r="E1396" s="1">
        <v>2022</v>
      </c>
      <c r="F1396" s="5">
        <v>49.97</v>
      </c>
      <c r="G1396" s="1" t="s">
        <v>8394</v>
      </c>
      <c r="H1396" s="1" t="s">
        <v>8395</v>
      </c>
      <c r="I1396" s="6">
        <v>12142</v>
      </c>
      <c r="J1396" s="6" t="s">
        <v>54</v>
      </c>
      <c r="K1396" s="6">
        <v>370</v>
      </c>
      <c r="L1396" s="6">
        <v>330</v>
      </c>
      <c r="M1396" s="6">
        <v>40</v>
      </c>
      <c r="N1396" s="7">
        <v>0.89189189189189189</v>
      </c>
      <c r="O1396" s="1" t="s">
        <v>67</v>
      </c>
      <c r="P1396" s="1" t="s">
        <v>54</v>
      </c>
      <c r="Q1396" s="1" t="s">
        <v>68</v>
      </c>
      <c r="R1396" s="1" t="s">
        <v>5</v>
      </c>
      <c r="S1396" s="2" t="b">
        <v>1</v>
      </c>
      <c r="T1396" s="2" t="b">
        <v>0</v>
      </c>
      <c r="U1396" s="1" t="s">
        <v>169</v>
      </c>
      <c r="V1396" s="1">
        <v>0</v>
      </c>
      <c r="W1396" s="2" t="b">
        <v>0</v>
      </c>
      <c r="X1396" s="1"/>
      <c r="Y1396" s="2" t="b">
        <v>0</v>
      </c>
      <c r="Z1396" s="1" t="s">
        <v>58</v>
      </c>
      <c r="AA1396" s="2" t="b">
        <v>1</v>
      </c>
      <c r="AB1396" s="1" t="s">
        <v>8396</v>
      </c>
      <c r="AC1396" s="1" t="s">
        <v>8397</v>
      </c>
      <c r="AD1396" s="1" t="s">
        <v>61</v>
      </c>
      <c r="AE1396" s="2" t="b">
        <v>1</v>
      </c>
      <c r="AF1396" s="1" t="s">
        <v>649</v>
      </c>
      <c r="AG1396" s="2" t="b">
        <v>0</v>
      </c>
      <c r="AH1396" s="1">
        <v>46242.564802581015</v>
      </c>
    </row>
    <row r="1397" spans="1:34" ht="13.9">
      <c r="A1397" s="1" t="s">
        <v>8398</v>
      </c>
      <c r="B1397" s="1" t="s">
        <v>8399</v>
      </c>
      <c r="C1397" s="4">
        <v>44721</v>
      </c>
      <c r="D1397" s="1" t="s">
        <v>8351</v>
      </c>
      <c r="E1397" s="1">
        <v>2022</v>
      </c>
      <c r="F1397" s="5">
        <v>49.97</v>
      </c>
      <c r="G1397" s="1" t="s">
        <v>8400</v>
      </c>
      <c r="H1397" s="1" t="s">
        <v>8401</v>
      </c>
      <c r="I1397" s="6">
        <v>413</v>
      </c>
      <c r="J1397" s="6" t="s">
        <v>54</v>
      </c>
      <c r="K1397" s="6">
        <v>24</v>
      </c>
      <c r="L1397" s="6">
        <v>6</v>
      </c>
      <c r="M1397" s="6">
        <v>18</v>
      </c>
      <c r="N1397" s="7">
        <v>0.25</v>
      </c>
      <c r="O1397" s="1" t="s">
        <v>330</v>
      </c>
      <c r="P1397" s="1" t="s">
        <v>54</v>
      </c>
      <c r="Q1397" s="1" t="s">
        <v>56</v>
      </c>
      <c r="R1397" s="1" t="s">
        <v>7</v>
      </c>
      <c r="S1397" s="2" t="b">
        <v>0</v>
      </c>
      <c r="T1397" s="2" t="b">
        <v>1</v>
      </c>
      <c r="U1397" s="1" t="s">
        <v>202</v>
      </c>
      <c r="V1397" s="1">
        <v>18</v>
      </c>
      <c r="W1397" s="2" t="b">
        <v>1</v>
      </c>
      <c r="X1397" s="2" t="b">
        <v>1</v>
      </c>
      <c r="Y1397" s="2" t="b">
        <v>0</v>
      </c>
      <c r="Z1397" s="1" t="s">
        <v>119</v>
      </c>
      <c r="AA1397" s="2" t="b">
        <v>0</v>
      </c>
      <c r="AB1397" s="1" t="s">
        <v>8402</v>
      </c>
      <c r="AC1397" s="1" t="s">
        <v>8403</v>
      </c>
      <c r="AD1397" s="1" t="s">
        <v>61</v>
      </c>
      <c r="AE1397" s="2" t="b">
        <v>1</v>
      </c>
      <c r="AF1397" s="1"/>
      <c r="AG1397" s="2" t="b">
        <v>0</v>
      </c>
      <c r="AH1397" s="1">
        <v>46242.564802581015</v>
      </c>
    </row>
    <row r="1398" spans="1:34" ht="13.9">
      <c r="A1398" s="1" t="s">
        <v>8404</v>
      </c>
      <c r="B1398" s="1" t="s">
        <v>8405</v>
      </c>
      <c r="C1398" s="4">
        <v>44722</v>
      </c>
      <c r="D1398" s="1" t="s">
        <v>8351</v>
      </c>
      <c r="E1398" s="1">
        <v>2022</v>
      </c>
      <c r="F1398" s="5">
        <v>49.94</v>
      </c>
      <c r="G1398" s="1" t="s">
        <v>8406</v>
      </c>
      <c r="H1398" s="1" t="s">
        <v>8407</v>
      </c>
      <c r="I1398" s="6">
        <v>2800</v>
      </c>
      <c r="J1398" s="6" t="s">
        <v>54</v>
      </c>
      <c r="K1398" s="6">
        <v>65</v>
      </c>
      <c r="L1398" s="6">
        <v>48</v>
      </c>
      <c r="M1398" s="6">
        <v>17</v>
      </c>
      <c r="N1398" s="7">
        <v>0.7384615384615385</v>
      </c>
      <c r="O1398" s="1" t="s">
        <v>55</v>
      </c>
      <c r="P1398" s="1" t="s">
        <v>54</v>
      </c>
      <c r="Q1398" s="1" t="s">
        <v>56</v>
      </c>
      <c r="R1398" s="1" t="s">
        <v>7</v>
      </c>
      <c r="S1398" s="2" t="b">
        <v>0</v>
      </c>
      <c r="T1398" s="2" t="b">
        <v>1</v>
      </c>
      <c r="U1398" s="1" t="s">
        <v>202</v>
      </c>
      <c r="V1398" s="1">
        <v>18</v>
      </c>
      <c r="W1398" s="2" t="b">
        <v>1</v>
      </c>
      <c r="X1398" s="2" t="b">
        <v>1</v>
      </c>
      <c r="Y1398" s="2" t="b">
        <v>0</v>
      </c>
      <c r="Z1398" s="1" t="s">
        <v>119</v>
      </c>
      <c r="AA1398" s="2" t="b">
        <v>0</v>
      </c>
      <c r="AB1398" s="1" t="s">
        <v>8408</v>
      </c>
      <c r="AC1398" s="1" t="s">
        <v>8409</v>
      </c>
      <c r="AD1398" s="1" t="s">
        <v>61</v>
      </c>
      <c r="AE1398" s="2" t="b">
        <v>1</v>
      </c>
      <c r="AF1398" s="1"/>
      <c r="AG1398" s="2" t="b">
        <v>0</v>
      </c>
      <c r="AH1398" s="1">
        <v>46242.564802581015</v>
      </c>
    </row>
    <row r="1399" spans="1:34" ht="13.9">
      <c r="A1399" s="1" t="s">
        <v>8410</v>
      </c>
      <c r="B1399" s="1" t="s">
        <v>8411</v>
      </c>
      <c r="C1399" s="4">
        <v>44722</v>
      </c>
      <c r="D1399" s="1" t="s">
        <v>8351</v>
      </c>
      <c r="E1399" s="1">
        <v>2022</v>
      </c>
      <c r="F1399" s="5">
        <v>49.94</v>
      </c>
      <c r="G1399" s="1" t="s">
        <v>8412</v>
      </c>
      <c r="H1399" s="1" t="s">
        <v>8413</v>
      </c>
      <c r="I1399" s="6">
        <v>1491</v>
      </c>
      <c r="J1399" s="6" t="s">
        <v>54</v>
      </c>
      <c r="K1399" s="6">
        <v>46</v>
      </c>
      <c r="L1399" s="6">
        <v>39</v>
      </c>
      <c r="M1399" s="6">
        <v>7</v>
      </c>
      <c r="N1399" s="7">
        <v>0.84782608695652173</v>
      </c>
      <c r="O1399" s="1" t="s">
        <v>126</v>
      </c>
      <c r="P1399" s="1" t="s">
        <v>54</v>
      </c>
      <c r="Q1399" s="1" t="s">
        <v>56</v>
      </c>
      <c r="R1399" s="1" t="s">
        <v>7</v>
      </c>
      <c r="S1399" s="2" t="b">
        <v>0</v>
      </c>
      <c r="T1399" s="2" t="b">
        <v>1</v>
      </c>
      <c r="U1399" s="1" t="s">
        <v>133</v>
      </c>
      <c r="V1399" s="1">
        <v>18</v>
      </c>
      <c r="W1399" s="2" t="b">
        <v>1</v>
      </c>
      <c r="X1399" s="2" t="b">
        <v>0</v>
      </c>
      <c r="Y1399" s="2" t="b">
        <v>0</v>
      </c>
      <c r="Z1399" s="1" t="s">
        <v>119</v>
      </c>
      <c r="AA1399" s="2" t="b">
        <v>0</v>
      </c>
      <c r="AB1399" s="1" t="s">
        <v>8414</v>
      </c>
      <c r="AC1399" s="1" t="s">
        <v>8415</v>
      </c>
      <c r="AD1399" s="1" t="s">
        <v>61</v>
      </c>
      <c r="AE1399" s="2" t="b">
        <v>1</v>
      </c>
      <c r="AF1399" s="1"/>
      <c r="AG1399" s="2" t="b">
        <v>0</v>
      </c>
      <c r="AH1399" s="1">
        <v>46242.564802581015</v>
      </c>
    </row>
    <row r="1400" spans="1:34" ht="13.9">
      <c r="A1400" s="1" t="s">
        <v>8416</v>
      </c>
      <c r="B1400" s="1" t="s">
        <v>8417</v>
      </c>
      <c r="C1400" s="4">
        <v>44723</v>
      </c>
      <c r="D1400" s="1" t="s">
        <v>8351</v>
      </c>
      <c r="E1400" s="1">
        <v>2022</v>
      </c>
      <c r="F1400" s="5">
        <v>49.91</v>
      </c>
      <c r="G1400" s="1" t="s">
        <v>8418</v>
      </c>
      <c r="H1400" s="1" t="s">
        <v>8419</v>
      </c>
      <c r="I1400" s="6"/>
      <c r="J1400" s="6" t="s">
        <v>147</v>
      </c>
      <c r="K1400" s="6">
        <v>6</v>
      </c>
      <c r="L1400" s="6">
        <v>4</v>
      </c>
      <c r="M1400" s="6">
        <v>2</v>
      </c>
      <c r="N1400" s="7">
        <v>0.66666666666666663</v>
      </c>
      <c r="O1400" s="1" t="s">
        <v>947</v>
      </c>
      <c r="P1400" s="1" t="s">
        <v>54</v>
      </c>
      <c r="Q1400" s="1" t="s">
        <v>56</v>
      </c>
      <c r="R1400" s="1" t="s">
        <v>7</v>
      </c>
      <c r="S1400" s="2" t="b">
        <v>0</v>
      </c>
      <c r="T1400" s="2" t="b">
        <v>1</v>
      </c>
      <c r="U1400" s="1" t="s">
        <v>202</v>
      </c>
      <c r="V1400" s="1">
        <v>18</v>
      </c>
      <c r="W1400" s="2" t="b">
        <v>1</v>
      </c>
      <c r="X1400" s="2" t="b">
        <v>1</v>
      </c>
      <c r="Y1400" s="2" t="b">
        <v>0</v>
      </c>
      <c r="Z1400" s="1" t="s">
        <v>119</v>
      </c>
      <c r="AA1400" s="2" t="b">
        <v>0</v>
      </c>
      <c r="AB1400" s="1" t="s">
        <v>8420</v>
      </c>
      <c r="AC1400" s="1" t="s">
        <v>8421</v>
      </c>
      <c r="AD1400" s="1" t="s">
        <v>61</v>
      </c>
      <c r="AE1400" s="2" t="b">
        <v>1</v>
      </c>
      <c r="AF1400" s="1"/>
      <c r="AG1400" s="2" t="b">
        <v>0</v>
      </c>
      <c r="AH1400" s="1">
        <v>46242.564802581015</v>
      </c>
    </row>
    <row r="1401" spans="1:34" ht="13.9">
      <c r="A1401" s="1" t="s">
        <v>8422</v>
      </c>
      <c r="B1401" s="1" t="s">
        <v>8423</v>
      </c>
      <c r="C1401" s="4">
        <v>44723</v>
      </c>
      <c r="D1401" s="1" t="s">
        <v>8351</v>
      </c>
      <c r="E1401" s="1">
        <v>2022</v>
      </c>
      <c r="F1401" s="5">
        <v>49.91</v>
      </c>
      <c r="G1401" s="1" t="s">
        <v>8424</v>
      </c>
      <c r="H1401" s="1" t="s">
        <v>8419</v>
      </c>
      <c r="I1401" s="6">
        <v>872</v>
      </c>
      <c r="J1401" s="6" t="s">
        <v>54</v>
      </c>
      <c r="K1401" s="6">
        <v>26</v>
      </c>
      <c r="L1401" s="6">
        <v>17</v>
      </c>
      <c r="M1401" s="6">
        <v>9</v>
      </c>
      <c r="N1401" s="7">
        <v>0.65384615384615385</v>
      </c>
      <c r="O1401" s="1" t="s">
        <v>91</v>
      </c>
      <c r="P1401" s="1" t="s">
        <v>54</v>
      </c>
      <c r="Q1401" s="1" t="s">
        <v>56</v>
      </c>
      <c r="R1401" s="1" t="s">
        <v>5</v>
      </c>
      <c r="S1401" s="2" t="b">
        <v>1</v>
      </c>
      <c r="T1401" s="2" t="b">
        <v>0</v>
      </c>
      <c r="U1401" s="1" t="s">
        <v>57</v>
      </c>
      <c r="V1401" s="1"/>
      <c r="W1401" s="2" t="b">
        <v>0</v>
      </c>
      <c r="X1401" s="1"/>
      <c r="Y1401" s="2" t="b">
        <v>0</v>
      </c>
      <c r="Z1401" s="1" t="s">
        <v>58</v>
      </c>
      <c r="AA1401" s="2" t="b">
        <v>1</v>
      </c>
      <c r="AB1401" s="1" t="s">
        <v>8420</v>
      </c>
      <c r="AC1401" s="1" t="s">
        <v>8425</v>
      </c>
      <c r="AD1401" s="1" t="s">
        <v>61</v>
      </c>
      <c r="AE1401" s="2" t="b">
        <v>1</v>
      </c>
      <c r="AF1401" s="1" t="s">
        <v>164</v>
      </c>
      <c r="AG1401" s="2" t="b">
        <v>0</v>
      </c>
      <c r="AH1401" s="1">
        <v>46242.564802581015</v>
      </c>
    </row>
    <row r="1402" spans="1:34" ht="13.9">
      <c r="A1402" s="1" t="s">
        <v>8426</v>
      </c>
      <c r="B1402" s="1" t="s">
        <v>8427</v>
      </c>
      <c r="C1402" s="4">
        <v>44726</v>
      </c>
      <c r="D1402" s="1" t="s">
        <v>8351</v>
      </c>
      <c r="E1402" s="1">
        <v>2022</v>
      </c>
      <c r="F1402" s="5">
        <v>49.81</v>
      </c>
      <c r="G1402" s="1" t="s">
        <v>8428</v>
      </c>
      <c r="H1402" s="1" t="s">
        <v>8429</v>
      </c>
      <c r="I1402" s="6">
        <v>74</v>
      </c>
      <c r="J1402" s="6" t="s">
        <v>54</v>
      </c>
      <c r="K1402" s="6">
        <v>7</v>
      </c>
      <c r="L1402" s="6">
        <v>7</v>
      </c>
      <c r="M1402" s="6">
        <v>0</v>
      </c>
      <c r="N1402" s="7">
        <v>1</v>
      </c>
      <c r="O1402" s="1" t="s">
        <v>83</v>
      </c>
      <c r="P1402" s="1" t="s">
        <v>54</v>
      </c>
      <c r="Q1402" s="1" t="s">
        <v>56</v>
      </c>
      <c r="R1402" s="1" t="s">
        <v>5</v>
      </c>
      <c r="S1402" s="2" t="b">
        <v>1</v>
      </c>
      <c r="T1402" s="2" t="b">
        <v>0</v>
      </c>
      <c r="U1402" s="1" t="s">
        <v>57</v>
      </c>
      <c r="V1402" s="1"/>
      <c r="W1402" s="2" t="b">
        <v>0</v>
      </c>
      <c r="X1402" s="1"/>
      <c r="Y1402" s="2" t="b">
        <v>0</v>
      </c>
      <c r="Z1402" s="1" t="s">
        <v>58</v>
      </c>
      <c r="AA1402" s="2" t="b">
        <v>1</v>
      </c>
      <c r="AB1402" s="1" t="s">
        <v>8430</v>
      </c>
      <c r="AC1402" s="1" t="s">
        <v>8431</v>
      </c>
      <c r="AD1402" s="1" t="s">
        <v>61</v>
      </c>
      <c r="AE1402" s="2" t="b">
        <v>1</v>
      </c>
      <c r="AF1402" s="1" t="s">
        <v>164</v>
      </c>
      <c r="AG1402" s="2" t="b">
        <v>0</v>
      </c>
      <c r="AH1402" s="1">
        <v>46242.564802581015</v>
      </c>
    </row>
    <row r="1403" spans="1:34" ht="13.9">
      <c r="A1403" s="1" t="s">
        <v>8432</v>
      </c>
      <c r="B1403" s="1" t="s">
        <v>8433</v>
      </c>
      <c r="C1403" s="4">
        <v>44727</v>
      </c>
      <c r="D1403" s="1" t="s">
        <v>8351</v>
      </c>
      <c r="E1403" s="1">
        <v>2022</v>
      </c>
      <c r="F1403" s="5">
        <v>49.77</v>
      </c>
      <c r="G1403" s="1" t="s">
        <v>8434</v>
      </c>
      <c r="H1403" s="1" t="s">
        <v>8435</v>
      </c>
      <c r="I1403" s="6">
        <v>469</v>
      </c>
      <c r="J1403" s="6" t="s">
        <v>54</v>
      </c>
      <c r="K1403" s="6">
        <v>18</v>
      </c>
      <c r="L1403" s="6">
        <v>14</v>
      </c>
      <c r="M1403" s="6">
        <v>4</v>
      </c>
      <c r="N1403" s="7">
        <v>0.77777777777777779</v>
      </c>
      <c r="O1403" s="1" t="s">
        <v>55</v>
      </c>
      <c r="P1403" s="1" t="s">
        <v>54</v>
      </c>
      <c r="Q1403" s="1" t="s">
        <v>56</v>
      </c>
      <c r="R1403" s="1" t="s">
        <v>5</v>
      </c>
      <c r="S1403" s="2" t="b">
        <v>1</v>
      </c>
      <c r="T1403" s="2" t="b">
        <v>0</v>
      </c>
      <c r="U1403" s="1" t="s">
        <v>169</v>
      </c>
      <c r="V1403" s="1">
        <v>0</v>
      </c>
      <c r="W1403" s="2" t="b">
        <v>0</v>
      </c>
      <c r="X1403" s="1"/>
      <c r="Y1403" s="2" t="b">
        <v>0</v>
      </c>
      <c r="Z1403" s="1" t="s">
        <v>58</v>
      </c>
      <c r="AA1403" s="2" t="b">
        <v>1</v>
      </c>
      <c r="AB1403" s="1" t="s">
        <v>8436</v>
      </c>
      <c r="AC1403" s="1" t="s">
        <v>8437</v>
      </c>
      <c r="AD1403" s="1" t="s">
        <v>61</v>
      </c>
      <c r="AE1403" s="2" t="b">
        <v>1</v>
      </c>
      <c r="AF1403" s="1" t="s">
        <v>71</v>
      </c>
      <c r="AG1403" s="2" t="b">
        <v>0</v>
      </c>
      <c r="AH1403" s="1">
        <v>46242.564802581015</v>
      </c>
    </row>
    <row r="1404" spans="1:34" ht="13.9">
      <c r="A1404" s="1" t="s">
        <v>8438</v>
      </c>
      <c r="B1404" s="1" t="s">
        <v>8439</v>
      </c>
      <c r="C1404" s="4">
        <v>44728</v>
      </c>
      <c r="D1404" s="1" t="s">
        <v>8351</v>
      </c>
      <c r="E1404" s="1">
        <v>2022</v>
      </c>
      <c r="F1404" s="5">
        <v>49.74</v>
      </c>
      <c r="G1404" s="1" t="s">
        <v>8440</v>
      </c>
      <c r="H1404" s="1" t="s">
        <v>8441</v>
      </c>
      <c r="I1404" s="6">
        <v>2830</v>
      </c>
      <c r="J1404" s="6" t="s">
        <v>54</v>
      </c>
      <c r="K1404" s="6">
        <v>39</v>
      </c>
      <c r="L1404" s="6">
        <v>38</v>
      </c>
      <c r="M1404" s="6">
        <v>1</v>
      </c>
      <c r="N1404" s="7">
        <v>0.97435897435897434</v>
      </c>
      <c r="O1404" s="1" t="s">
        <v>126</v>
      </c>
      <c r="P1404" s="1" t="s">
        <v>54</v>
      </c>
      <c r="Q1404" s="1" t="s">
        <v>56</v>
      </c>
      <c r="R1404" s="1" t="s">
        <v>7</v>
      </c>
      <c r="S1404" s="2" t="b">
        <v>0</v>
      </c>
      <c r="T1404" s="2" t="b">
        <v>1</v>
      </c>
      <c r="U1404" s="1" t="s">
        <v>202</v>
      </c>
      <c r="V1404" s="1">
        <v>18</v>
      </c>
      <c r="W1404" s="2" t="b">
        <v>1</v>
      </c>
      <c r="X1404" s="2" t="b">
        <v>1</v>
      </c>
      <c r="Y1404" s="2" t="b">
        <v>0</v>
      </c>
      <c r="Z1404" s="1" t="s">
        <v>119</v>
      </c>
      <c r="AA1404" s="2" t="b">
        <v>0</v>
      </c>
      <c r="AB1404" s="1" t="s">
        <v>8442</v>
      </c>
      <c r="AC1404" s="1" t="s">
        <v>8443</v>
      </c>
      <c r="AD1404" s="1" t="s">
        <v>172</v>
      </c>
      <c r="AE1404" s="2" t="b">
        <v>1</v>
      </c>
      <c r="AF1404" s="1"/>
      <c r="AG1404" s="2" t="b">
        <v>0</v>
      </c>
      <c r="AH1404" s="1">
        <v>46242.564802581015</v>
      </c>
    </row>
    <row r="1405" spans="1:34" ht="13.9">
      <c r="A1405" s="1" t="s">
        <v>8444</v>
      </c>
      <c r="B1405" s="1" t="s">
        <v>8445</v>
      </c>
      <c r="C1405" s="4">
        <v>44728</v>
      </c>
      <c r="D1405" s="1" t="s">
        <v>8351</v>
      </c>
      <c r="E1405" s="1">
        <v>2022</v>
      </c>
      <c r="F1405" s="5">
        <v>49.74</v>
      </c>
      <c r="G1405" s="1" t="s">
        <v>8446</v>
      </c>
      <c r="H1405" s="1" t="s">
        <v>8447</v>
      </c>
      <c r="I1405" s="6">
        <v>566</v>
      </c>
      <c r="J1405" s="6" t="s">
        <v>54</v>
      </c>
      <c r="K1405" s="6">
        <v>24</v>
      </c>
      <c r="L1405" s="6">
        <v>21</v>
      </c>
      <c r="M1405" s="6">
        <v>3</v>
      </c>
      <c r="N1405" s="7">
        <v>0.875</v>
      </c>
      <c r="O1405" s="1" t="s">
        <v>126</v>
      </c>
      <c r="P1405" s="1" t="s">
        <v>54</v>
      </c>
      <c r="Q1405" s="1" t="s">
        <v>56</v>
      </c>
      <c r="R1405" s="1" t="s">
        <v>5</v>
      </c>
      <c r="S1405" s="2" t="b">
        <v>1</v>
      </c>
      <c r="T1405" s="2" t="b">
        <v>0</v>
      </c>
      <c r="U1405" s="1" t="s">
        <v>57</v>
      </c>
      <c r="V1405" s="1"/>
      <c r="W1405" s="2" t="b">
        <v>0</v>
      </c>
      <c r="X1405" s="1"/>
      <c r="Y1405" s="2" t="b">
        <v>0</v>
      </c>
      <c r="Z1405" s="1" t="s">
        <v>58</v>
      </c>
      <c r="AA1405" s="2" t="b">
        <v>1</v>
      </c>
      <c r="AB1405" s="1" t="s">
        <v>8448</v>
      </c>
      <c r="AC1405" s="1" t="s">
        <v>8449</v>
      </c>
      <c r="AD1405" s="1" t="s">
        <v>61</v>
      </c>
      <c r="AE1405" s="2" t="b">
        <v>1</v>
      </c>
      <c r="AF1405" s="1" t="s">
        <v>62</v>
      </c>
      <c r="AG1405" s="2" t="b">
        <v>0</v>
      </c>
      <c r="AH1405" s="1">
        <v>46242.564802581015</v>
      </c>
    </row>
    <row r="1406" spans="1:34" ht="13.9">
      <c r="A1406" s="1" t="s">
        <v>8450</v>
      </c>
      <c r="B1406" s="1" t="s">
        <v>8451</v>
      </c>
      <c r="C1406" s="4">
        <v>44729</v>
      </c>
      <c r="D1406" s="1" t="s">
        <v>8351</v>
      </c>
      <c r="E1406" s="1">
        <v>2022</v>
      </c>
      <c r="F1406" s="5">
        <v>49.71</v>
      </c>
      <c r="G1406" s="1" t="s">
        <v>8452</v>
      </c>
      <c r="H1406" s="1" t="s">
        <v>8453</v>
      </c>
      <c r="I1406" s="6">
        <v>945</v>
      </c>
      <c r="J1406" s="6" t="s">
        <v>54</v>
      </c>
      <c r="K1406" s="6">
        <v>15</v>
      </c>
      <c r="L1406" s="6">
        <v>13</v>
      </c>
      <c r="M1406" s="6">
        <v>2</v>
      </c>
      <c r="N1406" s="7">
        <v>0.8666666666666667</v>
      </c>
      <c r="O1406" s="1" t="s">
        <v>126</v>
      </c>
      <c r="P1406" s="1" t="s">
        <v>54</v>
      </c>
      <c r="Q1406" s="1" t="s">
        <v>56</v>
      </c>
      <c r="R1406" s="1" t="s">
        <v>5</v>
      </c>
      <c r="S1406" s="2" t="b">
        <v>1</v>
      </c>
      <c r="T1406" s="2" t="b">
        <v>0</v>
      </c>
      <c r="U1406" s="1" t="s">
        <v>57</v>
      </c>
      <c r="V1406" s="1"/>
      <c r="W1406" s="2" t="b">
        <v>0</v>
      </c>
      <c r="X1406" s="1"/>
      <c r="Y1406" s="2" t="b">
        <v>0</v>
      </c>
      <c r="Z1406" s="1" t="s">
        <v>58</v>
      </c>
      <c r="AA1406" s="2" t="b">
        <v>1</v>
      </c>
      <c r="AB1406" s="1" t="s">
        <v>8454</v>
      </c>
      <c r="AC1406" s="1" t="s">
        <v>8455</v>
      </c>
      <c r="AD1406" s="1" t="s">
        <v>61</v>
      </c>
      <c r="AE1406" s="2" t="b">
        <v>1</v>
      </c>
      <c r="AF1406" s="1" t="s">
        <v>101</v>
      </c>
      <c r="AG1406" s="2" t="b">
        <v>1</v>
      </c>
      <c r="AH1406" s="1">
        <v>46242.564802581015</v>
      </c>
    </row>
    <row r="1407" spans="1:34" ht="13.9">
      <c r="A1407" s="1" t="s">
        <v>8456</v>
      </c>
      <c r="B1407" s="1" t="s">
        <v>8457</v>
      </c>
      <c r="C1407" s="4">
        <v>44729</v>
      </c>
      <c r="D1407" s="1" t="s">
        <v>8351</v>
      </c>
      <c r="E1407" s="1">
        <v>2022</v>
      </c>
      <c r="F1407" s="5">
        <v>49.71</v>
      </c>
      <c r="G1407" s="1" t="s">
        <v>8458</v>
      </c>
      <c r="H1407" s="1" t="s">
        <v>8459</v>
      </c>
      <c r="I1407" s="6">
        <v>77243</v>
      </c>
      <c r="J1407" s="6" t="s">
        <v>54</v>
      </c>
      <c r="K1407" s="6">
        <v>4494</v>
      </c>
      <c r="L1407" s="6">
        <v>4381</v>
      </c>
      <c r="M1407" s="6">
        <v>113</v>
      </c>
      <c r="N1407" s="7">
        <v>0.97485536270582995</v>
      </c>
      <c r="O1407" s="1" t="s">
        <v>76</v>
      </c>
      <c r="P1407" s="1" t="s">
        <v>54</v>
      </c>
      <c r="Q1407" s="1" t="s">
        <v>68</v>
      </c>
      <c r="R1407" s="1" t="s">
        <v>5</v>
      </c>
      <c r="S1407" s="2" t="b">
        <v>1</v>
      </c>
      <c r="T1407" s="2" t="b">
        <v>0</v>
      </c>
      <c r="U1407" s="1" t="s">
        <v>169</v>
      </c>
      <c r="V1407" s="1">
        <v>0</v>
      </c>
      <c r="W1407" s="2" t="b">
        <v>0</v>
      </c>
      <c r="X1407" s="1"/>
      <c r="Y1407" s="2" t="b">
        <v>0</v>
      </c>
      <c r="Z1407" s="1" t="s">
        <v>58</v>
      </c>
      <c r="AA1407" s="2" t="b">
        <v>1</v>
      </c>
      <c r="AB1407" s="1" t="s">
        <v>8460</v>
      </c>
      <c r="AC1407" s="1" t="s">
        <v>8461</v>
      </c>
      <c r="AD1407" s="1" t="s">
        <v>61</v>
      </c>
      <c r="AE1407" s="2" t="b">
        <v>1</v>
      </c>
      <c r="AF1407" s="1" t="s">
        <v>8462</v>
      </c>
      <c r="AG1407" s="2" t="b">
        <v>0</v>
      </c>
      <c r="AH1407" s="1">
        <v>46242.564802581015</v>
      </c>
    </row>
    <row r="1408" spans="1:34" ht="13.9">
      <c r="A1408" s="1" t="s">
        <v>8463</v>
      </c>
      <c r="B1408" s="1" t="s">
        <v>8464</v>
      </c>
      <c r="C1408" s="4">
        <v>44730</v>
      </c>
      <c r="D1408" s="1" t="s">
        <v>8351</v>
      </c>
      <c r="E1408" s="1">
        <v>2022</v>
      </c>
      <c r="F1408" s="5">
        <v>49.68</v>
      </c>
      <c r="G1408" s="1" t="s">
        <v>8465</v>
      </c>
      <c r="H1408" s="1" t="s">
        <v>8466</v>
      </c>
      <c r="I1408" s="6">
        <v>13928</v>
      </c>
      <c r="J1408" s="6" t="s">
        <v>54</v>
      </c>
      <c r="K1408" s="6">
        <v>739</v>
      </c>
      <c r="L1408" s="6">
        <v>598</v>
      </c>
      <c r="M1408" s="6">
        <v>141</v>
      </c>
      <c r="N1408" s="7">
        <v>0.8092016238159675</v>
      </c>
      <c r="O1408" s="1" t="s">
        <v>67</v>
      </c>
      <c r="P1408" s="1" t="s">
        <v>54</v>
      </c>
      <c r="Q1408" s="1" t="s">
        <v>68</v>
      </c>
      <c r="R1408" s="1" t="s">
        <v>5</v>
      </c>
      <c r="S1408" s="2" t="b">
        <v>1</v>
      </c>
      <c r="T1408" s="2" t="b">
        <v>0</v>
      </c>
      <c r="U1408" s="1" t="s">
        <v>169</v>
      </c>
      <c r="V1408" s="1">
        <v>0</v>
      </c>
      <c r="W1408" s="2" t="b">
        <v>0</v>
      </c>
      <c r="X1408" s="1"/>
      <c r="Y1408" s="2" t="b">
        <v>0</v>
      </c>
      <c r="Z1408" s="1" t="s">
        <v>58</v>
      </c>
      <c r="AA1408" s="2" t="b">
        <v>1</v>
      </c>
      <c r="AB1408" s="1" t="s">
        <v>8467</v>
      </c>
      <c r="AC1408" s="1" t="s">
        <v>8468</v>
      </c>
      <c r="AD1408" s="1" t="s">
        <v>61</v>
      </c>
      <c r="AE1408" s="2" t="b">
        <v>1</v>
      </c>
      <c r="AF1408" s="1" t="s">
        <v>502</v>
      </c>
      <c r="AG1408" s="2" t="b">
        <v>0</v>
      </c>
      <c r="AH1408" s="1">
        <v>46242.564802581015</v>
      </c>
    </row>
    <row r="1409" spans="1:34" ht="13.9">
      <c r="A1409" s="1" t="s">
        <v>8469</v>
      </c>
      <c r="B1409" s="1" t="s">
        <v>8470</v>
      </c>
      <c r="C1409" s="4">
        <v>44732</v>
      </c>
      <c r="D1409" s="1" t="s">
        <v>8351</v>
      </c>
      <c r="E1409" s="1">
        <v>2022</v>
      </c>
      <c r="F1409" s="5">
        <v>49.61</v>
      </c>
      <c r="G1409" s="1" t="s">
        <v>8471</v>
      </c>
      <c r="H1409" s="1" t="s">
        <v>8472</v>
      </c>
      <c r="I1409" s="6">
        <v>142</v>
      </c>
      <c r="J1409" s="6" t="s">
        <v>54</v>
      </c>
      <c r="K1409" s="6">
        <v>11</v>
      </c>
      <c r="L1409" s="6">
        <v>11</v>
      </c>
      <c r="M1409" s="6">
        <v>0</v>
      </c>
      <c r="N1409" s="7">
        <v>1</v>
      </c>
      <c r="O1409" s="1" t="s">
        <v>126</v>
      </c>
      <c r="P1409" s="1" t="s">
        <v>54</v>
      </c>
      <c r="Q1409" s="1" t="s">
        <v>56</v>
      </c>
      <c r="R1409" s="1" t="s">
        <v>5</v>
      </c>
      <c r="S1409" s="2" t="b">
        <v>1</v>
      </c>
      <c r="T1409" s="2" t="b">
        <v>0</v>
      </c>
      <c r="U1409" s="1" t="s">
        <v>544</v>
      </c>
      <c r="V1409" s="1">
        <v>18</v>
      </c>
      <c r="W1409" s="2" t="b">
        <v>0</v>
      </c>
      <c r="X1409" s="1"/>
      <c r="Y1409" s="2" t="b">
        <v>0</v>
      </c>
      <c r="Z1409" s="1" t="s">
        <v>119</v>
      </c>
      <c r="AA1409" s="2" t="b">
        <v>0</v>
      </c>
      <c r="AB1409" s="1" t="s">
        <v>8473</v>
      </c>
      <c r="AC1409" s="1" t="s">
        <v>8474</v>
      </c>
      <c r="AD1409" s="1" t="s">
        <v>61</v>
      </c>
      <c r="AE1409" s="2" t="b">
        <v>1</v>
      </c>
      <c r="AF1409" s="1"/>
      <c r="AG1409" s="2" t="b">
        <v>0</v>
      </c>
      <c r="AH1409" s="1">
        <v>46242.564802581015</v>
      </c>
    </row>
    <row r="1410" spans="1:34" ht="13.9">
      <c r="A1410" s="1" t="s">
        <v>8475</v>
      </c>
      <c r="B1410" s="1" t="s">
        <v>8476</v>
      </c>
      <c r="C1410" s="4">
        <v>44732</v>
      </c>
      <c r="D1410" s="1" t="s">
        <v>8351</v>
      </c>
      <c r="E1410" s="1">
        <v>2022</v>
      </c>
      <c r="F1410" s="5">
        <v>49.61</v>
      </c>
      <c r="G1410" s="1" t="s">
        <v>8477</v>
      </c>
      <c r="H1410" s="1" t="s">
        <v>8478</v>
      </c>
      <c r="I1410" s="6">
        <v>110</v>
      </c>
      <c r="J1410" s="6" t="s">
        <v>54</v>
      </c>
      <c r="K1410" s="6">
        <v>8</v>
      </c>
      <c r="L1410" s="6">
        <v>8</v>
      </c>
      <c r="M1410" s="6">
        <v>0</v>
      </c>
      <c r="N1410" s="7">
        <v>1</v>
      </c>
      <c r="O1410" s="1" t="s">
        <v>1324</v>
      </c>
      <c r="P1410" s="1" t="s">
        <v>54</v>
      </c>
      <c r="Q1410" s="1" t="s">
        <v>56</v>
      </c>
      <c r="R1410" s="1" t="s">
        <v>5</v>
      </c>
      <c r="S1410" s="2" t="b">
        <v>1</v>
      </c>
      <c r="T1410" s="2" t="b">
        <v>0</v>
      </c>
      <c r="U1410" s="1" t="s">
        <v>57</v>
      </c>
      <c r="V1410" s="1"/>
      <c r="W1410" s="2" t="b">
        <v>0</v>
      </c>
      <c r="X1410" s="1"/>
      <c r="Y1410" s="2" t="b">
        <v>0</v>
      </c>
      <c r="Z1410" s="1" t="s">
        <v>58</v>
      </c>
      <c r="AA1410" s="2" t="b">
        <v>1</v>
      </c>
      <c r="AB1410" s="1" t="s">
        <v>8479</v>
      </c>
      <c r="AC1410" s="1" t="s">
        <v>8480</v>
      </c>
      <c r="AD1410" s="1" t="s">
        <v>61</v>
      </c>
      <c r="AE1410" s="2" t="b">
        <v>1</v>
      </c>
      <c r="AF1410" s="1" t="s">
        <v>142</v>
      </c>
      <c r="AG1410" s="2" t="b">
        <v>0</v>
      </c>
      <c r="AH1410" s="1">
        <v>46242.564802581015</v>
      </c>
    </row>
    <row r="1411" spans="1:34" ht="13.9">
      <c r="A1411" s="1" t="s">
        <v>8481</v>
      </c>
      <c r="B1411" s="1" t="s">
        <v>8482</v>
      </c>
      <c r="C1411" s="4">
        <v>44732</v>
      </c>
      <c r="D1411" s="1" t="s">
        <v>8351</v>
      </c>
      <c r="E1411" s="1">
        <v>2022</v>
      </c>
      <c r="F1411" s="5">
        <v>49.61</v>
      </c>
      <c r="G1411" s="1" t="s">
        <v>8483</v>
      </c>
      <c r="H1411" s="1" t="s">
        <v>8484</v>
      </c>
      <c r="I1411" s="6">
        <v>158</v>
      </c>
      <c r="J1411" s="6" t="s">
        <v>54</v>
      </c>
      <c r="K1411" s="6">
        <v>9</v>
      </c>
      <c r="L1411" s="6">
        <v>8</v>
      </c>
      <c r="M1411" s="6">
        <v>1</v>
      </c>
      <c r="N1411" s="7">
        <v>0.88888888888888884</v>
      </c>
      <c r="O1411" s="1" t="s">
        <v>382</v>
      </c>
      <c r="P1411" s="1" t="s">
        <v>54</v>
      </c>
      <c r="Q1411" s="1" t="s">
        <v>56</v>
      </c>
      <c r="R1411" s="1" t="s">
        <v>5</v>
      </c>
      <c r="S1411" s="2" t="b">
        <v>1</v>
      </c>
      <c r="T1411" s="2" t="b">
        <v>0</v>
      </c>
      <c r="U1411" s="1" t="s">
        <v>57</v>
      </c>
      <c r="V1411" s="1"/>
      <c r="W1411" s="2" t="b">
        <v>0</v>
      </c>
      <c r="X1411" s="1"/>
      <c r="Y1411" s="2" t="b">
        <v>0</v>
      </c>
      <c r="Z1411" s="1" t="s">
        <v>58</v>
      </c>
      <c r="AA1411" s="2" t="b">
        <v>1</v>
      </c>
      <c r="AB1411" s="1" t="s">
        <v>8485</v>
      </c>
      <c r="AC1411" s="1" t="s">
        <v>8486</v>
      </c>
      <c r="AD1411" s="1" t="s">
        <v>61</v>
      </c>
      <c r="AE1411" s="2" t="b">
        <v>1</v>
      </c>
      <c r="AF1411" s="1" t="s">
        <v>442</v>
      </c>
      <c r="AG1411" s="2" t="b">
        <v>0</v>
      </c>
      <c r="AH1411" s="1">
        <v>46242.564802581015</v>
      </c>
    </row>
    <row r="1412" spans="1:34" ht="13.9">
      <c r="A1412" s="1" t="s">
        <v>8487</v>
      </c>
      <c r="B1412" s="1" t="s">
        <v>8488</v>
      </c>
      <c r="C1412" s="4">
        <v>44733</v>
      </c>
      <c r="D1412" s="1" t="s">
        <v>8351</v>
      </c>
      <c r="E1412" s="1">
        <v>2022</v>
      </c>
      <c r="F1412" s="5">
        <v>49.58</v>
      </c>
      <c r="G1412" s="1" t="s">
        <v>8489</v>
      </c>
      <c r="H1412" s="1" t="s">
        <v>8490</v>
      </c>
      <c r="I1412" s="6">
        <v>740256</v>
      </c>
      <c r="J1412" s="6" t="s">
        <v>54</v>
      </c>
      <c r="K1412" s="6">
        <v>6402</v>
      </c>
      <c r="L1412" s="6">
        <v>6115</v>
      </c>
      <c r="M1412" s="6">
        <v>287</v>
      </c>
      <c r="N1412" s="7">
        <v>0.95517025929397059</v>
      </c>
      <c r="O1412" s="1" t="s">
        <v>76</v>
      </c>
      <c r="P1412" s="1" t="s">
        <v>54</v>
      </c>
      <c r="Q1412" s="1" t="s">
        <v>68</v>
      </c>
      <c r="R1412" s="1" t="s">
        <v>7</v>
      </c>
      <c r="S1412" s="2" t="b">
        <v>0</v>
      </c>
      <c r="T1412" s="2" t="b">
        <v>1</v>
      </c>
      <c r="U1412" s="1" t="s">
        <v>202</v>
      </c>
      <c r="V1412" s="1">
        <v>18</v>
      </c>
      <c r="W1412" s="2" t="b">
        <v>1</v>
      </c>
      <c r="X1412" s="2" t="b">
        <v>1</v>
      </c>
      <c r="Y1412" s="2" t="b">
        <v>0</v>
      </c>
      <c r="Z1412" s="1" t="s">
        <v>119</v>
      </c>
      <c r="AA1412" s="2" t="b">
        <v>0</v>
      </c>
      <c r="AB1412" s="1" t="s">
        <v>8491</v>
      </c>
      <c r="AC1412" s="1" t="s">
        <v>8492</v>
      </c>
      <c r="AD1412" s="1" t="s">
        <v>61</v>
      </c>
      <c r="AE1412" s="2" t="b">
        <v>1</v>
      </c>
      <c r="AF1412" s="1"/>
      <c r="AG1412" s="2" t="b">
        <v>0</v>
      </c>
      <c r="AH1412" s="1">
        <v>46242.564802581015</v>
      </c>
    </row>
    <row r="1413" spans="1:34" ht="13.9">
      <c r="A1413" s="1" t="s">
        <v>8493</v>
      </c>
      <c r="B1413" s="1" t="s">
        <v>8494</v>
      </c>
      <c r="C1413" s="4">
        <v>44733</v>
      </c>
      <c r="D1413" s="1" t="s">
        <v>8351</v>
      </c>
      <c r="E1413" s="1">
        <v>2022</v>
      </c>
      <c r="F1413" s="5">
        <v>49.58</v>
      </c>
      <c r="G1413" s="1" t="s">
        <v>8495</v>
      </c>
      <c r="H1413" s="1" t="s">
        <v>8496</v>
      </c>
      <c r="I1413" s="6">
        <v>581</v>
      </c>
      <c r="J1413" s="6" t="s">
        <v>54</v>
      </c>
      <c r="K1413" s="6">
        <v>21</v>
      </c>
      <c r="L1413" s="6">
        <v>16</v>
      </c>
      <c r="M1413" s="6">
        <v>5</v>
      </c>
      <c r="N1413" s="7">
        <v>0.76190476190476186</v>
      </c>
      <c r="O1413" s="1" t="s">
        <v>55</v>
      </c>
      <c r="P1413" s="1" t="s">
        <v>54</v>
      </c>
      <c r="Q1413" s="1" t="s">
        <v>56</v>
      </c>
      <c r="R1413" s="1" t="s">
        <v>7</v>
      </c>
      <c r="S1413" s="2" t="b">
        <v>0</v>
      </c>
      <c r="T1413" s="2" t="b">
        <v>1</v>
      </c>
      <c r="U1413" s="1" t="s">
        <v>202</v>
      </c>
      <c r="V1413" s="1">
        <v>18</v>
      </c>
      <c r="W1413" s="2" t="b">
        <v>1</v>
      </c>
      <c r="X1413" s="2" t="b">
        <v>1</v>
      </c>
      <c r="Y1413" s="2" t="b">
        <v>0</v>
      </c>
      <c r="Z1413" s="1" t="s">
        <v>119</v>
      </c>
      <c r="AA1413" s="2" t="b">
        <v>0</v>
      </c>
      <c r="AB1413" s="1" t="s">
        <v>8497</v>
      </c>
      <c r="AC1413" s="1" t="s">
        <v>8498</v>
      </c>
      <c r="AD1413" s="1" t="s">
        <v>61</v>
      </c>
      <c r="AE1413" s="2" t="b">
        <v>1</v>
      </c>
      <c r="AF1413" s="1"/>
      <c r="AG1413" s="2" t="b">
        <v>0</v>
      </c>
      <c r="AH1413" s="1">
        <v>46242.564802581015</v>
      </c>
    </row>
    <row r="1414" spans="1:34" ht="13.9">
      <c r="A1414" s="1" t="s">
        <v>8499</v>
      </c>
      <c r="B1414" s="1" t="s">
        <v>8500</v>
      </c>
      <c r="C1414" s="4">
        <v>44734</v>
      </c>
      <c r="D1414" s="1" t="s">
        <v>8351</v>
      </c>
      <c r="E1414" s="1">
        <v>2022</v>
      </c>
      <c r="F1414" s="5">
        <v>49.54</v>
      </c>
      <c r="G1414" s="1" t="s">
        <v>8501</v>
      </c>
      <c r="H1414" s="1" t="s">
        <v>8502</v>
      </c>
      <c r="I1414" s="6">
        <v>5670</v>
      </c>
      <c r="J1414" s="6" t="s">
        <v>54</v>
      </c>
      <c r="K1414" s="6">
        <v>60</v>
      </c>
      <c r="L1414" s="6">
        <v>48</v>
      </c>
      <c r="M1414" s="6">
        <v>12</v>
      </c>
      <c r="N1414" s="7">
        <v>0.8</v>
      </c>
      <c r="O1414" s="1" t="s">
        <v>67</v>
      </c>
      <c r="P1414" s="1" t="s">
        <v>54</v>
      </c>
      <c r="Q1414" s="1" t="s">
        <v>56</v>
      </c>
      <c r="R1414" s="1" t="s">
        <v>5</v>
      </c>
      <c r="S1414" s="2" t="b">
        <v>1</v>
      </c>
      <c r="T1414" s="2" t="b">
        <v>0</v>
      </c>
      <c r="U1414" s="1" t="s">
        <v>57</v>
      </c>
      <c r="V1414" s="1"/>
      <c r="W1414" s="2" t="b">
        <v>0</v>
      </c>
      <c r="X1414" s="1"/>
      <c r="Y1414" s="2" t="b">
        <v>0</v>
      </c>
      <c r="Z1414" s="1" t="s">
        <v>58</v>
      </c>
      <c r="AA1414" s="2" t="b">
        <v>1</v>
      </c>
      <c r="AB1414" s="1" t="s">
        <v>8503</v>
      </c>
      <c r="AC1414" s="1" t="s">
        <v>8504</v>
      </c>
      <c r="AD1414" s="1" t="s">
        <v>61</v>
      </c>
      <c r="AE1414" s="2" t="b">
        <v>1</v>
      </c>
      <c r="AF1414" s="1" t="s">
        <v>101</v>
      </c>
      <c r="AG1414" s="2" t="b">
        <v>1</v>
      </c>
      <c r="AH1414" s="1">
        <v>46242.564802581015</v>
      </c>
    </row>
    <row r="1415" spans="1:34" ht="13.9">
      <c r="A1415" s="1" t="s">
        <v>8505</v>
      </c>
      <c r="B1415" s="1" t="s">
        <v>8506</v>
      </c>
      <c r="C1415" s="4">
        <v>44735</v>
      </c>
      <c r="D1415" s="1" t="s">
        <v>8351</v>
      </c>
      <c r="E1415" s="1">
        <v>2022</v>
      </c>
      <c r="F1415" s="5">
        <v>49.51</v>
      </c>
      <c r="G1415" s="1" t="s">
        <v>8507</v>
      </c>
      <c r="H1415" s="1" t="s">
        <v>8508</v>
      </c>
      <c r="I1415" s="6"/>
      <c r="J1415" s="6" t="s">
        <v>147</v>
      </c>
      <c r="K1415" s="6">
        <v>5</v>
      </c>
      <c r="L1415" s="6">
        <v>3</v>
      </c>
      <c r="M1415" s="6">
        <v>2</v>
      </c>
      <c r="N1415" s="7">
        <v>0.6</v>
      </c>
      <c r="O1415" s="1" t="s">
        <v>323</v>
      </c>
      <c r="P1415" s="1" t="s">
        <v>54</v>
      </c>
      <c r="Q1415" s="1" t="s">
        <v>56</v>
      </c>
      <c r="R1415" s="1" t="s">
        <v>5</v>
      </c>
      <c r="S1415" s="2" t="b">
        <v>1</v>
      </c>
      <c r="T1415" s="2" t="b">
        <v>0</v>
      </c>
      <c r="U1415" s="1" t="s">
        <v>57</v>
      </c>
      <c r="V1415" s="1"/>
      <c r="W1415" s="2" t="b">
        <v>0</v>
      </c>
      <c r="X1415" s="1"/>
      <c r="Y1415" s="2" t="b">
        <v>0</v>
      </c>
      <c r="Z1415" s="1" t="s">
        <v>119</v>
      </c>
      <c r="AA1415" s="2" t="b">
        <v>0</v>
      </c>
      <c r="AB1415" s="1" t="s">
        <v>8509</v>
      </c>
      <c r="AC1415" s="1" t="s">
        <v>8510</v>
      </c>
      <c r="AD1415" s="1" t="s">
        <v>61</v>
      </c>
      <c r="AE1415" s="2" t="b">
        <v>1</v>
      </c>
      <c r="AF1415" s="1"/>
      <c r="AG1415" s="2" t="b">
        <v>0</v>
      </c>
      <c r="AH1415" s="1">
        <v>46242.564802581015</v>
      </c>
    </row>
    <row r="1416" spans="1:34" ht="13.9">
      <c r="A1416" s="1" t="s">
        <v>8511</v>
      </c>
      <c r="B1416" s="1" t="s">
        <v>8512</v>
      </c>
      <c r="C1416" s="4">
        <v>44735</v>
      </c>
      <c r="D1416" s="1" t="s">
        <v>8351</v>
      </c>
      <c r="E1416" s="1">
        <v>2022</v>
      </c>
      <c r="F1416" s="5">
        <v>49.51</v>
      </c>
      <c r="G1416" s="1" t="s">
        <v>8513</v>
      </c>
      <c r="H1416" s="1" t="s">
        <v>8514</v>
      </c>
      <c r="I1416" s="6">
        <v>3403</v>
      </c>
      <c r="J1416" s="6" t="s">
        <v>54</v>
      </c>
      <c r="K1416" s="6">
        <v>95</v>
      </c>
      <c r="L1416" s="6">
        <v>66</v>
      </c>
      <c r="M1416" s="6">
        <v>29</v>
      </c>
      <c r="N1416" s="7">
        <v>0.69473684210526321</v>
      </c>
      <c r="O1416" s="1" t="s">
        <v>91</v>
      </c>
      <c r="P1416" s="1" t="s">
        <v>54</v>
      </c>
      <c r="Q1416" s="1" t="s">
        <v>56</v>
      </c>
      <c r="R1416" s="1" t="s">
        <v>7</v>
      </c>
      <c r="S1416" s="2" t="b">
        <v>0</v>
      </c>
      <c r="T1416" s="2" t="b">
        <v>1</v>
      </c>
      <c r="U1416" s="1" t="s">
        <v>202</v>
      </c>
      <c r="V1416" s="1">
        <v>18</v>
      </c>
      <c r="W1416" s="2" t="b">
        <v>1</v>
      </c>
      <c r="X1416" s="2" t="b">
        <v>1</v>
      </c>
      <c r="Y1416" s="2" t="b">
        <v>0</v>
      </c>
      <c r="Z1416" s="1" t="s">
        <v>119</v>
      </c>
      <c r="AA1416" s="2" t="b">
        <v>0</v>
      </c>
      <c r="AB1416" s="1" t="s">
        <v>8515</v>
      </c>
      <c r="AC1416" s="1" t="s">
        <v>8516</v>
      </c>
      <c r="AD1416" s="1" t="s">
        <v>61</v>
      </c>
      <c r="AE1416" s="2" t="b">
        <v>1</v>
      </c>
      <c r="AF1416" s="1"/>
      <c r="AG1416" s="2" t="b">
        <v>0</v>
      </c>
      <c r="AH1416" s="1">
        <v>46242.564802581015</v>
      </c>
    </row>
    <row r="1417" spans="1:34" ht="13.9">
      <c r="A1417" s="1" t="s">
        <v>8517</v>
      </c>
      <c r="B1417" s="1" t="s">
        <v>8518</v>
      </c>
      <c r="C1417" s="4">
        <v>44735</v>
      </c>
      <c r="D1417" s="1" t="s">
        <v>8351</v>
      </c>
      <c r="E1417" s="1">
        <v>2022</v>
      </c>
      <c r="F1417" s="5">
        <v>49.51</v>
      </c>
      <c r="G1417" s="1" t="s">
        <v>8519</v>
      </c>
      <c r="H1417" s="1" t="s">
        <v>8520</v>
      </c>
      <c r="I1417" s="6">
        <v>1134</v>
      </c>
      <c r="J1417" s="6" t="s">
        <v>54</v>
      </c>
      <c r="K1417" s="6">
        <v>50</v>
      </c>
      <c r="L1417" s="6">
        <v>49</v>
      </c>
      <c r="M1417" s="6">
        <v>1</v>
      </c>
      <c r="N1417" s="7">
        <v>0.98</v>
      </c>
      <c r="O1417" s="1" t="s">
        <v>67</v>
      </c>
      <c r="P1417" s="1" t="s">
        <v>54</v>
      </c>
      <c r="Q1417" s="1" t="s">
        <v>56</v>
      </c>
      <c r="R1417" s="1" t="s">
        <v>7</v>
      </c>
      <c r="S1417" s="2" t="b">
        <v>0</v>
      </c>
      <c r="T1417" s="2" t="b">
        <v>1</v>
      </c>
      <c r="U1417" s="1" t="s">
        <v>133</v>
      </c>
      <c r="V1417" s="1">
        <v>18</v>
      </c>
      <c r="W1417" s="2" t="b">
        <v>1</v>
      </c>
      <c r="X1417" s="2" t="b">
        <v>0</v>
      </c>
      <c r="Y1417" s="2" t="b">
        <v>0</v>
      </c>
      <c r="Z1417" s="1" t="s">
        <v>119</v>
      </c>
      <c r="AA1417" s="2" t="b">
        <v>0</v>
      </c>
      <c r="AB1417" s="1" t="s">
        <v>8521</v>
      </c>
      <c r="AC1417" s="1" t="s">
        <v>8522</v>
      </c>
      <c r="AD1417" s="1" t="s">
        <v>61</v>
      </c>
      <c r="AE1417" s="2" t="b">
        <v>1</v>
      </c>
      <c r="AF1417" s="1"/>
      <c r="AG1417" s="2" t="b">
        <v>0</v>
      </c>
      <c r="AH1417" s="1">
        <v>46242.564802581015</v>
      </c>
    </row>
    <row r="1418" spans="1:34" ht="13.9">
      <c r="A1418" s="1" t="s">
        <v>8523</v>
      </c>
      <c r="B1418" s="1" t="s">
        <v>8524</v>
      </c>
      <c r="C1418" s="4">
        <v>44735</v>
      </c>
      <c r="D1418" s="1" t="s">
        <v>8351</v>
      </c>
      <c r="E1418" s="1">
        <v>2022</v>
      </c>
      <c r="F1418" s="5">
        <v>49.51</v>
      </c>
      <c r="G1418" s="1" t="s">
        <v>8525</v>
      </c>
      <c r="H1418" s="1" t="s">
        <v>8526</v>
      </c>
      <c r="I1418" s="6">
        <v>1106</v>
      </c>
      <c r="J1418" s="6" t="s">
        <v>54</v>
      </c>
      <c r="K1418" s="6">
        <v>22</v>
      </c>
      <c r="L1418" s="6">
        <v>20</v>
      </c>
      <c r="M1418" s="6">
        <v>2</v>
      </c>
      <c r="N1418" s="7">
        <v>0.90909090909090906</v>
      </c>
      <c r="O1418" s="1" t="s">
        <v>126</v>
      </c>
      <c r="P1418" s="1" t="s">
        <v>54</v>
      </c>
      <c r="Q1418" s="1" t="s">
        <v>56</v>
      </c>
      <c r="R1418" s="1" t="s">
        <v>5</v>
      </c>
      <c r="S1418" s="2" t="b">
        <v>1</v>
      </c>
      <c r="T1418" s="2" t="b">
        <v>0</v>
      </c>
      <c r="U1418" s="1" t="s">
        <v>57</v>
      </c>
      <c r="V1418" s="1"/>
      <c r="W1418" s="2" t="b">
        <v>0</v>
      </c>
      <c r="X1418" s="1"/>
      <c r="Y1418" s="2" t="b">
        <v>0</v>
      </c>
      <c r="Z1418" s="1" t="s">
        <v>58</v>
      </c>
      <c r="AA1418" s="2" t="b">
        <v>1</v>
      </c>
      <c r="AB1418" s="1" t="s">
        <v>8527</v>
      </c>
      <c r="AC1418" s="1" t="s">
        <v>8528</v>
      </c>
      <c r="AD1418" s="1" t="s">
        <v>172</v>
      </c>
      <c r="AE1418" s="2" t="b">
        <v>1</v>
      </c>
      <c r="AF1418" s="1" t="s">
        <v>101</v>
      </c>
      <c r="AG1418" s="2" t="b">
        <v>1</v>
      </c>
      <c r="AH1418" s="1">
        <v>46242.564802581015</v>
      </c>
    </row>
    <row r="1419" spans="1:34" ht="13.9">
      <c r="A1419" s="1" t="s">
        <v>8529</v>
      </c>
      <c r="B1419" s="1" t="s">
        <v>8530</v>
      </c>
      <c r="C1419" s="4">
        <v>44735</v>
      </c>
      <c r="D1419" s="1" t="s">
        <v>8351</v>
      </c>
      <c r="E1419" s="1">
        <v>2022</v>
      </c>
      <c r="F1419" s="5">
        <v>49.51</v>
      </c>
      <c r="G1419" s="1" t="s">
        <v>8531</v>
      </c>
      <c r="H1419" s="1" t="s">
        <v>8532</v>
      </c>
      <c r="I1419" s="6">
        <v>200</v>
      </c>
      <c r="J1419" s="6" t="s">
        <v>54</v>
      </c>
      <c r="K1419" s="6">
        <v>13</v>
      </c>
      <c r="L1419" s="6">
        <v>12</v>
      </c>
      <c r="M1419" s="6">
        <v>1</v>
      </c>
      <c r="N1419" s="7">
        <v>0.92307692307692313</v>
      </c>
      <c r="O1419" s="1" t="s">
        <v>126</v>
      </c>
      <c r="P1419" s="1" t="s">
        <v>54</v>
      </c>
      <c r="Q1419" s="1" t="s">
        <v>56</v>
      </c>
      <c r="R1419" s="1" t="s">
        <v>5</v>
      </c>
      <c r="S1419" s="2" t="b">
        <v>1</v>
      </c>
      <c r="T1419" s="2" t="b">
        <v>0</v>
      </c>
      <c r="U1419" s="1" t="s">
        <v>57</v>
      </c>
      <c r="V1419" s="1"/>
      <c r="W1419" s="2" t="b">
        <v>0</v>
      </c>
      <c r="X1419" s="1"/>
      <c r="Y1419" s="2" t="b">
        <v>0</v>
      </c>
      <c r="Z1419" s="1" t="s">
        <v>58</v>
      </c>
      <c r="AA1419" s="2" t="b">
        <v>1</v>
      </c>
      <c r="AB1419" s="1" t="s">
        <v>8533</v>
      </c>
      <c r="AC1419" s="1" t="s">
        <v>8534</v>
      </c>
      <c r="AD1419" s="1" t="s">
        <v>61</v>
      </c>
      <c r="AE1419" s="2" t="b">
        <v>1</v>
      </c>
      <c r="AF1419" s="1" t="s">
        <v>416</v>
      </c>
      <c r="AG1419" s="2" t="b">
        <v>0</v>
      </c>
      <c r="AH1419" s="1">
        <v>46242.564802581015</v>
      </c>
    </row>
    <row r="1420" spans="1:34" ht="13.9">
      <c r="A1420" s="1" t="s">
        <v>8535</v>
      </c>
      <c r="B1420" s="1" t="s">
        <v>8536</v>
      </c>
      <c r="C1420" s="4">
        <v>44736</v>
      </c>
      <c r="D1420" s="1" t="s">
        <v>8351</v>
      </c>
      <c r="E1420" s="1">
        <v>2022</v>
      </c>
      <c r="F1420" s="5">
        <v>49.48</v>
      </c>
      <c r="G1420" s="1" t="s">
        <v>8537</v>
      </c>
      <c r="H1420" s="1" t="s">
        <v>8538</v>
      </c>
      <c r="I1420" s="6">
        <v>217757</v>
      </c>
      <c r="J1420" s="6" t="s">
        <v>54</v>
      </c>
      <c r="K1420" s="6">
        <v>3744</v>
      </c>
      <c r="L1420" s="6">
        <v>3233</v>
      </c>
      <c r="M1420" s="6">
        <v>511</v>
      </c>
      <c r="N1420" s="7">
        <v>0.86351495726495731</v>
      </c>
      <c r="O1420" s="1" t="s">
        <v>67</v>
      </c>
      <c r="P1420" s="1" t="s">
        <v>54</v>
      </c>
      <c r="Q1420" s="1" t="s">
        <v>68</v>
      </c>
      <c r="R1420" s="1" t="s">
        <v>5</v>
      </c>
      <c r="S1420" s="2" t="b">
        <v>1</v>
      </c>
      <c r="T1420" s="2" t="b">
        <v>0</v>
      </c>
      <c r="U1420" s="1" t="s">
        <v>57</v>
      </c>
      <c r="V1420" s="1"/>
      <c r="W1420" s="2" t="b">
        <v>0</v>
      </c>
      <c r="X1420" s="1"/>
      <c r="Y1420" s="2" t="b">
        <v>0</v>
      </c>
      <c r="Z1420" s="1" t="s">
        <v>58</v>
      </c>
      <c r="AA1420" s="2" t="b">
        <v>1</v>
      </c>
      <c r="AB1420" s="1" t="s">
        <v>8539</v>
      </c>
      <c r="AC1420" s="1" t="s">
        <v>8540</v>
      </c>
      <c r="AD1420" s="1" t="s">
        <v>61</v>
      </c>
      <c r="AE1420" s="2" t="b">
        <v>1</v>
      </c>
      <c r="AF1420" s="1" t="s">
        <v>179</v>
      </c>
      <c r="AG1420" s="2" t="b">
        <v>0</v>
      </c>
      <c r="AH1420" s="1">
        <v>46242.564802581015</v>
      </c>
    </row>
    <row r="1421" spans="1:34" ht="13.9">
      <c r="A1421" s="1" t="s">
        <v>8541</v>
      </c>
      <c r="B1421" s="1" t="s">
        <v>8542</v>
      </c>
      <c r="C1421" s="4">
        <v>44736</v>
      </c>
      <c r="D1421" s="1" t="s">
        <v>8351</v>
      </c>
      <c r="E1421" s="1">
        <v>2022</v>
      </c>
      <c r="F1421" s="5">
        <v>49.48</v>
      </c>
      <c r="G1421" s="1" t="s">
        <v>8543</v>
      </c>
      <c r="H1421" s="1" t="s">
        <v>8544</v>
      </c>
      <c r="I1421" s="6">
        <v>168</v>
      </c>
      <c r="J1421" s="6" t="s">
        <v>54</v>
      </c>
      <c r="K1421" s="6">
        <v>18</v>
      </c>
      <c r="L1421" s="6">
        <v>18</v>
      </c>
      <c r="M1421" s="6">
        <v>0</v>
      </c>
      <c r="N1421" s="7">
        <v>1</v>
      </c>
      <c r="O1421" s="1" t="s">
        <v>126</v>
      </c>
      <c r="P1421" s="1" t="s">
        <v>54</v>
      </c>
      <c r="Q1421" s="1" t="s">
        <v>56</v>
      </c>
      <c r="R1421" s="1" t="s">
        <v>7</v>
      </c>
      <c r="S1421" s="2" t="b">
        <v>0</v>
      </c>
      <c r="T1421" s="2" t="b">
        <v>1</v>
      </c>
      <c r="U1421" s="1" t="s">
        <v>133</v>
      </c>
      <c r="V1421" s="1">
        <v>18</v>
      </c>
      <c r="W1421" s="2" t="b">
        <v>1</v>
      </c>
      <c r="X1421" s="2" t="b">
        <v>0</v>
      </c>
      <c r="Y1421" s="2" t="b">
        <v>0</v>
      </c>
      <c r="Z1421" s="1" t="s">
        <v>119</v>
      </c>
      <c r="AA1421" s="2" t="b">
        <v>0</v>
      </c>
      <c r="AB1421" s="1" t="s">
        <v>8545</v>
      </c>
      <c r="AC1421" s="1" t="s">
        <v>8546</v>
      </c>
      <c r="AD1421" s="1" t="s">
        <v>61</v>
      </c>
      <c r="AE1421" s="2" t="b">
        <v>1</v>
      </c>
      <c r="AF1421" s="1"/>
      <c r="AG1421" s="2" t="b">
        <v>0</v>
      </c>
      <c r="AH1421" s="1">
        <v>46242.564802581015</v>
      </c>
    </row>
    <row r="1422" spans="1:34" ht="13.9">
      <c r="A1422" s="1" t="s">
        <v>8547</v>
      </c>
      <c r="B1422" s="1" t="s">
        <v>8548</v>
      </c>
      <c r="C1422" s="4">
        <v>44736</v>
      </c>
      <c r="D1422" s="1" t="s">
        <v>8351</v>
      </c>
      <c r="E1422" s="1">
        <v>2022</v>
      </c>
      <c r="F1422" s="5">
        <v>49.48</v>
      </c>
      <c r="G1422" s="1" t="s">
        <v>8549</v>
      </c>
      <c r="H1422" s="1" t="s">
        <v>8550</v>
      </c>
      <c r="I1422" s="6">
        <v>1241</v>
      </c>
      <c r="J1422" s="6" t="s">
        <v>54</v>
      </c>
      <c r="K1422" s="6">
        <v>44</v>
      </c>
      <c r="L1422" s="6">
        <v>37</v>
      </c>
      <c r="M1422" s="6">
        <v>7</v>
      </c>
      <c r="N1422" s="7">
        <v>0.84090909090909094</v>
      </c>
      <c r="O1422" s="1" t="s">
        <v>126</v>
      </c>
      <c r="P1422" s="1" t="s">
        <v>54</v>
      </c>
      <c r="Q1422" s="1" t="s">
        <v>56</v>
      </c>
      <c r="R1422" s="1" t="s">
        <v>5</v>
      </c>
      <c r="S1422" s="2" t="b">
        <v>1</v>
      </c>
      <c r="T1422" s="2" t="b">
        <v>0</v>
      </c>
      <c r="U1422" s="1" t="s">
        <v>57</v>
      </c>
      <c r="V1422" s="1"/>
      <c r="W1422" s="2" t="b">
        <v>0</v>
      </c>
      <c r="X1422" s="1"/>
      <c r="Y1422" s="2" t="b">
        <v>0</v>
      </c>
      <c r="Z1422" s="1" t="s">
        <v>119</v>
      </c>
      <c r="AA1422" s="2" t="b">
        <v>0</v>
      </c>
      <c r="AB1422" s="1" t="s">
        <v>8551</v>
      </c>
      <c r="AC1422" s="1" t="s">
        <v>8552</v>
      </c>
      <c r="AD1422" s="1" t="s">
        <v>61</v>
      </c>
      <c r="AE1422" s="2" t="b">
        <v>1</v>
      </c>
      <c r="AF1422" s="1"/>
      <c r="AG1422" s="2" t="b">
        <v>0</v>
      </c>
      <c r="AH1422" s="1">
        <v>46242.564802581015</v>
      </c>
    </row>
    <row r="1423" spans="1:34" ht="13.9">
      <c r="A1423" s="1" t="s">
        <v>8553</v>
      </c>
      <c r="B1423" s="1" t="s">
        <v>8554</v>
      </c>
      <c r="C1423" s="4">
        <v>44736</v>
      </c>
      <c r="D1423" s="1" t="s">
        <v>8351</v>
      </c>
      <c r="E1423" s="1">
        <v>2022</v>
      </c>
      <c r="F1423" s="5">
        <v>49.48</v>
      </c>
      <c r="G1423" s="1" t="s">
        <v>8555</v>
      </c>
      <c r="H1423" s="1" t="s">
        <v>8556</v>
      </c>
      <c r="I1423" s="6">
        <v>1</v>
      </c>
      <c r="J1423" s="6" t="s">
        <v>54</v>
      </c>
      <c r="K1423" s="6">
        <v>5</v>
      </c>
      <c r="L1423" s="6">
        <v>5</v>
      </c>
      <c r="M1423" s="6">
        <v>0</v>
      </c>
      <c r="N1423" s="7">
        <v>1</v>
      </c>
      <c r="O1423" s="1" t="s">
        <v>323</v>
      </c>
      <c r="P1423" s="1" t="s">
        <v>54</v>
      </c>
      <c r="Q1423" s="1" t="s">
        <v>56</v>
      </c>
      <c r="R1423" s="1" t="s">
        <v>7</v>
      </c>
      <c r="S1423" s="2" t="b">
        <v>0</v>
      </c>
      <c r="T1423" s="2" t="b">
        <v>1</v>
      </c>
      <c r="U1423" s="1" t="s">
        <v>133</v>
      </c>
      <c r="V1423" s="1">
        <v>18</v>
      </c>
      <c r="W1423" s="2" t="b">
        <v>1</v>
      </c>
      <c r="X1423" s="2" t="b">
        <v>0</v>
      </c>
      <c r="Y1423" s="2" t="b">
        <v>0</v>
      </c>
      <c r="Z1423" s="1" t="s">
        <v>119</v>
      </c>
      <c r="AA1423" s="2" t="b">
        <v>0</v>
      </c>
      <c r="AB1423" s="1" t="s">
        <v>8557</v>
      </c>
      <c r="AC1423" s="1" t="s">
        <v>8558</v>
      </c>
      <c r="AD1423" s="1" t="s">
        <v>61</v>
      </c>
      <c r="AE1423" s="2" t="b">
        <v>1</v>
      </c>
      <c r="AF1423" s="1"/>
      <c r="AG1423" s="2" t="b">
        <v>0</v>
      </c>
      <c r="AH1423" s="1">
        <v>46242.564802581015</v>
      </c>
    </row>
    <row r="1424" spans="1:34" ht="13.9">
      <c r="A1424" s="1" t="s">
        <v>8559</v>
      </c>
      <c r="B1424" s="1" t="s">
        <v>8560</v>
      </c>
      <c r="C1424" s="4">
        <v>44736</v>
      </c>
      <c r="D1424" s="1" t="s">
        <v>8351</v>
      </c>
      <c r="E1424" s="1">
        <v>2022</v>
      </c>
      <c r="F1424" s="5">
        <v>49.48</v>
      </c>
      <c r="G1424" s="1" t="s">
        <v>8561</v>
      </c>
      <c r="H1424" s="1" t="s">
        <v>8562</v>
      </c>
      <c r="I1424" s="6">
        <v>589</v>
      </c>
      <c r="J1424" s="6" t="s">
        <v>54</v>
      </c>
      <c r="K1424" s="6">
        <v>32</v>
      </c>
      <c r="L1424" s="6">
        <v>30</v>
      </c>
      <c r="M1424" s="6">
        <v>2</v>
      </c>
      <c r="N1424" s="7">
        <v>0.9375</v>
      </c>
      <c r="O1424" s="1" t="s">
        <v>126</v>
      </c>
      <c r="P1424" s="1" t="s">
        <v>54</v>
      </c>
      <c r="Q1424" s="1" t="s">
        <v>56</v>
      </c>
      <c r="R1424" s="1" t="s">
        <v>7</v>
      </c>
      <c r="S1424" s="2" t="b">
        <v>0</v>
      </c>
      <c r="T1424" s="2" t="b">
        <v>1</v>
      </c>
      <c r="U1424" s="1" t="s">
        <v>133</v>
      </c>
      <c r="V1424" s="1">
        <v>18</v>
      </c>
      <c r="W1424" s="2" t="b">
        <v>1</v>
      </c>
      <c r="X1424" s="2" t="b">
        <v>0</v>
      </c>
      <c r="Y1424" s="2" t="b">
        <v>0</v>
      </c>
      <c r="Z1424" s="1" t="s">
        <v>119</v>
      </c>
      <c r="AA1424" s="2" t="b">
        <v>0</v>
      </c>
      <c r="AB1424" s="1" t="s">
        <v>8563</v>
      </c>
      <c r="AC1424" s="1" t="s">
        <v>8564</v>
      </c>
      <c r="AD1424" s="1" t="s">
        <v>61</v>
      </c>
      <c r="AE1424" s="2" t="b">
        <v>1</v>
      </c>
      <c r="AF1424" s="1"/>
      <c r="AG1424" s="2" t="b">
        <v>0</v>
      </c>
      <c r="AH1424" s="1">
        <v>46242.564802581015</v>
      </c>
    </row>
    <row r="1425" spans="1:34" ht="13.9">
      <c r="A1425" s="1" t="s">
        <v>8565</v>
      </c>
      <c r="B1425" s="1" t="s">
        <v>8566</v>
      </c>
      <c r="C1425" s="4">
        <v>44737</v>
      </c>
      <c r="D1425" s="1" t="s">
        <v>8351</v>
      </c>
      <c r="E1425" s="1">
        <v>2022</v>
      </c>
      <c r="F1425" s="5">
        <v>49.45</v>
      </c>
      <c r="G1425" s="1" t="s">
        <v>8567</v>
      </c>
      <c r="H1425" s="1" t="s">
        <v>8568</v>
      </c>
      <c r="I1425" s="6">
        <v>132</v>
      </c>
      <c r="J1425" s="6" t="s">
        <v>54</v>
      </c>
      <c r="K1425" s="6">
        <v>7</v>
      </c>
      <c r="L1425" s="6">
        <v>6</v>
      </c>
      <c r="M1425" s="6">
        <v>1</v>
      </c>
      <c r="N1425" s="7">
        <v>0.8571428571428571</v>
      </c>
      <c r="O1425" s="1" t="s">
        <v>83</v>
      </c>
      <c r="P1425" s="1" t="s">
        <v>54</v>
      </c>
      <c r="Q1425" s="1" t="s">
        <v>56</v>
      </c>
      <c r="R1425" s="1" t="s">
        <v>5</v>
      </c>
      <c r="S1425" s="2" t="b">
        <v>1</v>
      </c>
      <c r="T1425" s="2" t="b">
        <v>0</v>
      </c>
      <c r="U1425" s="1" t="s">
        <v>57</v>
      </c>
      <c r="V1425" s="1"/>
      <c r="W1425" s="2" t="b">
        <v>0</v>
      </c>
      <c r="X1425" s="1"/>
      <c r="Y1425" s="2" t="b">
        <v>0</v>
      </c>
      <c r="Z1425" s="1" t="s">
        <v>58</v>
      </c>
      <c r="AA1425" s="2" t="b">
        <v>1</v>
      </c>
      <c r="AB1425" s="1" t="s">
        <v>8569</v>
      </c>
      <c r="AC1425" s="1" t="s">
        <v>8570</v>
      </c>
      <c r="AD1425" s="1" t="s">
        <v>61</v>
      </c>
      <c r="AE1425" s="2" t="b">
        <v>1</v>
      </c>
      <c r="AF1425" s="1" t="s">
        <v>164</v>
      </c>
      <c r="AG1425" s="2" t="b">
        <v>0</v>
      </c>
      <c r="AH1425" s="1">
        <v>46242.564802581015</v>
      </c>
    </row>
    <row r="1426" spans="1:34" ht="13.9">
      <c r="A1426" s="1" t="s">
        <v>8571</v>
      </c>
      <c r="B1426" s="1" t="s">
        <v>8572</v>
      </c>
      <c r="C1426" s="4">
        <v>44740</v>
      </c>
      <c r="D1426" s="1" t="s">
        <v>8351</v>
      </c>
      <c r="E1426" s="1">
        <v>2022</v>
      </c>
      <c r="F1426" s="5">
        <v>49.35</v>
      </c>
      <c r="G1426" s="1" t="s">
        <v>8573</v>
      </c>
      <c r="H1426" s="1" t="s">
        <v>8574</v>
      </c>
      <c r="I1426" s="6">
        <v>2158</v>
      </c>
      <c r="J1426" s="6" t="s">
        <v>54</v>
      </c>
      <c r="K1426" s="6">
        <v>20</v>
      </c>
      <c r="L1426" s="6">
        <v>12</v>
      </c>
      <c r="M1426" s="6">
        <v>8</v>
      </c>
      <c r="N1426" s="7">
        <v>0.6</v>
      </c>
      <c r="O1426" s="1" t="s">
        <v>91</v>
      </c>
      <c r="P1426" s="1" t="s">
        <v>54</v>
      </c>
      <c r="Q1426" s="1" t="s">
        <v>56</v>
      </c>
      <c r="R1426" s="1" t="s">
        <v>7</v>
      </c>
      <c r="S1426" s="2" t="b">
        <v>0</v>
      </c>
      <c r="T1426" s="2" t="b">
        <v>1</v>
      </c>
      <c r="U1426" s="1" t="s">
        <v>202</v>
      </c>
      <c r="V1426" s="1">
        <v>18</v>
      </c>
      <c r="W1426" s="2" t="b">
        <v>1</v>
      </c>
      <c r="X1426" s="2" t="b">
        <v>1</v>
      </c>
      <c r="Y1426" s="2" t="b">
        <v>0</v>
      </c>
      <c r="Z1426" s="1" t="s">
        <v>119</v>
      </c>
      <c r="AA1426" s="2" t="b">
        <v>0</v>
      </c>
      <c r="AB1426" s="1" t="s">
        <v>8575</v>
      </c>
      <c r="AC1426" s="1" t="s">
        <v>8576</v>
      </c>
      <c r="AD1426" s="1" t="s">
        <v>61</v>
      </c>
      <c r="AE1426" s="2" t="b">
        <v>1</v>
      </c>
      <c r="AF1426" s="1"/>
      <c r="AG1426" s="2" t="b">
        <v>0</v>
      </c>
      <c r="AH1426" s="1">
        <v>46242.564802581015</v>
      </c>
    </row>
    <row r="1427" spans="1:34" ht="13.9">
      <c r="A1427" s="1" t="s">
        <v>8577</v>
      </c>
      <c r="B1427" s="1" t="s">
        <v>8578</v>
      </c>
      <c r="C1427" s="4">
        <v>44741</v>
      </c>
      <c r="D1427" s="1" t="s">
        <v>8351</v>
      </c>
      <c r="E1427" s="1">
        <v>2022</v>
      </c>
      <c r="F1427" s="5">
        <v>49.31</v>
      </c>
      <c r="G1427" s="1" t="s">
        <v>8579</v>
      </c>
      <c r="H1427" s="1" t="s">
        <v>8580</v>
      </c>
      <c r="I1427" s="6">
        <v>1471</v>
      </c>
      <c r="J1427" s="6" t="s">
        <v>54</v>
      </c>
      <c r="K1427" s="6">
        <v>36</v>
      </c>
      <c r="L1427" s="6">
        <v>23</v>
      </c>
      <c r="M1427" s="6">
        <v>13</v>
      </c>
      <c r="N1427" s="7">
        <v>0.63888888888888884</v>
      </c>
      <c r="O1427" s="1" t="s">
        <v>91</v>
      </c>
      <c r="P1427" s="1" t="s">
        <v>54</v>
      </c>
      <c r="Q1427" s="1" t="s">
        <v>56</v>
      </c>
      <c r="R1427" s="1" t="s">
        <v>7</v>
      </c>
      <c r="S1427" s="2" t="b">
        <v>0</v>
      </c>
      <c r="T1427" s="2" t="b">
        <v>1</v>
      </c>
      <c r="U1427" s="1" t="s">
        <v>202</v>
      </c>
      <c r="V1427" s="1">
        <v>18</v>
      </c>
      <c r="W1427" s="2" t="b">
        <v>1</v>
      </c>
      <c r="X1427" s="2" t="b">
        <v>1</v>
      </c>
      <c r="Y1427" s="2" t="b">
        <v>0</v>
      </c>
      <c r="Z1427" s="1" t="s">
        <v>119</v>
      </c>
      <c r="AA1427" s="2" t="b">
        <v>0</v>
      </c>
      <c r="AB1427" s="1" t="s">
        <v>8581</v>
      </c>
      <c r="AC1427" s="1" t="s">
        <v>8582</v>
      </c>
      <c r="AD1427" s="1" t="s">
        <v>61</v>
      </c>
      <c r="AE1427" s="2" t="b">
        <v>1</v>
      </c>
      <c r="AF1427" s="1"/>
      <c r="AG1427" s="2" t="b">
        <v>0</v>
      </c>
      <c r="AH1427" s="1">
        <v>46242.564802581015</v>
      </c>
    </row>
    <row r="1428" spans="1:34" ht="13.9">
      <c r="A1428" s="1" t="s">
        <v>8583</v>
      </c>
      <c r="B1428" s="1" t="s">
        <v>8584</v>
      </c>
      <c r="C1428" s="4">
        <v>44741</v>
      </c>
      <c r="D1428" s="1" t="s">
        <v>8351</v>
      </c>
      <c r="E1428" s="1">
        <v>2022</v>
      </c>
      <c r="F1428" s="5">
        <v>49.31</v>
      </c>
      <c r="G1428" s="1" t="s">
        <v>8585</v>
      </c>
      <c r="H1428" s="1" t="s">
        <v>8586</v>
      </c>
      <c r="I1428" s="6">
        <v>720</v>
      </c>
      <c r="J1428" s="6" t="s">
        <v>54</v>
      </c>
      <c r="K1428" s="6">
        <v>26</v>
      </c>
      <c r="L1428" s="6">
        <v>23</v>
      </c>
      <c r="M1428" s="6">
        <v>3</v>
      </c>
      <c r="N1428" s="7">
        <v>0.88461538461538458</v>
      </c>
      <c r="O1428" s="1" t="s">
        <v>126</v>
      </c>
      <c r="P1428" s="1" t="s">
        <v>54</v>
      </c>
      <c r="Q1428" s="1" t="s">
        <v>56</v>
      </c>
      <c r="R1428" s="1" t="s">
        <v>5</v>
      </c>
      <c r="S1428" s="2" t="b">
        <v>1</v>
      </c>
      <c r="T1428" s="2" t="b">
        <v>0</v>
      </c>
      <c r="U1428" s="1" t="s">
        <v>57</v>
      </c>
      <c r="V1428" s="1"/>
      <c r="W1428" s="2" t="b">
        <v>0</v>
      </c>
      <c r="X1428" s="1"/>
      <c r="Y1428" s="2" t="b">
        <v>0</v>
      </c>
      <c r="Z1428" s="1" t="s">
        <v>58</v>
      </c>
      <c r="AA1428" s="2" t="b">
        <v>1</v>
      </c>
      <c r="AB1428" s="1" t="s">
        <v>8587</v>
      </c>
      <c r="AC1428" s="1" t="s">
        <v>8588</v>
      </c>
      <c r="AD1428" s="1" t="s">
        <v>61</v>
      </c>
      <c r="AE1428" s="2" t="b">
        <v>1</v>
      </c>
      <c r="AF1428" s="1" t="s">
        <v>305</v>
      </c>
      <c r="AG1428" s="2" t="b">
        <v>0</v>
      </c>
      <c r="AH1428" s="1">
        <v>46242.564802581015</v>
      </c>
    </row>
    <row r="1429" spans="1:34" ht="13.9">
      <c r="A1429" s="1" t="s">
        <v>8589</v>
      </c>
      <c r="B1429" s="1" t="s">
        <v>8590</v>
      </c>
      <c r="C1429" s="4">
        <v>44741</v>
      </c>
      <c r="D1429" s="1" t="s">
        <v>8351</v>
      </c>
      <c r="E1429" s="1">
        <v>2022</v>
      </c>
      <c r="F1429" s="5">
        <v>49.31</v>
      </c>
      <c r="G1429" s="1" t="s">
        <v>8591</v>
      </c>
      <c r="H1429" s="1" t="s">
        <v>1674</v>
      </c>
      <c r="I1429" s="6">
        <v>980</v>
      </c>
      <c r="J1429" s="6" t="s">
        <v>54</v>
      </c>
      <c r="K1429" s="6">
        <v>33</v>
      </c>
      <c r="L1429" s="6">
        <v>13</v>
      </c>
      <c r="M1429" s="6">
        <v>20</v>
      </c>
      <c r="N1429" s="7">
        <v>0.39393939393939392</v>
      </c>
      <c r="O1429" s="1" t="s">
        <v>330</v>
      </c>
      <c r="P1429" s="1" t="s">
        <v>54</v>
      </c>
      <c r="Q1429" s="1" t="s">
        <v>56</v>
      </c>
      <c r="R1429" s="1" t="s">
        <v>5</v>
      </c>
      <c r="S1429" s="2" t="b">
        <v>1</v>
      </c>
      <c r="T1429" s="2" t="b">
        <v>0</v>
      </c>
      <c r="U1429" s="1" t="s">
        <v>57</v>
      </c>
      <c r="V1429" s="1"/>
      <c r="W1429" s="2" t="b">
        <v>0</v>
      </c>
      <c r="X1429" s="1"/>
      <c r="Y1429" s="2" t="b">
        <v>0</v>
      </c>
      <c r="Z1429" s="1" t="s">
        <v>58</v>
      </c>
      <c r="AA1429" s="2" t="b">
        <v>1</v>
      </c>
      <c r="AB1429" s="1" t="s">
        <v>1675</v>
      </c>
      <c r="AC1429" s="1" t="s">
        <v>8592</v>
      </c>
      <c r="AD1429" s="1" t="s">
        <v>61</v>
      </c>
      <c r="AE1429" s="2" t="b">
        <v>1</v>
      </c>
      <c r="AF1429" s="1" t="s">
        <v>956</v>
      </c>
      <c r="AG1429" s="2" t="b">
        <v>0</v>
      </c>
      <c r="AH1429" s="1">
        <v>46242.564802581015</v>
      </c>
    </row>
    <row r="1430" spans="1:34" ht="13.9">
      <c r="A1430" s="1" t="s">
        <v>8593</v>
      </c>
      <c r="B1430" s="1" t="s">
        <v>8594</v>
      </c>
      <c r="C1430" s="4">
        <v>44742</v>
      </c>
      <c r="D1430" s="1" t="s">
        <v>8351</v>
      </c>
      <c r="E1430" s="1">
        <v>2022</v>
      </c>
      <c r="F1430" s="5">
        <v>49.28</v>
      </c>
      <c r="G1430" s="1" t="s">
        <v>8595</v>
      </c>
      <c r="H1430" s="1" t="s">
        <v>8596</v>
      </c>
      <c r="I1430" s="6">
        <v>3480</v>
      </c>
      <c r="J1430" s="6" t="s">
        <v>54</v>
      </c>
      <c r="K1430" s="6">
        <v>55</v>
      </c>
      <c r="L1430" s="6">
        <v>45</v>
      </c>
      <c r="M1430" s="6">
        <v>10</v>
      </c>
      <c r="N1430" s="7">
        <v>0.81818181818181823</v>
      </c>
      <c r="O1430" s="1" t="s">
        <v>67</v>
      </c>
      <c r="P1430" s="1" t="s">
        <v>54</v>
      </c>
      <c r="Q1430" s="1" t="s">
        <v>56</v>
      </c>
      <c r="R1430" s="1" t="s">
        <v>7</v>
      </c>
      <c r="S1430" s="2" t="b">
        <v>0</v>
      </c>
      <c r="T1430" s="2" t="b">
        <v>1</v>
      </c>
      <c r="U1430" s="1" t="s">
        <v>202</v>
      </c>
      <c r="V1430" s="1">
        <v>18</v>
      </c>
      <c r="W1430" s="2" t="b">
        <v>1</v>
      </c>
      <c r="X1430" s="2" t="b">
        <v>1</v>
      </c>
      <c r="Y1430" s="2" t="b">
        <v>0</v>
      </c>
      <c r="Z1430" s="1" t="s">
        <v>119</v>
      </c>
      <c r="AA1430" s="2" t="b">
        <v>0</v>
      </c>
      <c r="AB1430" s="1" t="s">
        <v>8597</v>
      </c>
      <c r="AC1430" s="1" t="s">
        <v>8598</v>
      </c>
      <c r="AD1430" s="1" t="s">
        <v>61</v>
      </c>
      <c r="AE1430" s="2" t="b">
        <v>1</v>
      </c>
      <c r="AF1430" s="1"/>
      <c r="AG1430" s="2" t="b">
        <v>0</v>
      </c>
      <c r="AH1430" s="1">
        <v>46242.564802581015</v>
      </c>
    </row>
    <row r="1431" spans="1:34" ht="13.9">
      <c r="A1431" s="1" t="s">
        <v>8599</v>
      </c>
      <c r="B1431" s="1" t="s">
        <v>8600</v>
      </c>
      <c r="C1431" s="4">
        <v>44742</v>
      </c>
      <c r="D1431" s="1" t="s">
        <v>8351</v>
      </c>
      <c r="E1431" s="1">
        <v>2022</v>
      </c>
      <c r="F1431" s="5">
        <v>49.28</v>
      </c>
      <c r="G1431" s="1" t="s">
        <v>8601</v>
      </c>
      <c r="H1431" s="1" t="s">
        <v>8602</v>
      </c>
      <c r="I1431" s="6">
        <v>170</v>
      </c>
      <c r="J1431" s="6" t="s">
        <v>54</v>
      </c>
      <c r="K1431" s="6">
        <v>12</v>
      </c>
      <c r="L1431" s="6">
        <v>11</v>
      </c>
      <c r="M1431" s="6">
        <v>1</v>
      </c>
      <c r="N1431" s="7">
        <v>0.91666666666666663</v>
      </c>
      <c r="O1431" s="1" t="s">
        <v>126</v>
      </c>
      <c r="P1431" s="1" t="s">
        <v>54</v>
      </c>
      <c r="Q1431" s="1" t="s">
        <v>56</v>
      </c>
      <c r="R1431" s="1" t="s">
        <v>5</v>
      </c>
      <c r="S1431" s="2" t="b">
        <v>1</v>
      </c>
      <c r="T1431" s="2" t="b">
        <v>0</v>
      </c>
      <c r="U1431" s="1" t="s">
        <v>224</v>
      </c>
      <c r="V1431" s="1">
        <v>12</v>
      </c>
      <c r="W1431" s="2" t="b">
        <v>0</v>
      </c>
      <c r="X1431" s="1"/>
      <c r="Y1431" s="2" t="b">
        <v>0</v>
      </c>
      <c r="Z1431" s="1" t="s">
        <v>58</v>
      </c>
      <c r="AA1431" s="2" t="b">
        <v>1</v>
      </c>
      <c r="AB1431" s="1" t="s">
        <v>8603</v>
      </c>
      <c r="AC1431" s="1" t="s">
        <v>8604</v>
      </c>
      <c r="AD1431" s="1" t="s">
        <v>61</v>
      </c>
      <c r="AE1431" s="2" t="b">
        <v>1</v>
      </c>
      <c r="AF1431" s="1" t="s">
        <v>86</v>
      </c>
      <c r="AG1431" s="2" t="b">
        <v>0</v>
      </c>
      <c r="AH1431" s="1">
        <v>46242.564802581015</v>
      </c>
    </row>
    <row r="1432" spans="1:34" ht="13.9">
      <c r="A1432" s="1" t="s">
        <v>8605</v>
      </c>
      <c r="B1432" s="1" t="s">
        <v>8606</v>
      </c>
      <c r="C1432" s="4">
        <v>44742</v>
      </c>
      <c r="D1432" s="1" t="s">
        <v>8351</v>
      </c>
      <c r="E1432" s="1">
        <v>2022</v>
      </c>
      <c r="F1432" s="5">
        <v>49.28</v>
      </c>
      <c r="G1432" s="1" t="s">
        <v>8607</v>
      </c>
      <c r="H1432" s="1" t="s">
        <v>8608</v>
      </c>
      <c r="I1432" s="6">
        <v>140349</v>
      </c>
      <c r="J1432" s="6" t="s">
        <v>54</v>
      </c>
      <c r="K1432" s="6">
        <v>3213</v>
      </c>
      <c r="L1432" s="6">
        <v>2969</v>
      </c>
      <c r="M1432" s="6">
        <v>244</v>
      </c>
      <c r="N1432" s="7">
        <v>0.92405851229380642</v>
      </c>
      <c r="O1432" s="1" t="s">
        <v>67</v>
      </c>
      <c r="P1432" s="1" t="s">
        <v>54</v>
      </c>
      <c r="Q1432" s="1" t="s">
        <v>68</v>
      </c>
      <c r="R1432" s="1" t="s">
        <v>5</v>
      </c>
      <c r="S1432" s="2" t="b">
        <v>1</v>
      </c>
      <c r="T1432" s="2" t="b">
        <v>0</v>
      </c>
      <c r="U1432" s="1" t="s">
        <v>57</v>
      </c>
      <c r="V1432" s="1"/>
      <c r="W1432" s="2" t="b">
        <v>0</v>
      </c>
      <c r="X1432" s="1"/>
      <c r="Y1432" s="2" t="b">
        <v>0</v>
      </c>
      <c r="Z1432" s="1" t="s">
        <v>119</v>
      </c>
      <c r="AA1432" s="2" t="b">
        <v>0</v>
      </c>
      <c r="AB1432" s="1" t="s">
        <v>8609</v>
      </c>
      <c r="AC1432" s="1" t="s">
        <v>8610</v>
      </c>
      <c r="AD1432" s="1" t="s">
        <v>61</v>
      </c>
      <c r="AE1432" s="2" t="b">
        <v>1</v>
      </c>
      <c r="AF1432" s="1"/>
      <c r="AG1432" s="2" t="b">
        <v>0</v>
      </c>
      <c r="AH1432" s="1">
        <v>46242.564802581015</v>
      </c>
    </row>
    <row r="1433" spans="1:34" ht="13.9">
      <c r="A1433" s="1" t="s">
        <v>8611</v>
      </c>
      <c r="B1433" s="1" t="s">
        <v>8612</v>
      </c>
      <c r="C1433" s="4">
        <v>44742</v>
      </c>
      <c r="D1433" s="1" t="s">
        <v>8351</v>
      </c>
      <c r="E1433" s="1">
        <v>2022</v>
      </c>
      <c r="F1433" s="5">
        <v>49.28</v>
      </c>
      <c r="G1433" s="1" t="s">
        <v>8613</v>
      </c>
      <c r="H1433" s="1" t="s">
        <v>8614</v>
      </c>
      <c r="I1433" s="6">
        <v>816</v>
      </c>
      <c r="J1433" s="6" t="s">
        <v>54</v>
      </c>
      <c r="K1433" s="6">
        <v>30</v>
      </c>
      <c r="L1433" s="6">
        <v>9</v>
      </c>
      <c r="M1433" s="6">
        <v>21</v>
      </c>
      <c r="N1433" s="7">
        <v>0.3</v>
      </c>
      <c r="O1433" s="1" t="s">
        <v>330</v>
      </c>
      <c r="P1433" s="1" t="s">
        <v>54</v>
      </c>
      <c r="Q1433" s="1" t="s">
        <v>56</v>
      </c>
      <c r="R1433" s="1" t="s">
        <v>5</v>
      </c>
      <c r="S1433" s="2" t="b">
        <v>1</v>
      </c>
      <c r="T1433" s="2" t="b">
        <v>0</v>
      </c>
      <c r="U1433" s="1" t="s">
        <v>169</v>
      </c>
      <c r="V1433" s="1">
        <v>0</v>
      </c>
      <c r="W1433" s="2" t="b">
        <v>0</v>
      </c>
      <c r="X1433" s="1"/>
      <c r="Y1433" s="2" t="b">
        <v>0</v>
      </c>
      <c r="Z1433" s="1" t="s">
        <v>58</v>
      </c>
      <c r="AA1433" s="2" t="b">
        <v>1</v>
      </c>
      <c r="AB1433" s="1" t="s">
        <v>8615</v>
      </c>
      <c r="AC1433" s="1" t="s">
        <v>8616</v>
      </c>
      <c r="AD1433" s="1" t="s">
        <v>61</v>
      </c>
      <c r="AE1433" s="2" t="b">
        <v>1</v>
      </c>
      <c r="AF1433" s="1" t="s">
        <v>164</v>
      </c>
      <c r="AG1433" s="2" t="b">
        <v>0</v>
      </c>
      <c r="AH1433" s="1">
        <v>46242.564802581015</v>
      </c>
    </row>
    <row r="1434" spans="1:34" ht="13.9">
      <c r="A1434" s="1" t="s">
        <v>8617</v>
      </c>
      <c r="B1434" s="1" t="s">
        <v>8618</v>
      </c>
      <c r="C1434" s="4">
        <v>44743</v>
      </c>
      <c r="D1434" s="1" t="s">
        <v>8619</v>
      </c>
      <c r="E1434" s="1">
        <v>2022</v>
      </c>
      <c r="F1434" s="5">
        <v>49.25</v>
      </c>
      <c r="G1434" s="1" t="s">
        <v>8620</v>
      </c>
      <c r="H1434" s="1" t="s">
        <v>8621</v>
      </c>
      <c r="I1434" s="6">
        <v>8055</v>
      </c>
      <c r="J1434" s="6" t="s">
        <v>54</v>
      </c>
      <c r="K1434" s="6">
        <v>94</v>
      </c>
      <c r="L1434" s="6">
        <v>73</v>
      </c>
      <c r="M1434" s="6">
        <v>21</v>
      </c>
      <c r="N1434" s="7">
        <v>0.77659574468085102</v>
      </c>
      <c r="O1434" s="1" t="s">
        <v>55</v>
      </c>
      <c r="P1434" s="1" t="s">
        <v>54</v>
      </c>
      <c r="Q1434" s="1" t="s">
        <v>56</v>
      </c>
      <c r="R1434" s="1" t="s">
        <v>5</v>
      </c>
      <c r="S1434" s="2" t="b">
        <v>1</v>
      </c>
      <c r="T1434" s="2" t="b">
        <v>0</v>
      </c>
      <c r="U1434" s="1" t="s">
        <v>57</v>
      </c>
      <c r="V1434" s="1"/>
      <c r="W1434" s="2" t="b">
        <v>0</v>
      </c>
      <c r="X1434" s="1"/>
      <c r="Y1434" s="2" t="b">
        <v>0</v>
      </c>
      <c r="Z1434" s="1" t="s">
        <v>58</v>
      </c>
      <c r="AA1434" s="2" t="b">
        <v>1</v>
      </c>
      <c r="AB1434" s="1" t="s">
        <v>8622</v>
      </c>
      <c r="AC1434" s="1" t="s">
        <v>8623</v>
      </c>
      <c r="AD1434" s="1" t="s">
        <v>61</v>
      </c>
      <c r="AE1434" s="2" t="b">
        <v>1</v>
      </c>
      <c r="AF1434" s="1" t="s">
        <v>101</v>
      </c>
      <c r="AG1434" s="2" t="b">
        <v>1</v>
      </c>
      <c r="AH1434" s="1">
        <v>46242.564802581015</v>
      </c>
    </row>
    <row r="1435" spans="1:34" ht="13.9">
      <c r="A1435" s="1" t="s">
        <v>8624</v>
      </c>
      <c r="B1435" s="1" t="s">
        <v>8625</v>
      </c>
      <c r="C1435" s="4">
        <v>44743</v>
      </c>
      <c r="D1435" s="1" t="s">
        <v>8619</v>
      </c>
      <c r="E1435" s="1">
        <v>2022</v>
      </c>
      <c r="F1435" s="5">
        <v>49.25</v>
      </c>
      <c r="G1435" s="1" t="s">
        <v>8626</v>
      </c>
      <c r="H1435" s="1" t="s">
        <v>8627</v>
      </c>
      <c r="I1435" s="6">
        <v>4906</v>
      </c>
      <c r="J1435" s="6" t="s">
        <v>54</v>
      </c>
      <c r="K1435" s="6">
        <v>121</v>
      </c>
      <c r="L1435" s="6">
        <v>103</v>
      </c>
      <c r="M1435" s="6">
        <v>18</v>
      </c>
      <c r="N1435" s="7">
        <v>0.85123966942148765</v>
      </c>
      <c r="O1435" s="1" t="s">
        <v>67</v>
      </c>
      <c r="P1435" s="1" t="s">
        <v>54</v>
      </c>
      <c r="Q1435" s="1" t="s">
        <v>56</v>
      </c>
      <c r="R1435" s="1" t="s">
        <v>5</v>
      </c>
      <c r="S1435" s="2" t="b">
        <v>1</v>
      </c>
      <c r="T1435" s="2" t="b">
        <v>0</v>
      </c>
      <c r="U1435" s="1" t="s">
        <v>57</v>
      </c>
      <c r="V1435" s="1"/>
      <c r="W1435" s="2" t="b">
        <v>0</v>
      </c>
      <c r="X1435" s="1"/>
      <c r="Y1435" s="2" t="b">
        <v>0</v>
      </c>
      <c r="Z1435" s="1" t="s">
        <v>58</v>
      </c>
      <c r="AA1435" s="2" t="b">
        <v>1</v>
      </c>
      <c r="AB1435" s="1" t="s">
        <v>8628</v>
      </c>
      <c r="AC1435" s="1" t="s">
        <v>8629</v>
      </c>
      <c r="AD1435" s="1" t="s">
        <v>61</v>
      </c>
      <c r="AE1435" s="2" t="b">
        <v>1</v>
      </c>
      <c r="AF1435" s="1" t="s">
        <v>164</v>
      </c>
      <c r="AG1435" s="2" t="b">
        <v>0</v>
      </c>
      <c r="AH1435" s="1">
        <v>46242.564802581015</v>
      </c>
    </row>
    <row r="1436" spans="1:34" ht="13.9">
      <c r="A1436" s="1" t="s">
        <v>8630</v>
      </c>
      <c r="B1436" s="1" t="s">
        <v>8631</v>
      </c>
      <c r="C1436" s="4">
        <v>44746</v>
      </c>
      <c r="D1436" s="1" t="s">
        <v>8619</v>
      </c>
      <c r="E1436" s="1">
        <v>2022</v>
      </c>
      <c r="F1436" s="5">
        <v>49.15</v>
      </c>
      <c r="G1436" s="1" t="s">
        <v>8632</v>
      </c>
      <c r="H1436" s="1" t="s">
        <v>8633</v>
      </c>
      <c r="I1436" s="6">
        <v>168</v>
      </c>
      <c r="J1436" s="6" t="s">
        <v>54</v>
      </c>
      <c r="K1436" s="6">
        <v>8</v>
      </c>
      <c r="L1436" s="6">
        <v>5</v>
      </c>
      <c r="M1436" s="6">
        <v>3</v>
      </c>
      <c r="N1436" s="7">
        <v>0.625</v>
      </c>
      <c r="O1436" s="1" t="s">
        <v>1324</v>
      </c>
      <c r="P1436" s="1" t="s">
        <v>54</v>
      </c>
      <c r="Q1436" s="1" t="s">
        <v>56</v>
      </c>
      <c r="R1436" s="1" t="s">
        <v>5</v>
      </c>
      <c r="S1436" s="2" t="b">
        <v>1</v>
      </c>
      <c r="T1436" s="2" t="b">
        <v>0</v>
      </c>
      <c r="U1436" s="1" t="s">
        <v>112</v>
      </c>
      <c r="V1436" s="1">
        <v>15</v>
      </c>
      <c r="W1436" s="2" t="b">
        <v>0</v>
      </c>
      <c r="X1436" s="1"/>
      <c r="Y1436" s="2" t="b">
        <v>0</v>
      </c>
      <c r="Z1436" s="1" t="s">
        <v>58</v>
      </c>
      <c r="AA1436" s="2" t="b">
        <v>1</v>
      </c>
      <c r="AB1436" s="1" t="s">
        <v>8634</v>
      </c>
      <c r="AC1436" s="1" t="s">
        <v>8635</v>
      </c>
      <c r="AD1436" s="1" t="s">
        <v>61</v>
      </c>
      <c r="AE1436" s="2" t="b">
        <v>1</v>
      </c>
      <c r="AF1436" s="1" t="s">
        <v>62</v>
      </c>
      <c r="AG1436" s="2" t="b">
        <v>0</v>
      </c>
      <c r="AH1436" s="1">
        <v>46242.564802581015</v>
      </c>
    </row>
    <row r="1437" spans="1:34" ht="13.9">
      <c r="A1437" s="1" t="s">
        <v>8636</v>
      </c>
      <c r="B1437" s="1" t="s">
        <v>8637</v>
      </c>
      <c r="C1437" s="4">
        <v>44747</v>
      </c>
      <c r="D1437" s="1" t="s">
        <v>8619</v>
      </c>
      <c r="E1437" s="1">
        <v>2022</v>
      </c>
      <c r="F1437" s="5">
        <v>49.12</v>
      </c>
      <c r="G1437" s="1" t="s">
        <v>8638</v>
      </c>
      <c r="H1437" s="1" t="s">
        <v>8639</v>
      </c>
      <c r="I1437" s="6">
        <v>24134</v>
      </c>
      <c r="J1437" s="6" t="s">
        <v>54</v>
      </c>
      <c r="K1437" s="6">
        <v>405</v>
      </c>
      <c r="L1437" s="6">
        <v>348</v>
      </c>
      <c r="M1437" s="6">
        <v>57</v>
      </c>
      <c r="N1437" s="7">
        <v>0.85925925925925928</v>
      </c>
      <c r="O1437" s="1" t="s">
        <v>67</v>
      </c>
      <c r="P1437" s="1" t="s">
        <v>54</v>
      </c>
      <c r="Q1437" s="1" t="s">
        <v>68</v>
      </c>
      <c r="R1437" s="1" t="s">
        <v>7</v>
      </c>
      <c r="S1437" s="2" t="b">
        <v>0</v>
      </c>
      <c r="T1437" s="2" t="b">
        <v>1</v>
      </c>
      <c r="U1437" s="1" t="s">
        <v>202</v>
      </c>
      <c r="V1437" s="1">
        <v>18</v>
      </c>
      <c r="W1437" s="2" t="b">
        <v>1</v>
      </c>
      <c r="X1437" s="2" t="b">
        <v>1</v>
      </c>
      <c r="Y1437" s="2" t="b">
        <v>0</v>
      </c>
      <c r="Z1437" s="1" t="s">
        <v>119</v>
      </c>
      <c r="AA1437" s="2" t="b">
        <v>0</v>
      </c>
      <c r="AB1437" s="1" t="s">
        <v>8640</v>
      </c>
      <c r="AC1437" s="1" t="s">
        <v>8641</v>
      </c>
      <c r="AD1437" s="1" t="s">
        <v>61</v>
      </c>
      <c r="AE1437" s="2" t="b">
        <v>1</v>
      </c>
      <c r="AF1437" s="1"/>
      <c r="AG1437" s="2" t="b">
        <v>0</v>
      </c>
      <c r="AH1437" s="1">
        <v>46242.564802581015</v>
      </c>
    </row>
    <row r="1438" spans="1:34" ht="13.9">
      <c r="A1438" s="1" t="s">
        <v>8642</v>
      </c>
      <c r="B1438" s="1" t="s">
        <v>8643</v>
      </c>
      <c r="C1438" s="4">
        <v>44749</v>
      </c>
      <c r="D1438" s="1" t="s">
        <v>8619</v>
      </c>
      <c r="E1438" s="1">
        <v>2022</v>
      </c>
      <c r="F1438" s="5">
        <v>49.05</v>
      </c>
      <c r="G1438" s="1" t="s">
        <v>8644</v>
      </c>
      <c r="H1438" s="1" t="s">
        <v>8645</v>
      </c>
      <c r="I1438" s="6">
        <v>12701</v>
      </c>
      <c r="J1438" s="6" t="s">
        <v>54</v>
      </c>
      <c r="K1438" s="6">
        <v>260</v>
      </c>
      <c r="L1438" s="6">
        <v>223</v>
      </c>
      <c r="M1438" s="6">
        <v>37</v>
      </c>
      <c r="N1438" s="7">
        <v>0.85769230769230764</v>
      </c>
      <c r="O1438" s="1" t="s">
        <v>67</v>
      </c>
      <c r="P1438" s="1" t="s">
        <v>54</v>
      </c>
      <c r="Q1438" s="1" t="s">
        <v>68</v>
      </c>
      <c r="R1438" s="1" t="s">
        <v>5</v>
      </c>
      <c r="S1438" s="2" t="b">
        <v>1</v>
      </c>
      <c r="T1438" s="2" t="b">
        <v>0</v>
      </c>
      <c r="U1438" s="1" t="s">
        <v>57</v>
      </c>
      <c r="V1438" s="1"/>
      <c r="W1438" s="2" t="b">
        <v>0</v>
      </c>
      <c r="X1438" s="1"/>
      <c r="Y1438" s="2" t="b">
        <v>0</v>
      </c>
      <c r="Z1438" s="1" t="s">
        <v>58</v>
      </c>
      <c r="AA1438" s="2" t="b">
        <v>1</v>
      </c>
      <c r="AB1438" s="1" t="s">
        <v>8646</v>
      </c>
      <c r="AC1438" s="1" t="s">
        <v>8647</v>
      </c>
      <c r="AD1438" s="1" t="s">
        <v>61</v>
      </c>
      <c r="AE1438" s="2" t="b">
        <v>1</v>
      </c>
      <c r="AF1438" s="1" t="s">
        <v>101</v>
      </c>
      <c r="AG1438" s="2" t="b">
        <v>1</v>
      </c>
      <c r="AH1438" s="1">
        <v>46242.564802581015</v>
      </c>
    </row>
    <row r="1439" spans="1:34" ht="13.9">
      <c r="A1439" s="1" t="s">
        <v>8648</v>
      </c>
      <c r="B1439" s="1" t="s">
        <v>8649</v>
      </c>
      <c r="C1439" s="4">
        <v>44749</v>
      </c>
      <c r="D1439" s="1" t="s">
        <v>8619</v>
      </c>
      <c r="E1439" s="1">
        <v>2022</v>
      </c>
      <c r="F1439" s="5">
        <v>49.05</v>
      </c>
      <c r="G1439" s="1" t="s">
        <v>8650</v>
      </c>
      <c r="H1439" s="1" t="s">
        <v>8651</v>
      </c>
      <c r="I1439" s="6">
        <v>1287</v>
      </c>
      <c r="J1439" s="6" t="s">
        <v>54</v>
      </c>
      <c r="K1439" s="6">
        <v>40</v>
      </c>
      <c r="L1439" s="6">
        <v>34</v>
      </c>
      <c r="M1439" s="6">
        <v>6</v>
      </c>
      <c r="N1439" s="7">
        <v>0.85</v>
      </c>
      <c r="O1439" s="1" t="s">
        <v>126</v>
      </c>
      <c r="P1439" s="1" t="s">
        <v>54</v>
      </c>
      <c r="Q1439" s="1" t="s">
        <v>56</v>
      </c>
      <c r="R1439" s="1" t="s">
        <v>5</v>
      </c>
      <c r="S1439" s="2" t="b">
        <v>1</v>
      </c>
      <c r="T1439" s="2" t="b">
        <v>0</v>
      </c>
      <c r="U1439" s="1" t="s">
        <v>112</v>
      </c>
      <c r="V1439" s="1">
        <v>15</v>
      </c>
      <c r="W1439" s="2" t="b">
        <v>0</v>
      </c>
      <c r="X1439" s="1"/>
      <c r="Y1439" s="2" t="b">
        <v>0</v>
      </c>
      <c r="Z1439" s="1" t="s">
        <v>58</v>
      </c>
      <c r="AA1439" s="2" t="b">
        <v>1</v>
      </c>
      <c r="AB1439" s="1" t="s">
        <v>8652</v>
      </c>
      <c r="AC1439" s="1" t="s">
        <v>8653</v>
      </c>
      <c r="AD1439" s="1" t="s">
        <v>61</v>
      </c>
      <c r="AE1439" s="2" t="b">
        <v>1</v>
      </c>
      <c r="AF1439" s="1" t="s">
        <v>371</v>
      </c>
      <c r="AG1439" s="2" t="b">
        <v>0</v>
      </c>
      <c r="AH1439" s="1">
        <v>46242.564802581015</v>
      </c>
    </row>
    <row r="1440" spans="1:34" ht="13.9">
      <c r="A1440" s="1" t="s">
        <v>8654</v>
      </c>
      <c r="B1440" s="1" t="s">
        <v>8655</v>
      </c>
      <c r="C1440" s="4">
        <v>44749</v>
      </c>
      <c r="D1440" s="1" t="s">
        <v>8619</v>
      </c>
      <c r="E1440" s="1">
        <v>2022</v>
      </c>
      <c r="F1440" s="5">
        <v>49.05</v>
      </c>
      <c r="G1440" s="1" t="s">
        <v>8656</v>
      </c>
      <c r="H1440" s="1" t="s">
        <v>8657</v>
      </c>
      <c r="I1440" s="6">
        <v>432</v>
      </c>
      <c r="J1440" s="6" t="s">
        <v>54</v>
      </c>
      <c r="K1440" s="6">
        <v>16</v>
      </c>
      <c r="L1440" s="6">
        <v>14</v>
      </c>
      <c r="M1440" s="6">
        <v>2</v>
      </c>
      <c r="N1440" s="7">
        <v>0.875</v>
      </c>
      <c r="O1440" s="1" t="s">
        <v>126</v>
      </c>
      <c r="P1440" s="1" t="s">
        <v>54</v>
      </c>
      <c r="Q1440" s="1" t="s">
        <v>56</v>
      </c>
      <c r="R1440" s="1" t="s">
        <v>5</v>
      </c>
      <c r="S1440" s="2" t="b">
        <v>1</v>
      </c>
      <c r="T1440" s="2" t="b">
        <v>0</v>
      </c>
      <c r="U1440" s="1" t="s">
        <v>57</v>
      </c>
      <c r="V1440" s="1"/>
      <c r="W1440" s="2" t="b">
        <v>0</v>
      </c>
      <c r="X1440" s="1"/>
      <c r="Y1440" s="2" t="b">
        <v>0</v>
      </c>
      <c r="Z1440" s="1" t="s">
        <v>119</v>
      </c>
      <c r="AA1440" s="2" t="b">
        <v>0</v>
      </c>
      <c r="AB1440" s="1" t="s">
        <v>8658</v>
      </c>
      <c r="AC1440" s="1" t="s">
        <v>8659</v>
      </c>
      <c r="AD1440" s="1" t="s">
        <v>61</v>
      </c>
      <c r="AE1440" s="2" t="b">
        <v>1</v>
      </c>
      <c r="AF1440" s="1"/>
      <c r="AG1440" s="2" t="b">
        <v>0</v>
      </c>
      <c r="AH1440" s="1">
        <v>46242.564802581015</v>
      </c>
    </row>
    <row r="1441" spans="1:34" ht="13.9">
      <c r="A1441" s="1" t="s">
        <v>8660</v>
      </c>
      <c r="B1441" s="1" t="s">
        <v>8661</v>
      </c>
      <c r="C1441" s="4">
        <v>44750</v>
      </c>
      <c r="D1441" s="1" t="s">
        <v>8619</v>
      </c>
      <c r="E1441" s="1">
        <v>2022</v>
      </c>
      <c r="F1441" s="5">
        <v>49.02</v>
      </c>
      <c r="G1441" s="1" t="s">
        <v>8662</v>
      </c>
      <c r="H1441" s="1" t="s">
        <v>8663</v>
      </c>
      <c r="I1441" s="6">
        <v>2009</v>
      </c>
      <c r="J1441" s="6" t="s">
        <v>54</v>
      </c>
      <c r="K1441" s="6">
        <v>50</v>
      </c>
      <c r="L1441" s="6">
        <v>46</v>
      </c>
      <c r="M1441" s="6">
        <v>4</v>
      </c>
      <c r="N1441" s="7">
        <v>0.92</v>
      </c>
      <c r="O1441" s="1" t="s">
        <v>67</v>
      </c>
      <c r="P1441" s="1" t="s">
        <v>54</v>
      </c>
      <c r="Q1441" s="1" t="s">
        <v>56</v>
      </c>
      <c r="R1441" s="1" t="s">
        <v>5</v>
      </c>
      <c r="S1441" s="2" t="b">
        <v>1</v>
      </c>
      <c r="T1441" s="2" t="b">
        <v>0</v>
      </c>
      <c r="U1441" s="1" t="s">
        <v>57</v>
      </c>
      <c r="V1441" s="1"/>
      <c r="W1441" s="2" t="b">
        <v>0</v>
      </c>
      <c r="X1441" s="1"/>
      <c r="Y1441" s="2" t="b">
        <v>0</v>
      </c>
      <c r="Z1441" s="1" t="s">
        <v>58</v>
      </c>
      <c r="AA1441" s="2" t="b">
        <v>1</v>
      </c>
      <c r="AB1441" s="1" t="s">
        <v>8664</v>
      </c>
      <c r="AC1441" s="1" t="s">
        <v>8665</v>
      </c>
      <c r="AD1441" s="1" t="s">
        <v>61</v>
      </c>
      <c r="AE1441" s="2" t="b">
        <v>1</v>
      </c>
      <c r="AF1441" s="1" t="s">
        <v>101</v>
      </c>
      <c r="AG1441" s="2" t="b">
        <v>1</v>
      </c>
      <c r="AH1441" s="1">
        <v>46242.564802581015</v>
      </c>
    </row>
    <row r="1442" spans="1:34" ht="13.9">
      <c r="A1442" s="1" t="s">
        <v>8666</v>
      </c>
      <c r="B1442" s="1" t="s">
        <v>8667</v>
      </c>
      <c r="C1442" s="4">
        <v>44750</v>
      </c>
      <c r="D1442" s="1" t="s">
        <v>8619</v>
      </c>
      <c r="E1442" s="1">
        <v>2022</v>
      </c>
      <c r="F1442" s="5">
        <v>49.02</v>
      </c>
      <c r="G1442" s="1" t="s">
        <v>8668</v>
      </c>
      <c r="H1442" s="1" t="s">
        <v>8669</v>
      </c>
      <c r="I1442" s="6">
        <v>2872</v>
      </c>
      <c r="J1442" s="6" t="s">
        <v>54</v>
      </c>
      <c r="K1442" s="6">
        <v>78</v>
      </c>
      <c r="L1442" s="6">
        <v>63</v>
      </c>
      <c r="M1442" s="6">
        <v>15</v>
      </c>
      <c r="N1442" s="7">
        <v>0.80769230769230771</v>
      </c>
      <c r="O1442" s="1" t="s">
        <v>67</v>
      </c>
      <c r="P1442" s="1" t="s">
        <v>54</v>
      </c>
      <c r="Q1442" s="1" t="s">
        <v>56</v>
      </c>
      <c r="R1442" s="1" t="s">
        <v>5</v>
      </c>
      <c r="S1442" s="2" t="b">
        <v>1</v>
      </c>
      <c r="T1442" s="2" t="b">
        <v>0</v>
      </c>
      <c r="U1442" s="1" t="s">
        <v>310</v>
      </c>
      <c r="V1442" s="1">
        <v>13</v>
      </c>
      <c r="W1442" s="2" t="b">
        <v>0</v>
      </c>
      <c r="X1442" s="1"/>
      <c r="Y1442" s="2" t="b">
        <v>0</v>
      </c>
      <c r="Z1442" s="1" t="s">
        <v>58</v>
      </c>
      <c r="AA1442" s="2" t="b">
        <v>1</v>
      </c>
      <c r="AB1442" s="1" t="s">
        <v>8670</v>
      </c>
      <c r="AC1442" s="1" t="s">
        <v>8671</v>
      </c>
      <c r="AD1442" s="1" t="s">
        <v>61</v>
      </c>
      <c r="AE1442" s="2" t="b">
        <v>1</v>
      </c>
      <c r="AF1442" s="1" t="s">
        <v>502</v>
      </c>
      <c r="AG1442" s="2" t="b">
        <v>0</v>
      </c>
      <c r="AH1442" s="1">
        <v>46242.564802581015</v>
      </c>
    </row>
    <row r="1443" spans="1:34" ht="13.9">
      <c r="A1443" s="1" t="s">
        <v>8672</v>
      </c>
      <c r="B1443" s="1" t="s">
        <v>8673</v>
      </c>
      <c r="C1443" s="4">
        <v>44750</v>
      </c>
      <c r="D1443" s="1" t="s">
        <v>8619</v>
      </c>
      <c r="E1443" s="1">
        <v>2022</v>
      </c>
      <c r="F1443" s="5">
        <v>49.02</v>
      </c>
      <c r="G1443" s="1" t="s">
        <v>8674</v>
      </c>
      <c r="H1443" s="1" t="s">
        <v>8675</v>
      </c>
      <c r="I1443" s="6">
        <v>2016</v>
      </c>
      <c r="J1443" s="6" t="s">
        <v>54</v>
      </c>
      <c r="K1443" s="6">
        <v>105</v>
      </c>
      <c r="L1443" s="6">
        <v>95</v>
      </c>
      <c r="M1443" s="6">
        <v>10</v>
      </c>
      <c r="N1443" s="7">
        <v>0.90476190476190477</v>
      </c>
      <c r="O1443" s="1" t="s">
        <v>67</v>
      </c>
      <c r="P1443" s="1" t="s">
        <v>54</v>
      </c>
      <c r="Q1443" s="1" t="s">
        <v>56</v>
      </c>
      <c r="R1443" s="1" t="s">
        <v>5</v>
      </c>
      <c r="S1443" s="2" t="b">
        <v>1</v>
      </c>
      <c r="T1443" s="2" t="b">
        <v>0</v>
      </c>
      <c r="U1443" s="1" t="s">
        <v>57</v>
      </c>
      <c r="V1443" s="1"/>
      <c r="W1443" s="2" t="b">
        <v>0</v>
      </c>
      <c r="X1443" s="1"/>
      <c r="Y1443" s="2" t="b">
        <v>0</v>
      </c>
      <c r="Z1443" s="1" t="s">
        <v>58</v>
      </c>
      <c r="AA1443" s="2" t="b">
        <v>1</v>
      </c>
      <c r="AB1443" s="1" t="s">
        <v>8676</v>
      </c>
      <c r="AC1443" s="1" t="s">
        <v>8677</v>
      </c>
      <c r="AD1443" s="1" t="s">
        <v>61</v>
      </c>
      <c r="AE1443" s="2" t="b">
        <v>1</v>
      </c>
      <c r="AF1443" s="1" t="s">
        <v>502</v>
      </c>
      <c r="AG1443" s="2" t="b">
        <v>0</v>
      </c>
      <c r="AH1443" s="1">
        <v>46242.564802581015</v>
      </c>
    </row>
    <row r="1444" spans="1:34" ht="13.9">
      <c r="A1444" s="1" t="s">
        <v>8678</v>
      </c>
      <c r="B1444" s="1" t="s">
        <v>8679</v>
      </c>
      <c r="C1444" s="4">
        <v>44753</v>
      </c>
      <c r="D1444" s="1" t="s">
        <v>8619</v>
      </c>
      <c r="E1444" s="1">
        <v>2022</v>
      </c>
      <c r="F1444" s="5">
        <v>48.92</v>
      </c>
      <c r="G1444" s="1" t="s">
        <v>8680</v>
      </c>
      <c r="H1444" s="1" t="s">
        <v>8681</v>
      </c>
      <c r="I1444" s="6">
        <v>79100</v>
      </c>
      <c r="J1444" s="6" t="s">
        <v>54</v>
      </c>
      <c r="K1444" s="6">
        <v>617</v>
      </c>
      <c r="L1444" s="6">
        <v>495</v>
      </c>
      <c r="M1444" s="6">
        <v>122</v>
      </c>
      <c r="N1444" s="7">
        <v>0.80226904376012964</v>
      </c>
      <c r="O1444" s="1" t="s">
        <v>67</v>
      </c>
      <c r="P1444" s="1" t="s">
        <v>54</v>
      </c>
      <c r="Q1444" s="1" t="s">
        <v>68</v>
      </c>
      <c r="R1444" s="1" t="s">
        <v>7</v>
      </c>
      <c r="S1444" s="2" t="b">
        <v>0</v>
      </c>
      <c r="T1444" s="2" t="b">
        <v>1</v>
      </c>
      <c r="U1444" s="1" t="s">
        <v>202</v>
      </c>
      <c r="V1444" s="1">
        <v>18</v>
      </c>
      <c r="W1444" s="2" t="b">
        <v>1</v>
      </c>
      <c r="X1444" s="2" t="b">
        <v>1</v>
      </c>
      <c r="Y1444" s="2" t="b">
        <v>0</v>
      </c>
      <c r="Z1444" s="1" t="s">
        <v>119</v>
      </c>
      <c r="AA1444" s="2" t="b">
        <v>0</v>
      </c>
      <c r="AB1444" s="1" t="s">
        <v>8682</v>
      </c>
      <c r="AC1444" s="1" t="s">
        <v>8683</v>
      </c>
      <c r="AD1444" s="1" t="s">
        <v>61</v>
      </c>
      <c r="AE1444" s="2" t="b">
        <v>1</v>
      </c>
      <c r="AF1444" s="1"/>
      <c r="AG1444" s="2" t="b">
        <v>0</v>
      </c>
      <c r="AH1444" s="1">
        <v>46242.564802581015</v>
      </c>
    </row>
    <row r="1445" spans="1:34" ht="13.9">
      <c r="A1445" s="1" t="s">
        <v>8684</v>
      </c>
      <c r="B1445" s="1" t="s">
        <v>8685</v>
      </c>
      <c r="C1445" s="4">
        <v>44753</v>
      </c>
      <c r="D1445" s="1" t="s">
        <v>8619</v>
      </c>
      <c r="E1445" s="1">
        <v>2022</v>
      </c>
      <c r="F1445" s="5">
        <v>48.92</v>
      </c>
      <c r="G1445" s="1" t="s">
        <v>8686</v>
      </c>
      <c r="H1445" s="1" t="s">
        <v>8687</v>
      </c>
      <c r="I1445" s="6">
        <v>1167</v>
      </c>
      <c r="J1445" s="6" t="s">
        <v>54</v>
      </c>
      <c r="K1445" s="6">
        <v>41</v>
      </c>
      <c r="L1445" s="6">
        <v>29</v>
      </c>
      <c r="M1445" s="6">
        <v>12</v>
      </c>
      <c r="N1445" s="7">
        <v>0.70731707317073167</v>
      </c>
      <c r="O1445" s="1" t="s">
        <v>55</v>
      </c>
      <c r="P1445" s="1" t="s">
        <v>54</v>
      </c>
      <c r="Q1445" s="1" t="s">
        <v>56</v>
      </c>
      <c r="R1445" s="1" t="s">
        <v>7</v>
      </c>
      <c r="S1445" s="2" t="b">
        <v>0</v>
      </c>
      <c r="T1445" s="2" t="b">
        <v>1</v>
      </c>
      <c r="U1445" s="1" t="s">
        <v>202</v>
      </c>
      <c r="V1445" s="1">
        <v>18</v>
      </c>
      <c r="W1445" s="2" t="b">
        <v>1</v>
      </c>
      <c r="X1445" s="2" t="b">
        <v>1</v>
      </c>
      <c r="Y1445" s="2" t="b">
        <v>0</v>
      </c>
      <c r="Z1445" s="1" t="s">
        <v>119</v>
      </c>
      <c r="AA1445" s="2" t="b">
        <v>0</v>
      </c>
      <c r="AB1445" s="1" t="s">
        <v>8688</v>
      </c>
      <c r="AC1445" s="1" t="s">
        <v>8689</v>
      </c>
      <c r="AD1445" s="1" t="s">
        <v>61</v>
      </c>
      <c r="AE1445" s="2" t="b">
        <v>1</v>
      </c>
      <c r="AF1445" s="1"/>
      <c r="AG1445" s="2" t="b">
        <v>0</v>
      </c>
      <c r="AH1445" s="1">
        <v>46242.564802581015</v>
      </c>
    </row>
    <row r="1446" spans="1:34" ht="13.9">
      <c r="A1446" s="1" t="s">
        <v>8690</v>
      </c>
      <c r="B1446" s="1" t="s">
        <v>8691</v>
      </c>
      <c r="C1446" s="4">
        <v>44753</v>
      </c>
      <c r="D1446" s="1" t="s">
        <v>8619</v>
      </c>
      <c r="E1446" s="1">
        <v>2022</v>
      </c>
      <c r="F1446" s="5">
        <v>48.92</v>
      </c>
      <c r="G1446" s="1" t="s">
        <v>8692</v>
      </c>
      <c r="H1446" s="1" t="s">
        <v>8693</v>
      </c>
      <c r="I1446" s="6">
        <v>380</v>
      </c>
      <c r="J1446" s="6" t="s">
        <v>54</v>
      </c>
      <c r="K1446" s="6">
        <v>22</v>
      </c>
      <c r="L1446" s="6">
        <v>5</v>
      </c>
      <c r="M1446" s="6">
        <v>17</v>
      </c>
      <c r="N1446" s="7">
        <v>0.22727272727272727</v>
      </c>
      <c r="O1446" s="1" t="s">
        <v>330</v>
      </c>
      <c r="P1446" s="1" t="s">
        <v>54</v>
      </c>
      <c r="Q1446" s="1" t="s">
        <v>56</v>
      </c>
      <c r="R1446" s="1" t="s">
        <v>7</v>
      </c>
      <c r="S1446" s="2" t="b">
        <v>0</v>
      </c>
      <c r="T1446" s="2" t="b">
        <v>1</v>
      </c>
      <c r="U1446" s="1" t="s">
        <v>202</v>
      </c>
      <c r="V1446" s="1">
        <v>18</v>
      </c>
      <c r="W1446" s="2" t="b">
        <v>1</v>
      </c>
      <c r="X1446" s="2" t="b">
        <v>1</v>
      </c>
      <c r="Y1446" s="2" t="b">
        <v>0</v>
      </c>
      <c r="Z1446" s="1" t="s">
        <v>119</v>
      </c>
      <c r="AA1446" s="2" t="b">
        <v>0</v>
      </c>
      <c r="AB1446" s="1" t="s">
        <v>8694</v>
      </c>
      <c r="AC1446" s="1" t="s">
        <v>8695</v>
      </c>
      <c r="AD1446" s="1" t="s">
        <v>61</v>
      </c>
      <c r="AE1446" s="2" t="b">
        <v>1</v>
      </c>
      <c r="AF1446" s="1"/>
      <c r="AG1446" s="2" t="b">
        <v>0</v>
      </c>
      <c r="AH1446" s="1">
        <v>46242.564802581015</v>
      </c>
    </row>
    <row r="1447" spans="1:34" ht="13.9">
      <c r="A1447" s="1" t="s">
        <v>8696</v>
      </c>
      <c r="B1447" s="1" t="s">
        <v>8697</v>
      </c>
      <c r="C1447" s="4">
        <v>44753</v>
      </c>
      <c r="D1447" s="1" t="s">
        <v>8619</v>
      </c>
      <c r="E1447" s="1">
        <v>2022</v>
      </c>
      <c r="F1447" s="5">
        <v>48.92</v>
      </c>
      <c r="G1447" s="1" t="s">
        <v>8698</v>
      </c>
      <c r="H1447" s="1" t="s">
        <v>8699</v>
      </c>
      <c r="I1447" s="6">
        <v>547</v>
      </c>
      <c r="J1447" s="6" t="s">
        <v>54</v>
      </c>
      <c r="K1447" s="6">
        <v>20</v>
      </c>
      <c r="L1447" s="6">
        <v>14</v>
      </c>
      <c r="M1447" s="6">
        <v>6</v>
      </c>
      <c r="N1447" s="7">
        <v>0.7</v>
      </c>
      <c r="O1447" s="1" t="s">
        <v>55</v>
      </c>
      <c r="P1447" s="1" t="s">
        <v>54</v>
      </c>
      <c r="Q1447" s="1" t="s">
        <v>56</v>
      </c>
      <c r="R1447" s="1" t="s">
        <v>7</v>
      </c>
      <c r="S1447" s="2" t="b">
        <v>0</v>
      </c>
      <c r="T1447" s="2" t="b">
        <v>1</v>
      </c>
      <c r="U1447" s="1" t="s">
        <v>202</v>
      </c>
      <c r="V1447" s="1">
        <v>18</v>
      </c>
      <c r="W1447" s="2" t="b">
        <v>1</v>
      </c>
      <c r="X1447" s="2" t="b">
        <v>1</v>
      </c>
      <c r="Y1447" s="2" t="b">
        <v>0</v>
      </c>
      <c r="Z1447" s="1" t="s">
        <v>119</v>
      </c>
      <c r="AA1447" s="2" t="b">
        <v>0</v>
      </c>
      <c r="AB1447" s="1" t="s">
        <v>8700</v>
      </c>
      <c r="AC1447" s="1" t="s">
        <v>8701</v>
      </c>
      <c r="AD1447" s="1" t="s">
        <v>61</v>
      </c>
      <c r="AE1447" s="2" t="b">
        <v>1</v>
      </c>
      <c r="AF1447" s="1"/>
      <c r="AG1447" s="2" t="b">
        <v>0</v>
      </c>
      <c r="AH1447" s="1">
        <v>46242.564802581015</v>
      </c>
    </row>
    <row r="1448" spans="1:34" ht="13.9">
      <c r="A1448" s="1" t="s">
        <v>8702</v>
      </c>
      <c r="B1448" s="1" t="s">
        <v>8703</v>
      </c>
      <c r="C1448" s="4">
        <v>44753</v>
      </c>
      <c r="D1448" s="1" t="s">
        <v>8619</v>
      </c>
      <c r="E1448" s="1">
        <v>2022</v>
      </c>
      <c r="F1448" s="5">
        <v>48.92</v>
      </c>
      <c r="G1448" s="1" t="s">
        <v>8704</v>
      </c>
      <c r="H1448" s="1" t="s">
        <v>8705</v>
      </c>
      <c r="I1448" s="6">
        <v>2060</v>
      </c>
      <c r="J1448" s="6" t="s">
        <v>54</v>
      </c>
      <c r="K1448" s="6">
        <v>104</v>
      </c>
      <c r="L1448" s="6">
        <v>95</v>
      </c>
      <c r="M1448" s="6">
        <v>9</v>
      </c>
      <c r="N1448" s="7">
        <v>0.91346153846153844</v>
      </c>
      <c r="O1448" s="1" t="s">
        <v>67</v>
      </c>
      <c r="P1448" s="1" t="s">
        <v>54</v>
      </c>
      <c r="Q1448" s="1" t="s">
        <v>56</v>
      </c>
      <c r="R1448" s="1" t="s">
        <v>5</v>
      </c>
      <c r="S1448" s="2" t="b">
        <v>1</v>
      </c>
      <c r="T1448" s="2" t="b">
        <v>0</v>
      </c>
      <c r="U1448" s="1" t="s">
        <v>57</v>
      </c>
      <c r="V1448" s="1"/>
      <c r="W1448" s="2" t="b">
        <v>0</v>
      </c>
      <c r="X1448" s="1"/>
      <c r="Y1448" s="2" t="b">
        <v>0</v>
      </c>
      <c r="Z1448" s="1" t="s">
        <v>58</v>
      </c>
      <c r="AA1448" s="2" t="b">
        <v>1</v>
      </c>
      <c r="AB1448" s="1" t="s">
        <v>8706</v>
      </c>
      <c r="AC1448" s="1" t="s">
        <v>8707</v>
      </c>
      <c r="AD1448" s="1" t="s">
        <v>61</v>
      </c>
      <c r="AE1448" s="2" t="b">
        <v>1</v>
      </c>
      <c r="AF1448" s="1" t="s">
        <v>86</v>
      </c>
      <c r="AG1448" s="2" t="b">
        <v>0</v>
      </c>
      <c r="AH1448" s="1">
        <v>46242.564802581015</v>
      </c>
    </row>
    <row r="1449" spans="1:34" ht="13.9">
      <c r="A1449" s="1" t="s">
        <v>8708</v>
      </c>
      <c r="B1449" s="1" t="s">
        <v>8709</v>
      </c>
      <c r="C1449" s="4">
        <v>44753</v>
      </c>
      <c r="D1449" s="1" t="s">
        <v>8619</v>
      </c>
      <c r="E1449" s="1">
        <v>2022</v>
      </c>
      <c r="F1449" s="5">
        <v>48.92</v>
      </c>
      <c r="G1449" s="1" t="s">
        <v>8710</v>
      </c>
      <c r="H1449" s="1" t="s">
        <v>8711</v>
      </c>
      <c r="I1449" s="6">
        <v>237</v>
      </c>
      <c r="J1449" s="6" t="s">
        <v>54</v>
      </c>
      <c r="K1449" s="6">
        <v>12</v>
      </c>
      <c r="L1449" s="6">
        <v>5</v>
      </c>
      <c r="M1449" s="6">
        <v>7</v>
      </c>
      <c r="N1449" s="7">
        <v>0.41666666666666669</v>
      </c>
      <c r="O1449" s="1" t="s">
        <v>91</v>
      </c>
      <c r="P1449" s="1" t="s">
        <v>54</v>
      </c>
      <c r="Q1449" s="1" t="s">
        <v>56</v>
      </c>
      <c r="R1449" s="1" t="s">
        <v>5</v>
      </c>
      <c r="S1449" s="2" t="b">
        <v>1</v>
      </c>
      <c r="T1449" s="2" t="b">
        <v>0</v>
      </c>
      <c r="U1449" s="1" t="s">
        <v>57</v>
      </c>
      <c r="V1449" s="1"/>
      <c r="W1449" s="2" t="b">
        <v>0</v>
      </c>
      <c r="X1449" s="1"/>
      <c r="Y1449" s="2" t="b">
        <v>0</v>
      </c>
      <c r="Z1449" s="1" t="s">
        <v>119</v>
      </c>
      <c r="AA1449" s="2" t="b">
        <v>0</v>
      </c>
      <c r="AB1449" s="1" t="s">
        <v>8712</v>
      </c>
      <c r="AC1449" s="1" t="s">
        <v>8713</v>
      </c>
      <c r="AD1449" s="1" t="s">
        <v>61</v>
      </c>
      <c r="AE1449" s="2" t="b">
        <v>1</v>
      </c>
      <c r="AF1449" s="1"/>
      <c r="AG1449" s="2" t="b">
        <v>0</v>
      </c>
      <c r="AH1449" s="1">
        <v>46242.564802581015</v>
      </c>
    </row>
    <row r="1450" spans="1:34" ht="13.9">
      <c r="A1450" s="1" t="s">
        <v>8714</v>
      </c>
      <c r="B1450" s="1" t="s">
        <v>8715</v>
      </c>
      <c r="C1450" s="4">
        <v>44753</v>
      </c>
      <c r="D1450" s="1" t="s">
        <v>8619</v>
      </c>
      <c r="E1450" s="1">
        <v>2022</v>
      </c>
      <c r="F1450" s="5">
        <v>48.92</v>
      </c>
      <c r="G1450" s="1" t="s">
        <v>8716</v>
      </c>
      <c r="H1450" s="1" t="s">
        <v>8717</v>
      </c>
      <c r="I1450" s="6">
        <v>1475</v>
      </c>
      <c r="J1450" s="6" t="s">
        <v>54</v>
      </c>
      <c r="K1450" s="6">
        <v>153</v>
      </c>
      <c r="L1450" s="6">
        <v>144</v>
      </c>
      <c r="M1450" s="6">
        <v>9</v>
      </c>
      <c r="N1450" s="7">
        <v>0.94117647058823528</v>
      </c>
      <c r="O1450" s="1" t="s">
        <v>67</v>
      </c>
      <c r="P1450" s="1" t="s">
        <v>54</v>
      </c>
      <c r="Q1450" s="1" t="s">
        <v>56</v>
      </c>
      <c r="R1450" s="1" t="s">
        <v>5</v>
      </c>
      <c r="S1450" s="2" t="b">
        <v>1</v>
      </c>
      <c r="T1450" s="2" t="b">
        <v>0</v>
      </c>
      <c r="U1450" s="1" t="s">
        <v>57</v>
      </c>
      <c r="V1450" s="1"/>
      <c r="W1450" s="2" t="b">
        <v>0</v>
      </c>
      <c r="X1450" s="1"/>
      <c r="Y1450" s="2" t="b">
        <v>0</v>
      </c>
      <c r="Z1450" s="1" t="s">
        <v>119</v>
      </c>
      <c r="AA1450" s="2" t="b">
        <v>0</v>
      </c>
      <c r="AB1450" s="1" t="s">
        <v>8718</v>
      </c>
      <c r="AC1450" s="1" t="s">
        <v>8719</v>
      </c>
      <c r="AD1450" s="1" t="s">
        <v>61</v>
      </c>
      <c r="AE1450" s="2" t="b">
        <v>1</v>
      </c>
      <c r="AF1450" s="1"/>
      <c r="AG1450" s="2" t="b">
        <v>0</v>
      </c>
      <c r="AH1450" s="1">
        <v>46242.564802581015</v>
      </c>
    </row>
    <row r="1451" spans="1:34" ht="13.9">
      <c r="A1451" s="1" t="s">
        <v>8720</v>
      </c>
      <c r="B1451" s="1" t="s">
        <v>8721</v>
      </c>
      <c r="C1451" s="4">
        <v>44755</v>
      </c>
      <c r="D1451" s="1" t="s">
        <v>8619</v>
      </c>
      <c r="E1451" s="1">
        <v>2022</v>
      </c>
      <c r="F1451" s="5">
        <v>48.85</v>
      </c>
      <c r="G1451" s="1" t="s">
        <v>8722</v>
      </c>
      <c r="H1451" s="1" t="s">
        <v>8723</v>
      </c>
      <c r="I1451" s="6">
        <v>300</v>
      </c>
      <c r="J1451" s="6" t="s">
        <v>54</v>
      </c>
      <c r="K1451" s="6">
        <v>15</v>
      </c>
      <c r="L1451" s="6">
        <v>15</v>
      </c>
      <c r="M1451" s="6">
        <v>0</v>
      </c>
      <c r="N1451" s="7">
        <v>1</v>
      </c>
      <c r="O1451" s="1" t="s">
        <v>126</v>
      </c>
      <c r="P1451" s="1" t="s">
        <v>54</v>
      </c>
      <c r="Q1451" s="1" t="s">
        <v>56</v>
      </c>
      <c r="R1451" s="1" t="s">
        <v>5</v>
      </c>
      <c r="S1451" s="2" t="b">
        <v>1</v>
      </c>
      <c r="T1451" s="2" t="b">
        <v>0</v>
      </c>
      <c r="U1451" s="1" t="s">
        <v>57</v>
      </c>
      <c r="V1451" s="1"/>
      <c r="W1451" s="2" t="b">
        <v>0</v>
      </c>
      <c r="X1451" s="1"/>
      <c r="Y1451" s="2" t="b">
        <v>0</v>
      </c>
      <c r="Z1451" s="1" t="s">
        <v>58</v>
      </c>
      <c r="AA1451" s="2" t="b">
        <v>1</v>
      </c>
      <c r="AB1451" s="1" t="s">
        <v>8724</v>
      </c>
      <c r="AC1451" s="1" t="s">
        <v>8725</v>
      </c>
      <c r="AD1451" s="1" t="s">
        <v>61</v>
      </c>
      <c r="AE1451" s="2" t="b">
        <v>1</v>
      </c>
      <c r="AF1451" s="1" t="s">
        <v>86</v>
      </c>
      <c r="AG1451" s="2" t="b">
        <v>0</v>
      </c>
      <c r="AH1451" s="1">
        <v>46242.564802581015</v>
      </c>
    </row>
    <row r="1452" spans="1:34" ht="13.9">
      <c r="A1452" s="1" t="s">
        <v>8726</v>
      </c>
      <c r="B1452" s="1" t="s">
        <v>8727</v>
      </c>
      <c r="C1452" s="4">
        <v>44755</v>
      </c>
      <c r="D1452" s="1" t="s">
        <v>8619</v>
      </c>
      <c r="E1452" s="1">
        <v>2022</v>
      </c>
      <c r="F1452" s="5">
        <v>48.85</v>
      </c>
      <c r="G1452" s="1" t="s">
        <v>8728</v>
      </c>
      <c r="H1452" s="1" t="s">
        <v>8729</v>
      </c>
      <c r="I1452" s="6">
        <v>75</v>
      </c>
      <c r="J1452" s="6" t="s">
        <v>54</v>
      </c>
      <c r="K1452" s="6">
        <v>3</v>
      </c>
      <c r="L1452" s="6">
        <v>2</v>
      </c>
      <c r="M1452" s="6">
        <v>1</v>
      </c>
      <c r="N1452" s="7">
        <v>0.66666666666666663</v>
      </c>
      <c r="O1452" s="1" t="s">
        <v>302</v>
      </c>
      <c r="P1452" s="1" t="s">
        <v>54</v>
      </c>
      <c r="Q1452" s="1" t="s">
        <v>56</v>
      </c>
      <c r="R1452" s="1" t="s">
        <v>5</v>
      </c>
      <c r="S1452" s="2" t="b">
        <v>1</v>
      </c>
      <c r="T1452" s="2" t="b">
        <v>0</v>
      </c>
      <c r="U1452" s="1" t="s">
        <v>57</v>
      </c>
      <c r="V1452" s="1"/>
      <c r="W1452" s="2" t="b">
        <v>0</v>
      </c>
      <c r="X1452" s="1"/>
      <c r="Y1452" s="2" t="b">
        <v>0</v>
      </c>
      <c r="Z1452" s="1" t="s">
        <v>58</v>
      </c>
      <c r="AA1452" s="2" t="b">
        <v>1</v>
      </c>
      <c r="AB1452" s="1" t="s">
        <v>8730</v>
      </c>
      <c r="AC1452" s="1" t="s">
        <v>8731</v>
      </c>
      <c r="AD1452" s="1" t="s">
        <v>61</v>
      </c>
      <c r="AE1452" s="2" t="b">
        <v>1</v>
      </c>
      <c r="AF1452" s="1" t="s">
        <v>211</v>
      </c>
      <c r="AG1452" s="2" t="b">
        <v>0</v>
      </c>
      <c r="AH1452" s="1">
        <v>46242.564802581015</v>
      </c>
    </row>
    <row r="1453" spans="1:34" ht="13.9">
      <c r="A1453" s="1" t="s">
        <v>8732</v>
      </c>
      <c r="B1453" s="1" t="s">
        <v>8733</v>
      </c>
      <c r="C1453" s="4">
        <v>44756</v>
      </c>
      <c r="D1453" s="1" t="s">
        <v>8619</v>
      </c>
      <c r="E1453" s="1">
        <v>2022</v>
      </c>
      <c r="F1453" s="5">
        <v>48.82</v>
      </c>
      <c r="G1453" s="1" t="s">
        <v>8734</v>
      </c>
      <c r="H1453" s="1" t="s">
        <v>8735</v>
      </c>
      <c r="I1453" s="6">
        <v>905</v>
      </c>
      <c r="J1453" s="6" t="s">
        <v>54</v>
      </c>
      <c r="K1453" s="6">
        <v>31</v>
      </c>
      <c r="L1453" s="6">
        <v>22</v>
      </c>
      <c r="M1453" s="6">
        <v>9</v>
      </c>
      <c r="N1453" s="7">
        <v>0.70967741935483875</v>
      </c>
      <c r="O1453" s="1" t="s">
        <v>55</v>
      </c>
      <c r="P1453" s="1" t="s">
        <v>54</v>
      </c>
      <c r="Q1453" s="1" t="s">
        <v>56</v>
      </c>
      <c r="R1453" s="1" t="s">
        <v>7</v>
      </c>
      <c r="S1453" s="2" t="b">
        <v>0</v>
      </c>
      <c r="T1453" s="2" t="b">
        <v>1</v>
      </c>
      <c r="U1453" s="1" t="s">
        <v>202</v>
      </c>
      <c r="V1453" s="1">
        <v>18</v>
      </c>
      <c r="W1453" s="2" t="b">
        <v>1</v>
      </c>
      <c r="X1453" s="2" t="b">
        <v>1</v>
      </c>
      <c r="Y1453" s="2" t="b">
        <v>0</v>
      </c>
      <c r="Z1453" s="1" t="s">
        <v>119</v>
      </c>
      <c r="AA1453" s="2" t="b">
        <v>0</v>
      </c>
      <c r="AB1453" s="1" t="s">
        <v>8736</v>
      </c>
      <c r="AC1453" s="1" t="s">
        <v>8737</v>
      </c>
      <c r="AD1453" s="1" t="s">
        <v>61</v>
      </c>
      <c r="AE1453" s="2" t="b">
        <v>1</v>
      </c>
      <c r="AF1453" s="1"/>
      <c r="AG1453" s="2" t="b">
        <v>0</v>
      </c>
      <c r="AH1453" s="1">
        <v>46242.564802581015</v>
      </c>
    </row>
    <row r="1454" spans="1:34" ht="13.9">
      <c r="A1454" s="1" t="s">
        <v>8738</v>
      </c>
      <c r="B1454" s="1" t="s">
        <v>8739</v>
      </c>
      <c r="C1454" s="4">
        <v>44756</v>
      </c>
      <c r="D1454" s="1" t="s">
        <v>8619</v>
      </c>
      <c r="E1454" s="1">
        <v>2022</v>
      </c>
      <c r="F1454" s="5">
        <v>48.82</v>
      </c>
      <c r="G1454" s="1" t="s">
        <v>8740</v>
      </c>
      <c r="H1454" s="1" t="s">
        <v>8741</v>
      </c>
      <c r="I1454" s="6">
        <v>5822</v>
      </c>
      <c r="J1454" s="6" t="s">
        <v>54</v>
      </c>
      <c r="K1454" s="6">
        <v>322</v>
      </c>
      <c r="L1454" s="6">
        <v>293</v>
      </c>
      <c r="M1454" s="6">
        <v>29</v>
      </c>
      <c r="N1454" s="7">
        <v>0.90993788819875776</v>
      </c>
      <c r="O1454" s="1" t="s">
        <v>67</v>
      </c>
      <c r="P1454" s="1" t="s">
        <v>54</v>
      </c>
      <c r="Q1454" s="1" t="s">
        <v>68</v>
      </c>
      <c r="R1454" s="1" t="s">
        <v>5</v>
      </c>
      <c r="S1454" s="2" t="b">
        <v>1</v>
      </c>
      <c r="T1454" s="2" t="b">
        <v>0</v>
      </c>
      <c r="U1454" s="1" t="s">
        <v>57</v>
      </c>
      <c r="V1454" s="1"/>
      <c r="W1454" s="2" t="b">
        <v>0</v>
      </c>
      <c r="X1454" s="1"/>
      <c r="Y1454" s="2" t="b">
        <v>0</v>
      </c>
      <c r="Z1454" s="1" t="s">
        <v>58</v>
      </c>
      <c r="AA1454" s="2" t="b">
        <v>1</v>
      </c>
      <c r="AB1454" s="1" t="s">
        <v>8742</v>
      </c>
      <c r="AC1454" s="1" t="s">
        <v>8743</v>
      </c>
      <c r="AD1454" s="1" t="s">
        <v>61</v>
      </c>
      <c r="AE1454" s="2" t="b">
        <v>1</v>
      </c>
      <c r="AF1454" s="1" t="s">
        <v>1545</v>
      </c>
      <c r="AG1454" s="2" t="b">
        <v>0</v>
      </c>
      <c r="AH1454" s="1">
        <v>46242.564802581015</v>
      </c>
    </row>
    <row r="1455" spans="1:34" ht="13.9">
      <c r="A1455" s="1" t="s">
        <v>8744</v>
      </c>
      <c r="B1455" s="1" t="s">
        <v>8745</v>
      </c>
      <c r="C1455" s="4">
        <v>44756</v>
      </c>
      <c r="D1455" s="1" t="s">
        <v>8619</v>
      </c>
      <c r="E1455" s="1">
        <v>2022</v>
      </c>
      <c r="F1455" s="5">
        <v>48.82</v>
      </c>
      <c r="G1455" s="1" t="s">
        <v>8746</v>
      </c>
      <c r="H1455" s="1" t="s">
        <v>8747</v>
      </c>
      <c r="I1455" s="6">
        <v>14860</v>
      </c>
      <c r="J1455" s="6" t="s">
        <v>54</v>
      </c>
      <c r="K1455" s="6">
        <v>441</v>
      </c>
      <c r="L1455" s="6">
        <v>408</v>
      </c>
      <c r="M1455" s="6">
        <v>33</v>
      </c>
      <c r="N1455" s="7">
        <v>0.92517006802721091</v>
      </c>
      <c r="O1455" s="1" t="s">
        <v>67</v>
      </c>
      <c r="P1455" s="1" t="s">
        <v>54</v>
      </c>
      <c r="Q1455" s="1" t="s">
        <v>68</v>
      </c>
      <c r="R1455" s="1" t="s">
        <v>5</v>
      </c>
      <c r="S1455" s="2" t="b">
        <v>1</v>
      </c>
      <c r="T1455" s="2" t="b">
        <v>0</v>
      </c>
      <c r="U1455" s="1" t="s">
        <v>57</v>
      </c>
      <c r="V1455" s="1"/>
      <c r="W1455" s="2" t="b">
        <v>0</v>
      </c>
      <c r="X1455" s="1"/>
      <c r="Y1455" s="2" t="b">
        <v>0</v>
      </c>
      <c r="Z1455" s="1" t="s">
        <v>58</v>
      </c>
      <c r="AA1455" s="2" t="b">
        <v>1</v>
      </c>
      <c r="AB1455" s="1" t="s">
        <v>8748</v>
      </c>
      <c r="AC1455" s="1" t="s">
        <v>8749</v>
      </c>
      <c r="AD1455" s="1" t="s">
        <v>61</v>
      </c>
      <c r="AE1455" s="2" t="b">
        <v>1</v>
      </c>
      <c r="AF1455" s="1" t="s">
        <v>227</v>
      </c>
      <c r="AG1455" s="2" t="b">
        <v>0</v>
      </c>
      <c r="AH1455" s="1">
        <v>46242.564802581015</v>
      </c>
    </row>
    <row r="1456" spans="1:34" ht="13.9">
      <c r="A1456" s="1" t="s">
        <v>8750</v>
      </c>
      <c r="B1456" s="1" t="s">
        <v>8751</v>
      </c>
      <c r="C1456" s="4">
        <v>44757</v>
      </c>
      <c r="D1456" s="1" t="s">
        <v>8619</v>
      </c>
      <c r="E1456" s="1">
        <v>2022</v>
      </c>
      <c r="F1456" s="5">
        <v>48.79</v>
      </c>
      <c r="G1456" s="1" t="s">
        <v>8752</v>
      </c>
      <c r="H1456" s="1" t="s">
        <v>8753</v>
      </c>
      <c r="I1456" s="6">
        <v>28154</v>
      </c>
      <c r="J1456" s="6" t="s">
        <v>54</v>
      </c>
      <c r="K1456" s="6">
        <v>479</v>
      </c>
      <c r="L1456" s="6">
        <v>454</v>
      </c>
      <c r="M1456" s="6">
        <v>25</v>
      </c>
      <c r="N1456" s="7">
        <v>0.94780793319415446</v>
      </c>
      <c r="O1456" s="1" t="s">
        <v>67</v>
      </c>
      <c r="P1456" s="1" t="s">
        <v>54</v>
      </c>
      <c r="Q1456" s="1" t="s">
        <v>68</v>
      </c>
      <c r="R1456" s="1" t="s">
        <v>5</v>
      </c>
      <c r="S1456" s="2" t="b">
        <v>1</v>
      </c>
      <c r="T1456" s="2" t="b">
        <v>0</v>
      </c>
      <c r="U1456" s="1" t="s">
        <v>310</v>
      </c>
      <c r="V1456" s="1">
        <v>13</v>
      </c>
      <c r="W1456" s="2" t="b">
        <v>0</v>
      </c>
      <c r="X1456" s="1"/>
      <c r="Y1456" s="2" t="b">
        <v>0</v>
      </c>
      <c r="Z1456" s="1" t="s">
        <v>58</v>
      </c>
      <c r="AA1456" s="2" t="b">
        <v>1</v>
      </c>
      <c r="AB1456" s="1" t="s">
        <v>8754</v>
      </c>
      <c r="AC1456" s="1" t="s">
        <v>8755</v>
      </c>
      <c r="AD1456" s="1" t="s">
        <v>61</v>
      </c>
      <c r="AE1456" s="2" t="b">
        <v>1</v>
      </c>
      <c r="AF1456" s="1" t="s">
        <v>101</v>
      </c>
      <c r="AG1456" s="2" t="b">
        <v>1</v>
      </c>
      <c r="AH1456" s="1">
        <v>46242.564802581015</v>
      </c>
    </row>
    <row r="1457" spans="1:34" ht="13.9">
      <c r="A1457" s="1" t="s">
        <v>8756</v>
      </c>
      <c r="B1457" s="1" t="s">
        <v>8757</v>
      </c>
      <c r="C1457" s="4">
        <v>44757</v>
      </c>
      <c r="D1457" s="1" t="s">
        <v>8619</v>
      </c>
      <c r="E1457" s="1">
        <v>2022</v>
      </c>
      <c r="F1457" s="5">
        <v>48.79</v>
      </c>
      <c r="G1457" s="1" t="s">
        <v>8758</v>
      </c>
      <c r="H1457" s="1" t="s">
        <v>8759</v>
      </c>
      <c r="I1457" s="6">
        <v>3418</v>
      </c>
      <c r="J1457" s="6" t="s">
        <v>54</v>
      </c>
      <c r="K1457" s="6">
        <v>49</v>
      </c>
      <c r="L1457" s="6">
        <v>45</v>
      </c>
      <c r="M1457" s="6">
        <v>4</v>
      </c>
      <c r="N1457" s="7">
        <v>0.91836734693877553</v>
      </c>
      <c r="O1457" s="1" t="s">
        <v>126</v>
      </c>
      <c r="P1457" s="1" t="s">
        <v>54</v>
      </c>
      <c r="Q1457" s="1" t="s">
        <v>56</v>
      </c>
      <c r="R1457" s="1" t="s">
        <v>5</v>
      </c>
      <c r="S1457" s="2" t="b">
        <v>1</v>
      </c>
      <c r="T1457" s="2" t="b">
        <v>0</v>
      </c>
      <c r="U1457" s="1" t="s">
        <v>57</v>
      </c>
      <c r="V1457" s="1"/>
      <c r="W1457" s="2" t="b">
        <v>0</v>
      </c>
      <c r="X1457" s="1"/>
      <c r="Y1457" s="2" t="b">
        <v>0</v>
      </c>
      <c r="Z1457" s="1" t="s">
        <v>58</v>
      </c>
      <c r="AA1457" s="2" t="b">
        <v>1</v>
      </c>
      <c r="AB1457" s="1" t="s">
        <v>8760</v>
      </c>
      <c r="AC1457" s="1" t="s">
        <v>8761</v>
      </c>
      <c r="AD1457" s="1" t="s">
        <v>61</v>
      </c>
      <c r="AE1457" s="2" t="b">
        <v>1</v>
      </c>
      <c r="AF1457" s="1" t="s">
        <v>101</v>
      </c>
      <c r="AG1457" s="2" t="b">
        <v>1</v>
      </c>
      <c r="AH1457" s="1">
        <v>46242.564802581015</v>
      </c>
    </row>
    <row r="1458" spans="1:34" ht="13.9">
      <c r="A1458" s="1" t="s">
        <v>8762</v>
      </c>
      <c r="B1458" s="1" t="s">
        <v>8763</v>
      </c>
      <c r="C1458" s="4">
        <v>44757</v>
      </c>
      <c r="D1458" s="1" t="s">
        <v>8619</v>
      </c>
      <c r="E1458" s="1">
        <v>2022</v>
      </c>
      <c r="F1458" s="5">
        <v>48.79</v>
      </c>
      <c r="G1458" s="1" t="s">
        <v>8764</v>
      </c>
      <c r="H1458" s="1" t="s">
        <v>8765</v>
      </c>
      <c r="I1458" s="6">
        <v>16005</v>
      </c>
      <c r="J1458" s="6" t="s">
        <v>54</v>
      </c>
      <c r="K1458" s="6">
        <v>865</v>
      </c>
      <c r="L1458" s="6">
        <v>848</v>
      </c>
      <c r="M1458" s="6">
        <v>17</v>
      </c>
      <c r="N1458" s="7">
        <v>0.98034682080924851</v>
      </c>
      <c r="O1458" s="1" t="s">
        <v>76</v>
      </c>
      <c r="P1458" s="1" t="s">
        <v>54</v>
      </c>
      <c r="Q1458" s="1" t="s">
        <v>68</v>
      </c>
      <c r="R1458" s="1" t="s">
        <v>5</v>
      </c>
      <c r="S1458" s="2" t="b">
        <v>1</v>
      </c>
      <c r="T1458" s="2" t="b">
        <v>0</v>
      </c>
      <c r="U1458" s="1" t="s">
        <v>57</v>
      </c>
      <c r="V1458" s="1"/>
      <c r="W1458" s="2" t="b">
        <v>0</v>
      </c>
      <c r="X1458" s="1"/>
      <c r="Y1458" s="2" t="b">
        <v>0</v>
      </c>
      <c r="Z1458" s="1" t="s">
        <v>58</v>
      </c>
      <c r="AA1458" s="2" t="b">
        <v>1</v>
      </c>
      <c r="AB1458" s="1" t="s">
        <v>8766</v>
      </c>
      <c r="AC1458" s="1" t="s">
        <v>8767</v>
      </c>
      <c r="AD1458" s="1" t="s">
        <v>61</v>
      </c>
      <c r="AE1458" s="2" t="b">
        <v>1</v>
      </c>
      <c r="AF1458" s="1" t="s">
        <v>509</v>
      </c>
      <c r="AG1458" s="2" t="b">
        <v>0</v>
      </c>
      <c r="AH1458" s="1">
        <v>46242.564802581015</v>
      </c>
    </row>
    <row r="1459" spans="1:34" ht="13.9">
      <c r="A1459" s="1" t="s">
        <v>8768</v>
      </c>
      <c r="B1459" s="1" t="s">
        <v>8769</v>
      </c>
      <c r="C1459" s="4">
        <v>44757</v>
      </c>
      <c r="D1459" s="1" t="s">
        <v>8619</v>
      </c>
      <c r="E1459" s="1">
        <v>2022</v>
      </c>
      <c r="F1459" s="5">
        <v>48.79</v>
      </c>
      <c r="G1459" s="1" t="s">
        <v>8770</v>
      </c>
      <c r="H1459" s="1" t="s">
        <v>8771</v>
      </c>
      <c r="I1459" s="6">
        <v>6610</v>
      </c>
      <c r="J1459" s="6" t="s">
        <v>54</v>
      </c>
      <c r="K1459" s="6">
        <v>72</v>
      </c>
      <c r="L1459" s="6">
        <v>58</v>
      </c>
      <c r="M1459" s="6">
        <v>14</v>
      </c>
      <c r="N1459" s="7">
        <v>0.80555555555555558</v>
      </c>
      <c r="O1459" s="1" t="s">
        <v>67</v>
      </c>
      <c r="P1459" s="1" t="s">
        <v>54</v>
      </c>
      <c r="Q1459" s="1" t="s">
        <v>56</v>
      </c>
      <c r="R1459" s="1" t="s">
        <v>7</v>
      </c>
      <c r="S1459" s="2" t="b">
        <v>0</v>
      </c>
      <c r="T1459" s="2" t="b">
        <v>1</v>
      </c>
      <c r="U1459" s="1" t="s">
        <v>202</v>
      </c>
      <c r="V1459" s="1">
        <v>18</v>
      </c>
      <c r="W1459" s="2" t="b">
        <v>1</v>
      </c>
      <c r="X1459" s="2" t="b">
        <v>1</v>
      </c>
      <c r="Y1459" s="2" t="b">
        <v>0</v>
      </c>
      <c r="Z1459" s="1" t="s">
        <v>119</v>
      </c>
      <c r="AA1459" s="2" t="b">
        <v>0</v>
      </c>
      <c r="AB1459" s="1" t="s">
        <v>8772</v>
      </c>
      <c r="AC1459" s="1" t="s">
        <v>8773</v>
      </c>
      <c r="AD1459" s="1" t="s">
        <v>61</v>
      </c>
      <c r="AE1459" s="2" t="b">
        <v>1</v>
      </c>
      <c r="AF1459" s="1"/>
      <c r="AG1459" s="2" t="b">
        <v>0</v>
      </c>
      <c r="AH1459" s="1">
        <v>46242.564802581015</v>
      </c>
    </row>
    <row r="1460" spans="1:34" ht="13.9">
      <c r="A1460" s="1" t="s">
        <v>8774</v>
      </c>
      <c r="B1460" s="1" t="s">
        <v>8775</v>
      </c>
      <c r="C1460" s="4">
        <v>44757</v>
      </c>
      <c r="D1460" s="1" t="s">
        <v>8619</v>
      </c>
      <c r="E1460" s="1">
        <v>2022</v>
      </c>
      <c r="F1460" s="5">
        <v>48.79</v>
      </c>
      <c r="G1460" s="1" t="s">
        <v>8776</v>
      </c>
      <c r="H1460" s="1" t="s">
        <v>8777</v>
      </c>
      <c r="I1460" s="6"/>
      <c r="J1460" s="6" t="s">
        <v>147</v>
      </c>
      <c r="K1460" s="6">
        <v>106</v>
      </c>
      <c r="L1460" s="6">
        <v>70</v>
      </c>
      <c r="M1460" s="6">
        <v>36</v>
      </c>
      <c r="N1460" s="7">
        <v>0.660377358490566</v>
      </c>
      <c r="O1460" s="1" t="s">
        <v>91</v>
      </c>
      <c r="P1460" s="1" t="s">
        <v>54</v>
      </c>
      <c r="Q1460" s="1" t="s">
        <v>56</v>
      </c>
      <c r="R1460" s="1" t="s">
        <v>7</v>
      </c>
      <c r="S1460" s="2" t="b">
        <v>0</v>
      </c>
      <c r="T1460" s="2" t="b">
        <v>1</v>
      </c>
      <c r="U1460" s="1" t="s">
        <v>202</v>
      </c>
      <c r="V1460" s="1">
        <v>18</v>
      </c>
      <c r="W1460" s="2" t="b">
        <v>1</v>
      </c>
      <c r="X1460" s="2" t="b">
        <v>1</v>
      </c>
      <c r="Y1460" s="2" t="b">
        <v>0</v>
      </c>
      <c r="Z1460" s="1" t="s">
        <v>119</v>
      </c>
      <c r="AA1460" s="2" t="b">
        <v>0</v>
      </c>
      <c r="AB1460" s="1" t="s">
        <v>8778</v>
      </c>
      <c r="AC1460" s="1" t="s">
        <v>8779</v>
      </c>
      <c r="AD1460" s="1" t="s">
        <v>61</v>
      </c>
      <c r="AE1460" s="2" t="b">
        <v>1</v>
      </c>
      <c r="AF1460" s="1"/>
      <c r="AG1460" s="2" t="b">
        <v>0</v>
      </c>
      <c r="AH1460" s="1">
        <v>46242.564802581015</v>
      </c>
    </row>
    <row r="1461" spans="1:34" ht="13.9">
      <c r="A1461" s="1" t="s">
        <v>8780</v>
      </c>
      <c r="B1461" s="1" t="s">
        <v>8781</v>
      </c>
      <c r="C1461" s="4">
        <v>44758</v>
      </c>
      <c r="D1461" s="1" t="s">
        <v>8619</v>
      </c>
      <c r="E1461" s="1">
        <v>2022</v>
      </c>
      <c r="F1461" s="5">
        <v>48.76</v>
      </c>
      <c r="G1461" s="1" t="s">
        <v>8782</v>
      </c>
      <c r="H1461" s="1" t="s">
        <v>8783</v>
      </c>
      <c r="I1461" s="6">
        <v>576</v>
      </c>
      <c r="J1461" s="6" t="s">
        <v>54</v>
      </c>
      <c r="K1461" s="6">
        <v>24</v>
      </c>
      <c r="L1461" s="6">
        <v>24</v>
      </c>
      <c r="M1461" s="6">
        <v>0</v>
      </c>
      <c r="N1461" s="7">
        <v>1</v>
      </c>
      <c r="O1461" s="1" t="s">
        <v>126</v>
      </c>
      <c r="P1461" s="1" t="s">
        <v>54</v>
      </c>
      <c r="Q1461" s="1" t="s">
        <v>56</v>
      </c>
      <c r="R1461" s="1" t="s">
        <v>5</v>
      </c>
      <c r="S1461" s="2" t="b">
        <v>1</v>
      </c>
      <c r="T1461" s="2" t="b">
        <v>0</v>
      </c>
      <c r="U1461" s="1" t="s">
        <v>499</v>
      </c>
      <c r="V1461" s="1">
        <v>17</v>
      </c>
      <c r="W1461" s="2" t="b">
        <v>0</v>
      </c>
      <c r="X1461" s="1"/>
      <c r="Y1461" s="2" t="b">
        <v>0</v>
      </c>
      <c r="Z1461" s="1" t="s">
        <v>58</v>
      </c>
      <c r="AA1461" s="2" t="b">
        <v>1</v>
      </c>
      <c r="AB1461" s="1" t="s">
        <v>8784</v>
      </c>
      <c r="AC1461" s="1" t="s">
        <v>8785</v>
      </c>
      <c r="AD1461" s="1" t="s">
        <v>61</v>
      </c>
      <c r="AE1461" s="2" t="b">
        <v>1</v>
      </c>
      <c r="AF1461" s="1" t="s">
        <v>71</v>
      </c>
      <c r="AG1461" s="2" t="b">
        <v>0</v>
      </c>
      <c r="AH1461" s="1">
        <v>46242.564802581015</v>
      </c>
    </row>
    <row r="1462" spans="1:34" ht="13.9">
      <c r="A1462" s="1" t="s">
        <v>8786</v>
      </c>
      <c r="B1462" s="1" t="s">
        <v>8787</v>
      </c>
      <c r="C1462" s="4">
        <v>44759</v>
      </c>
      <c r="D1462" s="1" t="s">
        <v>8619</v>
      </c>
      <c r="E1462" s="1">
        <v>2022</v>
      </c>
      <c r="F1462" s="5">
        <v>48.72</v>
      </c>
      <c r="G1462" s="1" t="s">
        <v>8788</v>
      </c>
      <c r="H1462" s="1" t="s">
        <v>8789</v>
      </c>
      <c r="I1462" s="6">
        <v>1203</v>
      </c>
      <c r="J1462" s="6" t="s">
        <v>54</v>
      </c>
      <c r="K1462" s="6">
        <v>59</v>
      </c>
      <c r="L1462" s="6">
        <v>52</v>
      </c>
      <c r="M1462" s="6">
        <v>7</v>
      </c>
      <c r="N1462" s="7">
        <v>0.88135593220338981</v>
      </c>
      <c r="O1462" s="1" t="s">
        <v>67</v>
      </c>
      <c r="P1462" s="1" t="s">
        <v>54</v>
      </c>
      <c r="Q1462" s="1" t="s">
        <v>56</v>
      </c>
      <c r="R1462" s="1" t="s">
        <v>7</v>
      </c>
      <c r="S1462" s="2" t="b">
        <v>0</v>
      </c>
      <c r="T1462" s="2" t="b">
        <v>1</v>
      </c>
      <c r="U1462" s="1" t="s">
        <v>202</v>
      </c>
      <c r="V1462" s="1">
        <v>18</v>
      </c>
      <c r="W1462" s="2" t="b">
        <v>1</v>
      </c>
      <c r="X1462" s="2" t="b">
        <v>1</v>
      </c>
      <c r="Y1462" s="2" t="b">
        <v>0</v>
      </c>
      <c r="Z1462" s="1" t="s">
        <v>119</v>
      </c>
      <c r="AA1462" s="2" t="b">
        <v>0</v>
      </c>
      <c r="AB1462" s="1" t="s">
        <v>8790</v>
      </c>
      <c r="AC1462" s="1" t="s">
        <v>8791</v>
      </c>
      <c r="AD1462" s="1" t="s">
        <v>61</v>
      </c>
      <c r="AE1462" s="2" t="b">
        <v>1</v>
      </c>
      <c r="AF1462" s="1"/>
      <c r="AG1462" s="2" t="b">
        <v>0</v>
      </c>
      <c r="AH1462" s="1">
        <v>46242.564802581015</v>
      </c>
    </row>
    <row r="1463" spans="1:34" ht="13.9">
      <c r="A1463" s="1" t="s">
        <v>8792</v>
      </c>
      <c r="B1463" s="1" t="s">
        <v>8793</v>
      </c>
      <c r="C1463" s="4">
        <v>44761</v>
      </c>
      <c r="D1463" s="1" t="s">
        <v>8619</v>
      </c>
      <c r="E1463" s="1">
        <v>2022</v>
      </c>
      <c r="F1463" s="5">
        <v>48.66</v>
      </c>
      <c r="G1463" s="1" t="s">
        <v>8794</v>
      </c>
      <c r="H1463" s="1" t="s">
        <v>8795</v>
      </c>
      <c r="I1463" s="6">
        <v>483</v>
      </c>
      <c r="J1463" s="6" t="s">
        <v>54</v>
      </c>
      <c r="K1463" s="6">
        <v>24</v>
      </c>
      <c r="L1463" s="6">
        <v>22</v>
      </c>
      <c r="M1463" s="6">
        <v>2</v>
      </c>
      <c r="N1463" s="7">
        <v>0.91666666666666663</v>
      </c>
      <c r="O1463" s="1" t="s">
        <v>126</v>
      </c>
      <c r="P1463" s="1" t="s">
        <v>54</v>
      </c>
      <c r="Q1463" s="1" t="s">
        <v>56</v>
      </c>
      <c r="R1463" s="1" t="s">
        <v>5</v>
      </c>
      <c r="S1463" s="2" t="b">
        <v>1</v>
      </c>
      <c r="T1463" s="2" t="b">
        <v>0</v>
      </c>
      <c r="U1463" s="1" t="s">
        <v>544</v>
      </c>
      <c r="V1463" s="1">
        <v>18</v>
      </c>
      <c r="W1463" s="2" t="b">
        <v>0</v>
      </c>
      <c r="X1463" s="1"/>
      <c r="Y1463" s="2" t="b">
        <v>0</v>
      </c>
      <c r="Z1463" s="1" t="s">
        <v>119</v>
      </c>
      <c r="AA1463" s="2" t="b">
        <v>0</v>
      </c>
      <c r="AB1463" s="1" t="s">
        <v>8796</v>
      </c>
      <c r="AC1463" s="1" t="s">
        <v>8797</v>
      </c>
      <c r="AD1463" s="1" t="s">
        <v>61</v>
      </c>
      <c r="AE1463" s="2" t="b">
        <v>1</v>
      </c>
      <c r="AF1463" s="1"/>
      <c r="AG1463" s="2" t="b">
        <v>0</v>
      </c>
      <c r="AH1463" s="1">
        <v>46242.564802581015</v>
      </c>
    </row>
    <row r="1464" spans="1:34" ht="13.9">
      <c r="A1464" s="1" t="s">
        <v>8798</v>
      </c>
      <c r="B1464" s="1" t="s">
        <v>8799</v>
      </c>
      <c r="C1464" s="4">
        <v>44761</v>
      </c>
      <c r="D1464" s="1" t="s">
        <v>8619</v>
      </c>
      <c r="E1464" s="1">
        <v>2022</v>
      </c>
      <c r="F1464" s="5">
        <v>48.66</v>
      </c>
      <c r="G1464" s="1" t="s">
        <v>8800</v>
      </c>
      <c r="H1464" s="1" t="s">
        <v>8801</v>
      </c>
      <c r="I1464" s="6">
        <v>405</v>
      </c>
      <c r="J1464" s="6" t="s">
        <v>54</v>
      </c>
      <c r="K1464" s="6">
        <v>17</v>
      </c>
      <c r="L1464" s="6">
        <v>11</v>
      </c>
      <c r="M1464" s="6">
        <v>6</v>
      </c>
      <c r="N1464" s="7">
        <v>0.6470588235294118</v>
      </c>
      <c r="O1464" s="1" t="s">
        <v>91</v>
      </c>
      <c r="P1464" s="1" t="s">
        <v>54</v>
      </c>
      <c r="Q1464" s="1" t="s">
        <v>56</v>
      </c>
      <c r="R1464" s="1" t="s">
        <v>7</v>
      </c>
      <c r="S1464" s="2" t="b">
        <v>0</v>
      </c>
      <c r="T1464" s="2" t="b">
        <v>1</v>
      </c>
      <c r="U1464" s="1" t="s">
        <v>202</v>
      </c>
      <c r="V1464" s="1">
        <v>18</v>
      </c>
      <c r="W1464" s="2" t="b">
        <v>1</v>
      </c>
      <c r="X1464" s="2" t="b">
        <v>1</v>
      </c>
      <c r="Y1464" s="2" t="b">
        <v>0</v>
      </c>
      <c r="Z1464" s="1" t="s">
        <v>119</v>
      </c>
      <c r="AA1464" s="2" t="b">
        <v>0</v>
      </c>
      <c r="AB1464" s="1" t="s">
        <v>8802</v>
      </c>
      <c r="AC1464" s="1" t="s">
        <v>8803</v>
      </c>
      <c r="AD1464" s="1" t="s">
        <v>61</v>
      </c>
      <c r="AE1464" s="2" t="b">
        <v>1</v>
      </c>
      <c r="AF1464" s="1"/>
      <c r="AG1464" s="2" t="b">
        <v>0</v>
      </c>
      <c r="AH1464" s="1">
        <v>46242.564802581015</v>
      </c>
    </row>
    <row r="1465" spans="1:34" ht="13.9">
      <c r="A1465" s="1" t="s">
        <v>8804</v>
      </c>
      <c r="B1465" s="1" t="s">
        <v>8805</v>
      </c>
      <c r="C1465" s="4">
        <v>44761</v>
      </c>
      <c r="D1465" s="1" t="s">
        <v>8619</v>
      </c>
      <c r="E1465" s="1">
        <v>2022</v>
      </c>
      <c r="F1465" s="5">
        <v>48.66</v>
      </c>
      <c r="G1465" s="1" t="s">
        <v>8806</v>
      </c>
      <c r="H1465" s="1" t="s">
        <v>8807</v>
      </c>
      <c r="I1465" s="6">
        <v>1856</v>
      </c>
      <c r="J1465" s="6" t="s">
        <v>54</v>
      </c>
      <c r="K1465" s="6">
        <v>33</v>
      </c>
      <c r="L1465" s="6">
        <v>32</v>
      </c>
      <c r="M1465" s="6">
        <v>1</v>
      </c>
      <c r="N1465" s="7">
        <v>0.96969696969696972</v>
      </c>
      <c r="O1465" s="1" t="s">
        <v>126</v>
      </c>
      <c r="P1465" s="1" t="s">
        <v>54</v>
      </c>
      <c r="Q1465" s="1" t="s">
        <v>56</v>
      </c>
      <c r="R1465" s="1" t="s">
        <v>5</v>
      </c>
      <c r="S1465" s="2" t="b">
        <v>1</v>
      </c>
      <c r="T1465" s="2" t="b">
        <v>0</v>
      </c>
      <c r="U1465" s="1" t="s">
        <v>57</v>
      </c>
      <c r="V1465" s="1"/>
      <c r="W1465" s="2" t="b">
        <v>0</v>
      </c>
      <c r="X1465" s="1"/>
      <c r="Y1465" s="2" t="b">
        <v>0</v>
      </c>
      <c r="Z1465" s="1" t="s">
        <v>58</v>
      </c>
      <c r="AA1465" s="2" t="b">
        <v>1</v>
      </c>
      <c r="AB1465" s="1" t="s">
        <v>8808</v>
      </c>
      <c r="AC1465" s="1" t="s">
        <v>8809</v>
      </c>
      <c r="AD1465" s="1" t="s">
        <v>61</v>
      </c>
      <c r="AE1465" s="2" t="b">
        <v>1</v>
      </c>
      <c r="AF1465" s="1" t="s">
        <v>101</v>
      </c>
      <c r="AG1465" s="2" t="b">
        <v>1</v>
      </c>
      <c r="AH1465" s="1">
        <v>46242.564802581015</v>
      </c>
    </row>
    <row r="1466" spans="1:34" ht="13.9">
      <c r="A1466" s="1" t="s">
        <v>8810</v>
      </c>
      <c r="B1466" s="1" t="s">
        <v>8811</v>
      </c>
      <c r="C1466" s="4">
        <v>44762</v>
      </c>
      <c r="D1466" s="1" t="s">
        <v>8619</v>
      </c>
      <c r="E1466" s="1">
        <v>2022</v>
      </c>
      <c r="F1466" s="5">
        <v>48.62</v>
      </c>
      <c r="G1466" s="1" t="s">
        <v>8812</v>
      </c>
      <c r="H1466" s="1" t="s">
        <v>8813</v>
      </c>
      <c r="I1466" s="6">
        <v>23</v>
      </c>
      <c r="J1466" s="6" t="s">
        <v>54</v>
      </c>
      <c r="K1466" s="6">
        <v>2</v>
      </c>
      <c r="L1466" s="6">
        <v>1</v>
      </c>
      <c r="M1466" s="6">
        <v>1</v>
      </c>
      <c r="N1466" s="7">
        <v>0.5</v>
      </c>
      <c r="O1466" s="1" t="s">
        <v>567</v>
      </c>
      <c r="P1466" s="1" t="s">
        <v>54</v>
      </c>
      <c r="Q1466" s="1" t="s">
        <v>56</v>
      </c>
      <c r="R1466" s="1" t="s">
        <v>5</v>
      </c>
      <c r="S1466" s="2" t="b">
        <v>1</v>
      </c>
      <c r="T1466" s="2" t="b">
        <v>0</v>
      </c>
      <c r="U1466" s="1" t="s">
        <v>57</v>
      </c>
      <c r="V1466" s="1"/>
      <c r="W1466" s="2" t="b">
        <v>0</v>
      </c>
      <c r="X1466" s="1"/>
      <c r="Y1466" s="2" t="b">
        <v>0</v>
      </c>
      <c r="Z1466" s="1" t="s">
        <v>58</v>
      </c>
      <c r="AA1466" s="2" t="b">
        <v>1</v>
      </c>
      <c r="AB1466" s="1" t="s">
        <v>8814</v>
      </c>
      <c r="AC1466" s="1" t="s">
        <v>8815</v>
      </c>
      <c r="AD1466" s="1" t="s">
        <v>61</v>
      </c>
      <c r="AE1466" s="2" t="b">
        <v>1</v>
      </c>
      <c r="AF1466" s="1" t="s">
        <v>211</v>
      </c>
      <c r="AG1466" s="2" t="b">
        <v>0</v>
      </c>
      <c r="AH1466" s="1">
        <v>46242.564802581015</v>
      </c>
    </row>
    <row r="1467" spans="1:34" ht="13.9">
      <c r="A1467" s="1" t="s">
        <v>8816</v>
      </c>
      <c r="B1467" s="1" t="s">
        <v>8817</v>
      </c>
      <c r="C1467" s="4">
        <v>44762</v>
      </c>
      <c r="D1467" s="1" t="s">
        <v>8619</v>
      </c>
      <c r="E1467" s="1">
        <v>2022</v>
      </c>
      <c r="F1467" s="5">
        <v>48.62</v>
      </c>
      <c r="G1467" s="1" t="s">
        <v>8818</v>
      </c>
      <c r="H1467" s="1" t="s">
        <v>8819</v>
      </c>
      <c r="I1467" s="6">
        <v>13590</v>
      </c>
      <c r="J1467" s="6" t="s">
        <v>54</v>
      </c>
      <c r="K1467" s="6">
        <v>284</v>
      </c>
      <c r="L1467" s="6">
        <v>268</v>
      </c>
      <c r="M1467" s="6">
        <v>16</v>
      </c>
      <c r="N1467" s="7">
        <v>0.94366197183098588</v>
      </c>
      <c r="O1467" s="1" t="s">
        <v>67</v>
      </c>
      <c r="P1467" s="1" t="s">
        <v>54</v>
      </c>
      <c r="Q1467" s="1" t="s">
        <v>68</v>
      </c>
      <c r="R1467" s="1" t="s">
        <v>5</v>
      </c>
      <c r="S1467" s="2" t="b">
        <v>1</v>
      </c>
      <c r="T1467" s="2" t="b">
        <v>0</v>
      </c>
      <c r="U1467" s="1" t="s">
        <v>169</v>
      </c>
      <c r="V1467" s="1">
        <v>0</v>
      </c>
      <c r="W1467" s="2" t="b">
        <v>0</v>
      </c>
      <c r="X1467" s="1"/>
      <c r="Y1467" s="2" t="b">
        <v>0</v>
      </c>
      <c r="Z1467" s="1" t="s">
        <v>58</v>
      </c>
      <c r="AA1467" s="2" t="b">
        <v>1</v>
      </c>
      <c r="AB1467" s="1" t="s">
        <v>8820</v>
      </c>
      <c r="AC1467" s="1" t="s">
        <v>8821</v>
      </c>
      <c r="AD1467" s="1" t="s">
        <v>61</v>
      </c>
      <c r="AE1467" s="2" t="b">
        <v>1</v>
      </c>
      <c r="AF1467" s="1" t="s">
        <v>179</v>
      </c>
      <c r="AG1467" s="2" t="b">
        <v>0</v>
      </c>
      <c r="AH1467" s="1">
        <v>46242.564802581015</v>
      </c>
    </row>
    <row r="1468" spans="1:34" ht="13.9">
      <c r="A1468" s="1" t="s">
        <v>8822</v>
      </c>
      <c r="B1468" s="1" t="s">
        <v>8823</v>
      </c>
      <c r="C1468" s="4">
        <v>44762</v>
      </c>
      <c r="D1468" s="1" t="s">
        <v>8619</v>
      </c>
      <c r="E1468" s="1">
        <v>2022</v>
      </c>
      <c r="F1468" s="5">
        <v>48.62</v>
      </c>
      <c r="G1468" s="1" t="s">
        <v>8824</v>
      </c>
      <c r="H1468" s="1" t="s">
        <v>8825</v>
      </c>
      <c r="I1468" s="6">
        <v>50</v>
      </c>
      <c r="J1468" s="6" t="s">
        <v>54</v>
      </c>
      <c r="K1468" s="6">
        <v>4</v>
      </c>
      <c r="L1468" s="6">
        <v>4</v>
      </c>
      <c r="M1468" s="6">
        <v>0</v>
      </c>
      <c r="N1468" s="7">
        <v>1</v>
      </c>
      <c r="O1468" s="1" t="s">
        <v>344</v>
      </c>
      <c r="P1468" s="1" t="s">
        <v>54</v>
      </c>
      <c r="Q1468" s="1" t="s">
        <v>56</v>
      </c>
      <c r="R1468" s="1" t="s">
        <v>5</v>
      </c>
      <c r="S1468" s="2" t="b">
        <v>1</v>
      </c>
      <c r="T1468" s="2" t="b">
        <v>0</v>
      </c>
      <c r="U1468" s="1" t="s">
        <v>57</v>
      </c>
      <c r="V1468" s="1"/>
      <c r="W1468" s="2" t="b">
        <v>0</v>
      </c>
      <c r="X1468" s="1"/>
      <c r="Y1468" s="2" t="b">
        <v>0</v>
      </c>
      <c r="Z1468" s="1" t="s">
        <v>58</v>
      </c>
      <c r="AA1468" s="2" t="b">
        <v>1</v>
      </c>
      <c r="AB1468" s="1" t="s">
        <v>8826</v>
      </c>
      <c r="AC1468" s="1" t="s">
        <v>8827</v>
      </c>
      <c r="AD1468" s="1" t="s">
        <v>61</v>
      </c>
      <c r="AE1468" s="2" t="b">
        <v>1</v>
      </c>
      <c r="AF1468" s="1" t="s">
        <v>71</v>
      </c>
      <c r="AG1468" s="2" t="b">
        <v>0</v>
      </c>
      <c r="AH1468" s="1">
        <v>46242.564802581015</v>
      </c>
    </row>
    <row r="1469" spans="1:34" ht="13.9">
      <c r="A1469" s="1" t="s">
        <v>8828</v>
      </c>
      <c r="B1469" s="1" t="s">
        <v>8829</v>
      </c>
      <c r="C1469" s="4">
        <v>44762</v>
      </c>
      <c r="D1469" s="1" t="s">
        <v>8619</v>
      </c>
      <c r="E1469" s="1">
        <v>2022</v>
      </c>
      <c r="F1469" s="5">
        <v>48.62</v>
      </c>
      <c r="G1469" s="1" t="s">
        <v>8830</v>
      </c>
      <c r="H1469" s="1" t="s">
        <v>8831</v>
      </c>
      <c r="I1469" s="6">
        <v>8168</v>
      </c>
      <c r="J1469" s="6" t="s">
        <v>54</v>
      </c>
      <c r="K1469" s="6">
        <v>361</v>
      </c>
      <c r="L1469" s="6">
        <v>260</v>
      </c>
      <c r="M1469" s="6">
        <v>101</v>
      </c>
      <c r="N1469" s="7">
        <v>0.72022160664819945</v>
      </c>
      <c r="O1469" s="1" t="s">
        <v>55</v>
      </c>
      <c r="P1469" s="1" t="s">
        <v>54</v>
      </c>
      <c r="Q1469" s="1" t="s">
        <v>68</v>
      </c>
      <c r="R1469" s="1" t="s">
        <v>5</v>
      </c>
      <c r="S1469" s="2" t="b">
        <v>1</v>
      </c>
      <c r="T1469" s="2" t="b">
        <v>0</v>
      </c>
      <c r="U1469" s="1" t="s">
        <v>57</v>
      </c>
      <c r="V1469" s="1"/>
      <c r="W1469" s="2" t="b">
        <v>0</v>
      </c>
      <c r="X1469" s="1"/>
      <c r="Y1469" s="2" t="b">
        <v>0</v>
      </c>
      <c r="Z1469" s="1" t="s">
        <v>58</v>
      </c>
      <c r="AA1469" s="2" t="b">
        <v>1</v>
      </c>
      <c r="AB1469" s="1" t="s">
        <v>8832</v>
      </c>
      <c r="AC1469" s="1" t="s">
        <v>8833</v>
      </c>
      <c r="AD1469" s="1" t="s">
        <v>61</v>
      </c>
      <c r="AE1469" s="2" t="b">
        <v>1</v>
      </c>
      <c r="AF1469" s="1" t="s">
        <v>142</v>
      </c>
      <c r="AG1469" s="2" t="b">
        <v>0</v>
      </c>
      <c r="AH1469" s="1">
        <v>46242.564802581015</v>
      </c>
    </row>
    <row r="1470" spans="1:34" ht="13.9">
      <c r="A1470" s="1" t="s">
        <v>8834</v>
      </c>
      <c r="B1470" s="1" t="s">
        <v>8835</v>
      </c>
      <c r="C1470" s="4">
        <v>44763</v>
      </c>
      <c r="D1470" s="1" t="s">
        <v>8619</v>
      </c>
      <c r="E1470" s="1">
        <v>2022</v>
      </c>
      <c r="F1470" s="5">
        <v>48.59</v>
      </c>
      <c r="G1470" s="1" t="s">
        <v>8836</v>
      </c>
      <c r="H1470" s="1" t="s">
        <v>8837</v>
      </c>
      <c r="I1470" s="6">
        <v>959</v>
      </c>
      <c r="J1470" s="6" t="s">
        <v>54</v>
      </c>
      <c r="K1470" s="6">
        <v>29</v>
      </c>
      <c r="L1470" s="6">
        <v>20</v>
      </c>
      <c r="M1470" s="6">
        <v>9</v>
      </c>
      <c r="N1470" s="7">
        <v>0.68965517241379315</v>
      </c>
      <c r="O1470" s="1" t="s">
        <v>91</v>
      </c>
      <c r="P1470" s="1" t="s">
        <v>54</v>
      </c>
      <c r="Q1470" s="1" t="s">
        <v>56</v>
      </c>
      <c r="R1470" s="1" t="s">
        <v>5</v>
      </c>
      <c r="S1470" s="2" t="b">
        <v>1</v>
      </c>
      <c r="T1470" s="2" t="b">
        <v>0</v>
      </c>
      <c r="U1470" s="1" t="s">
        <v>112</v>
      </c>
      <c r="V1470" s="1">
        <v>15</v>
      </c>
      <c r="W1470" s="2" t="b">
        <v>0</v>
      </c>
      <c r="X1470" s="1"/>
      <c r="Y1470" s="2" t="b">
        <v>0</v>
      </c>
      <c r="Z1470" s="1" t="s">
        <v>58</v>
      </c>
      <c r="AA1470" s="2" t="b">
        <v>1</v>
      </c>
      <c r="AB1470" s="1" t="s">
        <v>8838</v>
      </c>
      <c r="AC1470" s="1" t="s">
        <v>8839</v>
      </c>
      <c r="AD1470" s="1" t="s">
        <v>61</v>
      </c>
      <c r="AE1470" s="2" t="b">
        <v>1</v>
      </c>
      <c r="AF1470" s="1" t="s">
        <v>273</v>
      </c>
      <c r="AG1470" s="2" t="b">
        <v>0</v>
      </c>
      <c r="AH1470" s="1">
        <v>46242.564802581015</v>
      </c>
    </row>
    <row r="1471" spans="1:34" ht="13.9">
      <c r="A1471" s="1" t="s">
        <v>8840</v>
      </c>
      <c r="B1471" s="1" t="s">
        <v>8841</v>
      </c>
      <c r="C1471" s="4">
        <v>44763</v>
      </c>
      <c r="D1471" s="1" t="s">
        <v>8619</v>
      </c>
      <c r="E1471" s="1">
        <v>2022</v>
      </c>
      <c r="F1471" s="5">
        <v>48.59</v>
      </c>
      <c r="G1471" s="1" t="s">
        <v>8842</v>
      </c>
      <c r="H1471" s="1" t="s">
        <v>8843</v>
      </c>
      <c r="I1471" s="6">
        <v>870</v>
      </c>
      <c r="J1471" s="6" t="s">
        <v>54</v>
      </c>
      <c r="K1471" s="6">
        <v>27</v>
      </c>
      <c r="L1471" s="6">
        <v>22</v>
      </c>
      <c r="M1471" s="6">
        <v>5</v>
      </c>
      <c r="N1471" s="7">
        <v>0.81481481481481477</v>
      </c>
      <c r="O1471" s="1" t="s">
        <v>126</v>
      </c>
      <c r="P1471" s="1" t="s">
        <v>54</v>
      </c>
      <c r="Q1471" s="1" t="s">
        <v>56</v>
      </c>
      <c r="R1471" s="1" t="s">
        <v>5</v>
      </c>
      <c r="S1471" s="2" t="b">
        <v>1</v>
      </c>
      <c r="T1471" s="2" t="b">
        <v>0</v>
      </c>
      <c r="U1471" s="1" t="s">
        <v>57</v>
      </c>
      <c r="V1471" s="1"/>
      <c r="W1471" s="2" t="b">
        <v>0</v>
      </c>
      <c r="X1471" s="1"/>
      <c r="Y1471" s="2" t="b">
        <v>0</v>
      </c>
      <c r="Z1471" s="1" t="s">
        <v>58</v>
      </c>
      <c r="AA1471" s="2" t="b">
        <v>1</v>
      </c>
      <c r="AB1471" s="1" t="s">
        <v>8844</v>
      </c>
      <c r="AC1471" s="1" t="s">
        <v>8845</v>
      </c>
      <c r="AD1471" s="1" t="s">
        <v>61</v>
      </c>
      <c r="AE1471" s="2" t="b">
        <v>1</v>
      </c>
      <c r="AF1471" s="1" t="s">
        <v>142</v>
      </c>
      <c r="AG1471" s="2" t="b">
        <v>0</v>
      </c>
      <c r="AH1471" s="1">
        <v>46242.564802581015</v>
      </c>
    </row>
    <row r="1472" spans="1:34" ht="13.9">
      <c r="A1472" s="1" t="s">
        <v>8846</v>
      </c>
      <c r="B1472" s="1" t="s">
        <v>8847</v>
      </c>
      <c r="C1472" s="4">
        <v>44764</v>
      </c>
      <c r="D1472" s="1" t="s">
        <v>8619</v>
      </c>
      <c r="E1472" s="1">
        <v>2022</v>
      </c>
      <c r="F1472" s="5">
        <v>48.56</v>
      </c>
      <c r="G1472" s="1" t="s">
        <v>8848</v>
      </c>
      <c r="H1472" s="1" t="s">
        <v>8849</v>
      </c>
      <c r="I1472" s="6">
        <v>2352</v>
      </c>
      <c r="J1472" s="6" t="s">
        <v>54</v>
      </c>
      <c r="K1472" s="6">
        <v>145</v>
      </c>
      <c r="L1472" s="6">
        <v>123</v>
      </c>
      <c r="M1472" s="6">
        <v>22</v>
      </c>
      <c r="N1472" s="7">
        <v>0.84827586206896555</v>
      </c>
      <c r="O1472" s="1" t="s">
        <v>67</v>
      </c>
      <c r="P1472" s="1" t="s">
        <v>54</v>
      </c>
      <c r="Q1472" s="1" t="s">
        <v>56</v>
      </c>
      <c r="R1472" s="1" t="s">
        <v>7</v>
      </c>
      <c r="S1472" s="2" t="b">
        <v>0</v>
      </c>
      <c r="T1472" s="2" t="b">
        <v>1</v>
      </c>
      <c r="U1472" s="1" t="s">
        <v>133</v>
      </c>
      <c r="V1472" s="1">
        <v>18</v>
      </c>
      <c r="W1472" s="2" t="b">
        <v>1</v>
      </c>
      <c r="X1472" s="2" t="b">
        <v>0</v>
      </c>
      <c r="Y1472" s="2" t="b">
        <v>0</v>
      </c>
      <c r="Z1472" s="1" t="s">
        <v>119</v>
      </c>
      <c r="AA1472" s="2" t="b">
        <v>0</v>
      </c>
      <c r="AB1472" s="1" t="s">
        <v>8850</v>
      </c>
      <c r="AC1472" s="1" t="s">
        <v>8851</v>
      </c>
      <c r="AD1472" s="1" t="s">
        <v>61</v>
      </c>
      <c r="AE1472" s="2" t="b">
        <v>1</v>
      </c>
      <c r="AF1472" s="1"/>
      <c r="AG1472" s="2" t="b">
        <v>0</v>
      </c>
      <c r="AH1472" s="1">
        <v>46242.564802581015</v>
      </c>
    </row>
    <row r="1473" spans="1:34" ht="13.9">
      <c r="A1473" s="1" t="s">
        <v>8852</v>
      </c>
      <c r="B1473" s="1" t="s">
        <v>8853</v>
      </c>
      <c r="C1473" s="4">
        <v>44764</v>
      </c>
      <c r="D1473" s="1" t="s">
        <v>8619</v>
      </c>
      <c r="E1473" s="1">
        <v>2022</v>
      </c>
      <c r="F1473" s="5">
        <v>48.56</v>
      </c>
      <c r="G1473" s="1" t="s">
        <v>8854</v>
      </c>
      <c r="H1473" s="1" t="s">
        <v>8855</v>
      </c>
      <c r="I1473" s="6">
        <v>2394</v>
      </c>
      <c r="J1473" s="6" t="s">
        <v>54</v>
      </c>
      <c r="K1473" s="6">
        <v>56</v>
      </c>
      <c r="L1473" s="6">
        <v>39</v>
      </c>
      <c r="M1473" s="6">
        <v>17</v>
      </c>
      <c r="N1473" s="7">
        <v>0.6964285714285714</v>
      </c>
      <c r="O1473" s="1" t="s">
        <v>91</v>
      </c>
      <c r="P1473" s="1" t="s">
        <v>54</v>
      </c>
      <c r="Q1473" s="1" t="s">
        <v>56</v>
      </c>
      <c r="R1473" s="1" t="s">
        <v>7</v>
      </c>
      <c r="S1473" s="2" t="b">
        <v>0</v>
      </c>
      <c r="T1473" s="2" t="b">
        <v>1</v>
      </c>
      <c r="U1473" s="1" t="s">
        <v>202</v>
      </c>
      <c r="V1473" s="1">
        <v>18</v>
      </c>
      <c r="W1473" s="2" t="b">
        <v>1</v>
      </c>
      <c r="X1473" s="2" t="b">
        <v>1</v>
      </c>
      <c r="Y1473" s="2" t="b">
        <v>0</v>
      </c>
      <c r="Z1473" s="1" t="s">
        <v>119</v>
      </c>
      <c r="AA1473" s="2" t="b">
        <v>0</v>
      </c>
      <c r="AB1473" s="1" t="s">
        <v>8856</v>
      </c>
      <c r="AC1473" s="1" t="s">
        <v>8857</v>
      </c>
      <c r="AD1473" s="1" t="s">
        <v>61</v>
      </c>
      <c r="AE1473" s="2" t="b">
        <v>1</v>
      </c>
      <c r="AF1473" s="1"/>
      <c r="AG1473" s="2" t="b">
        <v>0</v>
      </c>
      <c r="AH1473" s="1">
        <v>46242.564802581015</v>
      </c>
    </row>
    <row r="1474" spans="1:34" ht="13.9">
      <c r="A1474" s="1" t="s">
        <v>8858</v>
      </c>
      <c r="B1474" s="1" t="s">
        <v>8859</v>
      </c>
      <c r="C1474" s="4">
        <v>44764</v>
      </c>
      <c r="D1474" s="1" t="s">
        <v>8619</v>
      </c>
      <c r="E1474" s="1">
        <v>2022</v>
      </c>
      <c r="F1474" s="5">
        <v>48.56</v>
      </c>
      <c r="G1474" s="1" t="s">
        <v>8860</v>
      </c>
      <c r="H1474" s="1" t="s">
        <v>8861</v>
      </c>
      <c r="I1474" s="6">
        <v>2304</v>
      </c>
      <c r="J1474" s="6" t="s">
        <v>54</v>
      </c>
      <c r="K1474" s="6">
        <v>61</v>
      </c>
      <c r="L1474" s="6">
        <v>45</v>
      </c>
      <c r="M1474" s="6">
        <v>16</v>
      </c>
      <c r="N1474" s="7">
        <v>0.73770491803278693</v>
      </c>
      <c r="O1474" s="1" t="s">
        <v>55</v>
      </c>
      <c r="P1474" s="1" t="s">
        <v>54</v>
      </c>
      <c r="Q1474" s="1" t="s">
        <v>56</v>
      </c>
      <c r="R1474" s="1" t="s">
        <v>5</v>
      </c>
      <c r="S1474" s="2" t="b">
        <v>1</v>
      </c>
      <c r="T1474" s="2" t="b">
        <v>0</v>
      </c>
      <c r="U1474" s="1" t="s">
        <v>57</v>
      </c>
      <c r="V1474" s="1"/>
      <c r="W1474" s="2" t="b">
        <v>0</v>
      </c>
      <c r="X1474" s="1"/>
      <c r="Y1474" s="2" t="b">
        <v>0</v>
      </c>
      <c r="Z1474" s="1" t="s">
        <v>58</v>
      </c>
      <c r="AA1474" s="2" t="b">
        <v>1</v>
      </c>
      <c r="AB1474" s="1" t="s">
        <v>8862</v>
      </c>
      <c r="AC1474" s="1" t="s">
        <v>8863</v>
      </c>
      <c r="AD1474" s="1" t="s">
        <v>61</v>
      </c>
      <c r="AE1474" s="2" t="b">
        <v>1</v>
      </c>
      <c r="AF1474" s="1" t="s">
        <v>987</v>
      </c>
      <c r="AG1474" s="2" t="b">
        <v>0</v>
      </c>
      <c r="AH1474" s="1">
        <v>46242.564802581015</v>
      </c>
    </row>
    <row r="1475" spans="1:34" ht="13.9">
      <c r="A1475" s="1" t="s">
        <v>8864</v>
      </c>
      <c r="B1475" s="1" t="s">
        <v>8865</v>
      </c>
      <c r="C1475" s="4">
        <v>44764</v>
      </c>
      <c r="D1475" s="1" t="s">
        <v>8619</v>
      </c>
      <c r="E1475" s="1">
        <v>2022</v>
      </c>
      <c r="F1475" s="5">
        <v>48.56</v>
      </c>
      <c r="G1475" s="1" t="s">
        <v>8866</v>
      </c>
      <c r="H1475" s="1" t="s">
        <v>8867</v>
      </c>
      <c r="I1475" s="6">
        <v>1231</v>
      </c>
      <c r="J1475" s="6" t="s">
        <v>54</v>
      </c>
      <c r="K1475" s="6">
        <v>53</v>
      </c>
      <c r="L1475" s="6">
        <v>49</v>
      </c>
      <c r="M1475" s="6">
        <v>4</v>
      </c>
      <c r="N1475" s="7">
        <v>0.92452830188679247</v>
      </c>
      <c r="O1475" s="1" t="s">
        <v>67</v>
      </c>
      <c r="P1475" s="1" t="s">
        <v>54</v>
      </c>
      <c r="Q1475" s="1" t="s">
        <v>56</v>
      </c>
      <c r="R1475" s="1" t="s">
        <v>5</v>
      </c>
      <c r="S1475" s="2" t="b">
        <v>1</v>
      </c>
      <c r="T1475" s="2" t="b">
        <v>0</v>
      </c>
      <c r="U1475" s="1" t="s">
        <v>57</v>
      </c>
      <c r="V1475" s="1"/>
      <c r="W1475" s="2" t="b">
        <v>0</v>
      </c>
      <c r="X1475" s="1"/>
      <c r="Y1475" s="2" t="b">
        <v>0</v>
      </c>
      <c r="Z1475" s="1" t="s">
        <v>58</v>
      </c>
      <c r="AA1475" s="2" t="b">
        <v>1</v>
      </c>
      <c r="AB1475" s="1" t="s">
        <v>8868</v>
      </c>
      <c r="AC1475" s="1" t="s">
        <v>8869</v>
      </c>
      <c r="AD1475" s="1" t="s">
        <v>61</v>
      </c>
      <c r="AE1475" s="2" t="b">
        <v>1</v>
      </c>
      <c r="AF1475" s="1" t="s">
        <v>305</v>
      </c>
      <c r="AG1475" s="2" t="b">
        <v>0</v>
      </c>
      <c r="AH1475" s="1">
        <v>46242.564802581015</v>
      </c>
    </row>
    <row r="1476" spans="1:34" ht="13.9">
      <c r="A1476" s="1" t="s">
        <v>8870</v>
      </c>
      <c r="B1476" s="1" t="s">
        <v>8871</v>
      </c>
      <c r="C1476" s="4">
        <v>44766</v>
      </c>
      <c r="D1476" s="1" t="s">
        <v>8619</v>
      </c>
      <c r="E1476" s="1">
        <v>2022</v>
      </c>
      <c r="F1476" s="5">
        <v>48.49</v>
      </c>
      <c r="G1476" s="1" t="s">
        <v>8872</v>
      </c>
      <c r="H1476" s="1" t="s">
        <v>8873</v>
      </c>
      <c r="I1476" s="6">
        <v>7254</v>
      </c>
      <c r="J1476" s="6" t="s">
        <v>54</v>
      </c>
      <c r="K1476" s="6">
        <v>104</v>
      </c>
      <c r="L1476" s="6">
        <v>97</v>
      </c>
      <c r="M1476" s="6">
        <v>7</v>
      </c>
      <c r="N1476" s="7">
        <v>0.93269230769230771</v>
      </c>
      <c r="O1476" s="1" t="s">
        <v>67</v>
      </c>
      <c r="P1476" s="1" t="s">
        <v>54</v>
      </c>
      <c r="Q1476" s="1" t="s">
        <v>56</v>
      </c>
      <c r="R1476" s="1" t="s">
        <v>5</v>
      </c>
      <c r="S1476" s="2" t="b">
        <v>1</v>
      </c>
      <c r="T1476" s="2" t="b">
        <v>0</v>
      </c>
      <c r="U1476" s="1" t="s">
        <v>1167</v>
      </c>
      <c r="V1476" s="1">
        <v>14</v>
      </c>
      <c r="W1476" s="2" t="b">
        <v>0</v>
      </c>
      <c r="X1476" s="1"/>
      <c r="Y1476" s="2" t="b">
        <v>0</v>
      </c>
      <c r="Z1476" s="1" t="s">
        <v>58</v>
      </c>
      <c r="AA1476" s="2" t="b">
        <v>1</v>
      </c>
      <c r="AB1476" s="1" t="s">
        <v>8874</v>
      </c>
      <c r="AC1476" s="1" t="s">
        <v>8875</v>
      </c>
      <c r="AD1476" s="1" t="s">
        <v>61</v>
      </c>
      <c r="AE1476" s="2" t="b">
        <v>1</v>
      </c>
      <c r="AF1476" s="1" t="s">
        <v>101</v>
      </c>
      <c r="AG1476" s="2" t="b">
        <v>1</v>
      </c>
      <c r="AH1476" s="1">
        <v>46242.564802581015</v>
      </c>
    </row>
    <row r="1477" spans="1:34" ht="13.9">
      <c r="A1477" s="1" t="s">
        <v>8876</v>
      </c>
      <c r="B1477" s="1" t="s">
        <v>8877</v>
      </c>
      <c r="C1477" s="4">
        <v>44767</v>
      </c>
      <c r="D1477" s="1" t="s">
        <v>8619</v>
      </c>
      <c r="E1477" s="1">
        <v>2022</v>
      </c>
      <c r="F1477" s="5">
        <v>48.46</v>
      </c>
      <c r="G1477" s="1" t="s">
        <v>8878</v>
      </c>
      <c r="H1477" s="1" t="s">
        <v>8879</v>
      </c>
      <c r="I1477" s="6">
        <v>211</v>
      </c>
      <c r="J1477" s="6" t="s">
        <v>54</v>
      </c>
      <c r="K1477" s="6">
        <v>8</v>
      </c>
      <c r="L1477" s="6">
        <v>8</v>
      </c>
      <c r="M1477" s="6">
        <v>0</v>
      </c>
      <c r="N1477" s="7">
        <v>1</v>
      </c>
      <c r="O1477" s="1" t="s">
        <v>1324</v>
      </c>
      <c r="P1477" s="1" t="s">
        <v>54</v>
      </c>
      <c r="Q1477" s="1" t="s">
        <v>56</v>
      </c>
      <c r="R1477" s="1" t="s">
        <v>7</v>
      </c>
      <c r="S1477" s="2" t="b">
        <v>0</v>
      </c>
      <c r="T1477" s="2" t="b">
        <v>1</v>
      </c>
      <c r="U1477" s="1" t="s">
        <v>202</v>
      </c>
      <c r="V1477" s="1">
        <v>18</v>
      </c>
      <c r="W1477" s="2" t="b">
        <v>1</v>
      </c>
      <c r="X1477" s="2" t="b">
        <v>1</v>
      </c>
      <c r="Y1477" s="2" t="b">
        <v>0</v>
      </c>
      <c r="Z1477" s="1" t="s">
        <v>119</v>
      </c>
      <c r="AA1477" s="2" t="b">
        <v>0</v>
      </c>
      <c r="AB1477" s="1" t="s">
        <v>8880</v>
      </c>
      <c r="AC1477" s="1" t="s">
        <v>8881</v>
      </c>
      <c r="AD1477" s="1" t="s">
        <v>61</v>
      </c>
      <c r="AE1477" s="2" t="b">
        <v>1</v>
      </c>
      <c r="AF1477" s="1"/>
      <c r="AG1477" s="2" t="b">
        <v>0</v>
      </c>
      <c r="AH1477" s="1">
        <v>46242.564802581015</v>
      </c>
    </row>
    <row r="1478" spans="1:34" ht="13.9">
      <c r="A1478" s="1" t="s">
        <v>8882</v>
      </c>
      <c r="B1478" s="1" t="s">
        <v>8883</v>
      </c>
      <c r="C1478" s="4">
        <v>44768</v>
      </c>
      <c r="D1478" s="1" t="s">
        <v>8619</v>
      </c>
      <c r="E1478" s="1">
        <v>2022</v>
      </c>
      <c r="F1478" s="5">
        <v>48.43</v>
      </c>
      <c r="G1478" s="1" t="s">
        <v>8884</v>
      </c>
      <c r="H1478" s="1" t="s">
        <v>8885</v>
      </c>
      <c r="I1478" s="6">
        <v>1323</v>
      </c>
      <c r="J1478" s="6" t="s">
        <v>54</v>
      </c>
      <c r="K1478" s="6">
        <v>55</v>
      </c>
      <c r="L1478" s="6">
        <v>54</v>
      </c>
      <c r="M1478" s="6">
        <v>1</v>
      </c>
      <c r="N1478" s="7">
        <v>0.98181818181818181</v>
      </c>
      <c r="O1478" s="1" t="s">
        <v>67</v>
      </c>
      <c r="P1478" s="1" t="s">
        <v>54</v>
      </c>
      <c r="Q1478" s="1" t="s">
        <v>56</v>
      </c>
      <c r="R1478" s="1" t="s">
        <v>5</v>
      </c>
      <c r="S1478" s="2" t="b">
        <v>1</v>
      </c>
      <c r="T1478" s="2" t="b">
        <v>0</v>
      </c>
      <c r="U1478" s="1" t="s">
        <v>57</v>
      </c>
      <c r="V1478" s="1"/>
      <c r="W1478" s="2" t="b">
        <v>0</v>
      </c>
      <c r="X1478" s="1"/>
      <c r="Y1478" s="2" t="b">
        <v>0</v>
      </c>
      <c r="Z1478" s="1" t="s">
        <v>58</v>
      </c>
      <c r="AA1478" s="2" t="b">
        <v>1</v>
      </c>
      <c r="AB1478" s="1" t="s">
        <v>8886</v>
      </c>
      <c r="AC1478" s="1" t="s">
        <v>8887</v>
      </c>
      <c r="AD1478" s="1" t="s">
        <v>61</v>
      </c>
      <c r="AE1478" s="2" t="b">
        <v>1</v>
      </c>
      <c r="AF1478" s="1" t="s">
        <v>339</v>
      </c>
      <c r="AG1478" s="2" t="b">
        <v>0</v>
      </c>
      <c r="AH1478" s="1">
        <v>46242.564802581015</v>
      </c>
    </row>
    <row r="1479" spans="1:34" ht="13.9">
      <c r="A1479" s="1" t="s">
        <v>8888</v>
      </c>
      <c r="B1479" s="1" t="s">
        <v>8889</v>
      </c>
      <c r="C1479" s="4">
        <v>44768</v>
      </c>
      <c r="D1479" s="1" t="s">
        <v>8619</v>
      </c>
      <c r="E1479" s="1">
        <v>2022</v>
      </c>
      <c r="F1479" s="5">
        <v>48.43</v>
      </c>
      <c r="G1479" s="1" t="s">
        <v>8890</v>
      </c>
      <c r="H1479" s="1" t="s">
        <v>8891</v>
      </c>
      <c r="I1479" s="6">
        <v>394086</v>
      </c>
      <c r="J1479" s="6" t="s">
        <v>54</v>
      </c>
      <c r="K1479" s="6">
        <v>5233</v>
      </c>
      <c r="L1479" s="6">
        <v>4836</v>
      </c>
      <c r="M1479" s="6">
        <v>397</v>
      </c>
      <c r="N1479" s="7">
        <v>0.9241352952417351</v>
      </c>
      <c r="O1479" s="1" t="s">
        <v>67</v>
      </c>
      <c r="P1479" s="1" t="s">
        <v>54</v>
      </c>
      <c r="Q1479" s="1" t="s">
        <v>68</v>
      </c>
      <c r="R1479" s="1" t="s">
        <v>5</v>
      </c>
      <c r="S1479" s="2" t="b">
        <v>1</v>
      </c>
      <c r="T1479" s="2" t="b">
        <v>0</v>
      </c>
      <c r="U1479" s="1" t="s">
        <v>310</v>
      </c>
      <c r="V1479" s="1">
        <v>13</v>
      </c>
      <c r="W1479" s="2" t="b">
        <v>0</v>
      </c>
      <c r="X1479" s="1"/>
      <c r="Y1479" s="2" t="b">
        <v>0</v>
      </c>
      <c r="Z1479" s="1" t="s">
        <v>58</v>
      </c>
      <c r="AA1479" s="2" t="b">
        <v>1</v>
      </c>
      <c r="AB1479" s="1" t="s">
        <v>8892</v>
      </c>
      <c r="AC1479" s="1" t="s">
        <v>8893</v>
      </c>
      <c r="AD1479" s="1" t="s">
        <v>61</v>
      </c>
      <c r="AE1479" s="2" t="b">
        <v>1</v>
      </c>
      <c r="AF1479" s="1" t="s">
        <v>101</v>
      </c>
      <c r="AG1479" s="2" t="b">
        <v>1</v>
      </c>
      <c r="AH1479" s="1">
        <v>46242.564802581015</v>
      </c>
    </row>
    <row r="1480" spans="1:34" ht="13.9">
      <c r="A1480" s="1" t="s">
        <v>8894</v>
      </c>
      <c r="B1480" s="1" t="s">
        <v>8895</v>
      </c>
      <c r="C1480" s="4">
        <v>44768</v>
      </c>
      <c r="D1480" s="1" t="s">
        <v>8619</v>
      </c>
      <c r="E1480" s="1">
        <v>2022</v>
      </c>
      <c r="F1480" s="5">
        <v>48.43</v>
      </c>
      <c r="G1480" s="1" t="s">
        <v>8896</v>
      </c>
      <c r="H1480" s="1" t="s">
        <v>8897</v>
      </c>
      <c r="I1480" s="6">
        <v>4713</v>
      </c>
      <c r="J1480" s="6" t="s">
        <v>54</v>
      </c>
      <c r="K1480" s="6">
        <v>181</v>
      </c>
      <c r="L1480" s="6">
        <v>134</v>
      </c>
      <c r="M1480" s="6">
        <v>47</v>
      </c>
      <c r="N1480" s="7">
        <v>0.74033149171270718</v>
      </c>
      <c r="O1480" s="1" t="s">
        <v>55</v>
      </c>
      <c r="P1480" s="1" t="s">
        <v>54</v>
      </c>
      <c r="Q1480" s="1" t="s">
        <v>56</v>
      </c>
      <c r="R1480" s="1" t="s">
        <v>7</v>
      </c>
      <c r="S1480" s="2" t="b">
        <v>0</v>
      </c>
      <c r="T1480" s="2" t="b">
        <v>1</v>
      </c>
      <c r="U1480" s="1" t="s">
        <v>202</v>
      </c>
      <c r="V1480" s="1">
        <v>18</v>
      </c>
      <c r="W1480" s="2" t="b">
        <v>1</v>
      </c>
      <c r="X1480" s="2" t="b">
        <v>1</v>
      </c>
      <c r="Y1480" s="2" t="b">
        <v>0</v>
      </c>
      <c r="Z1480" s="1" t="s">
        <v>119</v>
      </c>
      <c r="AA1480" s="2" t="b">
        <v>0</v>
      </c>
      <c r="AB1480" s="1" t="s">
        <v>8898</v>
      </c>
      <c r="AC1480" s="1" t="s">
        <v>8899</v>
      </c>
      <c r="AD1480" s="1" t="s">
        <v>61</v>
      </c>
      <c r="AE1480" s="2" t="b">
        <v>1</v>
      </c>
      <c r="AF1480" s="1"/>
      <c r="AG1480" s="2" t="b">
        <v>0</v>
      </c>
      <c r="AH1480" s="1">
        <v>46242.564802581015</v>
      </c>
    </row>
    <row r="1481" spans="1:34" ht="13.9">
      <c r="A1481" s="1" t="s">
        <v>8900</v>
      </c>
      <c r="B1481" s="1" t="s">
        <v>8901</v>
      </c>
      <c r="C1481" s="4">
        <v>44768</v>
      </c>
      <c r="D1481" s="1" t="s">
        <v>8619</v>
      </c>
      <c r="E1481" s="1">
        <v>2022</v>
      </c>
      <c r="F1481" s="5">
        <v>48.43</v>
      </c>
      <c r="G1481" s="1" t="s">
        <v>8902</v>
      </c>
      <c r="H1481" s="1" t="s">
        <v>8885</v>
      </c>
      <c r="I1481" s="6"/>
      <c r="J1481" s="6" t="s">
        <v>147</v>
      </c>
      <c r="K1481" s="6">
        <v>2</v>
      </c>
      <c r="L1481" s="6">
        <v>2</v>
      </c>
      <c r="M1481" s="6">
        <v>0</v>
      </c>
      <c r="N1481" s="7">
        <v>1</v>
      </c>
      <c r="O1481" s="1" t="s">
        <v>567</v>
      </c>
      <c r="P1481" s="1" t="s">
        <v>54</v>
      </c>
      <c r="Q1481" s="1" t="s">
        <v>56</v>
      </c>
      <c r="R1481" s="1" t="s">
        <v>7</v>
      </c>
      <c r="S1481" s="2" t="b">
        <v>0</v>
      </c>
      <c r="T1481" s="2" t="b">
        <v>1</v>
      </c>
      <c r="U1481" s="1" t="s">
        <v>202</v>
      </c>
      <c r="V1481" s="1">
        <v>18</v>
      </c>
      <c r="W1481" s="2" t="b">
        <v>1</v>
      </c>
      <c r="X1481" s="2" t="b">
        <v>1</v>
      </c>
      <c r="Y1481" s="2" t="b">
        <v>0</v>
      </c>
      <c r="Z1481" s="1" t="s">
        <v>119</v>
      </c>
      <c r="AA1481" s="2" t="b">
        <v>0</v>
      </c>
      <c r="AB1481" s="1" t="s">
        <v>8886</v>
      </c>
      <c r="AC1481" s="1" t="s">
        <v>8903</v>
      </c>
      <c r="AD1481" s="1" t="s">
        <v>61</v>
      </c>
      <c r="AE1481" s="2" t="b">
        <v>1</v>
      </c>
      <c r="AF1481" s="1"/>
      <c r="AG1481" s="2" t="b">
        <v>0</v>
      </c>
      <c r="AH1481" s="1">
        <v>46242.564802581015</v>
      </c>
    </row>
    <row r="1482" spans="1:34" ht="13.9">
      <c r="A1482" s="1" t="s">
        <v>8904</v>
      </c>
      <c r="B1482" s="1" t="s">
        <v>8905</v>
      </c>
      <c r="C1482" s="4">
        <v>44768</v>
      </c>
      <c r="D1482" s="1" t="s">
        <v>8619</v>
      </c>
      <c r="E1482" s="1">
        <v>2022</v>
      </c>
      <c r="F1482" s="5">
        <v>48.43</v>
      </c>
      <c r="G1482" s="1" t="s">
        <v>8906</v>
      </c>
      <c r="H1482" s="1" t="s">
        <v>8907</v>
      </c>
      <c r="I1482" s="6">
        <v>1</v>
      </c>
      <c r="J1482" s="6" t="s">
        <v>54</v>
      </c>
      <c r="K1482" s="6">
        <v>0</v>
      </c>
      <c r="L1482" s="6">
        <v>0</v>
      </c>
      <c r="M1482" s="6">
        <v>0</v>
      </c>
      <c r="N1482" s="7"/>
      <c r="O1482" s="1" t="s">
        <v>216</v>
      </c>
      <c r="P1482" s="1" t="s">
        <v>54</v>
      </c>
      <c r="Q1482" s="1" t="s">
        <v>56</v>
      </c>
      <c r="R1482" s="1" t="s">
        <v>5</v>
      </c>
      <c r="S1482" s="2" t="b">
        <v>1</v>
      </c>
      <c r="T1482" s="2" t="b">
        <v>0</v>
      </c>
      <c r="U1482" s="1" t="s">
        <v>57</v>
      </c>
      <c r="V1482" s="1"/>
      <c r="W1482" s="2" t="b">
        <v>0</v>
      </c>
      <c r="X1482" s="1"/>
      <c r="Y1482" s="2" t="b">
        <v>0</v>
      </c>
      <c r="Z1482" s="1" t="s">
        <v>58</v>
      </c>
      <c r="AA1482" s="2" t="b">
        <v>1</v>
      </c>
      <c r="AB1482" s="1" t="s">
        <v>8908</v>
      </c>
      <c r="AC1482" s="1" t="s">
        <v>8909</v>
      </c>
      <c r="AD1482" s="1" t="s">
        <v>61</v>
      </c>
      <c r="AE1482" s="2" t="b">
        <v>1</v>
      </c>
      <c r="AF1482" s="1" t="s">
        <v>86</v>
      </c>
      <c r="AG1482" s="2" t="b">
        <v>0</v>
      </c>
      <c r="AH1482" s="1">
        <v>46242.564802581015</v>
      </c>
    </row>
    <row r="1483" spans="1:34" ht="13.9">
      <c r="A1483" s="1" t="s">
        <v>8910</v>
      </c>
      <c r="B1483" s="1" t="s">
        <v>8911</v>
      </c>
      <c r="C1483" s="4">
        <v>44768</v>
      </c>
      <c r="D1483" s="1" t="s">
        <v>8619</v>
      </c>
      <c r="E1483" s="1">
        <v>2022</v>
      </c>
      <c r="F1483" s="5">
        <v>48.43</v>
      </c>
      <c r="G1483" s="1" t="s">
        <v>8912</v>
      </c>
      <c r="H1483" s="1" t="s">
        <v>8913</v>
      </c>
      <c r="I1483" s="6">
        <v>6658</v>
      </c>
      <c r="J1483" s="6" t="s">
        <v>54</v>
      </c>
      <c r="K1483" s="6">
        <v>160</v>
      </c>
      <c r="L1483" s="6">
        <v>146</v>
      </c>
      <c r="M1483" s="6">
        <v>14</v>
      </c>
      <c r="N1483" s="7">
        <v>0.91249999999999998</v>
      </c>
      <c r="O1483" s="1" t="s">
        <v>67</v>
      </c>
      <c r="P1483" s="1" t="s">
        <v>54</v>
      </c>
      <c r="Q1483" s="1" t="s">
        <v>56</v>
      </c>
      <c r="R1483" s="1" t="s">
        <v>5</v>
      </c>
      <c r="S1483" s="2" t="b">
        <v>1</v>
      </c>
      <c r="T1483" s="2" t="b">
        <v>0</v>
      </c>
      <c r="U1483" s="1" t="s">
        <v>57</v>
      </c>
      <c r="V1483" s="1"/>
      <c r="W1483" s="2" t="b">
        <v>0</v>
      </c>
      <c r="X1483" s="1"/>
      <c r="Y1483" s="2" t="b">
        <v>0</v>
      </c>
      <c r="Z1483" s="1" t="s">
        <v>58</v>
      </c>
      <c r="AA1483" s="2" t="b">
        <v>1</v>
      </c>
      <c r="AB1483" s="1" t="s">
        <v>8914</v>
      </c>
      <c r="AC1483" s="1" t="s">
        <v>8915</v>
      </c>
      <c r="AD1483" s="1" t="s">
        <v>61</v>
      </c>
      <c r="AE1483" s="2" t="b">
        <v>1</v>
      </c>
      <c r="AF1483" s="1" t="s">
        <v>397</v>
      </c>
      <c r="AG1483" s="2" t="b">
        <v>0</v>
      </c>
      <c r="AH1483" s="1">
        <v>46242.564802581015</v>
      </c>
    </row>
    <row r="1484" spans="1:34" ht="13.9">
      <c r="A1484" s="1" t="s">
        <v>8916</v>
      </c>
      <c r="B1484" s="1" t="s">
        <v>8917</v>
      </c>
      <c r="C1484" s="4">
        <v>44768</v>
      </c>
      <c r="D1484" s="1" t="s">
        <v>8619</v>
      </c>
      <c r="E1484" s="1">
        <v>2022</v>
      </c>
      <c r="F1484" s="5">
        <v>48.43</v>
      </c>
      <c r="G1484" s="1" t="s">
        <v>8918</v>
      </c>
      <c r="H1484" s="1" t="s">
        <v>8919</v>
      </c>
      <c r="I1484" s="6">
        <v>77</v>
      </c>
      <c r="J1484" s="6" t="s">
        <v>54</v>
      </c>
      <c r="K1484" s="6">
        <v>5</v>
      </c>
      <c r="L1484" s="6">
        <v>2</v>
      </c>
      <c r="M1484" s="6">
        <v>3</v>
      </c>
      <c r="N1484" s="7">
        <v>0.4</v>
      </c>
      <c r="O1484" s="1" t="s">
        <v>323</v>
      </c>
      <c r="P1484" s="1" t="s">
        <v>54</v>
      </c>
      <c r="Q1484" s="1" t="s">
        <v>56</v>
      </c>
      <c r="R1484" s="1" t="s">
        <v>5</v>
      </c>
      <c r="S1484" s="2" t="b">
        <v>1</v>
      </c>
      <c r="T1484" s="2" t="b">
        <v>0</v>
      </c>
      <c r="U1484" s="1" t="s">
        <v>57</v>
      </c>
      <c r="V1484" s="1"/>
      <c r="W1484" s="2" t="b">
        <v>0</v>
      </c>
      <c r="X1484" s="1"/>
      <c r="Y1484" s="2" t="b">
        <v>0</v>
      </c>
      <c r="Z1484" s="1" t="s">
        <v>58</v>
      </c>
      <c r="AA1484" s="2" t="b">
        <v>1</v>
      </c>
      <c r="AB1484" s="1" t="s">
        <v>8920</v>
      </c>
      <c r="AC1484" s="1" t="s">
        <v>8921</v>
      </c>
      <c r="AD1484" s="1" t="s">
        <v>61</v>
      </c>
      <c r="AE1484" s="2" t="b">
        <v>1</v>
      </c>
      <c r="AF1484" s="1" t="s">
        <v>86</v>
      </c>
      <c r="AG1484" s="2" t="b">
        <v>0</v>
      </c>
      <c r="AH1484" s="1">
        <v>46242.564802581015</v>
      </c>
    </row>
    <row r="1485" spans="1:34" ht="13.9">
      <c r="A1485" s="1" t="s">
        <v>8922</v>
      </c>
      <c r="B1485" s="1" t="s">
        <v>8923</v>
      </c>
      <c r="C1485" s="4">
        <v>44769</v>
      </c>
      <c r="D1485" s="1" t="s">
        <v>8619</v>
      </c>
      <c r="E1485" s="1">
        <v>2022</v>
      </c>
      <c r="F1485" s="5">
        <v>48.39</v>
      </c>
      <c r="G1485" s="1" t="s">
        <v>8924</v>
      </c>
      <c r="H1485" s="1" t="s">
        <v>8925</v>
      </c>
      <c r="I1485" s="6">
        <v>1681</v>
      </c>
      <c r="J1485" s="6" t="s">
        <v>54</v>
      </c>
      <c r="K1485" s="6">
        <v>51</v>
      </c>
      <c r="L1485" s="6">
        <v>34</v>
      </c>
      <c r="M1485" s="6">
        <v>17</v>
      </c>
      <c r="N1485" s="7">
        <v>0.66666666666666663</v>
      </c>
      <c r="O1485" s="1" t="s">
        <v>91</v>
      </c>
      <c r="P1485" s="1" t="s">
        <v>54</v>
      </c>
      <c r="Q1485" s="1" t="s">
        <v>56</v>
      </c>
      <c r="R1485" s="1" t="s">
        <v>7</v>
      </c>
      <c r="S1485" s="2" t="b">
        <v>0</v>
      </c>
      <c r="T1485" s="2" t="b">
        <v>1</v>
      </c>
      <c r="U1485" s="1" t="s">
        <v>202</v>
      </c>
      <c r="V1485" s="1">
        <v>18</v>
      </c>
      <c r="W1485" s="2" t="b">
        <v>1</v>
      </c>
      <c r="X1485" s="2" t="b">
        <v>1</v>
      </c>
      <c r="Y1485" s="2" t="b">
        <v>0</v>
      </c>
      <c r="Z1485" s="1" t="s">
        <v>119</v>
      </c>
      <c r="AA1485" s="2" t="b">
        <v>0</v>
      </c>
      <c r="AB1485" s="1" t="s">
        <v>8926</v>
      </c>
      <c r="AC1485" s="1" t="s">
        <v>8927</v>
      </c>
      <c r="AD1485" s="1" t="s">
        <v>61</v>
      </c>
      <c r="AE1485" s="2" t="b">
        <v>1</v>
      </c>
      <c r="AF1485" s="1"/>
      <c r="AG1485" s="2" t="b">
        <v>0</v>
      </c>
      <c r="AH1485" s="1">
        <v>46242.564802581015</v>
      </c>
    </row>
    <row r="1486" spans="1:34" ht="13.9">
      <c r="A1486" s="1" t="s">
        <v>8928</v>
      </c>
      <c r="B1486" s="1" t="s">
        <v>8929</v>
      </c>
      <c r="C1486" s="4">
        <v>44769</v>
      </c>
      <c r="D1486" s="1" t="s">
        <v>8619</v>
      </c>
      <c r="E1486" s="1">
        <v>2022</v>
      </c>
      <c r="F1486" s="5">
        <v>48.39</v>
      </c>
      <c r="G1486" s="1" t="s">
        <v>8930</v>
      </c>
      <c r="H1486" s="1" t="s">
        <v>8931</v>
      </c>
      <c r="I1486" s="6">
        <v>42</v>
      </c>
      <c r="J1486" s="6" t="s">
        <v>54</v>
      </c>
      <c r="K1486" s="6">
        <v>7</v>
      </c>
      <c r="L1486" s="6">
        <v>7</v>
      </c>
      <c r="M1486" s="6">
        <v>0</v>
      </c>
      <c r="N1486" s="7">
        <v>1</v>
      </c>
      <c r="O1486" s="1" t="s">
        <v>83</v>
      </c>
      <c r="P1486" s="1" t="s">
        <v>54</v>
      </c>
      <c r="Q1486" s="1" t="s">
        <v>56</v>
      </c>
      <c r="R1486" s="1" t="s">
        <v>5</v>
      </c>
      <c r="S1486" s="2" t="b">
        <v>1</v>
      </c>
      <c r="T1486" s="2" t="b">
        <v>0</v>
      </c>
      <c r="U1486" s="1" t="s">
        <v>57</v>
      </c>
      <c r="V1486" s="1"/>
      <c r="W1486" s="2" t="b">
        <v>0</v>
      </c>
      <c r="X1486" s="1"/>
      <c r="Y1486" s="2" t="b">
        <v>0</v>
      </c>
      <c r="Z1486" s="1" t="s">
        <v>58</v>
      </c>
      <c r="AA1486" s="2" t="b">
        <v>1</v>
      </c>
      <c r="AB1486" s="1" t="s">
        <v>8932</v>
      </c>
      <c r="AC1486" s="1" t="s">
        <v>8933</v>
      </c>
      <c r="AD1486" s="1" t="s">
        <v>61</v>
      </c>
      <c r="AE1486" s="2" t="b">
        <v>1</v>
      </c>
      <c r="AF1486" s="1" t="s">
        <v>71</v>
      </c>
      <c r="AG1486" s="2" t="b">
        <v>0</v>
      </c>
      <c r="AH1486" s="1">
        <v>46242.564802627312</v>
      </c>
    </row>
    <row r="1487" spans="1:34" ht="13.9">
      <c r="A1487" s="1" t="s">
        <v>8934</v>
      </c>
      <c r="B1487" s="1" t="s">
        <v>8935</v>
      </c>
      <c r="C1487" s="4">
        <v>44770</v>
      </c>
      <c r="D1487" s="1" t="s">
        <v>8619</v>
      </c>
      <c r="E1487" s="1">
        <v>2022</v>
      </c>
      <c r="F1487" s="5">
        <v>48.36</v>
      </c>
      <c r="G1487" s="1" t="s">
        <v>8936</v>
      </c>
      <c r="H1487" s="1" t="s">
        <v>8937</v>
      </c>
      <c r="I1487" s="6">
        <v>149192</v>
      </c>
      <c r="J1487" s="6" t="s">
        <v>54</v>
      </c>
      <c r="K1487" s="6">
        <v>3699</v>
      </c>
      <c r="L1487" s="6">
        <v>2924</v>
      </c>
      <c r="M1487" s="6">
        <v>775</v>
      </c>
      <c r="N1487" s="7">
        <v>0.7904839145715058</v>
      </c>
      <c r="O1487" s="1" t="s">
        <v>55</v>
      </c>
      <c r="P1487" s="1" t="s">
        <v>54</v>
      </c>
      <c r="Q1487" s="1" t="s">
        <v>68</v>
      </c>
      <c r="R1487" s="1" t="s">
        <v>5</v>
      </c>
      <c r="S1487" s="2" t="b">
        <v>1</v>
      </c>
      <c r="T1487" s="2" t="b">
        <v>0</v>
      </c>
      <c r="U1487" s="1" t="s">
        <v>310</v>
      </c>
      <c r="V1487" s="1">
        <v>13</v>
      </c>
      <c r="W1487" s="2" t="b">
        <v>0</v>
      </c>
      <c r="X1487" s="1"/>
      <c r="Y1487" s="2" t="b">
        <v>0</v>
      </c>
      <c r="Z1487" s="1" t="s">
        <v>58</v>
      </c>
      <c r="AA1487" s="2" t="b">
        <v>1</v>
      </c>
      <c r="AB1487" s="1" t="s">
        <v>8938</v>
      </c>
      <c r="AC1487" s="1" t="s">
        <v>8939</v>
      </c>
      <c r="AD1487" s="1" t="s">
        <v>61</v>
      </c>
      <c r="AE1487" s="2" t="b">
        <v>1</v>
      </c>
      <c r="AF1487" s="1" t="s">
        <v>3281</v>
      </c>
      <c r="AG1487" s="2" t="b">
        <v>0</v>
      </c>
      <c r="AH1487" s="1">
        <v>46242.564802627312</v>
      </c>
    </row>
    <row r="1488" spans="1:34" ht="13.9">
      <c r="A1488" s="1" t="s">
        <v>8940</v>
      </c>
      <c r="B1488" s="1" t="s">
        <v>8941</v>
      </c>
      <c r="C1488" s="4">
        <v>44770</v>
      </c>
      <c r="D1488" s="1" t="s">
        <v>8619</v>
      </c>
      <c r="E1488" s="1">
        <v>2022</v>
      </c>
      <c r="F1488" s="5">
        <v>48.36</v>
      </c>
      <c r="G1488" s="1" t="s">
        <v>8942</v>
      </c>
      <c r="H1488" s="1" t="s">
        <v>8943</v>
      </c>
      <c r="I1488" s="6">
        <v>15</v>
      </c>
      <c r="J1488" s="6" t="s">
        <v>54</v>
      </c>
      <c r="K1488" s="6">
        <v>1</v>
      </c>
      <c r="L1488" s="6">
        <v>1</v>
      </c>
      <c r="M1488" s="6">
        <v>0</v>
      </c>
      <c r="N1488" s="7">
        <v>1</v>
      </c>
      <c r="O1488" s="1" t="s">
        <v>148</v>
      </c>
      <c r="P1488" s="1" t="s">
        <v>54</v>
      </c>
      <c r="Q1488" s="1" t="s">
        <v>56</v>
      </c>
      <c r="R1488" s="1" t="s">
        <v>5</v>
      </c>
      <c r="S1488" s="2" t="b">
        <v>1</v>
      </c>
      <c r="T1488" s="2" t="b">
        <v>0</v>
      </c>
      <c r="U1488" s="1" t="s">
        <v>57</v>
      </c>
      <c r="V1488" s="1"/>
      <c r="W1488" s="2" t="b">
        <v>0</v>
      </c>
      <c r="X1488" s="1"/>
      <c r="Y1488" s="2" t="b">
        <v>0</v>
      </c>
      <c r="Z1488" s="1" t="s">
        <v>58</v>
      </c>
      <c r="AA1488" s="2" t="b">
        <v>1</v>
      </c>
      <c r="AB1488" s="1" t="s">
        <v>8944</v>
      </c>
      <c r="AC1488" s="1" t="s">
        <v>8945</v>
      </c>
      <c r="AD1488" s="1" t="s">
        <v>61</v>
      </c>
      <c r="AE1488" s="2" t="b">
        <v>1</v>
      </c>
      <c r="AF1488" s="1" t="s">
        <v>71</v>
      </c>
      <c r="AG1488" s="2" t="b">
        <v>0</v>
      </c>
      <c r="AH1488" s="1">
        <v>46242.564802627312</v>
      </c>
    </row>
    <row r="1489" spans="1:34" ht="13.9">
      <c r="A1489" s="1" t="s">
        <v>8946</v>
      </c>
      <c r="B1489" s="1" t="s">
        <v>8947</v>
      </c>
      <c r="C1489" s="4">
        <v>44770</v>
      </c>
      <c r="D1489" s="1" t="s">
        <v>8619</v>
      </c>
      <c r="E1489" s="1">
        <v>2022</v>
      </c>
      <c r="F1489" s="5">
        <v>48.36</v>
      </c>
      <c r="G1489" s="1" t="s">
        <v>8948</v>
      </c>
      <c r="H1489" s="1" t="s">
        <v>8949</v>
      </c>
      <c r="I1489" s="6">
        <v>14507</v>
      </c>
      <c r="J1489" s="6" t="s">
        <v>54</v>
      </c>
      <c r="K1489" s="6">
        <v>435</v>
      </c>
      <c r="L1489" s="6">
        <v>388</v>
      </c>
      <c r="M1489" s="6">
        <v>47</v>
      </c>
      <c r="N1489" s="7">
        <v>0.89195402298850579</v>
      </c>
      <c r="O1489" s="1" t="s">
        <v>67</v>
      </c>
      <c r="P1489" s="1" t="s">
        <v>54</v>
      </c>
      <c r="Q1489" s="1" t="s">
        <v>68</v>
      </c>
      <c r="R1489" s="1" t="s">
        <v>7</v>
      </c>
      <c r="S1489" s="2" t="b">
        <v>0</v>
      </c>
      <c r="T1489" s="2" t="b">
        <v>1</v>
      </c>
      <c r="U1489" s="1" t="s">
        <v>202</v>
      </c>
      <c r="V1489" s="1">
        <v>18</v>
      </c>
      <c r="W1489" s="2" t="b">
        <v>1</v>
      </c>
      <c r="X1489" s="2" t="b">
        <v>1</v>
      </c>
      <c r="Y1489" s="2" t="b">
        <v>0</v>
      </c>
      <c r="Z1489" s="1" t="s">
        <v>119</v>
      </c>
      <c r="AA1489" s="2" t="b">
        <v>0</v>
      </c>
      <c r="AB1489" s="1" t="s">
        <v>8950</v>
      </c>
      <c r="AC1489" s="1" t="s">
        <v>8951</v>
      </c>
      <c r="AD1489" s="1" t="s">
        <v>61</v>
      </c>
      <c r="AE1489" s="2" t="b">
        <v>1</v>
      </c>
      <c r="AF1489" s="1"/>
      <c r="AG1489" s="2" t="b">
        <v>0</v>
      </c>
      <c r="AH1489" s="1">
        <v>46242.564802627312</v>
      </c>
    </row>
    <row r="1490" spans="1:34" ht="13.9">
      <c r="A1490" s="1" t="s">
        <v>8952</v>
      </c>
      <c r="B1490" s="1" t="s">
        <v>8953</v>
      </c>
      <c r="C1490" s="4">
        <v>44770</v>
      </c>
      <c r="D1490" s="1" t="s">
        <v>8619</v>
      </c>
      <c r="E1490" s="1">
        <v>2022</v>
      </c>
      <c r="F1490" s="5">
        <v>48.36</v>
      </c>
      <c r="G1490" s="1" t="s">
        <v>8954</v>
      </c>
      <c r="H1490" s="1" t="s">
        <v>8955</v>
      </c>
      <c r="I1490" s="6">
        <v>230</v>
      </c>
      <c r="J1490" s="6" t="s">
        <v>54</v>
      </c>
      <c r="K1490" s="6">
        <v>10</v>
      </c>
      <c r="L1490" s="6">
        <v>8</v>
      </c>
      <c r="M1490" s="6">
        <v>2</v>
      </c>
      <c r="N1490" s="7">
        <v>0.8</v>
      </c>
      <c r="O1490" s="1" t="s">
        <v>126</v>
      </c>
      <c r="P1490" s="1" t="s">
        <v>54</v>
      </c>
      <c r="Q1490" s="1" t="s">
        <v>56</v>
      </c>
      <c r="R1490" s="1" t="s">
        <v>5</v>
      </c>
      <c r="S1490" s="2" t="b">
        <v>1</v>
      </c>
      <c r="T1490" s="2" t="b">
        <v>0</v>
      </c>
      <c r="U1490" s="1" t="s">
        <v>57</v>
      </c>
      <c r="V1490" s="1"/>
      <c r="W1490" s="2" t="b">
        <v>0</v>
      </c>
      <c r="X1490" s="1"/>
      <c r="Y1490" s="2" t="b">
        <v>0</v>
      </c>
      <c r="Z1490" s="1" t="s">
        <v>58</v>
      </c>
      <c r="AA1490" s="2" t="b">
        <v>1</v>
      </c>
      <c r="AB1490" s="1" t="s">
        <v>8956</v>
      </c>
      <c r="AC1490" s="1" t="s">
        <v>8957</v>
      </c>
      <c r="AD1490" s="1" t="s">
        <v>61</v>
      </c>
      <c r="AE1490" s="2" t="b">
        <v>1</v>
      </c>
      <c r="AF1490" s="1" t="s">
        <v>142</v>
      </c>
      <c r="AG1490" s="2" t="b">
        <v>0</v>
      </c>
      <c r="AH1490" s="1">
        <v>46242.564802627312</v>
      </c>
    </row>
    <row r="1491" spans="1:34" ht="13.9">
      <c r="A1491" s="1" t="s">
        <v>8958</v>
      </c>
      <c r="B1491" s="1" t="s">
        <v>8959</v>
      </c>
      <c r="C1491" s="4">
        <v>44773</v>
      </c>
      <c r="D1491" s="1" t="s">
        <v>8619</v>
      </c>
      <c r="E1491" s="1">
        <v>2022</v>
      </c>
      <c r="F1491" s="5">
        <v>48.26</v>
      </c>
      <c r="G1491" s="1" t="s">
        <v>8960</v>
      </c>
      <c r="H1491" s="1" t="s">
        <v>8961</v>
      </c>
      <c r="I1491" s="6">
        <v>4957</v>
      </c>
      <c r="J1491" s="6" t="s">
        <v>54</v>
      </c>
      <c r="K1491" s="6">
        <v>177</v>
      </c>
      <c r="L1491" s="6">
        <v>166</v>
      </c>
      <c r="M1491" s="6">
        <v>11</v>
      </c>
      <c r="N1491" s="7">
        <v>0.93785310734463279</v>
      </c>
      <c r="O1491" s="1" t="s">
        <v>67</v>
      </c>
      <c r="P1491" s="1" t="s">
        <v>54</v>
      </c>
      <c r="Q1491" s="1" t="s">
        <v>56</v>
      </c>
      <c r="R1491" s="1" t="s">
        <v>5</v>
      </c>
      <c r="S1491" s="2" t="b">
        <v>1</v>
      </c>
      <c r="T1491" s="2" t="b">
        <v>0</v>
      </c>
      <c r="U1491" s="1" t="s">
        <v>57</v>
      </c>
      <c r="V1491" s="1"/>
      <c r="W1491" s="2" t="b">
        <v>0</v>
      </c>
      <c r="X1491" s="1"/>
      <c r="Y1491" s="2" t="b">
        <v>0</v>
      </c>
      <c r="Z1491" s="1" t="s">
        <v>58</v>
      </c>
      <c r="AA1491" s="2" t="b">
        <v>1</v>
      </c>
      <c r="AB1491" s="1" t="s">
        <v>8962</v>
      </c>
      <c r="AC1491" s="1" t="s">
        <v>8963</v>
      </c>
      <c r="AD1491" s="1" t="s">
        <v>61</v>
      </c>
      <c r="AE1491" s="2" t="b">
        <v>1</v>
      </c>
      <c r="AF1491" s="1" t="s">
        <v>94</v>
      </c>
      <c r="AG1491" s="2" t="b">
        <v>0</v>
      </c>
      <c r="AH1491" s="1">
        <v>46242.564802627312</v>
      </c>
    </row>
    <row r="1492" spans="1:34" ht="13.9">
      <c r="A1492" s="1" t="s">
        <v>8964</v>
      </c>
      <c r="B1492" s="1" t="s">
        <v>8965</v>
      </c>
      <c r="C1492" s="4">
        <v>44773</v>
      </c>
      <c r="D1492" s="1" t="s">
        <v>8619</v>
      </c>
      <c r="E1492" s="1">
        <v>2022</v>
      </c>
      <c r="F1492" s="5">
        <v>48.26</v>
      </c>
      <c r="G1492" s="1" t="s">
        <v>8966</v>
      </c>
      <c r="H1492" s="1" t="s">
        <v>8967</v>
      </c>
      <c r="I1492" s="6">
        <v>9987</v>
      </c>
      <c r="J1492" s="6" t="s">
        <v>54</v>
      </c>
      <c r="K1492" s="6">
        <v>228</v>
      </c>
      <c r="L1492" s="6">
        <v>169</v>
      </c>
      <c r="M1492" s="6">
        <v>59</v>
      </c>
      <c r="N1492" s="7">
        <v>0.74122807017543857</v>
      </c>
      <c r="O1492" s="1" t="s">
        <v>55</v>
      </c>
      <c r="P1492" s="1" t="s">
        <v>54</v>
      </c>
      <c r="Q1492" s="1" t="s">
        <v>68</v>
      </c>
      <c r="R1492" s="1" t="s">
        <v>5</v>
      </c>
      <c r="S1492" s="2" t="b">
        <v>1</v>
      </c>
      <c r="T1492" s="2" t="b">
        <v>0</v>
      </c>
      <c r="U1492" s="1" t="s">
        <v>57</v>
      </c>
      <c r="V1492" s="1"/>
      <c r="W1492" s="2" t="b">
        <v>0</v>
      </c>
      <c r="X1492" s="1"/>
      <c r="Y1492" s="2" t="b">
        <v>0</v>
      </c>
      <c r="Z1492" s="1" t="s">
        <v>58</v>
      </c>
      <c r="AA1492" s="2" t="b">
        <v>1</v>
      </c>
      <c r="AB1492" s="1" t="s">
        <v>8968</v>
      </c>
      <c r="AC1492" s="1" t="s">
        <v>8969</v>
      </c>
      <c r="AD1492" s="1" t="s">
        <v>61</v>
      </c>
      <c r="AE1492" s="2" t="b">
        <v>1</v>
      </c>
      <c r="AF1492" s="1" t="s">
        <v>7568</v>
      </c>
      <c r="AG1492" s="2" t="b">
        <v>0</v>
      </c>
      <c r="AH1492" s="1">
        <v>46242.564802627312</v>
      </c>
    </row>
    <row r="1493" spans="1:34" ht="13.9">
      <c r="A1493" s="1" t="s">
        <v>8970</v>
      </c>
      <c r="B1493" s="1" t="s">
        <v>8971</v>
      </c>
      <c r="C1493" s="4">
        <v>44773</v>
      </c>
      <c r="D1493" s="1" t="s">
        <v>8619</v>
      </c>
      <c r="E1493" s="1">
        <v>2022</v>
      </c>
      <c r="F1493" s="5">
        <v>48.26</v>
      </c>
      <c r="G1493" s="1" t="s">
        <v>8972</v>
      </c>
      <c r="H1493" s="1" t="s">
        <v>8973</v>
      </c>
      <c r="I1493" s="6">
        <v>7273</v>
      </c>
      <c r="J1493" s="6" t="s">
        <v>54</v>
      </c>
      <c r="K1493" s="6">
        <v>645</v>
      </c>
      <c r="L1493" s="6">
        <v>590</v>
      </c>
      <c r="M1493" s="6">
        <v>55</v>
      </c>
      <c r="N1493" s="7">
        <v>0.9147286821705426</v>
      </c>
      <c r="O1493" s="1" t="s">
        <v>67</v>
      </c>
      <c r="P1493" s="1" t="s">
        <v>54</v>
      </c>
      <c r="Q1493" s="1" t="s">
        <v>68</v>
      </c>
      <c r="R1493" s="1" t="s">
        <v>5</v>
      </c>
      <c r="S1493" s="2" t="b">
        <v>1</v>
      </c>
      <c r="T1493" s="2" t="b">
        <v>0</v>
      </c>
      <c r="U1493" s="1" t="s">
        <v>57</v>
      </c>
      <c r="V1493" s="1"/>
      <c r="W1493" s="2" t="b">
        <v>0</v>
      </c>
      <c r="X1493" s="1"/>
      <c r="Y1493" s="2" t="b">
        <v>0</v>
      </c>
      <c r="Z1493" s="1" t="s">
        <v>58</v>
      </c>
      <c r="AA1493" s="2" t="b">
        <v>1</v>
      </c>
      <c r="AB1493" s="1" t="s">
        <v>8974</v>
      </c>
      <c r="AC1493" s="1" t="s">
        <v>8975</v>
      </c>
      <c r="AD1493" s="1" t="s">
        <v>61</v>
      </c>
      <c r="AE1493" s="2" t="b">
        <v>1</v>
      </c>
      <c r="AF1493" s="1" t="s">
        <v>71</v>
      </c>
      <c r="AG1493" s="2" t="b">
        <v>0</v>
      </c>
      <c r="AH1493" s="1">
        <v>46242.564802627312</v>
      </c>
    </row>
    <row r="1494" spans="1:34" ht="13.9">
      <c r="A1494" s="1" t="s">
        <v>8976</v>
      </c>
      <c r="B1494" s="1" t="s">
        <v>8977</v>
      </c>
      <c r="C1494" s="4">
        <v>44774</v>
      </c>
      <c r="D1494" s="1" t="s">
        <v>8978</v>
      </c>
      <c r="E1494" s="1">
        <v>2022</v>
      </c>
      <c r="F1494" s="5">
        <v>48.23</v>
      </c>
      <c r="G1494" s="1" t="s">
        <v>8979</v>
      </c>
      <c r="H1494" s="1" t="s">
        <v>8980</v>
      </c>
      <c r="I1494" s="6">
        <v>277</v>
      </c>
      <c r="J1494" s="6" t="s">
        <v>54</v>
      </c>
      <c r="K1494" s="6">
        <v>12</v>
      </c>
      <c r="L1494" s="6">
        <v>8</v>
      </c>
      <c r="M1494" s="6">
        <v>4</v>
      </c>
      <c r="N1494" s="7">
        <v>0.66666666666666663</v>
      </c>
      <c r="O1494" s="1" t="s">
        <v>91</v>
      </c>
      <c r="P1494" s="1" t="s">
        <v>54</v>
      </c>
      <c r="Q1494" s="1" t="s">
        <v>56</v>
      </c>
      <c r="R1494" s="1" t="s">
        <v>7</v>
      </c>
      <c r="S1494" s="2" t="b">
        <v>0</v>
      </c>
      <c r="T1494" s="2" t="b">
        <v>1</v>
      </c>
      <c r="U1494" s="1" t="s">
        <v>202</v>
      </c>
      <c r="V1494" s="1">
        <v>18</v>
      </c>
      <c r="W1494" s="2" t="b">
        <v>1</v>
      </c>
      <c r="X1494" s="2" t="b">
        <v>1</v>
      </c>
      <c r="Y1494" s="2" t="b">
        <v>0</v>
      </c>
      <c r="Z1494" s="1" t="s">
        <v>119</v>
      </c>
      <c r="AA1494" s="2" t="b">
        <v>0</v>
      </c>
      <c r="AB1494" s="1" t="s">
        <v>8981</v>
      </c>
      <c r="AC1494" s="1" t="s">
        <v>8982</v>
      </c>
      <c r="AD1494" s="1" t="s">
        <v>61</v>
      </c>
      <c r="AE1494" s="2" t="b">
        <v>1</v>
      </c>
      <c r="AF1494" s="1"/>
      <c r="AG1494" s="2" t="b">
        <v>0</v>
      </c>
      <c r="AH1494" s="1">
        <v>46242.564802627312</v>
      </c>
    </row>
    <row r="1495" spans="1:34" ht="13.9">
      <c r="A1495" s="1" t="s">
        <v>8983</v>
      </c>
      <c r="B1495" s="1" t="s">
        <v>8984</v>
      </c>
      <c r="C1495" s="4">
        <v>44775</v>
      </c>
      <c r="D1495" s="1" t="s">
        <v>8978</v>
      </c>
      <c r="E1495" s="1">
        <v>2022</v>
      </c>
      <c r="F1495" s="5">
        <v>48.2</v>
      </c>
      <c r="G1495" s="1" t="s">
        <v>8985</v>
      </c>
      <c r="H1495" s="1" t="s">
        <v>8986</v>
      </c>
      <c r="I1495" s="6">
        <v>1047</v>
      </c>
      <c r="J1495" s="6" t="s">
        <v>54</v>
      </c>
      <c r="K1495" s="6">
        <v>29</v>
      </c>
      <c r="L1495" s="6">
        <v>24</v>
      </c>
      <c r="M1495" s="6">
        <v>5</v>
      </c>
      <c r="N1495" s="7">
        <v>0.82758620689655171</v>
      </c>
      <c r="O1495" s="1" t="s">
        <v>126</v>
      </c>
      <c r="P1495" s="1" t="s">
        <v>54</v>
      </c>
      <c r="Q1495" s="1" t="s">
        <v>56</v>
      </c>
      <c r="R1495" s="1" t="s">
        <v>5</v>
      </c>
      <c r="S1495" s="2" t="b">
        <v>1</v>
      </c>
      <c r="T1495" s="2" t="b">
        <v>0</v>
      </c>
      <c r="U1495" s="1" t="s">
        <v>57</v>
      </c>
      <c r="V1495" s="1"/>
      <c r="W1495" s="2" t="b">
        <v>0</v>
      </c>
      <c r="X1495" s="1"/>
      <c r="Y1495" s="2" t="b">
        <v>0</v>
      </c>
      <c r="Z1495" s="1" t="s">
        <v>58</v>
      </c>
      <c r="AA1495" s="2" t="b">
        <v>1</v>
      </c>
      <c r="AB1495" s="1" t="s">
        <v>8987</v>
      </c>
      <c r="AC1495" s="1" t="s">
        <v>8988</v>
      </c>
      <c r="AD1495" s="1" t="s">
        <v>61</v>
      </c>
      <c r="AE1495" s="2" t="b">
        <v>1</v>
      </c>
      <c r="AF1495" s="1" t="s">
        <v>71</v>
      </c>
      <c r="AG1495" s="2" t="b">
        <v>0</v>
      </c>
      <c r="AH1495" s="1">
        <v>46242.564802627312</v>
      </c>
    </row>
    <row r="1496" spans="1:34" ht="13.9">
      <c r="A1496" s="1" t="s">
        <v>8989</v>
      </c>
      <c r="B1496" s="1" t="s">
        <v>8990</v>
      </c>
      <c r="C1496" s="4">
        <v>44776</v>
      </c>
      <c r="D1496" s="1" t="s">
        <v>8978</v>
      </c>
      <c r="E1496" s="1">
        <v>2022</v>
      </c>
      <c r="F1496" s="5">
        <v>48.16</v>
      </c>
      <c r="G1496" s="1" t="s">
        <v>8991</v>
      </c>
      <c r="H1496" s="1" t="s">
        <v>8992</v>
      </c>
      <c r="I1496" s="6">
        <v>30</v>
      </c>
      <c r="J1496" s="6" t="s">
        <v>54</v>
      </c>
      <c r="K1496" s="6">
        <v>2</v>
      </c>
      <c r="L1496" s="6">
        <v>2</v>
      </c>
      <c r="M1496" s="6">
        <v>0</v>
      </c>
      <c r="N1496" s="7">
        <v>1</v>
      </c>
      <c r="O1496" s="1" t="s">
        <v>567</v>
      </c>
      <c r="P1496" s="1" t="s">
        <v>54</v>
      </c>
      <c r="Q1496" s="1" t="s">
        <v>56</v>
      </c>
      <c r="R1496" s="1" t="s">
        <v>5</v>
      </c>
      <c r="S1496" s="2" t="b">
        <v>1</v>
      </c>
      <c r="T1496" s="2" t="b">
        <v>0</v>
      </c>
      <c r="U1496" s="1" t="s">
        <v>57</v>
      </c>
      <c r="V1496" s="1"/>
      <c r="W1496" s="2" t="b">
        <v>0</v>
      </c>
      <c r="X1496" s="1"/>
      <c r="Y1496" s="2" t="b">
        <v>0</v>
      </c>
      <c r="Z1496" s="1" t="s">
        <v>58</v>
      </c>
      <c r="AA1496" s="2" t="b">
        <v>1</v>
      </c>
      <c r="AB1496" s="1" t="s">
        <v>8993</v>
      </c>
      <c r="AC1496" s="1" t="s">
        <v>8994</v>
      </c>
      <c r="AD1496" s="1" t="s">
        <v>61</v>
      </c>
      <c r="AE1496" s="2" t="b">
        <v>1</v>
      </c>
      <c r="AF1496" s="1" t="s">
        <v>164</v>
      </c>
      <c r="AG1496" s="2" t="b">
        <v>0</v>
      </c>
      <c r="AH1496" s="1">
        <v>46242.564802627312</v>
      </c>
    </row>
    <row r="1497" spans="1:34" ht="13.9">
      <c r="A1497" s="1" t="s">
        <v>8995</v>
      </c>
      <c r="B1497" s="1" t="s">
        <v>8996</v>
      </c>
      <c r="C1497" s="4">
        <v>44776</v>
      </c>
      <c r="D1497" s="1" t="s">
        <v>8978</v>
      </c>
      <c r="E1497" s="1">
        <v>2022</v>
      </c>
      <c r="F1497" s="5">
        <v>48.16</v>
      </c>
      <c r="G1497" s="1" t="s">
        <v>8997</v>
      </c>
      <c r="H1497" s="1" t="s">
        <v>8998</v>
      </c>
      <c r="I1497" s="6">
        <v>1212</v>
      </c>
      <c r="J1497" s="6" t="s">
        <v>54</v>
      </c>
      <c r="K1497" s="6">
        <v>54</v>
      </c>
      <c r="L1497" s="6">
        <v>52</v>
      </c>
      <c r="M1497" s="6">
        <v>2</v>
      </c>
      <c r="N1497" s="7">
        <v>0.96296296296296291</v>
      </c>
      <c r="O1497" s="1" t="s">
        <v>67</v>
      </c>
      <c r="P1497" s="1" t="s">
        <v>54</v>
      </c>
      <c r="Q1497" s="1" t="s">
        <v>56</v>
      </c>
      <c r="R1497" s="1" t="s">
        <v>5</v>
      </c>
      <c r="S1497" s="2" t="b">
        <v>1</v>
      </c>
      <c r="T1497" s="2" t="b">
        <v>0</v>
      </c>
      <c r="U1497" s="1" t="s">
        <v>57</v>
      </c>
      <c r="V1497" s="1"/>
      <c r="W1497" s="2" t="b">
        <v>0</v>
      </c>
      <c r="X1497" s="1"/>
      <c r="Y1497" s="2" t="b">
        <v>0</v>
      </c>
      <c r="Z1497" s="1" t="s">
        <v>58</v>
      </c>
      <c r="AA1497" s="2" t="b">
        <v>1</v>
      </c>
      <c r="AB1497" s="1" t="s">
        <v>8999</v>
      </c>
      <c r="AC1497" s="1" t="s">
        <v>9000</v>
      </c>
      <c r="AD1497" s="1" t="s">
        <v>61</v>
      </c>
      <c r="AE1497" s="2" t="b">
        <v>1</v>
      </c>
      <c r="AF1497" s="1" t="s">
        <v>416</v>
      </c>
      <c r="AG1497" s="2" t="b">
        <v>0</v>
      </c>
      <c r="AH1497" s="1">
        <v>46242.564802627312</v>
      </c>
    </row>
    <row r="1498" spans="1:34" ht="13.9">
      <c r="A1498" s="1" t="s">
        <v>9001</v>
      </c>
      <c r="B1498" s="1" t="s">
        <v>9002</v>
      </c>
      <c r="C1498" s="4">
        <v>44776</v>
      </c>
      <c r="D1498" s="1" t="s">
        <v>8978</v>
      </c>
      <c r="E1498" s="1">
        <v>2022</v>
      </c>
      <c r="F1498" s="5">
        <v>48.16</v>
      </c>
      <c r="G1498" s="1" t="s">
        <v>9003</v>
      </c>
      <c r="H1498" s="1" t="s">
        <v>8998</v>
      </c>
      <c r="I1498" s="6"/>
      <c r="J1498" s="6" t="s">
        <v>147</v>
      </c>
      <c r="K1498" s="6">
        <v>2</v>
      </c>
      <c r="L1498" s="6">
        <v>2</v>
      </c>
      <c r="M1498" s="6">
        <v>0</v>
      </c>
      <c r="N1498" s="7">
        <v>1</v>
      </c>
      <c r="O1498" s="1" t="s">
        <v>567</v>
      </c>
      <c r="P1498" s="1" t="s">
        <v>54</v>
      </c>
      <c r="Q1498" s="1" t="s">
        <v>56</v>
      </c>
      <c r="R1498" s="1" t="s">
        <v>7</v>
      </c>
      <c r="S1498" s="2" t="b">
        <v>0</v>
      </c>
      <c r="T1498" s="2" t="b">
        <v>1</v>
      </c>
      <c r="U1498" s="1" t="s">
        <v>202</v>
      </c>
      <c r="V1498" s="1">
        <v>18</v>
      </c>
      <c r="W1498" s="2" t="b">
        <v>1</v>
      </c>
      <c r="X1498" s="2" t="b">
        <v>1</v>
      </c>
      <c r="Y1498" s="2" t="b">
        <v>0</v>
      </c>
      <c r="Z1498" s="1" t="s">
        <v>119</v>
      </c>
      <c r="AA1498" s="2" t="b">
        <v>0</v>
      </c>
      <c r="AB1498" s="1" t="s">
        <v>8999</v>
      </c>
      <c r="AC1498" s="1" t="s">
        <v>9004</v>
      </c>
      <c r="AD1498" s="1" t="s">
        <v>61</v>
      </c>
      <c r="AE1498" s="2" t="b">
        <v>1</v>
      </c>
      <c r="AF1498" s="1"/>
      <c r="AG1498" s="2" t="b">
        <v>0</v>
      </c>
      <c r="AH1498" s="1">
        <v>46242.564802627312</v>
      </c>
    </row>
    <row r="1499" spans="1:34" ht="13.9">
      <c r="A1499" s="1" t="s">
        <v>9005</v>
      </c>
      <c r="B1499" s="1" t="s">
        <v>9006</v>
      </c>
      <c r="C1499" s="4">
        <v>44776</v>
      </c>
      <c r="D1499" s="1" t="s">
        <v>8978</v>
      </c>
      <c r="E1499" s="1">
        <v>2022</v>
      </c>
      <c r="F1499" s="5">
        <v>48.16</v>
      </c>
      <c r="G1499" s="1" t="s">
        <v>9007</v>
      </c>
      <c r="H1499" s="1" t="s">
        <v>9008</v>
      </c>
      <c r="I1499" s="6">
        <v>237857</v>
      </c>
      <c r="J1499" s="6" t="s">
        <v>54</v>
      </c>
      <c r="K1499" s="6">
        <v>6775</v>
      </c>
      <c r="L1499" s="6">
        <v>6110</v>
      </c>
      <c r="M1499" s="6">
        <v>665</v>
      </c>
      <c r="N1499" s="7">
        <v>0.9018450184501845</v>
      </c>
      <c r="O1499" s="1" t="s">
        <v>67</v>
      </c>
      <c r="P1499" s="1" t="s">
        <v>54</v>
      </c>
      <c r="Q1499" s="1" t="s">
        <v>68</v>
      </c>
      <c r="R1499" s="1" t="s">
        <v>5</v>
      </c>
      <c r="S1499" s="2" t="b">
        <v>1</v>
      </c>
      <c r="T1499" s="2" t="b">
        <v>0</v>
      </c>
      <c r="U1499" s="1" t="s">
        <v>57</v>
      </c>
      <c r="V1499" s="1"/>
      <c r="W1499" s="2" t="b">
        <v>0</v>
      </c>
      <c r="X1499" s="1"/>
      <c r="Y1499" s="2" t="b">
        <v>0</v>
      </c>
      <c r="Z1499" s="1" t="s">
        <v>58</v>
      </c>
      <c r="AA1499" s="2" t="b">
        <v>1</v>
      </c>
      <c r="AB1499" s="1" t="s">
        <v>9009</v>
      </c>
      <c r="AC1499" s="1" t="s">
        <v>9010</v>
      </c>
      <c r="AD1499" s="1" t="s">
        <v>61</v>
      </c>
      <c r="AE1499" s="2" t="b">
        <v>1</v>
      </c>
      <c r="AF1499" s="1" t="s">
        <v>5239</v>
      </c>
      <c r="AG1499" s="2" t="b">
        <v>0</v>
      </c>
      <c r="AH1499" s="1">
        <v>46242.564802627312</v>
      </c>
    </row>
    <row r="1500" spans="1:34" ht="13.9">
      <c r="A1500" s="1" t="s">
        <v>9011</v>
      </c>
      <c r="B1500" s="1" t="s">
        <v>9012</v>
      </c>
      <c r="C1500" s="4">
        <v>44777</v>
      </c>
      <c r="D1500" s="1" t="s">
        <v>8978</v>
      </c>
      <c r="E1500" s="1">
        <v>2022</v>
      </c>
      <c r="F1500" s="5">
        <v>48.13</v>
      </c>
      <c r="G1500" s="1" t="s">
        <v>9013</v>
      </c>
      <c r="H1500" s="1" t="s">
        <v>9014</v>
      </c>
      <c r="I1500" s="6">
        <v>4060</v>
      </c>
      <c r="J1500" s="6" t="s">
        <v>54</v>
      </c>
      <c r="K1500" s="6">
        <v>206</v>
      </c>
      <c r="L1500" s="6">
        <v>152</v>
      </c>
      <c r="M1500" s="6">
        <v>54</v>
      </c>
      <c r="N1500" s="7">
        <v>0.73786407766990292</v>
      </c>
      <c r="O1500" s="1" t="s">
        <v>55</v>
      </c>
      <c r="P1500" s="1" t="s">
        <v>54</v>
      </c>
      <c r="Q1500" s="1" t="s">
        <v>68</v>
      </c>
      <c r="R1500" s="1" t="s">
        <v>5</v>
      </c>
      <c r="S1500" s="2" t="b">
        <v>1</v>
      </c>
      <c r="T1500" s="2" t="b">
        <v>0</v>
      </c>
      <c r="U1500" s="1" t="s">
        <v>57</v>
      </c>
      <c r="V1500" s="1"/>
      <c r="W1500" s="2" t="b">
        <v>0</v>
      </c>
      <c r="X1500" s="1"/>
      <c r="Y1500" s="2" t="b">
        <v>0</v>
      </c>
      <c r="Z1500" s="1" t="s">
        <v>58</v>
      </c>
      <c r="AA1500" s="2" t="b">
        <v>1</v>
      </c>
      <c r="AB1500" s="1" t="s">
        <v>9015</v>
      </c>
      <c r="AC1500" s="1" t="s">
        <v>9016</v>
      </c>
      <c r="AD1500" s="1" t="s">
        <v>61</v>
      </c>
      <c r="AE1500" s="2" t="b">
        <v>1</v>
      </c>
      <c r="AF1500" s="1" t="s">
        <v>502</v>
      </c>
      <c r="AG1500" s="2" t="b">
        <v>0</v>
      </c>
      <c r="AH1500" s="1">
        <v>46242.564802627312</v>
      </c>
    </row>
    <row r="1501" spans="1:34" ht="13.9">
      <c r="A1501" s="1" t="s">
        <v>9017</v>
      </c>
      <c r="B1501" s="1" t="s">
        <v>9018</v>
      </c>
      <c r="C1501" s="4">
        <v>44777</v>
      </c>
      <c r="D1501" s="1" t="s">
        <v>8978</v>
      </c>
      <c r="E1501" s="1">
        <v>2022</v>
      </c>
      <c r="F1501" s="5">
        <v>48.13</v>
      </c>
      <c r="G1501" s="1" t="s">
        <v>9019</v>
      </c>
      <c r="H1501" s="1" t="s">
        <v>9020</v>
      </c>
      <c r="I1501" s="6">
        <v>80030</v>
      </c>
      <c r="J1501" s="6" t="s">
        <v>54</v>
      </c>
      <c r="K1501" s="6">
        <v>7145</v>
      </c>
      <c r="L1501" s="6">
        <v>5638</v>
      </c>
      <c r="M1501" s="6">
        <v>1507</v>
      </c>
      <c r="N1501" s="7">
        <v>0.78908327501749476</v>
      </c>
      <c r="O1501" s="1" t="s">
        <v>55</v>
      </c>
      <c r="P1501" s="1" t="s">
        <v>54</v>
      </c>
      <c r="Q1501" s="1" t="s">
        <v>68</v>
      </c>
      <c r="R1501" s="1" t="s">
        <v>5</v>
      </c>
      <c r="S1501" s="2" t="b">
        <v>1</v>
      </c>
      <c r="T1501" s="2" t="b">
        <v>0</v>
      </c>
      <c r="U1501" s="1" t="s">
        <v>57</v>
      </c>
      <c r="V1501" s="1"/>
      <c r="W1501" s="2" t="b">
        <v>0</v>
      </c>
      <c r="X1501" s="1"/>
      <c r="Y1501" s="2" t="b">
        <v>0</v>
      </c>
      <c r="Z1501" s="1" t="s">
        <v>58</v>
      </c>
      <c r="AA1501" s="2" t="b">
        <v>1</v>
      </c>
      <c r="AB1501" s="1" t="s">
        <v>9021</v>
      </c>
      <c r="AC1501" s="1" t="s">
        <v>9022</v>
      </c>
      <c r="AD1501" s="1" t="s">
        <v>61</v>
      </c>
      <c r="AE1501" s="2" t="b">
        <v>1</v>
      </c>
      <c r="AF1501" s="1" t="s">
        <v>1400</v>
      </c>
      <c r="AG1501" s="2" t="b">
        <v>0</v>
      </c>
      <c r="AH1501" s="1">
        <v>46242.564802627312</v>
      </c>
    </row>
    <row r="1502" spans="1:34" ht="13.9">
      <c r="A1502" s="1" t="s">
        <v>9023</v>
      </c>
      <c r="B1502" s="1" t="s">
        <v>9024</v>
      </c>
      <c r="C1502" s="4">
        <v>44778</v>
      </c>
      <c r="D1502" s="1" t="s">
        <v>8978</v>
      </c>
      <c r="E1502" s="1">
        <v>2022</v>
      </c>
      <c r="F1502" s="5">
        <v>48.1</v>
      </c>
      <c r="G1502" s="1" t="s">
        <v>9025</v>
      </c>
      <c r="H1502" s="1" t="s">
        <v>9026</v>
      </c>
      <c r="I1502" s="6">
        <v>735</v>
      </c>
      <c r="J1502" s="6" t="s">
        <v>54</v>
      </c>
      <c r="K1502" s="6">
        <v>20</v>
      </c>
      <c r="L1502" s="6">
        <v>15</v>
      </c>
      <c r="M1502" s="6">
        <v>5</v>
      </c>
      <c r="N1502" s="7">
        <v>0.75</v>
      </c>
      <c r="O1502" s="1" t="s">
        <v>55</v>
      </c>
      <c r="P1502" s="1" t="s">
        <v>54</v>
      </c>
      <c r="Q1502" s="1" t="s">
        <v>56</v>
      </c>
      <c r="R1502" s="1" t="s">
        <v>5</v>
      </c>
      <c r="S1502" s="2" t="b">
        <v>1</v>
      </c>
      <c r="T1502" s="2" t="b">
        <v>0</v>
      </c>
      <c r="U1502" s="1" t="s">
        <v>57</v>
      </c>
      <c r="V1502" s="1"/>
      <c r="W1502" s="2" t="b">
        <v>0</v>
      </c>
      <c r="X1502" s="1"/>
      <c r="Y1502" s="2" t="b">
        <v>0</v>
      </c>
      <c r="Z1502" s="1" t="s">
        <v>58</v>
      </c>
      <c r="AA1502" s="2" t="b">
        <v>1</v>
      </c>
      <c r="AB1502" s="1" t="s">
        <v>9027</v>
      </c>
      <c r="AC1502" s="1" t="s">
        <v>9028</v>
      </c>
      <c r="AD1502" s="1" t="s">
        <v>61</v>
      </c>
      <c r="AE1502" s="2" t="b">
        <v>1</v>
      </c>
      <c r="AF1502" s="1" t="s">
        <v>502</v>
      </c>
      <c r="AG1502" s="2" t="b">
        <v>0</v>
      </c>
      <c r="AH1502" s="1">
        <v>46242.564802627312</v>
      </c>
    </row>
    <row r="1503" spans="1:34" ht="13.9">
      <c r="A1503" s="1" t="s">
        <v>9029</v>
      </c>
      <c r="B1503" s="1" t="s">
        <v>9030</v>
      </c>
      <c r="C1503" s="4">
        <v>44778</v>
      </c>
      <c r="D1503" s="1" t="s">
        <v>8978</v>
      </c>
      <c r="E1503" s="1">
        <v>2022</v>
      </c>
      <c r="F1503" s="5">
        <v>48.1</v>
      </c>
      <c r="G1503" s="1" t="s">
        <v>9031</v>
      </c>
      <c r="H1503" s="1" t="s">
        <v>9026</v>
      </c>
      <c r="I1503" s="6"/>
      <c r="J1503" s="6" t="s">
        <v>147</v>
      </c>
      <c r="K1503" s="6">
        <v>1</v>
      </c>
      <c r="L1503" s="6">
        <v>1</v>
      </c>
      <c r="M1503" s="6">
        <v>0</v>
      </c>
      <c r="N1503" s="7">
        <v>1</v>
      </c>
      <c r="O1503" s="1" t="s">
        <v>148</v>
      </c>
      <c r="P1503" s="1" t="s">
        <v>54</v>
      </c>
      <c r="Q1503" s="1" t="s">
        <v>56</v>
      </c>
      <c r="R1503" s="1" t="s">
        <v>7</v>
      </c>
      <c r="S1503" s="2" t="b">
        <v>0</v>
      </c>
      <c r="T1503" s="2" t="b">
        <v>1</v>
      </c>
      <c r="U1503" s="1" t="s">
        <v>202</v>
      </c>
      <c r="V1503" s="1">
        <v>18</v>
      </c>
      <c r="W1503" s="2" t="b">
        <v>1</v>
      </c>
      <c r="X1503" s="2" t="b">
        <v>1</v>
      </c>
      <c r="Y1503" s="2" t="b">
        <v>0</v>
      </c>
      <c r="Z1503" s="1" t="s">
        <v>119</v>
      </c>
      <c r="AA1503" s="2" t="b">
        <v>0</v>
      </c>
      <c r="AB1503" s="1" t="s">
        <v>9027</v>
      </c>
      <c r="AC1503" s="1" t="s">
        <v>9032</v>
      </c>
      <c r="AD1503" s="1" t="s">
        <v>61</v>
      </c>
      <c r="AE1503" s="2" t="b">
        <v>1</v>
      </c>
      <c r="AF1503" s="1"/>
      <c r="AG1503" s="2" t="b">
        <v>0</v>
      </c>
      <c r="AH1503" s="1">
        <v>46242.564802627312</v>
      </c>
    </row>
    <row r="1504" spans="1:34" ht="13.9">
      <c r="A1504" s="1" t="s">
        <v>9033</v>
      </c>
      <c r="B1504" s="1" t="s">
        <v>9034</v>
      </c>
      <c r="C1504" s="4">
        <v>44778</v>
      </c>
      <c r="D1504" s="1" t="s">
        <v>8978</v>
      </c>
      <c r="E1504" s="1">
        <v>2022</v>
      </c>
      <c r="F1504" s="5">
        <v>48.1</v>
      </c>
      <c r="G1504" s="1" t="s">
        <v>9035</v>
      </c>
      <c r="H1504" s="1" t="s">
        <v>9036</v>
      </c>
      <c r="I1504" s="6">
        <v>175</v>
      </c>
      <c r="J1504" s="6" t="s">
        <v>54</v>
      </c>
      <c r="K1504" s="6">
        <v>8</v>
      </c>
      <c r="L1504" s="6">
        <v>6</v>
      </c>
      <c r="M1504" s="6">
        <v>2</v>
      </c>
      <c r="N1504" s="7">
        <v>0.75</v>
      </c>
      <c r="O1504" s="1" t="s">
        <v>1324</v>
      </c>
      <c r="P1504" s="1" t="s">
        <v>54</v>
      </c>
      <c r="Q1504" s="1" t="s">
        <v>56</v>
      </c>
      <c r="R1504" s="1" t="s">
        <v>5</v>
      </c>
      <c r="S1504" s="2" t="b">
        <v>1</v>
      </c>
      <c r="T1504" s="2" t="b">
        <v>0</v>
      </c>
      <c r="U1504" s="1" t="s">
        <v>57</v>
      </c>
      <c r="V1504" s="1"/>
      <c r="W1504" s="2" t="b">
        <v>0</v>
      </c>
      <c r="X1504" s="1"/>
      <c r="Y1504" s="2" t="b">
        <v>0</v>
      </c>
      <c r="Z1504" s="1" t="s">
        <v>58</v>
      </c>
      <c r="AA1504" s="2" t="b">
        <v>1</v>
      </c>
      <c r="AB1504" s="1" t="s">
        <v>9037</v>
      </c>
      <c r="AC1504" s="1" t="s">
        <v>9038</v>
      </c>
      <c r="AD1504" s="1" t="s">
        <v>61</v>
      </c>
      <c r="AE1504" s="2" t="b">
        <v>1</v>
      </c>
      <c r="AF1504" s="1" t="s">
        <v>416</v>
      </c>
      <c r="AG1504" s="2" t="b">
        <v>0</v>
      </c>
      <c r="AH1504" s="1">
        <v>46242.564802627312</v>
      </c>
    </row>
    <row r="1505" spans="1:34" ht="13.9">
      <c r="A1505" s="1" t="s">
        <v>9039</v>
      </c>
      <c r="B1505" s="1" t="s">
        <v>9040</v>
      </c>
      <c r="C1505" s="4">
        <v>44778</v>
      </c>
      <c r="D1505" s="1" t="s">
        <v>8978</v>
      </c>
      <c r="E1505" s="1">
        <v>2022</v>
      </c>
      <c r="F1505" s="5">
        <v>48.1</v>
      </c>
      <c r="G1505" s="1" t="s">
        <v>9041</v>
      </c>
      <c r="H1505" s="1" t="s">
        <v>9042</v>
      </c>
      <c r="I1505" s="6">
        <v>899</v>
      </c>
      <c r="J1505" s="6" t="s">
        <v>54</v>
      </c>
      <c r="K1505" s="6">
        <v>37</v>
      </c>
      <c r="L1505" s="6">
        <v>21</v>
      </c>
      <c r="M1505" s="6">
        <v>16</v>
      </c>
      <c r="N1505" s="7">
        <v>0.56756756756756754</v>
      </c>
      <c r="O1505" s="1" t="s">
        <v>91</v>
      </c>
      <c r="P1505" s="1" t="s">
        <v>54</v>
      </c>
      <c r="Q1505" s="1" t="s">
        <v>56</v>
      </c>
      <c r="R1505" s="1" t="s">
        <v>7</v>
      </c>
      <c r="S1505" s="2" t="b">
        <v>0</v>
      </c>
      <c r="T1505" s="2" t="b">
        <v>1</v>
      </c>
      <c r="U1505" s="1" t="s">
        <v>202</v>
      </c>
      <c r="V1505" s="1">
        <v>18</v>
      </c>
      <c r="W1505" s="2" t="b">
        <v>1</v>
      </c>
      <c r="X1505" s="2" t="b">
        <v>1</v>
      </c>
      <c r="Y1505" s="2" t="b">
        <v>0</v>
      </c>
      <c r="Z1505" s="1" t="s">
        <v>119</v>
      </c>
      <c r="AA1505" s="2" t="b">
        <v>0</v>
      </c>
      <c r="AB1505" s="1" t="s">
        <v>9043</v>
      </c>
      <c r="AC1505" s="1" t="s">
        <v>9044</v>
      </c>
      <c r="AD1505" s="1" t="s">
        <v>61</v>
      </c>
      <c r="AE1505" s="2" t="b">
        <v>1</v>
      </c>
      <c r="AF1505" s="1"/>
      <c r="AG1505" s="2" t="b">
        <v>0</v>
      </c>
      <c r="AH1505" s="1">
        <v>46242.564802627312</v>
      </c>
    </row>
    <row r="1506" spans="1:34" ht="13.9">
      <c r="A1506" s="1" t="s">
        <v>9045</v>
      </c>
      <c r="B1506" s="1" t="s">
        <v>9046</v>
      </c>
      <c r="C1506" s="4">
        <v>44778</v>
      </c>
      <c r="D1506" s="1" t="s">
        <v>8978</v>
      </c>
      <c r="E1506" s="1">
        <v>2022</v>
      </c>
      <c r="F1506" s="5">
        <v>48.1</v>
      </c>
      <c r="G1506" s="1" t="s">
        <v>9047</v>
      </c>
      <c r="H1506" s="1" t="s">
        <v>9048</v>
      </c>
      <c r="I1506" s="6">
        <v>2825</v>
      </c>
      <c r="J1506" s="6" t="s">
        <v>54</v>
      </c>
      <c r="K1506" s="6">
        <v>103</v>
      </c>
      <c r="L1506" s="6">
        <v>98</v>
      </c>
      <c r="M1506" s="6">
        <v>5</v>
      </c>
      <c r="N1506" s="7">
        <v>0.95145631067961167</v>
      </c>
      <c r="O1506" s="1" t="s">
        <v>67</v>
      </c>
      <c r="P1506" s="1" t="s">
        <v>54</v>
      </c>
      <c r="Q1506" s="1" t="s">
        <v>56</v>
      </c>
      <c r="R1506" s="1" t="s">
        <v>5</v>
      </c>
      <c r="S1506" s="2" t="b">
        <v>1</v>
      </c>
      <c r="T1506" s="2" t="b">
        <v>0</v>
      </c>
      <c r="U1506" s="1" t="s">
        <v>57</v>
      </c>
      <c r="V1506" s="1"/>
      <c r="W1506" s="2" t="b">
        <v>0</v>
      </c>
      <c r="X1506" s="1"/>
      <c r="Y1506" s="2" t="b">
        <v>0</v>
      </c>
      <c r="Z1506" s="1" t="s">
        <v>58</v>
      </c>
      <c r="AA1506" s="2" t="b">
        <v>1</v>
      </c>
      <c r="AB1506" s="1" t="s">
        <v>9049</v>
      </c>
      <c r="AC1506" s="1" t="s">
        <v>9050</v>
      </c>
      <c r="AD1506" s="1" t="s">
        <v>61</v>
      </c>
      <c r="AE1506" s="2" t="b">
        <v>1</v>
      </c>
      <c r="AF1506" s="1" t="s">
        <v>164</v>
      </c>
      <c r="AG1506" s="2" t="b">
        <v>0</v>
      </c>
      <c r="AH1506" s="1">
        <v>46242.564802627312</v>
      </c>
    </row>
    <row r="1507" spans="1:34" ht="13.9">
      <c r="A1507" s="1" t="s">
        <v>9051</v>
      </c>
      <c r="B1507" s="1" t="s">
        <v>9052</v>
      </c>
      <c r="C1507" s="4">
        <v>44781</v>
      </c>
      <c r="D1507" s="1" t="s">
        <v>8978</v>
      </c>
      <c r="E1507" s="1">
        <v>2022</v>
      </c>
      <c r="F1507" s="5">
        <v>48</v>
      </c>
      <c r="G1507" s="1" t="s">
        <v>9053</v>
      </c>
      <c r="H1507" s="1" t="s">
        <v>9054</v>
      </c>
      <c r="I1507" s="6">
        <v>110</v>
      </c>
      <c r="J1507" s="6" t="s">
        <v>54</v>
      </c>
      <c r="K1507" s="6">
        <v>8</v>
      </c>
      <c r="L1507" s="6">
        <v>8</v>
      </c>
      <c r="M1507" s="6">
        <v>0</v>
      </c>
      <c r="N1507" s="7">
        <v>1</v>
      </c>
      <c r="O1507" s="1" t="s">
        <v>1324</v>
      </c>
      <c r="P1507" s="1" t="s">
        <v>54</v>
      </c>
      <c r="Q1507" s="1" t="s">
        <v>56</v>
      </c>
      <c r="R1507" s="1" t="s">
        <v>5</v>
      </c>
      <c r="S1507" s="2" t="b">
        <v>1</v>
      </c>
      <c r="T1507" s="2" t="b">
        <v>0</v>
      </c>
      <c r="U1507" s="1" t="s">
        <v>57</v>
      </c>
      <c r="V1507" s="1"/>
      <c r="W1507" s="2" t="b">
        <v>0</v>
      </c>
      <c r="X1507" s="1"/>
      <c r="Y1507" s="2" t="b">
        <v>0</v>
      </c>
      <c r="Z1507" s="1" t="s">
        <v>58</v>
      </c>
      <c r="AA1507" s="2" t="b">
        <v>1</v>
      </c>
      <c r="AB1507" s="1" t="s">
        <v>9055</v>
      </c>
      <c r="AC1507" s="1" t="s">
        <v>9056</v>
      </c>
      <c r="AD1507" s="1" t="s">
        <v>61</v>
      </c>
      <c r="AE1507" s="2" t="b">
        <v>1</v>
      </c>
      <c r="AF1507" s="1" t="s">
        <v>71</v>
      </c>
      <c r="AG1507" s="2" t="b">
        <v>0</v>
      </c>
      <c r="AH1507" s="1">
        <v>46242.564802627312</v>
      </c>
    </row>
    <row r="1508" spans="1:34" ht="13.9">
      <c r="A1508" s="1" t="s">
        <v>9057</v>
      </c>
      <c r="B1508" s="1" t="s">
        <v>9058</v>
      </c>
      <c r="C1508" s="4">
        <v>44783</v>
      </c>
      <c r="D1508" s="1" t="s">
        <v>8978</v>
      </c>
      <c r="E1508" s="1">
        <v>2022</v>
      </c>
      <c r="F1508" s="5">
        <v>47.93</v>
      </c>
      <c r="G1508" s="1" t="s">
        <v>9059</v>
      </c>
      <c r="H1508" s="1" t="s">
        <v>9060</v>
      </c>
      <c r="I1508" s="6">
        <v>1</v>
      </c>
      <c r="J1508" s="6" t="s">
        <v>54</v>
      </c>
      <c r="K1508" s="6">
        <v>0</v>
      </c>
      <c r="L1508" s="6">
        <v>0</v>
      </c>
      <c r="M1508" s="6">
        <v>0</v>
      </c>
      <c r="N1508" s="7"/>
      <c r="O1508" s="1" t="s">
        <v>216</v>
      </c>
      <c r="P1508" s="1" t="s">
        <v>54</v>
      </c>
      <c r="Q1508" s="1" t="s">
        <v>56</v>
      </c>
      <c r="R1508" s="1" t="s">
        <v>5</v>
      </c>
      <c r="S1508" s="2" t="b">
        <v>1</v>
      </c>
      <c r="T1508" s="2" t="b">
        <v>0</v>
      </c>
      <c r="U1508" s="1" t="s">
        <v>57</v>
      </c>
      <c r="V1508" s="1"/>
      <c r="W1508" s="2" t="b">
        <v>0</v>
      </c>
      <c r="X1508" s="1"/>
      <c r="Y1508" s="2" t="b">
        <v>0</v>
      </c>
      <c r="Z1508" s="1" t="s">
        <v>58</v>
      </c>
      <c r="AA1508" s="2" t="b">
        <v>1</v>
      </c>
      <c r="AB1508" s="1" t="s">
        <v>9061</v>
      </c>
      <c r="AC1508" s="1" t="s">
        <v>9062</v>
      </c>
      <c r="AD1508" s="1" t="s">
        <v>61</v>
      </c>
      <c r="AE1508" s="2" t="b">
        <v>1</v>
      </c>
      <c r="AF1508" s="1" t="s">
        <v>416</v>
      </c>
      <c r="AG1508" s="2" t="b">
        <v>0</v>
      </c>
      <c r="AH1508" s="1">
        <v>46242.564802627312</v>
      </c>
    </row>
    <row r="1509" spans="1:34" ht="13.9">
      <c r="A1509" s="1" t="s">
        <v>9063</v>
      </c>
      <c r="B1509" s="1" t="s">
        <v>9064</v>
      </c>
      <c r="C1509" s="4">
        <v>44783</v>
      </c>
      <c r="D1509" s="1" t="s">
        <v>8978</v>
      </c>
      <c r="E1509" s="1">
        <v>2022</v>
      </c>
      <c r="F1509" s="5">
        <v>47.93</v>
      </c>
      <c r="G1509" s="1" t="s">
        <v>9065</v>
      </c>
      <c r="H1509" s="1" t="s">
        <v>9066</v>
      </c>
      <c r="I1509" s="6">
        <v>2295</v>
      </c>
      <c r="J1509" s="6" t="s">
        <v>54</v>
      </c>
      <c r="K1509" s="6">
        <v>34</v>
      </c>
      <c r="L1509" s="6">
        <v>31</v>
      </c>
      <c r="M1509" s="6">
        <v>3</v>
      </c>
      <c r="N1509" s="7">
        <v>0.91176470588235292</v>
      </c>
      <c r="O1509" s="1" t="s">
        <v>126</v>
      </c>
      <c r="P1509" s="1" t="s">
        <v>54</v>
      </c>
      <c r="Q1509" s="1" t="s">
        <v>56</v>
      </c>
      <c r="R1509" s="1" t="s">
        <v>5</v>
      </c>
      <c r="S1509" s="2" t="b">
        <v>1</v>
      </c>
      <c r="T1509" s="2" t="b">
        <v>0</v>
      </c>
      <c r="U1509" s="1" t="s">
        <v>57</v>
      </c>
      <c r="V1509" s="1"/>
      <c r="W1509" s="2" t="b">
        <v>0</v>
      </c>
      <c r="X1509" s="1"/>
      <c r="Y1509" s="2" t="b">
        <v>0</v>
      </c>
      <c r="Z1509" s="1" t="s">
        <v>58</v>
      </c>
      <c r="AA1509" s="2" t="b">
        <v>1</v>
      </c>
      <c r="AB1509" s="1" t="s">
        <v>9067</v>
      </c>
      <c r="AC1509" s="1" t="s">
        <v>9068</v>
      </c>
      <c r="AD1509" s="1" t="s">
        <v>61</v>
      </c>
      <c r="AE1509" s="2" t="b">
        <v>1</v>
      </c>
      <c r="AF1509" s="1" t="s">
        <v>101</v>
      </c>
      <c r="AG1509" s="2" t="b">
        <v>1</v>
      </c>
      <c r="AH1509" s="1">
        <v>46242.564802627312</v>
      </c>
    </row>
    <row r="1510" spans="1:34" ht="13.9">
      <c r="A1510" s="1" t="s">
        <v>9069</v>
      </c>
      <c r="B1510" s="1" t="s">
        <v>9070</v>
      </c>
      <c r="C1510" s="4">
        <v>44784</v>
      </c>
      <c r="D1510" s="1" t="s">
        <v>8978</v>
      </c>
      <c r="E1510" s="1">
        <v>2022</v>
      </c>
      <c r="F1510" s="5">
        <v>47.9</v>
      </c>
      <c r="G1510" s="1" t="s">
        <v>9071</v>
      </c>
      <c r="H1510" s="1" t="s">
        <v>9072</v>
      </c>
      <c r="I1510" s="6">
        <v>2400</v>
      </c>
      <c r="J1510" s="6" t="s">
        <v>54</v>
      </c>
      <c r="K1510" s="6">
        <v>60</v>
      </c>
      <c r="L1510" s="6">
        <v>56</v>
      </c>
      <c r="M1510" s="6">
        <v>4</v>
      </c>
      <c r="N1510" s="7">
        <v>0.93333333333333335</v>
      </c>
      <c r="O1510" s="1" t="s">
        <v>67</v>
      </c>
      <c r="P1510" s="1" t="s">
        <v>54</v>
      </c>
      <c r="Q1510" s="1" t="s">
        <v>56</v>
      </c>
      <c r="R1510" s="1" t="s">
        <v>5</v>
      </c>
      <c r="S1510" s="2" t="b">
        <v>1</v>
      </c>
      <c r="T1510" s="2" t="b">
        <v>0</v>
      </c>
      <c r="U1510" s="1" t="s">
        <v>57</v>
      </c>
      <c r="V1510" s="1"/>
      <c r="W1510" s="2" t="b">
        <v>0</v>
      </c>
      <c r="X1510" s="1"/>
      <c r="Y1510" s="2" t="b">
        <v>0</v>
      </c>
      <c r="Z1510" s="1" t="s">
        <v>58</v>
      </c>
      <c r="AA1510" s="2" t="b">
        <v>1</v>
      </c>
      <c r="AB1510" s="1" t="s">
        <v>9073</v>
      </c>
      <c r="AC1510" s="1" t="s">
        <v>9074</v>
      </c>
      <c r="AD1510" s="1" t="s">
        <v>61</v>
      </c>
      <c r="AE1510" s="2" t="b">
        <v>1</v>
      </c>
      <c r="AF1510" s="1" t="s">
        <v>101</v>
      </c>
      <c r="AG1510" s="2" t="b">
        <v>1</v>
      </c>
      <c r="AH1510" s="1">
        <v>46242.564802627312</v>
      </c>
    </row>
    <row r="1511" spans="1:34" ht="13.9">
      <c r="A1511" s="1" t="s">
        <v>9075</v>
      </c>
      <c r="B1511" s="1" t="s">
        <v>9076</v>
      </c>
      <c r="C1511" s="4">
        <v>44784</v>
      </c>
      <c r="D1511" s="1" t="s">
        <v>8978</v>
      </c>
      <c r="E1511" s="1">
        <v>2022</v>
      </c>
      <c r="F1511" s="5">
        <v>47.9</v>
      </c>
      <c r="G1511" s="1" t="s">
        <v>9077</v>
      </c>
      <c r="H1511" s="1" t="s">
        <v>9078</v>
      </c>
      <c r="I1511" s="6">
        <v>45</v>
      </c>
      <c r="J1511" s="6" t="s">
        <v>54</v>
      </c>
      <c r="K1511" s="6">
        <v>3</v>
      </c>
      <c r="L1511" s="6">
        <v>3</v>
      </c>
      <c r="M1511" s="6">
        <v>0</v>
      </c>
      <c r="N1511" s="7">
        <v>1</v>
      </c>
      <c r="O1511" s="1" t="s">
        <v>302</v>
      </c>
      <c r="P1511" s="1" t="s">
        <v>54</v>
      </c>
      <c r="Q1511" s="1" t="s">
        <v>56</v>
      </c>
      <c r="R1511" s="1" t="s">
        <v>5</v>
      </c>
      <c r="S1511" s="2" t="b">
        <v>1</v>
      </c>
      <c r="T1511" s="2" t="b">
        <v>0</v>
      </c>
      <c r="U1511" s="1" t="s">
        <v>57</v>
      </c>
      <c r="V1511" s="1"/>
      <c r="W1511" s="2" t="b">
        <v>0</v>
      </c>
      <c r="X1511" s="1"/>
      <c r="Y1511" s="2" t="b">
        <v>0</v>
      </c>
      <c r="Z1511" s="1" t="s">
        <v>58</v>
      </c>
      <c r="AA1511" s="2" t="b">
        <v>1</v>
      </c>
      <c r="AB1511" s="1" t="s">
        <v>9079</v>
      </c>
      <c r="AC1511" s="1" t="s">
        <v>9080</v>
      </c>
      <c r="AD1511" s="1" t="s">
        <v>61</v>
      </c>
      <c r="AE1511" s="2" t="b">
        <v>1</v>
      </c>
      <c r="AF1511" s="1" t="s">
        <v>86</v>
      </c>
      <c r="AG1511" s="2" t="b">
        <v>0</v>
      </c>
      <c r="AH1511" s="1">
        <v>46242.564802627312</v>
      </c>
    </row>
    <row r="1512" spans="1:34" ht="13.9">
      <c r="A1512" s="1" t="s">
        <v>9081</v>
      </c>
      <c r="B1512" s="1" t="s">
        <v>9082</v>
      </c>
      <c r="C1512" s="4">
        <v>44784</v>
      </c>
      <c r="D1512" s="1" t="s">
        <v>8978</v>
      </c>
      <c r="E1512" s="1">
        <v>2022</v>
      </c>
      <c r="F1512" s="5">
        <v>47.9</v>
      </c>
      <c r="G1512" s="1" t="s">
        <v>9083</v>
      </c>
      <c r="H1512" s="1" t="s">
        <v>9084</v>
      </c>
      <c r="I1512" s="6">
        <v>6346</v>
      </c>
      <c r="J1512" s="6" t="s">
        <v>54</v>
      </c>
      <c r="K1512" s="6">
        <v>677</v>
      </c>
      <c r="L1512" s="6">
        <v>547</v>
      </c>
      <c r="M1512" s="6">
        <v>130</v>
      </c>
      <c r="N1512" s="7">
        <v>0.80797636632200887</v>
      </c>
      <c r="O1512" s="1" t="s">
        <v>67</v>
      </c>
      <c r="P1512" s="1" t="s">
        <v>54</v>
      </c>
      <c r="Q1512" s="1" t="s">
        <v>68</v>
      </c>
      <c r="R1512" s="1" t="s">
        <v>7</v>
      </c>
      <c r="S1512" s="2" t="b">
        <v>0</v>
      </c>
      <c r="T1512" s="2" t="b">
        <v>1</v>
      </c>
      <c r="U1512" s="1" t="s">
        <v>202</v>
      </c>
      <c r="V1512" s="1">
        <v>18</v>
      </c>
      <c r="W1512" s="2" t="b">
        <v>1</v>
      </c>
      <c r="X1512" s="2" t="b">
        <v>1</v>
      </c>
      <c r="Y1512" s="2" t="b">
        <v>0</v>
      </c>
      <c r="Z1512" s="1" t="s">
        <v>119</v>
      </c>
      <c r="AA1512" s="2" t="b">
        <v>0</v>
      </c>
      <c r="AB1512" s="1" t="s">
        <v>9085</v>
      </c>
      <c r="AC1512" s="1" t="s">
        <v>9086</v>
      </c>
      <c r="AD1512" s="1" t="s">
        <v>61</v>
      </c>
      <c r="AE1512" s="2" t="b">
        <v>1</v>
      </c>
      <c r="AF1512" s="1"/>
      <c r="AG1512" s="2" t="b">
        <v>0</v>
      </c>
      <c r="AH1512" s="1">
        <v>46242.564802638888</v>
      </c>
    </row>
    <row r="1513" spans="1:34" ht="13.9">
      <c r="A1513" s="1" t="s">
        <v>9087</v>
      </c>
      <c r="B1513" s="1" t="s">
        <v>9088</v>
      </c>
      <c r="C1513" s="4">
        <v>44784</v>
      </c>
      <c r="D1513" s="1" t="s">
        <v>8978</v>
      </c>
      <c r="E1513" s="1">
        <v>2022</v>
      </c>
      <c r="F1513" s="5">
        <v>47.9</v>
      </c>
      <c r="G1513" s="1" t="s">
        <v>9089</v>
      </c>
      <c r="H1513" s="1" t="s">
        <v>9090</v>
      </c>
      <c r="I1513" s="6">
        <v>1845</v>
      </c>
      <c r="J1513" s="6" t="s">
        <v>54</v>
      </c>
      <c r="K1513" s="6">
        <v>29</v>
      </c>
      <c r="L1513" s="6">
        <v>21</v>
      </c>
      <c r="M1513" s="6">
        <v>8</v>
      </c>
      <c r="N1513" s="7">
        <v>0.72413793103448276</v>
      </c>
      <c r="O1513" s="1" t="s">
        <v>55</v>
      </c>
      <c r="P1513" s="1" t="s">
        <v>54</v>
      </c>
      <c r="Q1513" s="1" t="s">
        <v>56</v>
      </c>
      <c r="R1513" s="1" t="s">
        <v>5</v>
      </c>
      <c r="S1513" s="2" t="b">
        <v>1</v>
      </c>
      <c r="T1513" s="2" t="b">
        <v>0</v>
      </c>
      <c r="U1513" s="1" t="s">
        <v>57</v>
      </c>
      <c r="V1513" s="1"/>
      <c r="W1513" s="2" t="b">
        <v>0</v>
      </c>
      <c r="X1513" s="1"/>
      <c r="Y1513" s="2" t="b">
        <v>0</v>
      </c>
      <c r="Z1513" s="1" t="s">
        <v>58</v>
      </c>
      <c r="AA1513" s="2" t="b">
        <v>1</v>
      </c>
      <c r="AB1513" s="1" t="s">
        <v>9091</v>
      </c>
      <c r="AC1513" s="1" t="s">
        <v>9092</v>
      </c>
      <c r="AD1513" s="1" t="s">
        <v>61</v>
      </c>
      <c r="AE1513" s="2" t="b">
        <v>1</v>
      </c>
      <c r="AF1513" s="1" t="s">
        <v>62</v>
      </c>
      <c r="AG1513" s="2" t="b">
        <v>0</v>
      </c>
      <c r="AH1513" s="1">
        <v>46242.564802638888</v>
      </c>
    </row>
    <row r="1514" spans="1:34" ht="13.9">
      <c r="A1514" s="1" t="s">
        <v>9093</v>
      </c>
      <c r="B1514" s="1" t="s">
        <v>9094</v>
      </c>
      <c r="C1514" s="4">
        <v>44785</v>
      </c>
      <c r="D1514" s="1" t="s">
        <v>8978</v>
      </c>
      <c r="E1514" s="1">
        <v>2022</v>
      </c>
      <c r="F1514" s="5">
        <v>47.87</v>
      </c>
      <c r="G1514" s="1" t="s">
        <v>9095</v>
      </c>
      <c r="H1514" s="1" t="s">
        <v>9096</v>
      </c>
      <c r="I1514" s="6">
        <v>1757</v>
      </c>
      <c r="J1514" s="6" t="s">
        <v>54</v>
      </c>
      <c r="K1514" s="6">
        <v>58</v>
      </c>
      <c r="L1514" s="6">
        <v>51</v>
      </c>
      <c r="M1514" s="6">
        <v>7</v>
      </c>
      <c r="N1514" s="7">
        <v>0.87931034482758619</v>
      </c>
      <c r="O1514" s="1" t="s">
        <v>67</v>
      </c>
      <c r="P1514" s="1" t="s">
        <v>54</v>
      </c>
      <c r="Q1514" s="1" t="s">
        <v>56</v>
      </c>
      <c r="R1514" s="1" t="s">
        <v>5</v>
      </c>
      <c r="S1514" s="2" t="b">
        <v>1</v>
      </c>
      <c r="T1514" s="2" t="b">
        <v>0</v>
      </c>
      <c r="U1514" s="1" t="s">
        <v>57</v>
      </c>
      <c r="V1514" s="1"/>
      <c r="W1514" s="2" t="b">
        <v>0</v>
      </c>
      <c r="X1514" s="1"/>
      <c r="Y1514" s="2" t="b">
        <v>0</v>
      </c>
      <c r="Z1514" s="1" t="s">
        <v>58</v>
      </c>
      <c r="AA1514" s="2" t="b">
        <v>1</v>
      </c>
      <c r="AB1514" s="1" t="s">
        <v>9097</v>
      </c>
      <c r="AC1514" s="1" t="s">
        <v>9098</v>
      </c>
      <c r="AD1514" s="1" t="s">
        <v>61</v>
      </c>
      <c r="AE1514" s="2" t="b">
        <v>1</v>
      </c>
      <c r="AF1514" s="1" t="s">
        <v>62</v>
      </c>
      <c r="AG1514" s="2" t="b">
        <v>0</v>
      </c>
      <c r="AH1514" s="1">
        <v>46242.564802638888</v>
      </c>
    </row>
    <row r="1515" spans="1:34" ht="13.9">
      <c r="A1515" s="1" t="s">
        <v>9099</v>
      </c>
      <c r="B1515" s="1" t="s">
        <v>9100</v>
      </c>
      <c r="C1515" s="4">
        <v>44785</v>
      </c>
      <c r="D1515" s="1" t="s">
        <v>8978</v>
      </c>
      <c r="E1515" s="1">
        <v>2022</v>
      </c>
      <c r="F1515" s="5">
        <v>47.87</v>
      </c>
      <c r="G1515" s="1" t="s">
        <v>9101</v>
      </c>
      <c r="H1515" s="1" t="s">
        <v>9102</v>
      </c>
      <c r="I1515" s="6">
        <v>35</v>
      </c>
      <c r="J1515" s="6" t="s">
        <v>54</v>
      </c>
      <c r="K1515" s="6">
        <v>3</v>
      </c>
      <c r="L1515" s="6">
        <v>0</v>
      </c>
      <c r="M1515" s="6">
        <v>3</v>
      </c>
      <c r="N1515" s="7">
        <v>0</v>
      </c>
      <c r="O1515" s="1" t="s">
        <v>302</v>
      </c>
      <c r="P1515" s="1" t="s">
        <v>54</v>
      </c>
      <c r="Q1515" s="1" t="s">
        <v>56</v>
      </c>
      <c r="R1515" s="1" t="s">
        <v>5</v>
      </c>
      <c r="S1515" s="2" t="b">
        <v>1</v>
      </c>
      <c r="T1515" s="2" t="b">
        <v>0</v>
      </c>
      <c r="U1515" s="1" t="s">
        <v>57</v>
      </c>
      <c r="V1515" s="1"/>
      <c r="W1515" s="2" t="b">
        <v>0</v>
      </c>
      <c r="X1515" s="1"/>
      <c r="Y1515" s="2" t="b">
        <v>0</v>
      </c>
      <c r="Z1515" s="1" t="s">
        <v>58</v>
      </c>
      <c r="AA1515" s="2" t="b">
        <v>1</v>
      </c>
      <c r="AB1515" s="1" t="s">
        <v>9103</v>
      </c>
      <c r="AC1515" s="1" t="s">
        <v>9104</v>
      </c>
      <c r="AD1515" s="1" t="s">
        <v>61</v>
      </c>
      <c r="AE1515" s="2" t="b">
        <v>1</v>
      </c>
      <c r="AF1515" s="1" t="s">
        <v>94</v>
      </c>
      <c r="AG1515" s="2" t="b">
        <v>0</v>
      </c>
      <c r="AH1515" s="1">
        <v>46242.564802638888</v>
      </c>
    </row>
    <row r="1516" spans="1:34" ht="13.9">
      <c r="A1516" s="1" t="s">
        <v>9105</v>
      </c>
      <c r="B1516" s="1" t="s">
        <v>9106</v>
      </c>
      <c r="C1516" s="4">
        <v>44785</v>
      </c>
      <c r="D1516" s="1" t="s">
        <v>8978</v>
      </c>
      <c r="E1516" s="1">
        <v>2022</v>
      </c>
      <c r="F1516" s="5">
        <v>47.87</v>
      </c>
      <c r="G1516" s="1" t="s">
        <v>9107</v>
      </c>
      <c r="H1516" s="1" t="s">
        <v>9108</v>
      </c>
      <c r="I1516" s="6">
        <v>1466</v>
      </c>
      <c r="J1516" s="6" t="s">
        <v>54</v>
      </c>
      <c r="K1516" s="6">
        <v>37</v>
      </c>
      <c r="L1516" s="6">
        <v>28</v>
      </c>
      <c r="M1516" s="6">
        <v>9</v>
      </c>
      <c r="N1516" s="7">
        <v>0.7567567567567568</v>
      </c>
      <c r="O1516" s="1" t="s">
        <v>55</v>
      </c>
      <c r="P1516" s="1" t="s">
        <v>54</v>
      </c>
      <c r="Q1516" s="1" t="s">
        <v>56</v>
      </c>
      <c r="R1516" s="1" t="s">
        <v>5</v>
      </c>
      <c r="S1516" s="2" t="b">
        <v>1</v>
      </c>
      <c r="T1516" s="2" t="b">
        <v>0</v>
      </c>
      <c r="U1516" s="1" t="s">
        <v>169</v>
      </c>
      <c r="V1516" s="1">
        <v>0</v>
      </c>
      <c r="W1516" s="2" t="b">
        <v>0</v>
      </c>
      <c r="X1516" s="1"/>
      <c r="Y1516" s="2" t="b">
        <v>0</v>
      </c>
      <c r="Z1516" s="1" t="s">
        <v>58</v>
      </c>
      <c r="AA1516" s="2" t="b">
        <v>1</v>
      </c>
      <c r="AB1516" s="1" t="s">
        <v>9109</v>
      </c>
      <c r="AC1516" s="1" t="s">
        <v>9110</v>
      </c>
      <c r="AD1516" s="1" t="s">
        <v>61</v>
      </c>
      <c r="AE1516" s="2" t="b">
        <v>1</v>
      </c>
      <c r="AF1516" s="1" t="s">
        <v>397</v>
      </c>
      <c r="AG1516" s="2" t="b">
        <v>0</v>
      </c>
      <c r="AH1516" s="1">
        <v>46242.564802638888</v>
      </c>
    </row>
    <row r="1517" spans="1:34" ht="13.9">
      <c r="A1517" s="1" t="s">
        <v>9111</v>
      </c>
      <c r="B1517" s="1" t="s">
        <v>9112</v>
      </c>
      <c r="C1517" s="4">
        <v>44785</v>
      </c>
      <c r="D1517" s="1" t="s">
        <v>8978</v>
      </c>
      <c r="E1517" s="1">
        <v>2022</v>
      </c>
      <c r="F1517" s="5">
        <v>47.87</v>
      </c>
      <c r="G1517" s="1" t="s">
        <v>9113</v>
      </c>
      <c r="H1517" s="1" t="s">
        <v>9114</v>
      </c>
      <c r="I1517" s="6">
        <v>6526</v>
      </c>
      <c r="J1517" s="6" t="s">
        <v>54</v>
      </c>
      <c r="K1517" s="6">
        <v>188</v>
      </c>
      <c r="L1517" s="6">
        <v>176</v>
      </c>
      <c r="M1517" s="6">
        <v>12</v>
      </c>
      <c r="N1517" s="7">
        <v>0.93617021276595747</v>
      </c>
      <c r="O1517" s="1" t="s">
        <v>67</v>
      </c>
      <c r="P1517" s="1" t="s">
        <v>54</v>
      </c>
      <c r="Q1517" s="1" t="s">
        <v>56</v>
      </c>
      <c r="R1517" s="1" t="s">
        <v>5</v>
      </c>
      <c r="S1517" s="2" t="b">
        <v>1</v>
      </c>
      <c r="T1517" s="2" t="b">
        <v>0</v>
      </c>
      <c r="U1517" s="1" t="s">
        <v>57</v>
      </c>
      <c r="V1517" s="1"/>
      <c r="W1517" s="2" t="b">
        <v>0</v>
      </c>
      <c r="X1517" s="1"/>
      <c r="Y1517" s="2" t="b">
        <v>0</v>
      </c>
      <c r="Z1517" s="1" t="s">
        <v>58</v>
      </c>
      <c r="AA1517" s="2" t="b">
        <v>1</v>
      </c>
      <c r="AB1517" s="1" t="s">
        <v>9115</v>
      </c>
      <c r="AC1517" s="1" t="s">
        <v>9116</v>
      </c>
      <c r="AD1517" s="1" t="s">
        <v>61</v>
      </c>
      <c r="AE1517" s="2" t="b">
        <v>1</v>
      </c>
      <c r="AF1517" s="1" t="s">
        <v>101</v>
      </c>
      <c r="AG1517" s="2" t="b">
        <v>1</v>
      </c>
      <c r="AH1517" s="1">
        <v>46242.564802638888</v>
      </c>
    </row>
    <row r="1518" spans="1:34" ht="13.9">
      <c r="A1518" s="1" t="s">
        <v>9117</v>
      </c>
      <c r="B1518" s="1" t="s">
        <v>9118</v>
      </c>
      <c r="C1518" s="4">
        <v>44785</v>
      </c>
      <c r="D1518" s="1" t="s">
        <v>8978</v>
      </c>
      <c r="E1518" s="1">
        <v>2022</v>
      </c>
      <c r="F1518" s="5">
        <v>47.87</v>
      </c>
      <c r="G1518" s="1" t="s">
        <v>9119</v>
      </c>
      <c r="H1518" s="1" t="s">
        <v>9120</v>
      </c>
      <c r="I1518" s="6">
        <v>859</v>
      </c>
      <c r="J1518" s="6" t="s">
        <v>54</v>
      </c>
      <c r="K1518" s="6">
        <v>26</v>
      </c>
      <c r="L1518" s="6">
        <v>17</v>
      </c>
      <c r="M1518" s="6">
        <v>9</v>
      </c>
      <c r="N1518" s="7">
        <v>0.65384615384615385</v>
      </c>
      <c r="O1518" s="1" t="s">
        <v>91</v>
      </c>
      <c r="P1518" s="1" t="s">
        <v>54</v>
      </c>
      <c r="Q1518" s="1" t="s">
        <v>56</v>
      </c>
      <c r="R1518" s="1" t="s">
        <v>7</v>
      </c>
      <c r="S1518" s="2" t="b">
        <v>0</v>
      </c>
      <c r="T1518" s="2" t="b">
        <v>1</v>
      </c>
      <c r="U1518" s="1" t="s">
        <v>133</v>
      </c>
      <c r="V1518" s="1">
        <v>18</v>
      </c>
      <c r="W1518" s="2" t="b">
        <v>1</v>
      </c>
      <c r="X1518" s="2" t="b">
        <v>0</v>
      </c>
      <c r="Y1518" s="2" t="b">
        <v>0</v>
      </c>
      <c r="Z1518" s="1" t="s">
        <v>119</v>
      </c>
      <c r="AA1518" s="2" t="b">
        <v>0</v>
      </c>
      <c r="AB1518" s="1" t="s">
        <v>9121</v>
      </c>
      <c r="AC1518" s="1" t="s">
        <v>9122</v>
      </c>
      <c r="AD1518" s="1" t="s">
        <v>61</v>
      </c>
      <c r="AE1518" s="2" t="b">
        <v>1</v>
      </c>
      <c r="AF1518" s="1"/>
      <c r="AG1518" s="2" t="b">
        <v>0</v>
      </c>
      <c r="AH1518" s="1">
        <v>46242.564802638888</v>
      </c>
    </row>
    <row r="1519" spans="1:34" ht="13.9">
      <c r="A1519" s="1" t="s">
        <v>9123</v>
      </c>
      <c r="B1519" s="1" t="s">
        <v>9124</v>
      </c>
      <c r="C1519" s="4">
        <v>44785</v>
      </c>
      <c r="D1519" s="1" t="s">
        <v>8978</v>
      </c>
      <c r="E1519" s="1">
        <v>2022</v>
      </c>
      <c r="F1519" s="5">
        <v>47.87</v>
      </c>
      <c r="G1519" s="1" t="s">
        <v>9125</v>
      </c>
      <c r="H1519" s="1" t="s">
        <v>9126</v>
      </c>
      <c r="I1519" s="6">
        <v>5862</v>
      </c>
      <c r="J1519" s="6" t="s">
        <v>54</v>
      </c>
      <c r="K1519" s="6">
        <v>300</v>
      </c>
      <c r="L1519" s="6">
        <v>258</v>
      </c>
      <c r="M1519" s="6">
        <v>42</v>
      </c>
      <c r="N1519" s="7">
        <v>0.86</v>
      </c>
      <c r="O1519" s="1" t="s">
        <v>67</v>
      </c>
      <c r="P1519" s="1" t="s">
        <v>54</v>
      </c>
      <c r="Q1519" s="1" t="s">
        <v>68</v>
      </c>
      <c r="R1519" s="1" t="s">
        <v>5</v>
      </c>
      <c r="S1519" s="2" t="b">
        <v>1</v>
      </c>
      <c r="T1519" s="2" t="b">
        <v>0</v>
      </c>
      <c r="U1519" s="1" t="s">
        <v>57</v>
      </c>
      <c r="V1519" s="1"/>
      <c r="W1519" s="2" t="b">
        <v>0</v>
      </c>
      <c r="X1519" s="1"/>
      <c r="Y1519" s="2" t="b">
        <v>0</v>
      </c>
      <c r="Z1519" s="1" t="s">
        <v>58</v>
      </c>
      <c r="AA1519" s="2" t="b">
        <v>1</v>
      </c>
      <c r="AB1519" s="1" t="s">
        <v>9127</v>
      </c>
      <c r="AC1519" s="1" t="s">
        <v>9128</v>
      </c>
      <c r="AD1519" s="1" t="s">
        <v>61</v>
      </c>
      <c r="AE1519" s="2" t="b">
        <v>1</v>
      </c>
      <c r="AF1519" s="1" t="s">
        <v>509</v>
      </c>
      <c r="AG1519" s="2" t="b">
        <v>0</v>
      </c>
      <c r="AH1519" s="1">
        <v>46242.564802638888</v>
      </c>
    </row>
    <row r="1520" spans="1:34" ht="13.9">
      <c r="A1520" s="1" t="s">
        <v>9129</v>
      </c>
      <c r="B1520" s="1" t="s">
        <v>9130</v>
      </c>
      <c r="C1520" s="4">
        <v>44786</v>
      </c>
      <c r="D1520" s="1" t="s">
        <v>8978</v>
      </c>
      <c r="E1520" s="1">
        <v>2022</v>
      </c>
      <c r="F1520" s="5">
        <v>47.84</v>
      </c>
      <c r="G1520" s="1" t="s">
        <v>9131</v>
      </c>
      <c r="H1520" s="1" t="s">
        <v>9132</v>
      </c>
      <c r="I1520" s="6">
        <v>67</v>
      </c>
      <c r="J1520" s="6" t="s">
        <v>54</v>
      </c>
      <c r="K1520" s="6">
        <v>9</v>
      </c>
      <c r="L1520" s="6">
        <v>9</v>
      </c>
      <c r="M1520" s="6">
        <v>0</v>
      </c>
      <c r="N1520" s="7">
        <v>1</v>
      </c>
      <c r="O1520" s="1" t="s">
        <v>382</v>
      </c>
      <c r="P1520" s="1" t="s">
        <v>54</v>
      </c>
      <c r="Q1520" s="1" t="s">
        <v>56</v>
      </c>
      <c r="R1520" s="1" t="s">
        <v>7</v>
      </c>
      <c r="S1520" s="2" t="b">
        <v>0</v>
      </c>
      <c r="T1520" s="2" t="b">
        <v>1</v>
      </c>
      <c r="U1520" s="1" t="s">
        <v>133</v>
      </c>
      <c r="V1520" s="1">
        <v>18</v>
      </c>
      <c r="W1520" s="2" t="b">
        <v>1</v>
      </c>
      <c r="X1520" s="2" t="b">
        <v>0</v>
      </c>
      <c r="Y1520" s="2" t="b">
        <v>0</v>
      </c>
      <c r="Z1520" s="1" t="s">
        <v>119</v>
      </c>
      <c r="AA1520" s="2" t="b">
        <v>0</v>
      </c>
      <c r="AB1520" s="1" t="s">
        <v>9133</v>
      </c>
      <c r="AC1520" s="1" t="s">
        <v>9134</v>
      </c>
      <c r="AD1520" s="1" t="s">
        <v>61</v>
      </c>
      <c r="AE1520" s="2" t="b">
        <v>1</v>
      </c>
      <c r="AF1520" s="1"/>
      <c r="AG1520" s="2" t="b">
        <v>0</v>
      </c>
      <c r="AH1520" s="1">
        <v>46242.564802638888</v>
      </c>
    </row>
    <row r="1521" spans="1:34" ht="13.9">
      <c r="A1521" s="1" t="s">
        <v>9135</v>
      </c>
      <c r="B1521" s="1" t="s">
        <v>9136</v>
      </c>
      <c r="C1521" s="4">
        <v>44786</v>
      </c>
      <c r="D1521" s="1" t="s">
        <v>8978</v>
      </c>
      <c r="E1521" s="1">
        <v>2022</v>
      </c>
      <c r="F1521" s="5">
        <v>47.84</v>
      </c>
      <c r="G1521" s="1" t="s">
        <v>9137</v>
      </c>
      <c r="H1521" s="1" t="s">
        <v>9138</v>
      </c>
      <c r="I1521" s="6">
        <v>143</v>
      </c>
      <c r="J1521" s="6" t="s">
        <v>54</v>
      </c>
      <c r="K1521" s="6">
        <v>7</v>
      </c>
      <c r="L1521" s="6">
        <v>4</v>
      </c>
      <c r="M1521" s="6">
        <v>3</v>
      </c>
      <c r="N1521" s="7">
        <v>0.5714285714285714</v>
      </c>
      <c r="O1521" s="1" t="s">
        <v>83</v>
      </c>
      <c r="P1521" s="1" t="s">
        <v>54</v>
      </c>
      <c r="Q1521" s="1" t="s">
        <v>56</v>
      </c>
      <c r="R1521" s="1" t="s">
        <v>7</v>
      </c>
      <c r="S1521" s="2" t="b">
        <v>0</v>
      </c>
      <c r="T1521" s="2" t="b">
        <v>1</v>
      </c>
      <c r="U1521" s="1" t="s">
        <v>202</v>
      </c>
      <c r="V1521" s="1">
        <v>18</v>
      </c>
      <c r="W1521" s="2" t="b">
        <v>1</v>
      </c>
      <c r="X1521" s="2" t="b">
        <v>1</v>
      </c>
      <c r="Y1521" s="2" t="b">
        <v>0</v>
      </c>
      <c r="Z1521" s="1" t="s">
        <v>119</v>
      </c>
      <c r="AA1521" s="2" t="b">
        <v>0</v>
      </c>
      <c r="AB1521" s="1" t="s">
        <v>9139</v>
      </c>
      <c r="AC1521" s="1" t="s">
        <v>9140</v>
      </c>
      <c r="AD1521" s="1" t="s">
        <v>61</v>
      </c>
      <c r="AE1521" s="2" t="b">
        <v>1</v>
      </c>
      <c r="AF1521" s="1"/>
      <c r="AG1521" s="2" t="b">
        <v>0</v>
      </c>
      <c r="AH1521" s="1">
        <v>46242.564802638888</v>
      </c>
    </row>
    <row r="1522" spans="1:34" ht="13.9">
      <c r="A1522" s="1" t="s">
        <v>9141</v>
      </c>
      <c r="B1522" s="1" t="s">
        <v>9142</v>
      </c>
      <c r="C1522" s="4">
        <v>44788</v>
      </c>
      <c r="D1522" s="1" t="s">
        <v>8978</v>
      </c>
      <c r="E1522" s="1">
        <v>2022</v>
      </c>
      <c r="F1522" s="5">
        <v>47.77</v>
      </c>
      <c r="G1522" s="1" t="s">
        <v>9143</v>
      </c>
      <c r="H1522" s="1" t="s">
        <v>9144</v>
      </c>
      <c r="I1522" s="6">
        <v>5281</v>
      </c>
      <c r="J1522" s="6" t="s">
        <v>54</v>
      </c>
      <c r="K1522" s="6">
        <v>365</v>
      </c>
      <c r="L1522" s="6">
        <v>323</v>
      </c>
      <c r="M1522" s="6">
        <v>42</v>
      </c>
      <c r="N1522" s="7">
        <v>0.8849315068493151</v>
      </c>
      <c r="O1522" s="1" t="s">
        <v>67</v>
      </c>
      <c r="P1522" s="1" t="s">
        <v>54</v>
      </c>
      <c r="Q1522" s="1" t="s">
        <v>68</v>
      </c>
      <c r="R1522" s="1" t="s">
        <v>5</v>
      </c>
      <c r="S1522" s="2" t="b">
        <v>1</v>
      </c>
      <c r="T1522" s="2" t="b">
        <v>0</v>
      </c>
      <c r="U1522" s="1" t="s">
        <v>57</v>
      </c>
      <c r="V1522" s="1"/>
      <c r="W1522" s="2" t="b">
        <v>0</v>
      </c>
      <c r="X1522" s="1"/>
      <c r="Y1522" s="2" t="b">
        <v>0</v>
      </c>
      <c r="Z1522" s="1" t="s">
        <v>58</v>
      </c>
      <c r="AA1522" s="2" t="b">
        <v>1</v>
      </c>
      <c r="AB1522" s="1" t="s">
        <v>9145</v>
      </c>
      <c r="AC1522" s="1" t="s">
        <v>9146</v>
      </c>
      <c r="AD1522" s="1" t="s">
        <v>61</v>
      </c>
      <c r="AE1522" s="2" t="b">
        <v>1</v>
      </c>
      <c r="AF1522" s="1" t="s">
        <v>94</v>
      </c>
      <c r="AG1522" s="2" t="b">
        <v>0</v>
      </c>
      <c r="AH1522" s="1">
        <v>46242.564802638888</v>
      </c>
    </row>
    <row r="1523" spans="1:34" ht="13.9">
      <c r="A1523" s="1" t="s">
        <v>9147</v>
      </c>
      <c r="B1523" s="1" t="s">
        <v>9148</v>
      </c>
      <c r="C1523" s="4">
        <v>44788</v>
      </c>
      <c r="D1523" s="1" t="s">
        <v>8978</v>
      </c>
      <c r="E1523" s="1">
        <v>2022</v>
      </c>
      <c r="F1523" s="5">
        <v>47.77</v>
      </c>
      <c r="G1523" s="1" t="s">
        <v>9149</v>
      </c>
      <c r="H1523" s="1" t="s">
        <v>9150</v>
      </c>
      <c r="I1523" s="6">
        <v>7777</v>
      </c>
      <c r="J1523" s="6" t="s">
        <v>54</v>
      </c>
      <c r="K1523" s="6">
        <v>178</v>
      </c>
      <c r="L1523" s="6">
        <v>170</v>
      </c>
      <c r="M1523" s="6">
        <v>8</v>
      </c>
      <c r="N1523" s="7">
        <v>0.9550561797752809</v>
      </c>
      <c r="O1523" s="1" t="s">
        <v>67</v>
      </c>
      <c r="P1523" s="1" t="s">
        <v>54</v>
      </c>
      <c r="Q1523" s="1" t="s">
        <v>56</v>
      </c>
      <c r="R1523" s="1" t="s">
        <v>5</v>
      </c>
      <c r="S1523" s="2" t="b">
        <v>1</v>
      </c>
      <c r="T1523" s="2" t="b">
        <v>0</v>
      </c>
      <c r="U1523" s="1" t="s">
        <v>57</v>
      </c>
      <c r="V1523" s="1"/>
      <c r="W1523" s="2" t="b">
        <v>0</v>
      </c>
      <c r="X1523" s="1"/>
      <c r="Y1523" s="2" t="b">
        <v>0</v>
      </c>
      <c r="Z1523" s="1" t="s">
        <v>58</v>
      </c>
      <c r="AA1523" s="2" t="b">
        <v>1</v>
      </c>
      <c r="AB1523" s="1" t="s">
        <v>9151</v>
      </c>
      <c r="AC1523" s="1" t="s">
        <v>9152</v>
      </c>
      <c r="AD1523" s="1" t="s">
        <v>61</v>
      </c>
      <c r="AE1523" s="2" t="b">
        <v>1</v>
      </c>
      <c r="AF1523" s="1" t="s">
        <v>101</v>
      </c>
      <c r="AG1523" s="2" t="b">
        <v>1</v>
      </c>
      <c r="AH1523" s="1">
        <v>46242.564802638888</v>
      </c>
    </row>
    <row r="1524" spans="1:34" ht="13.9">
      <c r="A1524" s="1" t="s">
        <v>9153</v>
      </c>
      <c r="B1524" s="1" t="s">
        <v>9154</v>
      </c>
      <c r="C1524" s="4">
        <v>44788</v>
      </c>
      <c r="D1524" s="1" t="s">
        <v>8978</v>
      </c>
      <c r="E1524" s="1">
        <v>2022</v>
      </c>
      <c r="F1524" s="5">
        <v>47.77</v>
      </c>
      <c r="G1524" s="1" t="s">
        <v>9155</v>
      </c>
      <c r="H1524" s="1" t="s">
        <v>9156</v>
      </c>
      <c r="I1524" s="6">
        <v>622</v>
      </c>
      <c r="J1524" s="6" t="s">
        <v>54</v>
      </c>
      <c r="K1524" s="6">
        <v>8</v>
      </c>
      <c r="L1524" s="6">
        <v>6</v>
      </c>
      <c r="M1524" s="6">
        <v>2</v>
      </c>
      <c r="N1524" s="7">
        <v>0.75</v>
      </c>
      <c r="O1524" s="1" t="s">
        <v>1324</v>
      </c>
      <c r="P1524" s="1" t="s">
        <v>54</v>
      </c>
      <c r="Q1524" s="1" t="s">
        <v>56</v>
      </c>
      <c r="R1524" s="1" t="s">
        <v>5</v>
      </c>
      <c r="S1524" s="2" t="b">
        <v>1</v>
      </c>
      <c r="T1524" s="2" t="b">
        <v>0</v>
      </c>
      <c r="U1524" s="1" t="s">
        <v>57</v>
      </c>
      <c r="V1524" s="1"/>
      <c r="W1524" s="2" t="b">
        <v>0</v>
      </c>
      <c r="X1524" s="1"/>
      <c r="Y1524" s="2" t="b">
        <v>0</v>
      </c>
      <c r="Z1524" s="1" t="s">
        <v>58</v>
      </c>
      <c r="AA1524" s="2" t="b">
        <v>1</v>
      </c>
      <c r="AB1524" s="1" t="s">
        <v>9157</v>
      </c>
      <c r="AC1524" s="1" t="s">
        <v>9158</v>
      </c>
      <c r="AD1524" s="1" t="s">
        <v>61</v>
      </c>
      <c r="AE1524" s="2" t="b">
        <v>1</v>
      </c>
      <c r="AF1524" s="1" t="s">
        <v>502</v>
      </c>
      <c r="AG1524" s="2" t="b">
        <v>0</v>
      </c>
      <c r="AH1524" s="1">
        <v>46242.564802638888</v>
      </c>
    </row>
    <row r="1525" spans="1:34" ht="13.9">
      <c r="A1525" s="1" t="s">
        <v>9159</v>
      </c>
      <c r="B1525" s="1" t="s">
        <v>9160</v>
      </c>
      <c r="C1525" s="4">
        <v>44788</v>
      </c>
      <c r="D1525" s="1" t="s">
        <v>8978</v>
      </c>
      <c r="E1525" s="1">
        <v>2022</v>
      </c>
      <c r="F1525" s="5">
        <v>47.77</v>
      </c>
      <c r="G1525" s="1" t="s">
        <v>9161</v>
      </c>
      <c r="H1525" s="1" t="s">
        <v>9162</v>
      </c>
      <c r="I1525" s="6">
        <v>133</v>
      </c>
      <c r="J1525" s="6" t="s">
        <v>54</v>
      </c>
      <c r="K1525" s="6">
        <v>7</v>
      </c>
      <c r="L1525" s="6">
        <v>4</v>
      </c>
      <c r="M1525" s="6">
        <v>3</v>
      </c>
      <c r="N1525" s="7">
        <v>0.5714285714285714</v>
      </c>
      <c r="O1525" s="1" t="s">
        <v>83</v>
      </c>
      <c r="P1525" s="1" t="s">
        <v>54</v>
      </c>
      <c r="Q1525" s="1" t="s">
        <v>56</v>
      </c>
      <c r="R1525" s="1" t="s">
        <v>5</v>
      </c>
      <c r="S1525" s="2" t="b">
        <v>1</v>
      </c>
      <c r="T1525" s="2" t="b">
        <v>0</v>
      </c>
      <c r="U1525" s="1" t="s">
        <v>57</v>
      </c>
      <c r="V1525" s="1"/>
      <c r="W1525" s="2" t="b">
        <v>0</v>
      </c>
      <c r="X1525" s="1"/>
      <c r="Y1525" s="2" t="b">
        <v>0</v>
      </c>
      <c r="Z1525" s="1" t="s">
        <v>58</v>
      </c>
      <c r="AA1525" s="2" t="b">
        <v>1</v>
      </c>
      <c r="AB1525" s="1" t="s">
        <v>9163</v>
      </c>
      <c r="AC1525" s="1" t="s">
        <v>9164</v>
      </c>
      <c r="AD1525" s="1" t="s">
        <v>61</v>
      </c>
      <c r="AE1525" s="2" t="b">
        <v>1</v>
      </c>
      <c r="AF1525" s="1" t="s">
        <v>142</v>
      </c>
      <c r="AG1525" s="2" t="b">
        <v>0</v>
      </c>
      <c r="AH1525" s="1">
        <v>46242.564802638888</v>
      </c>
    </row>
    <row r="1526" spans="1:34" ht="13.9">
      <c r="A1526" s="1" t="s">
        <v>9165</v>
      </c>
      <c r="B1526" s="1" t="s">
        <v>9166</v>
      </c>
      <c r="C1526" s="4">
        <v>44789</v>
      </c>
      <c r="D1526" s="1" t="s">
        <v>8978</v>
      </c>
      <c r="E1526" s="1">
        <v>2022</v>
      </c>
      <c r="F1526" s="5">
        <v>47.74</v>
      </c>
      <c r="G1526" s="1" t="s">
        <v>9167</v>
      </c>
      <c r="H1526" s="1" t="s">
        <v>9168</v>
      </c>
      <c r="I1526" s="6">
        <v>2302</v>
      </c>
      <c r="J1526" s="6" t="s">
        <v>54</v>
      </c>
      <c r="K1526" s="6">
        <v>80</v>
      </c>
      <c r="L1526" s="6">
        <v>67</v>
      </c>
      <c r="M1526" s="6">
        <v>13</v>
      </c>
      <c r="N1526" s="7">
        <v>0.83750000000000002</v>
      </c>
      <c r="O1526" s="1" t="s">
        <v>67</v>
      </c>
      <c r="P1526" s="1" t="s">
        <v>54</v>
      </c>
      <c r="Q1526" s="1" t="s">
        <v>56</v>
      </c>
      <c r="R1526" s="1" t="s">
        <v>5</v>
      </c>
      <c r="S1526" s="2" t="b">
        <v>1</v>
      </c>
      <c r="T1526" s="2" t="b">
        <v>0</v>
      </c>
      <c r="U1526" s="1" t="s">
        <v>244</v>
      </c>
      <c r="V1526" s="1">
        <v>16</v>
      </c>
      <c r="W1526" s="2" t="b">
        <v>0</v>
      </c>
      <c r="X1526" s="1"/>
      <c r="Y1526" s="2" t="b">
        <v>0</v>
      </c>
      <c r="Z1526" s="1" t="s">
        <v>58</v>
      </c>
      <c r="AA1526" s="2" t="b">
        <v>1</v>
      </c>
      <c r="AB1526" s="1" t="s">
        <v>9169</v>
      </c>
      <c r="AC1526" s="1" t="s">
        <v>9170</v>
      </c>
      <c r="AD1526" s="1" t="s">
        <v>61</v>
      </c>
      <c r="AE1526" s="2" t="b">
        <v>1</v>
      </c>
      <c r="AF1526" s="1" t="s">
        <v>9171</v>
      </c>
      <c r="AG1526" s="2" t="b">
        <v>0</v>
      </c>
      <c r="AH1526" s="1">
        <v>46242.564802638888</v>
      </c>
    </row>
    <row r="1527" spans="1:34" ht="13.9">
      <c r="A1527" s="1" t="s">
        <v>9172</v>
      </c>
      <c r="B1527" s="1" t="s">
        <v>9173</v>
      </c>
      <c r="C1527" s="4">
        <v>44790</v>
      </c>
      <c r="D1527" s="1" t="s">
        <v>8978</v>
      </c>
      <c r="E1527" s="1">
        <v>2022</v>
      </c>
      <c r="F1527" s="5">
        <v>47.7</v>
      </c>
      <c r="G1527" s="1" t="s">
        <v>9174</v>
      </c>
      <c r="H1527" s="1" t="s">
        <v>9175</v>
      </c>
      <c r="I1527" s="6"/>
      <c r="J1527" s="6" t="s">
        <v>147</v>
      </c>
      <c r="K1527" s="6">
        <v>97</v>
      </c>
      <c r="L1527" s="6">
        <v>89</v>
      </c>
      <c r="M1527" s="6">
        <v>8</v>
      </c>
      <c r="N1527" s="7">
        <v>0.91752577319587625</v>
      </c>
      <c r="O1527" s="1" t="s">
        <v>67</v>
      </c>
      <c r="P1527" s="1" t="s">
        <v>54</v>
      </c>
      <c r="Q1527" s="1" t="s">
        <v>56</v>
      </c>
      <c r="R1527" s="1" t="s">
        <v>5</v>
      </c>
      <c r="S1527" s="2" t="b">
        <v>1</v>
      </c>
      <c r="T1527" s="2" t="b">
        <v>0</v>
      </c>
      <c r="U1527" s="1" t="s">
        <v>57</v>
      </c>
      <c r="V1527" s="1"/>
      <c r="W1527" s="2" t="b">
        <v>0</v>
      </c>
      <c r="X1527" s="1"/>
      <c r="Y1527" s="2" t="b">
        <v>0</v>
      </c>
      <c r="Z1527" s="1" t="s">
        <v>119</v>
      </c>
      <c r="AA1527" s="2" t="b">
        <v>0</v>
      </c>
      <c r="AB1527" s="1" t="s">
        <v>9176</v>
      </c>
      <c r="AC1527" s="1" t="s">
        <v>9177</v>
      </c>
      <c r="AD1527" s="1" t="s">
        <v>61</v>
      </c>
      <c r="AE1527" s="2" t="b">
        <v>1</v>
      </c>
      <c r="AF1527" s="1"/>
      <c r="AG1527" s="2" t="b">
        <v>0</v>
      </c>
      <c r="AH1527" s="1">
        <v>46242.564802638888</v>
      </c>
    </row>
    <row r="1528" spans="1:34" ht="13.9">
      <c r="A1528" s="1" t="s">
        <v>9178</v>
      </c>
      <c r="B1528" s="1" t="s">
        <v>9179</v>
      </c>
      <c r="C1528" s="4">
        <v>44790</v>
      </c>
      <c r="D1528" s="1" t="s">
        <v>8978</v>
      </c>
      <c r="E1528" s="1">
        <v>2022</v>
      </c>
      <c r="F1528" s="5">
        <v>47.7</v>
      </c>
      <c r="G1528" s="1" t="s">
        <v>9180</v>
      </c>
      <c r="H1528" s="1" t="s">
        <v>9181</v>
      </c>
      <c r="I1528" s="6">
        <v>46817</v>
      </c>
      <c r="J1528" s="6" t="s">
        <v>54</v>
      </c>
      <c r="K1528" s="6">
        <v>904</v>
      </c>
      <c r="L1528" s="6">
        <v>860</v>
      </c>
      <c r="M1528" s="6">
        <v>44</v>
      </c>
      <c r="N1528" s="7">
        <v>0.95132743362831862</v>
      </c>
      <c r="O1528" s="1" t="s">
        <v>76</v>
      </c>
      <c r="P1528" s="1" t="s">
        <v>54</v>
      </c>
      <c r="Q1528" s="1" t="s">
        <v>68</v>
      </c>
      <c r="R1528" s="1" t="s">
        <v>5</v>
      </c>
      <c r="S1528" s="2" t="b">
        <v>1</v>
      </c>
      <c r="T1528" s="2" t="b">
        <v>0</v>
      </c>
      <c r="U1528" s="1" t="s">
        <v>57</v>
      </c>
      <c r="V1528" s="1"/>
      <c r="W1528" s="2" t="b">
        <v>0</v>
      </c>
      <c r="X1528" s="1"/>
      <c r="Y1528" s="2" t="b">
        <v>0</v>
      </c>
      <c r="Z1528" s="1" t="s">
        <v>58</v>
      </c>
      <c r="AA1528" s="2" t="b">
        <v>1</v>
      </c>
      <c r="AB1528" s="1" t="s">
        <v>9182</v>
      </c>
      <c r="AC1528" s="1" t="s">
        <v>9183</v>
      </c>
      <c r="AD1528" s="1" t="s">
        <v>61</v>
      </c>
      <c r="AE1528" s="2" t="b">
        <v>1</v>
      </c>
      <c r="AF1528" s="1" t="s">
        <v>101</v>
      </c>
      <c r="AG1528" s="2" t="b">
        <v>1</v>
      </c>
      <c r="AH1528" s="1">
        <v>46242.564802638888</v>
      </c>
    </row>
    <row r="1529" spans="1:34" ht="13.9">
      <c r="A1529" s="1" t="s">
        <v>9184</v>
      </c>
      <c r="B1529" s="1" t="s">
        <v>9185</v>
      </c>
      <c r="C1529" s="4">
        <v>44791</v>
      </c>
      <c r="D1529" s="1" t="s">
        <v>8978</v>
      </c>
      <c r="E1529" s="1">
        <v>2022</v>
      </c>
      <c r="F1529" s="5">
        <v>47.67</v>
      </c>
      <c r="G1529" s="1" t="s">
        <v>9186</v>
      </c>
      <c r="H1529" s="1" t="s">
        <v>9187</v>
      </c>
      <c r="I1529" s="6">
        <v>101</v>
      </c>
      <c r="J1529" s="6" t="s">
        <v>54</v>
      </c>
      <c r="K1529" s="6">
        <v>7</v>
      </c>
      <c r="L1529" s="6">
        <v>3</v>
      </c>
      <c r="M1529" s="6">
        <v>4</v>
      </c>
      <c r="N1529" s="7">
        <v>0.42857142857142855</v>
      </c>
      <c r="O1529" s="1" t="s">
        <v>83</v>
      </c>
      <c r="P1529" s="1" t="s">
        <v>54</v>
      </c>
      <c r="Q1529" s="1" t="s">
        <v>56</v>
      </c>
      <c r="R1529" s="1" t="s">
        <v>5</v>
      </c>
      <c r="S1529" s="2" t="b">
        <v>1</v>
      </c>
      <c r="T1529" s="2" t="b">
        <v>0</v>
      </c>
      <c r="U1529" s="1" t="s">
        <v>224</v>
      </c>
      <c r="V1529" s="1">
        <v>12</v>
      </c>
      <c r="W1529" s="2" t="b">
        <v>0</v>
      </c>
      <c r="X1529" s="1"/>
      <c r="Y1529" s="2" t="b">
        <v>0</v>
      </c>
      <c r="Z1529" s="1" t="s">
        <v>58</v>
      </c>
      <c r="AA1529" s="2" t="b">
        <v>1</v>
      </c>
      <c r="AB1529" s="1" t="s">
        <v>9188</v>
      </c>
      <c r="AC1529" s="1" t="s">
        <v>9189</v>
      </c>
      <c r="AD1529" s="1" t="s">
        <v>61</v>
      </c>
      <c r="AE1529" s="2" t="b">
        <v>1</v>
      </c>
      <c r="AF1529" s="1" t="s">
        <v>62</v>
      </c>
      <c r="AG1529" s="2" t="b">
        <v>0</v>
      </c>
      <c r="AH1529" s="1">
        <v>46242.564802638888</v>
      </c>
    </row>
    <row r="1530" spans="1:34" ht="13.9">
      <c r="A1530" s="1" t="s">
        <v>9190</v>
      </c>
      <c r="B1530" s="1" t="s">
        <v>9191</v>
      </c>
      <c r="C1530" s="4">
        <v>44791</v>
      </c>
      <c r="D1530" s="1" t="s">
        <v>8978</v>
      </c>
      <c r="E1530" s="1">
        <v>2022</v>
      </c>
      <c r="F1530" s="5">
        <v>47.67</v>
      </c>
      <c r="G1530" s="1" t="s">
        <v>9192</v>
      </c>
      <c r="H1530" s="1" t="s">
        <v>9193</v>
      </c>
      <c r="I1530" s="6">
        <v>4183</v>
      </c>
      <c r="J1530" s="6" t="s">
        <v>54</v>
      </c>
      <c r="K1530" s="6">
        <v>292</v>
      </c>
      <c r="L1530" s="6">
        <v>244</v>
      </c>
      <c r="M1530" s="6">
        <v>48</v>
      </c>
      <c r="N1530" s="7">
        <v>0.83561643835616439</v>
      </c>
      <c r="O1530" s="1" t="s">
        <v>67</v>
      </c>
      <c r="P1530" s="1" t="s">
        <v>54</v>
      </c>
      <c r="Q1530" s="1" t="s">
        <v>68</v>
      </c>
      <c r="R1530" s="1" t="s">
        <v>7</v>
      </c>
      <c r="S1530" s="2" t="b">
        <v>0</v>
      </c>
      <c r="T1530" s="2" t="b">
        <v>1</v>
      </c>
      <c r="U1530" s="1" t="s">
        <v>202</v>
      </c>
      <c r="V1530" s="1">
        <v>18</v>
      </c>
      <c r="W1530" s="2" t="b">
        <v>1</v>
      </c>
      <c r="X1530" s="2" t="b">
        <v>1</v>
      </c>
      <c r="Y1530" s="2" t="b">
        <v>0</v>
      </c>
      <c r="Z1530" s="1" t="s">
        <v>119</v>
      </c>
      <c r="AA1530" s="2" t="b">
        <v>0</v>
      </c>
      <c r="AB1530" s="1" t="s">
        <v>9194</v>
      </c>
      <c r="AC1530" s="1" t="s">
        <v>9195</v>
      </c>
      <c r="AD1530" s="1" t="s">
        <v>61</v>
      </c>
      <c r="AE1530" s="2" t="b">
        <v>1</v>
      </c>
      <c r="AF1530" s="1"/>
      <c r="AG1530" s="2" t="b">
        <v>0</v>
      </c>
      <c r="AH1530" s="1">
        <v>46242.564802638888</v>
      </c>
    </row>
    <row r="1531" spans="1:34" ht="13.9">
      <c r="A1531" s="1" t="s">
        <v>9196</v>
      </c>
      <c r="B1531" s="1" t="s">
        <v>9197</v>
      </c>
      <c r="C1531" s="4">
        <v>44791</v>
      </c>
      <c r="D1531" s="1" t="s">
        <v>8978</v>
      </c>
      <c r="E1531" s="1">
        <v>2022</v>
      </c>
      <c r="F1531" s="5">
        <v>47.67</v>
      </c>
      <c r="G1531" s="1" t="s">
        <v>9198</v>
      </c>
      <c r="H1531" s="1" t="s">
        <v>9199</v>
      </c>
      <c r="I1531" s="6">
        <v>6038</v>
      </c>
      <c r="J1531" s="6" t="s">
        <v>54</v>
      </c>
      <c r="K1531" s="6">
        <v>96</v>
      </c>
      <c r="L1531" s="6">
        <v>61</v>
      </c>
      <c r="M1531" s="6">
        <v>35</v>
      </c>
      <c r="N1531" s="7">
        <v>0.63541666666666663</v>
      </c>
      <c r="O1531" s="1" t="s">
        <v>91</v>
      </c>
      <c r="P1531" s="1" t="s">
        <v>54</v>
      </c>
      <c r="Q1531" s="1" t="s">
        <v>56</v>
      </c>
      <c r="R1531" s="1" t="s">
        <v>5</v>
      </c>
      <c r="S1531" s="2" t="b">
        <v>1</v>
      </c>
      <c r="T1531" s="2" t="b">
        <v>0</v>
      </c>
      <c r="U1531" s="1" t="s">
        <v>57</v>
      </c>
      <c r="V1531" s="1"/>
      <c r="W1531" s="2" t="b">
        <v>0</v>
      </c>
      <c r="X1531" s="1"/>
      <c r="Y1531" s="2" t="b">
        <v>0</v>
      </c>
      <c r="Z1531" s="1" t="s">
        <v>119</v>
      </c>
      <c r="AA1531" s="2" t="b">
        <v>0</v>
      </c>
      <c r="AB1531" s="1" t="s">
        <v>9200</v>
      </c>
      <c r="AC1531" s="1" t="s">
        <v>9201</v>
      </c>
      <c r="AD1531" s="1" t="s">
        <v>61</v>
      </c>
      <c r="AE1531" s="2" t="b">
        <v>1</v>
      </c>
      <c r="AF1531" s="1"/>
      <c r="AG1531" s="2" t="b">
        <v>0</v>
      </c>
      <c r="AH1531" s="1">
        <v>46242.564802638888</v>
      </c>
    </row>
    <row r="1532" spans="1:34" ht="13.9">
      <c r="A1532" s="1" t="s">
        <v>9202</v>
      </c>
      <c r="B1532" s="1" t="s">
        <v>9203</v>
      </c>
      <c r="C1532" s="4">
        <v>44791</v>
      </c>
      <c r="D1532" s="1" t="s">
        <v>8978</v>
      </c>
      <c r="E1532" s="1">
        <v>2022</v>
      </c>
      <c r="F1532" s="5">
        <v>47.67</v>
      </c>
      <c r="G1532" s="1" t="s">
        <v>9204</v>
      </c>
      <c r="H1532" s="1" t="s">
        <v>9205</v>
      </c>
      <c r="I1532" s="6">
        <v>4508</v>
      </c>
      <c r="J1532" s="6" t="s">
        <v>54</v>
      </c>
      <c r="K1532" s="6">
        <v>215</v>
      </c>
      <c r="L1532" s="6">
        <v>197</v>
      </c>
      <c r="M1532" s="6">
        <v>18</v>
      </c>
      <c r="N1532" s="7">
        <v>0.91627906976744189</v>
      </c>
      <c r="O1532" s="1" t="s">
        <v>67</v>
      </c>
      <c r="P1532" s="1" t="s">
        <v>54</v>
      </c>
      <c r="Q1532" s="1" t="s">
        <v>68</v>
      </c>
      <c r="R1532" s="1" t="s">
        <v>5</v>
      </c>
      <c r="S1532" s="2" t="b">
        <v>1</v>
      </c>
      <c r="T1532" s="2" t="b">
        <v>0</v>
      </c>
      <c r="U1532" s="1" t="s">
        <v>57</v>
      </c>
      <c r="V1532" s="1"/>
      <c r="W1532" s="2" t="b">
        <v>0</v>
      </c>
      <c r="X1532" s="1"/>
      <c r="Y1532" s="2" t="b">
        <v>0</v>
      </c>
      <c r="Z1532" s="1" t="s">
        <v>58</v>
      </c>
      <c r="AA1532" s="2" t="b">
        <v>1</v>
      </c>
      <c r="AB1532" s="1" t="s">
        <v>9206</v>
      </c>
      <c r="AC1532" s="1" t="s">
        <v>9207</v>
      </c>
      <c r="AD1532" s="1" t="s">
        <v>61</v>
      </c>
      <c r="AE1532" s="2" t="b">
        <v>1</v>
      </c>
      <c r="AF1532" s="1" t="s">
        <v>71</v>
      </c>
      <c r="AG1532" s="2" t="b">
        <v>0</v>
      </c>
      <c r="AH1532" s="1">
        <v>46242.564802638888</v>
      </c>
    </row>
    <row r="1533" spans="1:34" ht="13.9">
      <c r="A1533" s="1" t="s">
        <v>9208</v>
      </c>
      <c r="B1533" s="1" t="s">
        <v>9209</v>
      </c>
      <c r="C1533" s="4">
        <v>44792</v>
      </c>
      <c r="D1533" s="1" t="s">
        <v>8978</v>
      </c>
      <c r="E1533" s="1">
        <v>2022</v>
      </c>
      <c r="F1533" s="5">
        <v>47.64</v>
      </c>
      <c r="G1533" s="1" t="s">
        <v>9210</v>
      </c>
      <c r="H1533" s="1" t="s">
        <v>9211</v>
      </c>
      <c r="I1533" s="6">
        <v>366</v>
      </c>
      <c r="J1533" s="6" t="s">
        <v>54</v>
      </c>
      <c r="K1533" s="6">
        <v>18</v>
      </c>
      <c r="L1533" s="6">
        <v>17</v>
      </c>
      <c r="M1533" s="6">
        <v>1</v>
      </c>
      <c r="N1533" s="7">
        <v>0.94444444444444442</v>
      </c>
      <c r="O1533" s="1" t="s">
        <v>126</v>
      </c>
      <c r="P1533" s="1" t="s">
        <v>54</v>
      </c>
      <c r="Q1533" s="1" t="s">
        <v>56</v>
      </c>
      <c r="R1533" s="1" t="s">
        <v>5</v>
      </c>
      <c r="S1533" s="2" t="b">
        <v>1</v>
      </c>
      <c r="T1533" s="2" t="b">
        <v>0</v>
      </c>
      <c r="U1533" s="1" t="s">
        <v>544</v>
      </c>
      <c r="V1533" s="1">
        <v>18</v>
      </c>
      <c r="W1533" s="2" t="b">
        <v>0</v>
      </c>
      <c r="X1533" s="1"/>
      <c r="Y1533" s="2" t="b">
        <v>0</v>
      </c>
      <c r="Z1533" s="1" t="s">
        <v>58</v>
      </c>
      <c r="AA1533" s="2" t="b">
        <v>1</v>
      </c>
      <c r="AB1533" s="1" t="s">
        <v>9212</v>
      </c>
      <c r="AC1533" s="1" t="s">
        <v>9213</v>
      </c>
      <c r="AD1533" s="1" t="s">
        <v>61</v>
      </c>
      <c r="AE1533" s="2" t="b">
        <v>1</v>
      </c>
      <c r="AF1533" s="1" t="s">
        <v>371</v>
      </c>
      <c r="AG1533" s="2" t="b">
        <v>0</v>
      </c>
      <c r="AH1533" s="1">
        <v>46242.564802638888</v>
      </c>
    </row>
    <row r="1534" spans="1:34" ht="13.9">
      <c r="A1534" s="1" t="s">
        <v>9214</v>
      </c>
      <c r="B1534" s="1" t="s">
        <v>9215</v>
      </c>
      <c r="C1534" s="4">
        <v>44792</v>
      </c>
      <c r="D1534" s="1" t="s">
        <v>8978</v>
      </c>
      <c r="E1534" s="1">
        <v>2022</v>
      </c>
      <c r="F1534" s="5">
        <v>47.64</v>
      </c>
      <c r="G1534" s="1" t="s">
        <v>9216</v>
      </c>
      <c r="H1534" s="1" t="s">
        <v>9217</v>
      </c>
      <c r="I1534" s="6">
        <v>15367</v>
      </c>
      <c r="J1534" s="6" t="s">
        <v>54</v>
      </c>
      <c r="K1534" s="6">
        <v>919</v>
      </c>
      <c r="L1534" s="6">
        <v>884</v>
      </c>
      <c r="M1534" s="6">
        <v>35</v>
      </c>
      <c r="N1534" s="7">
        <v>0.9619151251360174</v>
      </c>
      <c r="O1534" s="1" t="s">
        <v>76</v>
      </c>
      <c r="P1534" s="1" t="s">
        <v>54</v>
      </c>
      <c r="Q1534" s="1" t="s">
        <v>68</v>
      </c>
      <c r="R1534" s="1" t="s">
        <v>5</v>
      </c>
      <c r="S1534" s="2" t="b">
        <v>1</v>
      </c>
      <c r="T1534" s="2" t="b">
        <v>0</v>
      </c>
      <c r="U1534" s="1" t="s">
        <v>169</v>
      </c>
      <c r="V1534" s="1">
        <v>0</v>
      </c>
      <c r="W1534" s="2" t="b">
        <v>0</v>
      </c>
      <c r="X1534" s="1"/>
      <c r="Y1534" s="2" t="b">
        <v>0</v>
      </c>
      <c r="Z1534" s="1" t="s">
        <v>58</v>
      </c>
      <c r="AA1534" s="2" t="b">
        <v>1</v>
      </c>
      <c r="AB1534" s="1" t="s">
        <v>9218</v>
      </c>
      <c r="AC1534" s="1" t="s">
        <v>9219</v>
      </c>
      <c r="AD1534" s="1" t="s">
        <v>61</v>
      </c>
      <c r="AE1534" s="2" t="b">
        <v>1</v>
      </c>
      <c r="AF1534" s="1" t="s">
        <v>9220</v>
      </c>
      <c r="AG1534" s="2" t="b">
        <v>0</v>
      </c>
      <c r="AH1534" s="1">
        <v>46242.564802638888</v>
      </c>
    </row>
    <row r="1535" spans="1:34" ht="13.9">
      <c r="A1535" s="1" t="s">
        <v>9221</v>
      </c>
      <c r="B1535" s="1" t="s">
        <v>9222</v>
      </c>
      <c r="C1535" s="4">
        <v>44792</v>
      </c>
      <c r="D1535" s="1" t="s">
        <v>8978</v>
      </c>
      <c r="E1535" s="1">
        <v>2022</v>
      </c>
      <c r="F1535" s="5">
        <v>47.64</v>
      </c>
      <c r="G1535" s="1" t="s">
        <v>9223</v>
      </c>
      <c r="H1535" s="1" t="s">
        <v>9224</v>
      </c>
      <c r="I1535" s="6">
        <v>4536</v>
      </c>
      <c r="J1535" s="6" t="s">
        <v>54</v>
      </c>
      <c r="K1535" s="6">
        <v>72</v>
      </c>
      <c r="L1535" s="6">
        <v>70</v>
      </c>
      <c r="M1535" s="6">
        <v>2</v>
      </c>
      <c r="N1535" s="7">
        <v>0.97222222222222221</v>
      </c>
      <c r="O1535" s="1" t="s">
        <v>67</v>
      </c>
      <c r="P1535" s="1" t="s">
        <v>54</v>
      </c>
      <c r="Q1535" s="1" t="s">
        <v>56</v>
      </c>
      <c r="R1535" s="1" t="s">
        <v>5</v>
      </c>
      <c r="S1535" s="2" t="b">
        <v>1</v>
      </c>
      <c r="T1535" s="2" t="b">
        <v>0</v>
      </c>
      <c r="U1535" s="1" t="s">
        <v>169</v>
      </c>
      <c r="V1535" s="1">
        <v>0</v>
      </c>
      <c r="W1535" s="2" t="b">
        <v>0</v>
      </c>
      <c r="X1535" s="1"/>
      <c r="Y1535" s="2" t="b">
        <v>0</v>
      </c>
      <c r="Z1535" s="1" t="s">
        <v>58</v>
      </c>
      <c r="AA1535" s="2" t="b">
        <v>1</v>
      </c>
      <c r="AB1535" s="1" t="s">
        <v>9225</v>
      </c>
      <c r="AC1535" s="1" t="s">
        <v>9226</v>
      </c>
      <c r="AD1535" s="1" t="s">
        <v>61</v>
      </c>
      <c r="AE1535" s="2" t="b">
        <v>1</v>
      </c>
      <c r="AF1535" s="1" t="s">
        <v>101</v>
      </c>
      <c r="AG1535" s="2" t="b">
        <v>1</v>
      </c>
      <c r="AH1535" s="1">
        <v>46242.564802638888</v>
      </c>
    </row>
    <row r="1536" spans="1:34" ht="13.9">
      <c r="A1536" s="1" t="s">
        <v>9227</v>
      </c>
      <c r="B1536" s="1" t="s">
        <v>9228</v>
      </c>
      <c r="C1536" s="4">
        <v>44792</v>
      </c>
      <c r="D1536" s="1" t="s">
        <v>8978</v>
      </c>
      <c r="E1536" s="1">
        <v>2022</v>
      </c>
      <c r="F1536" s="5">
        <v>47.64</v>
      </c>
      <c r="G1536" s="1" t="s">
        <v>9229</v>
      </c>
      <c r="H1536" s="1" t="s">
        <v>9230</v>
      </c>
      <c r="I1536" s="6">
        <v>4076</v>
      </c>
      <c r="J1536" s="6" t="s">
        <v>54</v>
      </c>
      <c r="K1536" s="6">
        <v>148</v>
      </c>
      <c r="L1536" s="6">
        <v>126</v>
      </c>
      <c r="M1536" s="6">
        <v>22</v>
      </c>
      <c r="N1536" s="7">
        <v>0.85135135135135132</v>
      </c>
      <c r="O1536" s="1" t="s">
        <v>67</v>
      </c>
      <c r="P1536" s="1" t="s">
        <v>54</v>
      </c>
      <c r="Q1536" s="1" t="s">
        <v>56</v>
      </c>
      <c r="R1536" s="1" t="s">
        <v>5</v>
      </c>
      <c r="S1536" s="2" t="b">
        <v>1</v>
      </c>
      <c r="T1536" s="2" t="b">
        <v>0</v>
      </c>
      <c r="U1536" s="1" t="s">
        <v>57</v>
      </c>
      <c r="V1536" s="1"/>
      <c r="W1536" s="2" t="b">
        <v>0</v>
      </c>
      <c r="X1536" s="1"/>
      <c r="Y1536" s="2" t="b">
        <v>0</v>
      </c>
      <c r="Z1536" s="1" t="s">
        <v>58</v>
      </c>
      <c r="AA1536" s="2" t="b">
        <v>1</v>
      </c>
      <c r="AB1536" s="1" t="s">
        <v>9231</v>
      </c>
      <c r="AC1536" s="1" t="s">
        <v>9232</v>
      </c>
      <c r="AD1536" s="1" t="s">
        <v>61</v>
      </c>
      <c r="AE1536" s="2" t="b">
        <v>1</v>
      </c>
      <c r="AF1536" s="1" t="s">
        <v>142</v>
      </c>
      <c r="AG1536" s="2" t="b">
        <v>0</v>
      </c>
      <c r="AH1536" s="1">
        <v>46242.564802638888</v>
      </c>
    </row>
    <row r="1537" spans="1:34" ht="13.9">
      <c r="A1537" s="1" t="s">
        <v>9233</v>
      </c>
      <c r="B1537" s="1" t="s">
        <v>9234</v>
      </c>
      <c r="C1537" s="4">
        <v>44795</v>
      </c>
      <c r="D1537" s="1" t="s">
        <v>8978</v>
      </c>
      <c r="E1537" s="1">
        <v>2022</v>
      </c>
      <c r="F1537" s="5">
        <v>47.54</v>
      </c>
      <c r="G1537" s="1" t="s">
        <v>9235</v>
      </c>
      <c r="H1537" s="1" t="s">
        <v>9236</v>
      </c>
      <c r="I1537" s="6"/>
      <c r="J1537" s="6" t="s">
        <v>147</v>
      </c>
      <c r="K1537" s="6">
        <v>45</v>
      </c>
      <c r="L1537" s="6">
        <v>35</v>
      </c>
      <c r="M1537" s="6">
        <v>10</v>
      </c>
      <c r="N1537" s="7">
        <v>0.77777777777777779</v>
      </c>
      <c r="O1537" s="1" t="s">
        <v>55</v>
      </c>
      <c r="P1537" s="1" t="s">
        <v>54</v>
      </c>
      <c r="Q1537" s="1" t="s">
        <v>56</v>
      </c>
      <c r="R1537" s="1" t="s">
        <v>7</v>
      </c>
      <c r="S1537" s="2" t="b">
        <v>0</v>
      </c>
      <c r="T1537" s="2" t="b">
        <v>1</v>
      </c>
      <c r="U1537" s="1" t="s">
        <v>202</v>
      </c>
      <c r="V1537" s="1">
        <v>18</v>
      </c>
      <c r="W1537" s="2" t="b">
        <v>1</v>
      </c>
      <c r="X1537" s="2" t="b">
        <v>1</v>
      </c>
      <c r="Y1537" s="2" t="b">
        <v>0</v>
      </c>
      <c r="Z1537" s="1" t="s">
        <v>119</v>
      </c>
      <c r="AA1537" s="2" t="b">
        <v>0</v>
      </c>
      <c r="AB1537" s="1" t="s">
        <v>9237</v>
      </c>
      <c r="AC1537" s="1" t="s">
        <v>9238</v>
      </c>
      <c r="AD1537" s="1" t="s">
        <v>61</v>
      </c>
      <c r="AE1537" s="2" t="b">
        <v>1</v>
      </c>
      <c r="AF1537" s="1"/>
      <c r="AG1537" s="2" t="b">
        <v>0</v>
      </c>
      <c r="AH1537" s="1">
        <v>46242.564802638888</v>
      </c>
    </row>
    <row r="1538" spans="1:34" ht="13.9">
      <c r="A1538" s="1" t="s">
        <v>9239</v>
      </c>
      <c r="B1538" s="1" t="s">
        <v>9240</v>
      </c>
      <c r="C1538" s="4">
        <v>44795</v>
      </c>
      <c r="D1538" s="1" t="s">
        <v>8978</v>
      </c>
      <c r="E1538" s="1">
        <v>2022</v>
      </c>
      <c r="F1538" s="5">
        <v>47.54</v>
      </c>
      <c r="G1538" s="1" t="s">
        <v>9241</v>
      </c>
      <c r="H1538" s="1" t="s">
        <v>9242</v>
      </c>
      <c r="I1538" s="6">
        <v>127</v>
      </c>
      <c r="J1538" s="6" t="s">
        <v>54</v>
      </c>
      <c r="K1538" s="6">
        <v>5</v>
      </c>
      <c r="L1538" s="6">
        <v>1</v>
      </c>
      <c r="M1538" s="6">
        <v>4</v>
      </c>
      <c r="N1538" s="7">
        <v>0.2</v>
      </c>
      <c r="O1538" s="1" t="s">
        <v>323</v>
      </c>
      <c r="P1538" s="1" t="s">
        <v>54</v>
      </c>
      <c r="Q1538" s="1" t="s">
        <v>56</v>
      </c>
      <c r="R1538" s="1" t="s">
        <v>7</v>
      </c>
      <c r="S1538" s="2" t="b">
        <v>0</v>
      </c>
      <c r="T1538" s="2" t="b">
        <v>1</v>
      </c>
      <c r="U1538" s="1" t="s">
        <v>202</v>
      </c>
      <c r="V1538" s="1">
        <v>18</v>
      </c>
      <c r="W1538" s="2" t="b">
        <v>1</v>
      </c>
      <c r="X1538" s="2" t="b">
        <v>1</v>
      </c>
      <c r="Y1538" s="2" t="b">
        <v>0</v>
      </c>
      <c r="Z1538" s="1" t="s">
        <v>119</v>
      </c>
      <c r="AA1538" s="2" t="b">
        <v>0</v>
      </c>
      <c r="AB1538" s="1" t="s">
        <v>9243</v>
      </c>
      <c r="AC1538" s="1" t="s">
        <v>9244</v>
      </c>
      <c r="AD1538" s="1" t="s">
        <v>61</v>
      </c>
      <c r="AE1538" s="2" t="b">
        <v>1</v>
      </c>
      <c r="AF1538" s="1"/>
      <c r="AG1538" s="2" t="b">
        <v>0</v>
      </c>
      <c r="AH1538" s="1">
        <v>46242.564802638888</v>
      </c>
    </row>
    <row r="1539" spans="1:34" ht="13.9">
      <c r="A1539" s="1" t="s">
        <v>9245</v>
      </c>
      <c r="B1539" s="1" t="s">
        <v>9246</v>
      </c>
      <c r="C1539" s="4">
        <v>44795</v>
      </c>
      <c r="D1539" s="1" t="s">
        <v>8978</v>
      </c>
      <c r="E1539" s="1">
        <v>2022</v>
      </c>
      <c r="F1539" s="5">
        <v>47.54</v>
      </c>
      <c r="G1539" s="1" t="s">
        <v>9247</v>
      </c>
      <c r="H1539" s="1" t="s">
        <v>9248</v>
      </c>
      <c r="I1539" s="6">
        <v>283</v>
      </c>
      <c r="J1539" s="6" t="s">
        <v>54</v>
      </c>
      <c r="K1539" s="6">
        <v>9</v>
      </c>
      <c r="L1539" s="6">
        <v>6</v>
      </c>
      <c r="M1539" s="6">
        <v>3</v>
      </c>
      <c r="N1539" s="7">
        <v>0.66666666666666663</v>
      </c>
      <c r="O1539" s="1" t="s">
        <v>382</v>
      </c>
      <c r="P1539" s="1" t="s">
        <v>54</v>
      </c>
      <c r="Q1539" s="1" t="s">
        <v>56</v>
      </c>
      <c r="R1539" s="1" t="s">
        <v>7</v>
      </c>
      <c r="S1539" s="2" t="b">
        <v>0</v>
      </c>
      <c r="T1539" s="2" t="b">
        <v>1</v>
      </c>
      <c r="U1539" s="1" t="s">
        <v>202</v>
      </c>
      <c r="V1539" s="1">
        <v>18</v>
      </c>
      <c r="W1539" s="2" t="b">
        <v>1</v>
      </c>
      <c r="X1539" s="2" t="b">
        <v>1</v>
      </c>
      <c r="Y1539" s="2" t="b">
        <v>0</v>
      </c>
      <c r="Z1539" s="1" t="s">
        <v>119</v>
      </c>
      <c r="AA1539" s="2" t="b">
        <v>0</v>
      </c>
      <c r="AB1539" s="1" t="s">
        <v>9249</v>
      </c>
      <c r="AC1539" s="1" t="s">
        <v>9250</v>
      </c>
      <c r="AD1539" s="1" t="s">
        <v>61</v>
      </c>
      <c r="AE1539" s="2" t="b">
        <v>1</v>
      </c>
      <c r="AF1539" s="1"/>
      <c r="AG1539" s="2" t="b">
        <v>0</v>
      </c>
      <c r="AH1539" s="1">
        <v>46242.564802638888</v>
      </c>
    </row>
    <row r="1540" spans="1:34" ht="13.9">
      <c r="A1540" s="1" t="s">
        <v>9251</v>
      </c>
      <c r="B1540" s="1" t="s">
        <v>9252</v>
      </c>
      <c r="C1540" s="4">
        <v>44795</v>
      </c>
      <c r="D1540" s="1" t="s">
        <v>8978</v>
      </c>
      <c r="E1540" s="1">
        <v>2022</v>
      </c>
      <c r="F1540" s="5">
        <v>47.54</v>
      </c>
      <c r="G1540" s="1" t="s">
        <v>9253</v>
      </c>
      <c r="H1540" s="1" t="s">
        <v>9254</v>
      </c>
      <c r="I1540" s="6">
        <v>366</v>
      </c>
      <c r="J1540" s="6" t="s">
        <v>54</v>
      </c>
      <c r="K1540" s="6">
        <v>17</v>
      </c>
      <c r="L1540" s="6">
        <v>7</v>
      </c>
      <c r="M1540" s="6">
        <v>10</v>
      </c>
      <c r="N1540" s="7">
        <v>0.41176470588235292</v>
      </c>
      <c r="O1540" s="1" t="s">
        <v>91</v>
      </c>
      <c r="P1540" s="1" t="s">
        <v>54</v>
      </c>
      <c r="Q1540" s="1" t="s">
        <v>56</v>
      </c>
      <c r="R1540" s="1" t="s">
        <v>7</v>
      </c>
      <c r="S1540" s="2" t="b">
        <v>0</v>
      </c>
      <c r="T1540" s="2" t="b">
        <v>1</v>
      </c>
      <c r="U1540" s="1" t="s">
        <v>202</v>
      </c>
      <c r="V1540" s="1">
        <v>18</v>
      </c>
      <c r="W1540" s="2" t="b">
        <v>1</v>
      </c>
      <c r="X1540" s="2" t="b">
        <v>1</v>
      </c>
      <c r="Y1540" s="2" t="b">
        <v>0</v>
      </c>
      <c r="Z1540" s="1" t="s">
        <v>119</v>
      </c>
      <c r="AA1540" s="2" t="b">
        <v>0</v>
      </c>
      <c r="AB1540" s="1" t="s">
        <v>9255</v>
      </c>
      <c r="AC1540" s="1" t="s">
        <v>9256</v>
      </c>
      <c r="AD1540" s="1" t="s">
        <v>61</v>
      </c>
      <c r="AE1540" s="2" t="b">
        <v>1</v>
      </c>
      <c r="AF1540" s="1"/>
      <c r="AG1540" s="2" t="b">
        <v>0</v>
      </c>
      <c r="AH1540" s="1">
        <v>46242.564802638888</v>
      </c>
    </row>
    <row r="1541" spans="1:34" ht="13.9">
      <c r="A1541" s="1" t="s">
        <v>9257</v>
      </c>
      <c r="B1541" s="1" t="s">
        <v>9258</v>
      </c>
      <c r="C1541" s="4">
        <v>44797</v>
      </c>
      <c r="D1541" s="1" t="s">
        <v>8978</v>
      </c>
      <c r="E1541" s="1">
        <v>2022</v>
      </c>
      <c r="F1541" s="5">
        <v>47.47</v>
      </c>
      <c r="G1541" s="1" t="s">
        <v>9259</v>
      </c>
      <c r="H1541" s="1" t="s">
        <v>9260</v>
      </c>
      <c r="I1541" s="6">
        <v>60</v>
      </c>
      <c r="J1541" s="6" t="s">
        <v>54</v>
      </c>
      <c r="K1541" s="6">
        <v>4</v>
      </c>
      <c r="L1541" s="6">
        <v>0</v>
      </c>
      <c r="M1541" s="6">
        <v>4</v>
      </c>
      <c r="N1541" s="7">
        <v>0</v>
      </c>
      <c r="O1541" s="1" t="s">
        <v>344</v>
      </c>
      <c r="P1541" s="1" t="s">
        <v>54</v>
      </c>
      <c r="Q1541" s="1" t="s">
        <v>56</v>
      </c>
      <c r="R1541" s="1" t="s">
        <v>5</v>
      </c>
      <c r="S1541" s="2" t="b">
        <v>1</v>
      </c>
      <c r="T1541" s="2" t="b">
        <v>0</v>
      </c>
      <c r="U1541" s="1" t="s">
        <v>57</v>
      </c>
      <c r="V1541" s="1"/>
      <c r="W1541" s="2" t="b">
        <v>0</v>
      </c>
      <c r="X1541" s="1"/>
      <c r="Y1541" s="2" t="b">
        <v>0</v>
      </c>
      <c r="Z1541" s="1" t="s">
        <v>58</v>
      </c>
      <c r="AA1541" s="2" t="b">
        <v>1</v>
      </c>
      <c r="AB1541" s="1" t="s">
        <v>9261</v>
      </c>
      <c r="AC1541" s="1" t="s">
        <v>9262</v>
      </c>
      <c r="AD1541" s="1" t="s">
        <v>61</v>
      </c>
      <c r="AE1541" s="2" t="b">
        <v>1</v>
      </c>
      <c r="AF1541" s="1" t="s">
        <v>211</v>
      </c>
      <c r="AG1541" s="2" t="b">
        <v>0</v>
      </c>
      <c r="AH1541" s="1">
        <v>46242.564802638888</v>
      </c>
    </row>
    <row r="1542" spans="1:34" ht="13.9">
      <c r="A1542" s="1" t="s">
        <v>9263</v>
      </c>
      <c r="B1542" s="1" t="s">
        <v>9264</v>
      </c>
      <c r="C1542" s="4">
        <v>44798</v>
      </c>
      <c r="D1542" s="1" t="s">
        <v>8978</v>
      </c>
      <c r="E1542" s="1">
        <v>2022</v>
      </c>
      <c r="F1542" s="5">
        <v>47.44</v>
      </c>
      <c r="G1542" s="1" t="s">
        <v>9265</v>
      </c>
      <c r="H1542" s="1" t="s">
        <v>9266</v>
      </c>
      <c r="I1542" s="6">
        <v>2525</v>
      </c>
      <c r="J1542" s="6" t="s">
        <v>54</v>
      </c>
      <c r="K1542" s="6">
        <v>51</v>
      </c>
      <c r="L1542" s="6">
        <v>44</v>
      </c>
      <c r="M1542" s="6">
        <v>7</v>
      </c>
      <c r="N1542" s="7">
        <v>0.86274509803921573</v>
      </c>
      <c r="O1542" s="1" t="s">
        <v>67</v>
      </c>
      <c r="P1542" s="1" t="s">
        <v>54</v>
      </c>
      <c r="Q1542" s="1" t="s">
        <v>56</v>
      </c>
      <c r="R1542" s="1" t="s">
        <v>7</v>
      </c>
      <c r="S1542" s="2" t="b">
        <v>0</v>
      </c>
      <c r="T1542" s="2" t="b">
        <v>1</v>
      </c>
      <c r="U1542" s="1" t="s">
        <v>202</v>
      </c>
      <c r="V1542" s="1">
        <v>18</v>
      </c>
      <c r="W1542" s="2" t="b">
        <v>1</v>
      </c>
      <c r="X1542" s="2" t="b">
        <v>1</v>
      </c>
      <c r="Y1542" s="2" t="b">
        <v>0</v>
      </c>
      <c r="Z1542" s="1" t="s">
        <v>119</v>
      </c>
      <c r="AA1542" s="2" t="b">
        <v>0</v>
      </c>
      <c r="AB1542" s="1" t="s">
        <v>9267</v>
      </c>
      <c r="AC1542" s="1" t="s">
        <v>9268</v>
      </c>
      <c r="AD1542" s="1" t="s">
        <v>61</v>
      </c>
      <c r="AE1542" s="2" t="b">
        <v>1</v>
      </c>
      <c r="AF1542" s="1"/>
      <c r="AG1542" s="2" t="b">
        <v>0</v>
      </c>
      <c r="AH1542" s="1">
        <v>46242.564802638888</v>
      </c>
    </row>
    <row r="1543" spans="1:34" ht="13.9">
      <c r="A1543" s="1" t="s">
        <v>9269</v>
      </c>
      <c r="B1543" s="1" t="s">
        <v>9270</v>
      </c>
      <c r="C1543" s="4">
        <v>44798</v>
      </c>
      <c r="D1543" s="1" t="s">
        <v>8978</v>
      </c>
      <c r="E1543" s="1">
        <v>2022</v>
      </c>
      <c r="F1543" s="5">
        <v>47.44</v>
      </c>
      <c r="G1543" s="1" t="s">
        <v>9271</v>
      </c>
      <c r="H1543" s="1" t="s">
        <v>9272</v>
      </c>
      <c r="I1543" s="6">
        <v>179550</v>
      </c>
      <c r="J1543" s="6" t="s">
        <v>54</v>
      </c>
      <c r="K1543" s="6">
        <v>4748</v>
      </c>
      <c r="L1543" s="6">
        <v>4573</v>
      </c>
      <c r="M1543" s="6">
        <v>175</v>
      </c>
      <c r="N1543" s="7">
        <v>0.96314237573715245</v>
      </c>
      <c r="O1543" s="1" t="s">
        <v>76</v>
      </c>
      <c r="P1543" s="1" t="s">
        <v>54</v>
      </c>
      <c r="Q1543" s="1" t="s">
        <v>68</v>
      </c>
      <c r="R1543" s="1" t="s">
        <v>5</v>
      </c>
      <c r="S1543" s="2" t="b">
        <v>1</v>
      </c>
      <c r="T1543" s="2" t="b">
        <v>0</v>
      </c>
      <c r="U1543" s="1" t="s">
        <v>57</v>
      </c>
      <c r="V1543" s="1"/>
      <c r="W1543" s="2" t="b">
        <v>0</v>
      </c>
      <c r="X1543" s="1"/>
      <c r="Y1543" s="2" t="b">
        <v>0</v>
      </c>
      <c r="Z1543" s="1" t="s">
        <v>58</v>
      </c>
      <c r="AA1543" s="2" t="b">
        <v>1</v>
      </c>
      <c r="AB1543" s="1" t="s">
        <v>9273</v>
      </c>
      <c r="AC1543" s="1" t="s">
        <v>9274</v>
      </c>
      <c r="AD1543" s="1" t="s">
        <v>61</v>
      </c>
      <c r="AE1543" s="2" t="b">
        <v>1</v>
      </c>
      <c r="AF1543" s="1" t="s">
        <v>435</v>
      </c>
      <c r="AG1543" s="2" t="b">
        <v>0</v>
      </c>
      <c r="AH1543" s="1">
        <v>46242.564802650464</v>
      </c>
    </row>
    <row r="1544" spans="1:34" ht="13.9">
      <c r="A1544" s="1" t="s">
        <v>9275</v>
      </c>
      <c r="B1544" s="1" t="s">
        <v>9276</v>
      </c>
      <c r="C1544" s="4">
        <v>44798</v>
      </c>
      <c r="D1544" s="1" t="s">
        <v>8978</v>
      </c>
      <c r="E1544" s="1">
        <v>2022</v>
      </c>
      <c r="F1544" s="5">
        <v>47.44</v>
      </c>
      <c r="G1544" s="1" t="s">
        <v>9277</v>
      </c>
      <c r="H1544" s="1" t="s">
        <v>9278</v>
      </c>
      <c r="I1544" s="6">
        <v>6568</v>
      </c>
      <c r="J1544" s="6" t="s">
        <v>54</v>
      </c>
      <c r="K1544" s="6">
        <v>332</v>
      </c>
      <c r="L1544" s="6">
        <v>282</v>
      </c>
      <c r="M1544" s="6">
        <v>50</v>
      </c>
      <c r="N1544" s="7">
        <v>0.8493975903614458</v>
      </c>
      <c r="O1544" s="1" t="s">
        <v>67</v>
      </c>
      <c r="P1544" s="1" t="s">
        <v>54</v>
      </c>
      <c r="Q1544" s="1" t="s">
        <v>68</v>
      </c>
      <c r="R1544" s="1" t="s">
        <v>7</v>
      </c>
      <c r="S1544" s="2" t="b">
        <v>0</v>
      </c>
      <c r="T1544" s="2" t="b">
        <v>1</v>
      </c>
      <c r="U1544" s="1" t="s">
        <v>202</v>
      </c>
      <c r="V1544" s="1">
        <v>18</v>
      </c>
      <c r="W1544" s="2" t="b">
        <v>1</v>
      </c>
      <c r="X1544" s="2" t="b">
        <v>1</v>
      </c>
      <c r="Y1544" s="2" t="b">
        <v>0</v>
      </c>
      <c r="Z1544" s="1" t="s">
        <v>119</v>
      </c>
      <c r="AA1544" s="2" t="b">
        <v>0</v>
      </c>
      <c r="AB1544" s="1" t="s">
        <v>9279</v>
      </c>
      <c r="AC1544" s="1" t="s">
        <v>9280</v>
      </c>
      <c r="AD1544" s="1" t="s">
        <v>61</v>
      </c>
      <c r="AE1544" s="2" t="b">
        <v>1</v>
      </c>
      <c r="AF1544" s="1"/>
      <c r="AG1544" s="2" t="b">
        <v>0</v>
      </c>
      <c r="AH1544" s="1">
        <v>46242.564802650464</v>
      </c>
    </row>
    <row r="1545" spans="1:34" ht="13.9">
      <c r="A1545" s="1" t="s">
        <v>9281</v>
      </c>
      <c r="B1545" s="1" t="s">
        <v>9282</v>
      </c>
      <c r="C1545" s="4">
        <v>44798</v>
      </c>
      <c r="D1545" s="1" t="s">
        <v>8978</v>
      </c>
      <c r="E1545" s="1">
        <v>2022</v>
      </c>
      <c r="F1545" s="5">
        <v>47.44</v>
      </c>
      <c r="G1545" s="1" t="s">
        <v>9283</v>
      </c>
      <c r="H1545" s="1" t="s">
        <v>9284</v>
      </c>
      <c r="I1545" s="6">
        <v>251</v>
      </c>
      <c r="J1545" s="6" t="s">
        <v>54</v>
      </c>
      <c r="K1545" s="6">
        <v>20</v>
      </c>
      <c r="L1545" s="6">
        <v>19</v>
      </c>
      <c r="M1545" s="6">
        <v>1</v>
      </c>
      <c r="N1545" s="7">
        <v>0.95</v>
      </c>
      <c r="O1545" s="1" t="s">
        <v>126</v>
      </c>
      <c r="P1545" s="1" t="s">
        <v>54</v>
      </c>
      <c r="Q1545" s="1" t="s">
        <v>56</v>
      </c>
      <c r="R1545" s="1" t="s">
        <v>5</v>
      </c>
      <c r="S1545" s="2" t="b">
        <v>1</v>
      </c>
      <c r="T1545" s="2" t="b">
        <v>0</v>
      </c>
      <c r="U1545" s="1" t="s">
        <v>57</v>
      </c>
      <c r="V1545" s="1"/>
      <c r="W1545" s="2" t="b">
        <v>0</v>
      </c>
      <c r="X1545" s="1"/>
      <c r="Y1545" s="2" t="b">
        <v>0</v>
      </c>
      <c r="Z1545" s="1" t="s">
        <v>58</v>
      </c>
      <c r="AA1545" s="2" t="b">
        <v>1</v>
      </c>
      <c r="AB1545" s="1" t="s">
        <v>9285</v>
      </c>
      <c r="AC1545" s="1" t="s">
        <v>9286</v>
      </c>
      <c r="AD1545" s="1" t="s">
        <v>61</v>
      </c>
      <c r="AE1545" s="2" t="b">
        <v>1</v>
      </c>
      <c r="AF1545" s="1" t="s">
        <v>502</v>
      </c>
      <c r="AG1545" s="2" t="b">
        <v>0</v>
      </c>
      <c r="AH1545" s="1">
        <v>46242.564802650464</v>
      </c>
    </row>
    <row r="1546" spans="1:34" ht="13.9">
      <c r="A1546" s="1" t="s">
        <v>9287</v>
      </c>
      <c r="B1546" s="1" t="s">
        <v>9288</v>
      </c>
      <c r="C1546" s="4">
        <v>44798</v>
      </c>
      <c r="D1546" s="1" t="s">
        <v>8978</v>
      </c>
      <c r="E1546" s="1">
        <v>2022</v>
      </c>
      <c r="F1546" s="5">
        <v>47.44</v>
      </c>
      <c r="G1546" s="1" t="s">
        <v>9289</v>
      </c>
      <c r="H1546" s="1" t="s">
        <v>9290</v>
      </c>
      <c r="I1546" s="6">
        <v>2414</v>
      </c>
      <c r="J1546" s="6" t="s">
        <v>54</v>
      </c>
      <c r="K1546" s="6">
        <v>113</v>
      </c>
      <c r="L1546" s="6">
        <v>98</v>
      </c>
      <c r="M1546" s="6">
        <v>15</v>
      </c>
      <c r="N1546" s="7">
        <v>0.86725663716814161</v>
      </c>
      <c r="O1546" s="1" t="s">
        <v>67</v>
      </c>
      <c r="P1546" s="1" t="s">
        <v>54</v>
      </c>
      <c r="Q1546" s="1" t="s">
        <v>56</v>
      </c>
      <c r="R1546" s="1" t="s">
        <v>5</v>
      </c>
      <c r="S1546" s="2" t="b">
        <v>1</v>
      </c>
      <c r="T1546" s="2" t="b">
        <v>0</v>
      </c>
      <c r="U1546" s="1" t="s">
        <v>57</v>
      </c>
      <c r="V1546" s="1"/>
      <c r="W1546" s="2" t="b">
        <v>0</v>
      </c>
      <c r="X1546" s="1"/>
      <c r="Y1546" s="2" t="b">
        <v>0</v>
      </c>
      <c r="Z1546" s="1" t="s">
        <v>58</v>
      </c>
      <c r="AA1546" s="2" t="b">
        <v>1</v>
      </c>
      <c r="AB1546" s="1" t="s">
        <v>9291</v>
      </c>
      <c r="AC1546" s="1" t="s">
        <v>9292</v>
      </c>
      <c r="AD1546" s="1" t="s">
        <v>61</v>
      </c>
      <c r="AE1546" s="2" t="b">
        <v>1</v>
      </c>
      <c r="AF1546" s="1" t="s">
        <v>94</v>
      </c>
      <c r="AG1546" s="2" t="b">
        <v>0</v>
      </c>
      <c r="AH1546" s="1">
        <v>46242.564802650464</v>
      </c>
    </row>
    <row r="1547" spans="1:34" ht="13.9">
      <c r="A1547" s="1" t="s">
        <v>9293</v>
      </c>
      <c r="B1547" s="1" t="s">
        <v>9294</v>
      </c>
      <c r="C1547" s="4">
        <v>44798</v>
      </c>
      <c r="D1547" s="1" t="s">
        <v>8978</v>
      </c>
      <c r="E1547" s="1">
        <v>2022</v>
      </c>
      <c r="F1547" s="5">
        <v>47.44</v>
      </c>
      <c r="G1547" s="1" t="s">
        <v>9295</v>
      </c>
      <c r="H1547" s="1" t="s">
        <v>9296</v>
      </c>
      <c r="I1547" s="6">
        <v>171</v>
      </c>
      <c r="J1547" s="6" t="s">
        <v>54</v>
      </c>
      <c r="K1547" s="6">
        <v>9</v>
      </c>
      <c r="L1547" s="6">
        <v>8</v>
      </c>
      <c r="M1547" s="6">
        <v>1</v>
      </c>
      <c r="N1547" s="7">
        <v>0.88888888888888884</v>
      </c>
      <c r="O1547" s="1" t="s">
        <v>382</v>
      </c>
      <c r="P1547" s="1" t="s">
        <v>54</v>
      </c>
      <c r="Q1547" s="1" t="s">
        <v>56</v>
      </c>
      <c r="R1547" s="1" t="s">
        <v>5</v>
      </c>
      <c r="S1547" s="2" t="b">
        <v>1</v>
      </c>
      <c r="T1547" s="2" t="b">
        <v>0</v>
      </c>
      <c r="U1547" s="1" t="s">
        <v>57</v>
      </c>
      <c r="V1547" s="1"/>
      <c r="W1547" s="2" t="b">
        <v>0</v>
      </c>
      <c r="X1547" s="1"/>
      <c r="Y1547" s="2" t="b">
        <v>0</v>
      </c>
      <c r="Z1547" s="1" t="s">
        <v>58</v>
      </c>
      <c r="AA1547" s="2" t="b">
        <v>1</v>
      </c>
      <c r="AB1547" s="1" t="s">
        <v>9297</v>
      </c>
      <c r="AC1547" s="1" t="s">
        <v>9298</v>
      </c>
      <c r="AD1547" s="1" t="s">
        <v>61</v>
      </c>
      <c r="AE1547" s="2" t="b">
        <v>1</v>
      </c>
      <c r="AF1547" s="1" t="s">
        <v>2343</v>
      </c>
      <c r="AG1547" s="2" t="b">
        <v>0</v>
      </c>
      <c r="AH1547" s="1">
        <v>46242.564802650464</v>
      </c>
    </row>
    <row r="1548" spans="1:34" ht="13.9">
      <c r="A1548" s="1" t="s">
        <v>9299</v>
      </c>
      <c r="B1548" s="1" t="s">
        <v>9300</v>
      </c>
      <c r="C1548" s="4">
        <v>44799</v>
      </c>
      <c r="D1548" s="1" t="s">
        <v>8978</v>
      </c>
      <c r="E1548" s="1">
        <v>2022</v>
      </c>
      <c r="F1548" s="5">
        <v>47.41</v>
      </c>
      <c r="G1548" s="1" t="s">
        <v>9301</v>
      </c>
      <c r="H1548" s="1" t="s">
        <v>9302</v>
      </c>
      <c r="I1548" s="6">
        <v>16049</v>
      </c>
      <c r="J1548" s="6" t="s">
        <v>54</v>
      </c>
      <c r="K1548" s="6">
        <v>404</v>
      </c>
      <c r="L1548" s="6">
        <v>328</v>
      </c>
      <c r="M1548" s="6">
        <v>76</v>
      </c>
      <c r="N1548" s="7">
        <v>0.81188118811881194</v>
      </c>
      <c r="O1548" s="1" t="s">
        <v>67</v>
      </c>
      <c r="P1548" s="1" t="s">
        <v>54</v>
      </c>
      <c r="Q1548" s="1" t="s">
        <v>68</v>
      </c>
      <c r="R1548" s="1" t="s">
        <v>5</v>
      </c>
      <c r="S1548" s="2" t="b">
        <v>1</v>
      </c>
      <c r="T1548" s="2" t="b">
        <v>0</v>
      </c>
      <c r="U1548" s="1" t="s">
        <v>169</v>
      </c>
      <c r="V1548" s="1">
        <v>0</v>
      </c>
      <c r="W1548" s="2" t="b">
        <v>0</v>
      </c>
      <c r="X1548" s="1"/>
      <c r="Y1548" s="2" t="b">
        <v>0</v>
      </c>
      <c r="Z1548" s="1" t="s">
        <v>58</v>
      </c>
      <c r="AA1548" s="2" t="b">
        <v>1</v>
      </c>
      <c r="AB1548" s="1" t="s">
        <v>9303</v>
      </c>
      <c r="AC1548" s="1" t="s">
        <v>9304</v>
      </c>
      <c r="AD1548" s="1" t="s">
        <v>61</v>
      </c>
      <c r="AE1548" s="2" t="b">
        <v>1</v>
      </c>
      <c r="AF1548" s="1" t="s">
        <v>435</v>
      </c>
      <c r="AG1548" s="2" t="b">
        <v>0</v>
      </c>
      <c r="AH1548" s="1">
        <v>46242.564802650464</v>
      </c>
    </row>
    <row r="1549" spans="1:34" ht="13.9">
      <c r="A1549" s="1" t="s">
        <v>9305</v>
      </c>
      <c r="B1549" s="1" t="s">
        <v>9306</v>
      </c>
      <c r="C1549" s="4">
        <v>44799</v>
      </c>
      <c r="D1549" s="1" t="s">
        <v>8978</v>
      </c>
      <c r="E1549" s="1">
        <v>2022</v>
      </c>
      <c r="F1549" s="5">
        <v>47.41</v>
      </c>
      <c r="G1549" s="1" t="s">
        <v>9307</v>
      </c>
      <c r="H1549" s="1" t="s">
        <v>9308</v>
      </c>
      <c r="I1549" s="6">
        <v>599</v>
      </c>
      <c r="J1549" s="6" t="s">
        <v>54</v>
      </c>
      <c r="K1549" s="6">
        <v>14</v>
      </c>
      <c r="L1549" s="6">
        <v>14</v>
      </c>
      <c r="M1549" s="6">
        <v>0</v>
      </c>
      <c r="N1549" s="7">
        <v>1</v>
      </c>
      <c r="O1549" s="1" t="s">
        <v>126</v>
      </c>
      <c r="P1549" s="1" t="s">
        <v>54</v>
      </c>
      <c r="Q1549" s="1" t="s">
        <v>56</v>
      </c>
      <c r="R1549" s="1" t="s">
        <v>5</v>
      </c>
      <c r="S1549" s="2" t="b">
        <v>1</v>
      </c>
      <c r="T1549" s="2" t="b">
        <v>0</v>
      </c>
      <c r="U1549" s="1" t="s">
        <v>57</v>
      </c>
      <c r="V1549" s="1"/>
      <c r="W1549" s="2" t="b">
        <v>0</v>
      </c>
      <c r="X1549" s="1"/>
      <c r="Y1549" s="2" t="b">
        <v>0</v>
      </c>
      <c r="Z1549" s="1" t="s">
        <v>58</v>
      </c>
      <c r="AA1549" s="2" t="b">
        <v>1</v>
      </c>
      <c r="AB1549" s="1" t="s">
        <v>9309</v>
      </c>
      <c r="AC1549" s="1" t="s">
        <v>9310</v>
      </c>
      <c r="AD1549" s="1" t="s">
        <v>61</v>
      </c>
      <c r="AE1549" s="2" t="b">
        <v>1</v>
      </c>
      <c r="AF1549" s="1" t="s">
        <v>101</v>
      </c>
      <c r="AG1549" s="2" t="b">
        <v>1</v>
      </c>
      <c r="AH1549" s="1">
        <v>46242.564802650464</v>
      </c>
    </row>
    <row r="1550" spans="1:34" ht="13.9">
      <c r="A1550" s="1" t="s">
        <v>9311</v>
      </c>
      <c r="B1550" s="1" t="s">
        <v>9312</v>
      </c>
      <c r="C1550" s="4">
        <v>44799</v>
      </c>
      <c r="D1550" s="1" t="s">
        <v>8978</v>
      </c>
      <c r="E1550" s="1">
        <v>2022</v>
      </c>
      <c r="F1550" s="5">
        <v>47.41</v>
      </c>
      <c r="G1550" s="1" t="s">
        <v>9313</v>
      </c>
      <c r="H1550" s="1" t="s">
        <v>9314</v>
      </c>
      <c r="I1550" s="6">
        <v>1402</v>
      </c>
      <c r="J1550" s="6" t="s">
        <v>54</v>
      </c>
      <c r="K1550" s="6">
        <v>81</v>
      </c>
      <c r="L1550" s="6">
        <v>78</v>
      </c>
      <c r="M1550" s="6">
        <v>3</v>
      </c>
      <c r="N1550" s="7">
        <v>0.96296296296296291</v>
      </c>
      <c r="O1550" s="1" t="s">
        <v>67</v>
      </c>
      <c r="P1550" s="1" t="s">
        <v>54</v>
      </c>
      <c r="Q1550" s="1" t="s">
        <v>56</v>
      </c>
      <c r="R1550" s="1" t="s">
        <v>5</v>
      </c>
      <c r="S1550" s="2" t="b">
        <v>1</v>
      </c>
      <c r="T1550" s="2" t="b">
        <v>0</v>
      </c>
      <c r="U1550" s="1" t="s">
        <v>57</v>
      </c>
      <c r="V1550" s="1"/>
      <c r="W1550" s="2" t="b">
        <v>0</v>
      </c>
      <c r="X1550" s="1"/>
      <c r="Y1550" s="2" t="b">
        <v>0</v>
      </c>
      <c r="Z1550" s="1" t="s">
        <v>58</v>
      </c>
      <c r="AA1550" s="2" t="b">
        <v>1</v>
      </c>
      <c r="AB1550" s="1" t="s">
        <v>9315</v>
      </c>
      <c r="AC1550" s="1" t="s">
        <v>9316</v>
      </c>
      <c r="AD1550" s="1" t="s">
        <v>61</v>
      </c>
      <c r="AE1550" s="2" t="b">
        <v>1</v>
      </c>
      <c r="AF1550" s="1" t="s">
        <v>649</v>
      </c>
      <c r="AG1550" s="2" t="b">
        <v>0</v>
      </c>
      <c r="AH1550" s="1">
        <v>46242.564802650464</v>
      </c>
    </row>
    <row r="1551" spans="1:34" ht="13.9">
      <c r="A1551" s="1" t="s">
        <v>9317</v>
      </c>
      <c r="B1551" s="1" t="s">
        <v>9318</v>
      </c>
      <c r="C1551" s="4">
        <v>44799</v>
      </c>
      <c r="D1551" s="1" t="s">
        <v>8978</v>
      </c>
      <c r="E1551" s="1">
        <v>2022</v>
      </c>
      <c r="F1551" s="5">
        <v>47.41</v>
      </c>
      <c r="G1551" s="1" t="s">
        <v>9319</v>
      </c>
      <c r="H1551" s="1" t="s">
        <v>9320</v>
      </c>
      <c r="I1551" s="6">
        <v>18225</v>
      </c>
      <c r="J1551" s="6" t="s">
        <v>54</v>
      </c>
      <c r="K1551" s="6">
        <v>225</v>
      </c>
      <c r="L1551" s="6">
        <v>203</v>
      </c>
      <c r="M1551" s="6">
        <v>22</v>
      </c>
      <c r="N1551" s="7">
        <v>0.90222222222222226</v>
      </c>
      <c r="O1551" s="1" t="s">
        <v>67</v>
      </c>
      <c r="P1551" s="1" t="s">
        <v>54</v>
      </c>
      <c r="Q1551" s="1" t="s">
        <v>68</v>
      </c>
      <c r="R1551" s="1" t="s">
        <v>5</v>
      </c>
      <c r="S1551" s="2" t="b">
        <v>1</v>
      </c>
      <c r="T1551" s="2" t="b">
        <v>0</v>
      </c>
      <c r="U1551" s="1" t="s">
        <v>57</v>
      </c>
      <c r="V1551" s="1"/>
      <c r="W1551" s="2" t="b">
        <v>0</v>
      </c>
      <c r="X1551" s="1"/>
      <c r="Y1551" s="2" t="b">
        <v>0</v>
      </c>
      <c r="Z1551" s="1" t="s">
        <v>119</v>
      </c>
      <c r="AA1551" s="2" t="b">
        <v>0</v>
      </c>
      <c r="AB1551" s="1" t="s">
        <v>9321</v>
      </c>
      <c r="AC1551" s="1" t="s">
        <v>9322</v>
      </c>
      <c r="AD1551" s="1" t="s">
        <v>61</v>
      </c>
      <c r="AE1551" s="2" t="b">
        <v>1</v>
      </c>
      <c r="AF1551" s="1"/>
      <c r="AG1551" s="2" t="b">
        <v>0</v>
      </c>
      <c r="AH1551" s="1">
        <v>46242.564802650464</v>
      </c>
    </row>
    <row r="1552" spans="1:34" ht="13.9">
      <c r="A1552" s="1" t="s">
        <v>9323</v>
      </c>
      <c r="B1552" s="1" t="s">
        <v>9324</v>
      </c>
      <c r="C1552" s="4">
        <v>44799</v>
      </c>
      <c r="D1552" s="1" t="s">
        <v>8978</v>
      </c>
      <c r="E1552" s="1">
        <v>2022</v>
      </c>
      <c r="F1552" s="5">
        <v>47.41</v>
      </c>
      <c r="G1552" s="1" t="s">
        <v>9325</v>
      </c>
      <c r="H1552" s="1" t="s">
        <v>9326</v>
      </c>
      <c r="I1552" s="6">
        <v>765</v>
      </c>
      <c r="J1552" s="6" t="s">
        <v>54</v>
      </c>
      <c r="K1552" s="6">
        <v>26</v>
      </c>
      <c r="L1552" s="6">
        <v>23</v>
      </c>
      <c r="M1552" s="6">
        <v>3</v>
      </c>
      <c r="N1552" s="7">
        <v>0.88461538461538458</v>
      </c>
      <c r="O1552" s="1" t="s">
        <v>126</v>
      </c>
      <c r="P1552" s="1" t="s">
        <v>54</v>
      </c>
      <c r="Q1552" s="1" t="s">
        <v>56</v>
      </c>
      <c r="R1552" s="1" t="s">
        <v>5</v>
      </c>
      <c r="S1552" s="2" t="b">
        <v>1</v>
      </c>
      <c r="T1552" s="2" t="b">
        <v>0</v>
      </c>
      <c r="U1552" s="1" t="s">
        <v>57</v>
      </c>
      <c r="V1552" s="1"/>
      <c r="W1552" s="2" t="b">
        <v>0</v>
      </c>
      <c r="X1552" s="1"/>
      <c r="Y1552" s="2" t="b">
        <v>0</v>
      </c>
      <c r="Z1552" s="1" t="s">
        <v>58</v>
      </c>
      <c r="AA1552" s="2" t="b">
        <v>1</v>
      </c>
      <c r="AB1552" s="1" t="s">
        <v>9327</v>
      </c>
      <c r="AC1552" s="1" t="s">
        <v>9328</v>
      </c>
      <c r="AD1552" s="1" t="s">
        <v>61</v>
      </c>
      <c r="AE1552" s="2" t="b">
        <v>1</v>
      </c>
      <c r="AF1552" s="1" t="s">
        <v>339</v>
      </c>
      <c r="AG1552" s="2" t="b">
        <v>0</v>
      </c>
      <c r="AH1552" s="1">
        <v>46242.564802650464</v>
      </c>
    </row>
    <row r="1553" spans="1:34" ht="13.9">
      <c r="A1553" s="1" t="s">
        <v>9329</v>
      </c>
      <c r="B1553" s="1" t="s">
        <v>9330</v>
      </c>
      <c r="C1553" s="4">
        <v>44800</v>
      </c>
      <c r="D1553" s="1" t="s">
        <v>8978</v>
      </c>
      <c r="E1553" s="1">
        <v>2022</v>
      </c>
      <c r="F1553" s="5">
        <v>47.38</v>
      </c>
      <c r="G1553" s="1" t="s">
        <v>9331</v>
      </c>
      <c r="H1553" s="1" t="s">
        <v>9332</v>
      </c>
      <c r="I1553" s="6">
        <v>4331</v>
      </c>
      <c r="J1553" s="6" t="s">
        <v>54</v>
      </c>
      <c r="K1553" s="6">
        <v>55</v>
      </c>
      <c r="L1553" s="6">
        <v>49</v>
      </c>
      <c r="M1553" s="6">
        <v>6</v>
      </c>
      <c r="N1553" s="7">
        <v>0.89090909090909087</v>
      </c>
      <c r="O1553" s="1" t="s">
        <v>67</v>
      </c>
      <c r="P1553" s="1" t="s">
        <v>54</v>
      </c>
      <c r="Q1553" s="1" t="s">
        <v>56</v>
      </c>
      <c r="R1553" s="1" t="s">
        <v>5</v>
      </c>
      <c r="S1553" s="2" t="b">
        <v>1</v>
      </c>
      <c r="T1553" s="2" t="b">
        <v>0</v>
      </c>
      <c r="U1553" s="1" t="s">
        <v>57</v>
      </c>
      <c r="V1553" s="1"/>
      <c r="W1553" s="2" t="b">
        <v>0</v>
      </c>
      <c r="X1553" s="1"/>
      <c r="Y1553" s="2" t="b">
        <v>0</v>
      </c>
      <c r="Z1553" s="1" t="s">
        <v>58</v>
      </c>
      <c r="AA1553" s="2" t="b">
        <v>1</v>
      </c>
      <c r="AB1553" s="1" t="s">
        <v>9333</v>
      </c>
      <c r="AC1553" s="1" t="s">
        <v>9334</v>
      </c>
      <c r="AD1553" s="1" t="s">
        <v>61</v>
      </c>
      <c r="AE1553" s="2" t="b">
        <v>1</v>
      </c>
      <c r="AF1553" s="1" t="s">
        <v>101</v>
      </c>
      <c r="AG1553" s="2" t="b">
        <v>1</v>
      </c>
      <c r="AH1553" s="1">
        <v>46242.564802650464</v>
      </c>
    </row>
    <row r="1554" spans="1:34" ht="13.9">
      <c r="A1554" s="1" t="s">
        <v>9335</v>
      </c>
      <c r="B1554" s="1" t="s">
        <v>9336</v>
      </c>
      <c r="C1554" s="4">
        <v>44802</v>
      </c>
      <c r="D1554" s="1" t="s">
        <v>8978</v>
      </c>
      <c r="E1554" s="1">
        <v>2022</v>
      </c>
      <c r="F1554" s="5">
        <v>47.31</v>
      </c>
      <c r="G1554" s="1" t="s">
        <v>9337</v>
      </c>
      <c r="H1554" s="1" t="s">
        <v>9338</v>
      </c>
      <c r="I1554" s="6">
        <v>945</v>
      </c>
      <c r="J1554" s="6" t="s">
        <v>54</v>
      </c>
      <c r="K1554" s="6">
        <v>15</v>
      </c>
      <c r="L1554" s="6">
        <v>13</v>
      </c>
      <c r="M1554" s="6">
        <v>2</v>
      </c>
      <c r="N1554" s="7">
        <v>0.8666666666666667</v>
      </c>
      <c r="O1554" s="1" t="s">
        <v>126</v>
      </c>
      <c r="P1554" s="1" t="s">
        <v>54</v>
      </c>
      <c r="Q1554" s="1" t="s">
        <v>56</v>
      </c>
      <c r="R1554" s="1" t="s">
        <v>5</v>
      </c>
      <c r="S1554" s="2" t="b">
        <v>1</v>
      </c>
      <c r="T1554" s="2" t="b">
        <v>0</v>
      </c>
      <c r="U1554" s="1" t="s">
        <v>57</v>
      </c>
      <c r="V1554" s="1"/>
      <c r="W1554" s="2" t="b">
        <v>0</v>
      </c>
      <c r="X1554" s="1"/>
      <c r="Y1554" s="2" t="b">
        <v>0</v>
      </c>
      <c r="Z1554" s="1" t="s">
        <v>58</v>
      </c>
      <c r="AA1554" s="2" t="b">
        <v>1</v>
      </c>
      <c r="AB1554" s="1" t="s">
        <v>9339</v>
      </c>
      <c r="AC1554" s="1" t="s">
        <v>9340</v>
      </c>
      <c r="AD1554" s="1" t="s">
        <v>61</v>
      </c>
      <c r="AE1554" s="2" t="b">
        <v>1</v>
      </c>
      <c r="AF1554" s="1" t="s">
        <v>101</v>
      </c>
      <c r="AG1554" s="2" t="b">
        <v>1</v>
      </c>
      <c r="AH1554" s="1">
        <v>46242.564802650464</v>
      </c>
    </row>
    <row r="1555" spans="1:34" ht="13.9">
      <c r="A1555" s="1" t="s">
        <v>9341</v>
      </c>
      <c r="B1555" s="1" t="s">
        <v>9342</v>
      </c>
      <c r="C1555" s="4">
        <v>44803</v>
      </c>
      <c r="D1555" s="1" t="s">
        <v>8978</v>
      </c>
      <c r="E1555" s="1">
        <v>2022</v>
      </c>
      <c r="F1555" s="5">
        <v>47.28</v>
      </c>
      <c r="G1555" s="1" t="s">
        <v>9343</v>
      </c>
      <c r="H1555" s="1" t="s">
        <v>9344</v>
      </c>
      <c r="I1555" s="6">
        <v>810</v>
      </c>
      <c r="J1555" s="6" t="s">
        <v>54</v>
      </c>
      <c r="K1555" s="6">
        <v>30</v>
      </c>
      <c r="L1555" s="6">
        <v>28</v>
      </c>
      <c r="M1555" s="6">
        <v>2</v>
      </c>
      <c r="N1555" s="7">
        <v>0.93333333333333335</v>
      </c>
      <c r="O1555" s="1" t="s">
        <v>126</v>
      </c>
      <c r="P1555" s="1" t="s">
        <v>54</v>
      </c>
      <c r="Q1555" s="1" t="s">
        <v>56</v>
      </c>
      <c r="R1555" s="1" t="s">
        <v>5</v>
      </c>
      <c r="S1555" s="2" t="b">
        <v>1</v>
      </c>
      <c r="T1555" s="2" t="b">
        <v>0</v>
      </c>
      <c r="U1555" s="1" t="s">
        <v>57</v>
      </c>
      <c r="V1555" s="1"/>
      <c r="W1555" s="2" t="b">
        <v>0</v>
      </c>
      <c r="X1555" s="1"/>
      <c r="Y1555" s="2" t="b">
        <v>0</v>
      </c>
      <c r="Z1555" s="1" t="s">
        <v>58</v>
      </c>
      <c r="AA1555" s="2" t="b">
        <v>1</v>
      </c>
      <c r="AB1555" s="1" t="s">
        <v>9345</v>
      </c>
      <c r="AC1555" s="1" t="s">
        <v>9346</v>
      </c>
      <c r="AD1555" s="1" t="s">
        <v>61</v>
      </c>
      <c r="AE1555" s="2" t="b">
        <v>1</v>
      </c>
      <c r="AF1555" s="1" t="s">
        <v>71</v>
      </c>
      <c r="AG1555" s="2" t="b">
        <v>0</v>
      </c>
      <c r="AH1555" s="1">
        <v>46242.564802650464</v>
      </c>
    </row>
    <row r="1556" spans="1:34" ht="13.9">
      <c r="A1556" s="1" t="s">
        <v>9347</v>
      </c>
      <c r="B1556" s="1" t="s">
        <v>9348</v>
      </c>
      <c r="C1556" s="4">
        <v>44803</v>
      </c>
      <c r="D1556" s="1" t="s">
        <v>8978</v>
      </c>
      <c r="E1556" s="1">
        <v>2022</v>
      </c>
      <c r="F1556" s="5">
        <v>47.28</v>
      </c>
      <c r="G1556" s="1" t="s">
        <v>9349</v>
      </c>
      <c r="H1556" s="1" t="s">
        <v>9350</v>
      </c>
      <c r="I1556" s="6">
        <v>6273</v>
      </c>
      <c r="J1556" s="6" t="s">
        <v>54</v>
      </c>
      <c r="K1556" s="6">
        <v>68</v>
      </c>
      <c r="L1556" s="6">
        <v>58</v>
      </c>
      <c r="M1556" s="6">
        <v>10</v>
      </c>
      <c r="N1556" s="7">
        <v>0.8529411764705882</v>
      </c>
      <c r="O1556" s="1" t="s">
        <v>67</v>
      </c>
      <c r="P1556" s="1" t="s">
        <v>54</v>
      </c>
      <c r="Q1556" s="1" t="s">
        <v>56</v>
      </c>
      <c r="R1556" s="1" t="s">
        <v>5</v>
      </c>
      <c r="S1556" s="2" t="b">
        <v>1</v>
      </c>
      <c r="T1556" s="2" t="b">
        <v>0</v>
      </c>
      <c r="U1556" s="1" t="s">
        <v>57</v>
      </c>
      <c r="V1556" s="1"/>
      <c r="W1556" s="2" t="b">
        <v>0</v>
      </c>
      <c r="X1556" s="1"/>
      <c r="Y1556" s="2" t="b">
        <v>0</v>
      </c>
      <c r="Z1556" s="1" t="s">
        <v>58</v>
      </c>
      <c r="AA1556" s="2" t="b">
        <v>1</v>
      </c>
      <c r="AB1556" s="1" t="s">
        <v>9351</v>
      </c>
      <c r="AC1556" s="1" t="s">
        <v>9352</v>
      </c>
      <c r="AD1556" s="1" t="s">
        <v>61</v>
      </c>
      <c r="AE1556" s="2" t="b">
        <v>1</v>
      </c>
      <c r="AF1556" s="1" t="s">
        <v>101</v>
      </c>
      <c r="AG1556" s="2" t="b">
        <v>1</v>
      </c>
      <c r="AH1556" s="1">
        <v>46242.564802650464</v>
      </c>
    </row>
    <row r="1557" spans="1:34" ht="13.9">
      <c r="A1557" s="1" t="s">
        <v>9353</v>
      </c>
      <c r="B1557" s="1" t="s">
        <v>9354</v>
      </c>
      <c r="C1557" s="4">
        <v>44803</v>
      </c>
      <c r="D1557" s="1" t="s">
        <v>8978</v>
      </c>
      <c r="E1557" s="1">
        <v>2022</v>
      </c>
      <c r="F1557" s="5">
        <v>47.28</v>
      </c>
      <c r="G1557" s="1" t="s">
        <v>9355</v>
      </c>
      <c r="H1557" s="1" t="s">
        <v>9356</v>
      </c>
      <c r="I1557" s="6">
        <v>8028</v>
      </c>
      <c r="J1557" s="6" t="s">
        <v>54</v>
      </c>
      <c r="K1557" s="6">
        <v>404</v>
      </c>
      <c r="L1557" s="6">
        <v>361</v>
      </c>
      <c r="M1557" s="6">
        <v>43</v>
      </c>
      <c r="N1557" s="7">
        <v>0.89356435643564358</v>
      </c>
      <c r="O1557" s="1" t="s">
        <v>67</v>
      </c>
      <c r="P1557" s="1" t="s">
        <v>54</v>
      </c>
      <c r="Q1557" s="1" t="s">
        <v>68</v>
      </c>
      <c r="R1557" s="1" t="s">
        <v>5</v>
      </c>
      <c r="S1557" s="2" t="b">
        <v>1</v>
      </c>
      <c r="T1557" s="2" t="b">
        <v>0</v>
      </c>
      <c r="U1557" s="1" t="s">
        <v>57</v>
      </c>
      <c r="V1557" s="1"/>
      <c r="W1557" s="2" t="b">
        <v>0</v>
      </c>
      <c r="X1557" s="1"/>
      <c r="Y1557" s="2" t="b">
        <v>0</v>
      </c>
      <c r="Z1557" s="1" t="s">
        <v>58</v>
      </c>
      <c r="AA1557" s="2" t="b">
        <v>1</v>
      </c>
      <c r="AB1557" s="1" t="s">
        <v>9357</v>
      </c>
      <c r="AC1557" s="1" t="s">
        <v>9358</v>
      </c>
      <c r="AD1557" s="1" t="s">
        <v>61</v>
      </c>
      <c r="AE1557" s="2" t="b">
        <v>1</v>
      </c>
      <c r="AF1557" s="1" t="s">
        <v>86</v>
      </c>
      <c r="AG1557" s="2" t="b">
        <v>0</v>
      </c>
      <c r="AH1557" s="1">
        <v>46242.564802650464</v>
      </c>
    </row>
    <row r="1558" spans="1:34" ht="13.9">
      <c r="A1558" s="1" t="s">
        <v>9359</v>
      </c>
      <c r="B1558" s="1" t="s">
        <v>9360</v>
      </c>
      <c r="C1558" s="4">
        <v>44804</v>
      </c>
      <c r="D1558" s="1" t="s">
        <v>8978</v>
      </c>
      <c r="E1558" s="1">
        <v>2022</v>
      </c>
      <c r="F1558" s="5">
        <v>47.24</v>
      </c>
      <c r="G1558" s="1" t="s">
        <v>9361</v>
      </c>
      <c r="H1558" s="1" t="s">
        <v>9362</v>
      </c>
      <c r="I1558" s="6">
        <v>295498</v>
      </c>
      <c r="J1558" s="6" t="s">
        <v>54</v>
      </c>
      <c r="K1558" s="6">
        <v>7540</v>
      </c>
      <c r="L1558" s="6">
        <v>7289</v>
      </c>
      <c r="M1558" s="6">
        <v>251</v>
      </c>
      <c r="N1558" s="7">
        <v>0.96671087533156497</v>
      </c>
      <c r="O1558" s="1" t="s">
        <v>76</v>
      </c>
      <c r="P1558" s="1" t="s">
        <v>54</v>
      </c>
      <c r="Q1558" s="1" t="s">
        <v>68</v>
      </c>
      <c r="R1558" s="1" t="s">
        <v>5</v>
      </c>
      <c r="S1558" s="2" t="b">
        <v>1</v>
      </c>
      <c r="T1558" s="2" t="b">
        <v>0</v>
      </c>
      <c r="U1558" s="1" t="s">
        <v>57</v>
      </c>
      <c r="V1558" s="1"/>
      <c r="W1558" s="2" t="b">
        <v>0</v>
      </c>
      <c r="X1558" s="1"/>
      <c r="Y1558" s="2" t="b">
        <v>0</v>
      </c>
      <c r="Z1558" s="1" t="s">
        <v>58</v>
      </c>
      <c r="AA1558" s="2" t="b">
        <v>1</v>
      </c>
      <c r="AB1558" s="1" t="s">
        <v>9363</v>
      </c>
      <c r="AC1558" s="1" t="s">
        <v>9364</v>
      </c>
      <c r="AD1558" s="1" t="s">
        <v>61</v>
      </c>
      <c r="AE1558" s="2" t="b">
        <v>1</v>
      </c>
      <c r="AF1558" s="1" t="s">
        <v>101</v>
      </c>
      <c r="AG1558" s="2" t="b">
        <v>1</v>
      </c>
      <c r="AH1558" s="1">
        <v>46242.564802650464</v>
      </c>
    </row>
    <row r="1559" spans="1:34" ht="13.9">
      <c r="A1559" s="1" t="s">
        <v>9365</v>
      </c>
      <c r="B1559" s="1" t="s">
        <v>9366</v>
      </c>
      <c r="C1559" s="4">
        <v>44805</v>
      </c>
      <c r="D1559" s="1" t="s">
        <v>9367</v>
      </c>
      <c r="E1559" s="1">
        <v>2022</v>
      </c>
      <c r="F1559" s="5">
        <v>47.21</v>
      </c>
      <c r="G1559" s="1" t="s">
        <v>9368</v>
      </c>
      <c r="H1559" s="1" t="s">
        <v>9369</v>
      </c>
      <c r="I1559" s="6">
        <v>269</v>
      </c>
      <c r="J1559" s="6" t="s">
        <v>54</v>
      </c>
      <c r="K1559" s="6">
        <v>18</v>
      </c>
      <c r="L1559" s="6">
        <v>17</v>
      </c>
      <c r="M1559" s="6">
        <v>1</v>
      </c>
      <c r="N1559" s="7">
        <v>0.94444444444444442</v>
      </c>
      <c r="O1559" s="1" t="s">
        <v>126</v>
      </c>
      <c r="P1559" s="1" t="s">
        <v>54</v>
      </c>
      <c r="Q1559" s="1" t="s">
        <v>56</v>
      </c>
      <c r="R1559" s="1" t="s">
        <v>5</v>
      </c>
      <c r="S1559" s="2" t="b">
        <v>1</v>
      </c>
      <c r="T1559" s="2" t="b">
        <v>0</v>
      </c>
      <c r="U1559" s="1" t="s">
        <v>244</v>
      </c>
      <c r="V1559" s="1">
        <v>16</v>
      </c>
      <c r="W1559" s="2" t="b">
        <v>0</v>
      </c>
      <c r="X1559" s="1"/>
      <c r="Y1559" s="2" t="b">
        <v>0</v>
      </c>
      <c r="Z1559" s="1" t="s">
        <v>58</v>
      </c>
      <c r="AA1559" s="2" t="b">
        <v>1</v>
      </c>
      <c r="AB1559" s="1" t="s">
        <v>9370</v>
      </c>
      <c r="AC1559" s="1" t="s">
        <v>9371</v>
      </c>
      <c r="AD1559" s="1" t="s">
        <v>61</v>
      </c>
      <c r="AE1559" s="2" t="b">
        <v>1</v>
      </c>
      <c r="AF1559" s="1" t="s">
        <v>435</v>
      </c>
      <c r="AG1559" s="2" t="b">
        <v>0</v>
      </c>
      <c r="AH1559" s="1">
        <v>46242.564802650464</v>
      </c>
    </row>
    <row r="1560" spans="1:34" ht="13.9">
      <c r="A1560" s="1" t="s">
        <v>9372</v>
      </c>
      <c r="B1560" s="1" t="s">
        <v>9373</v>
      </c>
      <c r="C1560" s="4">
        <v>44805</v>
      </c>
      <c r="D1560" s="1" t="s">
        <v>9367</v>
      </c>
      <c r="E1560" s="1">
        <v>2022</v>
      </c>
      <c r="F1560" s="5">
        <v>47.21</v>
      </c>
      <c r="G1560" s="1" t="s">
        <v>9374</v>
      </c>
      <c r="H1560" s="1" t="s">
        <v>9375</v>
      </c>
      <c r="I1560" s="6">
        <v>29</v>
      </c>
      <c r="J1560" s="6" t="s">
        <v>54</v>
      </c>
      <c r="K1560" s="6">
        <v>3</v>
      </c>
      <c r="L1560" s="6">
        <v>1</v>
      </c>
      <c r="M1560" s="6">
        <v>2</v>
      </c>
      <c r="N1560" s="7">
        <v>0.33333333333333331</v>
      </c>
      <c r="O1560" s="1" t="s">
        <v>302</v>
      </c>
      <c r="P1560" s="1" t="s">
        <v>54</v>
      </c>
      <c r="Q1560" s="1" t="s">
        <v>56</v>
      </c>
      <c r="R1560" s="1" t="s">
        <v>7</v>
      </c>
      <c r="S1560" s="2" t="b">
        <v>0</v>
      </c>
      <c r="T1560" s="2" t="b">
        <v>1</v>
      </c>
      <c r="U1560" s="1" t="s">
        <v>133</v>
      </c>
      <c r="V1560" s="1">
        <v>18</v>
      </c>
      <c r="W1560" s="2" t="b">
        <v>1</v>
      </c>
      <c r="X1560" s="2" t="b">
        <v>0</v>
      </c>
      <c r="Y1560" s="2" t="b">
        <v>0</v>
      </c>
      <c r="Z1560" s="1" t="s">
        <v>119</v>
      </c>
      <c r="AA1560" s="2" t="b">
        <v>0</v>
      </c>
      <c r="AB1560" s="1" t="s">
        <v>9376</v>
      </c>
      <c r="AC1560" s="1" t="s">
        <v>9377</v>
      </c>
      <c r="AD1560" s="1" t="s">
        <v>61</v>
      </c>
      <c r="AE1560" s="2" t="b">
        <v>1</v>
      </c>
      <c r="AF1560" s="1"/>
      <c r="AG1560" s="2" t="b">
        <v>0</v>
      </c>
      <c r="AH1560" s="1">
        <v>46242.564802650464</v>
      </c>
    </row>
    <row r="1561" spans="1:34" ht="13.9">
      <c r="A1561" s="1" t="s">
        <v>9378</v>
      </c>
      <c r="B1561" s="1" t="s">
        <v>9379</v>
      </c>
      <c r="C1561" s="4">
        <v>44805</v>
      </c>
      <c r="D1561" s="1" t="s">
        <v>9367</v>
      </c>
      <c r="E1561" s="1">
        <v>2022</v>
      </c>
      <c r="F1561" s="5">
        <v>47.21</v>
      </c>
      <c r="G1561" s="1" t="s">
        <v>9380</v>
      </c>
      <c r="H1561" s="1" t="s">
        <v>9375</v>
      </c>
      <c r="I1561" s="6"/>
      <c r="J1561" s="6" t="s">
        <v>147</v>
      </c>
      <c r="K1561" s="6">
        <v>0</v>
      </c>
      <c r="L1561" s="6">
        <v>0</v>
      </c>
      <c r="M1561" s="6">
        <v>0</v>
      </c>
      <c r="N1561" s="7"/>
      <c r="O1561" s="1" t="s">
        <v>216</v>
      </c>
      <c r="P1561" s="1" t="s">
        <v>54</v>
      </c>
      <c r="Q1561" s="1" t="s">
        <v>56</v>
      </c>
      <c r="R1561" s="1" t="s">
        <v>7</v>
      </c>
      <c r="S1561" s="2" t="b">
        <v>0</v>
      </c>
      <c r="T1561" s="2" t="b">
        <v>1</v>
      </c>
      <c r="U1561" s="1" t="s">
        <v>133</v>
      </c>
      <c r="V1561" s="1">
        <v>18</v>
      </c>
      <c r="W1561" s="2" t="b">
        <v>1</v>
      </c>
      <c r="X1561" s="2" t="b">
        <v>0</v>
      </c>
      <c r="Y1561" s="2" t="b">
        <v>0</v>
      </c>
      <c r="Z1561" s="1" t="s">
        <v>119</v>
      </c>
      <c r="AA1561" s="2" t="b">
        <v>0</v>
      </c>
      <c r="AB1561" s="1" t="s">
        <v>9376</v>
      </c>
      <c r="AC1561" s="1" t="s">
        <v>9381</v>
      </c>
      <c r="AD1561" s="1" t="s">
        <v>61</v>
      </c>
      <c r="AE1561" s="2" t="b">
        <v>1</v>
      </c>
      <c r="AF1561" s="1"/>
      <c r="AG1561" s="2" t="b">
        <v>0</v>
      </c>
      <c r="AH1561" s="1">
        <v>46242.564802650464</v>
      </c>
    </row>
    <row r="1562" spans="1:34" ht="13.9">
      <c r="A1562" s="1" t="s">
        <v>9382</v>
      </c>
      <c r="B1562" s="1" t="s">
        <v>9383</v>
      </c>
      <c r="C1562" s="4">
        <v>44805</v>
      </c>
      <c r="D1562" s="1" t="s">
        <v>9367</v>
      </c>
      <c r="E1562" s="1">
        <v>2022</v>
      </c>
      <c r="F1562" s="5">
        <v>47.21</v>
      </c>
      <c r="G1562" s="1" t="s">
        <v>9384</v>
      </c>
      <c r="H1562" s="1" t="s">
        <v>9385</v>
      </c>
      <c r="I1562" s="6">
        <v>759</v>
      </c>
      <c r="J1562" s="6" t="s">
        <v>54</v>
      </c>
      <c r="K1562" s="6">
        <v>47</v>
      </c>
      <c r="L1562" s="6">
        <v>47</v>
      </c>
      <c r="M1562" s="6">
        <v>0</v>
      </c>
      <c r="N1562" s="7">
        <v>1</v>
      </c>
      <c r="O1562" s="1" t="s">
        <v>126</v>
      </c>
      <c r="P1562" s="1" t="s">
        <v>54</v>
      </c>
      <c r="Q1562" s="1" t="s">
        <v>56</v>
      </c>
      <c r="R1562" s="1" t="s">
        <v>5</v>
      </c>
      <c r="S1562" s="2" t="b">
        <v>1</v>
      </c>
      <c r="T1562" s="2" t="b">
        <v>0</v>
      </c>
      <c r="U1562" s="1" t="s">
        <v>224</v>
      </c>
      <c r="V1562" s="1">
        <v>12</v>
      </c>
      <c r="W1562" s="2" t="b">
        <v>0</v>
      </c>
      <c r="X1562" s="1"/>
      <c r="Y1562" s="2" t="b">
        <v>0</v>
      </c>
      <c r="Z1562" s="1" t="s">
        <v>58</v>
      </c>
      <c r="AA1562" s="2" t="b">
        <v>1</v>
      </c>
      <c r="AB1562" s="1" t="s">
        <v>9386</v>
      </c>
      <c r="AC1562" s="1" t="s">
        <v>9387</v>
      </c>
      <c r="AD1562" s="1" t="s">
        <v>61</v>
      </c>
      <c r="AE1562" s="2" t="b">
        <v>1</v>
      </c>
      <c r="AF1562" s="1" t="s">
        <v>594</v>
      </c>
      <c r="AG1562" s="2" t="b">
        <v>0</v>
      </c>
      <c r="AH1562" s="1">
        <v>46242.564802650464</v>
      </c>
    </row>
    <row r="1563" spans="1:34" ht="13.9">
      <c r="A1563" s="1" t="s">
        <v>9388</v>
      </c>
      <c r="B1563" s="1" t="s">
        <v>9389</v>
      </c>
      <c r="C1563" s="4">
        <v>44805</v>
      </c>
      <c r="D1563" s="1" t="s">
        <v>9367</v>
      </c>
      <c r="E1563" s="1">
        <v>2022</v>
      </c>
      <c r="F1563" s="5">
        <v>47.21</v>
      </c>
      <c r="G1563" s="1" t="s">
        <v>9390</v>
      </c>
      <c r="H1563" s="1" t="s">
        <v>9391</v>
      </c>
      <c r="I1563" s="6">
        <v>1100</v>
      </c>
      <c r="J1563" s="6" t="s">
        <v>54</v>
      </c>
      <c r="K1563" s="6">
        <v>35</v>
      </c>
      <c r="L1563" s="6">
        <v>25</v>
      </c>
      <c r="M1563" s="6">
        <v>10</v>
      </c>
      <c r="N1563" s="7">
        <v>0.7142857142857143</v>
      </c>
      <c r="O1563" s="1" t="s">
        <v>55</v>
      </c>
      <c r="P1563" s="1" t="s">
        <v>54</v>
      </c>
      <c r="Q1563" s="1" t="s">
        <v>56</v>
      </c>
      <c r="R1563" s="1" t="s">
        <v>7</v>
      </c>
      <c r="S1563" s="2" t="b">
        <v>0</v>
      </c>
      <c r="T1563" s="2" t="b">
        <v>1</v>
      </c>
      <c r="U1563" s="1" t="s">
        <v>202</v>
      </c>
      <c r="V1563" s="1">
        <v>18</v>
      </c>
      <c r="W1563" s="2" t="b">
        <v>1</v>
      </c>
      <c r="X1563" s="2" t="b">
        <v>1</v>
      </c>
      <c r="Y1563" s="2" t="b">
        <v>0</v>
      </c>
      <c r="Z1563" s="1" t="s">
        <v>119</v>
      </c>
      <c r="AA1563" s="2" t="b">
        <v>0</v>
      </c>
      <c r="AB1563" s="1" t="s">
        <v>9392</v>
      </c>
      <c r="AC1563" s="1" t="s">
        <v>9393</v>
      </c>
      <c r="AD1563" s="1" t="s">
        <v>61</v>
      </c>
      <c r="AE1563" s="2" t="b">
        <v>1</v>
      </c>
      <c r="AF1563" s="1"/>
      <c r="AG1563" s="2" t="b">
        <v>0</v>
      </c>
      <c r="AH1563" s="1">
        <v>46242.564802650464</v>
      </c>
    </row>
    <row r="1564" spans="1:34" ht="13.9">
      <c r="A1564" s="1" t="s">
        <v>9394</v>
      </c>
      <c r="B1564" s="1" t="s">
        <v>9395</v>
      </c>
      <c r="C1564" s="4">
        <v>44805</v>
      </c>
      <c r="D1564" s="1" t="s">
        <v>9367</v>
      </c>
      <c r="E1564" s="1">
        <v>2022</v>
      </c>
      <c r="F1564" s="5">
        <v>47.21</v>
      </c>
      <c r="G1564" s="1" t="s">
        <v>9396</v>
      </c>
      <c r="H1564" s="1" t="s">
        <v>9397</v>
      </c>
      <c r="I1564" s="6">
        <v>1847</v>
      </c>
      <c r="J1564" s="6" t="s">
        <v>54</v>
      </c>
      <c r="K1564" s="6">
        <v>38</v>
      </c>
      <c r="L1564" s="6">
        <v>21</v>
      </c>
      <c r="M1564" s="6">
        <v>17</v>
      </c>
      <c r="N1564" s="7">
        <v>0.55263157894736847</v>
      </c>
      <c r="O1564" s="1" t="s">
        <v>91</v>
      </c>
      <c r="P1564" s="1" t="s">
        <v>54</v>
      </c>
      <c r="Q1564" s="1" t="s">
        <v>56</v>
      </c>
      <c r="R1564" s="1" t="s">
        <v>7</v>
      </c>
      <c r="S1564" s="2" t="b">
        <v>0</v>
      </c>
      <c r="T1564" s="2" t="b">
        <v>1</v>
      </c>
      <c r="U1564" s="1" t="s">
        <v>202</v>
      </c>
      <c r="V1564" s="1">
        <v>18</v>
      </c>
      <c r="W1564" s="2" t="b">
        <v>1</v>
      </c>
      <c r="X1564" s="2" t="b">
        <v>1</v>
      </c>
      <c r="Y1564" s="2" t="b">
        <v>0</v>
      </c>
      <c r="Z1564" s="1" t="s">
        <v>119</v>
      </c>
      <c r="AA1564" s="2" t="b">
        <v>0</v>
      </c>
      <c r="AB1564" s="1" t="s">
        <v>9398</v>
      </c>
      <c r="AC1564" s="1" t="s">
        <v>9399</v>
      </c>
      <c r="AD1564" s="1" t="s">
        <v>61</v>
      </c>
      <c r="AE1564" s="2" t="b">
        <v>1</v>
      </c>
      <c r="AF1564" s="1"/>
      <c r="AG1564" s="2" t="b">
        <v>0</v>
      </c>
      <c r="AH1564" s="1">
        <v>46242.564802650464</v>
      </c>
    </row>
    <row r="1565" spans="1:34" ht="13.9">
      <c r="A1565" s="1" t="s">
        <v>9400</v>
      </c>
      <c r="B1565" s="1" t="s">
        <v>9401</v>
      </c>
      <c r="C1565" s="4">
        <v>44805</v>
      </c>
      <c r="D1565" s="1" t="s">
        <v>9367</v>
      </c>
      <c r="E1565" s="1">
        <v>2022</v>
      </c>
      <c r="F1565" s="5">
        <v>47.21</v>
      </c>
      <c r="G1565" s="1" t="s">
        <v>9402</v>
      </c>
      <c r="H1565" s="1" t="s">
        <v>9403</v>
      </c>
      <c r="I1565" s="6">
        <v>813</v>
      </c>
      <c r="J1565" s="6" t="s">
        <v>54</v>
      </c>
      <c r="K1565" s="6">
        <v>37</v>
      </c>
      <c r="L1565" s="6">
        <v>27</v>
      </c>
      <c r="M1565" s="6">
        <v>10</v>
      </c>
      <c r="N1565" s="7">
        <v>0.72972972972972971</v>
      </c>
      <c r="O1565" s="1" t="s">
        <v>55</v>
      </c>
      <c r="P1565" s="1" t="s">
        <v>54</v>
      </c>
      <c r="Q1565" s="1" t="s">
        <v>56</v>
      </c>
      <c r="R1565" s="1" t="s">
        <v>7</v>
      </c>
      <c r="S1565" s="2" t="b">
        <v>0</v>
      </c>
      <c r="T1565" s="2" t="b">
        <v>1</v>
      </c>
      <c r="U1565" s="1" t="s">
        <v>202</v>
      </c>
      <c r="V1565" s="1">
        <v>18</v>
      </c>
      <c r="W1565" s="2" t="b">
        <v>1</v>
      </c>
      <c r="X1565" s="2" t="b">
        <v>1</v>
      </c>
      <c r="Y1565" s="2" t="b">
        <v>0</v>
      </c>
      <c r="Z1565" s="1" t="s">
        <v>119</v>
      </c>
      <c r="AA1565" s="2" t="b">
        <v>0</v>
      </c>
      <c r="AB1565" s="1" t="s">
        <v>9404</v>
      </c>
      <c r="AC1565" s="1" t="s">
        <v>9405</v>
      </c>
      <c r="AD1565" s="1" t="s">
        <v>61</v>
      </c>
      <c r="AE1565" s="2" t="b">
        <v>1</v>
      </c>
      <c r="AF1565" s="1"/>
      <c r="AG1565" s="2" t="b">
        <v>0</v>
      </c>
      <c r="AH1565" s="1">
        <v>46242.564802650464</v>
      </c>
    </row>
    <row r="1566" spans="1:34" ht="13.9">
      <c r="A1566" s="1" t="s">
        <v>9406</v>
      </c>
      <c r="B1566" s="1" t="s">
        <v>9407</v>
      </c>
      <c r="C1566" s="4">
        <v>44805</v>
      </c>
      <c r="D1566" s="1" t="s">
        <v>9367</v>
      </c>
      <c r="E1566" s="1">
        <v>2022</v>
      </c>
      <c r="F1566" s="5">
        <v>47.21</v>
      </c>
      <c r="G1566" s="1" t="s">
        <v>9408</v>
      </c>
      <c r="H1566" s="1" t="s">
        <v>9409</v>
      </c>
      <c r="I1566" s="6">
        <v>167</v>
      </c>
      <c r="J1566" s="6" t="s">
        <v>54</v>
      </c>
      <c r="K1566" s="6">
        <v>10</v>
      </c>
      <c r="L1566" s="6">
        <v>5</v>
      </c>
      <c r="M1566" s="6">
        <v>5</v>
      </c>
      <c r="N1566" s="7">
        <v>0.5</v>
      </c>
      <c r="O1566" s="1" t="s">
        <v>91</v>
      </c>
      <c r="P1566" s="1" t="s">
        <v>54</v>
      </c>
      <c r="Q1566" s="1" t="s">
        <v>56</v>
      </c>
      <c r="R1566" s="1" t="s">
        <v>5</v>
      </c>
      <c r="S1566" s="2" t="b">
        <v>1</v>
      </c>
      <c r="T1566" s="2" t="b">
        <v>0</v>
      </c>
      <c r="U1566" s="1" t="s">
        <v>9410</v>
      </c>
      <c r="V1566" s="1">
        <v>3</v>
      </c>
      <c r="W1566" s="2" t="b">
        <v>0</v>
      </c>
      <c r="X1566" s="1"/>
      <c r="Y1566" s="2" t="b">
        <v>0</v>
      </c>
      <c r="Z1566" s="1" t="s">
        <v>58</v>
      </c>
      <c r="AA1566" s="2" t="b">
        <v>1</v>
      </c>
      <c r="AB1566" s="1" t="s">
        <v>9411</v>
      </c>
      <c r="AC1566" s="1" t="s">
        <v>9412</v>
      </c>
      <c r="AD1566" s="1" t="s">
        <v>61</v>
      </c>
      <c r="AE1566" s="2" t="b">
        <v>1</v>
      </c>
      <c r="AF1566" s="1" t="s">
        <v>71</v>
      </c>
      <c r="AG1566" s="2" t="b">
        <v>0</v>
      </c>
      <c r="AH1566" s="1">
        <v>46242.564802650464</v>
      </c>
    </row>
    <row r="1567" spans="1:34" ht="13.9">
      <c r="A1567" s="1" t="s">
        <v>9413</v>
      </c>
      <c r="B1567" s="1" t="s">
        <v>9414</v>
      </c>
      <c r="C1567" s="4">
        <v>44806</v>
      </c>
      <c r="D1567" s="1" t="s">
        <v>9367</v>
      </c>
      <c r="E1567" s="1">
        <v>2022</v>
      </c>
      <c r="F1567" s="5">
        <v>47.18</v>
      </c>
      <c r="G1567" s="1" t="s">
        <v>9415</v>
      </c>
      <c r="H1567" s="1" t="s">
        <v>9416</v>
      </c>
      <c r="I1567" s="6">
        <v>39</v>
      </c>
      <c r="J1567" s="6" t="s">
        <v>54</v>
      </c>
      <c r="K1567" s="6">
        <v>4</v>
      </c>
      <c r="L1567" s="6">
        <v>4</v>
      </c>
      <c r="M1567" s="6">
        <v>0</v>
      </c>
      <c r="N1567" s="7">
        <v>1</v>
      </c>
      <c r="O1567" s="1" t="s">
        <v>344</v>
      </c>
      <c r="P1567" s="1" t="s">
        <v>54</v>
      </c>
      <c r="Q1567" s="1" t="s">
        <v>56</v>
      </c>
      <c r="R1567" s="1" t="s">
        <v>5</v>
      </c>
      <c r="S1567" s="2" t="b">
        <v>1</v>
      </c>
      <c r="T1567" s="2" t="b">
        <v>0</v>
      </c>
      <c r="U1567" s="1" t="s">
        <v>57</v>
      </c>
      <c r="V1567" s="1"/>
      <c r="W1567" s="2" t="b">
        <v>0</v>
      </c>
      <c r="X1567" s="1"/>
      <c r="Y1567" s="2" t="b">
        <v>0</v>
      </c>
      <c r="Z1567" s="1" t="s">
        <v>119</v>
      </c>
      <c r="AA1567" s="2" t="b">
        <v>0</v>
      </c>
      <c r="AB1567" s="1" t="s">
        <v>9417</v>
      </c>
      <c r="AC1567" s="1" t="s">
        <v>9418</v>
      </c>
      <c r="AD1567" s="1" t="s">
        <v>61</v>
      </c>
      <c r="AE1567" s="2" t="b">
        <v>1</v>
      </c>
      <c r="AF1567" s="1"/>
      <c r="AG1567" s="2" t="b">
        <v>0</v>
      </c>
      <c r="AH1567" s="1">
        <v>46242.564802650464</v>
      </c>
    </row>
    <row r="1568" spans="1:34" ht="13.9">
      <c r="A1568" s="1" t="s">
        <v>9419</v>
      </c>
      <c r="B1568" s="1" t="s">
        <v>9420</v>
      </c>
      <c r="C1568" s="4">
        <v>44809</v>
      </c>
      <c r="D1568" s="1" t="s">
        <v>9367</v>
      </c>
      <c r="E1568" s="1">
        <v>2022</v>
      </c>
      <c r="F1568" s="5">
        <v>47.08</v>
      </c>
      <c r="G1568" s="1" t="s">
        <v>9421</v>
      </c>
      <c r="H1568" s="1" t="s">
        <v>9422</v>
      </c>
      <c r="I1568" s="6"/>
      <c r="J1568" s="6" t="s">
        <v>147</v>
      </c>
      <c r="K1568" s="6">
        <v>15</v>
      </c>
      <c r="L1568" s="6">
        <v>3</v>
      </c>
      <c r="M1568" s="6">
        <v>12</v>
      </c>
      <c r="N1568" s="7">
        <v>0.2</v>
      </c>
      <c r="O1568" s="1" t="s">
        <v>330</v>
      </c>
      <c r="P1568" s="1" t="s">
        <v>54</v>
      </c>
      <c r="Q1568" s="1" t="s">
        <v>56</v>
      </c>
      <c r="R1568" s="1" t="s">
        <v>7</v>
      </c>
      <c r="S1568" s="2" t="b">
        <v>0</v>
      </c>
      <c r="T1568" s="2" t="b">
        <v>1</v>
      </c>
      <c r="U1568" s="1" t="s">
        <v>202</v>
      </c>
      <c r="V1568" s="1">
        <v>18</v>
      </c>
      <c r="W1568" s="2" t="b">
        <v>1</v>
      </c>
      <c r="X1568" s="2" t="b">
        <v>1</v>
      </c>
      <c r="Y1568" s="2" t="b">
        <v>0</v>
      </c>
      <c r="Z1568" s="1" t="s">
        <v>119</v>
      </c>
      <c r="AA1568" s="2" t="b">
        <v>0</v>
      </c>
      <c r="AB1568" s="1" t="s">
        <v>9423</v>
      </c>
      <c r="AC1568" s="1" t="s">
        <v>9424</v>
      </c>
      <c r="AD1568" s="1" t="s">
        <v>61</v>
      </c>
      <c r="AE1568" s="2" t="b">
        <v>1</v>
      </c>
      <c r="AF1568" s="1"/>
      <c r="AG1568" s="2" t="b">
        <v>0</v>
      </c>
      <c r="AH1568" s="1">
        <v>46242.564802650464</v>
      </c>
    </row>
    <row r="1569" spans="1:34" ht="13.9">
      <c r="A1569" s="1" t="s">
        <v>9425</v>
      </c>
      <c r="B1569" s="1" t="s">
        <v>9426</v>
      </c>
      <c r="C1569" s="4">
        <v>44810</v>
      </c>
      <c r="D1569" s="1" t="s">
        <v>9367</v>
      </c>
      <c r="E1569" s="1">
        <v>2022</v>
      </c>
      <c r="F1569" s="5">
        <v>47.05</v>
      </c>
      <c r="G1569" s="1" t="s">
        <v>9427</v>
      </c>
      <c r="H1569" s="1" t="s">
        <v>9428</v>
      </c>
      <c r="I1569" s="6">
        <v>15334</v>
      </c>
      <c r="J1569" s="6" t="s">
        <v>54</v>
      </c>
      <c r="K1569" s="6">
        <v>235</v>
      </c>
      <c r="L1569" s="6">
        <v>224</v>
      </c>
      <c r="M1569" s="6">
        <v>11</v>
      </c>
      <c r="N1569" s="7">
        <v>0.95319148936170217</v>
      </c>
      <c r="O1569" s="1" t="s">
        <v>67</v>
      </c>
      <c r="P1569" s="1" t="s">
        <v>54</v>
      </c>
      <c r="Q1569" s="1" t="s">
        <v>68</v>
      </c>
      <c r="R1569" s="1" t="s">
        <v>5</v>
      </c>
      <c r="S1569" s="2" t="b">
        <v>1</v>
      </c>
      <c r="T1569" s="2" t="b">
        <v>0</v>
      </c>
      <c r="U1569" s="1" t="s">
        <v>57</v>
      </c>
      <c r="V1569" s="1"/>
      <c r="W1569" s="2" t="b">
        <v>0</v>
      </c>
      <c r="X1569" s="1"/>
      <c r="Y1569" s="2" t="b">
        <v>0</v>
      </c>
      <c r="Z1569" s="1" t="s">
        <v>58</v>
      </c>
      <c r="AA1569" s="2" t="b">
        <v>1</v>
      </c>
      <c r="AB1569" s="1" t="s">
        <v>9429</v>
      </c>
      <c r="AC1569" s="1" t="s">
        <v>9430</v>
      </c>
      <c r="AD1569" s="1" t="s">
        <v>61</v>
      </c>
      <c r="AE1569" s="2" t="b">
        <v>1</v>
      </c>
      <c r="AF1569" s="1" t="s">
        <v>101</v>
      </c>
      <c r="AG1569" s="2" t="b">
        <v>1</v>
      </c>
      <c r="AH1569" s="1">
        <v>46242.564802650464</v>
      </c>
    </row>
    <row r="1570" spans="1:34" ht="13.9">
      <c r="A1570" s="1" t="s">
        <v>9431</v>
      </c>
      <c r="B1570" s="1" t="s">
        <v>9432</v>
      </c>
      <c r="C1570" s="4">
        <v>44812</v>
      </c>
      <c r="D1570" s="1" t="s">
        <v>9367</v>
      </c>
      <c r="E1570" s="1">
        <v>2022</v>
      </c>
      <c r="F1570" s="5">
        <v>46.98</v>
      </c>
      <c r="G1570" s="1" t="s">
        <v>9433</v>
      </c>
      <c r="H1570" s="1" t="s">
        <v>9434</v>
      </c>
      <c r="I1570" s="6">
        <v>4613</v>
      </c>
      <c r="J1570" s="6" t="s">
        <v>54</v>
      </c>
      <c r="K1570" s="6">
        <v>192</v>
      </c>
      <c r="L1570" s="6">
        <v>177</v>
      </c>
      <c r="M1570" s="6">
        <v>15</v>
      </c>
      <c r="N1570" s="7">
        <v>0.921875</v>
      </c>
      <c r="O1570" s="1" t="s">
        <v>67</v>
      </c>
      <c r="P1570" s="1" t="s">
        <v>54</v>
      </c>
      <c r="Q1570" s="1" t="s">
        <v>56</v>
      </c>
      <c r="R1570" s="1" t="s">
        <v>5</v>
      </c>
      <c r="S1570" s="2" t="b">
        <v>1</v>
      </c>
      <c r="T1570" s="2" t="b">
        <v>0</v>
      </c>
      <c r="U1570" s="1" t="s">
        <v>57</v>
      </c>
      <c r="V1570" s="1"/>
      <c r="W1570" s="2" t="b">
        <v>0</v>
      </c>
      <c r="X1570" s="1"/>
      <c r="Y1570" s="2" t="b">
        <v>0</v>
      </c>
      <c r="Z1570" s="1" t="s">
        <v>58</v>
      </c>
      <c r="AA1570" s="2" t="b">
        <v>1</v>
      </c>
      <c r="AB1570" s="1" t="s">
        <v>9435</v>
      </c>
      <c r="AC1570" s="1" t="s">
        <v>9436</v>
      </c>
      <c r="AD1570" s="1" t="s">
        <v>61</v>
      </c>
      <c r="AE1570" s="2" t="b">
        <v>1</v>
      </c>
      <c r="AF1570" s="1" t="s">
        <v>502</v>
      </c>
      <c r="AG1570" s="2" t="b">
        <v>0</v>
      </c>
      <c r="AH1570" s="1">
        <v>46242.564802650464</v>
      </c>
    </row>
    <row r="1571" spans="1:34" ht="13.9">
      <c r="A1571" s="1" t="s">
        <v>9437</v>
      </c>
      <c r="B1571" s="1" t="s">
        <v>9438</v>
      </c>
      <c r="C1571" s="4">
        <v>44812</v>
      </c>
      <c r="D1571" s="1" t="s">
        <v>9367</v>
      </c>
      <c r="E1571" s="1">
        <v>2022</v>
      </c>
      <c r="F1571" s="5">
        <v>46.98</v>
      </c>
      <c r="G1571" s="1" t="s">
        <v>9439</v>
      </c>
      <c r="H1571" s="1" t="s">
        <v>9440</v>
      </c>
      <c r="I1571" s="6">
        <v>1128</v>
      </c>
      <c r="J1571" s="6" t="s">
        <v>54</v>
      </c>
      <c r="K1571" s="6">
        <v>45</v>
      </c>
      <c r="L1571" s="6">
        <v>36</v>
      </c>
      <c r="M1571" s="6">
        <v>9</v>
      </c>
      <c r="N1571" s="7">
        <v>0.8</v>
      </c>
      <c r="O1571" s="1" t="s">
        <v>126</v>
      </c>
      <c r="P1571" s="1" t="s">
        <v>54</v>
      </c>
      <c r="Q1571" s="1" t="s">
        <v>56</v>
      </c>
      <c r="R1571" s="1" t="s">
        <v>7</v>
      </c>
      <c r="S1571" s="2" t="b">
        <v>0</v>
      </c>
      <c r="T1571" s="2" t="b">
        <v>1</v>
      </c>
      <c r="U1571" s="1" t="s">
        <v>202</v>
      </c>
      <c r="V1571" s="1">
        <v>18</v>
      </c>
      <c r="W1571" s="2" t="b">
        <v>1</v>
      </c>
      <c r="X1571" s="2" t="b">
        <v>1</v>
      </c>
      <c r="Y1571" s="2" t="b">
        <v>0</v>
      </c>
      <c r="Z1571" s="1" t="s">
        <v>119</v>
      </c>
      <c r="AA1571" s="2" t="b">
        <v>0</v>
      </c>
      <c r="AB1571" s="1" t="s">
        <v>9441</v>
      </c>
      <c r="AC1571" s="1" t="s">
        <v>9442</v>
      </c>
      <c r="AD1571" s="1" t="s">
        <v>61</v>
      </c>
      <c r="AE1571" s="2" t="b">
        <v>1</v>
      </c>
      <c r="AF1571" s="1"/>
      <c r="AG1571" s="2" t="b">
        <v>0</v>
      </c>
      <c r="AH1571" s="1">
        <v>46242.564802650464</v>
      </c>
    </row>
    <row r="1572" spans="1:34" ht="13.9">
      <c r="A1572" s="1" t="s">
        <v>9443</v>
      </c>
      <c r="B1572" s="1" t="s">
        <v>9444</v>
      </c>
      <c r="C1572" s="4">
        <v>44812</v>
      </c>
      <c r="D1572" s="1" t="s">
        <v>9367</v>
      </c>
      <c r="E1572" s="1">
        <v>2022</v>
      </c>
      <c r="F1572" s="5">
        <v>46.98</v>
      </c>
      <c r="G1572" s="1" t="s">
        <v>9445</v>
      </c>
      <c r="H1572" s="1" t="s">
        <v>9446</v>
      </c>
      <c r="I1572" s="6">
        <v>352</v>
      </c>
      <c r="J1572" s="6" t="s">
        <v>54</v>
      </c>
      <c r="K1572" s="6">
        <v>16</v>
      </c>
      <c r="L1572" s="6">
        <v>15</v>
      </c>
      <c r="M1572" s="6">
        <v>1</v>
      </c>
      <c r="N1572" s="7">
        <v>0.9375</v>
      </c>
      <c r="O1572" s="1" t="s">
        <v>126</v>
      </c>
      <c r="P1572" s="1" t="s">
        <v>54</v>
      </c>
      <c r="Q1572" s="1" t="s">
        <v>56</v>
      </c>
      <c r="R1572" s="1" t="s">
        <v>5</v>
      </c>
      <c r="S1572" s="2" t="b">
        <v>1</v>
      </c>
      <c r="T1572" s="2" t="b">
        <v>0</v>
      </c>
      <c r="U1572" s="1" t="s">
        <v>499</v>
      </c>
      <c r="V1572" s="1">
        <v>17</v>
      </c>
      <c r="W1572" s="2" t="b">
        <v>0</v>
      </c>
      <c r="X1572" s="1"/>
      <c r="Y1572" s="2" t="b">
        <v>0</v>
      </c>
      <c r="Z1572" s="1" t="s">
        <v>58</v>
      </c>
      <c r="AA1572" s="2" t="b">
        <v>1</v>
      </c>
      <c r="AB1572" s="1" t="s">
        <v>9447</v>
      </c>
      <c r="AC1572" s="1" t="s">
        <v>9448</v>
      </c>
      <c r="AD1572" s="1" t="s">
        <v>61</v>
      </c>
      <c r="AE1572" s="2" t="b">
        <v>1</v>
      </c>
      <c r="AF1572" s="1" t="s">
        <v>71</v>
      </c>
      <c r="AG1572" s="2" t="b">
        <v>0</v>
      </c>
      <c r="AH1572" s="1">
        <v>46242.564802650464</v>
      </c>
    </row>
    <row r="1573" spans="1:34" ht="13.9">
      <c r="A1573" s="1" t="s">
        <v>9449</v>
      </c>
      <c r="B1573" s="1" t="s">
        <v>9450</v>
      </c>
      <c r="C1573" s="4">
        <v>44812</v>
      </c>
      <c r="D1573" s="1" t="s">
        <v>9367</v>
      </c>
      <c r="E1573" s="1">
        <v>2022</v>
      </c>
      <c r="F1573" s="5">
        <v>46.98</v>
      </c>
      <c r="G1573" s="1" t="s">
        <v>9451</v>
      </c>
      <c r="H1573" s="1" t="s">
        <v>9452</v>
      </c>
      <c r="I1573" s="6">
        <v>41581</v>
      </c>
      <c r="J1573" s="6" t="s">
        <v>54</v>
      </c>
      <c r="K1573" s="6">
        <v>816</v>
      </c>
      <c r="L1573" s="6">
        <v>749</v>
      </c>
      <c r="M1573" s="6">
        <v>67</v>
      </c>
      <c r="N1573" s="7">
        <v>0.91789215686274506</v>
      </c>
      <c r="O1573" s="1" t="s">
        <v>67</v>
      </c>
      <c r="P1573" s="1" t="s">
        <v>54</v>
      </c>
      <c r="Q1573" s="1" t="s">
        <v>68</v>
      </c>
      <c r="R1573" s="1" t="s">
        <v>7</v>
      </c>
      <c r="S1573" s="2" t="b">
        <v>0</v>
      </c>
      <c r="T1573" s="2" t="b">
        <v>1</v>
      </c>
      <c r="U1573" s="1" t="s">
        <v>202</v>
      </c>
      <c r="V1573" s="1">
        <v>18</v>
      </c>
      <c r="W1573" s="2" t="b">
        <v>1</v>
      </c>
      <c r="X1573" s="2" t="b">
        <v>1</v>
      </c>
      <c r="Y1573" s="2" t="b">
        <v>0</v>
      </c>
      <c r="Z1573" s="1" t="s">
        <v>119</v>
      </c>
      <c r="AA1573" s="2" t="b">
        <v>0</v>
      </c>
      <c r="AB1573" s="1" t="s">
        <v>9453</v>
      </c>
      <c r="AC1573" s="1" t="s">
        <v>9454</v>
      </c>
      <c r="AD1573" s="1" t="s">
        <v>61</v>
      </c>
      <c r="AE1573" s="2" t="b">
        <v>1</v>
      </c>
      <c r="AF1573" s="1"/>
      <c r="AG1573" s="2" t="b">
        <v>0</v>
      </c>
      <c r="AH1573" s="1">
        <v>46242.564802650464</v>
      </c>
    </row>
    <row r="1574" spans="1:34" ht="13.9">
      <c r="A1574" s="1" t="s">
        <v>9455</v>
      </c>
      <c r="B1574" s="1" t="s">
        <v>9456</v>
      </c>
      <c r="C1574" s="4">
        <v>44813</v>
      </c>
      <c r="D1574" s="1" t="s">
        <v>9367</v>
      </c>
      <c r="E1574" s="1">
        <v>2022</v>
      </c>
      <c r="F1574" s="5">
        <v>46.95</v>
      </c>
      <c r="G1574" s="1" t="s">
        <v>9457</v>
      </c>
      <c r="H1574" s="1" t="s">
        <v>9458</v>
      </c>
      <c r="I1574" s="6">
        <v>1832</v>
      </c>
      <c r="J1574" s="6" t="s">
        <v>54</v>
      </c>
      <c r="K1574" s="6">
        <v>44</v>
      </c>
      <c r="L1574" s="6">
        <v>28</v>
      </c>
      <c r="M1574" s="6">
        <v>16</v>
      </c>
      <c r="N1574" s="7">
        <v>0.63636363636363635</v>
      </c>
      <c r="O1574" s="1" t="s">
        <v>91</v>
      </c>
      <c r="P1574" s="1" t="s">
        <v>54</v>
      </c>
      <c r="Q1574" s="1" t="s">
        <v>56</v>
      </c>
      <c r="R1574" s="1" t="s">
        <v>7</v>
      </c>
      <c r="S1574" s="2" t="b">
        <v>0</v>
      </c>
      <c r="T1574" s="2" t="b">
        <v>1</v>
      </c>
      <c r="U1574" s="1" t="s">
        <v>133</v>
      </c>
      <c r="V1574" s="1">
        <v>18</v>
      </c>
      <c r="W1574" s="2" t="b">
        <v>1</v>
      </c>
      <c r="X1574" s="2" t="b">
        <v>0</v>
      </c>
      <c r="Y1574" s="2" t="b">
        <v>0</v>
      </c>
      <c r="Z1574" s="1" t="s">
        <v>119</v>
      </c>
      <c r="AA1574" s="2" t="b">
        <v>0</v>
      </c>
      <c r="AB1574" s="1" t="s">
        <v>9459</v>
      </c>
      <c r="AC1574" s="1" t="s">
        <v>9460</v>
      </c>
      <c r="AD1574" s="1" t="s">
        <v>61</v>
      </c>
      <c r="AE1574" s="2" t="b">
        <v>1</v>
      </c>
      <c r="AF1574" s="1"/>
      <c r="AG1574" s="2" t="b">
        <v>0</v>
      </c>
      <c r="AH1574" s="1">
        <v>46242.564802650464</v>
      </c>
    </row>
    <row r="1575" spans="1:34" ht="13.9">
      <c r="A1575" s="1" t="s">
        <v>9461</v>
      </c>
      <c r="B1575" s="1" t="s">
        <v>9462</v>
      </c>
      <c r="C1575" s="4">
        <v>44813</v>
      </c>
      <c r="D1575" s="1" t="s">
        <v>9367</v>
      </c>
      <c r="E1575" s="1">
        <v>2022</v>
      </c>
      <c r="F1575" s="5">
        <v>46.95</v>
      </c>
      <c r="G1575" s="1" t="s">
        <v>9463</v>
      </c>
      <c r="H1575" s="1" t="s">
        <v>9464</v>
      </c>
      <c r="I1575" s="6">
        <v>133249</v>
      </c>
      <c r="J1575" s="6" t="s">
        <v>54</v>
      </c>
      <c r="K1575" s="6">
        <v>2313</v>
      </c>
      <c r="L1575" s="6">
        <v>2223</v>
      </c>
      <c r="M1575" s="6">
        <v>90</v>
      </c>
      <c r="N1575" s="7">
        <v>0.96108949416342415</v>
      </c>
      <c r="O1575" s="1" t="s">
        <v>76</v>
      </c>
      <c r="P1575" s="1" t="s">
        <v>54</v>
      </c>
      <c r="Q1575" s="1" t="s">
        <v>68</v>
      </c>
      <c r="R1575" s="1" t="s">
        <v>7</v>
      </c>
      <c r="S1575" s="2" t="b">
        <v>0</v>
      </c>
      <c r="T1575" s="2" t="b">
        <v>1</v>
      </c>
      <c r="U1575" s="1" t="s">
        <v>202</v>
      </c>
      <c r="V1575" s="1">
        <v>18</v>
      </c>
      <c r="W1575" s="2" t="b">
        <v>1</v>
      </c>
      <c r="X1575" s="2" t="b">
        <v>1</v>
      </c>
      <c r="Y1575" s="2" t="b">
        <v>0</v>
      </c>
      <c r="Z1575" s="1" t="s">
        <v>119</v>
      </c>
      <c r="AA1575" s="2" t="b">
        <v>0</v>
      </c>
      <c r="AB1575" s="1" t="s">
        <v>9465</v>
      </c>
      <c r="AC1575" s="1" t="s">
        <v>9466</v>
      </c>
      <c r="AD1575" s="1" t="s">
        <v>61</v>
      </c>
      <c r="AE1575" s="2" t="b">
        <v>1</v>
      </c>
      <c r="AF1575" s="1"/>
      <c r="AG1575" s="2" t="b">
        <v>0</v>
      </c>
      <c r="AH1575" s="1">
        <v>46242.564802650464</v>
      </c>
    </row>
    <row r="1576" spans="1:34" ht="13.9">
      <c r="A1576" s="1" t="s">
        <v>9467</v>
      </c>
      <c r="B1576" s="1" t="s">
        <v>9468</v>
      </c>
      <c r="C1576" s="4">
        <v>44813</v>
      </c>
      <c r="D1576" s="1" t="s">
        <v>9367</v>
      </c>
      <c r="E1576" s="1">
        <v>2022</v>
      </c>
      <c r="F1576" s="5">
        <v>46.95</v>
      </c>
      <c r="G1576" s="1" t="s">
        <v>9469</v>
      </c>
      <c r="H1576" s="1" t="s">
        <v>9470</v>
      </c>
      <c r="I1576" s="6">
        <v>221</v>
      </c>
      <c r="J1576" s="6" t="s">
        <v>54</v>
      </c>
      <c r="K1576" s="6">
        <v>13</v>
      </c>
      <c r="L1576" s="6">
        <v>4</v>
      </c>
      <c r="M1576" s="6">
        <v>9</v>
      </c>
      <c r="N1576" s="7">
        <v>0.30769230769230771</v>
      </c>
      <c r="O1576" s="1" t="s">
        <v>330</v>
      </c>
      <c r="P1576" s="1" t="s">
        <v>54</v>
      </c>
      <c r="Q1576" s="1" t="s">
        <v>56</v>
      </c>
      <c r="R1576" s="1" t="s">
        <v>7</v>
      </c>
      <c r="S1576" s="2" t="b">
        <v>0</v>
      </c>
      <c r="T1576" s="2" t="b">
        <v>1</v>
      </c>
      <c r="U1576" s="1" t="s">
        <v>202</v>
      </c>
      <c r="V1576" s="1">
        <v>18</v>
      </c>
      <c r="W1576" s="2" t="b">
        <v>1</v>
      </c>
      <c r="X1576" s="2" t="b">
        <v>1</v>
      </c>
      <c r="Y1576" s="2" t="b">
        <v>0</v>
      </c>
      <c r="Z1576" s="1" t="s">
        <v>119</v>
      </c>
      <c r="AA1576" s="2" t="b">
        <v>0</v>
      </c>
      <c r="AB1576" s="1" t="s">
        <v>9471</v>
      </c>
      <c r="AC1576" s="1" t="s">
        <v>9472</v>
      </c>
      <c r="AD1576" s="1" t="s">
        <v>61</v>
      </c>
      <c r="AE1576" s="2" t="b">
        <v>1</v>
      </c>
      <c r="AF1576" s="1"/>
      <c r="AG1576" s="2" t="b">
        <v>0</v>
      </c>
      <c r="AH1576" s="1">
        <v>46242.56480266204</v>
      </c>
    </row>
    <row r="1577" spans="1:34" ht="13.9">
      <c r="A1577" s="1" t="s">
        <v>9473</v>
      </c>
      <c r="B1577" s="1" t="s">
        <v>9474</v>
      </c>
      <c r="C1577" s="4">
        <v>44813</v>
      </c>
      <c r="D1577" s="1" t="s">
        <v>9367</v>
      </c>
      <c r="E1577" s="1">
        <v>2022</v>
      </c>
      <c r="F1577" s="5">
        <v>46.95</v>
      </c>
      <c r="G1577" s="1" t="s">
        <v>9475</v>
      </c>
      <c r="H1577" s="1" t="s">
        <v>9476</v>
      </c>
      <c r="I1577" s="6">
        <v>1153</v>
      </c>
      <c r="J1577" s="6" t="s">
        <v>54</v>
      </c>
      <c r="K1577" s="6">
        <v>78</v>
      </c>
      <c r="L1577" s="6">
        <v>43</v>
      </c>
      <c r="M1577" s="6">
        <v>35</v>
      </c>
      <c r="N1577" s="7">
        <v>0.55128205128205132</v>
      </c>
      <c r="O1577" s="1" t="s">
        <v>91</v>
      </c>
      <c r="P1577" s="1" t="s">
        <v>54</v>
      </c>
      <c r="Q1577" s="1" t="s">
        <v>56</v>
      </c>
      <c r="R1577" s="1" t="s">
        <v>5</v>
      </c>
      <c r="S1577" s="2" t="b">
        <v>1</v>
      </c>
      <c r="T1577" s="2" t="b">
        <v>0</v>
      </c>
      <c r="U1577" s="1" t="s">
        <v>57</v>
      </c>
      <c r="V1577" s="1"/>
      <c r="W1577" s="2" t="b">
        <v>0</v>
      </c>
      <c r="X1577" s="1"/>
      <c r="Y1577" s="2" t="b">
        <v>0</v>
      </c>
      <c r="Z1577" s="1" t="s">
        <v>58</v>
      </c>
      <c r="AA1577" s="2" t="b">
        <v>1</v>
      </c>
      <c r="AB1577" s="1" t="s">
        <v>9477</v>
      </c>
      <c r="AC1577" s="1" t="s">
        <v>9478</v>
      </c>
      <c r="AD1577" s="1" t="s">
        <v>61</v>
      </c>
      <c r="AE1577" s="2" t="b">
        <v>1</v>
      </c>
      <c r="AF1577" s="1" t="s">
        <v>71</v>
      </c>
      <c r="AG1577" s="2" t="b">
        <v>0</v>
      </c>
      <c r="AH1577" s="1">
        <v>46242.56480266204</v>
      </c>
    </row>
    <row r="1578" spans="1:34" ht="13.9">
      <c r="A1578" s="1" t="s">
        <v>9479</v>
      </c>
      <c r="B1578" s="1" t="s">
        <v>9480</v>
      </c>
      <c r="C1578" s="4">
        <v>44816</v>
      </c>
      <c r="D1578" s="1" t="s">
        <v>9367</v>
      </c>
      <c r="E1578" s="1">
        <v>2022</v>
      </c>
      <c r="F1578" s="5">
        <v>46.85</v>
      </c>
      <c r="G1578" s="1" t="s">
        <v>9481</v>
      </c>
      <c r="H1578" s="1" t="s">
        <v>9482</v>
      </c>
      <c r="I1578" s="6">
        <v>2205</v>
      </c>
      <c r="J1578" s="6" t="s">
        <v>54</v>
      </c>
      <c r="K1578" s="6">
        <v>28</v>
      </c>
      <c r="L1578" s="6">
        <v>24</v>
      </c>
      <c r="M1578" s="6">
        <v>4</v>
      </c>
      <c r="N1578" s="7">
        <v>0.8571428571428571</v>
      </c>
      <c r="O1578" s="1" t="s">
        <v>126</v>
      </c>
      <c r="P1578" s="1" t="s">
        <v>54</v>
      </c>
      <c r="Q1578" s="1" t="s">
        <v>56</v>
      </c>
      <c r="R1578" s="1" t="s">
        <v>5</v>
      </c>
      <c r="S1578" s="2" t="b">
        <v>1</v>
      </c>
      <c r="T1578" s="2" t="b">
        <v>0</v>
      </c>
      <c r="U1578" s="1" t="s">
        <v>57</v>
      </c>
      <c r="V1578" s="1"/>
      <c r="W1578" s="2" t="b">
        <v>0</v>
      </c>
      <c r="X1578" s="1"/>
      <c r="Y1578" s="2" t="b">
        <v>0</v>
      </c>
      <c r="Z1578" s="1" t="s">
        <v>58</v>
      </c>
      <c r="AA1578" s="2" t="b">
        <v>1</v>
      </c>
      <c r="AB1578" s="1" t="s">
        <v>9483</v>
      </c>
      <c r="AC1578" s="1" t="s">
        <v>9484</v>
      </c>
      <c r="AD1578" s="1" t="s">
        <v>61</v>
      </c>
      <c r="AE1578" s="2" t="b">
        <v>1</v>
      </c>
      <c r="AF1578" s="1" t="s">
        <v>101</v>
      </c>
      <c r="AG1578" s="2" t="b">
        <v>1</v>
      </c>
      <c r="AH1578" s="1">
        <v>46242.56480266204</v>
      </c>
    </row>
    <row r="1579" spans="1:34" ht="13.9">
      <c r="A1579" s="1" t="s">
        <v>9485</v>
      </c>
      <c r="B1579" s="1" t="s">
        <v>9486</v>
      </c>
      <c r="C1579" s="4">
        <v>44816</v>
      </c>
      <c r="D1579" s="1" t="s">
        <v>9367</v>
      </c>
      <c r="E1579" s="1">
        <v>2022</v>
      </c>
      <c r="F1579" s="5">
        <v>46.85</v>
      </c>
      <c r="G1579" s="1" t="s">
        <v>9487</v>
      </c>
      <c r="H1579" s="1" t="s">
        <v>9488</v>
      </c>
      <c r="I1579" s="6">
        <v>3276</v>
      </c>
      <c r="J1579" s="6" t="s">
        <v>54</v>
      </c>
      <c r="K1579" s="6">
        <v>178</v>
      </c>
      <c r="L1579" s="6">
        <v>152</v>
      </c>
      <c r="M1579" s="6">
        <v>26</v>
      </c>
      <c r="N1579" s="7">
        <v>0.8539325842696629</v>
      </c>
      <c r="O1579" s="1" t="s">
        <v>67</v>
      </c>
      <c r="P1579" s="1" t="s">
        <v>54</v>
      </c>
      <c r="Q1579" s="1" t="s">
        <v>56</v>
      </c>
      <c r="R1579" s="1" t="s">
        <v>5</v>
      </c>
      <c r="S1579" s="2" t="b">
        <v>1</v>
      </c>
      <c r="T1579" s="2" t="b">
        <v>0</v>
      </c>
      <c r="U1579" s="1" t="s">
        <v>57</v>
      </c>
      <c r="V1579" s="1"/>
      <c r="W1579" s="2" t="b">
        <v>0</v>
      </c>
      <c r="X1579" s="1"/>
      <c r="Y1579" s="2" t="b">
        <v>0</v>
      </c>
      <c r="Z1579" s="1" t="s">
        <v>58</v>
      </c>
      <c r="AA1579" s="2" t="b">
        <v>1</v>
      </c>
      <c r="AB1579" s="1" t="s">
        <v>9489</v>
      </c>
      <c r="AC1579" s="1" t="s">
        <v>9490</v>
      </c>
      <c r="AD1579" s="1" t="s">
        <v>61</v>
      </c>
      <c r="AE1579" s="2" t="b">
        <v>1</v>
      </c>
      <c r="AF1579" s="1" t="s">
        <v>1426</v>
      </c>
      <c r="AG1579" s="2" t="b">
        <v>0</v>
      </c>
      <c r="AH1579" s="1">
        <v>46242.56480266204</v>
      </c>
    </row>
    <row r="1580" spans="1:34" ht="13.9">
      <c r="A1580" s="1" t="s">
        <v>9491</v>
      </c>
      <c r="B1580" s="1" t="s">
        <v>9492</v>
      </c>
      <c r="C1580" s="4">
        <v>44816</v>
      </c>
      <c r="D1580" s="1" t="s">
        <v>9367</v>
      </c>
      <c r="E1580" s="1">
        <v>2022</v>
      </c>
      <c r="F1580" s="5">
        <v>46.85</v>
      </c>
      <c r="G1580" s="1" t="s">
        <v>9493</v>
      </c>
      <c r="H1580" s="1" t="s">
        <v>9494</v>
      </c>
      <c r="I1580" s="6">
        <v>286435</v>
      </c>
      <c r="J1580" s="6" t="s">
        <v>54</v>
      </c>
      <c r="K1580" s="6">
        <v>5116</v>
      </c>
      <c r="L1580" s="6">
        <v>4821</v>
      </c>
      <c r="M1580" s="6">
        <v>295</v>
      </c>
      <c r="N1580" s="7">
        <v>0.9423377638780297</v>
      </c>
      <c r="O1580" s="1" t="s">
        <v>67</v>
      </c>
      <c r="P1580" s="1" t="s">
        <v>54</v>
      </c>
      <c r="Q1580" s="1" t="s">
        <v>68</v>
      </c>
      <c r="R1580" s="1" t="s">
        <v>5</v>
      </c>
      <c r="S1580" s="2" t="b">
        <v>1</v>
      </c>
      <c r="T1580" s="2" t="b">
        <v>0</v>
      </c>
      <c r="U1580" s="1" t="s">
        <v>57</v>
      </c>
      <c r="V1580" s="1"/>
      <c r="W1580" s="2" t="b">
        <v>0</v>
      </c>
      <c r="X1580" s="1"/>
      <c r="Y1580" s="2" t="b">
        <v>0</v>
      </c>
      <c r="Z1580" s="1" t="s">
        <v>58</v>
      </c>
      <c r="AA1580" s="2" t="b">
        <v>1</v>
      </c>
      <c r="AB1580" s="1" t="s">
        <v>9495</v>
      </c>
      <c r="AC1580" s="1" t="s">
        <v>9496</v>
      </c>
      <c r="AD1580" s="1" t="s">
        <v>61</v>
      </c>
      <c r="AE1580" s="2" t="b">
        <v>1</v>
      </c>
      <c r="AF1580" s="1" t="s">
        <v>247</v>
      </c>
      <c r="AG1580" s="2" t="b">
        <v>0</v>
      </c>
      <c r="AH1580" s="1">
        <v>46242.56480266204</v>
      </c>
    </row>
    <row r="1581" spans="1:34" ht="13.9">
      <c r="A1581" s="1" t="s">
        <v>9497</v>
      </c>
      <c r="B1581" s="1" t="s">
        <v>9498</v>
      </c>
      <c r="C1581" s="4">
        <v>44816</v>
      </c>
      <c r="D1581" s="1" t="s">
        <v>9367</v>
      </c>
      <c r="E1581" s="1">
        <v>2022</v>
      </c>
      <c r="F1581" s="5">
        <v>46.85</v>
      </c>
      <c r="G1581" s="1" t="s">
        <v>9499</v>
      </c>
      <c r="H1581" s="1" t="s">
        <v>9500</v>
      </c>
      <c r="I1581" s="6">
        <v>199</v>
      </c>
      <c r="J1581" s="6" t="s">
        <v>54</v>
      </c>
      <c r="K1581" s="6">
        <v>9</v>
      </c>
      <c r="L1581" s="6">
        <v>7</v>
      </c>
      <c r="M1581" s="6">
        <v>2</v>
      </c>
      <c r="N1581" s="7">
        <v>0.77777777777777779</v>
      </c>
      <c r="O1581" s="1" t="s">
        <v>382</v>
      </c>
      <c r="P1581" s="1" t="s">
        <v>54</v>
      </c>
      <c r="Q1581" s="1" t="s">
        <v>56</v>
      </c>
      <c r="R1581" s="1" t="s">
        <v>5</v>
      </c>
      <c r="S1581" s="2" t="b">
        <v>1</v>
      </c>
      <c r="T1581" s="2" t="b">
        <v>0</v>
      </c>
      <c r="U1581" s="1" t="s">
        <v>169</v>
      </c>
      <c r="V1581" s="1">
        <v>0</v>
      </c>
      <c r="W1581" s="2" t="b">
        <v>0</v>
      </c>
      <c r="X1581" s="1"/>
      <c r="Y1581" s="2" t="b">
        <v>0</v>
      </c>
      <c r="Z1581" s="1" t="s">
        <v>58</v>
      </c>
      <c r="AA1581" s="2" t="b">
        <v>1</v>
      </c>
      <c r="AB1581" s="1" t="s">
        <v>9501</v>
      </c>
      <c r="AC1581" s="1" t="s">
        <v>9502</v>
      </c>
      <c r="AD1581" s="1" t="s">
        <v>61</v>
      </c>
      <c r="AE1581" s="2" t="b">
        <v>1</v>
      </c>
      <c r="AF1581" s="1" t="s">
        <v>509</v>
      </c>
      <c r="AG1581" s="2" t="b">
        <v>0</v>
      </c>
      <c r="AH1581" s="1">
        <v>46242.56480266204</v>
      </c>
    </row>
    <row r="1582" spans="1:34" ht="13.9">
      <c r="A1582" s="1" t="s">
        <v>9503</v>
      </c>
      <c r="B1582" s="1" t="s">
        <v>9504</v>
      </c>
      <c r="C1582" s="4">
        <v>44817</v>
      </c>
      <c r="D1582" s="1" t="s">
        <v>9367</v>
      </c>
      <c r="E1582" s="1">
        <v>2022</v>
      </c>
      <c r="F1582" s="5">
        <v>46.82</v>
      </c>
      <c r="G1582" s="1" t="s">
        <v>9505</v>
      </c>
      <c r="H1582" s="1" t="s">
        <v>9506</v>
      </c>
      <c r="I1582" s="6">
        <v>2317</v>
      </c>
      <c r="J1582" s="6" t="s">
        <v>54</v>
      </c>
      <c r="K1582" s="6">
        <v>140</v>
      </c>
      <c r="L1582" s="6">
        <v>123</v>
      </c>
      <c r="M1582" s="6">
        <v>17</v>
      </c>
      <c r="N1582" s="7">
        <v>0.87857142857142856</v>
      </c>
      <c r="O1582" s="1" t="s">
        <v>67</v>
      </c>
      <c r="P1582" s="1" t="s">
        <v>54</v>
      </c>
      <c r="Q1582" s="1" t="s">
        <v>56</v>
      </c>
      <c r="R1582" s="1" t="s">
        <v>5</v>
      </c>
      <c r="S1582" s="2" t="b">
        <v>1</v>
      </c>
      <c r="T1582" s="2" t="b">
        <v>0</v>
      </c>
      <c r="U1582" s="1" t="s">
        <v>57</v>
      </c>
      <c r="V1582" s="1"/>
      <c r="W1582" s="2" t="b">
        <v>0</v>
      </c>
      <c r="X1582" s="1"/>
      <c r="Y1582" s="2" t="b">
        <v>0</v>
      </c>
      <c r="Z1582" s="1" t="s">
        <v>58</v>
      </c>
      <c r="AA1582" s="2" t="b">
        <v>1</v>
      </c>
      <c r="AB1582" s="1" t="s">
        <v>9507</v>
      </c>
      <c r="AC1582" s="1" t="s">
        <v>9508</v>
      </c>
      <c r="AD1582" s="1" t="s">
        <v>61</v>
      </c>
      <c r="AE1582" s="2" t="b">
        <v>1</v>
      </c>
      <c r="AF1582" s="1" t="s">
        <v>442</v>
      </c>
      <c r="AG1582" s="2" t="b">
        <v>0</v>
      </c>
      <c r="AH1582" s="1">
        <v>46242.56480266204</v>
      </c>
    </row>
    <row r="1583" spans="1:34" ht="13.9">
      <c r="A1583" s="1" t="s">
        <v>9509</v>
      </c>
      <c r="B1583" s="1" t="s">
        <v>9510</v>
      </c>
      <c r="C1583" s="4">
        <v>44817</v>
      </c>
      <c r="D1583" s="1" t="s">
        <v>9367</v>
      </c>
      <c r="E1583" s="1">
        <v>2022</v>
      </c>
      <c r="F1583" s="5">
        <v>46.82</v>
      </c>
      <c r="G1583" s="1" t="s">
        <v>9511</v>
      </c>
      <c r="H1583" s="1" t="s">
        <v>9512</v>
      </c>
      <c r="I1583" s="6">
        <v>30</v>
      </c>
      <c r="J1583" s="6" t="s">
        <v>54</v>
      </c>
      <c r="K1583" s="6">
        <v>2</v>
      </c>
      <c r="L1583" s="6">
        <v>2</v>
      </c>
      <c r="M1583" s="6">
        <v>0</v>
      </c>
      <c r="N1583" s="7">
        <v>1</v>
      </c>
      <c r="O1583" s="1" t="s">
        <v>567</v>
      </c>
      <c r="P1583" s="1" t="s">
        <v>54</v>
      </c>
      <c r="Q1583" s="1" t="s">
        <v>56</v>
      </c>
      <c r="R1583" s="1" t="s">
        <v>5</v>
      </c>
      <c r="S1583" s="2" t="b">
        <v>1</v>
      </c>
      <c r="T1583" s="2" t="b">
        <v>0</v>
      </c>
      <c r="U1583" s="1" t="s">
        <v>57</v>
      </c>
      <c r="V1583" s="1"/>
      <c r="W1583" s="2" t="b">
        <v>0</v>
      </c>
      <c r="X1583" s="1"/>
      <c r="Y1583" s="2" t="b">
        <v>0</v>
      </c>
      <c r="Z1583" s="1" t="s">
        <v>58</v>
      </c>
      <c r="AA1583" s="2" t="b">
        <v>1</v>
      </c>
      <c r="AB1583" s="1" t="s">
        <v>9513</v>
      </c>
      <c r="AC1583" s="1" t="s">
        <v>9514</v>
      </c>
      <c r="AD1583" s="1" t="s">
        <v>61</v>
      </c>
      <c r="AE1583" s="2" t="b">
        <v>1</v>
      </c>
      <c r="AF1583" s="1" t="s">
        <v>211</v>
      </c>
      <c r="AG1583" s="2" t="b">
        <v>0</v>
      </c>
      <c r="AH1583" s="1">
        <v>46242.56480266204</v>
      </c>
    </row>
    <row r="1584" spans="1:34" ht="13.9">
      <c r="A1584" s="1" t="s">
        <v>9515</v>
      </c>
      <c r="B1584" s="1" t="s">
        <v>9516</v>
      </c>
      <c r="C1584" s="4">
        <v>44819</v>
      </c>
      <c r="D1584" s="1" t="s">
        <v>9367</v>
      </c>
      <c r="E1584" s="1">
        <v>2022</v>
      </c>
      <c r="F1584" s="5">
        <v>46.75</v>
      </c>
      <c r="G1584" s="1" t="s">
        <v>9517</v>
      </c>
      <c r="H1584" s="1" t="s">
        <v>9518</v>
      </c>
      <c r="I1584" s="6">
        <v>5095</v>
      </c>
      <c r="J1584" s="6" t="s">
        <v>54</v>
      </c>
      <c r="K1584" s="6">
        <v>224</v>
      </c>
      <c r="L1584" s="6">
        <v>216</v>
      </c>
      <c r="M1584" s="6">
        <v>8</v>
      </c>
      <c r="N1584" s="7">
        <v>0.9642857142857143</v>
      </c>
      <c r="O1584" s="1" t="s">
        <v>67</v>
      </c>
      <c r="P1584" s="1" t="s">
        <v>54</v>
      </c>
      <c r="Q1584" s="1" t="s">
        <v>68</v>
      </c>
      <c r="R1584" s="1" t="s">
        <v>5</v>
      </c>
      <c r="S1584" s="2" t="b">
        <v>1</v>
      </c>
      <c r="T1584" s="2" t="b">
        <v>0</v>
      </c>
      <c r="U1584" s="1" t="s">
        <v>244</v>
      </c>
      <c r="V1584" s="1">
        <v>16</v>
      </c>
      <c r="W1584" s="2" t="b">
        <v>0</v>
      </c>
      <c r="X1584" s="1"/>
      <c r="Y1584" s="2" t="b">
        <v>0</v>
      </c>
      <c r="Z1584" s="1" t="s">
        <v>58</v>
      </c>
      <c r="AA1584" s="2" t="b">
        <v>1</v>
      </c>
      <c r="AB1584" s="1" t="s">
        <v>9519</v>
      </c>
      <c r="AC1584" s="1" t="s">
        <v>9520</v>
      </c>
      <c r="AD1584" s="1" t="s">
        <v>61</v>
      </c>
      <c r="AE1584" s="2" t="b">
        <v>1</v>
      </c>
      <c r="AF1584" s="1" t="s">
        <v>435</v>
      </c>
      <c r="AG1584" s="2" t="b">
        <v>0</v>
      </c>
      <c r="AH1584" s="1">
        <v>46242.56480266204</v>
      </c>
    </row>
    <row r="1585" spans="1:34" ht="13.9">
      <c r="A1585" s="1" t="s">
        <v>9521</v>
      </c>
      <c r="B1585" s="1" t="s">
        <v>9522</v>
      </c>
      <c r="C1585" s="4">
        <v>44819</v>
      </c>
      <c r="D1585" s="1" t="s">
        <v>9367</v>
      </c>
      <c r="E1585" s="1">
        <v>2022</v>
      </c>
      <c r="F1585" s="5">
        <v>46.75</v>
      </c>
      <c r="G1585" s="1" t="s">
        <v>9523</v>
      </c>
      <c r="H1585" s="1" t="s">
        <v>9524</v>
      </c>
      <c r="I1585" s="6">
        <v>269</v>
      </c>
      <c r="J1585" s="6" t="s">
        <v>54</v>
      </c>
      <c r="K1585" s="6">
        <v>13</v>
      </c>
      <c r="L1585" s="6">
        <v>4</v>
      </c>
      <c r="M1585" s="6">
        <v>9</v>
      </c>
      <c r="N1585" s="7">
        <v>0.30769230769230771</v>
      </c>
      <c r="O1585" s="1" t="s">
        <v>330</v>
      </c>
      <c r="P1585" s="1" t="s">
        <v>54</v>
      </c>
      <c r="Q1585" s="1" t="s">
        <v>56</v>
      </c>
      <c r="R1585" s="1" t="s">
        <v>7</v>
      </c>
      <c r="S1585" s="2" t="b">
        <v>0</v>
      </c>
      <c r="T1585" s="2" t="b">
        <v>1</v>
      </c>
      <c r="U1585" s="1" t="s">
        <v>202</v>
      </c>
      <c r="V1585" s="1">
        <v>18</v>
      </c>
      <c r="W1585" s="2" t="b">
        <v>1</v>
      </c>
      <c r="X1585" s="2" t="b">
        <v>1</v>
      </c>
      <c r="Y1585" s="2" t="b">
        <v>0</v>
      </c>
      <c r="Z1585" s="1" t="s">
        <v>119</v>
      </c>
      <c r="AA1585" s="2" t="b">
        <v>0</v>
      </c>
      <c r="AB1585" s="1" t="s">
        <v>9525</v>
      </c>
      <c r="AC1585" s="1" t="s">
        <v>9526</v>
      </c>
      <c r="AD1585" s="1" t="s">
        <v>61</v>
      </c>
      <c r="AE1585" s="2" t="b">
        <v>1</v>
      </c>
      <c r="AF1585" s="1"/>
      <c r="AG1585" s="2" t="b">
        <v>0</v>
      </c>
      <c r="AH1585" s="1">
        <v>46242.56480266204</v>
      </c>
    </row>
    <row r="1586" spans="1:34" ht="13.9">
      <c r="A1586" s="1" t="s">
        <v>9527</v>
      </c>
      <c r="B1586" s="1" t="s">
        <v>9528</v>
      </c>
      <c r="C1586" s="4">
        <v>44819</v>
      </c>
      <c r="D1586" s="1" t="s">
        <v>9367</v>
      </c>
      <c r="E1586" s="1">
        <v>2022</v>
      </c>
      <c r="F1586" s="5">
        <v>46.75</v>
      </c>
      <c r="G1586" s="1" t="s">
        <v>9529</v>
      </c>
      <c r="H1586" s="1" t="s">
        <v>9530</v>
      </c>
      <c r="I1586" s="6">
        <v>1835</v>
      </c>
      <c r="J1586" s="6" t="s">
        <v>54</v>
      </c>
      <c r="K1586" s="6">
        <v>78</v>
      </c>
      <c r="L1586" s="6">
        <v>60</v>
      </c>
      <c r="M1586" s="6">
        <v>18</v>
      </c>
      <c r="N1586" s="7">
        <v>0.76923076923076927</v>
      </c>
      <c r="O1586" s="1" t="s">
        <v>55</v>
      </c>
      <c r="P1586" s="1" t="s">
        <v>54</v>
      </c>
      <c r="Q1586" s="1" t="s">
        <v>56</v>
      </c>
      <c r="R1586" s="1" t="s">
        <v>5</v>
      </c>
      <c r="S1586" s="2" t="b">
        <v>1</v>
      </c>
      <c r="T1586" s="2" t="b">
        <v>0</v>
      </c>
      <c r="U1586" s="1" t="s">
        <v>57</v>
      </c>
      <c r="V1586" s="1"/>
      <c r="W1586" s="2" t="b">
        <v>0</v>
      </c>
      <c r="X1586" s="1"/>
      <c r="Y1586" s="2" t="b">
        <v>0</v>
      </c>
      <c r="Z1586" s="1" t="s">
        <v>58</v>
      </c>
      <c r="AA1586" s="2" t="b">
        <v>1</v>
      </c>
      <c r="AB1586" s="1" t="s">
        <v>9531</v>
      </c>
      <c r="AC1586" s="1" t="s">
        <v>9532</v>
      </c>
      <c r="AD1586" s="1" t="s">
        <v>61</v>
      </c>
      <c r="AE1586" s="2" t="b">
        <v>1</v>
      </c>
      <c r="AF1586" s="1" t="s">
        <v>371</v>
      </c>
      <c r="AG1586" s="2" t="b">
        <v>0</v>
      </c>
      <c r="AH1586" s="1">
        <v>46242.56480266204</v>
      </c>
    </row>
    <row r="1587" spans="1:34" ht="13.9">
      <c r="A1587" s="1" t="s">
        <v>9533</v>
      </c>
      <c r="B1587" s="1" t="s">
        <v>9534</v>
      </c>
      <c r="C1587" s="4">
        <v>44819</v>
      </c>
      <c r="D1587" s="1" t="s">
        <v>9367</v>
      </c>
      <c r="E1587" s="1">
        <v>2022</v>
      </c>
      <c r="F1587" s="5">
        <v>46.75</v>
      </c>
      <c r="G1587" s="1" t="s">
        <v>9535</v>
      </c>
      <c r="H1587" s="1" t="s">
        <v>9536</v>
      </c>
      <c r="I1587" s="6">
        <v>1096</v>
      </c>
      <c r="J1587" s="6" t="s">
        <v>54</v>
      </c>
      <c r="K1587" s="6">
        <v>54</v>
      </c>
      <c r="L1587" s="6">
        <v>40</v>
      </c>
      <c r="M1587" s="6">
        <v>14</v>
      </c>
      <c r="N1587" s="7">
        <v>0.7407407407407407</v>
      </c>
      <c r="O1587" s="1" t="s">
        <v>55</v>
      </c>
      <c r="P1587" s="1" t="s">
        <v>54</v>
      </c>
      <c r="Q1587" s="1" t="s">
        <v>56</v>
      </c>
      <c r="R1587" s="1" t="s">
        <v>7</v>
      </c>
      <c r="S1587" s="2" t="b">
        <v>0</v>
      </c>
      <c r="T1587" s="2" t="b">
        <v>1</v>
      </c>
      <c r="U1587" s="1" t="s">
        <v>202</v>
      </c>
      <c r="V1587" s="1">
        <v>18</v>
      </c>
      <c r="W1587" s="2" t="b">
        <v>1</v>
      </c>
      <c r="X1587" s="2" t="b">
        <v>1</v>
      </c>
      <c r="Y1587" s="2" t="b">
        <v>0</v>
      </c>
      <c r="Z1587" s="1" t="s">
        <v>119</v>
      </c>
      <c r="AA1587" s="2" t="b">
        <v>0</v>
      </c>
      <c r="AB1587" s="1" t="s">
        <v>9537</v>
      </c>
      <c r="AC1587" s="1" t="s">
        <v>9538</v>
      </c>
      <c r="AD1587" s="1" t="s">
        <v>61</v>
      </c>
      <c r="AE1587" s="2" t="b">
        <v>1</v>
      </c>
      <c r="AF1587" s="1"/>
      <c r="AG1587" s="2" t="b">
        <v>0</v>
      </c>
      <c r="AH1587" s="1">
        <v>46242.56480266204</v>
      </c>
    </row>
    <row r="1588" spans="1:34" ht="13.9">
      <c r="A1588" s="1" t="s">
        <v>9539</v>
      </c>
      <c r="B1588" s="1" t="s">
        <v>9540</v>
      </c>
      <c r="C1588" s="4">
        <v>44819</v>
      </c>
      <c r="D1588" s="1" t="s">
        <v>9367</v>
      </c>
      <c r="E1588" s="1">
        <v>2022</v>
      </c>
      <c r="F1588" s="5">
        <v>46.75</v>
      </c>
      <c r="G1588" s="1" t="s">
        <v>9541</v>
      </c>
      <c r="H1588" s="1" t="s">
        <v>9542</v>
      </c>
      <c r="I1588" s="6">
        <v>186</v>
      </c>
      <c r="J1588" s="6" t="s">
        <v>54</v>
      </c>
      <c r="K1588" s="6">
        <v>12</v>
      </c>
      <c r="L1588" s="6">
        <v>6</v>
      </c>
      <c r="M1588" s="6">
        <v>6</v>
      </c>
      <c r="N1588" s="7">
        <v>0.5</v>
      </c>
      <c r="O1588" s="1" t="s">
        <v>91</v>
      </c>
      <c r="P1588" s="1" t="s">
        <v>54</v>
      </c>
      <c r="Q1588" s="1" t="s">
        <v>56</v>
      </c>
      <c r="R1588" s="1" t="s">
        <v>7</v>
      </c>
      <c r="S1588" s="2" t="b">
        <v>0</v>
      </c>
      <c r="T1588" s="2" t="b">
        <v>1</v>
      </c>
      <c r="U1588" s="1" t="s">
        <v>202</v>
      </c>
      <c r="V1588" s="1">
        <v>18</v>
      </c>
      <c r="W1588" s="2" t="b">
        <v>1</v>
      </c>
      <c r="X1588" s="2" t="b">
        <v>1</v>
      </c>
      <c r="Y1588" s="2" t="b">
        <v>0</v>
      </c>
      <c r="Z1588" s="1" t="s">
        <v>119</v>
      </c>
      <c r="AA1588" s="2" t="b">
        <v>0</v>
      </c>
      <c r="AB1588" s="1" t="s">
        <v>9543</v>
      </c>
      <c r="AC1588" s="1" t="s">
        <v>9544</v>
      </c>
      <c r="AD1588" s="1" t="s">
        <v>61</v>
      </c>
      <c r="AE1588" s="2" t="b">
        <v>1</v>
      </c>
      <c r="AF1588" s="1"/>
      <c r="AG1588" s="2" t="b">
        <v>0</v>
      </c>
      <c r="AH1588" s="1">
        <v>46242.56480266204</v>
      </c>
    </row>
    <row r="1589" spans="1:34" ht="13.9">
      <c r="A1589" s="1" t="s">
        <v>9545</v>
      </c>
      <c r="B1589" s="1" t="s">
        <v>9546</v>
      </c>
      <c r="C1589" s="4">
        <v>44820</v>
      </c>
      <c r="D1589" s="1" t="s">
        <v>9367</v>
      </c>
      <c r="E1589" s="1">
        <v>2022</v>
      </c>
      <c r="F1589" s="5">
        <v>46.72</v>
      </c>
      <c r="G1589" s="1" t="s">
        <v>9547</v>
      </c>
      <c r="H1589" s="1" t="s">
        <v>9548</v>
      </c>
      <c r="I1589" s="6">
        <v>563</v>
      </c>
      <c r="J1589" s="6" t="s">
        <v>54</v>
      </c>
      <c r="K1589" s="6">
        <v>19</v>
      </c>
      <c r="L1589" s="6">
        <v>19</v>
      </c>
      <c r="M1589" s="6">
        <v>0</v>
      </c>
      <c r="N1589" s="7">
        <v>1</v>
      </c>
      <c r="O1589" s="1" t="s">
        <v>126</v>
      </c>
      <c r="P1589" s="1" t="s">
        <v>54</v>
      </c>
      <c r="Q1589" s="1" t="s">
        <v>56</v>
      </c>
      <c r="R1589" s="1" t="s">
        <v>7</v>
      </c>
      <c r="S1589" s="2" t="b">
        <v>0</v>
      </c>
      <c r="T1589" s="2" t="b">
        <v>1</v>
      </c>
      <c r="U1589" s="1" t="s">
        <v>202</v>
      </c>
      <c r="V1589" s="1">
        <v>18</v>
      </c>
      <c r="W1589" s="2" t="b">
        <v>1</v>
      </c>
      <c r="X1589" s="2" t="b">
        <v>1</v>
      </c>
      <c r="Y1589" s="2" t="b">
        <v>0</v>
      </c>
      <c r="Z1589" s="1" t="s">
        <v>119</v>
      </c>
      <c r="AA1589" s="2" t="b">
        <v>0</v>
      </c>
      <c r="AB1589" s="1" t="s">
        <v>9549</v>
      </c>
      <c r="AC1589" s="1" t="s">
        <v>9550</v>
      </c>
      <c r="AD1589" s="1" t="s">
        <v>61</v>
      </c>
      <c r="AE1589" s="2" t="b">
        <v>1</v>
      </c>
      <c r="AF1589" s="1"/>
      <c r="AG1589" s="2" t="b">
        <v>0</v>
      </c>
      <c r="AH1589" s="1">
        <v>46242.56480266204</v>
      </c>
    </row>
    <row r="1590" spans="1:34" ht="13.9">
      <c r="A1590" s="1" t="s">
        <v>9551</v>
      </c>
      <c r="B1590" s="1" t="s">
        <v>9552</v>
      </c>
      <c r="C1590" s="4">
        <v>44820</v>
      </c>
      <c r="D1590" s="1" t="s">
        <v>9367</v>
      </c>
      <c r="E1590" s="1">
        <v>2022</v>
      </c>
      <c r="F1590" s="5">
        <v>46.72</v>
      </c>
      <c r="G1590" s="1" t="s">
        <v>9553</v>
      </c>
      <c r="H1590" s="1" t="s">
        <v>9554</v>
      </c>
      <c r="I1590" s="6">
        <v>512</v>
      </c>
      <c r="J1590" s="6" t="s">
        <v>54</v>
      </c>
      <c r="K1590" s="6">
        <v>19</v>
      </c>
      <c r="L1590" s="6">
        <v>16</v>
      </c>
      <c r="M1590" s="6">
        <v>3</v>
      </c>
      <c r="N1590" s="7">
        <v>0.84210526315789469</v>
      </c>
      <c r="O1590" s="1" t="s">
        <v>126</v>
      </c>
      <c r="P1590" s="1" t="s">
        <v>54</v>
      </c>
      <c r="Q1590" s="1" t="s">
        <v>56</v>
      </c>
      <c r="R1590" s="1" t="s">
        <v>5</v>
      </c>
      <c r="S1590" s="2" t="b">
        <v>1</v>
      </c>
      <c r="T1590" s="2" t="b">
        <v>0</v>
      </c>
      <c r="U1590" s="1" t="s">
        <v>244</v>
      </c>
      <c r="V1590" s="1">
        <v>16</v>
      </c>
      <c r="W1590" s="2" t="b">
        <v>0</v>
      </c>
      <c r="X1590" s="1"/>
      <c r="Y1590" s="2" t="b">
        <v>0</v>
      </c>
      <c r="Z1590" s="1" t="s">
        <v>58</v>
      </c>
      <c r="AA1590" s="2" t="b">
        <v>1</v>
      </c>
      <c r="AB1590" s="1" t="s">
        <v>9555</v>
      </c>
      <c r="AC1590" s="1" t="s">
        <v>9556</v>
      </c>
      <c r="AD1590" s="1" t="s">
        <v>61</v>
      </c>
      <c r="AE1590" s="2" t="b">
        <v>1</v>
      </c>
      <c r="AF1590" s="1" t="s">
        <v>62</v>
      </c>
      <c r="AG1590" s="2" t="b">
        <v>0</v>
      </c>
      <c r="AH1590" s="1">
        <v>46242.56480266204</v>
      </c>
    </row>
    <row r="1591" spans="1:34" ht="13.9">
      <c r="A1591" s="1" t="s">
        <v>9557</v>
      </c>
      <c r="B1591" s="1" t="s">
        <v>9558</v>
      </c>
      <c r="C1591" s="4">
        <v>44821</v>
      </c>
      <c r="D1591" s="1" t="s">
        <v>9367</v>
      </c>
      <c r="E1591" s="1">
        <v>2022</v>
      </c>
      <c r="F1591" s="5">
        <v>46.69</v>
      </c>
      <c r="G1591" s="1" t="s">
        <v>9559</v>
      </c>
      <c r="H1591" s="1" t="s">
        <v>9560</v>
      </c>
      <c r="I1591" s="6">
        <v>132</v>
      </c>
      <c r="J1591" s="6" t="s">
        <v>54</v>
      </c>
      <c r="K1591" s="6">
        <v>7</v>
      </c>
      <c r="L1591" s="6">
        <v>6</v>
      </c>
      <c r="M1591" s="6">
        <v>1</v>
      </c>
      <c r="N1591" s="7">
        <v>0.8571428571428571</v>
      </c>
      <c r="O1591" s="1" t="s">
        <v>83</v>
      </c>
      <c r="P1591" s="1" t="s">
        <v>54</v>
      </c>
      <c r="Q1591" s="1" t="s">
        <v>56</v>
      </c>
      <c r="R1591" s="1" t="s">
        <v>7</v>
      </c>
      <c r="S1591" s="2" t="b">
        <v>0</v>
      </c>
      <c r="T1591" s="2" t="b">
        <v>1</v>
      </c>
      <c r="U1591" s="1" t="s">
        <v>202</v>
      </c>
      <c r="V1591" s="1">
        <v>18</v>
      </c>
      <c r="W1591" s="2" t="b">
        <v>1</v>
      </c>
      <c r="X1591" s="2" t="b">
        <v>1</v>
      </c>
      <c r="Y1591" s="2" t="b">
        <v>0</v>
      </c>
      <c r="Z1591" s="1" t="s">
        <v>119</v>
      </c>
      <c r="AA1591" s="2" t="b">
        <v>0</v>
      </c>
      <c r="AB1591" s="1" t="s">
        <v>9561</v>
      </c>
      <c r="AC1591" s="1" t="s">
        <v>9562</v>
      </c>
      <c r="AD1591" s="1" t="s">
        <v>61</v>
      </c>
      <c r="AE1591" s="2" t="b">
        <v>1</v>
      </c>
      <c r="AF1591" s="1"/>
      <c r="AG1591" s="2" t="b">
        <v>0</v>
      </c>
      <c r="AH1591" s="1">
        <v>46242.56480266204</v>
      </c>
    </row>
    <row r="1592" spans="1:34" ht="13.9">
      <c r="A1592" s="1" t="s">
        <v>9563</v>
      </c>
      <c r="B1592" s="1" t="s">
        <v>9564</v>
      </c>
      <c r="C1592" s="4">
        <v>44823</v>
      </c>
      <c r="D1592" s="1" t="s">
        <v>9367</v>
      </c>
      <c r="E1592" s="1">
        <v>2022</v>
      </c>
      <c r="F1592" s="5">
        <v>46.62</v>
      </c>
      <c r="G1592" s="1" t="s">
        <v>9565</v>
      </c>
      <c r="H1592" s="1" t="s">
        <v>9566</v>
      </c>
      <c r="I1592" s="6">
        <v>1139</v>
      </c>
      <c r="J1592" s="6" t="s">
        <v>54</v>
      </c>
      <c r="K1592" s="6">
        <v>22</v>
      </c>
      <c r="L1592" s="6">
        <v>22</v>
      </c>
      <c r="M1592" s="6">
        <v>0</v>
      </c>
      <c r="N1592" s="7">
        <v>1</v>
      </c>
      <c r="O1592" s="1" t="s">
        <v>126</v>
      </c>
      <c r="P1592" s="1" t="s">
        <v>54</v>
      </c>
      <c r="Q1592" s="1" t="s">
        <v>56</v>
      </c>
      <c r="R1592" s="1" t="s">
        <v>5</v>
      </c>
      <c r="S1592" s="2" t="b">
        <v>1</v>
      </c>
      <c r="T1592" s="2" t="b">
        <v>0</v>
      </c>
      <c r="U1592" s="1" t="s">
        <v>57</v>
      </c>
      <c r="V1592" s="1"/>
      <c r="W1592" s="2" t="b">
        <v>0</v>
      </c>
      <c r="X1592" s="1"/>
      <c r="Y1592" s="2" t="b">
        <v>0</v>
      </c>
      <c r="Z1592" s="1" t="s">
        <v>58</v>
      </c>
      <c r="AA1592" s="2" t="b">
        <v>1</v>
      </c>
      <c r="AB1592" s="1" t="s">
        <v>9567</v>
      </c>
      <c r="AC1592" s="1" t="s">
        <v>9568</v>
      </c>
      <c r="AD1592" s="1" t="s">
        <v>61</v>
      </c>
      <c r="AE1592" s="2" t="b">
        <v>1</v>
      </c>
      <c r="AF1592" s="1" t="s">
        <v>101</v>
      </c>
      <c r="AG1592" s="2" t="b">
        <v>1</v>
      </c>
      <c r="AH1592" s="1">
        <v>46242.56480266204</v>
      </c>
    </row>
    <row r="1593" spans="1:34" ht="13.9">
      <c r="A1593" s="1" t="s">
        <v>9569</v>
      </c>
      <c r="B1593" s="1" t="s">
        <v>9570</v>
      </c>
      <c r="C1593" s="4">
        <v>44823</v>
      </c>
      <c r="D1593" s="1" t="s">
        <v>9367</v>
      </c>
      <c r="E1593" s="1">
        <v>2022</v>
      </c>
      <c r="F1593" s="5">
        <v>46.62</v>
      </c>
      <c r="G1593" s="1" t="s">
        <v>9571</v>
      </c>
      <c r="H1593" s="1" t="s">
        <v>9572</v>
      </c>
      <c r="I1593" s="6">
        <v>1361</v>
      </c>
      <c r="J1593" s="6" t="s">
        <v>54</v>
      </c>
      <c r="K1593" s="6">
        <v>43</v>
      </c>
      <c r="L1593" s="6">
        <v>35</v>
      </c>
      <c r="M1593" s="6">
        <v>8</v>
      </c>
      <c r="N1593" s="7">
        <v>0.81395348837209303</v>
      </c>
      <c r="O1593" s="1" t="s">
        <v>126</v>
      </c>
      <c r="P1593" s="1" t="s">
        <v>54</v>
      </c>
      <c r="Q1593" s="1" t="s">
        <v>56</v>
      </c>
      <c r="R1593" s="1" t="s">
        <v>5</v>
      </c>
      <c r="S1593" s="2" t="b">
        <v>1</v>
      </c>
      <c r="T1593" s="2" t="b">
        <v>0</v>
      </c>
      <c r="U1593" s="1" t="s">
        <v>57</v>
      </c>
      <c r="V1593" s="1"/>
      <c r="W1593" s="2" t="b">
        <v>0</v>
      </c>
      <c r="X1593" s="1"/>
      <c r="Y1593" s="2" t="b">
        <v>0</v>
      </c>
      <c r="Z1593" s="1" t="s">
        <v>58</v>
      </c>
      <c r="AA1593" s="2" t="b">
        <v>1</v>
      </c>
      <c r="AB1593" s="1" t="s">
        <v>9573</v>
      </c>
      <c r="AC1593" s="1" t="s">
        <v>9574</v>
      </c>
      <c r="AD1593" s="1" t="s">
        <v>61</v>
      </c>
      <c r="AE1593" s="2" t="b">
        <v>1</v>
      </c>
      <c r="AF1593" s="1" t="s">
        <v>86</v>
      </c>
      <c r="AG1593" s="2" t="b">
        <v>0</v>
      </c>
      <c r="AH1593" s="1">
        <v>46242.56480266204</v>
      </c>
    </row>
    <row r="1594" spans="1:34" ht="13.9">
      <c r="A1594" s="1" t="s">
        <v>9575</v>
      </c>
      <c r="B1594" s="1" t="s">
        <v>9576</v>
      </c>
      <c r="C1594" s="4">
        <v>44823</v>
      </c>
      <c r="D1594" s="1" t="s">
        <v>9367</v>
      </c>
      <c r="E1594" s="1">
        <v>2022</v>
      </c>
      <c r="F1594" s="5">
        <v>46.62</v>
      </c>
      <c r="G1594" s="1" t="s">
        <v>9577</v>
      </c>
      <c r="H1594" s="1" t="s">
        <v>9578</v>
      </c>
      <c r="I1594" s="6">
        <v>1024</v>
      </c>
      <c r="J1594" s="6" t="s">
        <v>54</v>
      </c>
      <c r="K1594" s="6">
        <v>42</v>
      </c>
      <c r="L1594" s="6">
        <v>28</v>
      </c>
      <c r="M1594" s="6">
        <v>14</v>
      </c>
      <c r="N1594" s="7">
        <v>0.66666666666666663</v>
      </c>
      <c r="O1594" s="1" t="s">
        <v>91</v>
      </c>
      <c r="P1594" s="1" t="s">
        <v>54</v>
      </c>
      <c r="Q1594" s="1" t="s">
        <v>56</v>
      </c>
      <c r="R1594" s="1" t="s">
        <v>7</v>
      </c>
      <c r="S1594" s="2" t="b">
        <v>0</v>
      </c>
      <c r="T1594" s="2" t="b">
        <v>1</v>
      </c>
      <c r="U1594" s="1" t="s">
        <v>202</v>
      </c>
      <c r="V1594" s="1">
        <v>18</v>
      </c>
      <c r="W1594" s="2" t="b">
        <v>1</v>
      </c>
      <c r="X1594" s="2" t="b">
        <v>1</v>
      </c>
      <c r="Y1594" s="2" t="b">
        <v>0</v>
      </c>
      <c r="Z1594" s="1" t="s">
        <v>119</v>
      </c>
      <c r="AA1594" s="2" t="b">
        <v>0</v>
      </c>
      <c r="AB1594" s="1" t="s">
        <v>9579</v>
      </c>
      <c r="AC1594" s="1" t="s">
        <v>9580</v>
      </c>
      <c r="AD1594" s="1" t="s">
        <v>61</v>
      </c>
      <c r="AE1594" s="2" t="b">
        <v>1</v>
      </c>
      <c r="AF1594" s="1"/>
      <c r="AG1594" s="2" t="b">
        <v>0</v>
      </c>
      <c r="AH1594" s="1">
        <v>46242.56480266204</v>
      </c>
    </row>
    <row r="1595" spans="1:34" ht="13.9">
      <c r="A1595" s="1" t="s">
        <v>9581</v>
      </c>
      <c r="B1595" s="1" t="s">
        <v>9582</v>
      </c>
      <c r="C1595" s="4">
        <v>44824</v>
      </c>
      <c r="D1595" s="1" t="s">
        <v>9367</v>
      </c>
      <c r="E1595" s="1">
        <v>2022</v>
      </c>
      <c r="F1595" s="5">
        <v>46.59</v>
      </c>
      <c r="G1595" s="1" t="s">
        <v>9583</v>
      </c>
      <c r="H1595" s="1" t="s">
        <v>9584</v>
      </c>
      <c r="I1595" s="6">
        <v>583</v>
      </c>
      <c r="J1595" s="6" t="s">
        <v>54</v>
      </c>
      <c r="K1595" s="6">
        <v>18</v>
      </c>
      <c r="L1595" s="6">
        <v>13</v>
      </c>
      <c r="M1595" s="6">
        <v>5</v>
      </c>
      <c r="N1595" s="7">
        <v>0.72222222222222221</v>
      </c>
      <c r="O1595" s="1" t="s">
        <v>55</v>
      </c>
      <c r="P1595" s="1" t="s">
        <v>54</v>
      </c>
      <c r="Q1595" s="1" t="s">
        <v>56</v>
      </c>
      <c r="R1595" s="1" t="s">
        <v>5</v>
      </c>
      <c r="S1595" s="2" t="b">
        <v>1</v>
      </c>
      <c r="T1595" s="2" t="b">
        <v>0</v>
      </c>
      <c r="U1595" s="1" t="s">
        <v>57</v>
      </c>
      <c r="V1595" s="1"/>
      <c r="W1595" s="2" t="b">
        <v>0</v>
      </c>
      <c r="X1595" s="1"/>
      <c r="Y1595" s="2" t="b">
        <v>0</v>
      </c>
      <c r="Z1595" s="1" t="s">
        <v>119</v>
      </c>
      <c r="AA1595" s="2" t="b">
        <v>0</v>
      </c>
      <c r="AB1595" s="1" t="s">
        <v>9585</v>
      </c>
      <c r="AC1595" s="1" t="s">
        <v>9586</v>
      </c>
      <c r="AD1595" s="1" t="s">
        <v>61</v>
      </c>
      <c r="AE1595" s="2" t="b">
        <v>1</v>
      </c>
      <c r="AF1595" s="1"/>
      <c r="AG1595" s="2" t="b">
        <v>0</v>
      </c>
      <c r="AH1595" s="1">
        <v>46242.56480266204</v>
      </c>
    </row>
    <row r="1596" spans="1:34" ht="13.9">
      <c r="A1596" s="1" t="s">
        <v>9587</v>
      </c>
      <c r="B1596" s="1" t="s">
        <v>9588</v>
      </c>
      <c r="C1596" s="4">
        <v>44824</v>
      </c>
      <c r="D1596" s="1" t="s">
        <v>9367</v>
      </c>
      <c r="E1596" s="1">
        <v>2022</v>
      </c>
      <c r="F1596" s="5">
        <v>46.59</v>
      </c>
      <c r="G1596" s="1" t="s">
        <v>9589</v>
      </c>
      <c r="H1596" s="1" t="s">
        <v>9590</v>
      </c>
      <c r="I1596" s="6">
        <v>422</v>
      </c>
      <c r="J1596" s="6" t="s">
        <v>54</v>
      </c>
      <c r="K1596" s="6">
        <v>21</v>
      </c>
      <c r="L1596" s="6">
        <v>2</v>
      </c>
      <c r="M1596" s="6">
        <v>19</v>
      </c>
      <c r="N1596" s="7">
        <v>9.5238095238095233E-2</v>
      </c>
      <c r="O1596" s="1" t="s">
        <v>2548</v>
      </c>
      <c r="P1596" s="1" t="s">
        <v>54</v>
      </c>
      <c r="Q1596" s="1" t="s">
        <v>56</v>
      </c>
      <c r="R1596" s="1" t="s">
        <v>7</v>
      </c>
      <c r="S1596" s="2" t="b">
        <v>0</v>
      </c>
      <c r="T1596" s="2" t="b">
        <v>1</v>
      </c>
      <c r="U1596" s="1" t="s">
        <v>202</v>
      </c>
      <c r="V1596" s="1">
        <v>18</v>
      </c>
      <c r="W1596" s="2" t="b">
        <v>1</v>
      </c>
      <c r="X1596" s="2" t="b">
        <v>1</v>
      </c>
      <c r="Y1596" s="2" t="b">
        <v>0</v>
      </c>
      <c r="Z1596" s="1" t="s">
        <v>119</v>
      </c>
      <c r="AA1596" s="2" t="b">
        <v>0</v>
      </c>
      <c r="AB1596" s="1" t="s">
        <v>9591</v>
      </c>
      <c r="AC1596" s="1" t="s">
        <v>9592</v>
      </c>
      <c r="AD1596" s="1" t="s">
        <v>61</v>
      </c>
      <c r="AE1596" s="2" t="b">
        <v>1</v>
      </c>
      <c r="AF1596" s="1"/>
      <c r="AG1596" s="2" t="b">
        <v>0</v>
      </c>
      <c r="AH1596" s="1">
        <v>46242.56480266204</v>
      </c>
    </row>
    <row r="1597" spans="1:34" ht="13.9">
      <c r="A1597" s="1" t="s">
        <v>9593</v>
      </c>
      <c r="B1597" s="1" t="s">
        <v>9594</v>
      </c>
      <c r="C1597" s="4">
        <v>44825</v>
      </c>
      <c r="D1597" s="1" t="s">
        <v>9367</v>
      </c>
      <c r="E1597" s="1">
        <v>2022</v>
      </c>
      <c r="F1597" s="5">
        <v>46.55</v>
      </c>
      <c r="G1597" s="1" t="s">
        <v>9595</v>
      </c>
      <c r="H1597" s="1" t="s">
        <v>9596</v>
      </c>
      <c r="I1597" s="6">
        <v>1166</v>
      </c>
      <c r="J1597" s="6" t="s">
        <v>54</v>
      </c>
      <c r="K1597" s="6">
        <v>32</v>
      </c>
      <c r="L1597" s="6">
        <v>26</v>
      </c>
      <c r="M1597" s="6">
        <v>6</v>
      </c>
      <c r="N1597" s="7">
        <v>0.8125</v>
      </c>
      <c r="O1597" s="1" t="s">
        <v>126</v>
      </c>
      <c r="P1597" s="1" t="s">
        <v>54</v>
      </c>
      <c r="Q1597" s="1" t="s">
        <v>56</v>
      </c>
      <c r="R1597" s="1" t="s">
        <v>7</v>
      </c>
      <c r="S1597" s="2" t="b">
        <v>0</v>
      </c>
      <c r="T1597" s="2" t="b">
        <v>1</v>
      </c>
      <c r="U1597" s="1" t="s">
        <v>202</v>
      </c>
      <c r="V1597" s="1">
        <v>18</v>
      </c>
      <c r="W1597" s="2" t="b">
        <v>1</v>
      </c>
      <c r="X1597" s="2" t="b">
        <v>1</v>
      </c>
      <c r="Y1597" s="2" t="b">
        <v>0</v>
      </c>
      <c r="Z1597" s="1" t="s">
        <v>119</v>
      </c>
      <c r="AA1597" s="2" t="b">
        <v>0</v>
      </c>
      <c r="AB1597" s="1" t="s">
        <v>9597</v>
      </c>
      <c r="AC1597" s="1" t="s">
        <v>9598</v>
      </c>
      <c r="AD1597" s="1" t="s">
        <v>61</v>
      </c>
      <c r="AE1597" s="2" t="b">
        <v>1</v>
      </c>
      <c r="AF1597" s="1"/>
      <c r="AG1597" s="2" t="b">
        <v>0</v>
      </c>
      <c r="AH1597" s="1">
        <v>46242.56480266204</v>
      </c>
    </row>
    <row r="1598" spans="1:34" ht="13.9">
      <c r="A1598" s="1" t="s">
        <v>9599</v>
      </c>
      <c r="B1598" s="1" t="s">
        <v>9600</v>
      </c>
      <c r="C1598" s="4">
        <v>44825</v>
      </c>
      <c r="D1598" s="1" t="s">
        <v>9367</v>
      </c>
      <c r="E1598" s="1">
        <v>2022</v>
      </c>
      <c r="F1598" s="5">
        <v>46.55</v>
      </c>
      <c r="G1598" s="1" t="s">
        <v>9601</v>
      </c>
      <c r="H1598" s="1" t="s">
        <v>9602</v>
      </c>
      <c r="I1598" s="6">
        <v>445</v>
      </c>
      <c r="J1598" s="6" t="s">
        <v>54</v>
      </c>
      <c r="K1598" s="6">
        <v>20</v>
      </c>
      <c r="L1598" s="6">
        <v>16</v>
      </c>
      <c r="M1598" s="6">
        <v>4</v>
      </c>
      <c r="N1598" s="7">
        <v>0.8</v>
      </c>
      <c r="O1598" s="1" t="s">
        <v>126</v>
      </c>
      <c r="P1598" s="1" t="s">
        <v>54</v>
      </c>
      <c r="Q1598" s="1" t="s">
        <v>56</v>
      </c>
      <c r="R1598" s="1" t="s">
        <v>7</v>
      </c>
      <c r="S1598" s="2" t="b">
        <v>0</v>
      </c>
      <c r="T1598" s="2" t="b">
        <v>1</v>
      </c>
      <c r="U1598" s="1" t="s">
        <v>202</v>
      </c>
      <c r="V1598" s="1">
        <v>18</v>
      </c>
      <c r="W1598" s="2" t="b">
        <v>1</v>
      </c>
      <c r="X1598" s="2" t="b">
        <v>1</v>
      </c>
      <c r="Y1598" s="2" t="b">
        <v>0</v>
      </c>
      <c r="Z1598" s="1" t="s">
        <v>119</v>
      </c>
      <c r="AA1598" s="2" t="b">
        <v>0</v>
      </c>
      <c r="AB1598" s="1" t="s">
        <v>9603</v>
      </c>
      <c r="AC1598" s="1" t="s">
        <v>9604</v>
      </c>
      <c r="AD1598" s="1" t="s">
        <v>172</v>
      </c>
      <c r="AE1598" s="2" t="b">
        <v>1</v>
      </c>
      <c r="AF1598" s="1"/>
      <c r="AG1598" s="2" t="b">
        <v>0</v>
      </c>
      <c r="AH1598" s="1">
        <v>46242.56480266204</v>
      </c>
    </row>
    <row r="1599" spans="1:34" ht="13.9">
      <c r="A1599" s="1" t="s">
        <v>9605</v>
      </c>
      <c r="B1599" s="1" t="s">
        <v>9606</v>
      </c>
      <c r="C1599" s="4">
        <v>44825</v>
      </c>
      <c r="D1599" s="1" t="s">
        <v>9367</v>
      </c>
      <c r="E1599" s="1">
        <v>2022</v>
      </c>
      <c r="F1599" s="5">
        <v>46.55</v>
      </c>
      <c r="G1599" s="1" t="s">
        <v>9607</v>
      </c>
      <c r="H1599" s="1" t="s">
        <v>9608</v>
      </c>
      <c r="I1599" s="6">
        <v>210</v>
      </c>
      <c r="J1599" s="6" t="s">
        <v>54</v>
      </c>
      <c r="K1599" s="6">
        <v>17</v>
      </c>
      <c r="L1599" s="6">
        <v>9</v>
      </c>
      <c r="M1599" s="6">
        <v>8</v>
      </c>
      <c r="N1599" s="7">
        <v>0.52941176470588236</v>
      </c>
      <c r="O1599" s="1" t="s">
        <v>91</v>
      </c>
      <c r="P1599" s="1" t="s">
        <v>54</v>
      </c>
      <c r="Q1599" s="1" t="s">
        <v>56</v>
      </c>
      <c r="R1599" s="1" t="s">
        <v>7</v>
      </c>
      <c r="S1599" s="2" t="b">
        <v>0</v>
      </c>
      <c r="T1599" s="2" t="b">
        <v>1</v>
      </c>
      <c r="U1599" s="1" t="s">
        <v>202</v>
      </c>
      <c r="V1599" s="1">
        <v>18</v>
      </c>
      <c r="W1599" s="2" t="b">
        <v>1</v>
      </c>
      <c r="X1599" s="2" t="b">
        <v>1</v>
      </c>
      <c r="Y1599" s="2" t="b">
        <v>0</v>
      </c>
      <c r="Z1599" s="1" t="s">
        <v>119</v>
      </c>
      <c r="AA1599" s="2" t="b">
        <v>0</v>
      </c>
      <c r="AB1599" s="1" t="s">
        <v>9609</v>
      </c>
      <c r="AC1599" s="1" t="s">
        <v>9610</v>
      </c>
      <c r="AD1599" s="1" t="s">
        <v>61</v>
      </c>
      <c r="AE1599" s="2" t="b">
        <v>1</v>
      </c>
      <c r="AF1599" s="1"/>
      <c r="AG1599" s="2" t="b">
        <v>0</v>
      </c>
      <c r="AH1599" s="1">
        <v>46242.56480266204</v>
      </c>
    </row>
    <row r="1600" spans="1:34" ht="13.9">
      <c r="A1600" s="1" t="s">
        <v>9611</v>
      </c>
      <c r="B1600" s="1" t="s">
        <v>9612</v>
      </c>
      <c r="C1600" s="4">
        <v>44826</v>
      </c>
      <c r="D1600" s="1" t="s">
        <v>9367</v>
      </c>
      <c r="E1600" s="1">
        <v>2022</v>
      </c>
      <c r="F1600" s="5">
        <v>46.52</v>
      </c>
      <c r="G1600" s="1" t="s">
        <v>9613</v>
      </c>
      <c r="H1600" s="1" t="s">
        <v>9614</v>
      </c>
      <c r="I1600" s="6">
        <v>5023</v>
      </c>
      <c r="J1600" s="6" t="s">
        <v>54</v>
      </c>
      <c r="K1600" s="6">
        <v>189</v>
      </c>
      <c r="L1600" s="6">
        <v>150</v>
      </c>
      <c r="M1600" s="6">
        <v>39</v>
      </c>
      <c r="N1600" s="7">
        <v>0.79365079365079361</v>
      </c>
      <c r="O1600" s="1" t="s">
        <v>55</v>
      </c>
      <c r="P1600" s="1" t="s">
        <v>54</v>
      </c>
      <c r="Q1600" s="1" t="s">
        <v>56</v>
      </c>
      <c r="R1600" s="1" t="s">
        <v>7</v>
      </c>
      <c r="S1600" s="2" t="b">
        <v>0</v>
      </c>
      <c r="T1600" s="2" t="b">
        <v>1</v>
      </c>
      <c r="U1600" s="1" t="s">
        <v>202</v>
      </c>
      <c r="V1600" s="1">
        <v>18</v>
      </c>
      <c r="W1600" s="2" t="b">
        <v>1</v>
      </c>
      <c r="X1600" s="2" t="b">
        <v>1</v>
      </c>
      <c r="Y1600" s="2" t="b">
        <v>0</v>
      </c>
      <c r="Z1600" s="1" t="s">
        <v>119</v>
      </c>
      <c r="AA1600" s="2" t="b">
        <v>0</v>
      </c>
      <c r="AB1600" s="1" t="s">
        <v>9615</v>
      </c>
      <c r="AC1600" s="1" t="s">
        <v>9616</v>
      </c>
      <c r="AD1600" s="1" t="s">
        <v>61</v>
      </c>
      <c r="AE1600" s="2" t="b">
        <v>1</v>
      </c>
      <c r="AF1600" s="1"/>
      <c r="AG1600" s="2" t="b">
        <v>0</v>
      </c>
      <c r="AH1600" s="1">
        <v>46242.56480266204</v>
      </c>
    </row>
    <row r="1601" spans="1:34" ht="13.9">
      <c r="A1601" s="1" t="s">
        <v>9617</v>
      </c>
      <c r="B1601" s="1" t="s">
        <v>9618</v>
      </c>
      <c r="C1601" s="4">
        <v>44826</v>
      </c>
      <c r="D1601" s="1" t="s">
        <v>9367</v>
      </c>
      <c r="E1601" s="1">
        <v>2022</v>
      </c>
      <c r="F1601" s="5">
        <v>46.52</v>
      </c>
      <c r="G1601" s="1" t="s">
        <v>9619</v>
      </c>
      <c r="H1601" s="1" t="s">
        <v>9620</v>
      </c>
      <c r="I1601" s="6">
        <v>1</v>
      </c>
      <c r="J1601" s="6" t="s">
        <v>54</v>
      </c>
      <c r="K1601" s="6">
        <v>1</v>
      </c>
      <c r="L1601" s="6">
        <v>1</v>
      </c>
      <c r="M1601" s="6">
        <v>0</v>
      </c>
      <c r="N1601" s="7">
        <v>1</v>
      </c>
      <c r="O1601" s="1" t="s">
        <v>148</v>
      </c>
      <c r="P1601" s="1" t="s">
        <v>54</v>
      </c>
      <c r="Q1601" s="1" t="s">
        <v>56</v>
      </c>
      <c r="R1601" s="1" t="s">
        <v>5</v>
      </c>
      <c r="S1601" s="2" t="b">
        <v>1</v>
      </c>
      <c r="T1601" s="2" t="b">
        <v>0</v>
      </c>
      <c r="U1601" s="1" t="s">
        <v>57</v>
      </c>
      <c r="V1601" s="1"/>
      <c r="W1601" s="2" t="b">
        <v>0</v>
      </c>
      <c r="X1601" s="1"/>
      <c r="Y1601" s="2" t="b">
        <v>0</v>
      </c>
      <c r="Z1601" s="1" t="s">
        <v>58</v>
      </c>
      <c r="AA1601" s="2" t="b">
        <v>1</v>
      </c>
      <c r="AB1601" s="1" t="s">
        <v>9621</v>
      </c>
      <c r="AC1601" s="1" t="s">
        <v>9622</v>
      </c>
      <c r="AD1601" s="1" t="s">
        <v>61</v>
      </c>
      <c r="AE1601" s="2" t="b">
        <v>1</v>
      </c>
      <c r="AF1601" s="1" t="s">
        <v>1545</v>
      </c>
      <c r="AG1601" s="2" t="b">
        <v>0</v>
      </c>
      <c r="AH1601" s="1">
        <v>46242.56480266204</v>
      </c>
    </row>
    <row r="1602" spans="1:34" ht="13.9">
      <c r="A1602" s="1" t="s">
        <v>9623</v>
      </c>
      <c r="B1602" s="1" t="s">
        <v>9624</v>
      </c>
      <c r="C1602" s="4">
        <v>44827</v>
      </c>
      <c r="D1602" s="1" t="s">
        <v>9367</v>
      </c>
      <c r="E1602" s="1">
        <v>2022</v>
      </c>
      <c r="F1602" s="5">
        <v>46.49</v>
      </c>
      <c r="G1602" s="1" t="s">
        <v>9625</v>
      </c>
      <c r="H1602" s="1" t="s">
        <v>9626</v>
      </c>
      <c r="I1602" s="6">
        <v>3909</v>
      </c>
      <c r="J1602" s="6" t="s">
        <v>54</v>
      </c>
      <c r="K1602" s="6">
        <v>341</v>
      </c>
      <c r="L1602" s="6">
        <v>319</v>
      </c>
      <c r="M1602" s="6">
        <v>22</v>
      </c>
      <c r="N1602" s="7">
        <v>0.93548387096774188</v>
      </c>
      <c r="O1602" s="1" t="s">
        <v>67</v>
      </c>
      <c r="P1602" s="1" t="s">
        <v>54</v>
      </c>
      <c r="Q1602" s="1" t="s">
        <v>68</v>
      </c>
      <c r="R1602" s="1" t="s">
        <v>5</v>
      </c>
      <c r="S1602" s="2" t="b">
        <v>1</v>
      </c>
      <c r="T1602" s="2" t="b">
        <v>0</v>
      </c>
      <c r="U1602" s="1" t="s">
        <v>169</v>
      </c>
      <c r="V1602" s="1">
        <v>0</v>
      </c>
      <c r="W1602" s="2" t="b">
        <v>0</v>
      </c>
      <c r="X1602" s="1"/>
      <c r="Y1602" s="2" t="b">
        <v>0</v>
      </c>
      <c r="Z1602" s="1" t="s">
        <v>58</v>
      </c>
      <c r="AA1602" s="2" t="b">
        <v>1</v>
      </c>
      <c r="AB1602" s="1" t="s">
        <v>9627</v>
      </c>
      <c r="AC1602" s="1" t="s">
        <v>9628</v>
      </c>
      <c r="AD1602" s="1" t="s">
        <v>61</v>
      </c>
      <c r="AE1602" s="2" t="b">
        <v>1</v>
      </c>
      <c r="AF1602" s="1" t="s">
        <v>509</v>
      </c>
      <c r="AG1602" s="2" t="b">
        <v>0</v>
      </c>
      <c r="AH1602" s="1">
        <v>46242.56480266204</v>
      </c>
    </row>
    <row r="1603" spans="1:34" ht="13.9">
      <c r="A1603" s="1" t="s">
        <v>9629</v>
      </c>
      <c r="B1603" s="1" t="s">
        <v>9630</v>
      </c>
      <c r="C1603" s="4">
        <v>44827</v>
      </c>
      <c r="D1603" s="1" t="s">
        <v>9367</v>
      </c>
      <c r="E1603" s="1">
        <v>2022</v>
      </c>
      <c r="F1603" s="5">
        <v>46.49</v>
      </c>
      <c r="G1603" s="1" t="s">
        <v>9631</v>
      </c>
      <c r="H1603" s="1" t="s">
        <v>9632</v>
      </c>
      <c r="I1603" s="6">
        <v>962</v>
      </c>
      <c r="J1603" s="6" t="s">
        <v>54</v>
      </c>
      <c r="K1603" s="6">
        <v>33</v>
      </c>
      <c r="L1603" s="6">
        <v>20</v>
      </c>
      <c r="M1603" s="6">
        <v>13</v>
      </c>
      <c r="N1603" s="7">
        <v>0.60606060606060608</v>
      </c>
      <c r="O1603" s="1" t="s">
        <v>91</v>
      </c>
      <c r="P1603" s="1" t="s">
        <v>54</v>
      </c>
      <c r="Q1603" s="1" t="s">
        <v>56</v>
      </c>
      <c r="R1603" s="1" t="s">
        <v>5</v>
      </c>
      <c r="S1603" s="2" t="b">
        <v>1</v>
      </c>
      <c r="T1603" s="2" t="b">
        <v>0</v>
      </c>
      <c r="U1603" s="1" t="s">
        <v>57</v>
      </c>
      <c r="V1603" s="1"/>
      <c r="W1603" s="2" t="b">
        <v>0</v>
      </c>
      <c r="X1603" s="1"/>
      <c r="Y1603" s="2" t="b">
        <v>0</v>
      </c>
      <c r="Z1603" s="1" t="s">
        <v>58</v>
      </c>
      <c r="AA1603" s="2" t="b">
        <v>1</v>
      </c>
      <c r="AB1603" s="1" t="s">
        <v>9633</v>
      </c>
      <c r="AC1603" s="1" t="s">
        <v>9634</v>
      </c>
      <c r="AD1603" s="1" t="s">
        <v>61</v>
      </c>
      <c r="AE1603" s="2" t="b">
        <v>1</v>
      </c>
      <c r="AF1603" s="1" t="s">
        <v>71</v>
      </c>
      <c r="AG1603" s="2" t="b">
        <v>0</v>
      </c>
      <c r="AH1603" s="1">
        <v>46242.56480266204</v>
      </c>
    </row>
    <row r="1604" spans="1:34" ht="13.9">
      <c r="A1604" s="1" t="s">
        <v>9635</v>
      </c>
      <c r="B1604" s="1" t="s">
        <v>9636</v>
      </c>
      <c r="C1604" s="4">
        <v>44827</v>
      </c>
      <c r="D1604" s="1" t="s">
        <v>9367</v>
      </c>
      <c r="E1604" s="1">
        <v>2022</v>
      </c>
      <c r="F1604" s="5">
        <v>46.49</v>
      </c>
      <c r="G1604" s="1" t="s">
        <v>9637</v>
      </c>
      <c r="H1604" s="1" t="s">
        <v>9638</v>
      </c>
      <c r="I1604" s="6">
        <v>3551</v>
      </c>
      <c r="J1604" s="6" t="s">
        <v>54</v>
      </c>
      <c r="K1604" s="6">
        <v>191</v>
      </c>
      <c r="L1604" s="6">
        <v>168</v>
      </c>
      <c r="M1604" s="6">
        <v>23</v>
      </c>
      <c r="N1604" s="7">
        <v>0.87958115183246077</v>
      </c>
      <c r="O1604" s="1" t="s">
        <v>67</v>
      </c>
      <c r="P1604" s="1" t="s">
        <v>54</v>
      </c>
      <c r="Q1604" s="1" t="s">
        <v>56</v>
      </c>
      <c r="R1604" s="1" t="s">
        <v>5</v>
      </c>
      <c r="S1604" s="2" t="b">
        <v>1</v>
      </c>
      <c r="T1604" s="2" t="b">
        <v>0</v>
      </c>
      <c r="U1604" s="1" t="s">
        <v>169</v>
      </c>
      <c r="V1604" s="1">
        <v>0</v>
      </c>
      <c r="W1604" s="2" t="b">
        <v>0</v>
      </c>
      <c r="X1604" s="1"/>
      <c r="Y1604" s="2" t="b">
        <v>0</v>
      </c>
      <c r="Z1604" s="1" t="s">
        <v>58</v>
      </c>
      <c r="AA1604" s="2" t="b">
        <v>1</v>
      </c>
      <c r="AB1604" s="1" t="s">
        <v>9639</v>
      </c>
      <c r="AC1604" s="1" t="s">
        <v>9640</v>
      </c>
      <c r="AD1604" s="1" t="s">
        <v>61</v>
      </c>
      <c r="AE1604" s="2" t="b">
        <v>1</v>
      </c>
      <c r="AF1604" s="1" t="s">
        <v>956</v>
      </c>
      <c r="AG1604" s="2" t="b">
        <v>0</v>
      </c>
      <c r="AH1604" s="1">
        <v>46242.56480266204</v>
      </c>
    </row>
    <row r="1605" spans="1:34" ht="13.9">
      <c r="A1605" s="1" t="s">
        <v>9641</v>
      </c>
      <c r="B1605" s="1" t="s">
        <v>9642</v>
      </c>
      <c r="C1605" s="4">
        <v>44828</v>
      </c>
      <c r="D1605" s="1" t="s">
        <v>9367</v>
      </c>
      <c r="E1605" s="1">
        <v>2022</v>
      </c>
      <c r="F1605" s="5">
        <v>46.46</v>
      </c>
      <c r="G1605" s="1" t="s">
        <v>9643</v>
      </c>
      <c r="H1605" s="1" t="s">
        <v>9644</v>
      </c>
      <c r="I1605" s="6">
        <v>7189</v>
      </c>
      <c r="J1605" s="6" t="s">
        <v>54</v>
      </c>
      <c r="K1605" s="6">
        <v>330</v>
      </c>
      <c r="L1605" s="6">
        <v>269</v>
      </c>
      <c r="M1605" s="6">
        <v>61</v>
      </c>
      <c r="N1605" s="7">
        <v>0.81515151515151518</v>
      </c>
      <c r="O1605" s="1" t="s">
        <v>67</v>
      </c>
      <c r="P1605" s="1" t="s">
        <v>54</v>
      </c>
      <c r="Q1605" s="1" t="s">
        <v>68</v>
      </c>
      <c r="R1605" s="1" t="s">
        <v>5</v>
      </c>
      <c r="S1605" s="2" t="b">
        <v>1</v>
      </c>
      <c r="T1605" s="2" t="b">
        <v>0</v>
      </c>
      <c r="U1605" s="1" t="s">
        <v>57</v>
      </c>
      <c r="V1605" s="1"/>
      <c r="W1605" s="2" t="b">
        <v>0</v>
      </c>
      <c r="X1605" s="1"/>
      <c r="Y1605" s="2" t="b">
        <v>0</v>
      </c>
      <c r="Z1605" s="1" t="s">
        <v>58</v>
      </c>
      <c r="AA1605" s="2" t="b">
        <v>1</v>
      </c>
      <c r="AB1605" s="1" t="s">
        <v>9645</v>
      </c>
      <c r="AC1605" s="1" t="s">
        <v>9646</v>
      </c>
      <c r="AD1605" s="1" t="s">
        <v>61</v>
      </c>
      <c r="AE1605" s="2" t="b">
        <v>1</v>
      </c>
      <c r="AF1605" s="1" t="s">
        <v>142</v>
      </c>
      <c r="AG1605" s="2" t="b">
        <v>0</v>
      </c>
      <c r="AH1605" s="1">
        <v>46242.56480266204</v>
      </c>
    </row>
    <row r="1606" spans="1:34" ht="13.9">
      <c r="A1606" s="1" t="s">
        <v>9647</v>
      </c>
      <c r="B1606" s="1" t="s">
        <v>9648</v>
      </c>
      <c r="C1606" s="4">
        <v>44829</v>
      </c>
      <c r="D1606" s="1" t="s">
        <v>9367</v>
      </c>
      <c r="E1606" s="1">
        <v>2022</v>
      </c>
      <c r="F1606" s="5">
        <v>46.42</v>
      </c>
      <c r="G1606" s="1" t="s">
        <v>9649</v>
      </c>
      <c r="H1606" s="1" t="s">
        <v>9650</v>
      </c>
      <c r="I1606" s="6">
        <v>400</v>
      </c>
      <c r="J1606" s="6" t="s">
        <v>54</v>
      </c>
      <c r="K1606" s="6">
        <v>15</v>
      </c>
      <c r="L1606" s="6">
        <v>9</v>
      </c>
      <c r="M1606" s="6">
        <v>6</v>
      </c>
      <c r="N1606" s="7">
        <v>0.6</v>
      </c>
      <c r="O1606" s="1" t="s">
        <v>91</v>
      </c>
      <c r="P1606" s="1" t="s">
        <v>54</v>
      </c>
      <c r="Q1606" s="1" t="s">
        <v>56</v>
      </c>
      <c r="R1606" s="1" t="s">
        <v>5</v>
      </c>
      <c r="S1606" s="2" t="b">
        <v>1</v>
      </c>
      <c r="T1606" s="2" t="b">
        <v>0</v>
      </c>
      <c r="U1606" s="1" t="s">
        <v>112</v>
      </c>
      <c r="V1606" s="1">
        <v>15</v>
      </c>
      <c r="W1606" s="2" t="b">
        <v>0</v>
      </c>
      <c r="X1606" s="1"/>
      <c r="Y1606" s="2" t="b">
        <v>0</v>
      </c>
      <c r="Z1606" s="1" t="s">
        <v>58</v>
      </c>
      <c r="AA1606" s="2" t="b">
        <v>1</v>
      </c>
      <c r="AB1606" s="1" t="s">
        <v>9651</v>
      </c>
      <c r="AC1606" s="1" t="s">
        <v>9652</v>
      </c>
      <c r="AD1606" s="1" t="s">
        <v>61</v>
      </c>
      <c r="AE1606" s="2" t="b">
        <v>1</v>
      </c>
      <c r="AF1606" s="1" t="s">
        <v>71</v>
      </c>
      <c r="AG1606" s="2" t="b">
        <v>0</v>
      </c>
      <c r="AH1606" s="1">
        <v>46242.56480266204</v>
      </c>
    </row>
    <row r="1607" spans="1:34" ht="13.9">
      <c r="A1607" s="1" t="s">
        <v>9653</v>
      </c>
      <c r="B1607" s="1" t="s">
        <v>9654</v>
      </c>
      <c r="C1607" s="4">
        <v>44830</v>
      </c>
      <c r="D1607" s="1" t="s">
        <v>9367</v>
      </c>
      <c r="E1607" s="1">
        <v>2022</v>
      </c>
      <c r="F1607" s="5">
        <v>46.39</v>
      </c>
      <c r="G1607" s="1" t="s">
        <v>9655</v>
      </c>
      <c r="H1607" s="1" t="s">
        <v>9656</v>
      </c>
      <c r="I1607" s="6">
        <v>544</v>
      </c>
      <c r="J1607" s="6" t="s">
        <v>54</v>
      </c>
      <c r="K1607" s="6">
        <v>21</v>
      </c>
      <c r="L1607" s="6">
        <v>15</v>
      </c>
      <c r="M1607" s="6">
        <v>6</v>
      </c>
      <c r="N1607" s="7">
        <v>0.7142857142857143</v>
      </c>
      <c r="O1607" s="1" t="s">
        <v>55</v>
      </c>
      <c r="P1607" s="1" t="s">
        <v>54</v>
      </c>
      <c r="Q1607" s="1" t="s">
        <v>56</v>
      </c>
      <c r="R1607" s="1" t="s">
        <v>7</v>
      </c>
      <c r="S1607" s="2" t="b">
        <v>0</v>
      </c>
      <c r="T1607" s="2" t="b">
        <v>1</v>
      </c>
      <c r="U1607" s="1" t="s">
        <v>202</v>
      </c>
      <c r="V1607" s="1">
        <v>18</v>
      </c>
      <c r="W1607" s="2" t="b">
        <v>1</v>
      </c>
      <c r="X1607" s="2" t="b">
        <v>1</v>
      </c>
      <c r="Y1607" s="2" t="b">
        <v>0</v>
      </c>
      <c r="Z1607" s="1" t="s">
        <v>119</v>
      </c>
      <c r="AA1607" s="2" t="b">
        <v>0</v>
      </c>
      <c r="AB1607" s="1" t="s">
        <v>9657</v>
      </c>
      <c r="AC1607" s="1" t="s">
        <v>9658</v>
      </c>
      <c r="AD1607" s="1" t="s">
        <v>61</v>
      </c>
      <c r="AE1607" s="2" t="b">
        <v>1</v>
      </c>
      <c r="AF1607" s="1"/>
      <c r="AG1607" s="2" t="b">
        <v>0</v>
      </c>
      <c r="AH1607" s="1">
        <v>46242.56480266204</v>
      </c>
    </row>
    <row r="1608" spans="1:34" ht="13.9">
      <c r="A1608" s="1" t="s">
        <v>9659</v>
      </c>
      <c r="B1608" s="1" t="s">
        <v>9660</v>
      </c>
      <c r="C1608" s="4">
        <v>44830</v>
      </c>
      <c r="D1608" s="1" t="s">
        <v>9367</v>
      </c>
      <c r="E1608" s="1">
        <v>2022</v>
      </c>
      <c r="F1608" s="5">
        <v>46.39</v>
      </c>
      <c r="G1608" s="1" t="s">
        <v>9661</v>
      </c>
      <c r="H1608" s="1" t="s">
        <v>9662</v>
      </c>
      <c r="I1608" s="6">
        <v>660621</v>
      </c>
      <c r="J1608" s="6" t="s">
        <v>54</v>
      </c>
      <c r="K1608" s="6">
        <v>18144</v>
      </c>
      <c r="L1608" s="6">
        <v>17669</v>
      </c>
      <c r="M1608" s="6">
        <v>475</v>
      </c>
      <c r="N1608" s="7">
        <v>0.97382054673721341</v>
      </c>
      <c r="O1608" s="1" t="s">
        <v>76</v>
      </c>
      <c r="P1608" s="1" t="s">
        <v>54</v>
      </c>
      <c r="Q1608" s="1" t="s">
        <v>68</v>
      </c>
      <c r="R1608" s="1" t="s">
        <v>5</v>
      </c>
      <c r="S1608" s="2" t="b">
        <v>1</v>
      </c>
      <c r="T1608" s="2" t="b">
        <v>0</v>
      </c>
      <c r="U1608" s="1" t="s">
        <v>224</v>
      </c>
      <c r="V1608" s="1">
        <v>12</v>
      </c>
      <c r="W1608" s="2" t="b">
        <v>0</v>
      </c>
      <c r="X1608" s="1"/>
      <c r="Y1608" s="2" t="b">
        <v>0</v>
      </c>
      <c r="Z1608" s="1" t="s">
        <v>119</v>
      </c>
      <c r="AA1608" s="2" t="b">
        <v>0</v>
      </c>
      <c r="AB1608" s="1" t="s">
        <v>9663</v>
      </c>
      <c r="AC1608" s="1" t="s">
        <v>9664</v>
      </c>
      <c r="AD1608" s="1" t="s">
        <v>61</v>
      </c>
      <c r="AE1608" s="2" t="b">
        <v>1</v>
      </c>
      <c r="AF1608" s="1"/>
      <c r="AG1608" s="2" t="b">
        <v>0</v>
      </c>
      <c r="AH1608" s="1">
        <v>46242.56480266204</v>
      </c>
    </row>
    <row r="1609" spans="1:34" ht="13.9">
      <c r="A1609" s="1" t="s">
        <v>9665</v>
      </c>
      <c r="B1609" s="1" t="s">
        <v>9666</v>
      </c>
      <c r="C1609" s="4">
        <v>44832</v>
      </c>
      <c r="D1609" s="1" t="s">
        <v>9367</v>
      </c>
      <c r="E1609" s="1">
        <v>2022</v>
      </c>
      <c r="F1609" s="5">
        <v>46.32</v>
      </c>
      <c r="G1609" s="1" t="s">
        <v>9667</v>
      </c>
      <c r="H1609" s="1" t="s">
        <v>9668</v>
      </c>
      <c r="I1609" s="6">
        <v>5578</v>
      </c>
      <c r="J1609" s="6" t="s">
        <v>54</v>
      </c>
      <c r="K1609" s="6">
        <v>142</v>
      </c>
      <c r="L1609" s="6">
        <v>92</v>
      </c>
      <c r="M1609" s="6">
        <v>50</v>
      </c>
      <c r="N1609" s="7">
        <v>0.647887323943662</v>
      </c>
      <c r="O1609" s="1" t="s">
        <v>91</v>
      </c>
      <c r="P1609" s="1" t="s">
        <v>54</v>
      </c>
      <c r="Q1609" s="1" t="s">
        <v>56</v>
      </c>
      <c r="R1609" s="1" t="s">
        <v>5</v>
      </c>
      <c r="S1609" s="2" t="b">
        <v>1</v>
      </c>
      <c r="T1609" s="2" t="b">
        <v>0</v>
      </c>
      <c r="U1609" s="1" t="s">
        <v>499</v>
      </c>
      <c r="V1609" s="1">
        <v>17</v>
      </c>
      <c r="W1609" s="2" t="b">
        <v>0</v>
      </c>
      <c r="X1609" s="1"/>
      <c r="Y1609" s="2" t="b">
        <v>0</v>
      </c>
      <c r="Z1609" s="1" t="s">
        <v>58</v>
      </c>
      <c r="AA1609" s="2" t="b">
        <v>1</v>
      </c>
      <c r="AB1609" s="1" t="s">
        <v>9669</v>
      </c>
      <c r="AC1609" s="1" t="s">
        <v>9670</v>
      </c>
      <c r="AD1609" s="1" t="s">
        <v>172</v>
      </c>
      <c r="AE1609" s="2" t="b">
        <v>1</v>
      </c>
      <c r="AF1609" s="1" t="s">
        <v>62</v>
      </c>
      <c r="AG1609" s="2" t="b">
        <v>0</v>
      </c>
      <c r="AH1609" s="1">
        <v>46242.56480266204</v>
      </c>
    </row>
    <row r="1610" spans="1:34" ht="13.9">
      <c r="A1610" s="1" t="s">
        <v>9671</v>
      </c>
      <c r="B1610" s="1" t="s">
        <v>9672</v>
      </c>
      <c r="C1610" s="4">
        <v>44832</v>
      </c>
      <c r="D1610" s="1" t="s">
        <v>9367</v>
      </c>
      <c r="E1610" s="1">
        <v>2022</v>
      </c>
      <c r="F1610" s="5">
        <v>46.32</v>
      </c>
      <c r="G1610" s="1" t="s">
        <v>9673</v>
      </c>
      <c r="H1610" s="1" t="s">
        <v>9674</v>
      </c>
      <c r="I1610" s="6">
        <v>1</v>
      </c>
      <c r="J1610" s="6" t="s">
        <v>54</v>
      </c>
      <c r="K1610" s="6">
        <v>13</v>
      </c>
      <c r="L1610" s="6">
        <v>11</v>
      </c>
      <c r="M1610" s="6">
        <v>2</v>
      </c>
      <c r="N1610" s="7">
        <v>0.84615384615384615</v>
      </c>
      <c r="O1610" s="1" t="s">
        <v>126</v>
      </c>
      <c r="P1610" s="1" t="s">
        <v>54</v>
      </c>
      <c r="Q1610" s="1" t="s">
        <v>56</v>
      </c>
      <c r="R1610" s="1" t="s">
        <v>5</v>
      </c>
      <c r="S1610" s="2" t="b">
        <v>1</v>
      </c>
      <c r="T1610" s="2" t="b">
        <v>0</v>
      </c>
      <c r="U1610" s="1" t="s">
        <v>224</v>
      </c>
      <c r="V1610" s="1">
        <v>12</v>
      </c>
      <c r="W1610" s="2" t="b">
        <v>0</v>
      </c>
      <c r="X1610" s="1"/>
      <c r="Y1610" s="2" t="b">
        <v>0</v>
      </c>
      <c r="Z1610" s="1" t="s">
        <v>58</v>
      </c>
      <c r="AA1610" s="2" t="b">
        <v>1</v>
      </c>
      <c r="AB1610" s="1" t="s">
        <v>9675</v>
      </c>
      <c r="AC1610" s="1" t="s">
        <v>9676</v>
      </c>
      <c r="AD1610" s="1" t="s">
        <v>172</v>
      </c>
      <c r="AE1610" s="2" t="b">
        <v>1</v>
      </c>
      <c r="AF1610" s="1" t="s">
        <v>371</v>
      </c>
      <c r="AG1610" s="2" t="b">
        <v>0</v>
      </c>
      <c r="AH1610" s="1">
        <v>46242.56480266204</v>
      </c>
    </row>
    <row r="1611" spans="1:34" ht="13.9">
      <c r="A1611" s="1" t="s">
        <v>9677</v>
      </c>
      <c r="B1611" s="1" t="s">
        <v>9678</v>
      </c>
      <c r="C1611" s="4">
        <v>44832</v>
      </c>
      <c r="D1611" s="1" t="s">
        <v>9367</v>
      </c>
      <c r="E1611" s="1">
        <v>2022</v>
      </c>
      <c r="F1611" s="5">
        <v>46.32</v>
      </c>
      <c r="G1611" s="1" t="s">
        <v>9679</v>
      </c>
      <c r="H1611" s="1" t="s">
        <v>9680</v>
      </c>
      <c r="I1611" s="6">
        <v>9917</v>
      </c>
      <c r="J1611" s="6" t="s">
        <v>54</v>
      </c>
      <c r="K1611" s="6">
        <v>848</v>
      </c>
      <c r="L1611" s="6">
        <v>843</v>
      </c>
      <c r="M1611" s="6">
        <v>5</v>
      </c>
      <c r="N1611" s="7">
        <v>0.99410377358490565</v>
      </c>
      <c r="O1611" s="1" t="s">
        <v>76</v>
      </c>
      <c r="P1611" s="1" t="s">
        <v>54</v>
      </c>
      <c r="Q1611" s="1" t="s">
        <v>68</v>
      </c>
      <c r="R1611" s="1" t="s">
        <v>5</v>
      </c>
      <c r="S1611" s="2" t="b">
        <v>1</v>
      </c>
      <c r="T1611" s="2" t="b">
        <v>0</v>
      </c>
      <c r="U1611" s="1" t="s">
        <v>9410</v>
      </c>
      <c r="V1611" s="1">
        <v>3</v>
      </c>
      <c r="W1611" s="2" t="b">
        <v>0</v>
      </c>
      <c r="X1611" s="1"/>
      <c r="Y1611" s="2" t="b">
        <v>0</v>
      </c>
      <c r="Z1611" s="1" t="s">
        <v>58</v>
      </c>
      <c r="AA1611" s="2" t="b">
        <v>1</v>
      </c>
      <c r="AB1611" s="1" t="s">
        <v>9681</v>
      </c>
      <c r="AC1611" s="1" t="s">
        <v>9682</v>
      </c>
      <c r="AD1611" s="1" t="s">
        <v>61</v>
      </c>
      <c r="AE1611" s="2" t="b">
        <v>1</v>
      </c>
      <c r="AF1611" s="1" t="s">
        <v>94</v>
      </c>
      <c r="AG1611" s="2" t="b">
        <v>0</v>
      </c>
      <c r="AH1611" s="1">
        <v>46242.56480266204</v>
      </c>
    </row>
    <row r="1612" spans="1:34" ht="13.9">
      <c r="A1612" s="1" t="s">
        <v>9683</v>
      </c>
      <c r="B1612" s="1" t="s">
        <v>9684</v>
      </c>
      <c r="C1612" s="4">
        <v>44833</v>
      </c>
      <c r="D1612" s="1" t="s">
        <v>9367</v>
      </c>
      <c r="E1612" s="1">
        <v>2022</v>
      </c>
      <c r="F1612" s="5">
        <v>46.29</v>
      </c>
      <c r="G1612" s="1" t="s">
        <v>9685</v>
      </c>
      <c r="H1612" s="1" t="s">
        <v>9686</v>
      </c>
      <c r="I1612" s="6">
        <v>299</v>
      </c>
      <c r="J1612" s="6" t="s">
        <v>54</v>
      </c>
      <c r="K1612" s="6">
        <v>20</v>
      </c>
      <c r="L1612" s="6">
        <v>20</v>
      </c>
      <c r="M1612" s="6">
        <v>0</v>
      </c>
      <c r="N1612" s="7">
        <v>1</v>
      </c>
      <c r="O1612" s="1" t="s">
        <v>126</v>
      </c>
      <c r="P1612" s="1" t="s">
        <v>54</v>
      </c>
      <c r="Q1612" s="1" t="s">
        <v>56</v>
      </c>
      <c r="R1612" s="1" t="s">
        <v>5</v>
      </c>
      <c r="S1612" s="2" t="b">
        <v>1</v>
      </c>
      <c r="T1612" s="2" t="b">
        <v>0</v>
      </c>
      <c r="U1612" s="1" t="s">
        <v>57</v>
      </c>
      <c r="V1612" s="1"/>
      <c r="W1612" s="2" t="b">
        <v>0</v>
      </c>
      <c r="X1612" s="1"/>
      <c r="Y1612" s="2" t="b">
        <v>0</v>
      </c>
      <c r="Z1612" s="1" t="s">
        <v>58</v>
      </c>
      <c r="AA1612" s="2" t="b">
        <v>1</v>
      </c>
      <c r="AB1612" s="1" t="s">
        <v>9687</v>
      </c>
      <c r="AC1612" s="1" t="s">
        <v>9688</v>
      </c>
      <c r="AD1612" s="1" t="s">
        <v>61</v>
      </c>
      <c r="AE1612" s="2" t="b">
        <v>1</v>
      </c>
      <c r="AF1612" s="1" t="s">
        <v>502</v>
      </c>
      <c r="AG1612" s="2" t="b">
        <v>0</v>
      </c>
      <c r="AH1612" s="1">
        <v>46242.56480266204</v>
      </c>
    </row>
    <row r="1613" spans="1:34" ht="13.9">
      <c r="A1613" s="1" t="s">
        <v>9689</v>
      </c>
      <c r="B1613" s="1" t="s">
        <v>9690</v>
      </c>
      <c r="C1613" s="4">
        <v>44833</v>
      </c>
      <c r="D1613" s="1" t="s">
        <v>9367</v>
      </c>
      <c r="E1613" s="1">
        <v>2022</v>
      </c>
      <c r="F1613" s="5">
        <v>46.29</v>
      </c>
      <c r="G1613" s="1" t="s">
        <v>9691</v>
      </c>
      <c r="H1613" s="1" t="s">
        <v>9692</v>
      </c>
      <c r="I1613" s="6">
        <v>623</v>
      </c>
      <c r="J1613" s="6" t="s">
        <v>54</v>
      </c>
      <c r="K1613" s="6">
        <v>29</v>
      </c>
      <c r="L1613" s="6">
        <v>21</v>
      </c>
      <c r="M1613" s="6">
        <v>8</v>
      </c>
      <c r="N1613" s="7">
        <v>0.72413793103448276</v>
      </c>
      <c r="O1613" s="1" t="s">
        <v>55</v>
      </c>
      <c r="P1613" s="1" t="s">
        <v>54</v>
      </c>
      <c r="Q1613" s="1" t="s">
        <v>56</v>
      </c>
      <c r="R1613" s="1" t="s">
        <v>7</v>
      </c>
      <c r="S1613" s="2" t="b">
        <v>0</v>
      </c>
      <c r="T1613" s="2" t="b">
        <v>1</v>
      </c>
      <c r="U1613" s="1" t="s">
        <v>202</v>
      </c>
      <c r="V1613" s="1">
        <v>18</v>
      </c>
      <c r="W1613" s="2" t="b">
        <v>1</v>
      </c>
      <c r="X1613" s="2" t="b">
        <v>1</v>
      </c>
      <c r="Y1613" s="2" t="b">
        <v>0</v>
      </c>
      <c r="Z1613" s="1" t="s">
        <v>119</v>
      </c>
      <c r="AA1613" s="2" t="b">
        <v>0</v>
      </c>
      <c r="AB1613" s="1" t="s">
        <v>9693</v>
      </c>
      <c r="AC1613" s="1" t="s">
        <v>9694</v>
      </c>
      <c r="AD1613" s="1" t="s">
        <v>61</v>
      </c>
      <c r="AE1613" s="2" t="b">
        <v>1</v>
      </c>
      <c r="AF1613" s="1"/>
      <c r="AG1613" s="2" t="b">
        <v>0</v>
      </c>
      <c r="AH1613" s="1">
        <v>46242.564802673609</v>
      </c>
    </row>
    <row r="1614" spans="1:34" ht="13.9">
      <c r="A1614" s="1" t="s">
        <v>9695</v>
      </c>
      <c r="B1614" s="1" t="s">
        <v>9696</v>
      </c>
      <c r="C1614" s="4">
        <v>44833</v>
      </c>
      <c r="D1614" s="1" t="s">
        <v>9367</v>
      </c>
      <c r="E1614" s="1">
        <v>2022</v>
      </c>
      <c r="F1614" s="5">
        <v>46.29</v>
      </c>
      <c r="G1614" s="1" t="s">
        <v>9697</v>
      </c>
      <c r="H1614" s="1" t="s">
        <v>9698</v>
      </c>
      <c r="I1614" s="6">
        <v>175839</v>
      </c>
      <c r="J1614" s="6" t="s">
        <v>54</v>
      </c>
      <c r="K1614" s="6">
        <v>2971</v>
      </c>
      <c r="L1614" s="6">
        <v>2692</v>
      </c>
      <c r="M1614" s="6">
        <v>279</v>
      </c>
      <c r="N1614" s="7">
        <v>0.9060922248401212</v>
      </c>
      <c r="O1614" s="1" t="s">
        <v>67</v>
      </c>
      <c r="P1614" s="1" t="s">
        <v>54</v>
      </c>
      <c r="Q1614" s="1" t="s">
        <v>68</v>
      </c>
      <c r="R1614" s="1" t="s">
        <v>7</v>
      </c>
      <c r="S1614" s="2" t="b">
        <v>0</v>
      </c>
      <c r="T1614" s="2" t="b">
        <v>1</v>
      </c>
      <c r="U1614" s="1" t="s">
        <v>202</v>
      </c>
      <c r="V1614" s="1">
        <v>18</v>
      </c>
      <c r="W1614" s="2" t="b">
        <v>1</v>
      </c>
      <c r="X1614" s="2" t="b">
        <v>1</v>
      </c>
      <c r="Y1614" s="2" t="b">
        <v>0</v>
      </c>
      <c r="Z1614" s="1" t="s">
        <v>119</v>
      </c>
      <c r="AA1614" s="2" t="b">
        <v>0</v>
      </c>
      <c r="AB1614" s="1" t="s">
        <v>9699</v>
      </c>
      <c r="AC1614" s="1" t="s">
        <v>9700</v>
      </c>
      <c r="AD1614" s="1" t="s">
        <v>61</v>
      </c>
      <c r="AE1614" s="2" t="b">
        <v>1</v>
      </c>
      <c r="AF1614" s="1"/>
      <c r="AG1614" s="2" t="b">
        <v>0</v>
      </c>
      <c r="AH1614" s="1">
        <v>46242.564802673609</v>
      </c>
    </row>
    <row r="1615" spans="1:34" ht="13.9">
      <c r="A1615" s="1" t="s">
        <v>9701</v>
      </c>
      <c r="B1615" s="1" t="s">
        <v>9702</v>
      </c>
      <c r="C1615" s="4">
        <v>44833</v>
      </c>
      <c r="D1615" s="1" t="s">
        <v>9367</v>
      </c>
      <c r="E1615" s="1">
        <v>2022</v>
      </c>
      <c r="F1615" s="5">
        <v>46.29</v>
      </c>
      <c r="G1615" s="1" t="s">
        <v>9703</v>
      </c>
      <c r="H1615" s="1" t="s">
        <v>9704</v>
      </c>
      <c r="I1615" s="6">
        <v>4725</v>
      </c>
      <c r="J1615" s="6" t="s">
        <v>54</v>
      </c>
      <c r="K1615" s="6">
        <v>177</v>
      </c>
      <c r="L1615" s="6">
        <v>161</v>
      </c>
      <c r="M1615" s="6">
        <v>16</v>
      </c>
      <c r="N1615" s="7">
        <v>0.90960451977401124</v>
      </c>
      <c r="O1615" s="1" t="s">
        <v>67</v>
      </c>
      <c r="P1615" s="1" t="s">
        <v>54</v>
      </c>
      <c r="Q1615" s="1" t="s">
        <v>56</v>
      </c>
      <c r="R1615" s="1" t="s">
        <v>5</v>
      </c>
      <c r="S1615" s="2" t="b">
        <v>1</v>
      </c>
      <c r="T1615" s="2" t="b">
        <v>0</v>
      </c>
      <c r="U1615" s="1" t="s">
        <v>57</v>
      </c>
      <c r="V1615" s="1"/>
      <c r="W1615" s="2" t="b">
        <v>0</v>
      </c>
      <c r="X1615" s="1"/>
      <c r="Y1615" s="2" t="b">
        <v>0</v>
      </c>
      <c r="Z1615" s="1" t="s">
        <v>58</v>
      </c>
      <c r="AA1615" s="2" t="b">
        <v>1</v>
      </c>
      <c r="AB1615" s="1" t="s">
        <v>9705</v>
      </c>
      <c r="AC1615" s="1" t="s">
        <v>9706</v>
      </c>
      <c r="AD1615" s="1" t="s">
        <v>61</v>
      </c>
      <c r="AE1615" s="2" t="b">
        <v>1</v>
      </c>
      <c r="AF1615" s="1" t="s">
        <v>94</v>
      </c>
      <c r="AG1615" s="2" t="b">
        <v>0</v>
      </c>
      <c r="AH1615" s="1">
        <v>46242.564802673609</v>
      </c>
    </row>
    <row r="1616" spans="1:34" ht="13.9">
      <c r="A1616" s="1" t="s">
        <v>9707</v>
      </c>
      <c r="B1616" s="1" t="s">
        <v>9708</v>
      </c>
      <c r="C1616" s="4">
        <v>44834</v>
      </c>
      <c r="D1616" s="1" t="s">
        <v>9367</v>
      </c>
      <c r="E1616" s="1">
        <v>2022</v>
      </c>
      <c r="F1616" s="5">
        <v>46.26</v>
      </c>
      <c r="G1616" s="1" t="s">
        <v>9709</v>
      </c>
      <c r="H1616" s="1" t="s">
        <v>9710</v>
      </c>
      <c r="I1616" s="6">
        <v>540</v>
      </c>
      <c r="J1616" s="6" t="s">
        <v>54</v>
      </c>
      <c r="K1616" s="6">
        <v>12</v>
      </c>
      <c r="L1616" s="6">
        <v>11</v>
      </c>
      <c r="M1616" s="6">
        <v>1</v>
      </c>
      <c r="N1616" s="7">
        <v>0.91666666666666663</v>
      </c>
      <c r="O1616" s="1" t="s">
        <v>126</v>
      </c>
      <c r="P1616" s="1" t="s">
        <v>54</v>
      </c>
      <c r="Q1616" s="1" t="s">
        <v>56</v>
      </c>
      <c r="R1616" s="1" t="s">
        <v>5</v>
      </c>
      <c r="S1616" s="2" t="b">
        <v>1</v>
      </c>
      <c r="T1616" s="2" t="b">
        <v>0</v>
      </c>
      <c r="U1616" s="1" t="s">
        <v>57</v>
      </c>
      <c r="V1616" s="1"/>
      <c r="W1616" s="2" t="b">
        <v>0</v>
      </c>
      <c r="X1616" s="1"/>
      <c r="Y1616" s="2" t="b">
        <v>0</v>
      </c>
      <c r="Z1616" s="1" t="s">
        <v>58</v>
      </c>
      <c r="AA1616" s="2" t="b">
        <v>1</v>
      </c>
      <c r="AB1616" s="1" t="s">
        <v>9711</v>
      </c>
      <c r="AC1616" s="1" t="s">
        <v>9712</v>
      </c>
      <c r="AD1616" s="1" t="s">
        <v>61</v>
      </c>
      <c r="AE1616" s="2" t="b">
        <v>1</v>
      </c>
      <c r="AF1616" s="1" t="s">
        <v>101</v>
      </c>
      <c r="AG1616" s="2" t="b">
        <v>1</v>
      </c>
      <c r="AH1616" s="1">
        <v>46242.564802673609</v>
      </c>
    </row>
    <row r="1617" spans="1:34" ht="13.9">
      <c r="A1617" s="1" t="s">
        <v>9713</v>
      </c>
      <c r="B1617" s="1" t="s">
        <v>9714</v>
      </c>
      <c r="C1617" s="4">
        <v>44834</v>
      </c>
      <c r="D1617" s="1" t="s">
        <v>9367</v>
      </c>
      <c r="E1617" s="1">
        <v>2022</v>
      </c>
      <c r="F1617" s="5">
        <v>46.26</v>
      </c>
      <c r="G1617" s="1" t="s">
        <v>9715</v>
      </c>
      <c r="H1617" s="1" t="s">
        <v>9716</v>
      </c>
      <c r="I1617" s="6">
        <v>10832</v>
      </c>
      <c r="J1617" s="6" t="s">
        <v>54</v>
      </c>
      <c r="K1617" s="6">
        <v>166</v>
      </c>
      <c r="L1617" s="6">
        <v>162</v>
      </c>
      <c r="M1617" s="6">
        <v>4</v>
      </c>
      <c r="N1617" s="7">
        <v>0.97590361445783136</v>
      </c>
      <c r="O1617" s="1" t="s">
        <v>67</v>
      </c>
      <c r="P1617" s="1" t="s">
        <v>54</v>
      </c>
      <c r="Q1617" s="1" t="s">
        <v>56</v>
      </c>
      <c r="R1617" s="1" t="s">
        <v>5</v>
      </c>
      <c r="S1617" s="2" t="b">
        <v>1</v>
      </c>
      <c r="T1617" s="2" t="b">
        <v>0</v>
      </c>
      <c r="U1617" s="1" t="s">
        <v>544</v>
      </c>
      <c r="V1617" s="1">
        <v>18</v>
      </c>
      <c r="W1617" s="2" t="b">
        <v>0</v>
      </c>
      <c r="X1617" s="1"/>
      <c r="Y1617" s="2" t="b">
        <v>0</v>
      </c>
      <c r="Z1617" s="1" t="s">
        <v>58</v>
      </c>
      <c r="AA1617" s="2" t="b">
        <v>1</v>
      </c>
      <c r="AB1617" s="1" t="s">
        <v>9717</v>
      </c>
      <c r="AC1617" s="1" t="s">
        <v>9718</v>
      </c>
      <c r="AD1617" s="1" t="s">
        <v>61</v>
      </c>
      <c r="AE1617" s="2" t="b">
        <v>1</v>
      </c>
      <c r="AF1617" s="1" t="s">
        <v>101</v>
      </c>
      <c r="AG1617" s="2" t="b">
        <v>1</v>
      </c>
      <c r="AH1617" s="1">
        <v>46242.564802673609</v>
      </c>
    </row>
    <row r="1618" spans="1:34" ht="13.9">
      <c r="A1618" s="1" t="s">
        <v>9719</v>
      </c>
      <c r="B1618" s="1" t="s">
        <v>9720</v>
      </c>
      <c r="C1618" s="4">
        <v>44834</v>
      </c>
      <c r="D1618" s="1" t="s">
        <v>9367</v>
      </c>
      <c r="E1618" s="1">
        <v>2022</v>
      </c>
      <c r="F1618" s="5">
        <v>46.26</v>
      </c>
      <c r="G1618" s="1" t="s">
        <v>9721</v>
      </c>
      <c r="H1618" s="1" t="s">
        <v>9722</v>
      </c>
      <c r="I1618" s="6">
        <v>52760</v>
      </c>
      <c r="J1618" s="6" t="s">
        <v>54</v>
      </c>
      <c r="K1618" s="6">
        <v>2467</v>
      </c>
      <c r="L1618" s="6">
        <v>2368</v>
      </c>
      <c r="M1618" s="6">
        <v>99</v>
      </c>
      <c r="N1618" s="7">
        <v>0.95987028779894612</v>
      </c>
      <c r="O1618" s="1" t="s">
        <v>76</v>
      </c>
      <c r="P1618" s="1" t="s">
        <v>54</v>
      </c>
      <c r="Q1618" s="1" t="s">
        <v>68</v>
      </c>
      <c r="R1618" s="1" t="s">
        <v>5</v>
      </c>
      <c r="S1618" s="2" t="b">
        <v>1</v>
      </c>
      <c r="T1618" s="2" t="b">
        <v>0</v>
      </c>
      <c r="U1618" s="1" t="s">
        <v>57</v>
      </c>
      <c r="V1618" s="1"/>
      <c r="W1618" s="2" t="b">
        <v>0</v>
      </c>
      <c r="X1618" s="1"/>
      <c r="Y1618" s="2" t="b">
        <v>0</v>
      </c>
      <c r="Z1618" s="1" t="s">
        <v>58</v>
      </c>
      <c r="AA1618" s="2" t="b">
        <v>1</v>
      </c>
      <c r="AB1618" s="1" t="s">
        <v>9723</v>
      </c>
      <c r="AC1618" s="1" t="s">
        <v>9724</v>
      </c>
      <c r="AD1618" s="1" t="s">
        <v>61</v>
      </c>
      <c r="AE1618" s="2" t="b">
        <v>1</v>
      </c>
      <c r="AF1618" s="1"/>
      <c r="AG1618" s="2" t="b">
        <v>0</v>
      </c>
      <c r="AH1618" s="1">
        <v>46242.564802673609</v>
      </c>
    </row>
    <row r="1619" spans="1:34" ht="13.9">
      <c r="A1619" s="1" t="s">
        <v>9725</v>
      </c>
      <c r="B1619" s="1" t="s">
        <v>9726</v>
      </c>
      <c r="C1619" s="4">
        <v>44834</v>
      </c>
      <c r="D1619" s="1" t="s">
        <v>9367</v>
      </c>
      <c r="E1619" s="1">
        <v>2022</v>
      </c>
      <c r="F1619" s="5">
        <v>46.26</v>
      </c>
      <c r="G1619" s="1" t="s">
        <v>9727</v>
      </c>
      <c r="H1619" s="1" t="s">
        <v>9728</v>
      </c>
      <c r="I1619" s="6">
        <v>341</v>
      </c>
      <c r="J1619" s="6" t="s">
        <v>54</v>
      </c>
      <c r="K1619" s="6">
        <v>19</v>
      </c>
      <c r="L1619" s="6">
        <v>19</v>
      </c>
      <c r="M1619" s="6">
        <v>0</v>
      </c>
      <c r="N1619" s="7">
        <v>1</v>
      </c>
      <c r="O1619" s="1" t="s">
        <v>126</v>
      </c>
      <c r="P1619" s="1" t="s">
        <v>54</v>
      </c>
      <c r="Q1619" s="1" t="s">
        <v>56</v>
      </c>
      <c r="R1619" s="1" t="s">
        <v>5</v>
      </c>
      <c r="S1619" s="2" t="b">
        <v>1</v>
      </c>
      <c r="T1619" s="2" t="b">
        <v>0</v>
      </c>
      <c r="U1619" s="1" t="s">
        <v>544</v>
      </c>
      <c r="V1619" s="1">
        <v>18</v>
      </c>
      <c r="W1619" s="2" t="b">
        <v>0</v>
      </c>
      <c r="X1619" s="1"/>
      <c r="Y1619" s="2" t="b">
        <v>0</v>
      </c>
      <c r="Z1619" s="1" t="s">
        <v>58</v>
      </c>
      <c r="AA1619" s="2" t="b">
        <v>1</v>
      </c>
      <c r="AB1619" s="1" t="s">
        <v>9729</v>
      </c>
      <c r="AC1619" s="1" t="s">
        <v>9730</v>
      </c>
      <c r="AD1619" s="1" t="s">
        <v>61</v>
      </c>
      <c r="AE1619" s="2" t="b">
        <v>1</v>
      </c>
      <c r="AF1619" s="1" t="s">
        <v>339</v>
      </c>
      <c r="AG1619" s="2" t="b">
        <v>0</v>
      </c>
      <c r="AH1619" s="1">
        <v>46242.564802673609</v>
      </c>
    </row>
    <row r="1620" spans="1:34" ht="13.9">
      <c r="A1620" s="1" t="s">
        <v>9731</v>
      </c>
      <c r="B1620" s="1" t="s">
        <v>9732</v>
      </c>
      <c r="C1620" s="4">
        <v>44834</v>
      </c>
      <c r="D1620" s="1" t="s">
        <v>9367</v>
      </c>
      <c r="E1620" s="1">
        <v>2022</v>
      </c>
      <c r="F1620" s="5">
        <v>46.26</v>
      </c>
      <c r="G1620" s="1" t="s">
        <v>9733</v>
      </c>
      <c r="H1620" s="1" t="s">
        <v>9734</v>
      </c>
      <c r="I1620" s="6">
        <v>4612</v>
      </c>
      <c r="J1620" s="6" t="s">
        <v>54</v>
      </c>
      <c r="K1620" s="6">
        <v>114</v>
      </c>
      <c r="L1620" s="6">
        <v>103</v>
      </c>
      <c r="M1620" s="6">
        <v>11</v>
      </c>
      <c r="N1620" s="7">
        <v>0.90350877192982459</v>
      </c>
      <c r="O1620" s="1" t="s">
        <v>67</v>
      </c>
      <c r="P1620" s="1" t="s">
        <v>54</v>
      </c>
      <c r="Q1620" s="1" t="s">
        <v>56</v>
      </c>
      <c r="R1620" s="1" t="s">
        <v>5</v>
      </c>
      <c r="S1620" s="2" t="b">
        <v>1</v>
      </c>
      <c r="T1620" s="2" t="b">
        <v>0</v>
      </c>
      <c r="U1620" s="1" t="s">
        <v>57</v>
      </c>
      <c r="V1620" s="1"/>
      <c r="W1620" s="2" t="b">
        <v>0</v>
      </c>
      <c r="X1620" s="1"/>
      <c r="Y1620" s="2" t="b">
        <v>0</v>
      </c>
      <c r="Z1620" s="1" t="s">
        <v>58</v>
      </c>
      <c r="AA1620" s="2" t="b">
        <v>1</v>
      </c>
      <c r="AB1620" s="1" t="s">
        <v>9735</v>
      </c>
      <c r="AC1620" s="1" t="s">
        <v>9736</v>
      </c>
      <c r="AD1620" s="1" t="s">
        <v>61</v>
      </c>
      <c r="AE1620" s="2" t="b">
        <v>1</v>
      </c>
      <c r="AF1620" s="1" t="s">
        <v>509</v>
      </c>
      <c r="AG1620" s="2" t="b">
        <v>0</v>
      </c>
      <c r="AH1620" s="1">
        <v>46242.564802673609</v>
      </c>
    </row>
    <row r="1621" spans="1:34" ht="13.9">
      <c r="A1621" s="1" t="s">
        <v>9737</v>
      </c>
      <c r="B1621" s="1" t="s">
        <v>9738</v>
      </c>
      <c r="C1621" s="4">
        <v>44834</v>
      </c>
      <c r="D1621" s="1" t="s">
        <v>9367</v>
      </c>
      <c r="E1621" s="1">
        <v>2022</v>
      </c>
      <c r="F1621" s="5">
        <v>46.26</v>
      </c>
      <c r="G1621" s="1" t="s">
        <v>9739</v>
      </c>
      <c r="H1621" s="1" t="s">
        <v>9740</v>
      </c>
      <c r="I1621" s="6">
        <v>921</v>
      </c>
      <c r="J1621" s="6" t="s">
        <v>54</v>
      </c>
      <c r="K1621" s="6">
        <v>27</v>
      </c>
      <c r="L1621" s="6">
        <v>22</v>
      </c>
      <c r="M1621" s="6">
        <v>5</v>
      </c>
      <c r="N1621" s="7">
        <v>0.81481481481481477</v>
      </c>
      <c r="O1621" s="1" t="s">
        <v>126</v>
      </c>
      <c r="P1621" s="1" t="s">
        <v>54</v>
      </c>
      <c r="Q1621" s="1" t="s">
        <v>56</v>
      </c>
      <c r="R1621" s="1" t="s">
        <v>5</v>
      </c>
      <c r="S1621" s="2" t="b">
        <v>1</v>
      </c>
      <c r="T1621" s="2" t="b">
        <v>0</v>
      </c>
      <c r="U1621" s="1" t="s">
        <v>57</v>
      </c>
      <c r="V1621" s="1"/>
      <c r="W1621" s="2" t="b">
        <v>0</v>
      </c>
      <c r="X1621" s="1"/>
      <c r="Y1621" s="2" t="b">
        <v>0</v>
      </c>
      <c r="Z1621" s="1" t="s">
        <v>58</v>
      </c>
      <c r="AA1621" s="2" t="b">
        <v>1</v>
      </c>
      <c r="AB1621" s="1" t="s">
        <v>9741</v>
      </c>
      <c r="AC1621" s="1" t="s">
        <v>9742</v>
      </c>
      <c r="AD1621" s="1" t="s">
        <v>61</v>
      </c>
      <c r="AE1621" s="2" t="b">
        <v>1</v>
      </c>
      <c r="AF1621" s="1" t="s">
        <v>956</v>
      </c>
      <c r="AG1621" s="2" t="b">
        <v>0</v>
      </c>
      <c r="AH1621" s="1">
        <v>46242.564802673609</v>
      </c>
    </row>
    <row r="1622" spans="1:34" ht="13.9">
      <c r="A1622" s="1" t="s">
        <v>9743</v>
      </c>
      <c r="B1622" s="1" t="s">
        <v>9744</v>
      </c>
      <c r="C1622" s="4">
        <v>44834</v>
      </c>
      <c r="D1622" s="1" t="s">
        <v>9367</v>
      </c>
      <c r="E1622" s="1">
        <v>2022</v>
      </c>
      <c r="F1622" s="5">
        <v>46.26</v>
      </c>
      <c r="G1622" s="1" t="s">
        <v>9745</v>
      </c>
      <c r="H1622" s="1" t="s">
        <v>9746</v>
      </c>
      <c r="I1622" s="6">
        <v>68651</v>
      </c>
      <c r="J1622" s="6" t="s">
        <v>54</v>
      </c>
      <c r="K1622" s="6">
        <v>1224</v>
      </c>
      <c r="L1622" s="6">
        <v>956</v>
      </c>
      <c r="M1622" s="6">
        <v>268</v>
      </c>
      <c r="N1622" s="7">
        <v>0.78104575163398693</v>
      </c>
      <c r="O1622" s="1" t="s">
        <v>55</v>
      </c>
      <c r="P1622" s="1" t="s">
        <v>54</v>
      </c>
      <c r="Q1622" s="1" t="s">
        <v>68</v>
      </c>
      <c r="R1622" s="1" t="s">
        <v>5</v>
      </c>
      <c r="S1622" s="2" t="b">
        <v>1</v>
      </c>
      <c r="T1622" s="2" t="b">
        <v>0</v>
      </c>
      <c r="U1622" s="1" t="s">
        <v>57</v>
      </c>
      <c r="V1622" s="1"/>
      <c r="W1622" s="2" t="b">
        <v>0</v>
      </c>
      <c r="X1622" s="1"/>
      <c r="Y1622" s="2" t="b">
        <v>0</v>
      </c>
      <c r="Z1622" s="1" t="s">
        <v>58</v>
      </c>
      <c r="AA1622" s="2" t="b">
        <v>1</v>
      </c>
      <c r="AB1622" s="1" t="s">
        <v>9747</v>
      </c>
      <c r="AC1622" s="1" t="s">
        <v>9748</v>
      </c>
      <c r="AD1622" s="1" t="s">
        <v>61</v>
      </c>
      <c r="AE1622" s="2" t="b">
        <v>1</v>
      </c>
      <c r="AF1622" s="1" t="s">
        <v>502</v>
      </c>
      <c r="AG1622" s="2" t="b">
        <v>0</v>
      </c>
      <c r="AH1622" s="1">
        <v>46242.564802673609</v>
      </c>
    </row>
    <row r="1623" spans="1:34" ht="13.9">
      <c r="A1623" s="1" t="s">
        <v>9749</v>
      </c>
      <c r="B1623" s="1" t="s">
        <v>9750</v>
      </c>
      <c r="C1623" s="4">
        <v>44834</v>
      </c>
      <c r="D1623" s="1" t="s">
        <v>9367</v>
      </c>
      <c r="E1623" s="1">
        <v>2022</v>
      </c>
      <c r="F1623" s="5">
        <v>46.26</v>
      </c>
      <c r="G1623" s="1" t="s">
        <v>9751</v>
      </c>
      <c r="H1623" s="1" t="s">
        <v>9752</v>
      </c>
      <c r="I1623" s="6">
        <v>56765</v>
      </c>
      <c r="J1623" s="6" t="s">
        <v>54</v>
      </c>
      <c r="K1623" s="6">
        <v>1314</v>
      </c>
      <c r="L1623" s="6">
        <v>1169</v>
      </c>
      <c r="M1623" s="6">
        <v>145</v>
      </c>
      <c r="N1623" s="7">
        <v>0.88964992389649922</v>
      </c>
      <c r="O1623" s="1" t="s">
        <v>67</v>
      </c>
      <c r="P1623" s="1" t="s">
        <v>54</v>
      </c>
      <c r="Q1623" s="1" t="s">
        <v>68</v>
      </c>
      <c r="R1623" s="1" t="s">
        <v>5</v>
      </c>
      <c r="S1623" s="2" t="b">
        <v>1</v>
      </c>
      <c r="T1623" s="2" t="b">
        <v>0</v>
      </c>
      <c r="U1623" s="1" t="s">
        <v>57</v>
      </c>
      <c r="V1623" s="1"/>
      <c r="W1623" s="2" t="b">
        <v>0</v>
      </c>
      <c r="X1623" s="1"/>
      <c r="Y1623" s="2" t="b">
        <v>0</v>
      </c>
      <c r="Z1623" s="1" t="s">
        <v>58</v>
      </c>
      <c r="AA1623" s="2" t="b">
        <v>1</v>
      </c>
      <c r="AB1623" s="1" t="s">
        <v>9753</v>
      </c>
      <c r="AC1623" s="1" t="s">
        <v>9754</v>
      </c>
      <c r="AD1623" s="1" t="s">
        <v>61</v>
      </c>
      <c r="AE1623" s="2" t="b">
        <v>1</v>
      </c>
      <c r="AF1623" s="1" t="s">
        <v>2281</v>
      </c>
      <c r="AG1623" s="2" t="b">
        <v>0</v>
      </c>
      <c r="AH1623" s="1">
        <v>46242.564802673609</v>
      </c>
    </row>
    <row r="1624" spans="1:34" ht="13.9">
      <c r="A1624" s="1" t="s">
        <v>9755</v>
      </c>
      <c r="B1624" s="1" t="s">
        <v>9756</v>
      </c>
      <c r="C1624" s="4">
        <v>44834</v>
      </c>
      <c r="D1624" s="1" t="s">
        <v>9367</v>
      </c>
      <c r="E1624" s="1">
        <v>2022</v>
      </c>
      <c r="F1624" s="5">
        <v>46.26</v>
      </c>
      <c r="G1624" s="1" t="s">
        <v>9757</v>
      </c>
      <c r="H1624" s="1" t="s">
        <v>9752</v>
      </c>
      <c r="I1624" s="6"/>
      <c r="J1624" s="6" t="s">
        <v>147</v>
      </c>
      <c r="K1624" s="6">
        <v>12</v>
      </c>
      <c r="L1624" s="6">
        <v>12</v>
      </c>
      <c r="M1624" s="6">
        <v>0</v>
      </c>
      <c r="N1624" s="7">
        <v>1</v>
      </c>
      <c r="O1624" s="1" t="s">
        <v>126</v>
      </c>
      <c r="P1624" s="1" t="s">
        <v>54</v>
      </c>
      <c r="Q1624" s="1" t="s">
        <v>56</v>
      </c>
      <c r="R1624" s="1" t="s">
        <v>7</v>
      </c>
      <c r="S1624" s="2" t="b">
        <v>0</v>
      </c>
      <c r="T1624" s="2" t="b">
        <v>1</v>
      </c>
      <c r="U1624" s="1" t="s">
        <v>202</v>
      </c>
      <c r="V1624" s="1">
        <v>18</v>
      </c>
      <c r="W1624" s="2" t="b">
        <v>1</v>
      </c>
      <c r="X1624" s="2" t="b">
        <v>1</v>
      </c>
      <c r="Y1624" s="2" t="b">
        <v>0</v>
      </c>
      <c r="Z1624" s="1" t="s">
        <v>119</v>
      </c>
      <c r="AA1624" s="2" t="b">
        <v>0</v>
      </c>
      <c r="AB1624" s="1" t="s">
        <v>9753</v>
      </c>
      <c r="AC1624" s="1" t="s">
        <v>9758</v>
      </c>
      <c r="AD1624" s="1" t="s">
        <v>61</v>
      </c>
      <c r="AE1624" s="2" t="b">
        <v>1</v>
      </c>
      <c r="AF1624" s="1"/>
      <c r="AG1624" s="2" t="b">
        <v>0</v>
      </c>
      <c r="AH1624" s="1">
        <v>46242.564802673609</v>
      </c>
    </row>
    <row r="1625" spans="1:34" ht="13.9">
      <c r="A1625" s="1" t="s">
        <v>9759</v>
      </c>
      <c r="B1625" s="1" t="s">
        <v>9760</v>
      </c>
      <c r="C1625" s="4">
        <v>44836</v>
      </c>
      <c r="D1625" s="1" t="s">
        <v>9761</v>
      </c>
      <c r="E1625" s="1">
        <v>2022</v>
      </c>
      <c r="F1625" s="5">
        <v>46.19</v>
      </c>
      <c r="G1625" s="1" t="s">
        <v>9762</v>
      </c>
      <c r="H1625" s="1" t="s">
        <v>9763</v>
      </c>
      <c r="I1625" s="6">
        <v>177</v>
      </c>
      <c r="J1625" s="6" t="s">
        <v>54</v>
      </c>
      <c r="K1625" s="6">
        <v>11</v>
      </c>
      <c r="L1625" s="6">
        <v>3</v>
      </c>
      <c r="M1625" s="6">
        <v>8</v>
      </c>
      <c r="N1625" s="7">
        <v>0.27272727272727271</v>
      </c>
      <c r="O1625" s="1" t="s">
        <v>330</v>
      </c>
      <c r="P1625" s="1" t="s">
        <v>54</v>
      </c>
      <c r="Q1625" s="1" t="s">
        <v>56</v>
      </c>
      <c r="R1625" s="1" t="s">
        <v>7</v>
      </c>
      <c r="S1625" s="2" t="b">
        <v>0</v>
      </c>
      <c r="T1625" s="2" t="b">
        <v>1</v>
      </c>
      <c r="U1625" s="1" t="s">
        <v>202</v>
      </c>
      <c r="V1625" s="1">
        <v>18</v>
      </c>
      <c r="W1625" s="2" t="b">
        <v>1</v>
      </c>
      <c r="X1625" s="2" t="b">
        <v>1</v>
      </c>
      <c r="Y1625" s="2" t="b">
        <v>0</v>
      </c>
      <c r="Z1625" s="1" t="s">
        <v>119</v>
      </c>
      <c r="AA1625" s="2" t="b">
        <v>0</v>
      </c>
      <c r="AB1625" s="1" t="s">
        <v>9764</v>
      </c>
      <c r="AC1625" s="1" t="s">
        <v>9765</v>
      </c>
      <c r="AD1625" s="1" t="s">
        <v>61</v>
      </c>
      <c r="AE1625" s="2" t="b">
        <v>1</v>
      </c>
      <c r="AF1625" s="1"/>
      <c r="AG1625" s="2" t="b">
        <v>0</v>
      </c>
      <c r="AH1625" s="1">
        <v>46242.564802673609</v>
      </c>
    </row>
    <row r="1626" spans="1:34" ht="13.9">
      <c r="A1626" s="1" t="s">
        <v>9766</v>
      </c>
      <c r="B1626" s="1" t="s">
        <v>9767</v>
      </c>
      <c r="C1626" s="4">
        <v>44837</v>
      </c>
      <c r="D1626" s="1" t="s">
        <v>9761</v>
      </c>
      <c r="E1626" s="1">
        <v>2022</v>
      </c>
      <c r="F1626" s="5">
        <v>46.16</v>
      </c>
      <c r="G1626" s="1" t="s">
        <v>9768</v>
      </c>
      <c r="H1626" s="1" t="s">
        <v>9769</v>
      </c>
      <c r="I1626" s="6">
        <v>20010</v>
      </c>
      <c r="J1626" s="6" t="s">
        <v>54</v>
      </c>
      <c r="K1626" s="6">
        <v>1032</v>
      </c>
      <c r="L1626" s="6">
        <v>936</v>
      </c>
      <c r="M1626" s="6">
        <v>96</v>
      </c>
      <c r="N1626" s="7">
        <v>0.90697674418604646</v>
      </c>
      <c r="O1626" s="1" t="s">
        <v>67</v>
      </c>
      <c r="P1626" s="1" t="s">
        <v>54</v>
      </c>
      <c r="Q1626" s="1" t="s">
        <v>68</v>
      </c>
      <c r="R1626" s="1" t="s">
        <v>5</v>
      </c>
      <c r="S1626" s="2" t="b">
        <v>1</v>
      </c>
      <c r="T1626" s="2" t="b">
        <v>0</v>
      </c>
      <c r="U1626" s="1" t="s">
        <v>57</v>
      </c>
      <c r="V1626" s="1"/>
      <c r="W1626" s="2" t="b">
        <v>0</v>
      </c>
      <c r="X1626" s="1"/>
      <c r="Y1626" s="2" t="b">
        <v>0</v>
      </c>
      <c r="Z1626" s="1" t="s">
        <v>58</v>
      </c>
      <c r="AA1626" s="2" t="b">
        <v>1</v>
      </c>
      <c r="AB1626" s="1" t="s">
        <v>9770</v>
      </c>
      <c r="AC1626" s="1" t="s">
        <v>9771</v>
      </c>
      <c r="AD1626" s="1" t="s">
        <v>61</v>
      </c>
      <c r="AE1626" s="2" t="b">
        <v>1</v>
      </c>
      <c r="AF1626" s="1" t="s">
        <v>305</v>
      </c>
      <c r="AG1626" s="2" t="b">
        <v>0</v>
      </c>
      <c r="AH1626" s="1">
        <v>46242.564802673609</v>
      </c>
    </row>
    <row r="1627" spans="1:34" ht="13.9">
      <c r="A1627" s="1" t="s">
        <v>9772</v>
      </c>
      <c r="B1627" s="1" t="s">
        <v>9773</v>
      </c>
      <c r="C1627" s="4">
        <v>44838</v>
      </c>
      <c r="D1627" s="1" t="s">
        <v>9761</v>
      </c>
      <c r="E1627" s="1">
        <v>2022</v>
      </c>
      <c r="F1627" s="5">
        <v>46.13</v>
      </c>
      <c r="G1627" s="1" t="s">
        <v>9774</v>
      </c>
      <c r="H1627" s="1" t="s">
        <v>9775</v>
      </c>
      <c r="I1627" s="6">
        <v>1</v>
      </c>
      <c r="J1627" s="6" t="s">
        <v>54</v>
      </c>
      <c r="K1627" s="6">
        <v>0</v>
      </c>
      <c r="L1627" s="6">
        <v>0</v>
      </c>
      <c r="M1627" s="6">
        <v>0</v>
      </c>
      <c r="N1627" s="7"/>
      <c r="O1627" s="1" t="s">
        <v>216</v>
      </c>
      <c r="P1627" s="1" t="s">
        <v>54</v>
      </c>
      <c r="Q1627" s="1" t="s">
        <v>56</v>
      </c>
      <c r="R1627" s="1" t="s">
        <v>5</v>
      </c>
      <c r="S1627" s="2" t="b">
        <v>1</v>
      </c>
      <c r="T1627" s="2" t="b">
        <v>0</v>
      </c>
      <c r="U1627" s="1" t="s">
        <v>57</v>
      </c>
      <c r="V1627" s="1"/>
      <c r="W1627" s="2" t="b">
        <v>0</v>
      </c>
      <c r="X1627" s="1"/>
      <c r="Y1627" s="2" t="b">
        <v>0</v>
      </c>
      <c r="Z1627" s="1" t="s">
        <v>58</v>
      </c>
      <c r="AA1627" s="2" t="b">
        <v>1</v>
      </c>
      <c r="AB1627" s="1" t="s">
        <v>9776</v>
      </c>
      <c r="AC1627" s="1" t="s">
        <v>9777</v>
      </c>
      <c r="AD1627" s="1" t="s">
        <v>61</v>
      </c>
      <c r="AE1627" s="2" t="b">
        <v>1</v>
      </c>
      <c r="AF1627" s="1" t="s">
        <v>502</v>
      </c>
      <c r="AG1627" s="2" t="b">
        <v>0</v>
      </c>
      <c r="AH1627" s="1">
        <v>46242.564802673609</v>
      </c>
    </row>
    <row r="1628" spans="1:34" ht="13.9">
      <c r="A1628" s="1" t="s">
        <v>9778</v>
      </c>
      <c r="B1628" s="1" t="s">
        <v>9779</v>
      </c>
      <c r="C1628" s="4">
        <v>44838</v>
      </c>
      <c r="D1628" s="1" t="s">
        <v>9761</v>
      </c>
      <c r="E1628" s="1">
        <v>2022</v>
      </c>
      <c r="F1628" s="5">
        <v>46.13</v>
      </c>
      <c r="G1628" s="1" t="s">
        <v>9780</v>
      </c>
      <c r="H1628" s="1" t="s">
        <v>9781</v>
      </c>
      <c r="I1628" s="6">
        <v>211</v>
      </c>
      <c r="J1628" s="6" t="s">
        <v>54</v>
      </c>
      <c r="K1628" s="6">
        <v>11</v>
      </c>
      <c r="L1628" s="6">
        <v>2</v>
      </c>
      <c r="M1628" s="6">
        <v>9</v>
      </c>
      <c r="N1628" s="7">
        <v>0.18181818181818182</v>
      </c>
      <c r="O1628" s="1" t="s">
        <v>2548</v>
      </c>
      <c r="P1628" s="1" t="s">
        <v>54</v>
      </c>
      <c r="Q1628" s="1" t="s">
        <v>56</v>
      </c>
      <c r="R1628" s="1" t="s">
        <v>7</v>
      </c>
      <c r="S1628" s="2" t="b">
        <v>0</v>
      </c>
      <c r="T1628" s="2" t="b">
        <v>1</v>
      </c>
      <c r="U1628" s="1" t="s">
        <v>202</v>
      </c>
      <c r="V1628" s="1">
        <v>18</v>
      </c>
      <c r="W1628" s="2" t="b">
        <v>1</v>
      </c>
      <c r="X1628" s="2" t="b">
        <v>1</v>
      </c>
      <c r="Y1628" s="2" t="b">
        <v>0</v>
      </c>
      <c r="Z1628" s="1" t="s">
        <v>119</v>
      </c>
      <c r="AA1628" s="2" t="b">
        <v>0</v>
      </c>
      <c r="AB1628" s="1" t="s">
        <v>9782</v>
      </c>
      <c r="AC1628" s="1" t="s">
        <v>9783</v>
      </c>
      <c r="AD1628" s="1" t="s">
        <v>61</v>
      </c>
      <c r="AE1628" s="2" t="b">
        <v>1</v>
      </c>
      <c r="AF1628" s="1"/>
      <c r="AG1628" s="2" t="b">
        <v>0</v>
      </c>
      <c r="AH1628" s="1">
        <v>46242.564802673609</v>
      </c>
    </row>
    <row r="1629" spans="1:34" ht="13.9">
      <c r="A1629" s="1" t="s">
        <v>9784</v>
      </c>
      <c r="B1629" s="1" t="s">
        <v>9785</v>
      </c>
      <c r="C1629" s="4">
        <v>44839</v>
      </c>
      <c r="D1629" s="1" t="s">
        <v>9761</v>
      </c>
      <c r="E1629" s="1">
        <v>2022</v>
      </c>
      <c r="F1629" s="5">
        <v>46.09</v>
      </c>
      <c r="G1629" s="1" t="s">
        <v>9786</v>
      </c>
      <c r="H1629" s="1" t="s">
        <v>9787</v>
      </c>
      <c r="I1629" s="6">
        <v>203</v>
      </c>
      <c r="J1629" s="6" t="s">
        <v>54</v>
      </c>
      <c r="K1629" s="6">
        <v>12</v>
      </c>
      <c r="L1629" s="6">
        <v>12</v>
      </c>
      <c r="M1629" s="6">
        <v>0</v>
      </c>
      <c r="N1629" s="7">
        <v>1</v>
      </c>
      <c r="O1629" s="1" t="s">
        <v>126</v>
      </c>
      <c r="P1629" s="1" t="s">
        <v>54</v>
      </c>
      <c r="Q1629" s="1" t="s">
        <v>56</v>
      </c>
      <c r="R1629" s="1" t="s">
        <v>5</v>
      </c>
      <c r="S1629" s="2" t="b">
        <v>1</v>
      </c>
      <c r="T1629" s="2" t="b">
        <v>0</v>
      </c>
      <c r="U1629" s="1" t="s">
        <v>57</v>
      </c>
      <c r="V1629" s="1"/>
      <c r="W1629" s="2" t="b">
        <v>0</v>
      </c>
      <c r="X1629" s="1"/>
      <c r="Y1629" s="2" t="b">
        <v>0</v>
      </c>
      <c r="Z1629" s="1" t="s">
        <v>58</v>
      </c>
      <c r="AA1629" s="2" t="b">
        <v>1</v>
      </c>
      <c r="AB1629" s="1" t="s">
        <v>9788</v>
      </c>
      <c r="AC1629" s="1" t="s">
        <v>9789</v>
      </c>
      <c r="AD1629" s="1" t="s">
        <v>61</v>
      </c>
      <c r="AE1629" s="2" t="b">
        <v>1</v>
      </c>
      <c r="AF1629" s="1" t="s">
        <v>164</v>
      </c>
      <c r="AG1629" s="2" t="b">
        <v>0</v>
      </c>
      <c r="AH1629" s="1">
        <v>46242.564802673609</v>
      </c>
    </row>
    <row r="1630" spans="1:34" ht="13.9">
      <c r="A1630" s="1" t="s">
        <v>9790</v>
      </c>
      <c r="B1630" s="1" t="s">
        <v>9791</v>
      </c>
      <c r="C1630" s="4">
        <v>44840</v>
      </c>
      <c r="D1630" s="1" t="s">
        <v>9761</v>
      </c>
      <c r="E1630" s="1">
        <v>2022</v>
      </c>
      <c r="F1630" s="5">
        <v>46.06</v>
      </c>
      <c r="G1630" s="1" t="s">
        <v>9792</v>
      </c>
      <c r="H1630" s="1" t="s">
        <v>9793</v>
      </c>
      <c r="I1630" s="6">
        <v>8684</v>
      </c>
      <c r="J1630" s="6" t="s">
        <v>54</v>
      </c>
      <c r="K1630" s="6">
        <v>488</v>
      </c>
      <c r="L1630" s="6">
        <v>474</v>
      </c>
      <c r="M1630" s="6">
        <v>14</v>
      </c>
      <c r="N1630" s="7">
        <v>0.97131147540983609</v>
      </c>
      <c r="O1630" s="1" t="s">
        <v>67</v>
      </c>
      <c r="P1630" s="1" t="s">
        <v>54</v>
      </c>
      <c r="Q1630" s="1" t="s">
        <v>68</v>
      </c>
      <c r="R1630" s="1" t="s">
        <v>5</v>
      </c>
      <c r="S1630" s="2" t="b">
        <v>1</v>
      </c>
      <c r="T1630" s="2" t="b">
        <v>0</v>
      </c>
      <c r="U1630" s="1" t="s">
        <v>112</v>
      </c>
      <c r="V1630" s="1">
        <v>15</v>
      </c>
      <c r="W1630" s="2" t="b">
        <v>0</v>
      </c>
      <c r="X1630" s="1"/>
      <c r="Y1630" s="2" t="b">
        <v>0</v>
      </c>
      <c r="Z1630" s="1" t="s">
        <v>58</v>
      </c>
      <c r="AA1630" s="2" t="b">
        <v>1</v>
      </c>
      <c r="AB1630" s="1" t="s">
        <v>9794</v>
      </c>
      <c r="AC1630" s="1" t="s">
        <v>9795</v>
      </c>
      <c r="AD1630" s="1" t="s">
        <v>61</v>
      </c>
      <c r="AE1630" s="2" t="b">
        <v>1</v>
      </c>
      <c r="AF1630" s="1" t="s">
        <v>62</v>
      </c>
      <c r="AG1630" s="2" t="b">
        <v>0</v>
      </c>
      <c r="AH1630" s="1">
        <v>46242.564802673609</v>
      </c>
    </row>
    <row r="1631" spans="1:34" ht="13.9">
      <c r="A1631" s="1" t="s">
        <v>9796</v>
      </c>
      <c r="B1631" s="1" t="s">
        <v>9797</v>
      </c>
      <c r="C1631" s="4">
        <v>44840</v>
      </c>
      <c r="D1631" s="1" t="s">
        <v>9761</v>
      </c>
      <c r="E1631" s="1">
        <v>2022</v>
      </c>
      <c r="F1631" s="5">
        <v>46.06</v>
      </c>
      <c r="G1631" s="1" t="s">
        <v>9798</v>
      </c>
      <c r="H1631" s="1" t="s">
        <v>9799</v>
      </c>
      <c r="I1631" s="6">
        <v>2100</v>
      </c>
      <c r="J1631" s="6" t="s">
        <v>54</v>
      </c>
      <c r="K1631" s="6">
        <v>152</v>
      </c>
      <c r="L1631" s="6">
        <v>115</v>
      </c>
      <c r="M1631" s="6">
        <v>37</v>
      </c>
      <c r="N1631" s="7">
        <v>0.75657894736842102</v>
      </c>
      <c r="O1631" s="1" t="s">
        <v>55</v>
      </c>
      <c r="P1631" s="1" t="s">
        <v>54</v>
      </c>
      <c r="Q1631" s="1" t="s">
        <v>56</v>
      </c>
      <c r="R1631" s="1" t="s">
        <v>7</v>
      </c>
      <c r="S1631" s="2" t="b">
        <v>0</v>
      </c>
      <c r="T1631" s="2" t="b">
        <v>1</v>
      </c>
      <c r="U1631" s="1" t="s">
        <v>202</v>
      </c>
      <c r="V1631" s="1">
        <v>18</v>
      </c>
      <c r="W1631" s="2" t="b">
        <v>1</v>
      </c>
      <c r="X1631" s="2" t="b">
        <v>1</v>
      </c>
      <c r="Y1631" s="2" t="b">
        <v>0</v>
      </c>
      <c r="Z1631" s="1" t="s">
        <v>119</v>
      </c>
      <c r="AA1631" s="2" t="b">
        <v>0</v>
      </c>
      <c r="AB1631" s="1" t="s">
        <v>9800</v>
      </c>
      <c r="AC1631" s="1" t="s">
        <v>9801</v>
      </c>
      <c r="AD1631" s="1" t="s">
        <v>61</v>
      </c>
      <c r="AE1631" s="2" t="b">
        <v>1</v>
      </c>
      <c r="AF1631" s="1"/>
      <c r="AG1631" s="2" t="b">
        <v>0</v>
      </c>
      <c r="AH1631" s="1">
        <v>46242.564802673609</v>
      </c>
    </row>
    <row r="1632" spans="1:34" ht="13.9">
      <c r="A1632" s="1" t="s">
        <v>9802</v>
      </c>
      <c r="B1632" s="1" t="s">
        <v>9803</v>
      </c>
      <c r="C1632" s="4">
        <v>44840</v>
      </c>
      <c r="D1632" s="1" t="s">
        <v>9761</v>
      </c>
      <c r="E1632" s="1">
        <v>2022</v>
      </c>
      <c r="F1632" s="5">
        <v>46.06</v>
      </c>
      <c r="G1632" s="1" t="s">
        <v>9804</v>
      </c>
      <c r="H1632" s="1" t="s">
        <v>9805</v>
      </c>
      <c r="I1632" s="6">
        <v>872</v>
      </c>
      <c r="J1632" s="6" t="s">
        <v>54</v>
      </c>
      <c r="K1632" s="6">
        <v>26</v>
      </c>
      <c r="L1632" s="6">
        <v>17</v>
      </c>
      <c r="M1632" s="6">
        <v>9</v>
      </c>
      <c r="N1632" s="7">
        <v>0.65384615384615385</v>
      </c>
      <c r="O1632" s="1" t="s">
        <v>91</v>
      </c>
      <c r="P1632" s="1" t="s">
        <v>54</v>
      </c>
      <c r="Q1632" s="1" t="s">
        <v>56</v>
      </c>
      <c r="R1632" s="1" t="s">
        <v>5</v>
      </c>
      <c r="S1632" s="2" t="b">
        <v>1</v>
      </c>
      <c r="T1632" s="2" t="b">
        <v>0</v>
      </c>
      <c r="U1632" s="1" t="s">
        <v>244</v>
      </c>
      <c r="V1632" s="1">
        <v>16</v>
      </c>
      <c r="W1632" s="2" t="b">
        <v>0</v>
      </c>
      <c r="X1632" s="1"/>
      <c r="Y1632" s="2" t="b">
        <v>0</v>
      </c>
      <c r="Z1632" s="1" t="s">
        <v>58</v>
      </c>
      <c r="AA1632" s="2" t="b">
        <v>1</v>
      </c>
      <c r="AB1632" s="1" t="s">
        <v>9806</v>
      </c>
      <c r="AC1632" s="1" t="s">
        <v>9807</v>
      </c>
      <c r="AD1632" s="1" t="s">
        <v>61</v>
      </c>
      <c r="AE1632" s="2" t="b">
        <v>1</v>
      </c>
      <c r="AF1632" s="1" t="s">
        <v>164</v>
      </c>
      <c r="AG1632" s="2" t="b">
        <v>0</v>
      </c>
      <c r="AH1632" s="1">
        <v>46242.564802673609</v>
      </c>
    </row>
    <row r="1633" spans="1:34" ht="13.9">
      <c r="A1633" s="1" t="s">
        <v>9808</v>
      </c>
      <c r="B1633" s="1" t="s">
        <v>9809</v>
      </c>
      <c r="C1633" s="4">
        <v>44841</v>
      </c>
      <c r="D1633" s="1" t="s">
        <v>9761</v>
      </c>
      <c r="E1633" s="1">
        <v>2022</v>
      </c>
      <c r="F1633" s="5">
        <v>46.03</v>
      </c>
      <c r="G1633" s="1" t="s">
        <v>9810</v>
      </c>
      <c r="H1633" s="1" t="s">
        <v>9811</v>
      </c>
      <c r="I1633" s="6">
        <v>97309</v>
      </c>
      <c r="J1633" s="6" t="s">
        <v>54</v>
      </c>
      <c r="K1633" s="6">
        <v>1948</v>
      </c>
      <c r="L1633" s="6">
        <v>1724</v>
      </c>
      <c r="M1633" s="6">
        <v>224</v>
      </c>
      <c r="N1633" s="7">
        <v>0.88501026694045171</v>
      </c>
      <c r="O1633" s="1" t="s">
        <v>67</v>
      </c>
      <c r="P1633" s="1" t="s">
        <v>54</v>
      </c>
      <c r="Q1633" s="1" t="s">
        <v>68</v>
      </c>
      <c r="R1633" s="1" t="s">
        <v>5</v>
      </c>
      <c r="S1633" s="2" t="b">
        <v>1</v>
      </c>
      <c r="T1633" s="2" t="b">
        <v>0</v>
      </c>
      <c r="U1633" s="1" t="s">
        <v>499</v>
      </c>
      <c r="V1633" s="1">
        <v>17</v>
      </c>
      <c r="W1633" s="2" t="b">
        <v>0</v>
      </c>
      <c r="X1633" s="1"/>
      <c r="Y1633" s="2" t="b">
        <v>0</v>
      </c>
      <c r="Z1633" s="1" t="s">
        <v>58</v>
      </c>
      <c r="AA1633" s="2" t="b">
        <v>1</v>
      </c>
      <c r="AB1633" s="1" t="s">
        <v>9812</v>
      </c>
      <c r="AC1633" s="1" t="s">
        <v>9813</v>
      </c>
      <c r="AD1633" s="1" t="s">
        <v>61</v>
      </c>
      <c r="AE1633" s="2" t="b">
        <v>1</v>
      </c>
      <c r="AF1633" s="1" t="s">
        <v>1301</v>
      </c>
      <c r="AG1633" s="2" t="b">
        <v>0</v>
      </c>
      <c r="AH1633" s="1">
        <v>46242.564802673609</v>
      </c>
    </row>
    <row r="1634" spans="1:34" ht="13.9">
      <c r="A1634" s="1" t="s">
        <v>9814</v>
      </c>
      <c r="B1634" s="1" t="s">
        <v>9815</v>
      </c>
      <c r="C1634" s="4">
        <v>44841</v>
      </c>
      <c r="D1634" s="1" t="s">
        <v>9761</v>
      </c>
      <c r="E1634" s="1">
        <v>2022</v>
      </c>
      <c r="F1634" s="5">
        <v>46.03</v>
      </c>
      <c r="G1634" s="1" t="s">
        <v>9816</v>
      </c>
      <c r="H1634" s="1" t="s">
        <v>9817</v>
      </c>
      <c r="I1634" s="6">
        <v>1997</v>
      </c>
      <c r="J1634" s="6" t="s">
        <v>54</v>
      </c>
      <c r="K1634" s="6">
        <v>25</v>
      </c>
      <c r="L1634" s="6">
        <v>18</v>
      </c>
      <c r="M1634" s="6">
        <v>7</v>
      </c>
      <c r="N1634" s="7">
        <v>0.72</v>
      </c>
      <c r="O1634" s="1" t="s">
        <v>55</v>
      </c>
      <c r="P1634" s="1" t="s">
        <v>54</v>
      </c>
      <c r="Q1634" s="1" t="s">
        <v>56</v>
      </c>
      <c r="R1634" s="1" t="s">
        <v>7</v>
      </c>
      <c r="S1634" s="2" t="b">
        <v>0</v>
      </c>
      <c r="T1634" s="2" t="b">
        <v>1</v>
      </c>
      <c r="U1634" s="1" t="s">
        <v>133</v>
      </c>
      <c r="V1634" s="1">
        <v>18</v>
      </c>
      <c r="W1634" s="2" t="b">
        <v>1</v>
      </c>
      <c r="X1634" s="2" t="b">
        <v>0</v>
      </c>
      <c r="Y1634" s="2" t="b">
        <v>0</v>
      </c>
      <c r="Z1634" s="1" t="s">
        <v>119</v>
      </c>
      <c r="AA1634" s="2" t="b">
        <v>0</v>
      </c>
      <c r="AB1634" s="1" t="s">
        <v>9818</v>
      </c>
      <c r="AC1634" s="1" t="s">
        <v>9819</v>
      </c>
      <c r="AD1634" s="1" t="s">
        <v>61</v>
      </c>
      <c r="AE1634" s="2" t="b">
        <v>1</v>
      </c>
      <c r="AF1634" s="1"/>
      <c r="AG1634" s="2" t="b">
        <v>0</v>
      </c>
      <c r="AH1634" s="1">
        <v>46242.564802673609</v>
      </c>
    </row>
    <row r="1635" spans="1:34" ht="13.9">
      <c r="A1635" s="1" t="s">
        <v>9820</v>
      </c>
      <c r="B1635" s="1" t="s">
        <v>9821</v>
      </c>
      <c r="C1635" s="4">
        <v>44841</v>
      </c>
      <c r="D1635" s="1" t="s">
        <v>9761</v>
      </c>
      <c r="E1635" s="1">
        <v>2022</v>
      </c>
      <c r="F1635" s="5">
        <v>46.03</v>
      </c>
      <c r="G1635" s="1" t="s">
        <v>9822</v>
      </c>
      <c r="H1635" s="1" t="s">
        <v>9823</v>
      </c>
      <c r="I1635" s="6">
        <v>450</v>
      </c>
      <c r="J1635" s="6" t="s">
        <v>54</v>
      </c>
      <c r="K1635" s="6">
        <v>25</v>
      </c>
      <c r="L1635" s="6">
        <v>23</v>
      </c>
      <c r="M1635" s="6">
        <v>2</v>
      </c>
      <c r="N1635" s="7">
        <v>0.92</v>
      </c>
      <c r="O1635" s="1" t="s">
        <v>126</v>
      </c>
      <c r="P1635" s="1" t="s">
        <v>54</v>
      </c>
      <c r="Q1635" s="1" t="s">
        <v>56</v>
      </c>
      <c r="R1635" s="1" t="s">
        <v>7</v>
      </c>
      <c r="S1635" s="2" t="b">
        <v>0</v>
      </c>
      <c r="T1635" s="2" t="b">
        <v>1</v>
      </c>
      <c r="U1635" s="1" t="s">
        <v>1669</v>
      </c>
      <c r="V1635" s="1">
        <v>18</v>
      </c>
      <c r="W1635" s="2" t="b">
        <v>1</v>
      </c>
      <c r="X1635" s="1"/>
      <c r="Y1635" s="2" t="b">
        <v>0</v>
      </c>
      <c r="Z1635" s="1" t="s">
        <v>119</v>
      </c>
      <c r="AA1635" s="2" t="b">
        <v>0</v>
      </c>
      <c r="AB1635" s="1" t="s">
        <v>9824</v>
      </c>
      <c r="AC1635" s="1" t="s">
        <v>9825</v>
      </c>
      <c r="AD1635" s="1" t="s">
        <v>61</v>
      </c>
      <c r="AE1635" s="2" t="b">
        <v>1</v>
      </c>
      <c r="AF1635" s="1"/>
      <c r="AG1635" s="2" t="b">
        <v>0</v>
      </c>
      <c r="AH1635" s="1">
        <v>46242.564802673609</v>
      </c>
    </row>
    <row r="1636" spans="1:34" ht="13.9">
      <c r="A1636" s="1" t="s">
        <v>9826</v>
      </c>
      <c r="B1636" s="1" t="s">
        <v>9827</v>
      </c>
      <c r="C1636" s="4">
        <v>44841</v>
      </c>
      <c r="D1636" s="1" t="s">
        <v>9761</v>
      </c>
      <c r="E1636" s="1">
        <v>2022</v>
      </c>
      <c r="F1636" s="5">
        <v>46.03</v>
      </c>
      <c r="G1636" s="1" t="s">
        <v>9828</v>
      </c>
      <c r="H1636" s="1" t="s">
        <v>9829</v>
      </c>
      <c r="I1636" s="6">
        <v>1432</v>
      </c>
      <c r="J1636" s="6" t="s">
        <v>54</v>
      </c>
      <c r="K1636" s="6">
        <v>33</v>
      </c>
      <c r="L1636" s="6">
        <v>25</v>
      </c>
      <c r="M1636" s="6">
        <v>8</v>
      </c>
      <c r="N1636" s="7">
        <v>0.75757575757575757</v>
      </c>
      <c r="O1636" s="1" t="s">
        <v>55</v>
      </c>
      <c r="P1636" s="1" t="s">
        <v>54</v>
      </c>
      <c r="Q1636" s="1" t="s">
        <v>56</v>
      </c>
      <c r="R1636" s="1" t="s">
        <v>5</v>
      </c>
      <c r="S1636" s="2" t="b">
        <v>1</v>
      </c>
      <c r="T1636" s="2" t="b">
        <v>0</v>
      </c>
      <c r="U1636" s="1" t="s">
        <v>57</v>
      </c>
      <c r="V1636" s="1"/>
      <c r="W1636" s="2" t="b">
        <v>0</v>
      </c>
      <c r="X1636" s="1"/>
      <c r="Y1636" s="2" t="b">
        <v>0</v>
      </c>
      <c r="Z1636" s="1" t="s">
        <v>119</v>
      </c>
      <c r="AA1636" s="2" t="b">
        <v>0</v>
      </c>
      <c r="AB1636" s="1" t="s">
        <v>9830</v>
      </c>
      <c r="AC1636" s="1" t="s">
        <v>9831</v>
      </c>
      <c r="AD1636" s="1" t="s">
        <v>61</v>
      </c>
      <c r="AE1636" s="2" t="b">
        <v>1</v>
      </c>
      <c r="AF1636" s="1"/>
      <c r="AG1636" s="2" t="b">
        <v>0</v>
      </c>
      <c r="AH1636" s="1">
        <v>46242.564802673609</v>
      </c>
    </row>
    <row r="1637" spans="1:34" ht="13.9">
      <c r="A1637" s="1" t="s">
        <v>9832</v>
      </c>
      <c r="B1637" s="1" t="s">
        <v>9833</v>
      </c>
      <c r="C1637" s="4">
        <v>44842</v>
      </c>
      <c r="D1637" s="1" t="s">
        <v>9761</v>
      </c>
      <c r="E1637" s="1">
        <v>2022</v>
      </c>
      <c r="F1637" s="5">
        <v>46</v>
      </c>
      <c r="G1637" s="1" t="s">
        <v>9834</v>
      </c>
      <c r="H1637" s="1" t="s">
        <v>9835</v>
      </c>
      <c r="I1637" s="6">
        <v>3814</v>
      </c>
      <c r="J1637" s="6" t="s">
        <v>54</v>
      </c>
      <c r="K1637" s="6">
        <v>63</v>
      </c>
      <c r="L1637" s="6">
        <v>54</v>
      </c>
      <c r="M1637" s="6">
        <v>9</v>
      </c>
      <c r="N1637" s="7">
        <v>0.8571428571428571</v>
      </c>
      <c r="O1637" s="1" t="s">
        <v>67</v>
      </c>
      <c r="P1637" s="1" t="s">
        <v>54</v>
      </c>
      <c r="Q1637" s="1" t="s">
        <v>56</v>
      </c>
      <c r="R1637" s="1" t="s">
        <v>5</v>
      </c>
      <c r="S1637" s="2" t="b">
        <v>1</v>
      </c>
      <c r="T1637" s="2" t="b">
        <v>0</v>
      </c>
      <c r="U1637" s="1" t="s">
        <v>544</v>
      </c>
      <c r="V1637" s="1">
        <v>18</v>
      </c>
      <c r="W1637" s="2" t="b">
        <v>0</v>
      </c>
      <c r="X1637" s="1"/>
      <c r="Y1637" s="2" t="b">
        <v>0</v>
      </c>
      <c r="Z1637" s="1" t="s">
        <v>119</v>
      </c>
      <c r="AA1637" s="2" t="b">
        <v>0</v>
      </c>
      <c r="AB1637" s="1" t="s">
        <v>9836</v>
      </c>
      <c r="AC1637" s="1" t="s">
        <v>9837</v>
      </c>
      <c r="AD1637" s="1" t="s">
        <v>61</v>
      </c>
      <c r="AE1637" s="2" t="b">
        <v>1</v>
      </c>
      <c r="AF1637" s="1"/>
      <c r="AG1637" s="2" t="b">
        <v>0</v>
      </c>
      <c r="AH1637" s="1">
        <v>46242.564802673609</v>
      </c>
    </row>
    <row r="1638" spans="1:34" ht="13.9">
      <c r="A1638" s="1" t="s">
        <v>9838</v>
      </c>
      <c r="B1638" s="1" t="s">
        <v>9839</v>
      </c>
      <c r="C1638" s="4">
        <v>44844</v>
      </c>
      <c r="D1638" s="1" t="s">
        <v>9761</v>
      </c>
      <c r="E1638" s="1">
        <v>2022</v>
      </c>
      <c r="F1638" s="5">
        <v>45.93</v>
      </c>
      <c r="G1638" s="1" t="s">
        <v>9840</v>
      </c>
      <c r="H1638" s="1" t="s">
        <v>9841</v>
      </c>
      <c r="I1638" s="6">
        <v>22227</v>
      </c>
      <c r="J1638" s="6" t="s">
        <v>54</v>
      </c>
      <c r="K1638" s="6">
        <v>182</v>
      </c>
      <c r="L1638" s="6">
        <v>149</v>
      </c>
      <c r="M1638" s="6">
        <v>33</v>
      </c>
      <c r="N1638" s="7">
        <v>0.81868131868131866</v>
      </c>
      <c r="O1638" s="1" t="s">
        <v>67</v>
      </c>
      <c r="P1638" s="1" t="s">
        <v>54</v>
      </c>
      <c r="Q1638" s="1" t="s">
        <v>56</v>
      </c>
      <c r="R1638" s="1" t="s">
        <v>5</v>
      </c>
      <c r="S1638" s="2" t="b">
        <v>1</v>
      </c>
      <c r="T1638" s="2" t="b">
        <v>0</v>
      </c>
      <c r="U1638" s="1" t="s">
        <v>169</v>
      </c>
      <c r="V1638" s="1">
        <v>0</v>
      </c>
      <c r="W1638" s="2" t="b">
        <v>0</v>
      </c>
      <c r="X1638" s="1"/>
      <c r="Y1638" s="2" t="b">
        <v>0</v>
      </c>
      <c r="Z1638" s="1" t="s">
        <v>119</v>
      </c>
      <c r="AA1638" s="2" t="b">
        <v>0</v>
      </c>
      <c r="AB1638" s="1" t="s">
        <v>9842</v>
      </c>
      <c r="AC1638" s="1" t="s">
        <v>9843</v>
      </c>
      <c r="AD1638" s="1" t="s">
        <v>61</v>
      </c>
      <c r="AE1638" s="2" t="b">
        <v>1</v>
      </c>
      <c r="AF1638" s="1"/>
      <c r="AG1638" s="2" t="b">
        <v>0</v>
      </c>
      <c r="AH1638" s="1">
        <v>46242.564802673609</v>
      </c>
    </row>
    <row r="1639" spans="1:34" ht="13.9">
      <c r="A1639" s="1" t="s">
        <v>9844</v>
      </c>
      <c r="B1639" s="1" t="s">
        <v>9845</v>
      </c>
      <c r="C1639" s="4">
        <v>44844</v>
      </c>
      <c r="D1639" s="1" t="s">
        <v>9761</v>
      </c>
      <c r="E1639" s="1">
        <v>2022</v>
      </c>
      <c r="F1639" s="5">
        <v>45.93</v>
      </c>
      <c r="G1639" s="1" t="s">
        <v>9846</v>
      </c>
      <c r="H1639" s="1" t="s">
        <v>9847</v>
      </c>
      <c r="I1639" s="6">
        <v>113930</v>
      </c>
      <c r="J1639" s="6" t="s">
        <v>54</v>
      </c>
      <c r="K1639" s="6">
        <v>1573</v>
      </c>
      <c r="L1639" s="6">
        <v>1477</v>
      </c>
      <c r="M1639" s="6">
        <v>96</v>
      </c>
      <c r="N1639" s="7">
        <v>0.93897012078830255</v>
      </c>
      <c r="O1639" s="1" t="s">
        <v>67</v>
      </c>
      <c r="P1639" s="1" t="s">
        <v>54</v>
      </c>
      <c r="Q1639" s="1" t="s">
        <v>68</v>
      </c>
      <c r="R1639" s="1" t="s">
        <v>5</v>
      </c>
      <c r="S1639" s="2" t="b">
        <v>1</v>
      </c>
      <c r="T1639" s="2" t="b">
        <v>0</v>
      </c>
      <c r="U1639" s="1" t="s">
        <v>57</v>
      </c>
      <c r="V1639" s="1"/>
      <c r="W1639" s="2" t="b">
        <v>0</v>
      </c>
      <c r="X1639" s="1"/>
      <c r="Y1639" s="2" t="b">
        <v>0</v>
      </c>
      <c r="Z1639" s="1" t="s">
        <v>58</v>
      </c>
      <c r="AA1639" s="2" t="b">
        <v>1</v>
      </c>
      <c r="AB1639" s="1" t="s">
        <v>9848</v>
      </c>
      <c r="AC1639" s="1" t="s">
        <v>9849</v>
      </c>
      <c r="AD1639" s="1" t="s">
        <v>61</v>
      </c>
      <c r="AE1639" s="2" t="b">
        <v>1</v>
      </c>
      <c r="AF1639" s="1" t="s">
        <v>101</v>
      </c>
      <c r="AG1639" s="2" t="b">
        <v>1</v>
      </c>
      <c r="AH1639" s="1">
        <v>46242.564802673609</v>
      </c>
    </row>
    <row r="1640" spans="1:34" ht="13.9">
      <c r="A1640" s="1" t="s">
        <v>9850</v>
      </c>
      <c r="B1640" s="1" t="s">
        <v>9851</v>
      </c>
      <c r="C1640" s="4">
        <v>44845</v>
      </c>
      <c r="D1640" s="1" t="s">
        <v>9761</v>
      </c>
      <c r="E1640" s="1">
        <v>2022</v>
      </c>
      <c r="F1640" s="5">
        <v>45.9</v>
      </c>
      <c r="G1640" s="1" t="s">
        <v>9852</v>
      </c>
      <c r="H1640" s="1" t="s">
        <v>9853</v>
      </c>
      <c r="I1640" s="6">
        <v>387</v>
      </c>
      <c r="J1640" s="6" t="s">
        <v>54</v>
      </c>
      <c r="K1640" s="6">
        <v>16</v>
      </c>
      <c r="L1640" s="6">
        <v>11</v>
      </c>
      <c r="M1640" s="6">
        <v>5</v>
      </c>
      <c r="N1640" s="7">
        <v>0.6875</v>
      </c>
      <c r="O1640" s="1" t="s">
        <v>91</v>
      </c>
      <c r="P1640" s="1" t="s">
        <v>54</v>
      </c>
      <c r="Q1640" s="1" t="s">
        <v>56</v>
      </c>
      <c r="R1640" s="1" t="s">
        <v>7</v>
      </c>
      <c r="S1640" s="2" t="b">
        <v>0</v>
      </c>
      <c r="T1640" s="2" t="b">
        <v>1</v>
      </c>
      <c r="U1640" s="1" t="s">
        <v>202</v>
      </c>
      <c r="V1640" s="1">
        <v>18</v>
      </c>
      <c r="W1640" s="2" t="b">
        <v>1</v>
      </c>
      <c r="X1640" s="2" t="b">
        <v>1</v>
      </c>
      <c r="Y1640" s="2" t="b">
        <v>0</v>
      </c>
      <c r="Z1640" s="1" t="s">
        <v>119</v>
      </c>
      <c r="AA1640" s="2" t="b">
        <v>0</v>
      </c>
      <c r="AB1640" s="1" t="s">
        <v>9854</v>
      </c>
      <c r="AC1640" s="1" t="s">
        <v>9855</v>
      </c>
      <c r="AD1640" s="1" t="s">
        <v>61</v>
      </c>
      <c r="AE1640" s="2" t="b">
        <v>1</v>
      </c>
      <c r="AF1640" s="1"/>
      <c r="AG1640" s="2" t="b">
        <v>0</v>
      </c>
      <c r="AH1640" s="1">
        <v>46242.564802673609</v>
      </c>
    </row>
    <row r="1641" spans="1:34" ht="13.9">
      <c r="A1641" s="1" t="s">
        <v>9856</v>
      </c>
      <c r="B1641" s="1" t="s">
        <v>9857</v>
      </c>
      <c r="C1641" s="4">
        <v>44845</v>
      </c>
      <c r="D1641" s="1" t="s">
        <v>9761</v>
      </c>
      <c r="E1641" s="1">
        <v>2022</v>
      </c>
      <c r="F1641" s="5">
        <v>45.9</v>
      </c>
      <c r="G1641" s="1" t="s">
        <v>9858</v>
      </c>
      <c r="H1641" s="1" t="s">
        <v>9859</v>
      </c>
      <c r="I1641" s="6">
        <v>121</v>
      </c>
      <c r="J1641" s="6" t="s">
        <v>54</v>
      </c>
      <c r="K1641" s="6">
        <v>7</v>
      </c>
      <c r="L1641" s="6">
        <v>3</v>
      </c>
      <c r="M1641" s="6">
        <v>4</v>
      </c>
      <c r="N1641" s="7">
        <v>0.42857142857142855</v>
      </c>
      <c r="O1641" s="1" t="s">
        <v>83</v>
      </c>
      <c r="P1641" s="1" t="s">
        <v>54</v>
      </c>
      <c r="Q1641" s="1" t="s">
        <v>56</v>
      </c>
      <c r="R1641" s="1" t="s">
        <v>7</v>
      </c>
      <c r="S1641" s="2" t="b">
        <v>0</v>
      </c>
      <c r="T1641" s="2" t="b">
        <v>1</v>
      </c>
      <c r="U1641" s="1" t="s">
        <v>202</v>
      </c>
      <c r="V1641" s="1">
        <v>18</v>
      </c>
      <c r="W1641" s="2" t="b">
        <v>1</v>
      </c>
      <c r="X1641" s="2" t="b">
        <v>1</v>
      </c>
      <c r="Y1641" s="2" t="b">
        <v>0</v>
      </c>
      <c r="Z1641" s="1" t="s">
        <v>119</v>
      </c>
      <c r="AA1641" s="2" t="b">
        <v>0</v>
      </c>
      <c r="AB1641" s="1" t="s">
        <v>9860</v>
      </c>
      <c r="AC1641" s="1" t="s">
        <v>9861</v>
      </c>
      <c r="AD1641" s="1" t="s">
        <v>61</v>
      </c>
      <c r="AE1641" s="2" t="b">
        <v>1</v>
      </c>
      <c r="AF1641" s="1"/>
      <c r="AG1641" s="2" t="b">
        <v>0</v>
      </c>
      <c r="AH1641" s="1">
        <v>46242.564802673609</v>
      </c>
    </row>
    <row r="1642" spans="1:34" ht="13.9">
      <c r="A1642" s="1" t="s">
        <v>9862</v>
      </c>
      <c r="B1642" s="1" t="s">
        <v>9863</v>
      </c>
      <c r="C1642" s="4">
        <v>44845</v>
      </c>
      <c r="D1642" s="1" t="s">
        <v>9761</v>
      </c>
      <c r="E1642" s="1">
        <v>2022</v>
      </c>
      <c r="F1642" s="5">
        <v>45.9</v>
      </c>
      <c r="G1642" s="1" t="s">
        <v>9864</v>
      </c>
      <c r="H1642" s="1" t="s">
        <v>9865</v>
      </c>
      <c r="I1642" s="6">
        <v>5704</v>
      </c>
      <c r="J1642" s="6" t="s">
        <v>54</v>
      </c>
      <c r="K1642" s="6">
        <v>110</v>
      </c>
      <c r="L1642" s="6">
        <v>87</v>
      </c>
      <c r="M1642" s="6">
        <v>23</v>
      </c>
      <c r="N1642" s="7">
        <v>0.79090909090909089</v>
      </c>
      <c r="O1642" s="1" t="s">
        <v>55</v>
      </c>
      <c r="P1642" s="1" t="s">
        <v>54</v>
      </c>
      <c r="Q1642" s="1" t="s">
        <v>56</v>
      </c>
      <c r="R1642" s="1" t="s">
        <v>7</v>
      </c>
      <c r="S1642" s="2" t="b">
        <v>0</v>
      </c>
      <c r="T1642" s="2" t="b">
        <v>1</v>
      </c>
      <c r="U1642" s="1" t="s">
        <v>202</v>
      </c>
      <c r="V1642" s="1">
        <v>18</v>
      </c>
      <c r="W1642" s="2" t="b">
        <v>1</v>
      </c>
      <c r="X1642" s="2" t="b">
        <v>1</v>
      </c>
      <c r="Y1642" s="2" t="b">
        <v>0</v>
      </c>
      <c r="Z1642" s="1" t="s">
        <v>119</v>
      </c>
      <c r="AA1642" s="2" t="b">
        <v>0</v>
      </c>
      <c r="AB1642" s="1" t="s">
        <v>9866</v>
      </c>
      <c r="AC1642" s="1" t="s">
        <v>9867</v>
      </c>
      <c r="AD1642" s="1" t="s">
        <v>61</v>
      </c>
      <c r="AE1642" s="2" t="b">
        <v>1</v>
      </c>
      <c r="AF1642" s="1"/>
      <c r="AG1642" s="2" t="b">
        <v>0</v>
      </c>
      <c r="AH1642" s="1">
        <v>46242.564802673609</v>
      </c>
    </row>
    <row r="1643" spans="1:34" ht="13.9">
      <c r="A1643" s="1" t="s">
        <v>9868</v>
      </c>
      <c r="B1643" s="1" t="s">
        <v>9869</v>
      </c>
      <c r="C1643" s="4">
        <v>44846</v>
      </c>
      <c r="D1643" s="1" t="s">
        <v>9761</v>
      </c>
      <c r="E1643" s="1">
        <v>2022</v>
      </c>
      <c r="F1643" s="5">
        <v>45.86</v>
      </c>
      <c r="G1643" s="1" t="s">
        <v>9870</v>
      </c>
      <c r="H1643" s="1" t="s">
        <v>9871</v>
      </c>
      <c r="I1643" s="6">
        <v>59242</v>
      </c>
      <c r="J1643" s="6" t="s">
        <v>54</v>
      </c>
      <c r="K1643" s="6">
        <v>375</v>
      </c>
      <c r="L1643" s="6">
        <v>300</v>
      </c>
      <c r="M1643" s="6">
        <v>75</v>
      </c>
      <c r="N1643" s="7">
        <v>0.8</v>
      </c>
      <c r="O1643" s="1" t="s">
        <v>67</v>
      </c>
      <c r="P1643" s="1" t="s">
        <v>54</v>
      </c>
      <c r="Q1643" s="1" t="s">
        <v>68</v>
      </c>
      <c r="R1643" s="1" t="s">
        <v>7</v>
      </c>
      <c r="S1643" s="2" t="b">
        <v>0</v>
      </c>
      <c r="T1643" s="2" t="b">
        <v>1</v>
      </c>
      <c r="U1643" s="1" t="s">
        <v>202</v>
      </c>
      <c r="V1643" s="1">
        <v>18</v>
      </c>
      <c r="W1643" s="2" t="b">
        <v>1</v>
      </c>
      <c r="X1643" s="2" t="b">
        <v>1</v>
      </c>
      <c r="Y1643" s="2" t="b">
        <v>0</v>
      </c>
      <c r="Z1643" s="1" t="s">
        <v>119</v>
      </c>
      <c r="AA1643" s="2" t="b">
        <v>0</v>
      </c>
      <c r="AB1643" s="1" t="s">
        <v>9872</v>
      </c>
      <c r="AC1643" s="1" t="s">
        <v>9873</v>
      </c>
      <c r="AD1643" s="1" t="s">
        <v>61</v>
      </c>
      <c r="AE1643" s="2" t="b">
        <v>1</v>
      </c>
      <c r="AF1643" s="1"/>
      <c r="AG1643" s="2" t="b">
        <v>0</v>
      </c>
      <c r="AH1643" s="1">
        <v>46242.564802673609</v>
      </c>
    </row>
    <row r="1644" spans="1:34" ht="13.9">
      <c r="A1644" s="1" t="s">
        <v>9874</v>
      </c>
      <c r="B1644" s="1" t="s">
        <v>9875</v>
      </c>
      <c r="C1644" s="4">
        <v>44846</v>
      </c>
      <c r="D1644" s="1" t="s">
        <v>9761</v>
      </c>
      <c r="E1644" s="1">
        <v>2022</v>
      </c>
      <c r="F1644" s="5">
        <v>45.86</v>
      </c>
      <c r="G1644" s="1" t="s">
        <v>9876</v>
      </c>
      <c r="H1644" s="1" t="s">
        <v>9877</v>
      </c>
      <c r="I1644" s="6">
        <v>523</v>
      </c>
      <c r="J1644" s="6" t="s">
        <v>54</v>
      </c>
      <c r="K1644" s="6">
        <v>13</v>
      </c>
      <c r="L1644" s="6">
        <v>7</v>
      </c>
      <c r="M1644" s="6">
        <v>6</v>
      </c>
      <c r="N1644" s="7">
        <v>0.53846153846153844</v>
      </c>
      <c r="O1644" s="1" t="s">
        <v>91</v>
      </c>
      <c r="P1644" s="1" t="s">
        <v>54</v>
      </c>
      <c r="Q1644" s="1" t="s">
        <v>56</v>
      </c>
      <c r="R1644" s="1" t="s">
        <v>7</v>
      </c>
      <c r="S1644" s="2" t="b">
        <v>0</v>
      </c>
      <c r="T1644" s="2" t="b">
        <v>1</v>
      </c>
      <c r="U1644" s="1" t="s">
        <v>202</v>
      </c>
      <c r="V1644" s="1">
        <v>18</v>
      </c>
      <c r="W1644" s="2" t="b">
        <v>1</v>
      </c>
      <c r="X1644" s="2" t="b">
        <v>1</v>
      </c>
      <c r="Y1644" s="2" t="b">
        <v>0</v>
      </c>
      <c r="Z1644" s="1" t="s">
        <v>119</v>
      </c>
      <c r="AA1644" s="2" t="b">
        <v>0</v>
      </c>
      <c r="AB1644" s="1" t="s">
        <v>9878</v>
      </c>
      <c r="AC1644" s="1" t="s">
        <v>9879</v>
      </c>
      <c r="AD1644" s="1" t="s">
        <v>61</v>
      </c>
      <c r="AE1644" s="2" t="b">
        <v>1</v>
      </c>
      <c r="AF1644" s="1"/>
      <c r="AG1644" s="2" t="b">
        <v>0</v>
      </c>
      <c r="AH1644" s="1">
        <v>46242.564802673609</v>
      </c>
    </row>
    <row r="1645" spans="1:34" ht="13.9">
      <c r="A1645" s="1" t="s">
        <v>9880</v>
      </c>
      <c r="B1645" s="1" t="s">
        <v>9881</v>
      </c>
      <c r="C1645" s="4">
        <v>44847</v>
      </c>
      <c r="D1645" s="1" t="s">
        <v>9761</v>
      </c>
      <c r="E1645" s="1">
        <v>2022</v>
      </c>
      <c r="F1645" s="5">
        <v>45.83</v>
      </c>
      <c r="G1645" s="1" t="s">
        <v>9882</v>
      </c>
      <c r="H1645" s="1" t="s">
        <v>9883</v>
      </c>
      <c r="I1645" s="6">
        <v>39017</v>
      </c>
      <c r="J1645" s="6" t="s">
        <v>54</v>
      </c>
      <c r="K1645" s="6">
        <v>885</v>
      </c>
      <c r="L1645" s="6">
        <v>838</v>
      </c>
      <c r="M1645" s="6">
        <v>47</v>
      </c>
      <c r="N1645" s="7">
        <v>0.94689265536723166</v>
      </c>
      <c r="O1645" s="1" t="s">
        <v>67</v>
      </c>
      <c r="P1645" s="1" t="s">
        <v>54</v>
      </c>
      <c r="Q1645" s="1" t="s">
        <v>68</v>
      </c>
      <c r="R1645" s="1" t="s">
        <v>5</v>
      </c>
      <c r="S1645" s="2" t="b">
        <v>1</v>
      </c>
      <c r="T1645" s="2" t="b">
        <v>0</v>
      </c>
      <c r="U1645" s="1" t="s">
        <v>169</v>
      </c>
      <c r="V1645" s="1">
        <v>0</v>
      </c>
      <c r="W1645" s="2" t="b">
        <v>0</v>
      </c>
      <c r="X1645" s="1"/>
      <c r="Y1645" s="2" t="b">
        <v>0</v>
      </c>
      <c r="Z1645" s="1" t="s">
        <v>58</v>
      </c>
      <c r="AA1645" s="2" t="b">
        <v>1</v>
      </c>
      <c r="AB1645" s="1" t="s">
        <v>9884</v>
      </c>
      <c r="AC1645" s="1" t="s">
        <v>9885</v>
      </c>
      <c r="AD1645" s="1" t="s">
        <v>61</v>
      </c>
      <c r="AE1645" s="2" t="b">
        <v>1</v>
      </c>
      <c r="AF1645" s="1" t="s">
        <v>101</v>
      </c>
      <c r="AG1645" s="2" t="b">
        <v>1</v>
      </c>
      <c r="AH1645" s="1">
        <v>46242.564802673609</v>
      </c>
    </row>
    <row r="1646" spans="1:34" ht="13.9">
      <c r="A1646" s="1" t="s">
        <v>9886</v>
      </c>
      <c r="B1646" s="1" t="s">
        <v>9887</v>
      </c>
      <c r="C1646" s="4">
        <v>44847</v>
      </c>
      <c r="D1646" s="1" t="s">
        <v>9761</v>
      </c>
      <c r="E1646" s="1">
        <v>2022</v>
      </c>
      <c r="F1646" s="5">
        <v>45.83</v>
      </c>
      <c r="G1646" s="1" t="s">
        <v>9888</v>
      </c>
      <c r="H1646" s="1" t="s">
        <v>9889</v>
      </c>
      <c r="I1646" s="6">
        <v>182</v>
      </c>
      <c r="J1646" s="6" t="s">
        <v>54</v>
      </c>
      <c r="K1646" s="6">
        <v>11</v>
      </c>
      <c r="L1646" s="6">
        <v>10</v>
      </c>
      <c r="M1646" s="6">
        <v>1</v>
      </c>
      <c r="N1646" s="7">
        <v>0.90909090909090906</v>
      </c>
      <c r="O1646" s="1" t="s">
        <v>126</v>
      </c>
      <c r="P1646" s="1" t="s">
        <v>54</v>
      </c>
      <c r="Q1646" s="1" t="s">
        <v>56</v>
      </c>
      <c r="R1646" s="1" t="s">
        <v>5</v>
      </c>
      <c r="S1646" s="2" t="b">
        <v>1</v>
      </c>
      <c r="T1646" s="2" t="b">
        <v>0</v>
      </c>
      <c r="U1646" s="1" t="s">
        <v>57</v>
      </c>
      <c r="V1646" s="1"/>
      <c r="W1646" s="2" t="b">
        <v>0</v>
      </c>
      <c r="X1646" s="1"/>
      <c r="Y1646" s="2" t="b">
        <v>0</v>
      </c>
      <c r="Z1646" s="1" t="s">
        <v>58</v>
      </c>
      <c r="AA1646" s="2" t="b">
        <v>1</v>
      </c>
      <c r="AB1646" s="1" t="s">
        <v>9890</v>
      </c>
      <c r="AC1646" s="1" t="s">
        <v>9891</v>
      </c>
      <c r="AD1646" s="1" t="s">
        <v>61</v>
      </c>
      <c r="AE1646" s="2" t="b">
        <v>1</v>
      </c>
      <c r="AF1646" s="1" t="s">
        <v>71</v>
      </c>
      <c r="AG1646" s="2" t="b">
        <v>0</v>
      </c>
      <c r="AH1646" s="1">
        <v>46242.564802673609</v>
      </c>
    </row>
    <row r="1647" spans="1:34" ht="13.9">
      <c r="A1647" s="1" t="s">
        <v>9892</v>
      </c>
      <c r="B1647" s="1" t="s">
        <v>9893</v>
      </c>
      <c r="C1647" s="4">
        <v>44847</v>
      </c>
      <c r="D1647" s="1" t="s">
        <v>9761</v>
      </c>
      <c r="E1647" s="1">
        <v>2022</v>
      </c>
      <c r="F1647" s="5">
        <v>45.83</v>
      </c>
      <c r="G1647" s="1" t="s">
        <v>9894</v>
      </c>
      <c r="H1647" s="1" t="s">
        <v>9895</v>
      </c>
      <c r="I1647" s="6">
        <v>6237</v>
      </c>
      <c r="J1647" s="6" t="s">
        <v>54</v>
      </c>
      <c r="K1647" s="6">
        <v>65</v>
      </c>
      <c r="L1647" s="6">
        <v>53</v>
      </c>
      <c r="M1647" s="6">
        <v>12</v>
      </c>
      <c r="N1647" s="7">
        <v>0.81538461538461537</v>
      </c>
      <c r="O1647" s="1" t="s">
        <v>67</v>
      </c>
      <c r="P1647" s="1" t="s">
        <v>54</v>
      </c>
      <c r="Q1647" s="1" t="s">
        <v>56</v>
      </c>
      <c r="R1647" s="1" t="s">
        <v>5</v>
      </c>
      <c r="S1647" s="2" t="b">
        <v>1</v>
      </c>
      <c r="T1647" s="2" t="b">
        <v>0</v>
      </c>
      <c r="U1647" s="1" t="s">
        <v>57</v>
      </c>
      <c r="V1647" s="1"/>
      <c r="W1647" s="2" t="b">
        <v>0</v>
      </c>
      <c r="X1647" s="1"/>
      <c r="Y1647" s="2" t="b">
        <v>0</v>
      </c>
      <c r="Z1647" s="1" t="s">
        <v>58</v>
      </c>
      <c r="AA1647" s="2" t="b">
        <v>1</v>
      </c>
      <c r="AB1647" s="1" t="s">
        <v>9896</v>
      </c>
      <c r="AC1647" s="1" t="s">
        <v>9897</v>
      </c>
      <c r="AD1647" s="1" t="s">
        <v>61</v>
      </c>
      <c r="AE1647" s="2" t="b">
        <v>1</v>
      </c>
      <c r="AF1647" s="1" t="s">
        <v>101</v>
      </c>
      <c r="AG1647" s="2" t="b">
        <v>1</v>
      </c>
      <c r="AH1647" s="1">
        <v>46242.564802685185</v>
      </c>
    </row>
    <row r="1648" spans="1:34" ht="13.9">
      <c r="A1648" s="1" t="s">
        <v>9898</v>
      </c>
      <c r="B1648" s="1" t="s">
        <v>9899</v>
      </c>
      <c r="C1648" s="4">
        <v>44847</v>
      </c>
      <c r="D1648" s="1" t="s">
        <v>9761</v>
      </c>
      <c r="E1648" s="1">
        <v>2022</v>
      </c>
      <c r="F1648" s="5">
        <v>45.83</v>
      </c>
      <c r="G1648" s="1" t="s">
        <v>9900</v>
      </c>
      <c r="H1648" s="1" t="s">
        <v>9901</v>
      </c>
      <c r="I1648" s="6">
        <v>1149</v>
      </c>
      <c r="J1648" s="6" t="s">
        <v>54</v>
      </c>
      <c r="K1648" s="6">
        <v>45</v>
      </c>
      <c r="L1648" s="6">
        <v>41</v>
      </c>
      <c r="M1648" s="6">
        <v>4</v>
      </c>
      <c r="N1648" s="7">
        <v>0.91111111111111109</v>
      </c>
      <c r="O1648" s="1" t="s">
        <v>126</v>
      </c>
      <c r="P1648" s="1" t="s">
        <v>54</v>
      </c>
      <c r="Q1648" s="1" t="s">
        <v>56</v>
      </c>
      <c r="R1648" s="1" t="s">
        <v>5</v>
      </c>
      <c r="S1648" s="2" t="b">
        <v>1</v>
      </c>
      <c r="T1648" s="2" t="b">
        <v>0</v>
      </c>
      <c r="U1648" s="1" t="s">
        <v>57</v>
      </c>
      <c r="V1648" s="1"/>
      <c r="W1648" s="2" t="b">
        <v>0</v>
      </c>
      <c r="X1648" s="1"/>
      <c r="Y1648" s="2" t="b">
        <v>0</v>
      </c>
      <c r="Z1648" s="1" t="s">
        <v>58</v>
      </c>
      <c r="AA1648" s="2" t="b">
        <v>1</v>
      </c>
      <c r="AB1648" s="1" t="s">
        <v>9902</v>
      </c>
      <c r="AC1648" s="1" t="s">
        <v>9903</v>
      </c>
      <c r="AD1648" s="1" t="s">
        <v>61</v>
      </c>
      <c r="AE1648" s="2" t="b">
        <v>1</v>
      </c>
      <c r="AF1648" s="1" t="s">
        <v>1426</v>
      </c>
      <c r="AG1648" s="2" t="b">
        <v>0</v>
      </c>
      <c r="AH1648" s="1">
        <v>46242.564802685185</v>
      </c>
    </row>
    <row r="1649" spans="1:34" ht="13.9">
      <c r="A1649" s="1" t="s">
        <v>9904</v>
      </c>
      <c r="B1649" s="1" t="s">
        <v>9905</v>
      </c>
      <c r="C1649" s="4">
        <v>44848</v>
      </c>
      <c r="D1649" s="1" t="s">
        <v>9761</v>
      </c>
      <c r="E1649" s="1">
        <v>2022</v>
      </c>
      <c r="F1649" s="5">
        <v>45.8</v>
      </c>
      <c r="G1649" s="1" t="s">
        <v>9906</v>
      </c>
      <c r="H1649" s="1" t="s">
        <v>9907</v>
      </c>
      <c r="I1649" s="6">
        <v>90</v>
      </c>
      <c r="J1649" s="6" t="s">
        <v>54</v>
      </c>
      <c r="K1649" s="6">
        <v>6</v>
      </c>
      <c r="L1649" s="6">
        <v>6</v>
      </c>
      <c r="M1649" s="6">
        <v>0</v>
      </c>
      <c r="N1649" s="7">
        <v>1</v>
      </c>
      <c r="O1649" s="1" t="s">
        <v>947</v>
      </c>
      <c r="P1649" s="1" t="s">
        <v>54</v>
      </c>
      <c r="Q1649" s="1" t="s">
        <v>56</v>
      </c>
      <c r="R1649" s="1" t="s">
        <v>5</v>
      </c>
      <c r="S1649" s="2" t="b">
        <v>1</v>
      </c>
      <c r="T1649" s="2" t="b">
        <v>0</v>
      </c>
      <c r="U1649" s="1" t="s">
        <v>57</v>
      </c>
      <c r="V1649" s="1"/>
      <c r="W1649" s="2" t="b">
        <v>0</v>
      </c>
      <c r="X1649" s="1"/>
      <c r="Y1649" s="2" t="b">
        <v>0</v>
      </c>
      <c r="Z1649" s="1" t="s">
        <v>58</v>
      </c>
      <c r="AA1649" s="2" t="b">
        <v>1</v>
      </c>
      <c r="AB1649" s="1" t="s">
        <v>9908</v>
      </c>
      <c r="AC1649" s="1" t="s">
        <v>9909</v>
      </c>
      <c r="AD1649" s="1" t="s">
        <v>61</v>
      </c>
      <c r="AE1649" s="2" t="b">
        <v>1</v>
      </c>
      <c r="AF1649" s="1" t="s">
        <v>142</v>
      </c>
      <c r="AG1649" s="2" t="b">
        <v>0</v>
      </c>
      <c r="AH1649" s="1">
        <v>46242.564802685185</v>
      </c>
    </row>
    <row r="1650" spans="1:34" ht="13.9">
      <c r="A1650" s="1" t="s">
        <v>9910</v>
      </c>
      <c r="B1650" s="1" t="s">
        <v>9911</v>
      </c>
      <c r="C1650" s="4">
        <v>44848</v>
      </c>
      <c r="D1650" s="1" t="s">
        <v>9761</v>
      </c>
      <c r="E1650" s="1">
        <v>2022</v>
      </c>
      <c r="F1650" s="5">
        <v>45.8</v>
      </c>
      <c r="G1650" s="1" t="s">
        <v>9912</v>
      </c>
      <c r="H1650" s="1" t="s">
        <v>9913</v>
      </c>
      <c r="I1650" s="6">
        <v>24188</v>
      </c>
      <c r="J1650" s="6" t="s">
        <v>54</v>
      </c>
      <c r="K1650" s="6">
        <v>235</v>
      </c>
      <c r="L1650" s="6">
        <v>164</v>
      </c>
      <c r="M1650" s="6">
        <v>71</v>
      </c>
      <c r="N1650" s="7">
        <v>0.69787234042553192</v>
      </c>
      <c r="O1650" s="1" t="s">
        <v>91</v>
      </c>
      <c r="P1650" s="1" t="s">
        <v>54</v>
      </c>
      <c r="Q1650" s="1" t="s">
        <v>68</v>
      </c>
      <c r="R1650" s="1" t="s">
        <v>7</v>
      </c>
      <c r="S1650" s="2" t="b">
        <v>0</v>
      </c>
      <c r="T1650" s="2" t="b">
        <v>1</v>
      </c>
      <c r="U1650" s="1" t="s">
        <v>202</v>
      </c>
      <c r="V1650" s="1">
        <v>18</v>
      </c>
      <c r="W1650" s="2" t="b">
        <v>1</v>
      </c>
      <c r="X1650" s="2" t="b">
        <v>1</v>
      </c>
      <c r="Y1650" s="2" t="b">
        <v>0</v>
      </c>
      <c r="Z1650" s="1" t="s">
        <v>119</v>
      </c>
      <c r="AA1650" s="2" t="b">
        <v>0</v>
      </c>
      <c r="AB1650" s="1" t="s">
        <v>9914</v>
      </c>
      <c r="AC1650" s="1" t="s">
        <v>9915</v>
      </c>
      <c r="AD1650" s="1" t="s">
        <v>61</v>
      </c>
      <c r="AE1650" s="2" t="b">
        <v>1</v>
      </c>
      <c r="AF1650" s="1"/>
      <c r="AG1650" s="2" t="b">
        <v>0</v>
      </c>
      <c r="AH1650" s="1">
        <v>46242.564802685185</v>
      </c>
    </row>
    <row r="1651" spans="1:34" ht="13.9">
      <c r="A1651" s="1" t="s">
        <v>9916</v>
      </c>
      <c r="B1651" s="1" t="s">
        <v>9917</v>
      </c>
      <c r="C1651" s="4">
        <v>44848</v>
      </c>
      <c r="D1651" s="1" t="s">
        <v>9761</v>
      </c>
      <c r="E1651" s="1">
        <v>2022</v>
      </c>
      <c r="F1651" s="5">
        <v>45.8</v>
      </c>
      <c r="G1651" s="1" t="s">
        <v>9918</v>
      </c>
      <c r="H1651" s="1" t="s">
        <v>9919</v>
      </c>
      <c r="I1651" s="6"/>
      <c r="J1651" s="6" t="s">
        <v>147</v>
      </c>
      <c r="K1651" s="6">
        <v>8</v>
      </c>
      <c r="L1651" s="6">
        <v>7</v>
      </c>
      <c r="M1651" s="6">
        <v>1</v>
      </c>
      <c r="N1651" s="7">
        <v>0.875</v>
      </c>
      <c r="O1651" s="1" t="s">
        <v>1324</v>
      </c>
      <c r="P1651" s="1" t="s">
        <v>54</v>
      </c>
      <c r="Q1651" s="1" t="s">
        <v>56</v>
      </c>
      <c r="R1651" s="1" t="s">
        <v>5</v>
      </c>
      <c r="S1651" s="2" t="b">
        <v>1</v>
      </c>
      <c r="T1651" s="2" t="b">
        <v>0</v>
      </c>
      <c r="U1651" s="1" t="s">
        <v>57</v>
      </c>
      <c r="V1651" s="1"/>
      <c r="W1651" s="2" t="b">
        <v>0</v>
      </c>
      <c r="X1651" s="1"/>
      <c r="Y1651" s="2" t="b">
        <v>0</v>
      </c>
      <c r="Z1651" s="1" t="s">
        <v>119</v>
      </c>
      <c r="AA1651" s="2" t="b">
        <v>0</v>
      </c>
      <c r="AB1651" s="1" t="s">
        <v>9920</v>
      </c>
      <c r="AC1651" s="1" t="s">
        <v>9921</v>
      </c>
      <c r="AD1651" s="1" t="s">
        <v>61</v>
      </c>
      <c r="AE1651" s="2" t="b">
        <v>1</v>
      </c>
      <c r="AF1651" s="1"/>
      <c r="AG1651" s="2" t="b">
        <v>0</v>
      </c>
      <c r="AH1651" s="1">
        <v>46242.564802685185</v>
      </c>
    </row>
    <row r="1652" spans="1:34" ht="13.9">
      <c r="A1652" s="1" t="s">
        <v>9922</v>
      </c>
      <c r="B1652" s="1" t="s">
        <v>9923</v>
      </c>
      <c r="C1652" s="4">
        <v>44848</v>
      </c>
      <c r="D1652" s="1" t="s">
        <v>9761</v>
      </c>
      <c r="E1652" s="1">
        <v>2022</v>
      </c>
      <c r="F1652" s="5">
        <v>45.8</v>
      </c>
      <c r="G1652" s="1" t="s">
        <v>9924</v>
      </c>
      <c r="H1652" s="1" t="s">
        <v>9925</v>
      </c>
      <c r="I1652" s="6">
        <v>72</v>
      </c>
      <c r="J1652" s="6" t="s">
        <v>54</v>
      </c>
      <c r="K1652" s="6">
        <v>4</v>
      </c>
      <c r="L1652" s="6">
        <v>2</v>
      </c>
      <c r="M1652" s="6">
        <v>2</v>
      </c>
      <c r="N1652" s="7">
        <v>0.5</v>
      </c>
      <c r="O1652" s="1" t="s">
        <v>344</v>
      </c>
      <c r="P1652" s="1" t="s">
        <v>54</v>
      </c>
      <c r="Q1652" s="1" t="s">
        <v>56</v>
      </c>
      <c r="R1652" s="1" t="s">
        <v>5</v>
      </c>
      <c r="S1652" s="2" t="b">
        <v>1</v>
      </c>
      <c r="T1652" s="2" t="b">
        <v>0</v>
      </c>
      <c r="U1652" s="1" t="s">
        <v>224</v>
      </c>
      <c r="V1652" s="1">
        <v>12</v>
      </c>
      <c r="W1652" s="2" t="b">
        <v>0</v>
      </c>
      <c r="X1652" s="1"/>
      <c r="Y1652" s="2" t="b">
        <v>0</v>
      </c>
      <c r="Z1652" s="1" t="s">
        <v>119</v>
      </c>
      <c r="AA1652" s="2" t="b">
        <v>0</v>
      </c>
      <c r="AB1652" s="1" t="s">
        <v>9926</v>
      </c>
      <c r="AC1652" s="1" t="s">
        <v>9927</v>
      </c>
      <c r="AD1652" s="1" t="s">
        <v>61</v>
      </c>
      <c r="AE1652" s="2" t="b">
        <v>1</v>
      </c>
      <c r="AF1652" s="1"/>
      <c r="AG1652" s="2" t="b">
        <v>0</v>
      </c>
      <c r="AH1652" s="1">
        <v>46242.564802685185</v>
      </c>
    </row>
    <row r="1653" spans="1:34" ht="13.9">
      <c r="A1653" s="1" t="s">
        <v>9928</v>
      </c>
      <c r="B1653" s="1" t="s">
        <v>9929</v>
      </c>
      <c r="C1653" s="4">
        <v>44849</v>
      </c>
      <c r="D1653" s="1" t="s">
        <v>9761</v>
      </c>
      <c r="E1653" s="1">
        <v>2022</v>
      </c>
      <c r="F1653" s="5">
        <v>45.77</v>
      </c>
      <c r="G1653" s="1" t="s">
        <v>9930</v>
      </c>
      <c r="H1653" s="1" t="s">
        <v>9931</v>
      </c>
      <c r="I1653" s="6">
        <v>275</v>
      </c>
      <c r="J1653" s="6" t="s">
        <v>54</v>
      </c>
      <c r="K1653" s="6">
        <v>16</v>
      </c>
      <c r="L1653" s="6">
        <v>15</v>
      </c>
      <c r="M1653" s="6">
        <v>1</v>
      </c>
      <c r="N1653" s="7">
        <v>0.9375</v>
      </c>
      <c r="O1653" s="1" t="s">
        <v>126</v>
      </c>
      <c r="P1653" s="1" t="s">
        <v>54</v>
      </c>
      <c r="Q1653" s="1" t="s">
        <v>56</v>
      </c>
      <c r="R1653" s="1" t="s">
        <v>5</v>
      </c>
      <c r="S1653" s="2" t="b">
        <v>1</v>
      </c>
      <c r="T1653" s="2" t="b">
        <v>0</v>
      </c>
      <c r="U1653" s="1" t="s">
        <v>57</v>
      </c>
      <c r="V1653" s="1"/>
      <c r="W1653" s="2" t="b">
        <v>0</v>
      </c>
      <c r="X1653" s="1"/>
      <c r="Y1653" s="2" t="b">
        <v>0</v>
      </c>
      <c r="Z1653" s="1" t="s">
        <v>58</v>
      </c>
      <c r="AA1653" s="2" t="b">
        <v>1</v>
      </c>
      <c r="AB1653" s="1" t="s">
        <v>9932</v>
      </c>
      <c r="AC1653" s="1" t="s">
        <v>9933</v>
      </c>
      <c r="AD1653" s="1" t="s">
        <v>61</v>
      </c>
      <c r="AE1653" s="2" t="b">
        <v>1</v>
      </c>
      <c r="AF1653" s="1" t="s">
        <v>94</v>
      </c>
      <c r="AG1653" s="2" t="b">
        <v>0</v>
      </c>
      <c r="AH1653" s="1">
        <v>46242.564802685185</v>
      </c>
    </row>
    <row r="1654" spans="1:34" ht="13.9">
      <c r="A1654" s="1" t="s">
        <v>9934</v>
      </c>
      <c r="B1654" s="1" t="s">
        <v>9935</v>
      </c>
      <c r="C1654" s="4">
        <v>44849</v>
      </c>
      <c r="D1654" s="1" t="s">
        <v>9761</v>
      </c>
      <c r="E1654" s="1">
        <v>2022</v>
      </c>
      <c r="F1654" s="5">
        <v>45.77</v>
      </c>
      <c r="G1654" s="1" t="s">
        <v>9936</v>
      </c>
      <c r="H1654" s="1" t="s">
        <v>9937</v>
      </c>
      <c r="I1654" s="6">
        <v>6539</v>
      </c>
      <c r="J1654" s="6" t="s">
        <v>54</v>
      </c>
      <c r="K1654" s="6">
        <v>333</v>
      </c>
      <c r="L1654" s="6">
        <v>155</v>
      </c>
      <c r="M1654" s="6">
        <v>178</v>
      </c>
      <c r="N1654" s="7">
        <v>0.46546546546546547</v>
      </c>
      <c r="O1654" s="1" t="s">
        <v>91</v>
      </c>
      <c r="P1654" s="1" t="s">
        <v>54</v>
      </c>
      <c r="Q1654" s="1" t="s">
        <v>68</v>
      </c>
      <c r="R1654" s="1" t="s">
        <v>7</v>
      </c>
      <c r="S1654" s="2" t="b">
        <v>0</v>
      </c>
      <c r="T1654" s="2" t="b">
        <v>1</v>
      </c>
      <c r="U1654" s="1" t="s">
        <v>202</v>
      </c>
      <c r="V1654" s="1">
        <v>18</v>
      </c>
      <c r="W1654" s="2" t="b">
        <v>1</v>
      </c>
      <c r="X1654" s="2" t="b">
        <v>1</v>
      </c>
      <c r="Y1654" s="2" t="b">
        <v>0</v>
      </c>
      <c r="Z1654" s="1" t="s">
        <v>119</v>
      </c>
      <c r="AA1654" s="2" t="b">
        <v>0</v>
      </c>
      <c r="AB1654" s="1" t="s">
        <v>9938</v>
      </c>
      <c r="AC1654" s="1" t="s">
        <v>9939</v>
      </c>
      <c r="AD1654" s="1" t="s">
        <v>61</v>
      </c>
      <c r="AE1654" s="2" t="b">
        <v>1</v>
      </c>
      <c r="AF1654" s="1"/>
      <c r="AG1654" s="2" t="b">
        <v>0</v>
      </c>
      <c r="AH1654" s="1">
        <v>46242.564802685185</v>
      </c>
    </row>
    <row r="1655" spans="1:34" ht="13.9">
      <c r="A1655" s="1" t="s">
        <v>9940</v>
      </c>
      <c r="B1655" s="1" t="s">
        <v>9941</v>
      </c>
      <c r="C1655" s="4">
        <v>44851</v>
      </c>
      <c r="D1655" s="1" t="s">
        <v>9761</v>
      </c>
      <c r="E1655" s="1">
        <v>2022</v>
      </c>
      <c r="F1655" s="5">
        <v>45.7</v>
      </c>
      <c r="G1655" s="1" t="s">
        <v>9942</v>
      </c>
      <c r="H1655" s="1" t="s">
        <v>9943</v>
      </c>
      <c r="I1655" s="6">
        <v>7349</v>
      </c>
      <c r="J1655" s="6" t="s">
        <v>54</v>
      </c>
      <c r="K1655" s="6">
        <v>170</v>
      </c>
      <c r="L1655" s="6">
        <v>156</v>
      </c>
      <c r="M1655" s="6">
        <v>14</v>
      </c>
      <c r="N1655" s="7">
        <v>0.91764705882352937</v>
      </c>
      <c r="O1655" s="1" t="s">
        <v>67</v>
      </c>
      <c r="P1655" s="1" t="s">
        <v>54</v>
      </c>
      <c r="Q1655" s="1" t="s">
        <v>56</v>
      </c>
      <c r="R1655" s="1" t="s">
        <v>5</v>
      </c>
      <c r="S1655" s="2" t="b">
        <v>1</v>
      </c>
      <c r="T1655" s="2" t="b">
        <v>0</v>
      </c>
      <c r="U1655" s="1" t="s">
        <v>57</v>
      </c>
      <c r="V1655" s="1"/>
      <c r="W1655" s="2" t="b">
        <v>0</v>
      </c>
      <c r="X1655" s="1"/>
      <c r="Y1655" s="2" t="b">
        <v>0</v>
      </c>
      <c r="Z1655" s="1" t="s">
        <v>58</v>
      </c>
      <c r="AA1655" s="2" t="b">
        <v>1</v>
      </c>
      <c r="AB1655" s="1" t="s">
        <v>9944</v>
      </c>
      <c r="AC1655" s="1" t="s">
        <v>9945</v>
      </c>
      <c r="AD1655" s="1" t="s">
        <v>61</v>
      </c>
      <c r="AE1655" s="2" t="b">
        <v>1</v>
      </c>
      <c r="AF1655" s="1" t="s">
        <v>101</v>
      </c>
      <c r="AG1655" s="2" t="b">
        <v>1</v>
      </c>
      <c r="AH1655" s="1">
        <v>46242.564802685185</v>
      </c>
    </row>
    <row r="1656" spans="1:34" ht="13.9">
      <c r="A1656" s="1" t="s">
        <v>9946</v>
      </c>
      <c r="B1656" s="1" t="s">
        <v>9947</v>
      </c>
      <c r="C1656" s="4">
        <v>44851</v>
      </c>
      <c r="D1656" s="1" t="s">
        <v>9761</v>
      </c>
      <c r="E1656" s="1">
        <v>2022</v>
      </c>
      <c r="F1656" s="5">
        <v>45.7</v>
      </c>
      <c r="G1656" s="1" t="s">
        <v>9948</v>
      </c>
      <c r="H1656" s="1" t="s">
        <v>9949</v>
      </c>
      <c r="I1656" s="6">
        <v>423</v>
      </c>
      <c r="J1656" s="6" t="s">
        <v>54</v>
      </c>
      <c r="K1656" s="6">
        <v>29</v>
      </c>
      <c r="L1656" s="6">
        <v>27</v>
      </c>
      <c r="M1656" s="6">
        <v>2</v>
      </c>
      <c r="N1656" s="7">
        <v>0.93103448275862066</v>
      </c>
      <c r="O1656" s="1" t="s">
        <v>126</v>
      </c>
      <c r="P1656" s="1" t="s">
        <v>54</v>
      </c>
      <c r="Q1656" s="1" t="s">
        <v>56</v>
      </c>
      <c r="R1656" s="1" t="s">
        <v>7</v>
      </c>
      <c r="S1656" s="2" t="b">
        <v>0</v>
      </c>
      <c r="T1656" s="2" t="b">
        <v>1</v>
      </c>
      <c r="U1656" s="1" t="s">
        <v>202</v>
      </c>
      <c r="V1656" s="1">
        <v>18</v>
      </c>
      <c r="W1656" s="2" t="b">
        <v>1</v>
      </c>
      <c r="X1656" s="2" t="b">
        <v>1</v>
      </c>
      <c r="Y1656" s="2" t="b">
        <v>0</v>
      </c>
      <c r="Z1656" s="1" t="s">
        <v>119</v>
      </c>
      <c r="AA1656" s="2" t="b">
        <v>0</v>
      </c>
      <c r="AB1656" s="1" t="s">
        <v>9950</v>
      </c>
      <c r="AC1656" s="1" t="s">
        <v>9951</v>
      </c>
      <c r="AD1656" s="1" t="s">
        <v>61</v>
      </c>
      <c r="AE1656" s="2" t="b">
        <v>1</v>
      </c>
      <c r="AF1656" s="1"/>
      <c r="AG1656" s="2" t="b">
        <v>0</v>
      </c>
      <c r="AH1656" s="1">
        <v>46242.564802685185</v>
      </c>
    </row>
    <row r="1657" spans="1:34" ht="13.9">
      <c r="A1657" s="1" t="s">
        <v>9952</v>
      </c>
      <c r="B1657" s="1" t="s">
        <v>9953</v>
      </c>
      <c r="C1657" s="4">
        <v>44851</v>
      </c>
      <c r="D1657" s="1" t="s">
        <v>9761</v>
      </c>
      <c r="E1657" s="1">
        <v>2022</v>
      </c>
      <c r="F1657" s="5">
        <v>45.7</v>
      </c>
      <c r="G1657" s="1" t="s">
        <v>9954</v>
      </c>
      <c r="H1657" s="1" t="s">
        <v>9955</v>
      </c>
      <c r="I1657" s="6">
        <v>418</v>
      </c>
      <c r="J1657" s="6" t="s">
        <v>54</v>
      </c>
      <c r="K1657" s="6">
        <v>14</v>
      </c>
      <c r="L1657" s="6">
        <v>4</v>
      </c>
      <c r="M1657" s="6">
        <v>10</v>
      </c>
      <c r="N1657" s="7">
        <v>0.2857142857142857</v>
      </c>
      <c r="O1657" s="1" t="s">
        <v>330</v>
      </c>
      <c r="P1657" s="1" t="s">
        <v>54</v>
      </c>
      <c r="Q1657" s="1" t="s">
        <v>56</v>
      </c>
      <c r="R1657" s="1" t="s">
        <v>7</v>
      </c>
      <c r="S1657" s="2" t="b">
        <v>0</v>
      </c>
      <c r="T1657" s="2" t="b">
        <v>1</v>
      </c>
      <c r="U1657" s="1" t="s">
        <v>1669</v>
      </c>
      <c r="V1657" s="1">
        <v>18</v>
      </c>
      <c r="W1657" s="2" t="b">
        <v>1</v>
      </c>
      <c r="X1657" s="1"/>
      <c r="Y1657" s="2" t="b">
        <v>0</v>
      </c>
      <c r="Z1657" s="1" t="s">
        <v>119</v>
      </c>
      <c r="AA1657" s="2" t="b">
        <v>0</v>
      </c>
      <c r="AB1657" s="1" t="s">
        <v>9956</v>
      </c>
      <c r="AC1657" s="1" t="s">
        <v>9957</v>
      </c>
      <c r="AD1657" s="1" t="s">
        <v>61</v>
      </c>
      <c r="AE1657" s="2" t="b">
        <v>1</v>
      </c>
      <c r="AF1657" s="1"/>
      <c r="AG1657" s="2" t="b">
        <v>0</v>
      </c>
      <c r="AH1657" s="1">
        <v>46242.564802685185</v>
      </c>
    </row>
    <row r="1658" spans="1:34" ht="13.9">
      <c r="A1658" s="1" t="s">
        <v>9958</v>
      </c>
      <c r="B1658" s="1" t="s">
        <v>9959</v>
      </c>
      <c r="C1658" s="4">
        <v>44852</v>
      </c>
      <c r="D1658" s="1" t="s">
        <v>9761</v>
      </c>
      <c r="E1658" s="1">
        <v>2022</v>
      </c>
      <c r="F1658" s="5">
        <v>45.67</v>
      </c>
      <c r="G1658" s="1" t="s">
        <v>9960</v>
      </c>
      <c r="H1658" s="1" t="s">
        <v>9961</v>
      </c>
      <c r="I1658" s="6">
        <v>6767</v>
      </c>
      <c r="J1658" s="6" t="s">
        <v>54</v>
      </c>
      <c r="K1658" s="6">
        <v>108</v>
      </c>
      <c r="L1658" s="6">
        <v>80</v>
      </c>
      <c r="M1658" s="6">
        <v>28</v>
      </c>
      <c r="N1658" s="7">
        <v>0.7407407407407407</v>
      </c>
      <c r="O1658" s="1" t="s">
        <v>55</v>
      </c>
      <c r="P1658" s="1" t="s">
        <v>54</v>
      </c>
      <c r="Q1658" s="1" t="s">
        <v>56</v>
      </c>
      <c r="R1658" s="1" t="s">
        <v>5</v>
      </c>
      <c r="S1658" s="2" t="b">
        <v>1</v>
      </c>
      <c r="T1658" s="2" t="b">
        <v>0</v>
      </c>
      <c r="U1658" s="1" t="s">
        <v>57</v>
      </c>
      <c r="V1658" s="1"/>
      <c r="W1658" s="2" t="b">
        <v>0</v>
      </c>
      <c r="X1658" s="1"/>
      <c r="Y1658" s="2" t="b">
        <v>0</v>
      </c>
      <c r="Z1658" s="1" t="s">
        <v>58</v>
      </c>
      <c r="AA1658" s="2" t="b">
        <v>1</v>
      </c>
      <c r="AB1658" s="1" t="s">
        <v>9962</v>
      </c>
      <c r="AC1658" s="1" t="s">
        <v>9963</v>
      </c>
      <c r="AD1658" s="1" t="s">
        <v>61</v>
      </c>
      <c r="AE1658" s="2" t="b">
        <v>1</v>
      </c>
      <c r="AF1658" s="1" t="s">
        <v>86</v>
      </c>
      <c r="AG1658" s="2" t="b">
        <v>0</v>
      </c>
      <c r="AH1658" s="1">
        <v>46242.564802685185</v>
      </c>
    </row>
    <row r="1659" spans="1:34" ht="13.9">
      <c r="A1659" s="1" t="s">
        <v>9964</v>
      </c>
      <c r="B1659" s="1" t="s">
        <v>9965</v>
      </c>
      <c r="C1659" s="4">
        <v>44852</v>
      </c>
      <c r="D1659" s="1" t="s">
        <v>9761</v>
      </c>
      <c r="E1659" s="1">
        <v>2022</v>
      </c>
      <c r="F1659" s="5">
        <v>45.67</v>
      </c>
      <c r="G1659" s="1" t="s">
        <v>9966</v>
      </c>
      <c r="H1659" s="1" t="s">
        <v>9967</v>
      </c>
      <c r="I1659" s="6">
        <v>814</v>
      </c>
      <c r="J1659" s="6" t="s">
        <v>54</v>
      </c>
      <c r="K1659" s="6">
        <v>29</v>
      </c>
      <c r="L1659" s="6">
        <v>24</v>
      </c>
      <c r="M1659" s="6">
        <v>5</v>
      </c>
      <c r="N1659" s="7">
        <v>0.82758620689655171</v>
      </c>
      <c r="O1659" s="1" t="s">
        <v>126</v>
      </c>
      <c r="P1659" s="1" t="s">
        <v>54</v>
      </c>
      <c r="Q1659" s="1" t="s">
        <v>56</v>
      </c>
      <c r="R1659" s="1" t="s">
        <v>5</v>
      </c>
      <c r="S1659" s="2" t="b">
        <v>1</v>
      </c>
      <c r="T1659" s="2" t="b">
        <v>0</v>
      </c>
      <c r="U1659" s="1" t="s">
        <v>224</v>
      </c>
      <c r="V1659" s="1">
        <v>12</v>
      </c>
      <c r="W1659" s="2" t="b">
        <v>0</v>
      </c>
      <c r="X1659" s="1"/>
      <c r="Y1659" s="2" t="b">
        <v>0</v>
      </c>
      <c r="Z1659" s="1" t="s">
        <v>119</v>
      </c>
      <c r="AA1659" s="2" t="b">
        <v>0</v>
      </c>
      <c r="AB1659" s="1" t="s">
        <v>9968</v>
      </c>
      <c r="AC1659" s="1" t="s">
        <v>9969</v>
      </c>
      <c r="AD1659" s="1" t="s">
        <v>61</v>
      </c>
      <c r="AE1659" s="2" t="b">
        <v>1</v>
      </c>
      <c r="AF1659" s="1"/>
      <c r="AG1659" s="2" t="b">
        <v>0</v>
      </c>
      <c r="AH1659" s="1">
        <v>46242.564802685185</v>
      </c>
    </row>
    <row r="1660" spans="1:34" ht="13.9">
      <c r="A1660" s="1" t="s">
        <v>9970</v>
      </c>
      <c r="B1660" s="1" t="s">
        <v>9971</v>
      </c>
      <c r="C1660" s="4">
        <v>44852</v>
      </c>
      <c r="D1660" s="1" t="s">
        <v>9761</v>
      </c>
      <c r="E1660" s="1">
        <v>2022</v>
      </c>
      <c r="F1660" s="5">
        <v>45.67</v>
      </c>
      <c r="G1660" s="1" t="s">
        <v>9972</v>
      </c>
      <c r="H1660" s="1" t="s">
        <v>9973</v>
      </c>
      <c r="I1660" s="6">
        <v>44917</v>
      </c>
      <c r="J1660" s="6" t="s">
        <v>54</v>
      </c>
      <c r="K1660" s="6">
        <v>1081</v>
      </c>
      <c r="L1660" s="6">
        <v>946</v>
      </c>
      <c r="M1660" s="6">
        <v>135</v>
      </c>
      <c r="N1660" s="7">
        <v>0.87511563367252543</v>
      </c>
      <c r="O1660" s="1" t="s">
        <v>67</v>
      </c>
      <c r="P1660" s="1" t="s">
        <v>54</v>
      </c>
      <c r="Q1660" s="1" t="s">
        <v>68</v>
      </c>
      <c r="R1660" s="1" t="s">
        <v>5</v>
      </c>
      <c r="S1660" s="2" t="b">
        <v>1</v>
      </c>
      <c r="T1660" s="2" t="b">
        <v>0</v>
      </c>
      <c r="U1660" s="1" t="s">
        <v>57</v>
      </c>
      <c r="V1660" s="1"/>
      <c r="W1660" s="2" t="b">
        <v>0</v>
      </c>
      <c r="X1660" s="1"/>
      <c r="Y1660" s="2" t="b">
        <v>0</v>
      </c>
      <c r="Z1660" s="1" t="s">
        <v>58</v>
      </c>
      <c r="AA1660" s="2" t="b">
        <v>1</v>
      </c>
      <c r="AB1660" s="1" t="s">
        <v>9974</v>
      </c>
      <c r="AC1660" s="1" t="s">
        <v>9975</v>
      </c>
      <c r="AD1660" s="1" t="s">
        <v>61</v>
      </c>
      <c r="AE1660" s="2" t="b">
        <v>1</v>
      </c>
      <c r="AF1660" s="1" t="s">
        <v>101</v>
      </c>
      <c r="AG1660" s="2" t="b">
        <v>1</v>
      </c>
      <c r="AH1660" s="1">
        <v>46242.564802685185</v>
      </c>
    </row>
    <row r="1661" spans="1:34" ht="13.9">
      <c r="A1661" s="1" t="s">
        <v>9976</v>
      </c>
      <c r="B1661" s="1" t="s">
        <v>9977</v>
      </c>
      <c r="C1661" s="4">
        <v>44852</v>
      </c>
      <c r="D1661" s="1" t="s">
        <v>9761</v>
      </c>
      <c r="E1661" s="1">
        <v>2022</v>
      </c>
      <c r="F1661" s="5">
        <v>45.67</v>
      </c>
      <c r="G1661" s="1" t="s">
        <v>9978</v>
      </c>
      <c r="H1661" s="1" t="s">
        <v>9979</v>
      </c>
      <c r="I1661" s="6">
        <v>6844</v>
      </c>
      <c r="J1661" s="6" t="s">
        <v>54</v>
      </c>
      <c r="K1661" s="6">
        <v>78</v>
      </c>
      <c r="L1661" s="6">
        <v>68</v>
      </c>
      <c r="M1661" s="6">
        <v>10</v>
      </c>
      <c r="N1661" s="7">
        <v>0.87179487179487181</v>
      </c>
      <c r="O1661" s="1" t="s">
        <v>67</v>
      </c>
      <c r="P1661" s="1" t="s">
        <v>54</v>
      </c>
      <c r="Q1661" s="1" t="s">
        <v>56</v>
      </c>
      <c r="R1661" s="1" t="s">
        <v>5</v>
      </c>
      <c r="S1661" s="2" t="b">
        <v>1</v>
      </c>
      <c r="T1661" s="2" t="b">
        <v>0</v>
      </c>
      <c r="U1661" s="1" t="s">
        <v>57</v>
      </c>
      <c r="V1661" s="1"/>
      <c r="W1661" s="2" t="b">
        <v>0</v>
      </c>
      <c r="X1661" s="1"/>
      <c r="Y1661" s="2" t="b">
        <v>0</v>
      </c>
      <c r="Z1661" s="1" t="s">
        <v>58</v>
      </c>
      <c r="AA1661" s="2" t="b">
        <v>1</v>
      </c>
      <c r="AB1661" s="1" t="s">
        <v>9980</v>
      </c>
      <c r="AC1661" s="1" t="s">
        <v>9981</v>
      </c>
      <c r="AD1661" s="1" t="s">
        <v>61</v>
      </c>
      <c r="AE1661" s="2" t="b">
        <v>1</v>
      </c>
      <c r="AF1661" s="1" t="s">
        <v>101</v>
      </c>
      <c r="AG1661" s="2" t="b">
        <v>1</v>
      </c>
      <c r="AH1661" s="1">
        <v>46242.564802685185</v>
      </c>
    </row>
    <row r="1662" spans="1:34" ht="13.9">
      <c r="A1662" s="1" t="s">
        <v>9982</v>
      </c>
      <c r="B1662" s="1" t="s">
        <v>9983</v>
      </c>
      <c r="C1662" s="4">
        <v>44853</v>
      </c>
      <c r="D1662" s="1" t="s">
        <v>9761</v>
      </c>
      <c r="E1662" s="1">
        <v>2022</v>
      </c>
      <c r="F1662" s="5">
        <v>45.63</v>
      </c>
      <c r="G1662" s="1" t="s">
        <v>9984</v>
      </c>
      <c r="H1662" s="1" t="s">
        <v>9985</v>
      </c>
      <c r="I1662" s="6">
        <v>96</v>
      </c>
      <c r="J1662" s="6" t="s">
        <v>54</v>
      </c>
      <c r="K1662" s="6">
        <v>4</v>
      </c>
      <c r="L1662" s="6">
        <v>3</v>
      </c>
      <c r="M1662" s="6">
        <v>1</v>
      </c>
      <c r="N1662" s="7">
        <v>0.75</v>
      </c>
      <c r="O1662" s="1" t="s">
        <v>344</v>
      </c>
      <c r="P1662" s="1" t="s">
        <v>54</v>
      </c>
      <c r="Q1662" s="1" t="s">
        <v>56</v>
      </c>
      <c r="R1662" s="1" t="s">
        <v>5</v>
      </c>
      <c r="S1662" s="2" t="b">
        <v>1</v>
      </c>
      <c r="T1662" s="2" t="b">
        <v>0</v>
      </c>
      <c r="U1662" s="1" t="s">
        <v>1167</v>
      </c>
      <c r="V1662" s="1">
        <v>14</v>
      </c>
      <c r="W1662" s="2" t="b">
        <v>0</v>
      </c>
      <c r="X1662" s="1"/>
      <c r="Y1662" s="2" t="b">
        <v>0</v>
      </c>
      <c r="Z1662" s="1" t="s">
        <v>58</v>
      </c>
      <c r="AA1662" s="2" t="b">
        <v>1</v>
      </c>
      <c r="AB1662" s="1" t="s">
        <v>9986</v>
      </c>
      <c r="AC1662" s="1" t="s">
        <v>9987</v>
      </c>
      <c r="AD1662" s="1" t="s">
        <v>61</v>
      </c>
      <c r="AE1662" s="2" t="b">
        <v>1</v>
      </c>
      <c r="AF1662" s="1" t="s">
        <v>502</v>
      </c>
      <c r="AG1662" s="2" t="b">
        <v>0</v>
      </c>
      <c r="AH1662" s="1">
        <v>46242.564802685185</v>
      </c>
    </row>
    <row r="1663" spans="1:34" ht="13.9">
      <c r="A1663" s="1" t="s">
        <v>9988</v>
      </c>
      <c r="B1663" s="1" t="s">
        <v>9989</v>
      </c>
      <c r="C1663" s="4">
        <v>44853</v>
      </c>
      <c r="D1663" s="1" t="s">
        <v>9761</v>
      </c>
      <c r="E1663" s="1">
        <v>2022</v>
      </c>
      <c r="F1663" s="5">
        <v>45.63</v>
      </c>
      <c r="G1663" s="1" t="s">
        <v>9990</v>
      </c>
      <c r="H1663" s="1" t="s">
        <v>9991</v>
      </c>
      <c r="I1663" s="6">
        <v>20</v>
      </c>
      <c r="J1663" s="6" t="s">
        <v>54</v>
      </c>
      <c r="K1663" s="6">
        <v>2</v>
      </c>
      <c r="L1663" s="6">
        <v>0</v>
      </c>
      <c r="M1663" s="6">
        <v>2</v>
      </c>
      <c r="N1663" s="7">
        <v>0</v>
      </c>
      <c r="O1663" s="1" t="s">
        <v>567</v>
      </c>
      <c r="P1663" s="1" t="s">
        <v>54</v>
      </c>
      <c r="Q1663" s="1" t="s">
        <v>56</v>
      </c>
      <c r="R1663" s="1" t="s">
        <v>5</v>
      </c>
      <c r="S1663" s="2" t="b">
        <v>1</v>
      </c>
      <c r="T1663" s="2" t="b">
        <v>0</v>
      </c>
      <c r="U1663" s="1" t="s">
        <v>57</v>
      </c>
      <c r="V1663" s="1"/>
      <c r="W1663" s="2" t="b">
        <v>0</v>
      </c>
      <c r="X1663" s="1"/>
      <c r="Y1663" s="2" t="b">
        <v>0</v>
      </c>
      <c r="Z1663" s="1" t="s">
        <v>58</v>
      </c>
      <c r="AA1663" s="2" t="b">
        <v>1</v>
      </c>
      <c r="AB1663" s="1" t="s">
        <v>9992</v>
      </c>
      <c r="AC1663" s="1" t="s">
        <v>9993</v>
      </c>
      <c r="AD1663" s="1" t="s">
        <v>61</v>
      </c>
      <c r="AE1663" s="2" t="b">
        <v>1</v>
      </c>
      <c r="AF1663" s="1" t="s">
        <v>211</v>
      </c>
      <c r="AG1663" s="2" t="b">
        <v>0</v>
      </c>
      <c r="AH1663" s="1">
        <v>46242.564802685185</v>
      </c>
    </row>
    <row r="1664" spans="1:34" ht="13.9">
      <c r="A1664" s="1" t="s">
        <v>9994</v>
      </c>
      <c r="B1664" s="1" t="s">
        <v>9995</v>
      </c>
      <c r="C1664" s="4">
        <v>44854</v>
      </c>
      <c r="D1664" s="1" t="s">
        <v>9761</v>
      </c>
      <c r="E1664" s="1">
        <v>2022</v>
      </c>
      <c r="F1664" s="5">
        <v>45.6</v>
      </c>
      <c r="G1664" s="1" t="s">
        <v>9996</v>
      </c>
      <c r="H1664" s="1" t="s">
        <v>9997</v>
      </c>
      <c r="I1664" s="6">
        <v>83</v>
      </c>
      <c r="J1664" s="6" t="s">
        <v>54</v>
      </c>
      <c r="K1664" s="6">
        <v>5</v>
      </c>
      <c r="L1664" s="6">
        <v>4</v>
      </c>
      <c r="M1664" s="6">
        <v>1</v>
      </c>
      <c r="N1664" s="7">
        <v>0.8</v>
      </c>
      <c r="O1664" s="1" t="s">
        <v>323</v>
      </c>
      <c r="P1664" s="1" t="s">
        <v>54</v>
      </c>
      <c r="Q1664" s="1" t="s">
        <v>56</v>
      </c>
      <c r="R1664" s="1" t="s">
        <v>5</v>
      </c>
      <c r="S1664" s="2" t="b">
        <v>1</v>
      </c>
      <c r="T1664" s="2" t="b">
        <v>0</v>
      </c>
      <c r="U1664" s="1" t="s">
        <v>57</v>
      </c>
      <c r="V1664" s="1"/>
      <c r="W1664" s="2" t="b">
        <v>0</v>
      </c>
      <c r="X1664" s="1"/>
      <c r="Y1664" s="2" t="b">
        <v>0</v>
      </c>
      <c r="Z1664" s="1" t="s">
        <v>58</v>
      </c>
      <c r="AA1664" s="2" t="b">
        <v>1</v>
      </c>
      <c r="AB1664" s="1" t="s">
        <v>9998</v>
      </c>
      <c r="AC1664" s="1" t="s">
        <v>9999</v>
      </c>
      <c r="AD1664" s="1" t="s">
        <v>61</v>
      </c>
      <c r="AE1664" s="2" t="b">
        <v>1</v>
      </c>
      <c r="AF1664" s="1" t="s">
        <v>10000</v>
      </c>
      <c r="AG1664" s="2" t="b">
        <v>0</v>
      </c>
      <c r="AH1664" s="1">
        <v>46242.564802685185</v>
      </c>
    </row>
    <row r="1665" spans="1:34" ht="13.9">
      <c r="A1665" s="1" t="s">
        <v>10001</v>
      </c>
      <c r="B1665" s="1" t="s">
        <v>10002</v>
      </c>
      <c r="C1665" s="4">
        <v>44854</v>
      </c>
      <c r="D1665" s="1" t="s">
        <v>9761</v>
      </c>
      <c r="E1665" s="1">
        <v>2022</v>
      </c>
      <c r="F1665" s="5">
        <v>45.6</v>
      </c>
      <c r="G1665" s="1" t="s">
        <v>10003</v>
      </c>
      <c r="H1665" s="1" t="s">
        <v>10004</v>
      </c>
      <c r="I1665" s="6">
        <v>1343</v>
      </c>
      <c r="J1665" s="6" t="s">
        <v>54</v>
      </c>
      <c r="K1665" s="6">
        <v>82</v>
      </c>
      <c r="L1665" s="6">
        <v>59</v>
      </c>
      <c r="M1665" s="6">
        <v>23</v>
      </c>
      <c r="N1665" s="7">
        <v>0.71951219512195119</v>
      </c>
      <c r="O1665" s="1" t="s">
        <v>55</v>
      </c>
      <c r="P1665" s="1" t="s">
        <v>54</v>
      </c>
      <c r="Q1665" s="1" t="s">
        <v>56</v>
      </c>
      <c r="R1665" s="1" t="s">
        <v>7</v>
      </c>
      <c r="S1665" s="2" t="b">
        <v>0</v>
      </c>
      <c r="T1665" s="2" t="b">
        <v>1</v>
      </c>
      <c r="U1665" s="1" t="s">
        <v>202</v>
      </c>
      <c r="V1665" s="1">
        <v>18</v>
      </c>
      <c r="W1665" s="2" t="b">
        <v>1</v>
      </c>
      <c r="X1665" s="2" t="b">
        <v>1</v>
      </c>
      <c r="Y1665" s="2" t="b">
        <v>0</v>
      </c>
      <c r="Z1665" s="1" t="s">
        <v>119</v>
      </c>
      <c r="AA1665" s="2" t="b">
        <v>0</v>
      </c>
      <c r="AB1665" s="1" t="s">
        <v>10005</v>
      </c>
      <c r="AC1665" s="1" t="s">
        <v>10006</v>
      </c>
      <c r="AD1665" s="1" t="s">
        <v>61</v>
      </c>
      <c r="AE1665" s="2" t="b">
        <v>1</v>
      </c>
      <c r="AF1665" s="1"/>
      <c r="AG1665" s="2" t="b">
        <v>0</v>
      </c>
      <c r="AH1665" s="1">
        <v>46242.564802685185</v>
      </c>
    </row>
    <row r="1666" spans="1:34" ht="13.9">
      <c r="A1666" s="1" t="s">
        <v>10007</v>
      </c>
      <c r="B1666" s="1" t="s">
        <v>10008</v>
      </c>
      <c r="C1666" s="4">
        <v>44854</v>
      </c>
      <c r="D1666" s="1" t="s">
        <v>9761</v>
      </c>
      <c r="E1666" s="1">
        <v>2022</v>
      </c>
      <c r="F1666" s="5">
        <v>45.6</v>
      </c>
      <c r="G1666" s="1" t="s">
        <v>10009</v>
      </c>
      <c r="H1666" s="1" t="s">
        <v>10010</v>
      </c>
      <c r="I1666" s="6">
        <v>460</v>
      </c>
      <c r="J1666" s="6" t="s">
        <v>54</v>
      </c>
      <c r="K1666" s="6">
        <v>20</v>
      </c>
      <c r="L1666" s="6">
        <v>14</v>
      </c>
      <c r="M1666" s="6">
        <v>6</v>
      </c>
      <c r="N1666" s="7">
        <v>0.7</v>
      </c>
      <c r="O1666" s="1" t="s">
        <v>55</v>
      </c>
      <c r="P1666" s="1" t="s">
        <v>54</v>
      </c>
      <c r="Q1666" s="1" t="s">
        <v>56</v>
      </c>
      <c r="R1666" s="1" t="s">
        <v>7</v>
      </c>
      <c r="S1666" s="2" t="b">
        <v>0</v>
      </c>
      <c r="T1666" s="2" t="b">
        <v>1</v>
      </c>
      <c r="U1666" s="1" t="s">
        <v>202</v>
      </c>
      <c r="V1666" s="1">
        <v>18</v>
      </c>
      <c r="W1666" s="2" t="b">
        <v>1</v>
      </c>
      <c r="X1666" s="2" t="b">
        <v>1</v>
      </c>
      <c r="Y1666" s="2" t="b">
        <v>0</v>
      </c>
      <c r="Z1666" s="1" t="s">
        <v>119</v>
      </c>
      <c r="AA1666" s="2" t="b">
        <v>0</v>
      </c>
      <c r="AB1666" s="1" t="s">
        <v>10011</v>
      </c>
      <c r="AC1666" s="1" t="s">
        <v>10012</v>
      </c>
      <c r="AD1666" s="1" t="s">
        <v>61</v>
      </c>
      <c r="AE1666" s="2" t="b">
        <v>1</v>
      </c>
      <c r="AF1666" s="1"/>
      <c r="AG1666" s="2" t="b">
        <v>0</v>
      </c>
      <c r="AH1666" s="1">
        <v>46242.564802685185</v>
      </c>
    </row>
    <row r="1667" spans="1:34" ht="13.9">
      <c r="A1667" s="1" t="s">
        <v>10013</v>
      </c>
      <c r="B1667" s="1" t="s">
        <v>10014</v>
      </c>
      <c r="C1667" s="4">
        <v>44854</v>
      </c>
      <c r="D1667" s="1" t="s">
        <v>9761</v>
      </c>
      <c r="E1667" s="1">
        <v>2022</v>
      </c>
      <c r="F1667" s="5">
        <v>45.6</v>
      </c>
      <c r="G1667" s="1" t="s">
        <v>10015</v>
      </c>
      <c r="H1667" s="1" t="s">
        <v>10016</v>
      </c>
      <c r="I1667" s="6">
        <v>932</v>
      </c>
      <c r="J1667" s="6" t="s">
        <v>54</v>
      </c>
      <c r="K1667" s="6">
        <v>33</v>
      </c>
      <c r="L1667" s="6">
        <v>19</v>
      </c>
      <c r="M1667" s="6">
        <v>14</v>
      </c>
      <c r="N1667" s="7">
        <v>0.5757575757575758</v>
      </c>
      <c r="O1667" s="1" t="s">
        <v>91</v>
      </c>
      <c r="P1667" s="1" t="s">
        <v>54</v>
      </c>
      <c r="Q1667" s="1" t="s">
        <v>56</v>
      </c>
      <c r="R1667" s="1" t="s">
        <v>5</v>
      </c>
      <c r="S1667" s="2" t="b">
        <v>1</v>
      </c>
      <c r="T1667" s="2" t="b">
        <v>0</v>
      </c>
      <c r="U1667" s="1" t="s">
        <v>544</v>
      </c>
      <c r="V1667" s="1">
        <v>18</v>
      </c>
      <c r="W1667" s="2" t="b">
        <v>0</v>
      </c>
      <c r="X1667" s="1"/>
      <c r="Y1667" s="2" t="b">
        <v>0</v>
      </c>
      <c r="Z1667" s="1" t="s">
        <v>58</v>
      </c>
      <c r="AA1667" s="2" t="b">
        <v>1</v>
      </c>
      <c r="AB1667" s="1" t="s">
        <v>10017</v>
      </c>
      <c r="AC1667" s="1" t="s">
        <v>10018</v>
      </c>
      <c r="AD1667" s="1" t="s">
        <v>61</v>
      </c>
      <c r="AE1667" s="2" t="b">
        <v>1</v>
      </c>
      <c r="AF1667" s="1" t="s">
        <v>71</v>
      </c>
      <c r="AG1667" s="2" t="b">
        <v>0</v>
      </c>
      <c r="AH1667" s="1">
        <v>46242.564802685185</v>
      </c>
    </row>
    <row r="1668" spans="1:34" ht="13.9">
      <c r="A1668" s="1" t="s">
        <v>10019</v>
      </c>
      <c r="B1668" s="1" t="s">
        <v>10020</v>
      </c>
      <c r="C1668" s="4">
        <v>44855</v>
      </c>
      <c r="D1668" s="1" t="s">
        <v>9761</v>
      </c>
      <c r="E1668" s="1">
        <v>2022</v>
      </c>
      <c r="F1668" s="5">
        <v>45.57</v>
      </c>
      <c r="G1668" s="1" t="s">
        <v>10021</v>
      </c>
      <c r="H1668" s="1" t="s">
        <v>10022</v>
      </c>
      <c r="I1668" s="6">
        <v>6720</v>
      </c>
      <c r="J1668" s="6" t="s">
        <v>54</v>
      </c>
      <c r="K1668" s="6">
        <v>97</v>
      </c>
      <c r="L1668" s="6">
        <v>83</v>
      </c>
      <c r="M1668" s="6">
        <v>14</v>
      </c>
      <c r="N1668" s="7">
        <v>0.85567010309278346</v>
      </c>
      <c r="O1668" s="1" t="s">
        <v>67</v>
      </c>
      <c r="P1668" s="1" t="s">
        <v>54</v>
      </c>
      <c r="Q1668" s="1" t="s">
        <v>56</v>
      </c>
      <c r="R1668" s="1" t="s">
        <v>5</v>
      </c>
      <c r="S1668" s="2" t="b">
        <v>1</v>
      </c>
      <c r="T1668" s="2" t="b">
        <v>0</v>
      </c>
      <c r="U1668" s="1" t="s">
        <v>57</v>
      </c>
      <c r="V1668" s="1"/>
      <c r="W1668" s="2" t="b">
        <v>0</v>
      </c>
      <c r="X1668" s="1"/>
      <c r="Y1668" s="2" t="b">
        <v>0</v>
      </c>
      <c r="Z1668" s="1" t="s">
        <v>58</v>
      </c>
      <c r="AA1668" s="2" t="b">
        <v>1</v>
      </c>
      <c r="AB1668" s="1" t="s">
        <v>10023</v>
      </c>
      <c r="AC1668" s="1" t="s">
        <v>10024</v>
      </c>
      <c r="AD1668" s="1" t="s">
        <v>61</v>
      </c>
      <c r="AE1668" s="2" t="b">
        <v>1</v>
      </c>
      <c r="AF1668" s="1" t="s">
        <v>101</v>
      </c>
      <c r="AG1668" s="2" t="b">
        <v>1</v>
      </c>
      <c r="AH1668" s="1">
        <v>46242.564802685185</v>
      </c>
    </row>
    <row r="1669" spans="1:34" ht="13.9">
      <c r="A1669" s="1" t="s">
        <v>10025</v>
      </c>
      <c r="B1669" s="1" t="s">
        <v>10026</v>
      </c>
      <c r="C1669" s="4">
        <v>44855</v>
      </c>
      <c r="D1669" s="1" t="s">
        <v>9761</v>
      </c>
      <c r="E1669" s="1">
        <v>2022</v>
      </c>
      <c r="F1669" s="5">
        <v>45.57</v>
      </c>
      <c r="G1669" s="1" t="s">
        <v>10027</v>
      </c>
      <c r="H1669" s="1" t="s">
        <v>10028</v>
      </c>
      <c r="I1669" s="6">
        <v>1411</v>
      </c>
      <c r="J1669" s="6" t="s">
        <v>54</v>
      </c>
      <c r="K1669" s="6">
        <v>19</v>
      </c>
      <c r="L1669" s="6">
        <v>16</v>
      </c>
      <c r="M1669" s="6">
        <v>3</v>
      </c>
      <c r="N1669" s="7">
        <v>0.84210526315789469</v>
      </c>
      <c r="O1669" s="1" t="s">
        <v>126</v>
      </c>
      <c r="P1669" s="1" t="s">
        <v>54</v>
      </c>
      <c r="Q1669" s="1" t="s">
        <v>56</v>
      </c>
      <c r="R1669" s="1" t="s">
        <v>5</v>
      </c>
      <c r="S1669" s="2" t="b">
        <v>1</v>
      </c>
      <c r="T1669" s="2" t="b">
        <v>0</v>
      </c>
      <c r="U1669" s="1" t="s">
        <v>57</v>
      </c>
      <c r="V1669" s="1"/>
      <c r="W1669" s="2" t="b">
        <v>0</v>
      </c>
      <c r="X1669" s="1"/>
      <c r="Y1669" s="2" t="b">
        <v>0</v>
      </c>
      <c r="Z1669" s="1" t="s">
        <v>58</v>
      </c>
      <c r="AA1669" s="2" t="b">
        <v>1</v>
      </c>
      <c r="AB1669" s="1" t="s">
        <v>10029</v>
      </c>
      <c r="AC1669" s="1" t="s">
        <v>10030</v>
      </c>
      <c r="AD1669" s="1" t="s">
        <v>61</v>
      </c>
      <c r="AE1669" s="2" t="b">
        <v>1</v>
      </c>
      <c r="AF1669" s="1" t="s">
        <v>101</v>
      </c>
      <c r="AG1669" s="2" t="b">
        <v>1</v>
      </c>
      <c r="AH1669" s="1">
        <v>46242.564802685185</v>
      </c>
    </row>
    <row r="1670" spans="1:34" ht="13.9">
      <c r="A1670" s="1" t="s">
        <v>10031</v>
      </c>
      <c r="B1670" s="1" t="s">
        <v>10032</v>
      </c>
      <c r="C1670" s="4">
        <v>44855</v>
      </c>
      <c r="D1670" s="1" t="s">
        <v>9761</v>
      </c>
      <c r="E1670" s="1">
        <v>2022</v>
      </c>
      <c r="F1670" s="5">
        <v>45.57</v>
      </c>
      <c r="G1670" s="1" t="s">
        <v>10033</v>
      </c>
      <c r="H1670" s="1" t="s">
        <v>10034</v>
      </c>
      <c r="I1670" s="6">
        <v>85</v>
      </c>
      <c r="J1670" s="6" t="s">
        <v>54</v>
      </c>
      <c r="K1670" s="6">
        <v>10</v>
      </c>
      <c r="L1670" s="6">
        <v>5</v>
      </c>
      <c r="M1670" s="6">
        <v>5</v>
      </c>
      <c r="N1670" s="7">
        <v>0.5</v>
      </c>
      <c r="O1670" s="1" t="s">
        <v>91</v>
      </c>
      <c r="P1670" s="1" t="s">
        <v>54</v>
      </c>
      <c r="Q1670" s="1" t="s">
        <v>56</v>
      </c>
      <c r="R1670" s="1" t="s">
        <v>7</v>
      </c>
      <c r="S1670" s="2" t="b">
        <v>0</v>
      </c>
      <c r="T1670" s="2" t="b">
        <v>1</v>
      </c>
      <c r="U1670" s="1" t="s">
        <v>202</v>
      </c>
      <c r="V1670" s="1">
        <v>18</v>
      </c>
      <c r="W1670" s="2" t="b">
        <v>1</v>
      </c>
      <c r="X1670" s="2" t="b">
        <v>1</v>
      </c>
      <c r="Y1670" s="2" t="b">
        <v>0</v>
      </c>
      <c r="Z1670" s="1" t="s">
        <v>119</v>
      </c>
      <c r="AA1670" s="2" t="b">
        <v>0</v>
      </c>
      <c r="AB1670" s="1" t="s">
        <v>10035</v>
      </c>
      <c r="AC1670" s="1" t="s">
        <v>10036</v>
      </c>
      <c r="AD1670" s="1" t="s">
        <v>61</v>
      </c>
      <c r="AE1670" s="2" t="b">
        <v>1</v>
      </c>
      <c r="AF1670" s="1"/>
      <c r="AG1670" s="2" t="b">
        <v>0</v>
      </c>
      <c r="AH1670" s="1">
        <v>46242.564802685185</v>
      </c>
    </row>
    <row r="1671" spans="1:34" ht="13.9">
      <c r="A1671" s="1" t="s">
        <v>10037</v>
      </c>
      <c r="B1671" s="1" t="s">
        <v>10038</v>
      </c>
      <c r="C1671" s="4">
        <v>44857</v>
      </c>
      <c r="D1671" s="1" t="s">
        <v>9761</v>
      </c>
      <c r="E1671" s="1">
        <v>2022</v>
      </c>
      <c r="F1671" s="5">
        <v>45.5</v>
      </c>
      <c r="G1671" s="1" t="s">
        <v>10039</v>
      </c>
      <c r="H1671" s="1" t="s">
        <v>10040</v>
      </c>
      <c r="I1671" s="6">
        <v>2974</v>
      </c>
      <c r="J1671" s="6" t="s">
        <v>54</v>
      </c>
      <c r="K1671" s="6">
        <v>60</v>
      </c>
      <c r="L1671" s="6">
        <v>56</v>
      </c>
      <c r="M1671" s="6">
        <v>4</v>
      </c>
      <c r="N1671" s="7">
        <v>0.93333333333333335</v>
      </c>
      <c r="O1671" s="1" t="s">
        <v>67</v>
      </c>
      <c r="P1671" s="1" t="s">
        <v>54</v>
      </c>
      <c r="Q1671" s="1" t="s">
        <v>56</v>
      </c>
      <c r="R1671" s="1" t="s">
        <v>5</v>
      </c>
      <c r="S1671" s="2" t="b">
        <v>1</v>
      </c>
      <c r="T1671" s="2" t="b">
        <v>0</v>
      </c>
      <c r="U1671" s="1" t="s">
        <v>57</v>
      </c>
      <c r="V1671" s="1"/>
      <c r="W1671" s="2" t="b">
        <v>0</v>
      </c>
      <c r="X1671" s="1"/>
      <c r="Y1671" s="2" t="b">
        <v>0</v>
      </c>
      <c r="Z1671" s="1" t="s">
        <v>58</v>
      </c>
      <c r="AA1671" s="2" t="b">
        <v>1</v>
      </c>
      <c r="AB1671" s="1" t="s">
        <v>10041</v>
      </c>
      <c r="AC1671" s="1" t="s">
        <v>10042</v>
      </c>
      <c r="AD1671" s="1" t="s">
        <v>61</v>
      </c>
      <c r="AE1671" s="2" t="b">
        <v>1</v>
      </c>
      <c r="AF1671" s="1" t="s">
        <v>101</v>
      </c>
      <c r="AG1671" s="2" t="b">
        <v>1</v>
      </c>
      <c r="AH1671" s="1">
        <v>46242.564802685185</v>
      </c>
    </row>
    <row r="1672" spans="1:34" ht="13.9">
      <c r="A1672" s="1" t="s">
        <v>10043</v>
      </c>
      <c r="B1672" s="1" t="s">
        <v>10044</v>
      </c>
      <c r="C1672" s="4">
        <v>44858</v>
      </c>
      <c r="D1672" s="1" t="s">
        <v>9761</v>
      </c>
      <c r="E1672" s="1">
        <v>2022</v>
      </c>
      <c r="F1672" s="5">
        <v>45.47</v>
      </c>
      <c r="G1672" s="1" t="s">
        <v>10045</v>
      </c>
      <c r="H1672" s="1" t="s">
        <v>10046</v>
      </c>
      <c r="I1672" s="6">
        <v>219</v>
      </c>
      <c r="J1672" s="6" t="s">
        <v>54</v>
      </c>
      <c r="K1672" s="6">
        <v>12</v>
      </c>
      <c r="L1672" s="6">
        <v>2</v>
      </c>
      <c r="M1672" s="6">
        <v>10</v>
      </c>
      <c r="N1672" s="7">
        <v>0.16666666666666666</v>
      </c>
      <c r="O1672" s="1" t="s">
        <v>2548</v>
      </c>
      <c r="P1672" s="1" t="s">
        <v>54</v>
      </c>
      <c r="Q1672" s="1" t="s">
        <v>56</v>
      </c>
      <c r="R1672" s="1" t="s">
        <v>5</v>
      </c>
      <c r="S1672" s="2" t="b">
        <v>1</v>
      </c>
      <c r="T1672" s="2" t="b">
        <v>0</v>
      </c>
      <c r="U1672" s="1" t="s">
        <v>544</v>
      </c>
      <c r="V1672" s="1">
        <v>18</v>
      </c>
      <c r="W1672" s="2" t="b">
        <v>0</v>
      </c>
      <c r="X1672" s="1"/>
      <c r="Y1672" s="2" t="b">
        <v>0</v>
      </c>
      <c r="Z1672" s="1" t="s">
        <v>119</v>
      </c>
      <c r="AA1672" s="2" t="b">
        <v>0</v>
      </c>
      <c r="AB1672" s="1" t="s">
        <v>10047</v>
      </c>
      <c r="AC1672" s="1" t="s">
        <v>10048</v>
      </c>
      <c r="AD1672" s="1" t="s">
        <v>61</v>
      </c>
      <c r="AE1672" s="2" t="b">
        <v>1</v>
      </c>
      <c r="AF1672" s="1"/>
      <c r="AG1672" s="2" t="b">
        <v>0</v>
      </c>
      <c r="AH1672" s="1">
        <v>46242.564802685185</v>
      </c>
    </row>
    <row r="1673" spans="1:34" ht="13.9">
      <c r="A1673" s="1" t="s">
        <v>10049</v>
      </c>
      <c r="B1673" s="1" t="s">
        <v>10050</v>
      </c>
      <c r="C1673" s="4">
        <v>44858</v>
      </c>
      <c r="D1673" s="1" t="s">
        <v>9761</v>
      </c>
      <c r="E1673" s="1">
        <v>2022</v>
      </c>
      <c r="F1673" s="5">
        <v>45.47</v>
      </c>
      <c r="G1673" s="1" t="s">
        <v>10051</v>
      </c>
      <c r="H1673" s="1" t="s">
        <v>10052</v>
      </c>
      <c r="I1673" s="6">
        <v>150</v>
      </c>
      <c r="J1673" s="6" t="s">
        <v>54</v>
      </c>
      <c r="K1673" s="6">
        <v>6</v>
      </c>
      <c r="L1673" s="6">
        <v>4</v>
      </c>
      <c r="M1673" s="6">
        <v>2</v>
      </c>
      <c r="N1673" s="7">
        <v>0.66666666666666663</v>
      </c>
      <c r="O1673" s="1" t="s">
        <v>947</v>
      </c>
      <c r="P1673" s="1" t="s">
        <v>54</v>
      </c>
      <c r="Q1673" s="1" t="s">
        <v>56</v>
      </c>
      <c r="R1673" s="1" t="s">
        <v>5</v>
      </c>
      <c r="S1673" s="2" t="b">
        <v>1</v>
      </c>
      <c r="T1673" s="2" t="b">
        <v>0</v>
      </c>
      <c r="U1673" s="1" t="s">
        <v>57</v>
      </c>
      <c r="V1673" s="1"/>
      <c r="W1673" s="2" t="b">
        <v>0</v>
      </c>
      <c r="X1673" s="1"/>
      <c r="Y1673" s="2" t="b">
        <v>0</v>
      </c>
      <c r="Z1673" s="1" t="s">
        <v>58</v>
      </c>
      <c r="AA1673" s="2" t="b">
        <v>1</v>
      </c>
      <c r="AB1673" s="1" t="s">
        <v>10053</v>
      </c>
      <c r="AC1673" s="1" t="s">
        <v>10054</v>
      </c>
      <c r="AD1673" s="1" t="s">
        <v>61</v>
      </c>
      <c r="AE1673" s="2" t="b">
        <v>1</v>
      </c>
      <c r="AF1673" s="1" t="s">
        <v>1545</v>
      </c>
      <c r="AG1673" s="2" t="b">
        <v>0</v>
      </c>
      <c r="AH1673" s="1">
        <v>46242.564802685185</v>
      </c>
    </row>
    <row r="1674" spans="1:34" ht="13.9">
      <c r="A1674" s="1" t="s">
        <v>10055</v>
      </c>
      <c r="B1674" s="1" t="s">
        <v>10056</v>
      </c>
      <c r="C1674" s="4">
        <v>44858</v>
      </c>
      <c r="D1674" s="1" t="s">
        <v>9761</v>
      </c>
      <c r="E1674" s="1">
        <v>2022</v>
      </c>
      <c r="F1674" s="5">
        <v>45.47</v>
      </c>
      <c r="G1674" s="1" t="s">
        <v>10057</v>
      </c>
      <c r="H1674" s="1" t="s">
        <v>10058</v>
      </c>
      <c r="I1674" s="6">
        <v>760</v>
      </c>
      <c r="J1674" s="6" t="s">
        <v>54</v>
      </c>
      <c r="K1674" s="6">
        <v>26</v>
      </c>
      <c r="L1674" s="6">
        <v>17</v>
      </c>
      <c r="M1674" s="6">
        <v>9</v>
      </c>
      <c r="N1674" s="7">
        <v>0.65384615384615385</v>
      </c>
      <c r="O1674" s="1" t="s">
        <v>91</v>
      </c>
      <c r="P1674" s="1" t="s">
        <v>54</v>
      </c>
      <c r="Q1674" s="1" t="s">
        <v>56</v>
      </c>
      <c r="R1674" s="1" t="s">
        <v>5</v>
      </c>
      <c r="S1674" s="2" t="b">
        <v>1</v>
      </c>
      <c r="T1674" s="2" t="b">
        <v>0</v>
      </c>
      <c r="U1674" s="1" t="s">
        <v>57</v>
      </c>
      <c r="V1674" s="1"/>
      <c r="W1674" s="2" t="b">
        <v>0</v>
      </c>
      <c r="X1674" s="1"/>
      <c r="Y1674" s="2" t="b">
        <v>0</v>
      </c>
      <c r="Z1674" s="1" t="s">
        <v>58</v>
      </c>
      <c r="AA1674" s="2" t="b">
        <v>1</v>
      </c>
      <c r="AB1674" s="1" t="s">
        <v>10059</v>
      </c>
      <c r="AC1674" s="1" t="s">
        <v>10060</v>
      </c>
      <c r="AD1674" s="1" t="s">
        <v>61</v>
      </c>
      <c r="AE1674" s="2" t="b">
        <v>1</v>
      </c>
      <c r="AF1674" s="1" t="s">
        <v>62</v>
      </c>
      <c r="AG1674" s="2" t="b">
        <v>0</v>
      </c>
      <c r="AH1674" s="1">
        <v>46242.564802685185</v>
      </c>
    </row>
    <row r="1675" spans="1:34" ht="13.9">
      <c r="A1675" s="1" t="s">
        <v>10061</v>
      </c>
      <c r="B1675" s="1" t="s">
        <v>10062</v>
      </c>
      <c r="C1675" s="4">
        <v>44858</v>
      </c>
      <c r="D1675" s="1" t="s">
        <v>9761</v>
      </c>
      <c r="E1675" s="1">
        <v>2022</v>
      </c>
      <c r="F1675" s="5">
        <v>45.47</v>
      </c>
      <c r="G1675" s="1" t="s">
        <v>10063</v>
      </c>
      <c r="H1675" s="1" t="s">
        <v>10064</v>
      </c>
      <c r="I1675" s="6">
        <v>828</v>
      </c>
      <c r="J1675" s="6" t="s">
        <v>54</v>
      </c>
      <c r="K1675" s="6">
        <v>36</v>
      </c>
      <c r="L1675" s="6">
        <v>25</v>
      </c>
      <c r="M1675" s="6">
        <v>11</v>
      </c>
      <c r="N1675" s="7">
        <v>0.69444444444444442</v>
      </c>
      <c r="O1675" s="1" t="s">
        <v>91</v>
      </c>
      <c r="P1675" s="1" t="s">
        <v>54</v>
      </c>
      <c r="Q1675" s="1" t="s">
        <v>56</v>
      </c>
      <c r="R1675" s="1" t="s">
        <v>5</v>
      </c>
      <c r="S1675" s="2" t="b">
        <v>1</v>
      </c>
      <c r="T1675" s="2" t="b">
        <v>0</v>
      </c>
      <c r="U1675" s="1" t="s">
        <v>57</v>
      </c>
      <c r="V1675" s="1"/>
      <c r="W1675" s="2" t="b">
        <v>0</v>
      </c>
      <c r="X1675" s="1"/>
      <c r="Y1675" s="2" t="b">
        <v>0</v>
      </c>
      <c r="Z1675" s="1" t="s">
        <v>119</v>
      </c>
      <c r="AA1675" s="2" t="b">
        <v>0</v>
      </c>
      <c r="AB1675" s="1" t="s">
        <v>10065</v>
      </c>
      <c r="AC1675" s="1" t="s">
        <v>10066</v>
      </c>
      <c r="AD1675" s="1" t="s">
        <v>61</v>
      </c>
      <c r="AE1675" s="2" t="b">
        <v>1</v>
      </c>
      <c r="AF1675" s="1"/>
      <c r="AG1675" s="2" t="b">
        <v>0</v>
      </c>
      <c r="AH1675" s="1">
        <v>46242.564802685185</v>
      </c>
    </row>
    <row r="1676" spans="1:34" ht="13.9">
      <c r="A1676" s="1" t="s">
        <v>10067</v>
      </c>
      <c r="B1676" s="1" t="s">
        <v>10068</v>
      </c>
      <c r="C1676" s="4">
        <v>44858</v>
      </c>
      <c r="D1676" s="1" t="s">
        <v>9761</v>
      </c>
      <c r="E1676" s="1">
        <v>2022</v>
      </c>
      <c r="F1676" s="5">
        <v>45.47</v>
      </c>
      <c r="G1676" s="1" t="s">
        <v>10069</v>
      </c>
      <c r="H1676" s="1" t="s">
        <v>10070</v>
      </c>
      <c r="I1676" s="6">
        <v>1389</v>
      </c>
      <c r="J1676" s="6" t="s">
        <v>54</v>
      </c>
      <c r="K1676" s="6">
        <v>40</v>
      </c>
      <c r="L1676" s="6">
        <v>30</v>
      </c>
      <c r="M1676" s="6">
        <v>10</v>
      </c>
      <c r="N1676" s="7">
        <v>0.75</v>
      </c>
      <c r="O1676" s="1" t="s">
        <v>55</v>
      </c>
      <c r="P1676" s="1" t="s">
        <v>54</v>
      </c>
      <c r="Q1676" s="1" t="s">
        <v>56</v>
      </c>
      <c r="R1676" s="1" t="s">
        <v>5</v>
      </c>
      <c r="S1676" s="2" t="b">
        <v>1</v>
      </c>
      <c r="T1676" s="2" t="b">
        <v>0</v>
      </c>
      <c r="U1676" s="1" t="s">
        <v>57</v>
      </c>
      <c r="V1676" s="1"/>
      <c r="W1676" s="2" t="b">
        <v>0</v>
      </c>
      <c r="X1676" s="1"/>
      <c r="Y1676" s="2" t="b">
        <v>0</v>
      </c>
      <c r="Z1676" s="1" t="s">
        <v>58</v>
      </c>
      <c r="AA1676" s="2" t="b">
        <v>1</v>
      </c>
      <c r="AB1676" s="1" t="s">
        <v>10071</v>
      </c>
      <c r="AC1676" s="1" t="s">
        <v>10072</v>
      </c>
      <c r="AD1676" s="1" t="s">
        <v>61</v>
      </c>
      <c r="AE1676" s="2" t="b">
        <v>1</v>
      </c>
      <c r="AF1676" s="1" t="s">
        <v>62</v>
      </c>
      <c r="AG1676" s="2" t="b">
        <v>0</v>
      </c>
      <c r="AH1676" s="1">
        <v>46242.564802685185</v>
      </c>
    </row>
    <row r="1677" spans="1:34" ht="13.9">
      <c r="A1677" s="1" t="s">
        <v>10073</v>
      </c>
      <c r="B1677" s="1" t="s">
        <v>10074</v>
      </c>
      <c r="C1677" s="4">
        <v>44858</v>
      </c>
      <c r="D1677" s="1" t="s">
        <v>9761</v>
      </c>
      <c r="E1677" s="1">
        <v>2022</v>
      </c>
      <c r="F1677" s="5">
        <v>45.47</v>
      </c>
      <c r="G1677" s="1" t="s">
        <v>10075</v>
      </c>
      <c r="H1677" s="1" t="s">
        <v>10076</v>
      </c>
      <c r="I1677" s="6">
        <v>5177</v>
      </c>
      <c r="J1677" s="6" t="s">
        <v>54</v>
      </c>
      <c r="K1677" s="6">
        <v>98</v>
      </c>
      <c r="L1677" s="6">
        <v>88</v>
      </c>
      <c r="M1677" s="6">
        <v>10</v>
      </c>
      <c r="N1677" s="7">
        <v>0.89795918367346939</v>
      </c>
      <c r="O1677" s="1" t="s">
        <v>67</v>
      </c>
      <c r="P1677" s="1" t="s">
        <v>54</v>
      </c>
      <c r="Q1677" s="1" t="s">
        <v>56</v>
      </c>
      <c r="R1677" s="1" t="s">
        <v>5</v>
      </c>
      <c r="S1677" s="2" t="b">
        <v>1</v>
      </c>
      <c r="T1677" s="2" t="b">
        <v>0</v>
      </c>
      <c r="U1677" s="1" t="s">
        <v>57</v>
      </c>
      <c r="V1677" s="1"/>
      <c r="W1677" s="2" t="b">
        <v>0</v>
      </c>
      <c r="X1677" s="1"/>
      <c r="Y1677" s="2" t="b">
        <v>0</v>
      </c>
      <c r="Z1677" s="1" t="s">
        <v>58</v>
      </c>
      <c r="AA1677" s="2" t="b">
        <v>1</v>
      </c>
      <c r="AB1677" s="1" t="s">
        <v>10077</v>
      </c>
      <c r="AC1677" s="1" t="s">
        <v>10078</v>
      </c>
      <c r="AD1677" s="1" t="s">
        <v>61</v>
      </c>
      <c r="AE1677" s="2" t="b">
        <v>1</v>
      </c>
      <c r="AF1677" s="1" t="s">
        <v>101</v>
      </c>
      <c r="AG1677" s="2" t="b">
        <v>1</v>
      </c>
      <c r="AH1677" s="1">
        <v>46242.564802685185</v>
      </c>
    </row>
    <row r="1678" spans="1:34" ht="13.9">
      <c r="A1678" s="1" t="s">
        <v>10079</v>
      </c>
      <c r="B1678" s="1" t="s">
        <v>10080</v>
      </c>
      <c r="C1678" s="4">
        <v>44859</v>
      </c>
      <c r="D1678" s="1" t="s">
        <v>9761</v>
      </c>
      <c r="E1678" s="1">
        <v>2022</v>
      </c>
      <c r="F1678" s="5">
        <v>45.44</v>
      </c>
      <c r="G1678" s="1" t="s">
        <v>10081</v>
      </c>
      <c r="H1678" s="1" t="s">
        <v>10052</v>
      </c>
      <c r="I1678" s="6"/>
      <c r="J1678" s="6" t="s">
        <v>147</v>
      </c>
      <c r="K1678" s="6">
        <v>0</v>
      </c>
      <c r="L1678" s="6">
        <v>0</v>
      </c>
      <c r="M1678" s="6">
        <v>0</v>
      </c>
      <c r="N1678" s="7"/>
      <c r="O1678" s="1" t="s">
        <v>216</v>
      </c>
      <c r="P1678" s="1" t="s">
        <v>54</v>
      </c>
      <c r="Q1678" s="1" t="s">
        <v>56</v>
      </c>
      <c r="R1678" s="1" t="s">
        <v>7</v>
      </c>
      <c r="S1678" s="2" t="b">
        <v>0</v>
      </c>
      <c r="T1678" s="2" t="b">
        <v>1</v>
      </c>
      <c r="U1678" s="1" t="s">
        <v>1669</v>
      </c>
      <c r="V1678" s="1">
        <v>18</v>
      </c>
      <c r="W1678" s="2" t="b">
        <v>1</v>
      </c>
      <c r="X1678" s="1"/>
      <c r="Y1678" s="2" t="b">
        <v>0</v>
      </c>
      <c r="Z1678" s="1" t="s">
        <v>119</v>
      </c>
      <c r="AA1678" s="2" t="b">
        <v>0</v>
      </c>
      <c r="AB1678" s="1" t="s">
        <v>10053</v>
      </c>
      <c r="AC1678" s="1" t="s">
        <v>10082</v>
      </c>
      <c r="AD1678" s="1" t="s">
        <v>61</v>
      </c>
      <c r="AE1678" s="2" t="b">
        <v>1</v>
      </c>
      <c r="AF1678" s="1"/>
      <c r="AG1678" s="2" t="b">
        <v>0</v>
      </c>
      <c r="AH1678" s="1">
        <v>46242.564802685185</v>
      </c>
    </row>
    <row r="1679" spans="1:34" ht="13.9">
      <c r="A1679" s="1" t="s">
        <v>10083</v>
      </c>
      <c r="B1679" s="1" t="s">
        <v>10084</v>
      </c>
      <c r="C1679" s="4">
        <v>44859</v>
      </c>
      <c r="D1679" s="1" t="s">
        <v>9761</v>
      </c>
      <c r="E1679" s="1">
        <v>2022</v>
      </c>
      <c r="F1679" s="5">
        <v>45.44</v>
      </c>
      <c r="G1679" s="1" t="s">
        <v>10085</v>
      </c>
      <c r="H1679" s="1" t="s">
        <v>10086</v>
      </c>
      <c r="I1679" s="6">
        <v>16333</v>
      </c>
      <c r="J1679" s="6" t="s">
        <v>54</v>
      </c>
      <c r="K1679" s="6">
        <v>364</v>
      </c>
      <c r="L1679" s="6">
        <v>216</v>
      </c>
      <c r="M1679" s="6">
        <v>148</v>
      </c>
      <c r="N1679" s="7">
        <v>0.59340659340659341</v>
      </c>
      <c r="O1679" s="1" t="s">
        <v>91</v>
      </c>
      <c r="P1679" s="1" t="s">
        <v>54</v>
      </c>
      <c r="Q1679" s="1" t="s">
        <v>68</v>
      </c>
      <c r="R1679" s="1" t="s">
        <v>5</v>
      </c>
      <c r="S1679" s="2" t="b">
        <v>1</v>
      </c>
      <c r="T1679" s="2" t="b">
        <v>0</v>
      </c>
      <c r="U1679" s="1" t="s">
        <v>57</v>
      </c>
      <c r="V1679" s="1"/>
      <c r="W1679" s="2" t="b">
        <v>0</v>
      </c>
      <c r="X1679" s="1"/>
      <c r="Y1679" s="2" t="b">
        <v>0</v>
      </c>
      <c r="Z1679" s="1" t="s">
        <v>119</v>
      </c>
      <c r="AA1679" s="2" t="b">
        <v>0</v>
      </c>
      <c r="AB1679" s="1" t="s">
        <v>10087</v>
      </c>
      <c r="AC1679" s="1" t="s">
        <v>10088</v>
      </c>
      <c r="AD1679" s="1" t="s">
        <v>61</v>
      </c>
      <c r="AE1679" s="2" t="b">
        <v>1</v>
      </c>
      <c r="AF1679" s="1"/>
      <c r="AG1679" s="2" t="b">
        <v>0</v>
      </c>
      <c r="AH1679" s="1">
        <v>46242.564802685185</v>
      </c>
    </row>
    <row r="1680" spans="1:34" ht="13.9">
      <c r="A1680" s="1" t="s">
        <v>10089</v>
      </c>
      <c r="B1680" s="1" t="s">
        <v>10090</v>
      </c>
      <c r="C1680" s="4">
        <v>44860</v>
      </c>
      <c r="D1680" s="1" t="s">
        <v>9761</v>
      </c>
      <c r="E1680" s="1">
        <v>2022</v>
      </c>
      <c r="F1680" s="5">
        <v>45.4</v>
      </c>
      <c r="G1680" s="1" t="s">
        <v>10091</v>
      </c>
      <c r="H1680" s="1" t="s">
        <v>10092</v>
      </c>
      <c r="I1680" s="6">
        <v>136</v>
      </c>
      <c r="J1680" s="6" t="s">
        <v>54</v>
      </c>
      <c r="K1680" s="6">
        <v>8</v>
      </c>
      <c r="L1680" s="6">
        <v>5</v>
      </c>
      <c r="M1680" s="6">
        <v>3</v>
      </c>
      <c r="N1680" s="7">
        <v>0.625</v>
      </c>
      <c r="O1680" s="1" t="s">
        <v>1324</v>
      </c>
      <c r="P1680" s="1" t="s">
        <v>54</v>
      </c>
      <c r="Q1680" s="1" t="s">
        <v>56</v>
      </c>
      <c r="R1680" s="1" t="s">
        <v>7</v>
      </c>
      <c r="S1680" s="2" t="b">
        <v>0</v>
      </c>
      <c r="T1680" s="2" t="b">
        <v>1</v>
      </c>
      <c r="U1680" s="1" t="s">
        <v>202</v>
      </c>
      <c r="V1680" s="1">
        <v>18</v>
      </c>
      <c r="W1680" s="2" t="b">
        <v>1</v>
      </c>
      <c r="X1680" s="2" t="b">
        <v>1</v>
      </c>
      <c r="Y1680" s="2" t="b">
        <v>0</v>
      </c>
      <c r="Z1680" s="1" t="s">
        <v>119</v>
      </c>
      <c r="AA1680" s="2" t="b">
        <v>0</v>
      </c>
      <c r="AB1680" s="1" t="s">
        <v>10093</v>
      </c>
      <c r="AC1680" s="1" t="s">
        <v>10094</v>
      </c>
      <c r="AD1680" s="1" t="s">
        <v>61</v>
      </c>
      <c r="AE1680" s="2" t="b">
        <v>1</v>
      </c>
      <c r="AF1680" s="1"/>
      <c r="AG1680" s="2" t="b">
        <v>0</v>
      </c>
      <c r="AH1680" s="1">
        <v>46242.564802685185</v>
      </c>
    </row>
    <row r="1681" spans="1:34" ht="13.9">
      <c r="A1681" s="1" t="s">
        <v>10095</v>
      </c>
      <c r="B1681" s="1" t="s">
        <v>10096</v>
      </c>
      <c r="C1681" s="4">
        <v>44861</v>
      </c>
      <c r="D1681" s="1" t="s">
        <v>9761</v>
      </c>
      <c r="E1681" s="1">
        <v>2022</v>
      </c>
      <c r="F1681" s="5">
        <v>45.37</v>
      </c>
      <c r="G1681" s="1" t="s">
        <v>10097</v>
      </c>
      <c r="H1681" s="1" t="s">
        <v>10098</v>
      </c>
      <c r="I1681" s="6">
        <v>976</v>
      </c>
      <c r="J1681" s="6" t="s">
        <v>54</v>
      </c>
      <c r="K1681" s="6">
        <v>35</v>
      </c>
      <c r="L1681" s="6">
        <v>27</v>
      </c>
      <c r="M1681" s="6">
        <v>8</v>
      </c>
      <c r="N1681" s="7">
        <v>0.77142857142857146</v>
      </c>
      <c r="O1681" s="1" t="s">
        <v>55</v>
      </c>
      <c r="P1681" s="1" t="s">
        <v>54</v>
      </c>
      <c r="Q1681" s="1" t="s">
        <v>56</v>
      </c>
      <c r="R1681" s="1" t="s">
        <v>5</v>
      </c>
      <c r="S1681" s="2" t="b">
        <v>1</v>
      </c>
      <c r="T1681" s="2" t="b">
        <v>0</v>
      </c>
      <c r="U1681" s="1" t="s">
        <v>57</v>
      </c>
      <c r="V1681" s="1"/>
      <c r="W1681" s="2" t="b">
        <v>0</v>
      </c>
      <c r="X1681" s="1"/>
      <c r="Y1681" s="2" t="b">
        <v>0</v>
      </c>
      <c r="Z1681" s="1" t="s">
        <v>58</v>
      </c>
      <c r="AA1681" s="2" t="b">
        <v>1</v>
      </c>
      <c r="AB1681" s="1" t="s">
        <v>10099</v>
      </c>
      <c r="AC1681" s="1" t="s">
        <v>10100</v>
      </c>
      <c r="AD1681" s="1" t="s">
        <v>61</v>
      </c>
      <c r="AE1681" s="2" t="b">
        <v>1</v>
      </c>
      <c r="AF1681" s="1" t="s">
        <v>502</v>
      </c>
      <c r="AG1681" s="2" t="b">
        <v>0</v>
      </c>
      <c r="AH1681" s="1">
        <v>46242.564802685185</v>
      </c>
    </row>
    <row r="1682" spans="1:34" ht="13.9">
      <c r="A1682" s="1" t="s">
        <v>10101</v>
      </c>
      <c r="B1682" s="1" t="s">
        <v>10102</v>
      </c>
      <c r="C1682" s="4">
        <v>44861</v>
      </c>
      <c r="D1682" s="1" t="s">
        <v>9761</v>
      </c>
      <c r="E1682" s="1">
        <v>2022</v>
      </c>
      <c r="F1682" s="5">
        <v>45.37</v>
      </c>
      <c r="G1682" s="1" t="s">
        <v>10103</v>
      </c>
      <c r="H1682" s="1" t="s">
        <v>10104</v>
      </c>
      <c r="I1682" s="6"/>
      <c r="J1682" s="6" t="s">
        <v>147</v>
      </c>
      <c r="K1682" s="6">
        <v>56</v>
      </c>
      <c r="L1682" s="6">
        <v>49</v>
      </c>
      <c r="M1682" s="6">
        <v>7</v>
      </c>
      <c r="N1682" s="7">
        <v>0.875</v>
      </c>
      <c r="O1682" s="1" t="s">
        <v>67</v>
      </c>
      <c r="P1682" s="1" t="s">
        <v>54</v>
      </c>
      <c r="Q1682" s="1" t="s">
        <v>56</v>
      </c>
      <c r="R1682" s="1" t="s">
        <v>5</v>
      </c>
      <c r="S1682" s="2" t="b">
        <v>1</v>
      </c>
      <c r="T1682" s="2" t="b">
        <v>0</v>
      </c>
      <c r="U1682" s="1" t="s">
        <v>112</v>
      </c>
      <c r="V1682" s="1">
        <v>15</v>
      </c>
      <c r="W1682" s="2" t="b">
        <v>0</v>
      </c>
      <c r="X1682" s="1"/>
      <c r="Y1682" s="2" t="b">
        <v>0</v>
      </c>
      <c r="Z1682" s="1" t="s">
        <v>119</v>
      </c>
      <c r="AA1682" s="2" t="b">
        <v>0</v>
      </c>
      <c r="AB1682" s="1" t="s">
        <v>10105</v>
      </c>
      <c r="AC1682" s="1" t="s">
        <v>10106</v>
      </c>
      <c r="AD1682" s="1" t="s">
        <v>61</v>
      </c>
      <c r="AE1682" s="2" t="b">
        <v>1</v>
      </c>
      <c r="AF1682" s="1"/>
      <c r="AG1682" s="2" t="b">
        <v>0</v>
      </c>
      <c r="AH1682" s="1">
        <v>46242.564802696761</v>
      </c>
    </row>
    <row r="1683" spans="1:34" ht="13.9">
      <c r="A1683" s="1" t="s">
        <v>10107</v>
      </c>
      <c r="B1683" s="1" t="s">
        <v>10108</v>
      </c>
      <c r="C1683" s="4">
        <v>44861</v>
      </c>
      <c r="D1683" s="1" t="s">
        <v>9761</v>
      </c>
      <c r="E1683" s="1">
        <v>2022</v>
      </c>
      <c r="F1683" s="5">
        <v>45.37</v>
      </c>
      <c r="G1683" s="1" t="s">
        <v>10109</v>
      </c>
      <c r="H1683" s="1" t="s">
        <v>8586</v>
      </c>
      <c r="I1683" s="6"/>
      <c r="J1683" s="6" t="s">
        <v>147</v>
      </c>
      <c r="K1683" s="6">
        <v>3</v>
      </c>
      <c r="L1683" s="6">
        <v>2</v>
      </c>
      <c r="M1683" s="6">
        <v>1</v>
      </c>
      <c r="N1683" s="7">
        <v>0.66666666666666663</v>
      </c>
      <c r="O1683" s="1" t="s">
        <v>302</v>
      </c>
      <c r="P1683" s="1" t="s">
        <v>54</v>
      </c>
      <c r="Q1683" s="1" t="s">
        <v>56</v>
      </c>
      <c r="R1683" s="1" t="s">
        <v>7</v>
      </c>
      <c r="S1683" s="2" t="b">
        <v>0</v>
      </c>
      <c r="T1683" s="2" t="b">
        <v>1</v>
      </c>
      <c r="U1683" s="1" t="s">
        <v>202</v>
      </c>
      <c r="V1683" s="1">
        <v>18</v>
      </c>
      <c r="W1683" s="2" t="b">
        <v>1</v>
      </c>
      <c r="X1683" s="2" t="b">
        <v>1</v>
      </c>
      <c r="Y1683" s="2" t="b">
        <v>0</v>
      </c>
      <c r="Z1683" s="1" t="s">
        <v>119</v>
      </c>
      <c r="AA1683" s="2" t="b">
        <v>0</v>
      </c>
      <c r="AB1683" s="1" t="s">
        <v>8587</v>
      </c>
      <c r="AC1683" s="1" t="s">
        <v>10110</v>
      </c>
      <c r="AD1683" s="1" t="s">
        <v>61</v>
      </c>
      <c r="AE1683" s="2" t="b">
        <v>1</v>
      </c>
      <c r="AF1683" s="1"/>
      <c r="AG1683" s="2" t="b">
        <v>0</v>
      </c>
      <c r="AH1683" s="1">
        <v>46242.564802696761</v>
      </c>
    </row>
    <row r="1684" spans="1:34" ht="13.9">
      <c r="A1684" s="1" t="s">
        <v>10111</v>
      </c>
      <c r="B1684" s="1" t="s">
        <v>10112</v>
      </c>
      <c r="C1684" s="4">
        <v>44861</v>
      </c>
      <c r="D1684" s="1" t="s">
        <v>9761</v>
      </c>
      <c r="E1684" s="1">
        <v>2022</v>
      </c>
      <c r="F1684" s="5">
        <v>45.37</v>
      </c>
      <c r="G1684" s="1" t="s">
        <v>10113</v>
      </c>
      <c r="H1684" s="1" t="s">
        <v>10114</v>
      </c>
      <c r="I1684" s="6">
        <v>75</v>
      </c>
      <c r="J1684" s="6" t="s">
        <v>54</v>
      </c>
      <c r="K1684" s="6">
        <v>5</v>
      </c>
      <c r="L1684" s="6">
        <v>5</v>
      </c>
      <c r="M1684" s="6">
        <v>0</v>
      </c>
      <c r="N1684" s="7">
        <v>1</v>
      </c>
      <c r="O1684" s="1" t="s">
        <v>323</v>
      </c>
      <c r="P1684" s="1" t="s">
        <v>54</v>
      </c>
      <c r="Q1684" s="1" t="s">
        <v>56</v>
      </c>
      <c r="R1684" s="1" t="s">
        <v>5</v>
      </c>
      <c r="S1684" s="2" t="b">
        <v>1</v>
      </c>
      <c r="T1684" s="2" t="b">
        <v>0</v>
      </c>
      <c r="U1684" s="1" t="s">
        <v>57</v>
      </c>
      <c r="V1684" s="1"/>
      <c r="W1684" s="2" t="b">
        <v>0</v>
      </c>
      <c r="X1684" s="1"/>
      <c r="Y1684" s="2" t="b">
        <v>0</v>
      </c>
      <c r="Z1684" s="1" t="s">
        <v>119</v>
      </c>
      <c r="AA1684" s="2" t="b">
        <v>0</v>
      </c>
      <c r="AB1684" s="1" t="s">
        <v>10115</v>
      </c>
      <c r="AC1684" s="1" t="s">
        <v>10116</v>
      </c>
      <c r="AD1684" s="1" t="s">
        <v>61</v>
      </c>
      <c r="AE1684" s="2" t="b">
        <v>1</v>
      </c>
      <c r="AF1684" s="1"/>
      <c r="AG1684" s="2" t="b">
        <v>0</v>
      </c>
      <c r="AH1684" s="1">
        <v>46242.564802696761</v>
      </c>
    </row>
    <row r="1685" spans="1:34" ht="13.9">
      <c r="A1685" s="1" t="s">
        <v>10117</v>
      </c>
      <c r="B1685" s="1" t="s">
        <v>10118</v>
      </c>
      <c r="C1685" s="4">
        <v>44861</v>
      </c>
      <c r="D1685" s="1" t="s">
        <v>9761</v>
      </c>
      <c r="E1685" s="1">
        <v>2022</v>
      </c>
      <c r="F1685" s="5">
        <v>45.37</v>
      </c>
      <c r="G1685" s="1" t="s">
        <v>10119</v>
      </c>
      <c r="H1685" s="1" t="s">
        <v>10120</v>
      </c>
      <c r="I1685" s="6">
        <v>734</v>
      </c>
      <c r="J1685" s="6" t="s">
        <v>54</v>
      </c>
      <c r="K1685" s="6">
        <v>30</v>
      </c>
      <c r="L1685" s="6">
        <v>28</v>
      </c>
      <c r="M1685" s="6">
        <v>2</v>
      </c>
      <c r="N1685" s="7">
        <v>0.93333333333333335</v>
      </c>
      <c r="O1685" s="1" t="s">
        <v>126</v>
      </c>
      <c r="P1685" s="1" t="s">
        <v>54</v>
      </c>
      <c r="Q1685" s="1" t="s">
        <v>56</v>
      </c>
      <c r="R1685" s="1" t="s">
        <v>5</v>
      </c>
      <c r="S1685" s="2" t="b">
        <v>1</v>
      </c>
      <c r="T1685" s="2" t="b">
        <v>0</v>
      </c>
      <c r="U1685" s="1" t="s">
        <v>57</v>
      </c>
      <c r="V1685" s="1"/>
      <c r="W1685" s="2" t="b">
        <v>0</v>
      </c>
      <c r="X1685" s="1"/>
      <c r="Y1685" s="2" t="b">
        <v>0</v>
      </c>
      <c r="Z1685" s="1" t="s">
        <v>58</v>
      </c>
      <c r="AA1685" s="2" t="b">
        <v>1</v>
      </c>
      <c r="AB1685" s="1" t="s">
        <v>10121</v>
      </c>
      <c r="AC1685" s="1" t="s">
        <v>10122</v>
      </c>
      <c r="AD1685" s="1" t="s">
        <v>61</v>
      </c>
      <c r="AE1685" s="2" t="b">
        <v>1</v>
      </c>
      <c r="AF1685" s="1" t="s">
        <v>371</v>
      </c>
      <c r="AG1685" s="2" t="b">
        <v>0</v>
      </c>
      <c r="AH1685" s="1">
        <v>46242.564802696761</v>
      </c>
    </row>
    <row r="1686" spans="1:34" ht="13.9">
      <c r="A1686" s="1" t="s">
        <v>10123</v>
      </c>
      <c r="B1686" s="1" t="s">
        <v>10124</v>
      </c>
      <c r="C1686" s="4">
        <v>44862</v>
      </c>
      <c r="D1686" s="1" t="s">
        <v>9761</v>
      </c>
      <c r="E1686" s="1">
        <v>2022</v>
      </c>
      <c r="F1686" s="5">
        <v>45.34</v>
      </c>
      <c r="G1686" s="1" t="s">
        <v>10125</v>
      </c>
      <c r="H1686" s="1" t="s">
        <v>10126</v>
      </c>
      <c r="I1686" s="6">
        <v>3319</v>
      </c>
      <c r="J1686" s="6" t="s">
        <v>54</v>
      </c>
      <c r="K1686" s="6">
        <v>44</v>
      </c>
      <c r="L1686" s="6">
        <v>33</v>
      </c>
      <c r="M1686" s="6">
        <v>11</v>
      </c>
      <c r="N1686" s="7">
        <v>0.75</v>
      </c>
      <c r="O1686" s="1" t="s">
        <v>55</v>
      </c>
      <c r="P1686" s="1" t="s">
        <v>54</v>
      </c>
      <c r="Q1686" s="1" t="s">
        <v>56</v>
      </c>
      <c r="R1686" s="1" t="s">
        <v>7</v>
      </c>
      <c r="S1686" s="2" t="b">
        <v>0</v>
      </c>
      <c r="T1686" s="2" t="b">
        <v>1</v>
      </c>
      <c r="U1686" s="1" t="s">
        <v>202</v>
      </c>
      <c r="V1686" s="1">
        <v>18</v>
      </c>
      <c r="W1686" s="2" t="b">
        <v>1</v>
      </c>
      <c r="X1686" s="2" t="b">
        <v>1</v>
      </c>
      <c r="Y1686" s="2" t="b">
        <v>0</v>
      </c>
      <c r="Z1686" s="1" t="s">
        <v>119</v>
      </c>
      <c r="AA1686" s="2" t="b">
        <v>0</v>
      </c>
      <c r="AB1686" s="1" t="s">
        <v>10127</v>
      </c>
      <c r="AC1686" s="1" t="s">
        <v>10128</v>
      </c>
      <c r="AD1686" s="1" t="s">
        <v>61</v>
      </c>
      <c r="AE1686" s="2" t="b">
        <v>1</v>
      </c>
      <c r="AF1686" s="1"/>
      <c r="AG1686" s="2" t="b">
        <v>0</v>
      </c>
      <c r="AH1686" s="1">
        <v>46242.564802696761</v>
      </c>
    </row>
    <row r="1687" spans="1:34" ht="13.9">
      <c r="A1687" s="1" t="s">
        <v>10129</v>
      </c>
      <c r="B1687" s="1" t="s">
        <v>10130</v>
      </c>
      <c r="C1687" s="4">
        <v>44862</v>
      </c>
      <c r="D1687" s="1" t="s">
        <v>9761</v>
      </c>
      <c r="E1687" s="1">
        <v>2022</v>
      </c>
      <c r="F1687" s="5">
        <v>45.34</v>
      </c>
      <c r="G1687" s="1" t="s">
        <v>10131</v>
      </c>
      <c r="H1687" s="1" t="s">
        <v>10132</v>
      </c>
      <c r="I1687" s="6">
        <v>3358</v>
      </c>
      <c r="J1687" s="6" t="s">
        <v>54</v>
      </c>
      <c r="K1687" s="6">
        <v>180</v>
      </c>
      <c r="L1687" s="6">
        <v>153</v>
      </c>
      <c r="M1687" s="6">
        <v>27</v>
      </c>
      <c r="N1687" s="7">
        <v>0.85</v>
      </c>
      <c r="O1687" s="1" t="s">
        <v>67</v>
      </c>
      <c r="P1687" s="1" t="s">
        <v>54</v>
      </c>
      <c r="Q1687" s="1" t="s">
        <v>56</v>
      </c>
      <c r="R1687" s="1" t="s">
        <v>5</v>
      </c>
      <c r="S1687" s="2" t="b">
        <v>1</v>
      </c>
      <c r="T1687" s="2" t="b">
        <v>0</v>
      </c>
      <c r="U1687" s="1" t="s">
        <v>57</v>
      </c>
      <c r="V1687" s="1"/>
      <c r="W1687" s="2" t="b">
        <v>0</v>
      </c>
      <c r="X1687" s="1"/>
      <c r="Y1687" s="2" t="b">
        <v>0</v>
      </c>
      <c r="Z1687" s="1" t="s">
        <v>58</v>
      </c>
      <c r="AA1687" s="2" t="b">
        <v>1</v>
      </c>
      <c r="AB1687" s="1" t="s">
        <v>10133</v>
      </c>
      <c r="AC1687" s="1" t="s">
        <v>10134</v>
      </c>
      <c r="AD1687" s="1" t="s">
        <v>61</v>
      </c>
      <c r="AE1687" s="2" t="b">
        <v>1</v>
      </c>
      <c r="AF1687" s="1" t="s">
        <v>227</v>
      </c>
      <c r="AG1687" s="2" t="b">
        <v>0</v>
      </c>
      <c r="AH1687" s="1">
        <v>46242.564802696761</v>
      </c>
    </row>
    <row r="1688" spans="1:34" ht="13.9">
      <c r="A1688" s="1" t="s">
        <v>10135</v>
      </c>
      <c r="B1688" s="1" t="s">
        <v>10136</v>
      </c>
      <c r="C1688" s="4">
        <v>44862</v>
      </c>
      <c r="D1688" s="1" t="s">
        <v>9761</v>
      </c>
      <c r="E1688" s="1">
        <v>2022</v>
      </c>
      <c r="F1688" s="5">
        <v>45.34</v>
      </c>
      <c r="G1688" s="1" t="s">
        <v>10137</v>
      </c>
      <c r="H1688" s="1" t="s">
        <v>10138</v>
      </c>
      <c r="I1688" s="6">
        <v>27894</v>
      </c>
      <c r="J1688" s="6" t="s">
        <v>54</v>
      </c>
      <c r="K1688" s="6">
        <v>2514</v>
      </c>
      <c r="L1688" s="6">
        <v>2103</v>
      </c>
      <c r="M1688" s="6">
        <v>411</v>
      </c>
      <c r="N1688" s="7">
        <v>0.83651551312649164</v>
      </c>
      <c r="O1688" s="1" t="s">
        <v>67</v>
      </c>
      <c r="P1688" s="1" t="s">
        <v>54</v>
      </c>
      <c r="Q1688" s="1" t="s">
        <v>68</v>
      </c>
      <c r="R1688" s="1" t="s">
        <v>5</v>
      </c>
      <c r="S1688" s="2" t="b">
        <v>1</v>
      </c>
      <c r="T1688" s="2" t="b">
        <v>0</v>
      </c>
      <c r="U1688" s="1" t="s">
        <v>57</v>
      </c>
      <c r="V1688" s="1"/>
      <c r="W1688" s="2" t="b">
        <v>0</v>
      </c>
      <c r="X1688" s="1"/>
      <c r="Y1688" s="2" t="b">
        <v>0</v>
      </c>
      <c r="Z1688" s="1" t="s">
        <v>58</v>
      </c>
      <c r="AA1688" s="2" t="b">
        <v>1</v>
      </c>
      <c r="AB1688" s="1" t="s">
        <v>10139</v>
      </c>
      <c r="AC1688" s="1" t="s">
        <v>10140</v>
      </c>
      <c r="AD1688" s="1" t="s">
        <v>61</v>
      </c>
      <c r="AE1688" s="2" t="b">
        <v>1</v>
      </c>
      <c r="AF1688" s="1" t="s">
        <v>1387</v>
      </c>
      <c r="AG1688" s="2" t="b">
        <v>0</v>
      </c>
      <c r="AH1688" s="1">
        <v>46242.564802696761</v>
      </c>
    </row>
    <row r="1689" spans="1:34" ht="13.9">
      <c r="A1689" s="1" t="s">
        <v>10141</v>
      </c>
      <c r="B1689" s="1" t="s">
        <v>10142</v>
      </c>
      <c r="C1689" s="4">
        <v>44863</v>
      </c>
      <c r="D1689" s="1" t="s">
        <v>9761</v>
      </c>
      <c r="E1689" s="1">
        <v>2022</v>
      </c>
      <c r="F1689" s="5">
        <v>45.31</v>
      </c>
      <c r="G1689" s="1" t="s">
        <v>10143</v>
      </c>
      <c r="H1689" s="1" t="s">
        <v>10144</v>
      </c>
      <c r="I1689" s="6"/>
      <c r="J1689" s="6" t="s">
        <v>147</v>
      </c>
      <c r="K1689" s="6">
        <v>17</v>
      </c>
      <c r="L1689" s="6">
        <v>13</v>
      </c>
      <c r="M1689" s="6">
        <v>4</v>
      </c>
      <c r="N1689" s="7">
        <v>0.76470588235294112</v>
      </c>
      <c r="O1689" s="1" t="s">
        <v>55</v>
      </c>
      <c r="P1689" s="1" t="s">
        <v>54</v>
      </c>
      <c r="Q1689" s="1" t="s">
        <v>56</v>
      </c>
      <c r="R1689" s="1" t="s">
        <v>5</v>
      </c>
      <c r="S1689" s="2" t="b">
        <v>1</v>
      </c>
      <c r="T1689" s="2" t="b">
        <v>0</v>
      </c>
      <c r="U1689" s="1" t="s">
        <v>499</v>
      </c>
      <c r="V1689" s="1">
        <v>17</v>
      </c>
      <c r="W1689" s="2" t="b">
        <v>0</v>
      </c>
      <c r="X1689" s="1"/>
      <c r="Y1689" s="2" t="b">
        <v>0</v>
      </c>
      <c r="Z1689" s="1" t="s">
        <v>119</v>
      </c>
      <c r="AA1689" s="2" t="b">
        <v>0</v>
      </c>
      <c r="AB1689" s="1" t="s">
        <v>10145</v>
      </c>
      <c r="AC1689" s="1" t="s">
        <v>10146</v>
      </c>
      <c r="AD1689" s="1" t="s">
        <v>61</v>
      </c>
      <c r="AE1689" s="2" t="b">
        <v>1</v>
      </c>
      <c r="AF1689" s="1"/>
      <c r="AG1689" s="2" t="b">
        <v>0</v>
      </c>
      <c r="AH1689" s="1">
        <v>46242.564802696761</v>
      </c>
    </row>
    <row r="1690" spans="1:34" ht="13.9">
      <c r="A1690" s="1" t="s">
        <v>10147</v>
      </c>
      <c r="B1690" s="1" t="s">
        <v>10148</v>
      </c>
      <c r="C1690" s="4">
        <v>44864</v>
      </c>
      <c r="D1690" s="1" t="s">
        <v>9761</v>
      </c>
      <c r="E1690" s="1">
        <v>2022</v>
      </c>
      <c r="F1690" s="5">
        <v>45.27</v>
      </c>
      <c r="G1690" s="1" t="s">
        <v>10149</v>
      </c>
      <c r="H1690" s="1" t="s">
        <v>10150</v>
      </c>
      <c r="I1690" s="6">
        <v>142139</v>
      </c>
      <c r="J1690" s="6" t="s">
        <v>54</v>
      </c>
      <c r="K1690" s="6">
        <v>1397</v>
      </c>
      <c r="L1690" s="6">
        <v>1189</v>
      </c>
      <c r="M1690" s="6">
        <v>208</v>
      </c>
      <c r="N1690" s="7">
        <v>0.85110952040085897</v>
      </c>
      <c r="O1690" s="1" t="s">
        <v>67</v>
      </c>
      <c r="P1690" s="1" t="s">
        <v>54</v>
      </c>
      <c r="Q1690" s="1" t="s">
        <v>68</v>
      </c>
      <c r="R1690" s="1" t="s">
        <v>7</v>
      </c>
      <c r="S1690" s="2" t="b">
        <v>0</v>
      </c>
      <c r="T1690" s="2" t="b">
        <v>1</v>
      </c>
      <c r="U1690" s="1" t="s">
        <v>202</v>
      </c>
      <c r="V1690" s="1">
        <v>18</v>
      </c>
      <c r="W1690" s="2" t="b">
        <v>1</v>
      </c>
      <c r="X1690" s="2" t="b">
        <v>1</v>
      </c>
      <c r="Y1690" s="2" t="b">
        <v>0</v>
      </c>
      <c r="Z1690" s="1" t="s">
        <v>119</v>
      </c>
      <c r="AA1690" s="2" t="b">
        <v>0</v>
      </c>
      <c r="AB1690" s="1" t="s">
        <v>10151</v>
      </c>
      <c r="AC1690" s="1" t="s">
        <v>10152</v>
      </c>
      <c r="AD1690" s="1" t="s">
        <v>61</v>
      </c>
      <c r="AE1690" s="2" t="b">
        <v>1</v>
      </c>
      <c r="AF1690" s="1"/>
      <c r="AG1690" s="2" t="b">
        <v>0</v>
      </c>
      <c r="AH1690" s="1">
        <v>46242.564802696761</v>
      </c>
    </row>
    <row r="1691" spans="1:34" ht="13.9">
      <c r="A1691" s="1" t="s">
        <v>10153</v>
      </c>
      <c r="B1691" s="1" t="s">
        <v>10154</v>
      </c>
      <c r="C1691" s="4">
        <v>44865</v>
      </c>
      <c r="D1691" s="1" t="s">
        <v>9761</v>
      </c>
      <c r="E1691" s="1">
        <v>2022</v>
      </c>
      <c r="F1691" s="5">
        <v>45.24</v>
      </c>
      <c r="G1691" s="1" t="s">
        <v>10155</v>
      </c>
      <c r="H1691" s="1" t="s">
        <v>10156</v>
      </c>
      <c r="I1691" s="6">
        <v>24976</v>
      </c>
      <c r="J1691" s="6" t="s">
        <v>54</v>
      </c>
      <c r="K1691" s="6">
        <v>429</v>
      </c>
      <c r="L1691" s="6">
        <v>394</v>
      </c>
      <c r="M1691" s="6">
        <v>35</v>
      </c>
      <c r="N1691" s="7">
        <v>0.9184149184149184</v>
      </c>
      <c r="O1691" s="1" t="s">
        <v>67</v>
      </c>
      <c r="P1691" s="1" t="s">
        <v>54</v>
      </c>
      <c r="Q1691" s="1" t="s">
        <v>68</v>
      </c>
      <c r="R1691" s="1" t="s">
        <v>5</v>
      </c>
      <c r="S1691" s="2" t="b">
        <v>1</v>
      </c>
      <c r="T1691" s="2" t="b">
        <v>0</v>
      </c>
      <c r="U1691" s="1" t="s">
        <v>244</v>
      </c>
      <c r="V1691" s="1">
        <v>16</v>
      </c>
      <c r="W1691" s="2" t="b">
        <v>0</v>
      </c>
      <c r="X1691" s="1"/>
      <c r="Y1691" s="2" t="b">
        <v>0</v>
      </c>
      <c r="Z1691" s="1" t="s">
        <v>58</v>
      </c>
      <c r="AA1691" s="2" t="b">
        <v>1</v>
      </c>
      <c r="AB1691" s="1" t="s">
        <v>10157</v>
      </c>
      <c r="AC1691" s="1" t="s">
        <v>10158</v>
      </c>
      <c r="AD1691" s="1" t="s">
        <v>61</v>
      </c>
      <c r="AE1691" s="2" t="b">
        <v>1</v>
      </c>
      <c r="AF1691" s="1" t="s">
        <v>101</v>
      </c>
      <c r="AG1691" s="2" t="b">
        <v>1</v>
      </c>
      <c r="AH1691" s="1">
        <v>46242.564802696761</v>
      </c>
    </row>
    <row r="1692" spans="1:34" ht="13.9">
      <c r="A1692" s="1" t="s">
        <v>10159</v>
      </c>
      <c r="B1692" s="1" t="s">
        <v>10160</v>
      </c>
      <c r="C1692" s="4">
        <v>44865</v>
      </c>
      <c r="D1692" s="1" t="s">
        <v>9761</v>
      </c>
      <c r="E1692" s="1">
        <v>2022</v>
      </c>
      <c r="F1692" s="5">
        <v>45.24</v>
      </c>
      <c r="G1692" s="1" t="s">
        <v>10161</v>
      </c>
      <c r="H1692" s="1" t="s">
        <v>10162</v>
      </c>
      <c r="I1692" s="6">
        <v>250</v>
      </c>
      <c r="J1692" s="6" t="s">
        <v>54</v>
      </c>
      <c r="K1692" s="6">
        <v>10</v>
      </c>
      <c r="L1692" s="6">
        <v>7</v>
      </c>
      <c r="M1692" s="6">
        <v>3</v>
      </c>
      <c r="N1692" s="7">
        <v>0.7</v>
      </c>
      <c r="O1692" s="1" t="s">
        <v>55</v>
      </c>
      <c r="P1692" s="1" t="s">
        <v>54</v>
      </c>
      <c r="Q1692" s="1" t="s">
        <v>56</v>
      </c>
      <c r="R1692" s="1" t="s">
        <v>5</v>
      </c>
      <c r="S1692" s="2" t="b">
        <v>1</v>
      </c>
      <c r="T1692" s="2" t="b">
        <v>0</v>
      </c>
      <c r="U1692" s="1" t="s">
        <v>57</v>
      </c>
      <c r="V1692" s="1"/>
      <c r="W1692" s="2" t="b">
        <v>0</v>
      </c>
      <c r="X1692" s="1"/>
      <c r="Y1692" s="2" t="b">
        <v>0</v>
      </c>
      <c r="Z1692" s="1" t="s">
        <v>58</v>
      </c>
      <c r="AA1692" s="2" t="b">
        <v>1</v>
      </c>
      <c r="AB1692" s="1" t="s">
        <v>10163</v>
      </c>
      <c r="AC1692" s="1" t="s">
        <v>10164</v>
      </c>
      <c r="AD1692" s="1" t="s">
        <v>61</v>
      </c>
      <c r="AE1692" s="2" t="b">
        <v>1</v>
      </c>
      <c r="AF1692" s="1" t="s">
        <v>71</v>
      </c>
      <c r="AG1692" s="2" t="b">
        <v>0</v>
      </c>
      <c r="AH1692" s="1">
        <v>46242.564802696761</v>
      </c>
    </row>
    <row r="1693" spans="1:34" ht="13.9">
      <c r="A1693" s="1" t="s">
        <v>10165</v>
      </c>
      <c r="B1693" s="1" t="s">
        <v>10166</v>
      </c>
      <c r="C1693" s="4">
        <v>44865</v>
      </c>
      <c r="D1693" s="1" t="s">
        <v>9761</v>
      </c>
      <c r="E1693" s="1">
        <v>2022</v>
      </c>
      <c r="F1693" s="5">
        <v>45.24</v>
      </c>
      <c r="G1693" s="1" t="s">
        <v>10167</v>
      </c>
      <c r="H1693" s="1" t="s">
        <v>10168</v>
      </c>
      <c r="I1693" s="6">
        <v>6088</v>
      </c>
      <c r="J1693" s="6" t="s">
        <v>54</v>
      </c>
      <c r="K1693" s="6">
        <v>319</v>
      </c>
      <c r="L1693" s="6">
        <v>256</v>
      </c>
      <c r="M1693" s="6">
        <v>63</v>
      </c>
      <c r="N1693" s="7">
        <v>0.80250783699059558</v>
      </c>
      <c r="O1693" s="1" t="s">
        <v>67</v>
      </c>
      <c r="P1693" s="1" t="s">
        <v>54</v>
      </c>
      <c r="Q1693" s="1" t="s">
        <v>68</v>
      </c>
      <c r="R1693" s="1" t="s">
        <v>5</v>
      </c>
      <c r="S1693" s="2" t="b">
        <v>1</v>
      </c>
      <c r="T1693" s="2" t="b">
        <v>0</v>
      </c>
      <c r="U1693" s="1" t="s">
        <v>57</v>
      </c>
      <c r="V1693" s="1"/>
      <c r="W1693" s="2" t="b">
        <v>0</v>
      </c>
      <c r="X1693" s="1"/>
      <c r="Y1693" s="2" t="b">
        <v>0</v>
      </c>
      <c r="Z1693" s="1" t="s">
        <v>58</v>
      </c>
      <c r="AA1693" s="2" t="b">
        <v>1</v>
      </c>
      <c r="AB1693" s="1" t="s">
        <v>10169</v>
      </c>
      <c r="AC1693" s="1" t="s">
        <v>10170</v>
      </c>
      <c r="AD1693" s="1" t="s">
        <v>61</v>
      </c>
      <c r="AE1693" s="2" t="b">
        <v>1</v>
      </c>
      <c r="AF1693" s="1" t="s">
        <v>142</v>
      </c>
      <c r="AG1693" s="2" t="b">
        <v>0</v>
      </c>
      <c r="AH1693" s="1">
        <v>46242.564802696761</v>
      </c>
    </row>
    <row r="1694" spans="1:34" ht="13.9">
      <c r="A1694" s="1" t="s">
        <v>10171</v>
      </c>
      <c r="B1694" s="1" t="s">
        <v>10172</v>
      </c>
      <c r="C1694" s="4">
        <v>44865</v>
      </c>
      <c r="D1694" s="1" t="s">
        <v>9761</v>
      </c>
      <c r="E1694" s="1">
        <v>2022</v>
      </c>
      <c r="F1694" s="5">
        <v>45.24</v>
      </c>
      <c r="G1694" s="1" t="s">
        <v>10173</v>
      </c>
      <c r="H1694" s="1" t="s">
        <v>10174</v>
      </c>
      <c r="I1694" s="6">
        <v>3690</v>
      </c>
      <c r="J1694" s="6" t="s">
        <v>54</v>
      </c>
      <c r="K1694" s="6">
        <v>40</v>
      </c>
      <c r="L1694" s="6">
        <v>31</v>
      </c>
      <c r="M1694" s="6">
        <v>9</v>
      </c>
      <c r="N1694" s="7">
        <v>0.77500000000000002</v>
      </c>
      <c r="O1694" s="1" t="s">
        <v>55</v>
      </c>
      <c r="P1694" s="1" t="s">
        <v>54</v>
      </c>
      <c r="Q1694" s="1" t="s">
        <v>56</v>
      </c>
      <c r="R1694" s="1" t="s">
        <v>5</v>
      </c>
      <c r="S1694" s="2" t="b">
        <v>1</v>
      </c>
      <c r="T1694" s="2" t="b">
        <v>0</v>
      </c>
      <c r="U1694" s="1" t="s">
        <v>57</v>
      </c>
      <c r="V1694" s="1"/>
      <c r="W1694" s="2" t="b">
        <v>0</v>
      </c>
      <c r="X1694" s="1"/>
      <c r="Y1694" s="2" t="b">
        <v>0</v>
      </c>
      <c r="Z1694" s="1" t="s">
        <v>58</v>
      </c>
      <c r="AA1694" s="2" t="b">
        <v>1</v>
      </c>
      <c r="AB1694" s="1" t="s">
        <v>10175</v>
      </c>
      <c r="AC1694" s="1" t="s">
        <v>10176</v>
      </c>
      <c r="AD1694" s="1" t="s">
        <v>61</v>
      </c>
      <c r="AE1694" s="2" t="b">
        <v>1</v>
      </c>
      <c r="AF1694" s="1" t="s">
        <v>101</v>
      </c>
      <c r="AG1694" s="2" t="b">
        <v>1</v>
      </c>
      <c r="AH1694" s="1">
        <v>46242.564802696761</v>
      </c>
    </row>
    <row r="1695" spans="1:34" ht="13.9">
      <c r="A1695" s="1" t="s">
        <v>10177</v>
      </c>
      <c r="B1695" s="1" t="s">
        <v>10178</v>
      </c>
      <c r="C1695" s="4">
        <v>44865</v>
      </c>
      <c r="D1695" s="1" t="s">
        <v>9761</v>
      </c>
      <c r="E1695" s="1">
        <v>2022</v>
      </c>
      <c r="F1695" s="5">
        <v>45.24</v>
      </c>
      <c r="G1695" s="1" t="s">
        <v>10179</v>
      </c>
      <c r="H1695" s="1" t="s">
        <v>10180</v>
      </c>
      <c r="I1695" s="6">
        <v>876</v>
      </c>
      <c r="J1695" s="6" t="s">
        <v>54</v>
      </c>
      <c r="K1695" s="6">
        <v>40</v>
      </c>
      <c r="L1695" s="6">
        <v>38</v>
      </c>
      <c r="M1695" s="6">
        <v>2</v>
      </c>
      <c r="N1695" s="7">
        <v>0.95</v>
      </c>
      <c r="O1695" s="1" t="s">
        <v>126</v>
      </c>
      <c r="P1695" s="1" t="s">
        <v>54</v>
      </c>
      <c r="Q1695" s="1" t="s">
        <v>56</v>
      </c>
      <c r="R1695" s="1" t="s">
        <v>5</v>
      </c>
      <c r="S1695" s="2" t="b">
        <v>1</v>
      </c>
      <c r="T1695" s="2" t="b">
        <v>0</v>
      </c>
      <c r="U1695" s="1" t="s">
        <v>57</v>
      </c>
      <c r="V1695" s="1"/>
      <c r="W1695" s="2" t="b">
        <v>0</v>
      </c>
      <c r="X1695" s="1"/>
      <c r="Y1695" s="2" t="b">
        <v>0</v>
      </c>
      <c r="Z1695" s="1" t="s">
        <v>58</v>
      </c>
      <c r="AA1695" s="2" t="b">
        <v>1</v>
      </c>
      <c r="AB1695" s="1" t="s">
        <v>10181</v>
      </c>
      <c r="AC1695" s="1" t="s">
        <v>10182</v>
      </c>
      <c r="AD1695" s="1" t="s">
        <v>61</v>
      </c>
      <c r="AE1695" s="2" t="b">
        <v>1</v>
      </c>
      <c r="AF1695" s="1" t="s">
        <v>71</v>
      </c>
      <c r="AG1695" s="2" t="b">
        <v>0</v>
      </c>
      <c r="AH1695" s="1">
        <v>46242.564802696761</v>
      </c>
    </row>
    <row r="1696" spans="1:34" ht="13.9">
      <c r="A1696" s="1" t="s">
        <v>10183</v>
      </c>
      <c r="B1696" s="1" t="s">
        <v>10184</v>
      </c>
      <c r="C1696" s="4">
        <v>44865</v>
      </c>
      <c r="D1696" s="1" t="s">
        <v>9761</v>
      </c>
      <c r="E1696" s="1">
        <v>2022</v>
      </c>
      <c r="F1696" s="5">
        <v>45.24</v>
      </c>
      <c r="G1696" s="1" t="s">
        <v>10185</v>
      </c>
      <c r="H1696" s="1" t="s">
        <v>10186</v>
      </c>
      <c r="I1696" s="6"/>
      <c r="J1696" s="6" t="s">
        <v>147</v>
      </c>
      <c r="K1696" s="6">
        <v>339</v>
      </c>
      <c r="L1696" s="6">
        <v>309</v>
      </c>
      <c r="M1696" s="6">
        <v>30</v>
      </c>
      <c r="N1696" s="7">
        <v>0.91150442477876104</v>
      </c>
      <c r="O1696" s="1" t="s">
        <v>67</v>
      </c>
      <c r="P1696" s="1" t="s">
        <v>54</v>
      </c>
      <c r="Q1696" s="1" t="s">
        <v>68</v>
      </c>
      <c r="R1696" s="1" t="s">
        <v>5</v>
      </c>
      <c r="S1696" s="2" t="b">
        <v>1</v>
      </c>
      <c r="T1696" s="2" t="b">
        <v>0</v>
      </c>
      <c r="U1696" s="1" t="s">
        <v>57</v>
      </c>
      <c r="V1696" s="1"/>
      <c r="W1696" s="2" t="b">
        <v>0</v>
      </c>
      <c r="X1696" s="1"/>
      <c r="Y1696" s="2" t="b">
        <v>0</v>
      </c>
      <c r="Z1696" s="1" t="s">
        <v>119</v>
      </c>
      <c r="AA1696" s="2" t="b">
        <v>0</v>
      </c>
      <c r="AB1696" s="1" t="s">
        <v>10187</v>
      </c>
      <c r="AC1696" s="1" t="s">
        <v>10188</v>
      </c>
      <c r="AD1696" s="1" t="s">
        <v>61</v>
      </c>
      <c r="AE1696" s="2" t="b">
        <v>1</v>
      </c>
      <c r="AF1696" s="1"/>
      <c r="AG1696" s="2" t="b">
        <v>0</v>
      </c>
      <c r="AH1696" s="1">
        <v>46242.564802696761</v>
      </c>
    </row>
    <row r="1697" spans="1:34" ht="13.9">
      <c r="A1697" s="1" t="s">
        <v>10189</v>
      </c>
      <c r="B1697" s="1" t="s">
        <v>10190</v>
      </c>
      <c r="C1697" s="4">
        <v>44865</v>
      </c>
      <c r="D1697" s="1" t="s">
        <v>9761</v>
      </c>
      <c r="E1697" s="1">
        <v>2022</v>
      </c>
      <c r="F1697" s="5">
        <v>45.24</v>
      </c>
      <c r="G1697" s="1" t="s">
        <v>10191</v>
      </c>
      <c r="H1697" s="1" t="s">
        <v>10192</v>
      </c>
      <c r="I1697" s="6">
        <v>614</v>
      </c>
      <c r="J1697" s="6" t="s">
        <v>54</v>
      </c>
      <c r="K1697" s="6">
        <v>13</v>
      </c>
      <c r="L1697" s="6">
        <v>12</v>
      </c>
      <c r="M1697" s="6">
        <v>1</v>
      </c>
      <c r="N1697" s="7">
        <v>0.92307692307692313</v>
      </c>
      <c r="O1697" s="1" t="s">
        <v>126</v>
      </c>
      <c r="P1697" s="1" t="s">
        <v>54</v>
      </c>
      <c r="Q1697" s="1" t="s">
        <v>56</v>
      </c>
      <c r="R1697" s="1" t="s">
        <v>5</v>
      </c>
      <c r="S1697" s="2" t="b">
        <v>1</v>
      </c>
      <c r="T1697" s="2" t="b">
        <v>0</v>
      </c>
      <c r="U1697" s="1" t="s">
        <v>57</v>
      </c>
      <c r="V1697" s="1"/>
      <c r="W1697" s="2" t="b">
        <v>0</v>
      </c>
      <c r="X1697" s="1"/>
      <c r="Y1697" s="2" t="b">
        <v>0</v>
      </c>
      <c r="Z1697" s="1" t="s">
        <v>58</v>
      </c>
      <c r="AA1697" s="2" t="b">
        <v>1</v>
      </c>
      <c r="AB1697" s="1" t="s">
        <v>10193</v>
      </c>
      <c r="AC1697" s="1" t="s">
        <v>10194</v>
      </c>
      <c r="AD1697" s="1" t="s">
        <v>61</v>
      </c>
      <c r="AE1697" s="2" t="b">
        <v>1</v>
      </c>
      <c r="AF1697" s="1" t="s">
        <v>101</v>
      </c>
      <c r="AG1697" s="2" t="b">
        <v>1</v>
      </c>
      <c r="AH1697" s="1">
        <v>46242.564802696761</v>
      </c>
    </row>
    <row r="1698" spans="1:34" ht="13.9">
      <c r="A1698" s="1" t="s">
        <v>10195</v>
      </c>
      <c r="B1698" s="1" t="s">
        <v>10196</v>
      </c>
      <c r="C1698" s="4">
        <v>44866</v>
      </c>
      <c r="D1698" s="1" t="s">
        <v>10197</v>
      </c>
      <c r="E1698" s="1">
        <v>2022</v>
      </c>
      <c r="F1698" s="5">
        <v>45.21</v>
      </c>
      <c r="G1698" s="1" t="s">
        <v>10198</v>
      </c>
      <c r="H1698" s="1" t="s">
        <v>10199</v>
      </c>
      <c r="I1698" s="6">
        <v>1200</v>
      </c>
      <c r="J1698" s="6" t="s">
        <v>54</v>
      </c>
      <c r="K1698" s="6">
        <v>28</v>
      </c>
      <c r="L1698" s="6">
        <v>27</v>
      </c>
      <c r="M1698" s="6">
        <v>1</v>
      </c>
      <c r="N1698" s="7">
        <v>0.9642857142857143</v>
      </c>
      <c r="O1698" s="1" t="s">
        <v>126</v>
      </c>
      <c r="P1698" s="1" t="s">
        <v>54</v>
      </c>
      <c r="Q1698" s="1" t="s">
        <v>56</v>
      </c>
      <c r="R1698" s="1" t="s">
        <v>5</v>
      </c>
      <c r="S1698" s="2" t="b">
        <v>1</v>
      </c>
      <c r="T1698" s="2" t="b">
        <v>0</v>
      </c>
      <c r="U1698" s="1" t="s">
        <v>57</v>
      </c>
      <c r="V1698" s="1"/>
      <c r="W1698" s="2" t="b">
        <v>0</v>
      </c>
      <c r="X1698" s="1"/>
      <c r="Y1698" s="2" t="b">
        <v>0</v>
      </c>
      <c r="Z1698" s="1" t="s">
        <v>58</v>
      </c>
      <c r="AA1698" s="2" t="b">
        <v>1</v>
      </c>
      <c r="AB1698" s="1" t="s">
        <v>10200</v>
      </c>
      <c r="AC1698" s="1" t="s">
        <v>10201</v>
      </c>
      <c r="AD1698" s="1" t="s">
        <v>61</v>
      </c>
      <c r="AE1698" s="2" t="b">
        <v>1</v>
      </c>
      <c r="AF1698" s="1" t="s">
        <v>101</v>
      </c>
      <c r="AG1698" s="2" t="b">
        <v>1</v>
      </c>
      <c r="AH1698" s="1">
        <v>46242.564802696761</v>
      </c>
    </row>
    <row r="1699" spans="1:34" ht="13.9">
      <c r="A1699" s="1" t="s">
        <v>10202</v>
      </c>
      <c r="B1699" s="1" t="s">
        <v>10203</v>
      </c>
      <c r="C1699" s="4">
        <v>44866</v>
      </c>
      <c r="D1699" s="1" t="s">
        <v>10197</v>
      </c>
      <c r="E1699" s="1">
        <v>2022</v>
      </c>
      <c r="F1699" s="5">
        <v>45.21</v>
      </c>
      <c r="G1699" s="1" t="s">
        <v>10204</v>
      </c>
      <c r="H1699" s="1" t="s">
        <v>10205</v>
      </c>
      <c r="I1699" s="6">
        <v>1074</v>
      </c>
      <c r="J1699" s="6" t="s">
        <v>54</v>
      </c>
      <c r="K1699" s="6">
        <v>42</v>
      </c>
      <c r="L1699" s="6">
        <v>35</v>
      </c>
      <c r="M1699" s="6">
        <v>7</v>
      </c>
      <c r="N1699" s="7">
        <v>0.83333333333333337</v>
      </c>
      <c r="O1699" s="1" t="s">
        <v>126</v>
      </c>
      <c r="P1699" s="1" t="s">
        <v>54</v>
      </c>
      <c r="Q1699" s="1" t="s">
        <v>56</v>
      </c>
      <c r="R1699" s="1" t="s">
        <v>7</v>
      </c>
      <c r="S1699" s="2" t="b">
        <v>0</v>
      </c>
      <c r="T1699" s="2" t="b">
        <v>1</v>
      </c>
      <c r="U1699" s="1" t="s">
        <v>202</v>
      </c>
      <c r="V1699" s="1">
        <v>18</v>
      </c>
      <c r="W1699" s="2" t="b">
        <v>1</v>
      </c>
      <c r="X1699" s="2" t="b">
        <v>1</v>
      </c>
      <c r="Y1699" s="2" t="b">
        <v>0</v>
      </c>
      <c r="Z1699" s="1" t="s">
        <v>119</v>
      </c>
      <c r="AA1699" s="2" t="b">
        <v>0</v>
      </c>
      <c r="AB1699" s="1" t="s">
        <v>10206</v>
      </c>
      <c r="AC1699" s="1" t="s">
        <v>10207</v>
      </c>
      <c r="AD1699" s="1" t="s">
        <v>61</v>
      </c>
      <c r="AE1699" s="2" t="b">
        <v>1</v>
      </c>
      <c r="AF1699" s="1"/>
      <c r="AG1699" s="2" t="b">
        <v>0</v>
      </c>
      <c r="AH1699" s="1">
        <v>46242.564802696761</v>
      </c>
    </row>
    <row r="1700" spans="1:34" ht="13.9">
      <c r="A1700" s="1" t="s">
        <v>10208</v>
      </c>
      <c r="B1700" s="1" t="s">
        <v>10209</v>
      </c>
      <c r="C1700" s="4">
        <v>44867</v>
      </c>
      <c r="D1700" s="1" t="s">
        <v>10197</v>
      </c>
      <c r="E1700" s="1">
        <v>2022</v>
      </c>
      <c r="F1700" s="5">
        <v>45.17</v>
      </c>
      <c r="G1700" s="1" t="s">
        <v>10210</v>
      </c>
      <c r="H1700" s="1" t="s">
        <v>10211</v>
      </c>
      <c r="I1700" s="6"/>
      <c r="J1700" s="6" t="s">
        <v>147</v>
      </c>
      <c r="K1700" s="6">
        <v>10</v>
      </c>
      <c r="L1700" s="6">
        <v>10</v>
      </c>
      <c r="M1700" s="6">
        <v>0</v>
      </c>
      <c r="N1700" s="7">
        <v>1</v>
      </c>
      <c r="O1700" s="1" t="s">
        <v>126</v>
      </c>
      <c r="P1700" s="1" t="s">
        <v>54</v>
      </c>
      <c r="Q1700" s="1" t="s">
        <v>56</v>
      </c>
      <c r="R1700" s="1" t="s">
        <v>5</v>
      </c>
      <c r="S1700" s="2" t="b">
        <v>1</v>
      </c>
      <c r="T1700" s="2" t="b">
        <v>0</v>
      </c>
      <c r="U1700" s="1" t="s">
        <v>57</v>
      </c>
      <c r="V1700" s="1"/>
      <c r="W1700" s="2" t="b">
        <v>0</v>
      </c>
      <c r="X1700" s="1"/>
      <c r="Y1700" s="2" t="b">
        <v>0</v>
      </c>
      <c r="Z1700" s="1" t="s">
        <v>119</v>
      </c>
      <c r="AA1700" s="2" t="b">
        <v>0</v>
      </c>
      <c r="AB1700" s="1" t="s">
        <v>10212</v>
      </c>
      <c r="AC1700" s="1" t="s">
        <v>10213</v>
      </c>
      <c r="AD1700" s="1" t="s">
        <v>61</v>
      </c>
      <c r="AE1700" s="2" t="b">
        <v>1</v>
      </c>
      <c r="AF1700" s="1"/>
      <c r="AG1700" s="2" t="b">
        <v>0</v>
      </c>
      <c r="AH1700" s="1">
        <v>46242.564802696761</v>
      </c>
    </row>
    <row r="1701" spans="1:34" ht="13.9">
      <c r="A1701" s="1" t="s">
        <v>10214</v>
      </c>
      <c r="B1701" s="1" t="s">
        <v>10215</v>
      </c>
      <c r="C1701" s="4">
        <v>44868</v>
      </c>
      <c r="D1701" s="1" t="s">
        <v>10197</v>
      </c>
      <c r="E1701" s="1">
        <v>2022</v>
      </c>
      <c r="F1701" s="5">
        <v>45.14</v>
      </c>
      <c r="G1701" s="1" t="s">
        <v>10216</v>
      </c>
      <c r="H1701" s="1" t="s">
        <v>10217</v>
      </c>
      <c r="I1701" s="6">
        <v>140</v>
      </c>
      <c r="J1701" s="6" t="s">
        <v>54</v>
      </c>
      <c r="K1701" s="6">
        <v>8</v>
      </c>
      <c r="L1701" s="6">
        <v>3</v>
      </c>
      <c r="M1701" s="6">
        <v>5</v>
      </c>
      <c r="N1701" s="7">
        <v>0.375</v>
      </c>
      <c r="O1701" s="1" t="s">
        <v>1324</v>
      </c>
      <c r="P1701" s="1" t="s">
        <v>54</v>
      </c>
      <c r="Q1701" s="1" t="s">
        <v>56</v>
      </c>
      <c r="R1701" s="1" t="s">
        <v>7</v>
      </c>
      <c r="S1701" s="2" t="b">
        <v>0</v>
      </c>
      <c r="T1701" s="2" t="b">
        <v>1</v>
      </c>
      <c r="U1701" s="1" t="s">
        <v>202</v>
      </c>
      <c r="V1701" s="1">
        <v>18</v>
      </c>
      <c r="W1701" s="2" t="b">
        <v>1</v>
      </c>
      <c r="X1701" s="2" t="b">
        <v>1</v>
      </c>
      <c r="Y1701" s="2" t="b">
        <v>0</v>
      </c>
      <c r="Z1701" s="1" t="s">
        <v>119</v>
      </c>
      <c r="AA1701" s="2" t="b">
        <v>0</v>
      </c>
      <c r="AB1701" s="1" t="s">
        <v>10218</v>
      </c>
      <c r="AC1701" s="1" t="s">
        <v>10219</v>
      </c>
      <c r="AD1701" s="1" t="s">
        <v>61</v>
      </c>
      <c r="AE1701" s="2" t="b">
        <v>1</v>
      </c>
      <c r="AF1701" s="1"/>
      <c r="AG1701" s="2" t="b">
        <v>0</v>
      </c>
      <c r="AH1701" s="1">
        <v>46242.564802696761</v>
      </c>
    </row>
    <row r="1702" spans="1:34" ht="13.9">
      <c r="A1702" s="1" t="s">
        <v>10220</v>
      </c>
      <c r="B1702" s="1" t="s">
        <v>10221</v>
      </c>
      <c r="C1702" s="4">
        <v>44868</v>
      </c>
      <c r="D1702" s="1" t="s">
        <v>10197</v>
      </c>
      <c r="E1702" s="1">
        <v>2022</v>
      </c>
      <c r="F1702" s="5">
        <v>45.14</v>
      </c>
      <c r="G1702" s="1" t="s">
        <v>10222</v>
      </c>
      <c r="H1702" s="1" t="s">
        <v>10223</v>
      </c>
      <c r="I1702" s="6">
        <v>359</v>
      </c>
      <c r="J1702" s="6" t="s">
        <v>54</v>
      </c>
      <c r="K1702" s="6">
        <v>17</v>
      </c>
      <c r="L1702" s="6">
        <v>16</v>
      </c>
      <c r="M1702" s="6">
        <v>1</v>
      </c>
      <c r="N1702" s="7">
        <v>0.94117647058823528</v>
      </c>
      <c r="O1702" s="1" t="s">
        <v>126</v>
      </c>
      <c r="P1702" s="1" t="s">
        <v>54</v>
      </c>
      <c r="Q1702" s="1" t="s">
        <v>56</v>
      </c>
      <c r="R1702" s="1" t="s">
        <v>5</v>
      </c>
      <c r="S1702" s="2" t="b">
        <v>1</v>
      </c>
      <c r="T1702" s="2" t="b">
        <v>0</v>
      </c>
      <c r="U1702" s="1" t="s">
        <v>57</v>
      </c>
      <c r="V1702" s="1"/>
      <c r="W1702" s="2" t="b">
        <v>0</v>
      </c>
      <c r="X1702" s="1"/>
      <c r="Y1702" s="2" t="b">
        <v>0</v>
      </c>
      <c r="Z1702" s="1" t="s">
        <v>58</v>
      </c>
      <c r="AA1702" s="2" t="b">
        <v>1</v>
      </c>
      <c r="AB1702" s="1" t="s">
        <v>10224</v>
      </c>
      <c r="AC1702" s="1" t="s">
        <v>10225</v>
      </c>
      <c r="AD1702" s="1" t="s">
        <v>61</v>
      </c>
      <c r="AE1702" s="2" t="b">
        <v>1</v>
      </c>
      <c r="AF1702" s="1" t="s">
        <v>86</v>
      </c>
      <c r="AG1702" s="2" t="b">
        <v>0</v>
      </c>
      <c r="AH1702" s="1">
        <v>46242.564802696761</v>
      </c>
    </row>
    <row r="1703" spans="1:34" ht="13.9">
      <c r="A1703" s="1" t="s">
        <v>10226</v>
      </c>
      <c r="B1703" s="1" t="s">
        <v>10227</v>
      </c>
      <c r="C1703" s="4">
        <v>44868</v>
      </c>
      <c r="D1703" s="1" t="s">
        <v>10197</v>
      </c>
      <c r="E1703" s="1">
        <v>2022</v>
      </c>
      <c r="F1703" s="5">
        <v>45.14</v>
      </c>
      <c r="G1703" s="1" t="s">
        <v>10228</v>
      </c>
      <c r="H1703" s="1" t="s">
        <v>10229</v>
      </c>
      <c r="I1703" s="6">
        <v>17745</v>
      </c>
      <c r="J1703" s="6" t="s">
        <v>54</v>
      </c>
      <c r="K1703" s="6">
        <v>388</v>
      </c>
      <c r="L1703" s="6">
        <v>315</v>
      </c>
      <c r="M1703" s="6">
        <v>73</v>
      </c>
      <c r="N1703" s="7">
        <v>0.81185567010309279</v>
      </c>
      <c r="O1703" s="1" t="s">
        <v>67</v>
      </c>
      <c r="P1703" s="1" t="s">
        <v>54</v>
      </c>
      <c r="Q1703" s="1" t="s">
        <v>68</v>
      </c>
      <c r="R1703" s="1" t="s">
        <v>7</v>
      </c>
      <c r="S1703" s="2" t="b">
        <v>0</v>
      </c>
      <c r="T1703" s="2" t="b">
        <v>1</v>
      </c>
      <c r="U1703" s="1" t="s">
        <v>202</v>
      </c>
      <c r="V1703" s="1">
        <v>18</v>
      </c>
      <c r="W1703" s="2" t="b">
        <v>1</v>
      </c>
      <c r="X1703" s="2" t="b">
        <v>1</v>
      </c>
      <c r="Y1703" s="2" t="b">
        <v>0</v>
      </c>
      <c r="Z1703" s="1" t="s">
        <v>119</v>
      </c>
      <c r="AA1703" s="2" t="b">
        <v>0</v>
      </c>
      <c r="AB1703" s="1" t="s">
        <v>10230</v>
      </c>
      <c r="AC1703" s="1" t="s">
        <v>10231</v>
      </c>
      <c r="AD1703" s="1" t="s">
        <v>61</v>
      </c>
      <c r="AE1703" s="2" t="b">
        <v>1</v>
      </c>
      <c r="AF1703" s="1"/>
      <c r="AG1703" s="2" t="b">
        <v>0</v>
      </c>
      <c r="AH1703" s="1">
        <v>46242.564802696761</v>
      </c>
    </row>
    <row r="1704" spans="1:34" ht="13.9">
      <c r="A1704" s="1" t="s">
        <v>10232</v>
      </c>
      <c r="B1704" s="1" t="s">
        <v>10233</v>
      </c>
      <c r="C1704" s="4">
        <v>44869</v>
      </c>
      <c r="D1704" s="1" t="s">
        <v>10197</v>
      </c>
      <c r="E1704" s="1">
        <v>2022</v>
      </c>
      <c r="F1704" s="5">
        <v>45.11</v>
      </c>
      <c r="G1704" s="1" t="s">
        <v>10234</v>
      </c>
      <c r="H1704" s="1" t="s">
        <v>10235</v>
      </c>
      <c r="I1704" s="6">
        <v>2817</v>
      </c>
      <c r="J1704" s="6" t="s">
        <v>54</v>
      </c>
      <c r="K1704" s="6">
        <v>65</v>
      </c>
      <c r="L1704" s="6">
        <v>46</v>
      </c>
      <c r="M1704" s="6">
        <v>19</v>
      </c>
      <c r="N1704" s="7">
        <v>0.70769230769230773</v>
      </c>
      <c r="O1704" s="1" t="s">
        <v>55</v>
      </c>
      <c r="P1704" s="1" t="s">
        <v>54</v>
      </c>
      <c r="Q1704" s="1" t="s">
        <v>56</v>
      </c>
      <c r="R1704" s="1" t="s">
        <v>7</v>
      </c>
      <c r="S1704" s="2" t="b">
        <v>0</v>
      </c>
      <c r="T1704" s="2" t="b">
        <v>1</v>
      </c>
      <c r="U1704" s="1" t="s">
        <v>133</v>
      </c>
      <c r="V1704" s="1">
        <v>18</v>
      </c>
      <c r="W1704" s="2" t="b">
        <v>1</v>
      </c>
      <c r="X1704" s="2" t="b">
        <v>0</v>
      </c>
      <c r="Y1704" s="2" t="b">
        <v>0</v>
      </c>
      <c r="Z1704" s="1" t="s">
        <v>119</v>
      </c>
      <c r="AA1704" s="2" t="b">
        <v>0</v>
      </c>
      <c r="AB1704" s="1" t="s">
        <v>10236</v>
      </c>
      <c r="AC1704" s="1" t="s">
        <v>10237</v>
      </c>
      <c r="AD1704" s="1" t="s">
        <v>61</v>
      </c>
      <c r="AE1704" s="2" t="b">
        <v>1</v>
      </c>
      <c r="AF1704" s="1"/>
      <c r="AG1704" s="2" t="b">
        <v>0</v>
      </c>
      <c r="AH1704" s="1">
        <v>46242.564802696761</v>
      </c>
    </row>
    <row r="1705" spans="1:34" ht="13.9">
      <c r="A1705" s="1" t="s">
        <v>10238</v>
      </c>
      <c r="B1705" s="1" t="s">
        <v>10239</v>
      </c>
      <c r="C1705" s="4">
        <v>44869</v>
      </c>
      <c r="D1705" s="1" t="s">
        <v>10197</v>
      </c>
      <c r="E1705" s="1">
        <v>2022</v>
      </c>
      <c r="F1705" s="5">
        <v>45.11</v>
      </c>
      <c r="G1705" s="1" t="s">
        <v>10240</v>
      </c>
      <c r="H1705" s="1" t="s">
        <v>10241</v>
      </c>
      <c r="I1705" s="6">
        <v>3225</v>
      </c>
      <c r="J1705" s="6" t="s">
        <v>54</v>
      </c>
      <c r="K1705" s="6">
        <v>48</v>
      </c>
      <c r="L1705" s="6">
        <v>33</v>
      </c>
      <c r="M1705" s="6">
        <v>15</v>
      </c>
      <c r="N1705" s="7">
        <v>0.6875</v>
      </c>
      <c r="O1705" s="1" t="s">
        <v>91</v>
      </c>
      <c r="P1705" s="1" t="s">
        <v>54</v>
      </c>
      <c r="Q1705" s="1" t="s">
        <v>56</v>
      </c>
      <c r="R1705" s="1" t="s">
        <v>7</v>
      </c>
      <c r="S1705" s="2" t="b">
        <v>0</v>
      </c>
      <c r="T1705" s="2" t="b">
        <v>1</v>
      </c>
      <c r="U1705" s="1" t="s">
        <v>202</v>
      </c>
      <c r="V1705" s="1">
        <v>18</v>
      </c>
      <c r="W1705" s="2" t="b">
        <v>1</v>
      </c>
      <c r="X1705" s="2" t="b">
        <v>1</v>
      </c>
      <c r="Y1705" s="2" t="b">
        <v>0</v>
      </c>
      <c r="Z1705" s="1" t="s">
        <v>119</v>
      </c>
      <c r="AA1705" s="2" t="b">
        <v>0</v>
      </c>
      <c r="AB1705" s="1" t="s">
        <v>10242</v>
      </c>
      <c r="AC1705" s="1" t="s">
        <v>10243</v>
      </c>
      <c r="AD1705" s="1" t="s">
        <v>61</v>
      </c>
      <c r="AE1705" s="2" t="b">
        <v>1</v>
      </c>
      <c r="AF1705" s="1"/>
      <c r="AG1705" s="2" t="b">
        <v>0</v>
      </c>
      <c r="AH1705" s="1">
        <v>46242.564802696761</v>
      </c>
    </row>
    <row r="1706" spans="1:34" ht="13.9">
      <c r="A1706" s="1" t="s">
        <v>10244</v>
      </c>
      <c r="B1706" s="1" t="s">
        <v>10245</v>
      </c>
      <c r="C1706" s="4">
        <v>44869</v>
      </c>
      <c r="D1706" s="1" t="s">
        <v>10197</v>
      </c>
      <c r="E1706" s="1">
        <v>2022</v>
      </c>
      <c r="F1706" s="5">
        <v>45.11</v>
      </c>
      <c r="G1706" s="1" t="s">
        <v>10246</v>
      </c>
      <c r="H1706" s="1" t="s">
        <v>10247</v>
      </c>
      <c r="I1706" s="6">
        <v>4275</v>
      </c>
      <c r="J1706" s="6" t="s">
        <v>54</v>
      </c>
      <c r="K1706" s="6">
        <v>50</v>
      </c>
      <c r="L1706" s="6">
        <v>43</v>
      </c>
      <c r="M1706" s="6">
        <v>7</v>
      </c>
      <c r="N1706" s="7">
        <v>0.86</v>
      </c>
      <c r="O1706" s="1" t="s">
        <v>67</v>
      </c>
      <c r="P1706" s="1" t="s">
        <v>54</v>
      </c>
      <c r="Q1706" s="1" t="s">
        <v>56</v>
      </c>
      <c r="R1706" s="1" t="s">
        <v>5</v>
      </c>
      <c r="S1706" s="2" t="b">
        <v>1</v>
      </c>
      <c r="T1706" s="2" t="b">
        <v>0</v>
      </c>
      <c r="U1706" s="1" t="s">
        <v>57</v>
      </c>
      <c r="V1706" s="1"/>
      <c r="W1706" s="2" t="b">
        <v>0</v>
      </c>
      <c r="X1706" s="1"/>
      <c r="Y1706" s="2" t="b">
        <v>0</v>
      </c>
      <c r="Z1706" s="1" t="s">
        <v>58</v>
      </c>
      <c r="AA1706" s="2" t="b">
        <v>1</v>
      </c>
      <c r="AB1706" s="1" t="s">
        <v>10248</v>
      </c>
      <c r="AC1706" s="1" t="s">
        <v>10249</v>
      </c>
      <c r="AD1706" s="1" t="s">
        <v>61</v>
      </c>
      <c r="AE1706" s="2" t="b">
        <v>1</v>
      </c>
      <c r="AF1706" s="1" t="s">
        <v>101</v>
      </c>
      <c r="AG1706" s="2" t="b">
        <v>1</v>
      </c>
      <c r="AH1706" s="1">
        <v>46242.564802696761</v>
      </c>
    </row>
    <row r="1707" spans="1:34" ht="13.9">
      <c r="A1707" s="1" t="s">
        <v>10250</v>
      </c>
      <c r="B1707" s="1" t="s">
        <v>10251</v>
      </c>
      <c r="C1707" s="4">
        <v>44869</v>
      </c>
      <c r="D1707" s="1" t="s">
        <v>10197</v>
      </c>
      <c r="E1707" s="1">
        <v>2022</v>
      </c>
      <c r="F1707" s="5">
        <v>45.11</v>
      </c>
      <c r="G1707" s="1" t="s">
        <v>10252</v>
      </c>
      <c r="H1707" s="1" t="s">
        <v>10253</v>
      </c>
      <c r="I1707" s="6">
        <v>3356</v>
      </c>
      <c r="J1707" s="6" t="s">
        <v>54</v>
      </c>
      <c r="K1707" s="6">
        <v>140</v>
      </c>
      <c r="L1707" s="6">
        <v>134</v>
      </c>
      <c r="M1707" s="6">
        <v>6</v>
      </c>
      <c r="N1707" s="7">
        <v>0.95714285714285718</v>
      </c>
      <c r="O1707" s="1" t="s">
        <v>67</v>
      </c>
      <c r="P1707" s="1" t="s">
        <v>54</v>
      </c>
      <c r="Q1707" s="1" t="s">
        <v>56</v>
      </c>
      <c r="R1707" s="1" t="s">
        <v>5</v>
      </c>
      <c r="S1707" s="2" t="b">
        <v>1</v>
      </c>
      <c r="T1707" s="2" t="b">
        <v>0</v>
      </c>
      <c r="U1707" s="1" t="s">
        <v>57</v>
      </c>
      <c r="V1707" s="1"/>
      <c r="W1707" s="2" t="b">
        <v>0</v>
      </c>
      <c r="X1707" s="1"/>
      <c r="Y1707" s="2" t="b">
        <v>0</v>
      </c>
      <c r="Z1707" s="1" t="s">
        <v>58</v>
      </c>
      <c r="AA1707" s="2" t="b">
        <v>1</v>
      </c>
      <c r="AB1707" s="1" t="s">
        <v>10254</v>
      </c>
      <c r="AC1707" s="1" t="s">
        <v>10255</v>
      </c>
      <c r="AD1707" s="1" t="s">
        <v>61</v>
      </c>
      <c r="AE1707" s="2" t="b">
        <v>1</v>
      </c>
      <c r="AF1707" s="1" t="s">
        <v>509</v>
      </c>
      <c r="AG1707" s="2" t="b">
        <v>0</v>
      </c>
      <c r="AH1707" s="1">
        <v>46242.564802696761</v>
      </c>
    </row>
    <row r="1708" spans="1:34" ht="13.9">
      <c r="A1708" s="1" t="s">
        <v>10256</v>
      </c>
      <c r="B1708" s="1" t="s">
        <v>10257</v>
      </c>
      <c r="C1708" s="4">
        <v>44869</v>
      </c>
      <c r="D1708" s="1" t="s">
        <v>10197</v>
      </c>
      <c r="E1708" s="1">
        <v>2022</v>
      </c>
      <c r="F1708" s="5">
        <v>45.11</v>
      </c>
      <c r="G1708" s="1" t="s">
        <v>10258</v>
      </c>
      <c r="H1708" s="1" t="s">
        <v>10259</v>
      </c>
      <c r="I1708" s="6">
        <v>58</v>
      </c>
      <c r="J1708" s="6" t="s">
        <v>54</v>
      </c>
      <c r="K1708" s="6">
        <v>6</v>
      </c>
      <c r="L1708" s="6">
        <v>5</v>
      </c>
      <c r="M1708" s="6">
        <v>1</v>
      </c>
      <c r="N1708" s="7">
        <v>0.83333333333333337</v>
      </c>
      <c r="O1708" s="1" t="s">
        <v>947</v>
      </c>
      <c r="P1708" s="1" t="s">
        <v>54</v>
      </c>
      <c r="Q1708" s="1" t="s">
        <v>56</v>
      </c>
      <c r="R1708" s="1" t="s">
        <v>7</v>
      </c>
      <c r="S1708" s="2" t="b">
        <v>0</v>
      </c>
      <c r="T1708" s="2" t="b">
        <v>1</v>
      </c>
      <c r="U1708" s="1" t="s">
        <v>1669</v>
      </c>
      <c r="V1708" s="1">
        <v>18</v>
      </c>
      <c r="W1708" s="2" t="b">
        <v>1</v>
      </c>
      <c r="X1708" s="1"/>
      <c r="Y1708" s="2" t="b">
        <v>0</v>
      </c>
      <c r="Z1708" s="1" t="s">
        <v>119</v>
      </c>
      <c r="AA1708" s="2" t="b">
        <v>0</v>
      </c>
      <c r="AB1708" s="1" t="s">
        <v>10260</v>
      </c>
      <c r="AC1708" s="1" t="s">
        <v>10261</v>
      </c>
      <c r="AD1708" s="1" t="s">
        <v>61</v>
      </c>
      <c r="AE1708" s="2" t="b">
        <v>1</v>
      </c>
      <c r="AF1708" s="1"/>
      <c r="AG1708" s="2" t="b">
        <v>0</v>
      </c>
      <c r="AH1708" s="1">
        <v>46242.564802696761</v>
      </c>
    </row>
    <row r="1709" spans="1:34" ht="13.9">
      <c r="A1709" s="1" t="s">
        <v>10262</v>
      </c>
      <c r="B1709" s="1" t="s">
        <v>10263</v>
      </c>
      <c r="C1709" s="4">
        <v>44869</v>
      </c>
      <c r="D1709" s="1" t="s">
        <v>10197</v>
      </c>
      <c r="E1709" s="1">
        <v>2022</v>
      </c>
      <c r="F1709" s="5">
        <v>45.11</v>
      </c>
      <c r="G1709" s="1" t="s">
        <v>10264</v>
      </c>
      <c r="H1709" s="1" t="s">
        <v>10265</v>
      </c>
      <c r="I1709" s="6">
        <v>4410</v>
      </c>
      <c r="J1709" s="6" t="s">
        <v>54</v>
      </c>
      <c r="K1709" s="6">
        <v>241</v>
      </c>
      <c r="L1709" s="6">
        <v>211</v>
      </c>
      <c r="M1709" s="6">
        <v>30</v>
      </c>
      <c r="N1709" s="7">
        <v>0.87551867219917012</v>
      </c>
      <c r="O1709" s="1" t="s">
        <v>67</v>
      </c>
      <c r="P1709" s="1" t="s">
        <v>54</v>
      </c>
      <c r="Q1709" s="1" t="s">
        <v>68</v>
      </c>
      <c r="R1709" s="1" t="s">
        <v>5</v>
      </c>
      <c r="S1709" s="2" t="b">
        <v>1</v>
      </c>
      <c r="T1709" s="2" t="b">
        <v>0</v>
      </c>
      <c r="U1709" s="1" t="s">
        <v>57</v>
      </c>
      <c r="V1709" s="1"/>
      <c r="W1709" s="2" t="b">
        <v>0</v>
      </c>
      <c r="X1709" s="1"/>
      <c r="Y1709" s="2" t="b">
        <v>0</v>
      </c>
      <c r="Z1709" s="1" t="s">
        <v>58</v>
      </c>
      <c r="AA1709" s="2" t="b">
        <v>1</v>
      </c>
      <c r="AB1709" s="1" t="s">
        <v>10266</v>
      </c>
      <c r="AC1709" s="1" t="s">
        <v>10267</v>
      </c>
      <c r="AD1709" s="1" t="s">
        <v>61</v>
      </c>
      <c r="AE1709" s="2" t="b">
        <v>1</v>
      </c>
      <c r="AF1709" s="1" t="s">
        <v>594</v>
      </c>
      <c r="AG1709" s="2" t="b">
        <v>0</v>
      </c>
      <c r="AH1709" s="1">
        <v>46242.564802696761</v>
      </c>
    </row>
    <row r="1710" spans="1:34" ht="13.9">
      <c r="A1710" s="1" t="s">
        <v>10268</v>
      </c>
      <c r="B1710" s="1" t="s">
        <v>10269</v>
      </c>
      <c r="C1710" s="4">
        <v>44870</v>
      </c>
      <c r="D1710" s="1" t="s">
        <v>10197</v>
      </c>
      <c r="E1710" s="1">
        <v>2022</v>
      </c>
      <c r="F1710" s="5">
        <v>45.08</v>
      </c>
      <c r="G1710" s="1" t="s">
        <v>10270</v>
      </c>
      <c r="H1710" s="1" t="s">
        <v>10271</v>
      </c>
      <c r="I1710" s="6">
        <v>167</v>
      </c>
      <c r="J1710" s="6" t="s">
        <v>54</v>
      </c>
      <c r="K1710" s="6">
        <v>8</v>
      </c>
      <c r="L1710" s="6">
        <v>5</v>
      </c>
      <c r="M1710" s="6">
        <v>3</v>
      </c>
      <c r="N1710" s="7">
        <v>0.625</v>
      </c>
      <c r="O1710" s="1" t="s">
        <v>1324</v>
      </c>
      <c r="P1710" s="1" t="s">
        <v>54</v>
      </c>
      <c r="Q1710" s="1" t="s">
        <v>56</v>
      </c>
      <c r="R1710" s="1" t="s">
        <v>7</v>
      </c>
      <c r="S1710" s="2" t="b">
        <v>0</v>
      </c>
      <c r="T1710" s="2" t="b">
        <v>1</v>
      </c>
      <c r="U1710" s="1" t="s">
        <v>202</v>
      </c>
      <c r="V1710" s="1">
        <v>18</v>
      </c>
      <c r="W1710" s="2" t="b">
        <v>1</v>
      </c>
      <c r="X1710" s="2" t="b">
        <v>1</v>
      </c>
      <c r="Y1710" s="2" t="b">
        <v>0</v>
      </c>
      <c r="Z1710" s="1" t="s">
        <v>119</v>
      </c>
      <c r="AA1710" s="2" t="b">
        <v>0</v>
      </c>
      <c r="AB1710" s="1" t="s">
        <v>10272</v>
      </c>
      <c r="AC1710" s="1" t="s">
        <v>10273</v>
      </c>
      <c r="AD1710" s="1" t="s">
        <v>61</v>
      </c>
      <c r="AE1710" s="2" t="b">
        <v>1</v>
      </c>
      <c r="AF1710" s="1"/>
      <c r="AG1710" s="2" t="b">
        <v>0</v>
      </c>
      <c r="AH1710" s="1">
        <v>46242.564802696761</v>
      </c>
    </row>
    <row r="1711" spans="1:34" ht="13.9">
      <c r="A1711" s="1" t="s">
        <v>10274</v>
      </c>
      <c r="B1711" s="1" t="s">
        <v>10275</v>
      </c>
      <c r="C1711" s="4">
        <v>44872</v>
      </c>
      <c r="D1711" s="1" t="s">
        <v>10197</v>
      </c>
      <c r="E1711" s="1">
        <v>2022</v>
      </c>
      <c r="F1711" s="5">
        <v>45.01</v>
      </c>
      <c r="G1711" s="1" t="s">
        <v>10276</v>
      </c>
      <c r="H1711" s="1" t="s">
        <v>10277</v>
      </c>
      <c r="I1711" s="6"/>
      <c r="J1711" s="6" t="s">
        <v>147</v>
      </c>
      <c r="K1711" s="6">
        <v>146</v>
      </c>
      <c r="L1711" s="6">
        <v>141</v>
      </c>
      <c r="M1711" s="6">
        <v>5</v>
      </c>
      <c r="N1711" s="7">
        <v>0.96575342465753422</v>
      </c>
      <c r="O1711" s="1" t="s">
        <v>67</v>
      </c>
      <c r="P1711" s="1" t="s">
        <v>54</v>
      </c>
      <c r="Q1711" s="1" t="s">
        <v>56</v>
      </c>
      <c r="R1711" s="1" t="s">
        <v>5</v>
      </c>
      <c r="S1711" s="2" t="b">
        <v>1</v>
      </c>
      <c r="T1711" s="2" t="b">
        <v>0</v>
      </c>
      <c r="U1711" s="1" t="s">
        <v>499</v>
      </c>
      <c r="V1711" s="1">
        <v>17</v>
      </c>
      <c r="W1711" s="2" t="b">
        <v>0</v>
      </c>
      <c r="X1711" s="1"/>
      <c r="Y1711" s="2" t="b">
        <v>0</v>
      </c>
      <c r="Z1711" s="1" t="s">
        <v>119</v>
      </c>
      <c r="AA1711" s="2" t="b">
        <v>0</v>
      </c>
      <c r="AB1711" s="1" t="s">
        <v>10278</v>
      </c>
      <c r="AC1711" s="1" t="s">
        <v>10279</v>
      </c>
      <c r="AD1711" s="1" t="s">
        <v>61</v>
      </c>
      <c r="AE1711" s="2" t="b">
        <v>1</v>
      </c>
      <c r="AF1711" s="1"/>
      <c r="AG1711" s="2" t="b">
        <v>0</v>
      </c>
      <c r="AH1711" s="1">
        <v>46242.564802696761</v>
      </c>
    </row>
    <row r="1712" spans="1:34" ht="13.9">
      <c r="A1712" s="1" t="s">
        <v>10280</v>
      </c>
      <c r="B1712" s="1" t="s">
        <v>10281</v>
      </c>
      <c r="C1712" s="4">
        <v>44872</v>
      </c>
      <c r="D1712" s="1" t="s">
        <v>10197</v>
      </c>
      <c r="E1712" s="1">
        <v>2022</v>
      </c>
      <c r="F1712" s="5">
        <v>45.01</v>
      </c>
      <c r="G1712" s="1" t="s">
        <v>10282</v>
      </c>
      <c r="H1712" s="1" t="s">
        <v>10283</v>
      </c>
      <c r="I1712" s="6">
        <v>378</v>
      </c>
      <c r="J1712" s="6" t="s">
        <v>54</v>
      </c>
      <c r="K1712" s="6">
        <v>16</v>
      </c>
      <c r="L1712" s="6">
        <v>13</v>
      </c>
      <c r="M1712" s="6">
        <v>3</v>
      </c>
      <c r="N1712" s="7">
        <v>0.8125</v>
      </c>
      <c r="O1712" s="1" t="s">
        <v>126</v>
      </c>
      <c r="P1712" s="1" t="s">
        <v>54</v>
      </c>
      <c r="Q1712" s="1" t="s">
        <v>56</v>
      </c>
      <c r="R1712" s="1" t="s">
        <v>5</v>
      </c>
      <c r="S1712" s="2" t="b">
        <v>1</v>
      </c>
      <c r="T1712" s="2" t="b">
        <v>0</v>
      </c>
      <c r="U1712" s="1" t="s">
        <v>57</v>
      </c>
      <c r="V1712" s="1"/>
      <c r="W1712" s="2" t="b">
        <v>0</v>
      </c>
      <c r="X1712" s="1"/>
      <c r="Y1712" s="2" t="b">
        <v>0</v>
      </c>
      <c r="Z1712" s="1" t="s">
        <v>58</v>
      </c>
      <c r="AA1712" s="2" t="b">
        <v>1</v>
      </c>
      <c r="AB1712" s="1" t="s">
        <v>10284</v>
      </c>
      <c r="AC1712" s="1" t="s">
        <v>10285</v>
      </c>
      <c r="AD1712" s="1" t="s">
        <v>61</v>
      </c>
      <c r="AE1712" s="2" t="b">
        <v>1</v>
      </c>
      <c r="AF1712" s="1" t="s">
        <v>62</v>
      </c>
      <c r="AG1712" s="2" t="b">
        <v>0</v>
      </c>
      <c r="AH1712" s="1">
        <v>46242.564802696761</v>
      </c>
    </row>
    <row r="1713" spans="1:34" ht="13.9">
      <c r="A1713" s="1" t="s">
        <v>10286</v>
      </c>
      <c r="B1713" s="1" t="s">
        <v>10287</v>
      </c>
      <c r="C1713" s="4">
        <v>44873</v>
      </c>
      <c r="D1713" s="1" t="s">
        <v>10197</v>
      </c>
      <c r="E1713" s="1">
        <v>2022</v>
      </c>
      <c r="F1713" s="5">
        <v>44.98</v>
      </c>
      <c r="G1713" s="1" t="s">
        <v>10288</v>
      </c>
      <c r="H1713" s="1" t="s">
        <v>10289</v>
      </c>
      <c r="I1713" s="6">
        <v>6711</v>
      </c>
      <c r="J1713" s="6" t="s">
        <v>54</v>
      </c>
      <c r="K1713" s="6">
        <v>191</v>
      </c>
      <c r="L1713" s="6">
        <v>177</v>
      </c>
      <c r="M1713" s="6">
        <v>14</v>
      </c>
      <c r="N1713" s="7">
        <v>0.92670157068062831</v>
      </c>
      <c r="O1713" s="1" t="s">
        <v>67</v>
      </c>
      <c r="P1713" s="1" t="s">
        <v>54</v>
      </c>
      <c r="Q1713" s="1" t="s">
        <v>56</v>
      </c>
      <c r="R1713" s="1" t="s">
        <v>7</v>
      </c>
      <c r="S1713" s="2" t="b">
        <v>0</v>
      </c>
      <c r="T1713" s="2" t="b">
        <v>1</v>
      </c>
      <c r="U1713" s="1" t="s">
        <v>202</v>
      </c>
      <c r="V1713" s="1">
        <v>18</v>
      </c>
      <c r="W1713" s="2" t="b">
        <v>1</v>
      </c>
      <c r="X1713" s="2" t="b">
        <v>1</v>
      </c>
      <c r="Y1713" s="2" t="b">
        <v>0</v>
      </c>
      <c r="Z1713" s="1" t="s">
        <v>119</v>
      </c>
      <c r="AA1713" s="2" t="b">
        <v>0</v>
      </c>
      <c r="AB1713" s="1" t="s">
        <v>10290</v>
      </c>
      <c r="AC1713" s="1" t="s">
        <v>10291</v>
      </c>
      <c r="AD1713" s="1" t="s">
        <v>61</v>
      </c>
      <c r="AE1713" s="2" t="b">
        <v>1</v>
      </c>
      <c r="AF1713" s="1"/>
      <c r="AG1713" s="2" t="b">
        <v>0</v>
      </c>
      <c r="AH1713" s="1">
        <v>46242.564802696761</v>
      </c>
    </row>
    <row r="1714" spans="1:34" ht="13.9">
      <c r="A1714" s="1" t="s">
        <v>10292</v>
      </c>
      <c r="B1714" s="1" t="s">
        <v>10293</v>
      </c>
      <c r="C1714" s="4">
        <v>44873</v>
      </c>
      <c r="D1714" s="1" t="s">
        <v>10197</v>
      </c>
      <c r="E1714" s="1">
        <v>2022</v>
      </c>
      <c r="F1714" s="5">
        <v>44.98</v>
      </c>
      <c r="G1714" s="1" t="s">
        <v>10294</v>
      </c>
      <c r="H1714" s="1" t="s">
        <v>10295</v>
      </c>
      <c r="I1714" s="6"/>
      <c r="J1714" s="6" t="s">
        <v>147</v>
      </c>
      <c r="K1714" s="6">
        <v>26</v>
      </c>
      <c r="L1714" s="6">
        <v>16</v>
      </c>
      <c r="M1714" s="6">
        <v>10</v>
      </c>
      <c r="N1714" s="7">
        <v>0.61538461538461542</v>
      </c>
      <c r="O1714" s="1" t="s">
        <v>91</v>
      </c>
      <c r="P1714" s="1" t="s">
        <v>54</v>
      </c>
      <c r="Q1714" s="1" t="s">
        <v>56</v>
      </c>
      <c r="R1714" s="1" t="s">
        <v>7</v>
      </c>
      <c r="S1714" s="2" t="b">
        <v>0</v>
      </c>
      <c r="T1714" s="2" t="b">
        <v>1</v>
      </c>
      <c r="U1714" s="1" t="s">
        <v>1669</v>
      </c>
      <c r="V1714" s="1">
        <v>18</v>
      </c>
      <c r="W1714" s="2" t="b">
        <v>1</v>
      </c>
      <c r="X1714" s="1"/>
      <c r="Y1714" s="2" t="b">
        <v>0</v>
      </c>
      <c r="Z1714" s="1" t="s">
        <v>119</v>
      </c>
      <c r="AA1714" s="2" t="b">
        <v>0</v>
      </c>
      <c r="AB1714" s="1" t="s">
        <v>10296</v>
      </c>
      <c r="AC1714" s="1" t="s">
        <v>10297</v>
      </c>
      <c r="AD1714" s="1" t="s">
        <v>61</v>
      </c>
      <c r="AE1714" s="2" t="b">
        <v>1</v>
      </c>
      <c r="AF1714" s="1"/>
      <c r="AG1714" s="2" t="b">
        <v>0</v>
      </c>
      <c r="AH1714" s="1">
        <v>46242.564802696761</v>
      </c>
    </row>
    <row r="1715" spans="1:34" ht="13.9">
      <c r="A1715" s="1" t="s">
        <v>10298</v>
      </c>
      <c r="B1715" s="1" t="s">
        <v>10299</v>
      </c>
      <c r="C1715" s="4">
        <v>44875</v>
      </c>
      <c r="D1715" s="1" t="s">
        <v>10197</v>
      </c>
      <c r="E1715" s="1">
        <v>2022</v>
      </c>
      <c r="F1715" s="5">
        <v>44.91</v>
      </c>
      <c r="G1715" s="1" t="s">
        <v>10300</v>
      </c>
      <c r="H1715" s="1" t="s">
        <v>10301</v>
      </c>
      <c r="I1715" s="6">
        <v>97</v>
      </c>
      <c r="J1715" s="6" t="s">
        <v>54</v>
      </c>
      <c r="K1715" s="6">
        <v>6</v>
      </c>
      <c r="L1715" s="6">
        <v>3</v>
      </c>
      <c r="M1715" s="6">
        <v>3</v>
      </c>
      <c r="N1715" s="7">
        <v>0.5</v>
      </c>
      <c r="O1715" s="1" t="s">
        <v>947</v>
      </c>
      <c r="P1715" s="1" t="s">
        <v>54</v>
      </c>
      <c r="Q1715" s="1" t="s">
        <v>56</v>
      </c>
      <c r="R1715" s="1" t="s">
        <v>5</v>
      </c>
      <c r="S1715" s="2" t="b">
        <v>1</v>
      </c>
      <c r="T1715" s="2" t="b">
        <v>0</v>
      </c>
      <c r="U1715" s="1" t="s">
        <v>544</v>
      </c>
      <c r="V1715" s="1">
        <v>18</v>
      </c>
      <c r="W1715" s="2" t="b">
        <v>0</v>
      </c>
      <c r="X1715" s="1"/>
      <c r="Y1715" s="2" t="b">
        <v>0</v>
      </c>
      <c r="Z1715" s="1" t="s">
        <v>119</v>
      </c>
      <c r="AA1715" s="2" t="b">
        <v>0</v>
      </c>
      <c r="AB1715" s="1" t="s">
        <v>10302</v>
      </c>
      <c r="AC1715" s="1" t="s">
        <v>10303</v>
      </c>
      <c r="AD1715" s="1" t="s">
        <v>61</v>
      </c>
      <c r="AE1715" s="2" t="b">
        <v>1</v>
      </c>
      <c r="AF1715" s="1"/>
      <c r="AG1715" s="2" t="b">
        <v>0</v>
      </c>
      <c r="AH1715" s="1">
        <v>46242.564802696761</v>
      </c>
    </row>
    <row r="1716" spans="1:34" ht="13.9">
      <c r="A1716" s="1" t="s">
        <v>10304</v>
      </c>
      <c r="B1716" s="1" t="s">
        <v>10305</v>
      </c>
      <c r="C1716" s="4">
        <v>44875</v>
      </c>
      <c r="D1716" s="1" t="s">
        <v>10197</v>
      </c>
      <c r="E1716" s="1">
        <v>2022</v>
      </c>
      <c r="F1716" s="5">
        <v>44.91</v>
      </c>
      <c r="G1716" s="1" t="s">
        <v>10306</v>
      </c>
      <c r="H1716" s="1" t="s">
        <v>10307</v>
      </c>
      <c r="I1716" s="6">
        <v>518</v>
      </c>
      <c r="J1716" s="6" t="s">
        <v>54</v>
      </c>
      <c r="K1716" s="6">
        <v>10</v>
      </c>
      <c r="L1716" s="6">
        <v>8</v>
      </c>
      <c r="M1716" s="6">
        <v>2</v>
      </c>
      <c r="N1716" s="7">
        <v>0.8</v>
      </c>
      <c r="O1716" s="1" t="s">
        <v>126</v>
      </c>
      <c r="P1716" s="1" t="s">
        <v>54</v>
      </c>
      <c r="Q1716" s="1" t="s">
        <v>56</v>
      </c>
      <c r="R1716" s="1" t="s">
        <v>5</v>
      </c>
      <c r="S1716" s="2" t="b">
        <v>1</v>
      </c>
      <c r="T1716" s="2" t="b">
        <v>0</v>
      </c>
      <c r="U1716" s="1" t="s">
        <v>57</v>
      </c>
      <c r="V1716" s="1"/>
      <c r="W1716" s="2" t="b">
        <v>0</v>
      </c>
      <c r="X1716" s="1"/>
      <c r="Y1716" s="2" t="b">
        <v>0</v>
      </c>
      <c r="Z1716" s="1" t="s">
        <v>58</v>
      </c>
      <c r="AA1716" s="2" t="b">
        <v>1</v>
      </c>
      <c r="AB1716" s="1" t="s">
        <v>10308</v>
      </c>
      <c r="AC1716" s="1" t="s">
        <v>10309</v>
      </c>
      <c r="AD1716" s="1" t="s">
        <v>61</v>
      </c>
      <c r="AE1716" s="2" t="b">
        <v>1</v>
      </c>
      <c r="AF1716" s="1" t="s">
        <v>101</v>
      </c>
      <c r="AG1716" s="2" t="b">
        <v>1</v>
      </c>
      <c r="AH1716" s="1">
        <v>46242.564802696761</v>
      </c>
    </row>
    <row r="1717" spans="1:34" ht="13.9">
      <c r="A1717" s="1" t="s">
        <v>10310</v>
      </c>
      <c r="B1717" s="1" t="s">
        <v>10311</v>
      </c>
      <c r="C1717" s="4">
        <v>44875</v>
      </c>
      <c r="D1717" s="1" t="s">
        <v>10197</v>
      </c>
      <c r="E1717" s="1">
        <v>2022</v>
      </c>
      <c r="F1717" s="5">
        <v>44.91</v>
      </c>
      <c r="G1717" s="1" t="s">
        <v>10312</v>
      </c>
      <c r="H1717" s="1" t="s">
        <v>10313</v>
      </c>
      <c r="I1717" s="6">
        <v>136</v>
      </c>
      <c r="J1717" s="6" t="s">
        <v>54</v>
      </c>
      <c r="K1717" s="6">
        <v>7</v>
      </c>
      <c r="L1717" s="6">
        <v>4</v>
      </c>
      <c r="M1717" s="6">
        <v>3</v>
      </c>
      <c r="N1717" s="7">
        <v>0.5714285714285714</v>
      </c>
      <c r="O1717" s="1" t="s">
        <v>83</v>
      </c>
      <c r="P1717" s="1" t="s">
        <v>54</v>
      </c>
      <c r="Q1717" s="1" t="s">
        <v>56</v>
      </c>
      <c r="R1717" s="1" t="s">
        <v>7</v>
      </c>
      <c r="S1717" s="2" t="b">
        <v>0</v>
      </c>
      <c r="T1717" s="2" t="b">
        <v>1</v>
      </c>
      <c r="U1717" s="1" t="s">
        <v>202</v>
      </c>
      <c r="V1717" s="1">
        <v>18</v>
      </c>
      <c r="W1717" s="2" t="b">
        <v>1</v>
      </c>
      <c r="X1717" s="2" t="b">
        <v>1</v>
      </c>
      <c r="Y1717" s="2" t="b">
        <v>0</v>
      </c>
      <c r="Z1717" s="1" t="s">
        <v>119</v>
      </c>
      <c r="AA1717" s="2" t="b">
        <v>0</v>
      </c>
      <c r="AB1717" s="1" t="s">
        <v>10314</v>
      </c>
      <c r="AC1717" s="1" t="s">
        <v>10315</v>
      </c>
      <c r="AD1717" s="1" t="s">
        <v>61</v>
      </c>
      <c r="AE1717" s="2" t="b">
        <v>1</v>
      </c>
      <c r="AF1717" s="1"/>
      <c r="AG1717" s="2" t="b">
        <v>0</v>
      </c>
      <c r="AH1717" s="1">
        <v>46242.564802696761</v>
      </c>
    </row>
    <row r="1718" spans="1:34" ht="13.9">
      <c r="A1718" s="1" t="s">
        <v>10316</v>
      </c>
      <c r="B1718" s="1" t="s">
        <v>10317</v>
      </c>
      <c r="C1718" s="4">
        <v>44875</v>
      </c>
      <c r="D1718" s="1" t="s">
        <v>10197</v>
      </c>
      <c r="E1718" s="1">
        <v>2022</v>
      </c>
      <c r="F1718" s="5">
        <v>44.91</v>
      </c>
      <c r="G1718" s="1" t="s">
        <v>10318</v>
      </c>
      <c r="H1718" s="1" t="s">
        <v>10319</v>
      </c>
      <c r="I1718" s="6">
        <v>190</v>
      </c>
      <c r="J1718" s="6" t="s">
        <v>54</v>
      </c>
      <c r="K1718" s="6">
        <v>10</v>
      </c>
      <c r="L1718" s="6">
        <v>9</v>
      </c>
      <c r="M1718" s="6">
        <v>1</v>
      </c>
      <c r="N1718" s="7">
        <v>0.9</v>
      </c>
      <c r="O1718" s="1" t="s">
        <v>126</v>
      </c>
      <c r="P1718" s="1" t="s">
        <v>54</v>
      </c>
      <c r="Q1718" s="1" t="s">
        <v>56</v>
      </c>
      <c r="R1718" s="1" t="s">
        <v>5</v>
      </c>
      <c r="S1718" s="2" t="b">
        <v>1</v>
      </c>
      <c r="T1718" s="2" t="b">
        <v>0</v>
      </c>
      <c r="U1718" s="1" t="s">
        <v>224</v>
      </c>
      <c r="V1718" s="1">
        <v>12</v>
      </c>
      <c r="W1718" s="2" t="b">
        <v>0</v>
      </c>
      <c r="X1718" s="1"/>
      <c r="Y1718" s="2" t="b">
        <v>0</v>
      </c>
      <c r="Z1718" s="1" t="s">
        <v>119</v>
      </c>
      <c r="AA1718" s="2" t="b">
        <v>0</v>
      </c>
      <c r="AB1718" s="1" t="s">
        <v>10320</v>
      </c>
      <c r="AC1718" s="1" t="s">
        <v>10321</v>
      </c>
      <c r="AD1718" s="1" t="s">
        <v>61</v>
      </c>
      <c r="AE1718" s="2" t="b">
        <v>1</v>
      </c>
      <c r="AF1718" s="1"/>
      <c r="AG1718" s="2" t="b">
        <v>0</v>
      </c>
      <c r="AH1718" s="1">
        <v>46242.564802696761</v>
      </c>
    </row>
    <row r="1719" spans="1:34" ht="13.9">
      <c r="A1719" s="1" t="s">
        <v>10322</v>
      </c>
      <c r="B1719" s="1" t="s">
        <v>10323</v>
      </c>
      <c r="C1719" s="4">
        <v>44876</v>
      </c>
      <c r="D1719" s="1" t="s">
        <v>10197</v>
      </c>
      <c r="E1719" s="1">
        <v>2022</v>
      </c>
      <c r="F1719" s="5">
        <v>44.88</v>
      </c>
      <c r="G1719" s="1" t="s">
        <v>10324</v>
      </c>
      <c r="H1719" s="1" t="s">
        <v>10325</v>
      </c>
      <c r="I1719" s="6">
        <v>641</v>
      </c>
      <c r="J1719" s="6" t="s">
        <v>54</v>
      </c>
      <c r="K1719" s="6">
        <v>33</v>
      </c>
      <c r="L1719" s="6">
        <v>33</v>
      </c>
      <c r="M1719" s="6">
        <v>0</v>
      </c>
      <c r="N1719" s="7">
        <v>1</v>
      </c>
      <c r="O1719" s="1" t="s">
        <v>126</v>
      </c>
      <c r="P1719" s="1" t="s">
        <v>54</v>
      </c>
      <c r="Q1719" s="1" t="s">
        <v>56</v>
      </c>
      <c r="R1719" s="1" t="s">
        <v>5</v>
      </c>
      <c r="S1719" s="2" t="b">
        <v>1</v>
      </c>
      <c r="T1719" s="2" t="b">
        <v>0</v>
      </c>
      <c r="U1719" s="1" t="s">
        <v>57</v>
      </c>
      <c r="V1719" s="1"/>
      <c r="W1719" s="2" t="b">
        <v>0</v>
      </c>
      <c r="X1719" s="1"/>
      <c r="Y1719" s="2" t="b">
        <v>0</v>
      </c>
      <c r="Z1719" s="1" t="s">
        <v>119</v>
      </c>
      <c r="AA1719" s="2" t="b">
        <v>0</v>
      </c>
      <c r="AB1719" s="1" t="s">
        <v>10326</v>
      </c>
      <c r="AC1719" s="1" t="s">
        <v>10327</v>
      </c>
      <c r="AD1719" s="1" t="s">
        <v>61</v>
      </c>
      <c r="AE1719" s="2" t="b">
        <v>1</v>
      </c>
      <c r="AF1719" s="1"/>
      <c r="AG1719" s="2" t="b">
        <v>0</v>
      </c>
      <c r="AH1719" s="1">
        <v>46242.56480270833</v>
      </c>
    </row>
    <row r="1720" spans="1:34" ht="13.9">
      <c r="A1720" s="1" t="s">
        <v>10328</v>
      </c>
      <c r="B1720" s="1" t="s">
        <v>10329</v>
      </c>
      <c r="C1720" s="4">
        <v>44876</v>
      </c>
      <c r="D1720" s="1" t="s">
        <v>10197</v>
      </c>
      <c r="E1720" s="1">
        <v>2022</v>
      </c>
      <c r="F1720" s="5">
        <v>44.88</v>
      </c>
      <c r="G1720" s="1" t="s">
        <v>10330</v>
      </c>
      <c r="H1720" s="1" t="s">
        <v>10331</v>
      </c>
      <c r="I1720" s="6"/>
      <c r="J1720" s="6" t="s">
        <v>147</v>
      </c>
      <c r="K1720" s="6">
        <v>29</v>
      </c>
      <c r="L1720" s="6">
        <v>7</v>
      </c>
      <c r="M1720" s="6">
        <v>22</v>
      </c>
      <c r="N1720" s="7">
        <v>0.2413793103448276</v>
      </c>
      <c r="O1720" s="1" t="s">
        <v>330</v>
      </c>
      <c r="P1720" s="1" t="s">
        <v>54</v>
      </c>
      <c r="Q1720" s="1" t="s">
        <v>56</v>
      </c>
      <c r="R1720" s="1" t="s">
        <v>7</v>
      </c>
      <c r="S1720" s="2" t="b">
        <v>0</v>
      </c>
      <c r="T1720" s="2" t="b">
        <v>1</v>
      </c>
      <c r="U1720" s="1" t="s">
        <v>202</v>
      </c>
      <c r="V1720" s="1">
        <v>18</v>
      </c>
      <c r="W1720" s="2" t="b">
        <v>1</v>
      </c>
      <c r="X1720" s="2" t="b">
        <v>1</v>
      </c>
      <c r="Y1720" s="2" t="b">
        <v>0</v>
      </c>
      <c r="Z1720" s="1" t="s">
        <v>119</v>
      </c>
      <c r="AA1720" s="2" t="b">
        <v>0</v>
      </c>
      <c r="AB1720" s="1" t="s">
        <v>10332</v>
      </c>
      <c r="AC1720" s="1" t="s">
        <v>10333</v>
      </c>
      <c r="AD1720" s="1" t="s">
        <v>61</v>
      </c>
      <c r="AE1720" s="2" t="b">
        <v>1</v>
      </c>
      <c r="AF1720" s="1"/>
      <c r="AG1720" s="2" t="b">
        <v>0</v>
      </c>
      <c r="AH1720" s="1">
        <v>46242.56480270833</v>
      </c>
    </row>
    <row r="1721" spans="1:34" ht="13.9">
      <c r="A1721" s="1" t="s">
        <v>10334</v>
      </c>
      <c r="B1721" s="1" t="s">
        <v>10335</v>
      </c>
      <c r="C1721" s="4">
        <v>44876</v>
      </c>
      <c r="D1721" s="1" t="s">
        <v>10197</v>
      </c>
      <c r="E1721" s="1">
        <v>2022</v>
      </c>
      <c r="F1721" s="5">
        <v>44.88</v>
      </c>
      <c r="G1721" s="1" t="s">
        <v>10336</v>
      </c>
      <c r="H1721" s="1" t="s">
        <v>10337</v>
      </c>
      <c r="I1721" s="6">
        <v>10505</v>
      </c>
      <c r="J1721" s="6" t="s">
        <v>54</v>
      </c>
      <c r="K1721" s="6">
        <v>160</v>
      </c>
      <c r="L1721" s="6">
        <v>156</v>
      </c>
      <c r="M1721" s="6">
        <v>4</v>
      </c>
      <c r="N1721" s="7">
        <v>0.97499999999999998</v>
      </c>
      <c r="O1721" s="1" t="s">
        <v>67</v>
      </c>
      <c r="P1721" s="1" t="s">
        <v>54</v>
      </c>
      <c r="Q1721" s="1" t="s">
        <v>56</v>
      </c>
      <c r="R1721" s="1" t="s">
        <v>5</v>
      </c>
      <c r="S1721" s="2" t="b">
        <v>1</v>
      </c>
      <c r="T1721" s="2" t="b">
        <v>0</v>
      </c>
      <c r="U1721" s="1" t="s">
        <v>224</v>
      </c>
      <c r="V1721" s="1">
        <v>12</v>
      </c>
      <c r="W1721" s="2" t="b">
        <v>0</v>
      </c>
      <c r="X1721" s="1"/>
      <c r="Y1721" s="2" t="b">
        <v>0</v>
      </c>
      <c r="Z1721" s="1" t="s">
        <v>58</v>
      </c>
      <c r="AA1721" s="2" t="b">
        <v>1</v>
      </c>
      <c r="AB1721" s="1" t="s">
        <v>10338</v>
      </c>
      <c r="AC1721" s="1" t="s">
        <v>10339</v>
      </c>
      <c r="AD1721" s="1" t="s">
        <v>61</v>
      </c>
      <c r="AE1721" s="2" t="b">
        <v>1</v>
      </c>
      <c r="AF1721" s="1" t="s">
        <v>101</v>
      </c>
      <c r="AG1721" s="2" t="b">
        <v>1</v>
      </c>
      <c r="AH1721" s="1">
        <v>46242.56480270833</v>
      </c>
    </row>
    <row r="1722" spans="1:34" ht="13.9">
      <c r="A1722" s="1" t="s">
        <v>10340</v>
      </c>
      <c r="B1722" s="1" t="s">
        <v>10341</v>
      </c>
      <c r="C1722" s="4">
        <v>44876</v>
      </c>
      <c r="D1722" s="1" t="s">
        <v>10197</v>
      </c>
      <c r="E1722" s="1">
        <v>2022</v>
      </c>
      <c r="F1722" s="5">
        <v>44.88</v>
      </c>
      <c r="G1722" s="1" t="s">
        <v>10342</v>
      </c>
      <c r="H1722" s="1" t="s">
        <v>10331</v>
      </c>
      <c r="I1722" s="6">
        <v>91939</v>
      </c>
      <c r="J1722" s="6" t="s">
        <v>54</v>
      </c>
      <c r="K1722" s="6">
        <v>2071</v>
      </c>
      <c r="L1722" s="6">
        <v>1299</v>
      </c>
      <c r="M1722" s="6">
        <v>772</v>
      </c>
      <c r="N1722" s="7">
        <v>0.62723322066634479</v>
      </c>
      <c r="O1722" s="1" t="s">
        <v>91</v>
      </c>
      <c r="P1722" s="1" t="s">
        <v>54</v>
      </c>
      <c r="Q1722" s="1" t="s">
        <v>68</v>
      </c>
      <c r="R1722" s="1" t="s">
        <v>5</v>
      </c>
      <c r="S1722" s="2" t="b">
        <v>1</v>
      </c>
      <c r="T1722" s="2" t="b">
        <v>0</v>
      </c>
      <c r="U1722" s="1" t="s">
        <v>57</v>
      </c>
      <c r="V1722" s="1"/>
      <c r="W1722" s="2" t="b">
        <v>0</v>
      </c>
      <c r="X1722" s="1"/>
      <c r="Y1722" s="2" t="b">
        <v>0</v>
      </c>
      <c r="Z1722" s="1" t="s">
        <v>58</v>
      </c>
      <c r="AA1722" s="2" t="b">
        <v>1</v>
      </c>
      <c r="AB1722" s="1" t="s">
        <v>10332</v>
      </c>
      <c r="AC1722" s="1" t="s">
        <v>10343</v>
      </c>
      <c r="AD1722" s="1" t="s">
        <v>61</v>
      </c>
      <c r="AE1722" s="2" t="b">
        <v>1</v>
      </c>
      <c r="AF1722" s="1" t="s">
        <v>227</v>
      </c>
      <c r="AG1722" s="2" t="b">
        <v>0</v>
      </c>
      <c r="AH1722" s="1">
        <v>46242.56480270833</v>
      </c>
    </row>
    <row r="1723" spans="1:34" ht="13.9">
      <c r="A1723" s="1" t="s">
        <v>10344</v>
      </c>
      <c r="B1723" s="1" t="s">
        <v>10345</v>
      </c>
      <c r="C1723" s="4">
        <v>44876</v>
      </c>
      <c r="D1723" s="1" t="s">
        <v>10197</v>
      </c>
      <c r="E1723" s="1">
        <v>2022</v>
      </c>
      <c r="F1723" s="5">
        <v>44.88</v>
      </c>
      <c r="G1723" s="1" t="s">
        <v>10346</v>
      </c>
      <c r="H1723" s="1" t="s">
        <v>10347</v>
      </c>
      <c r="I1723" s="6">
        <v>598</v>
      </c>
      <c r="J1723" s="6" t="s">
        <v>54</v>
      </c>
      <c r="K1723" s="6">
        <v>23</v>
      </c>
      <c r="L1723" s="6">
        <v>15</v>
      </c>
      <c r="M1723" s="6">
        <v>8</v>
      </c>
      <c r="N1723" s="7">
        <v>0.65217391304347827</v>
      </c>
      <c r="O1723" s="1" t="s">
        <v>91</v>
      </c>
      <c r="P1723" s="1" t="s">
        <v>54</v>
      </c>
      <c r="Q1723" s="1" t="s">
        <v>56</v>
      </c>
      <c r="R1723" s="1" t="s">
        <v>7</v>
      </c>
      <c r="S1723" s="2" t="b">
        <v>0</v>
      </c>
      <c r="T1723" s="2" t="b">
        <v>1</v>
      </c>
      <c r="U1723" s="1" t="s">
        <v>202</v>
      </c>
      <c r="V1723" s="1">
        <v>18</v>
      </c>
      <c r="W1723" s="2" t="b">
        <v>1</v>
      </c>
      <c r="X1723" s="2" t="b">
        <v>1</v>
      </c>
      <c r="Y1723" s="2" t="b">
        <v>0</v>
      </c>
      <c r="Z1723" s="1" t="s">
        <v>119</v>
      </c>
      <c r="AA1723" s="2" t="b">
        <v>0</v>
      </c>
      <c r="AB1723" s="1" t="s">
        <v>10348</v>
      </c>
      <c r="AC1723" s="1" t="s">
        <v>10349</v>
      </c>
      <c r="AD1723" s="1" t="s">
        <v>61</v>
      </c>
      <c r="AE1723" s="2" t="b">
        <v>1</v>
      </c>
      <c r="AF1723" s="1"/>
      <c r="AG1723" s="2" t="b">
        <v>0</v>
      </c>
      <c r="AH1723" s="1">
        <v>46242.56480270833</v>
      </c>
    </row>
    <row r="1724" spans="1:34" ht="13.9">
      <c r="A1724" s="1" t="s">
        <v>10350</v>
      </c>
      <c r="B1724" s="1" t="s">
        <v>10351</v>
      </c>
      <c r="C1724" s="4">
        <v>44876</v>
      </c>
      <c r="D1724" s="1" t="s">
        <v>10197</v>
      </c>
      <c r="E1724" s="1">
        <v>2022</v>
      </c>
      <c r="F1724" s="5">
        <v>44.88</v>
      </c>
      <c r="G1724" s="1" t="s">
        <v>10352</v>
      </c>
      <c r="H1724" s="1" t="s">
        <v>10353</v>
      </c>
      <c r="I1724" s="6">
        <v>390</v>
      </c>
      <c r="J1724" s="6" t="s">
        <v>54</v>
      </c>
      <c r="K1724" s="6">
        <v>14</v>
      </c>
      <c r="L1724" s="6">
        <v>13</v>
      </c>
      <c r="M1724" s="6">
        <v>1</v>
      </c>
      <c r="N1724" s="7">
        <v>0.9285714285714286</v>
      </c>
      <c r="O1724" s="1" t="s">
        <v>126</v>
      </c>
      <c r="P1724" s="1" t="s">
        <v>54</v>
      </c>
      <c r="Q1724" s="1" t="s">
        <v>56</v>
      </c>
      <c r="R1724" s="1" t="s">
        <v>5</v>
      </c>
      <c r="S1724" s="2" t="b">
        <v>1</v>
      </c>
      <c r="T1724" s="2" t="b">
        <v>0</v>
      </c>
      <c r="U1724" s="1" t="s">
        <v>112</v>
      </c>
      <c r="V1724" s="1">
        <v>15</v>
      </c>
      <c r="W1724" s="2" t="b">
        <v>0</v>
      </c>
      <c r="X1724" s="1"/>
      <c r="Y1724" s="2" t="b">
        <v>0</v>
      </c>
      <c r="Z1724" s="1" t="s">
        <v>58</v>
      </c>
      <c r="AA1724" s="2" t="b">
        <v>1</v>
      </c>
      <c r="AB1724" s="1" t="s">
        <v>10354</v>
      </c>
      <c r="AC1724" s="1" t="s">
        <v>10355</v>
      </c>
      <c r="AD1724" s="1" t="s">
        <v>61</v>
      </c>
      <c r="AE1724" s="2" t="b">
        <v>1</v>
      </c>
      <c r="AF1724" s="1" t="s">
        <v>502</v>
      </c>
      <c r="AG1724" s="2" t="b">
        <v>0</v>
      </c>
      <c r="AH1724" s="1">
        <v>46242.56480270833</v>
      </c>
    </row>
    <row r="1725" spans="1:34" ht="13.9">
      <c r="A1725" s="1" t="s">
        <v>10356</v>
      </c>
      <c r="B1725" s="1" t="s">
        <v>10357</v>
      </c>
      <c r="C1725" s="4">
        <v>44876</v>
      </c>
      <c r="D1725" s="1" t="s">
        <v>10197</v>
      </c>
      <c r="E1725" s="1">
        <v>2022</v>
      </c>
      <c r="F1725" s="5">
        <v>44.88</v>
      </c>
      <c r="G1725" s="1" t="s">
        <v>10358</v>
      </c>
      <c r="H1725" s="1" t="s">
        <v>10359</v>
      </c>
      <c r="I1725" s="6">
        <v>7529</v>
      </c>
      <c r="J1725" s="6" t="s">
        <v>54</v>
      </c>
      <c r="K1725" s="6">
        <v>113</v>
      </c>
      <c r="L1725" s="6">
        <v>102</v>
      </c>
      <c r="M1725" s="6">
        <v>11</v>
      </c>
      <c r="N1725" s="7">
        <v>0.90265486725663713</v>
      </c>
      <c r="O1725" s="1" t="s">
        <v>67</v>
      </c>
      <c r="P1725" s="1" t="s">
        <v>54</v>
      </c>
      <c r="Q1725" s="1" t="s">
        <v>56</v>
      </c>
      <c r="R1725" s="1" t="s">
        <v>5</v>
      </c>
      <c r="S1725" s="2" t="b">
        <v>1</v>
      </c>
      <c r="T1725" s="2" t="b">
        <v>0</v>
      </c>
      <c r="U1725" s="1" t="s">
        <v>57</v>
      </c>
      <c r="V1725" s="1"/>
      <c r="W1725" s="2" t="b">
        <v>0</v>
      </c>
      <c r="X1725" s="1"/>
      <c r="Y1725" s="2" t="b">
        <v>0</v>
      </c>
      <c r="Z1725" s="1" t="s">
        <v>58</v>
      </c>
      <c r="AA1725" s="2" t="b">
        <v>1</v>
      </c>
      <c r="AB1725" s="1" t="s">
        <v>10360</v>
      </c>
      <c r="AC1725" s="1" t="s">
        <v>10361</v>
      </c>
      <c r="AD1725" s="1" t="s">
        <v>61</v>
      </c>
      <c r="AE1725" s="2" t="b">
        <v>1</v>
      </c>
      <c r="AF1725" s="1" t="s">
        <v>101</v>
      </c>
      <c r="AG1725" s="2" t="b">
        <v>1</v>
      </c>
      <c r="AH1725" s="1">
        <v>46242.56480270833</v>
      </c>
    </row>
    <row r="1726" spans="1:34" ht="13.9">
      <c r="A1726" s="1" t="s">
        <v>10362</v>
      </c>
      <c r="B1726" s="1" t="s">
        <v>10363</v>
      </c>
      <c r="C1726" s="4">
        <v>44878</v>
      </c>
      <c r="D1726" s="1" t="s">
        <v>10197</v>
      </c>
      <c r="E1726" s="1">
        <v>2022</v>
      </c>
      <c r="F1726" s="5">
        <v>44.81</v>
      </c>
      <c r="G1726" s="1" t="s">
        <v>10364</v>
      </c>
      <c r="H1726" s="1" t="s">
        <v>10365</v>
      </c>
      <c r="I1726" s="6">
        <v>396</v>
      </c>
      <c r="J1726" s="6" t="s">
        <v>54</v>
      </c>
      <c r="K1726" s="6">
        <v>27</v>
      </c>
      <c r="L1726" s="6">
        <v>27</v>
      </c>
      <c r="M1726" s="6">
        <v>0</v>
      </c>
      <c r="N1726" s="7">
        <v>1</v>
      </c>
      <c r="O1726" s="1" t="s">
        <v>126</v>
      </c>
      <c r="P1726" s="1" t="s">
        <v>54</v>
      </c>
      <c r="Q1726" s="1" t="s">
        <v>56</v>
      </c>
      <c r="R1726" s="1" t="s">
        <v>5</v>
      </c>
      <c r="S1726" s="2" t="b">
        <v>1</v>
      </c>
      <c r="T1726" s="2" t="b">
        <v>0</v>
      </c>
      <c r="U1726" s="1" t="s">
        <v>499</v>
      </c>
      <c r="V1726" s="1">
        <v>17</v>
      </c>
      <c r="W1726" s="2" t="b">
        <v>0</v>
      </c>
      <c r="X1726" s="1"/>
      <c r="Y1726" s="2" t="b">
        <v>0</v>
      </c>
      <c r="Z1726" s="1" t="s">
        <v>58</v>
      </c>
      <c r="AA1726" s="2" t="b">
        <v>1</v>
      </c>
      <c r="AB1726" s="1" t="s">
        <v>10366</v>
      </c>
      <c r="AC1726" s="1" t="s">
        <v>10367</v>
      </c>
      <c r="AD1726" s="1" t="s">
        <v>61</v>
      </c>
      <c r="AE1726" s="2" t="b">
        <v>1</v>
      </c>
      <c r="AF1726" s="1" t="s">
        <v>86</v>
      </c>
      <c r="AG1726" s="2" t="b">
        <v>0</v>
      </c>
      <c r="AH1726" s="1">
        <v>46242.56480270833</v>
      </c>
    </row>
    <row r="1727" spans="1:34" ht="13.9">
      <c r="A1727" s="1" t="s">
        <v>10368</v>
      </c>
      <c r="B1727" s="1" t="s">
        <v>10369</v>
      </c>
      <c r="C1727" s="4">
        <v>44878</v>
      </c>
      <c r="D1727" s="1" t="s">
        <v>10197</v>
      </c>
      <c r="E1727" s="1">
        <v>2022</v>
      </c>
      <c r="F1727" s="5">
        <v>44.81</v>
      </c>
      <c r="G1727" s="1" t="s">
        <v>10370</v>
      </c>
      <c r="H1727" s="1" t="s">
        <v>10371</v>
      </c>
      <c r="I1727" s="6">
        <v>784</v>
      </c>
      <c r="J1727" s="6" t="s">
        <v>54</v>
      </c>
      <c r="K1727" s="6">
        <v>28</v>
      </c>
      <c r="L1727" s="6">
        <v>25</v>
      </c>
      <c r="M1727" s="6">
        <v>3</v>
      </c>
      <c r="N1727" s="7">
        <v>0.8928571428571429</v>
      </c>
      <c r="O1727" s="1" t="s">
        <v>126</v>
      </c>
      <c r="P1727" s="1" t="s">
        <v>54</v>
      </c>
      <c r="Q1727" s="1" t="s">
        <v>56</v>
      </c>
      <c r="R1727" s="1" t="s">
        <v>5</v>
      </c>
      <c r="S1727" s="2" t="b">
        <v>1</v>
      </c>
      <c r="T1727" s="2" t="b">
        <v>0</v>
      </c>
      <c r="U1727" s="1" t="s">
        <v>57</v>
      </c>
      <c r="V1727" s="1"/>
      <c r="W1727" s="2" t="b">
        <v>0</v>
      </c>
      <c r="X1727" s="1"/>
      <c r="Y1727" s="2" t="b">
        <v>0</v>
      </c>
      <c r="Z1727" s="1" t="s">
        <v>58</v>
      </c>
      <c r="AA1727" s="2" t="b">
        <v>1</v>
      </c>
      <c r="AB1727" s="1" t="s">
        <v>10372</v>
      </c>
      <c r="AC1727" s="1" t="s">
        <v>10373</v>
      </c>
      <c r="AD1727" s="1" t="s">
        <v>61</v>
      </c>
      <c r="AE1727" s="2" t="b">
        <v>1</v>
      </c>
      <c r="AF1727" s="1" t="s">
        <v>371</v>
      </c>
      <c r="AG1727" s="2" t="b">
        <v>0</v>
      </c>
      <c r="AH1727" s="1">
        <v>46242.56480270833</v>
      </c>
    </row>
    <row r="1728" spans="1:34" ht="13.9">
      <c r="A1728" s="1" t="s">
        <v>10374</v>
      </c>
      <c r="B1728" s="1" t="s">
        <v>10375</v>
      </c>
      <c r="C1728" s="4">
        <v>44879</v>
      </c>
      <c r="D1728" s="1" t="s">
        <v>10197</v>
      </c>
      <c r="E1728" s="1">
        <v>2022</v>
      </c>
      <c r="F1728" s="5">
        <v>44.78</v>
      </c>
      <c r="G1728" s="1" t="s">
        <v>10376</v>
      </c>
      <c r="H1728" s="1" t="s">
        <v>10377</v>
      </c>
      <c r="I1728" s="6">
        <v>3561</v>
      </c>
      <c r="J1728" s="6" t="s">
        <v>54</v>
      </c>
      <c r="K1728" s="6">
        <v>128</v>
      </c>
      <c r="L1728" s="6">
        <v>102</v>
      </c>
      <c r="M1728" s="6">
        <v>26</v>
      </c>
      <c r="N1728" s="7">
        <v>0.796875</v>
      </c>
      <c r="O1728" s="1" t="s">
        <v>55</v>
      </c>
      <c r="P1728" s="1" t="s">
        <v>54</v>
      </c>
      <c r="Q1728" s="1" t="s">
        <v>56</v>
      </c>
      <c r="R1728" s="1" t="s">
        <v>5</v>
      </c>
      <c r="S1728" s="2" t="b">
        <v>1</v>
      </c>
      <c r="T1728" s="2" t="b">
        <v>0</v>
      </c>
      <c r="U1728" s="1" t="s">
        <v>57</v>
      </c>
      <c r="V1728" s="1"/>
      <c r="W1728" s="2" t="b">
        <v>0</v>
      </c>
      <c r="X1728" s="1"/>
      <c r="Y1728" s="2" t="b">
        <v>0</v>
      </c>
      <c r="Z1728" s="1" t="s">
        <v>58</v>
      </c>
      <c r="AA1728" s="2" t="b">
        <v>1</v>
      </c>
      <c r="AB1728" s="1" t="s">
        <v>10378</v>
      </c>
      <c r="AC1728" s="1" t="s">
        <v>10379</v>
      </c>
      <c r="AD1728" s="1" t="s">
        <v>61</v>
      </c>
      <c r="AE1728" s="2" t="b">
        <v>1</v>
      </c>
      <c r="AF1728" s="1" t="s">
        <v>502</v>
      </c>
      <c r="AG1728" s="2" t="b">
        <v>0</v>
      </c>
      <c r="AH1728" s="1">
        <v>46242.56480270833</v>
      </c>
    </row>
    <row r="1729" spans="1:34" ht="13.9">
      <c r="A1729" s="1" t="s">
        <v>10380</v>
      </c>
      <c r="B1729" s="1" t="s">
        <v>10381</v>
      </c>
      <c r="C1729" s="4">
        <v>44879</v>
      </c>
      <c r="D1729" s="1" t="s">
        <v>10197</v>
      </c>
      <c r="E1729" s="1">
        <v>2022</v>
      </c>
      <c r="F1729" s="5">
        <v>44.78</v>
      </c>
      <c r="G1729" s="1" t="s">
        <v>10382</v>
      </c>
      <c r="H1729" s="1" t="s">
        <v>10383</v>
      </c>
      <c r="I1729" s="6">
        <v>2118</v>
      </c>
      <c r="J1729" s="6" t="s">
        <v>54</v>
      </c>
      <c r="K1729" s="6">
        <v>176</v>
      </c>
      <c r="L1729" s="6">
        <v>176</v>
      </c>
      <c r="M1729" s="6">
        <v>0</v>
      </c>
      <c r="N1729" s="7">
        <v>1</v>
      </c>
      <c r="O1729" s="1" t="s">
        <v>67</v>
      </c>
      <c r="P1729" s="1" t="s">
        <v>54</v>
      </c>
      <c r="Q1729" s="1" t="s">
        <v>56</v>
      </c>
      <c r="R1729" s="1" t="s">
        <v>5</v>
      </c>
      <c r="S1729" s="2" t="b">
        <v>1</v>
      </c>
      <c r="T1729" s="2" t="b">
        <v>0</v>
      </c>
      <c r="U1729" s="1" t="s">
        <v>57</v>
      </c>
      <c r="V1729" s="1"/>
      <c r="W1729" s="2" t="b">
        <v>0</v>
      </c>
      <c r="X1729" s="1"/>
      <c r="Y1729" s="2" t="b">
        <v>0</v>
      </c>
      <c r="Z1729" s="1" t="s">
        <v>58</v>
      </c>
      <c r="AA1729" s="2" t="b">
        <v>1</v>
      </c>
      <c r="AB1729" s="1" t="s">
        <v>10384</v>
      </c>
      <c r="AC1729" s="1" t="s">
        <v>10385</v>
      </c>
      <c r="AD1729" s="1" t="s">
        <v>61</v>
      </c>
      <c r="AE1729" s="2" t="b">
        <v>1</v>
      </c>
      <c r="AF1729" s="1" t="s">
        <v>86</v>
      </c>
      <c r="AG1729" s="2" t="b">
        <v>0</v>
      </c>
      <c r="AH1729" s="1">
        <v>46242.56480270833</v>
      </c>
    </row>
    <row r="1730" spans="1:34" ht="13.9">
      <c r="A1730" s="1" t="s">
        <v>10386</v>
      </c>
      <c r="B1730" s="1" t="s">
        <v>10387</v>
      </c>
      <c r="C1730" s="4">
        <v>44879</v>
      </c>
      <c r="D1730" s="1" t="s">
        <v>10197</v>
      </c>
      <c r="E1730" s="1">
        <v>2022</v>
      </c>
      <c r="F1730" s="5">
        <v>44.78</v>
      </c>
      <c r="G1730" s="1" t="s">
        <v>10388</v>
      </c>
      <c r="H1730" s="1" t="s">
        <v>10389</v>
      </c>
      <c r="I1730" s="6">
        <v>83</v>
      </c>
      <c r="J1730" s="6" t="s">
        <v>54</v>
      </c>
      <c r="K1730" s="6">
        <v>9</v>
      </c>
      <c r="L1730" s="6">
        <v>9</v>
      </c>
      <c r="M1730" s="6">
        <v>0</v>
      </c>
      <c r="N1730" s="7">
        <v>1</v>
      </c>
      <c r="O1730" s="1" t="s">
        <v>382</v>
      </c>
      <c r="P1730" s="1" t="s">
        <v>54</v>
      </c>
      <c r="Q1730" s="1" t="s">
        <v>56</v>
      </c>
      <c r="R1730" s="1" t="s">
        <v>5</v>
      </c>
      <c r="S1730" s="2" t="b">
        <v>1</v>
      </c>
      <c r="T1730" s="2" t="b">
        <v>0</v>
      </c>
      <c r="U1730" s="1" t="s">
        <v>1167</v>
      </c>
      <c r="V1730" s="1">
        <v>14</v>
      </c>
      <c r="W1730" s="2" t="b">
        <v>0</v>
      </c>
      <c r="X1730" s="1"/>
      <c r="Y1730" s="2" t="b">
        <v>0</v>
      </c>
      <c r="Z1730" s="1" t="s">
        <v>58</v>
      </c>
      <c r="AA1730" s="2" t="b">
        <v>1</v>
      </c>
      <c r="AB1730" s="1" t="s">
        <v>10390</v>
      </c>
      <c r="AC1730" s="1" t="s">
        <v>10391</v>
      </c>
      <c r="AD1730" s="1" t="s">
        <v>61</v>
      </c>
      <c r="AE1730" s="2" t="b">
        <v>1</v>
      </c>
      <c r="AF1730" s="1" t="s">
        <v>86</v>
      </c>
      <c r="AG1730" s="2" t="b">
        <v>0</v>
      </c>
      <c r="AH1730" s="1">
        <v>46242.56480270833</v>
      </c>
    </row>
    <row r="1731" spans="1:34" ht="13.9">
      <c r="A1731" s="1" t="s">
        <v>10392</v>
      </c>
      <c r="B1731" s="1" t="s">
        <v>10393</v>
      </c>
      <c r="C1731" s="4">
        <v>44879</v>
      </c>
      <c r="D1731" s="1" t="s">
        <v>10197</v>
      </c>
      <c r="E1731" s="1">
        <v>2022</v>
      </c>
      <c r="F1731" s="5">
        <v>44.78</v>
      </c>
      <c r="G1731" s="1" t="s">
        <v>10394</v>
      </c>
      <c r="H1731" s="1" t="s">
        <v>10395</v>
      </c>
      <c r="I1731" s="6">
        <v>230</v>
      </c>
      <c r="J1731" s="6" t="s">
        <v>54</v>
      </c>
      <c r="K1731" s="6">
        <v>10</v>
      </c>
      <c r="L1731" s="6">
        <v>8</v>
      </c>
      <c r="M1731" s="6">
        <v>2</v>
      </c>
      <c r="N1731" s="7">
        <v>0.8</v>
      </c>
      <c r="O1731" s="1" t="s">
        <v>126</v>
      </c>
      <c r="P1731" s="1" t="s">
        <v>54</v>
      </c>
      <c r="Q1731" s="1" t="s">
        <v>56</v>
      </c>
      <c r="R1731" s="1" t="s">
        <v>5</v>
      </c>
      <c r="S1731" s="2" t="b">
        <v>1</v>
      </c>
      <c r="T1731" s="2" t="b">
        <v>0</v>
      </c>
      <c r="U1731" s="1" t="s">
        <v>57</v>
      </c>
      <c r="V1731" s="1"/>
      <c r="W1731" s="2" t="b">
        <v>0</v>
      </c>
      <c r="X1731" s="1"/>
      <c r="Y1731" s="2" t="b">
        <v>0</v>
      </c>
      <c r="Z1731" s="1" t="s">
        <v>58</v>
      </c>
      <c r="AA1731" s="2" t="b">
        <v>1</v>
      </c>
      <c r="AB1731" s="1" t="s">
        <v>10396</v>
      </c>
      <c r="AC1731" s="1" t="s">
        <v>10397</v>
      </c>
      <c r="AD1731" s="1" t="s">
        <v>61</v>
      </c>
      <c r="AE1731" s="2" t="b">
        <v>1</v>
      </c>
      <c r="AF1731" s="1" t="s">
        <v>71</v>
      </c>
      <c r="AG1731" s="2" t="b">
        <v>0</v>
      </c>
      <c r="AH1731" s="1">
        <v>46242.56480270833</v>
      </c>
    </row>
    <row r="1732" spans="1:34" ht="13.9">
      <c r="A1732" s="1" t="s">
        <v>10398</v>
      </c>
      <c r="B1732" s="1" t="s">
        <v>10399</v>
      </c>
      <c r="C1732" s="4">
        <v>44881</v>
      </c>
      <c r="D1732" s="1" t="s">
        <v>10197</v>
      </c>
      <c r="E1732" s="1">
        <v>2022</v>
      </c>
      <c r="F1732" s="5">
        <v>44.71</v>
      </c>
      <c r="G1732" s="1" t="s">
        <v>10400</v>
      </c>
      <c r="H1732" s="1" t="s">
        <v>10401</v>
      </c>
      <c r="I1732" s="6">
        <v>41</v>
      </c>
      <c r="J1732" s="6" t="s">
        <v>54</v>
      </c>
      <c r="K1732" s="6">
        <v>3</v>
      </c>
      <c r="L1732" s="6">
        <v>1</v>
      </c>
      <c r="M1732" s="6">
        <v>2</v>
      </c>
      <c r="N1732" s="7">
        <v>0.33333333333333331</v>
      </c>
      <c r="O1732" s="1" t="s">
        <v>302</v>
      </c>
      <c r="P1732" s="1" t="s">
        <v>54</v>
      </c>
      <c r="Q1732" s="1" t="s">
        <v>56</v>
      </c>
      <c r="R1732" s="1" t="s">
        <v>5</v>
      </c>
      <c r="S1732" s="2" t="b">
        <v>1</v>
      </c>
      <c r="T1732" s="2" t="b">
        <v>0</v>
      </c>
      <c r="U1732" s="1" t="s">
        <v>499</v>
      </c>
      <c r="V1732" s="1">
        <v>17</v>
      </c>
      <c r="W1732" s="2" t="b">
        <v>0</v>
      </c>
      <c r="X1732" s="1"/>
      <c r="Y1732" s="2" t="b">
        <v>0</v>
      </c>
      <c r="Z1732" s="1" t="s">
        <v>58</v>
      </c>
      <c r="AA1732" s="2" t="b">
        <v>1</v>
      </c>
      <c r="AB1732" s="1" t="s">
        <v>10402</v>
      </c>
      <c r="AC1732" s="1" t="s">
        <v>10403</v>
      </c>
      <c r="AD1732" s="1" t="s">
        <v>61</v>
      </c>
      <c r="AE1732" s="2" t="b">
        <v>1</v>
      </c>
      <c r="AF1732" s="1" t="s">
        <v>211</v>
      </c>
      <c r="AG1732" s="2" t="b">
        <v>0</v>
      </c>
      <c r="AH1732" s="1">
        <v>46242.56480270833</v>
      </c>
    </row>
    <row r="1733" spans="1:34" ht="13.9">
      <c r="A1733" s="1" t="s">
        <v>10404</v>
      </c>
      <c r="B1733" s="1" t="s">
        <v>10405</v>
      </c>
      <c r="C1733" s="4">
        <v>44881</v>
      </c>
      <c r="D1733" s="1" t="s">
        <v>10197</v>
      </c>
      <c r="E1733" s="1">
        <v>2022</v>
      </c>
      <c r="F1733" s="5">
        <v>44.71</v>
      </c>
      <c r="G1733" s="1" t="s">
        <v>10406</v>
      </c>
      <c r="H1733" s="1" t="s">
        <v>10407</v>
      </c>
      <c r="I1733" s="6">
        <v>40342</v>
      </c>
      <c r="J1733" s="6" t="s">
        <v>54</v>
      </c>
      <c r="K1733" s="6">
        <v>514</v>
      </c>
      <c r="L1733" s="6">
        <v>348</v>
      </c>
      <c r="M1733" s="6">
        <v>166</v>
      </c>
      <c r="N1733" s="7">
        <v>0.67704280155642027</v>
      </c>
      <c r="O1733" s="1" t="s">
        <v>91</v>
      </c>
      <c r="P1733" s="1" t="s">
        <v>54</v>
      </c>
      <c r="Q1733" s="1" t="s">
        <v>68</v>
      </c>
      <c r="R1733" s="1" t="s">
        <v>7</v>
      </c>
      <c r="S1733" s="2" t="b">
        <v>0</v>
      </c>
      <c r="T1733" s="2" t="b">
        <v>1</v>
      </c>
      <c r="U1733" s="1" t="s">
        <v>202</v>
      </c>
      <c r="V1733" s="1">
        <v>18</v>
      </c>
      <c r="W1733" s="2" t="b">
        <v>1</v>
      </c>
      <c r="X1733" s="2" t="b">
        <v>1</v>
      </c>
      <c r="Y1733" s="2" t="b">
        <v>0</v>
      </c>
      <c r="Z1733" s="1" t="s">
        <v>119</v>
      </c>
      <c r="AA1733" s="2" t="b">
        <v>0</v>
      </c>
      <c r="AB1733" s="1" t="s">
        <v>10408</v>
      </c>
      <c r="AC1733" s="1" t="s">
        <v>10409</v>
      </c>
      <c r="AD1733" s="1" t="s">
        <v>61</v>
      </c>
      <c r="AE1733" s="2" t="b">
        <v>1</v>
      </c>
      <c r="AF1733" s="1"/>
      <c r="AG1733" s="2" t="b">
        <v>0</v>
      </c>
      <c r="AH1733" s="1">
        <v>46242.56480270833</v>
      </c>
    </row>
    <row r="1734" spans="1:34" ht="13.9">
      <c r="A1734" s="1" t="s">
        <v>10410</v>
      </c>
      <c r="B1734" s="1" t="s">
        <v>10411</v>
      </c>
      <c r="C1734" s="4">
        <v>44881</v>
      </c>
      <c r="D1734" s="1" t="s">
        <v>10197</v>
      </c>
      <c r="E1734" s="1">
        <v>2022</v>
      </c>
      <c r="F1734" s="5">
        <v>44.71</v>
      </c>
      <c r="G1734" s="1" t="s">
        <v>10412</v>
      </c>
      <c r="H1734" s="1" t="s">
        <v>10413</v>
      </c>
      <c r="I1734" s="6">
        <v>105</v>
      </c>
      <c r="J1734" s="6" t="s">
        <v>54</v>
      </c>
      <c r="K1734" s="6">
        <v>7</v>
      </c>
      <c r="L1734" s="6">
        <v>7</v>
      </c>
      <c r="M1734" s="6">
        <v>0</v>
      </c>
      <c r="N1734" s="7">
        <v>1</v>
      </c>
      <c r="O1734" s="1" t="s">
        <v>83</v>
      </c>
      <c r="P1734" s="1" t="s">
        <v>54</v>
      </c>
      <c r="Q1734" s="1" t="s">
        <v>56</v>
      </c>
      <c r="R1734" s="1" t="s">
        <v>5</v>
      </c>
      <c r="S1734" s="2" t="b">
        <v>1</v>
      </c>
      <c r="T1734" s="2" t="b">
        <v>0</v>
      </c>
      <c r="U1734" s="1" t="s">
        <v>57</v>
      </c>
      <c r="V1734" s="1"/>
      <c r="W1734" s="2" t="b">
        <v>0</v>
      </c>
      <c r="X1734" s="1"/>
      <c r="Y1734" s="2" t="b">
        <v>0</v>
      </c>
      <c r="Z1734" s="1" t="s">
        <v>58</v>
      </c>
      <c r="AA1734" s="2" t="b">
        <v>1</v>
      </c>
      <c r="AB1734" s="1" t="s">
        <v>10414</v>
      </c>
      <c r="AC1734" s="1" t="s">
        <v>10415</v>
      </c>
      <c r="AD1734" s="1" t="s">
        <v>61</v>
      </c>
      <c r="AE1734" s="2" t="b">
        <v>1</v>
      </c>
      <c r="AF1734" s="1" t="s">
        <v>247</v>
      </c>
      <c r="AG1734" s="2" t="b">
        <v>0</v>
      </c>
      <c r="AH1734" s="1">
        <v>46242.56480270833</v>
      </c>
    </row>
    <row r="1735" spans="1:34" ht="13.9">
      <c r="A1735" s="1" t="s">
        <v>10416</v>
      </c>
      <c r="B1735" s="1" t="s">
        <v>10417</v>
      </c>
      <c r="C1735" s="4">
        <v>44882</v>
      </c>
      <c r="D1735" s="1" t="s">
        <v>10197</v>
      </c>
      <c r="E1735" s="1">
        <v>2022</v>
      </c>
      <c r="F1735" s="5">
        <v>44.68</v>
      </c>
      <c r="G1735" s="1" t="s">
        <v>10418</v>
      </c>
      <c r="H1735" s="1" t="s">
        <v>10419</v>
      </c>
      <c r="I1735" s="6">
        <v>2793</v>
      </c>
      <c r="J1735" s="6" t="s">
        <v>54</v>
      </c>
      <c r="K1735" s="6">
        <v>83</v>
      </c>
      <c r="L1735" s="6">
        <v>61</v>
      </c>
      <c r="M1735" s="6">
        <v>22</v>
      </c>
      <c r="N1735" s="7">
        <v>0.73493975903614461</v>
      </c>
      <c r="O1735" s="1" t="s">
        <v>55</v>
      </c>
      <c r="P1735" s="1" t="s">
        <v>54</v>
      </c>
      <c r="Q1735" s="1" t="s">
        <v>56</v>
      </c>
      <c r="R1735" s="1" t="s">
        <v>7</v>
      </c>
      <c r="S1735" s="2" t="b">
        <v>0</v>
      </c>
      <c r="T1735" s="2" t="b">
        <v>1</v>
      </c>
      <c r="U1735" s="1" t="s">
        <v>202</v>
      </c>
      <c r="V1735" s="1">
        <v>18</v>
      </c>
      <c r="W1735" s="2" t="b">
        <v>1</v>
      </c>
      <c r="X1735" s="2" t="b">
        <v>1</v>
      </c>
      <c r="Y1735" s="2" t="b">
        <v>0</v>
      </c>
      <c r="Z1735" s="1" t="s">
        <v>119</v>
      </c>
      <c r="AA1735" s="2" t="b">
        <v>0</v>
      </c>
      <c r="AB1735" s="1" t="s">
        <v>10420</v>
      </c>
      <c r="AC1735" s="1" t="s">
        <v>10421</v>
      </c>
      <c r="AD1735" s="1" t="s">
        <v>61</v>
      </c>
      <c r="AE1735" s="2" t="b">
        <v>1</v>
      </c>
      <c r="AF1735" s="1"/>
      <c r="AG1735" s="2" t="b">
        <v>0</v>
      </c>
      <c r="AH1735" s="1">
        <v>46242.56480270833</v>
      </c>
    </row>
    <row r="1736" spans="1:34" ht="13.9">
      <c r="A1736" s="1" t="s">
        <v>10422</v>
      </c>
      <c r="B1736" s="1" t="s">
        <v>10423</v>
      </c>
      <c r="C1736" s="4">
        <v>44882</v>
      </c>
      <c r="D1736" s="1" t="s">
        <v>10197</v>
      </c>
      <c r="E1736" s="1">
        <v>2022</v>
      </c>
      <c r="F1736" s="5">
        <v>44.68</v>
      </c>
      <c r="G1736" s="1" t="s">
        <v>10424</v>
      </c>
      <c r="H1736" s="1" t="s">
        <v>10425</v>
      </c>
      <c r="I1736" s="6">
        <v>898</v>
      </c>
      <c r="J1736" s="6" t="s">
        <v>54</v>
      </c>
      <c r="K1736" s="6">
        <v>23</v>
      </c>
      <c r="L1736" s="6">
        <v>15</v>
      </c>
      <c r="M1736" s="6">
        <v>8</v>
      </c>
      <c r="N1736" s="7">
        <v>0.65217391304347827</v>
      </c>
      <c r="O1736" s="1" t="s">
        <v>91</v>
      </c>
      <c r="P1736" s="1" t="s">
        <v>54</v>
      </c>
      <c r="Q1736" s="1" t="s">
        <v>56</v>
      </c>
      <c r="R1736" s="1" t="s">
        <v>5</v>
      </c>
      <c r="S1736" s="2" t="b">
        <v>1</v>
      </c>
      <c r="T1736" s="2" t="b">
        <v>0</v>
      </c>
      <c r="U1736" s="1" t="s">
        <v>57</v>
      </c>
      <c r="V1736" s="1"/>
      <c r="W1736" s="2" t="b">
        <v>0</v>
      </c>
      <c r="X1736" s="1"/>
      <c r="Y1736" s="2" t="b">
        <v>0</v>
      </c>
      <c r="Z1736" s="1" t="s">
        <v>58</v>
      </c>
      <c r="AA1736" s="2" t="b">
        <v>1</v>
      </c>
      <c r="AB1736" s="1" t="s">
        <v>10426</v>
      </c>
      <c r="AC1736" s="1" t="s">
        <v>10427</v>
      </c>
      <c r="AD1736" s="1" t="s">
        <v>61</v>
      </c>
      <c r="AE1736" s="2" t="b">
        <v>1</v>
      </c>
      <c r="AF1736" s="1" t="s">
        <v>509</v>
      </c>
      <c r="AG1736" s="2" t="b">
        <v>0</v>
      </c>
      <c r="AH1736" s="1">
        <v>46242.56480270833</v>
      </c>
    </row>
    <row r="1737" spans="1:34" ht="13.9">
      <c r="A1737" s="1" t="s">
        <v>10428</v>
      </c>
      <c r="B1737" s="1" t="s">
        <v>10429</v>
      </c>
      <c r="C1737" s="4">
        <v>44883</v>
      </c>
      <c r="D1737" s="1" t="s">
        <v>10197</v>
      </c>
      <c r="E1737" s="1">
        <v>2022</v>
      </c>
      <c r="F1737" s="5">
        <v>44.65</v>
      </c>
      <c r="G1737" s="1" t="s">
        <v>10430</v>
      </c>
      <c r="H1737" s="1" t="s">
        <v>10431</v>
      </c>
      <c r="I1737" s="6">
        <v>1728</v>
      </c>
      <c r="J1737" s="6" t="s">
        <v>54</v>
      </c>
      <c r="K1737" s="6">
        <v>24</v>
      </c>
      <c r="L1737" s="6">
        <v>21</v>
      </c>
      <c r="M1737" s="6">
        <v>3</v>
      </c>
      <c r="N1737" s="7">
        <v>0.875</v>
      </c>
      <c r="O1737" s="1" t="s">
        <v>126</v>
      </c>
      <c r="P1737" s="1" t="s">
        <v>54</v>
      </c>
      <c r="Q1737" s="1" t="s">
        <v>56</v>
      </c>
      <c r="R1737" s="1" t="s">
        <v>5</v>
      </c>
      <c r="S1737" s="2" t="b">
        <v>1</v>
      </c>
      <c r="T1737" s="2" t="b">
        <v>0</v>
      </c>
      <c r="U1737" s="1" t="s">
        <v>499</v>
      </c>
      <c r="V1737" s="1">
        <v>17</v>
      </c>
      <c r="W1737" s="2" t="b">
        <v>0</v>
      </c>
      <c r="X1737" s="1"/>
      <c r="Y1737" s="2" t="b">
        <v>0</v>
      </c>
      <c r="Z1737" s="1" t="s">
        <v>58</v>
      </c>
      <c r="AA1737" s="2" t="b">
        <v>1</v>
      </c>
      <c r="AB1737" s="1" t="s">
        <v>10432</v>
      </c>
      <c r="AC1737" s="1" t="s">
        <v>10433</v>
      </c>
      <c r="AD1737" s="1" t="s">
        <v>61</v>
      </c>
      <c r="AE1737" s="2" t="b">
        <v>1</v>
      </c>
      <c r="AF1737" s="1" t="s">
        <v>101</v>
      </c>
      <c r="AG1737" s="2" t="b">
        <v>1</v>
      </c>
      <c r="AH1737" s="1">
        <v>46242.56480270833</v>
      </c>
    </row>
    <row r="1738" spans="1:34" ht="13.9">
      <c r="A1738" s="1" t="s">
        <v>10434</v>
      </c>
      <c r="B1738" s="1" t="s">
        <v>10435</v>
      </c>
      <c r="C1738" s="4">
        <v>44883</v>
      </c>
      <c r="D1738" s="1" t="s">
        <v>10197</v>
      </c>
      <c r="E1738" s="1">
        <v>2022</v>
      </c>
      <c r="F1738" s="5">
        <v>44.65</v>
      </c>
      <c r="G1738" s="1" t="s">
        <v>10436</v>
      </c>
      <c r="H1738" s="1" t="s">
        <v>10437</v>
      </c>
      <c r="I1738" s="6">
        <v>2303</v>
      </c>
      <c r="J1738" s="6" t="s">
        <v>54</v>
      </c>
      <c r="K1738" s="6">
        <v>149</v>
      </c>
      <c r="L1738" s="6">
        <v>119</v>
      </c>
      <c r="M1738" s="6">
        <v>30</v>
      </c>
      <c r="N1738" s="7">
        <v>0.79865771812080533</v>
      </c>
      <c r="O1738" s="1" t="s">
        <v>55</v>
      </c>
      <c r="P1738" s="1" t="s">
        <v>54</v>
      </c>
      <c r="Q1738" s="1" t="s">
        <v>56</v>
      </c>
      <c r="R1738" s="1" t="s">
        <v>5</v>
      </c>
      <c r="S1738" s="2" t="b">
        <v>1</v>
      </c>
      <c r="T1738" s="2" t="b">
        <v>0</v>
      </c>
      <c r="U1738" s="1" t="s">
        <v>57</v>
      </c>
      <c r="V1738" s="1"/>
      <c r="W1738" s="2" t="b">
        <v>0</v>
      </c>
      <c r="X1738" s="1"/>
      <c r="Y1738" s="2" t="b">
        <v>0</v>
      </c>
      <c r="Z1738" s="1" t="s">
        <v>58</v>
      </c>
      <c r="AA1738" s="2" t="b">
        <v>1</v>
      </c>
      <c r="AB1738" s="1" t="s">
        <v>10438</v>
      </c>
      <c r="AC1738" s="1" t="s">
        <v>10439</v>
      </c>
      <c r="AD1738" s="1" t="s">
        <v>61</v>
      </c>
      <c r="AE1738" s="2" t="b">
        <v>1</v>
      </c>
      <c r="AF1738" s="1" t="s">
        <v>71</v>
      </c>
      <c r="AG1738" s="2" t="b">
        <v>0</v>
      </c>
      <c r="AH1738" s="1">
        <v>46242.56480270833</v>
      </c>
    </row>
    <row r="1739" spans="1:34" ht="13.9">
      <c r="A1739" s="1" t="s">
        <v>10440</v>
      </c>
      <c r="B1739" s="1" t="s">
        <v>10441</v>
      </c>
      <c r="C1739" s="4">
        <v>44883</v>
      </c>
      <c r="D1739" s="1" t="s">
        <v>10197</v>
      </c>
      <c r="E1739" s="1">
        <v>2022</v>
      </c>
      <c r="F1739" s="5">
        <v>44.65</v>
      </c>
      <c r="G1739" s="1" t="s">
        <v>10442</v>
      </c>
      <c r="H1739" s="1" t="s">
        <v>10443</v>
      </c>
      <c r="I1739" s="6">
        <v>1351</v>
      </c>
      <c r="J1739" s="6" t="s">
        <v>54</v>
      </c>
      <c r="K1739" s="6">
        <v>66</v>
      </c>
      <c r="L1739" s="6">
        <v>64</v>
      </c>
      <c r="M1739" s="6">
        <v>2</v>
      </c>
      <c r="N1739" s="7">
        <v>0.96969696969696972</v>
      </c>
      <c r="O1739" s="1" t="s">
        <v>67</v>
      </c>
      <c r="P1739" s="1" t="s">
        <v>54</v>
      </c>
      <c r="Q1739" s="1" t="s">
        <v>56</v>
      </c>
      <c r="R1739" s="1" t="s">
        <v>5</v>
      </c>
      <c r="S1739" s="2" t="b">
        <v>1</v>
      </c>
      <c r="T1739" s="2" t="b">
        <v>0</v>
      </c>
      <c r="U1739" s="1" t="s">
        <v>57</v>
      </c>
      <c r="V1739" s="1"/>
      <c r="W1739" s="2" t="b">
        <v>0</v>
      </c>
      <c r="X1739" s="1"/>
      <c r="Y1739" s="2" t="b">
        <v>0</v>
      </c>
      <c r="Z1739" s="1" t="s">
        <v>58</v>
      </c>
      <c r="AA1739" s="2" t="b">
        <v>1</v>
      </c>
      <c r="AB1739" s="1" t="s">
        <v>10444</v>
      </c>
      <c r="AC1739" s="1" t="s">
        <v>10445</v>
      </c>
      <c r="AD1739" s="1" t="s">
        <v>61</v>
      </c>
      <c r="AE1739" s="2" t="b">
        <v>1</v>
      </c>
      <c r="AF1739" s="1" t="s">
        <v>502</v>
      </c>
      <c r="AG1739" s="2" t="b">
        <v>0</v>
      </c>
      <c r="AH1739" s="1">
        <v>46242.56480270833</v>
      </c>
    </row>
    <row r="1740" spans="1:34" ht="13.9">
      <c r="A1740" s="1" t="s">
        <v>10446</v>
      </c>
      <c r="B1740" s="1" t="s">
        <v>10447</v>
      </c>
      <c r="C1740" s="4">
        <v>44883</v>
      </c>
      <c r="D1740" s="1" t="s">
        <v>10197</v>
      </c>
      <c r="E1740" s="1">
        <v>2022</v>
      </c>
      <c r="F1740" s="5">
        <v>44.65</v>
      </c>
      <c r="G1740" s="1" t="s">
        <v>10448</v>
      </c>
      <c r="H1740" s="1" t="s">
        <v>10449</v>
      </c>
      <c r="I1740" s="6">
        <v>180</v>
      </c>
      <c r="J1740" s="6" t="s">
        <v>54</v>
      </c>
      <c r="K1740" s="6">
        <v>11</v>
      </c>
      <c r="L1740" s="6">
        <v>1</v>
      </c>
      <c r="M1740" s="6">
        <v>10</v>
      </c>
      <c r="N1740" s="7">
        <v>9.0909090909090912E-2</v>
      </c>
      <c r="O1740" s="1" t="s">
        <v>2548</v>
      </c>
      <c r="P1740" s="1" t="s">
        <v>54</v>
      </c>
      <c r="Q1740" s="1" t="s">
        <v>56</v>
      </c>
      <c r="R1740" s="1" t="s">
        <v>5</v>
      </c>
      <c r="S1740" s="2" t="b">
        <v>1</v>
      </c>
      <c r="T1740" s="2" t="b">
        <v>0</v>
      </c>
      <c r="U1740" s="1" t="s">
        <v>544</v>
      </c>
      <c r="V1740" s="1">
        <v>18</v>
      </c>
      <c r="W1740" s="2" t="b">
        <v>0</v>
      </c>
      <c r="X1740" s="1"/>
      <c r="Y1740" s="2" t="b">
        <v>0</v>
      </c>
      <c r="Z1740" s="1" t="s">
        <v>119</v>
      </c>
      <c r="AA1740" s="2" t="b">
        <v>0</v>
      </c>
      <c r="AB1740" s="1" t="s">
        <v>10450</v>
      </c>
      <c r="AC1740" s="1" t="s">
        <v>10451</v>
      </c>
      <c r="AD1740" s="1" t="s">
        <v>61</v>
      </c>
      <c r="AE1740" s="2" t="b">
        <v>1</v>
      </c>
      <c r="AF1740" s="1"/>
      <c r="AG1740" s="2" t="b">
        <v>0</v>
      </c>
      <c r="AH1740" s="1">
        <v>46242.56480270833</v>
      </c>
    </row>
    <row r="1741" spans="1:34" ht="13.9">
      <c r="A1741" s="1" t="s">
        <v>10452</v>
      </c>
      <c r="B1741" s="1" t="s">
        <v>10453</v>
      </c>
      <c r="C1741" s="4">
        <v>44884</v>
      </c>
      <c r="D1741" s="1" t="s">
        <v>10197</v>
      </c>
      <c r="E1741" s="1">
        <v>2022</v>
      </c>
      <c r="F1741" s="5">
        <v>44.62</v>
      </c>
      <c r="G1741" s="1" t="s">
        <v>10454</v>
      </c>
      <c r="H1741" s="1" t="s">
        <v>10455</v>
      </c>
      <c r="I1741" s="6">
        <v>1497</v>
      </c>
      <c r="J1741" s="6" t="s">
        <v>54</v>
      </c>
      <c r="K1741" s="6">
        <v>45</v>
      </c>
      <c r="L1741" s="6">
        <v>27</v>
      </c>
      <c r="M1741" s="6">
        <v>18</v>
      </c>
      <c r="N1741" s="7">
        <v>0.6</v>
      </c>
      <c r="O1741" s="1" t="s">
        <v>91</v>
      </c>
      <c r="P1741" s="1" t="s">
        <v>54</v>
      </c>
      <c r="Q1741" s="1" t="s">
        <v>56</v>
      </c>
      <c r="R1741" s="1" t="s">
        <v>7</v>
      </c>
      <c r="S1741" s="2" t="b">
        <v>0</v>
      </c>
      <c r="T1741" s="2" t="b">
        <v>1</v>
      </c>
      <c r="U1741" s="1" t="s">
        <v>202</v>
      </c>
      <c r="V1741" s="1">
        <v>18</v>
      </c>
      <c r="W1741" s="2" t="b">
        <v>1</v>
      </c>
      <c r="X1741" s="2" t="b">
        <v>1</v>
      </c>
      <c r="Y1741" s="2" t="b">
        <v>0</v>
      </c>
      <c r="Z1741" s="1" t="s">
        <v>119</v>
      </c>
      <c r="AA1741" s="2" t="b">
        <v>0</v>
      </c>
      <c r="AB1741" s="1" t="s">
        <v>10456</v>
      </c>
      <c r="AC1741" s="1" t="s">
        <v>10457</v>
      </c>
      <c r="AD1741" s="1" t="s">
        <v>61</v>
      </c>
      <c r="AE1741" s="2" t="b">
        <v>1</v>
      </c>
      <c r="AF1741" s="1"/>
      <c r="AG1741" s="2" t="b">
        <v>0</v>
      </c>
      <c r="AH1741" s="1">
        <v>46242.56480270833</v>
      </c>
    </row>
    <row r="1742" spans="1:34" ht="13.9">
      <c r="A1742" s="1" t="s">
        <v>10458</v>
      </c>
      <c r="B1742" s="1" t="s">
        <v>10459</v>
      </c>
      <c r="C1742" s="4">
        <v>44884</v>
      </c>
      <c r="D1742" s="1" t="s">
        <v>10197</v>
      </c>
      <c r="E1742" s="1">
        <v>2022</v>
      </c>
      <c r="F1742" s="5">
        <v>44.62</v>
      </c>
      <c r="G1742" s="1" t="s">
        <v>10460</v>
      </c>
      <c r="H1742" s="1" t="s">
        <v>10461</v>
      </c>
      <c r="I1742" s="6"/>
      <c r="J1742" s="6" t="s">
        <v>147</v>
      </c>
      <c r="K1742" s="6">
        <v>6</v>
      </c>
      <c r="L1742" s="6">
        <v>5</v>
      </c>
      <c r="M1742" s="6">
        <v>1</v>
      </c>
      <c r="N1742" s="7">
        <v>0.83333333333333337</v>
      </c>
      <c r="O1742" s="1" t="s">
        <v>947</v>
      </c>
      <c r="P1742" s="1" t="s">
        <v>54</v>
      </c>
      <c r="Q1742" s="1" t="s">
        <v>56</v>
      </c>
      <c r="R1742" s="1" t="s">
        <v>7</v>
      </c>
      <c r="S1742" s="2" t="b">
        <v>0</v>
      </c>
      <c r="T1742" s="2" t="b">
        <v>1</v>
      </c>
      <c r="U1742" s="1" t="s">
        <v>202</v>
      </c>
      <c r="V1742" s="1">
        <v>18</v>
      </c>
      <c r="W1742" s="2" t="b">
        <v>1</v>
      </c>
      <c r="X1742" s="2" t="b">
        <v>1</v>
      </c>
      <c r="Y1742" s="2" t="b">
        <v>0</v>
      </c>
      <c r="Z1742" s="1" t="s">
        <v>119</v>
      </c>
      <c r="AA1742" s="2" t="b">
        <v>0</v>
      </c>
      <c r="AB1742" s="1" t="s">
        <v>10462</v>
      </c>
      <c r="AC1742" s="1" t="s">
        <v>10463</v>
      </c>
      <c r="AD1742" s="1" t="s">
        <v>61</v>
      </c>
      <c r="AE1742" s="2" t="b">
        <v>1</v>
      </c>
      <c r="AF1742" s="1"/>
      <c r="AG1742" s="2" t="b">
        <v>0</v>
      </c>
      <c r="AH1742" s="1">
        <v>46242.56480270833</v>
      </c>
    </row>
    <row r="1743" spans="1:34" ht="13.9">
      <c r="A1743" s="1" t="s">
        <v>10464</v>
      </c>
      <c r="B1743" s="1" t="s">
        <v>10465</v>
      </c>
      <c r="C1743" s="4">
        <v>44884</v>
      </c>
      <c r="D1743" s="1" t="s">
        <v>10197</v>
      </c>
      <c r="E1743" s="1">
        <v>2022</v>
      </c>
      <c r="F1743" s="5">
        <v>44.62</v>
      </c>
      <c r="G1743" s="1" t="s">
        <v>10466</v>
      </c>
      <c r="H1743" s="1" t="s">
        <v>10461</v>
      </c>
      <c r="I1743" s="6">
        <v>1284</v>
      </c>
      <c r="J1743" s="6" t="s">
        <v>54</v>
      </c>
      <c r="K1743" s="6">
        <v>75</v>
      </c>
      <c r="L1743" s="6">
        <v>51</v>
      </c>
      <c r="M1743" s="6">
        <v>24</v>
      </c>
      <c r="N1743" s="7">
        <v>0.68</v>
      </c>
      <c r="O1743" s="1" t="s">
        <v>91</v>
      </c>
      <c r="P1743" s="1" t="s">
        <v>54</v>
      </c>
      <c r="Q1743" s="1" t="s">
        <v>56</v>
      </c>
      <c r="R1743" s="1" t="s">
        <v>5</v>
      </c>
      <c r="S1743" s="2" t="b">
        <v>1</v>
      </c>
      <c r="T1743" s="2" t="b">
        <v>0</v>
      </c>
      <c r="U1743" s="1" t="s">
        <v>57</v>
      </c>
      <c r="V1743" s="1"/>
      <c r="W1743" s="2" t="b">
        <v>0</v>
      </c>
      <c r="X1743" s="1"/>
      <c r="Y1743" s="2" t="b">
        <v>0</v>
      </c>
      <c r="Z1743" s="1" t="s">
        <v>58</v>
      </c>
      <c r="AA1743" s="2" t="b">
        <v>1</v>
      </c>
      <c r="AB1743" s="1" t="s">
        <v>10462</v>
      </c>
      <c r="AC1743" s="1" t="s">
        <v>10467</v>
      </c>
      <c r="AD1743" s="1" t="s">
        <v>61</v>
      </c>
      <c r="AE1743" s="2" t="b">
        <v>1</v>
      </c>
      <c r="AF1743" s="1" t="s">
        <v>71</v>
      </c>
      <c r="AG1743" s="2" t="b">
        <v>0</v>
      </c>
      <c r="AH1743" s="1">
        <v>46242.56480270833</v>
      </c>
    </row>
    <row r="1744" spans="1:34" ht="13.9">
      <c r="A1744" s="1" t="s">
        <v>10468</v>
      </c>
      <c r="B1744" s="1" t="s">
        <v>10469</v>
      </c>
      <c r="C1744" s="4">
        <v>44885</v>
      </c>
      <c r="D1744" s="1" t="s">
        <v>10197</v>
      </c>
      <c r="E1744" s="1">
        <v>2022</v>
      </c>
      <c r="F1744" s="5">
        <v>44.58</v>
      </c>
      <c r="G1744" s="1" t="s">
        <v>10470</v>
      </c>
      <c r="H1744" s="1" t="s">
        <v>10471</v>
      </c>
      <c r="I1744" s="6">
        <v>152</v>
      </c>
      <c r="J1744" s="6" t="s">
        <v>54</v>
      </c>
      <c r="K1744" s="6">
        <v>9</v>
      </c>
      <c r="L1744" s="6">
        <v>3</v>
      </c>
      <c r="M1744" s="6">
        <v>6</v>
      </c>
      <c r="N1744" s="7">
        <v>0.33333333333333331</v>
      </c>
      <c r="O1744" s="1" t="s">
        <v>382</v>
      </c>
      <c r="P1744" s="1" t="s">
        <v>54</v>
      </c>
      <c r="Q1744" s="1" t="s">
        <v>56</v>
      </c>
      <c r="R1744" s="1" t="s">
        <v>7</v>
      </c>
      <c r="S1744" s="2" t="b">
        <v>0</v>
      </c>
      <c r="T1744" s="2" t="b">
        <v>1</v>
      </c>
      <c r="U1744" s="1" t="s">
        <v>202</v>
      </c>
      <c r="V1744" s="1">
        <v>18</v>
      </c>
      <c r="W1744" s="2" t="b">
        <v>1</v>
      </c>
      <c r="X1744" s="2" t="b">
        <v>1</v>
      </c>
      <c r="Y1744" s="2" t="b">
        <v>0</v>
      </c>
      <c r="Z1744" s="1" t="s">
        <v>119</v>
      </c>
      <c r="AA1744" s="2" t="b">
        <v>0</v>
      </c>
      <c r="AB1744" s="1" t="s">
        <v>10472</v>
      </c>
      <c r="AC1744" s="1" t="s">
        <v>10473</v>
      </c>
      <c r="AD1744" s="1" t="s">
        <v>61</v>
      </c>
      <c r="AE1744" s="2" t="b">
        <v>1</v>
      </c>
      <c r="AF1744" s="1"/>
      <c r="AG1744" s="2" t="b">
        <v>0</v>
      </c>
      <c r="AH1744" s="1">
        <v>46242.56480270833</v>
      </c>
    </row>
    <row r="1745" spans="1:34" ht="13.9">
      <c r="A1745" s="1" t="s">
        <v>10474</v>
      </c>
      <c r="B1745" s="1" t="s">
        <v>10475</v>
      </c>
      <c r="C1745" s="4">
        <v>44886</v>
      </c>
      <c r="D1745" s="1" t="s">
        <v>10197</v>
      </c>
      <c r="E1745" s="1">
        <v>2022</v>
      </c>
      <c r="F1745" s="5">
        <v>44.55</v>
      </c>
      <c r="G1745" s="1" t="s">
        <v>10476</v>
      </c>
      <c r="H1745" s="1" t="s">
        <v>10477</v>
      </c>
      <c r="I1745" s="6">
        <v>7749</v>
      </c>
      <c r="J1745" s="6" t="s">
        <v>54</v>
      </c>
      <c r="K1745" s="6">
        <v>416</v>
      </c>
      <c r="L1745" s="6">
        <v>410</v>
      </c>
      <c r="M1745" s="6">
        <v>6</v>
      </c>
      <c r="N1745" s="7">
        <v>0.98557692307692313</v>
      </c>
      <c r="O1745" s="1" t="s">
        <v>67</v>
      </c>
      <c r="P1745" s="1" t="s">
        <v>54</v>
      </c>
      <c r="Q1745" s="1" t="s">
        <v>68</v>
      </c>
      <c r="R1745" s="1" t="s">
        <v>5</v>
      </c>
      <c r="S1745" s="2" t="b">
        <v>1</v>
      </c>
      <c r="T1745" s="2" t="b">
        <v>0</v>
      </c>
      <c r="U1745" s="1" t="s">
        <v>57</v>
      </c>
      <c r="V1745" s="1"/>
      <c r="W1745" s="2" t="b">
        <v>0</v>
      </c>
      <c r="X1745" s="1"/>
      <c r="Y1745" s="2" t="b">
        <v>0</v>
      </c>
      <c r="Z1745" s="1" t="s">
        <v>58</v>
      </c>
      <c r="AA1745" s="2" t="b">
        <v>1</v>
      </c>
      <c r="AB1745" s="1" t="s">
        <v>10478</v>
      </c>
      <c r="AC1745" s="1" t="s">
        <v>10479</v>
      </c>
      <c r="AD1745" s="1" t="s">
        <v>61</v>
      </c>
      <c r="AE1745" s="2" t="b">
        <v>1</v>
      </c>
      <c r="AF1745" s="1" t="s">
        <v>502</v>
      </c>
      <c r="AG1745" s="2" t="b">
        <v>0</v>
      </c>
      <c r="AH1745" s="1">
        <v>46242.56480270833</v>
      </c>
    </row>
    <row r="1746" spans="1:34" ht="13.9">
      <c r="A1746" s="1" t="s">
        <v>10480</v>
      </c>
      <c r="B1746" s="1" t="s">
        <v>10481</v>
      </c>
      <c r="C1746" s="4">
        <v>44886</v>
      </c>
      <c r="D1746" s="1" t="s">
        <v>10197</v>
      </c>
      <c r="E1746" s="1">
        <v>2022</v>
      </c>
      <c r="F1746" s="5">
        <v>44.55</v>
      </c>
      <c r="G1746" s="1" t="s">
        <v>10482</v>
      </c>
      <c r="H1746" s="1" t="s">
        <v>10483</v>
      </c>
      <c r="I1746" s="6">
        <v>4458</v>
      </c>
      <c r="J1746" s="6" t="s">
        <v>54</v>
      </c>
      <c r="K1746" s="6">
        <v>144</v>
      </c>
      <c r="L1746" s="6">
        <v>141</v>
      </c>
      <c r="M1746" s="6">
        <v>3</v>
      </c>
      <c r="N1746" s="7">
        <v>0.97916666666666663</v>
      </c>
      <c r="O1746" s="1" t="s">
        <v>67</v>
      </c>
      <c r="P1746" s="1" t="s">
        <v>54</v>
      </c>
      <c r="Q1746" s="1" t="s">
        <v>56</v>
      </c>
      <c r="R1746" s="1" t="s">
        <v>5</v>
      </c>
      <c r="S1746" s="2" t="b">
        <v>1</v>
      </c>
      <c r="T1746" s="2" t="b">
        <v>0</v>
      </c>
      <c r="U1746" s="1" t="s">
        <v>57</v>
      </c>
      <c r="V1746" s="1"/>
      <c r="W1746" s="2" t="b">
        <v>0</v>
      </c>
      <c r="X1746" s="1"/>
      <c r="Y1746" s="2" t="b">
        <v>0</v>
      </c>
      <c r="Z1746" s="1" t="s">
        <v>58</v>
      </c>
      <c r="AA1746" s="2" t="b">
        <v>1</v>
      </c>
      <c r="AB1746" s="1" t="s">
        <v>10484</v>
      </c>
      <c r="AC1746" s="1" t="s">
        <v>10485</v>
      </c>
      <c r="AD1746" s="1" t="s">
        <v>61</v>
      </c>
      <c r="AE1746" s="2" t="b">
        <v>1</v>
      </c>
      <c r="AF1746" s="1" t="s">
        <v>101</v>
      </c>
      <c r="AG1746" s="2" t="b">
        <v>1</v>
      </c>
      <c r="AH1746" s="1">
        <v>46242.56480270833</v>
      </c>
    </row>
    <row r="1747" spans="1:34" ht="13.9">
      <c r="A1747" s="1" t="s">
        <v>10486</v>
      </c>
      <c r="B1747" s="1" t="s">
        <v>10487</v>
      </c>
      <c r="C1747" s="4">
        <v>44886</v>
      </c>
      <c r="D1747" s="1" t="s">
        <v>10197</v>
      </c>
      <c r="E1747" s="1">
        <v>2022</v>
      </c>
      <c r="F1747" s="5">
        <v>44.55</v>
      </c>
      <c r="G1747" s="1" t="s">
        <v>10488</v>
      </c>
      <c r="H1747" s="1" t="s">
        <v>10489</v>
      </c>
      <c r="I1747" s="6">
        <v>1224</v>
      </c>
      <c r="J1747" s="6" t="s">
        <v>54</v>
      </c>
      <c r="K1747" s="6">
        <v>17</v>
      </c>
      <c r="L1747" s="6">
        <v>14</v>
      </c>
      <c r="M1747" s="6">
        <v>3</v>
      </c>
      <c r="N1747" s="7">
        <v>0.82352941176470584</v>
      </c>
      <c r="O1747" s="1" t="s">
        <v>126</v>
      </c>
      <c r="P1747" s="1" t="s">
        <v>54</v>
      </c>
      <c r="Q1747" s="1" t="s">
        <v>56</v>
      </c>
      <c r="R1747" s="1" t="s">
        <v>5</v>
      </c>
      <c r="S1747" s="2" t="b">
        <v>1</v>
      </c>
      <c r="T1747" s="2" t="b">
        <v>0</v>
      </c>
      <c r="U1747" s="1" t="s">
        <v>224</v>
      </c>
      <c r="V1747" s="1">
        <v>12</v>
      </c>
      <c r="W1747" s="2" t="b">
        <v>0</v>
      </c>
      <c r="X1747" s="1"/>
      <c r="Y1747" s="2" t="b">
        <v>0</v>
      </c>
      <c r="Z1747" s="1" t="s">
        <v>58</v>
      </c>
      <c r="AA1747" s="2" t="b">
        <v>1</v>
      </c>
      <c r="AB1747" s="1" t="s">
        <v>10490</v>
      </c>
      <c r="AC1747" s="1" t="s">
        <v>10491</v>
      </c>
      <c r="AD1747" s="1" t="s">
        <v>61</v>
      </c>
      <c r="AE1747" s="2" t="b">
        <v>1</v>
      </c>
      <c r="AF1747" s="1" t="s">
        <v>101</v>
      </c>
      <c r="AG1747" s="2" t="b">
        <v>1</v>
      </c>
      <c r="AH1747" s="1">
        <v>46242.56480270833</v>
      </c>
    </row>
    <row r="1748" spans="1:34" ht="13.9">
      <c r="A1748" s="1" t="s">
        <v>10492</v>
      </c>
      <c r="B1748" s="1" t="s">
        <v>10493</v>
      </c>
      <c r="C1748" s="4">
        <v>44887</v>
      </c>
      <c r="D1748" s="1" t="s">
        <v>10197</v>
      </c>
      <c r="E1748" s="1">
        <v>2022</v>
      </c>
      <c r="F1748" s="5">
        <v>44.52</v>
      </c>
      <c r="G1748" s="1" t="s">
        <v>10494</v>
      </c>
      <c r="H1748" s="1" t="s">
        <v>10495</v>
      </c>
      <c r="I1748" s="6">
        <v>337</v>
      </c>
      <c r="J1748" s="6" t="s">
        <v>54</v>
      </c>
      <c r="K1748" s="6">
        <v>10</v>
      </c>
      <c r="L1748" s="6">
        <v>7</v>
      </c>
      <c r="M1748" s="6">
        <v>3</v>
      </c>
      <c r="N1748" s="7">
        <v>0.7</v>
      </c>
      <c r="O1748" s="1" t="s">
        <v>55</v>
      </c>
      <c r="P1748" s="1" t="s">
        <v>54</v>
      </c>
      <c r="Q1748" s="1" t="s">
        <v>56</v>
      </c>
      <c r="R1748" s="1" t="s">
        <v>7</v>
      </c>
      <c r="S1748" s="2" t="b">
        <v>0</v>
      </c>
      <c r="T1748" s="2" t="b">
        <v>1</v>
      </c>
      <c r="U1748" s="1" t="s">
        <v>133</v>
      </c>
      <c r="V1748" s="1">
        <v>18</v>
      </c>
      <c r="W1748" s="2" t="b">
        <v>1</v>
      </c>
      <c r="X1748" s="2" t="b">
        <v>0</v>
      </c>
      <c r="Y1748" s="2" t="b">
        <v>0</v>
      </c>
      <c r="Z1748" s="1" t="s">
        <v>119</v>
      </c>
      <c r="AA1748" s="2" t="b">
        <v>0</v>
      </c>
      <c r="AB1748" s="1" t="s">
        <v>10496</v>
      </c>
      <c r="AC1748" s="1" t="s">
        <v>10497</v>
      </c>
      <c r="AD1748" s="1" t="s">
        <v>61</v>
      </c>
      <c r="AE1748" s="2" t="b">
        <v>1</v>
      </c>
      <c r="AF1748" s="1"/>
      <c r="AG1748" s="2" t="b">
        <v>0</v>
      </c>
      <c r="AH1748" s="1">
        <v>46242.56480270833</v>
      </c>
    </row>
    <row r="1749" spans="1:34" ht="13.9">
      <c r="A1749" s="1" t="s">
        <v>10498</v>
      </c>
      <c r="B1749" s="1" t="s">
        <v>10499</v>
      </c>
      <c r="C1749" s="4">
        <v>44887</v>
      </c>
      <c r="D1749" s="1" t="s">
        <v>10197</v>
      </c>
      <c r="E1749" s="1">
        <v>2022</v>
      </c>
      <c r="F1749" s="5">
        <v>44.52</v>
      </c>
      <c r="G1749" s="1" t="s">
        <v>10500</v>
      </c>
      <c r="H1749" s="1" t="s">
        <v>10501</v>
      </c>
      <c r="I1749" s="6">
        <v>6156</v>
      </c>
      <c r="J1749" s="6" t="s">
        <v>54</v>
      </c>
      <c r="K1749" s="6">
        <v>76</v>
      </c>
      <c r="L1749" s="6">
        <v>68</v>
      </c>
      <c r="M1749" s="6">
        <v>8</v>
      </c>
      <c r="N1749" s="7">
        <v>0.89473684210526316</v>
      </c>
      <c r="O1749" s="1" t="s">
        <v>67</v>
      </c>
      <c r="P1749" s="1" t="s">
        <v>54</v>
      </c>
      <c r="Q1749" s="1" t="s">
        <v>56</v>
      </c>
      <c r="R1749" s="1" t="s">
        <v>5</v>
      </c>
      <c r="S1749" s="2" t="b">
        <v>1</v>
      </c>
      <c r="T1749" s="2" t="b">
        <v>0</v>
      </c>
      <c r="U1749" s="1" t="s">
        <v>57</v>
      </c>
      <c r="V1749" s="1"/>
      <c r="W1749" s="2" t="b">
        <v>0</v>
      </c>
      <c r="X1749" s="1"/>
      <c r="Y1749" s="2" t="b">
        <v>0</v>
      </c>
      <c r="Z1749" s="1" t="s">
        <v>119</v>
      </c>
      <c r="AA1749" s="2" t="b">
        <v>0</v>
      </c>
      <c r="AB1749" s="1" t="s">
        <v>10502</v>
      </c>
      <c r="AC1749" s="1" t="s">
        <v>10503</v>
      </c>
      <c r="AD1749" s="1" t="s">
        <v>61</v>
      </c>
      <c r="AE1749" s="2" t="b">
        <v>1</v>
      </c>
      <c r="AF1749" s="1"/>
      <c r="AG1749" s="2" t="b">
        <v>0</v>
      </c>
      <c r="AH1749" s="1">
        <v>46242.56480270833</v>
      </c>
    </row>
    <row r="1750" spans="1:34" ht="13.9">
      <c r="A1750" s="1" t="s">
        <v>10504</v>
      </c>
      <c r="B1750" s="1" t="s">
        <v>10505</v>
      </c>
      <c r="C1750" s="4">
        <v>44887</v>
      </c>
      <c r="D1750" s="1" t="s">
        <v>10197</v>
      </c>
      <c r="E1750" s="1">
        <v>2022</v>
      </c>
      <c r="F1750" s="5">
        <v>44.52</v>
      </c>
      <c r="G1750" s="1" t="s">
        <v>10506</v>
      </c>
      <c r="H1750" s="1" t="s">
        <v>10501</v>
      </c>
      <c r="I1750" s="6"/>
      <c r="J1750" s="6" t="s">
        <v>147</v>
      </c>
      <c r="K1750" s="6">
        <v>0</v>
      </c>
      <c r="L1750" s="6">
        <v>0</v>
      </c>
      <c r="M1750" s="6">
        <v>0</v>
      </c>
      <c r="N1750" s="7"/>
      <c r="O1750" s="1" t="s">
        <v>216</v>
      </c>
      <c r="P1750" s="1" t="s">
        <v>54</v>
      </c>
      <c r="Q1750" s="1" t="s">
        <v>56</v>
      </c>
      <c r="R1750" s="1" t="s">
        <v>5</v>
      </c>
      <c r="S1750" s="2" t="b">
        <v>1</v>
      </c>
      <c r="T1750" s="2" t="b">
        <v>0</v>
      </c>
      <c r="U1750" s="1" t="s">
        <v>57</v>
      </c>
      <c r="V1750" s="1"/>
      <c r="W1750" s="2" t="b">
        <v>0</v>
      </c>
      <c r="X1750" s="1"/>
      <c r="Y1750" s="2" t="b">
        <v>0</v>
      </c>
      <c r="Z1750" s="1" t="s">
        <v>119</v>
      </c>
      <c r="AA1750" s="2" t="b">
        <v>0</v>
      </c>
      <c r="AB1750" s="1" t="s">
        <v>10502</v>
      </c>
      <c r="AC1750" s="1" t="s">
        <v>10507</v>
      </c>
      <c r="AD1750" s="1" t="s">
        <v>61</v>
      </c>
      <c r="AE1750" s="2" t="b">
        <v>1</v>
      </c>
      <c r="AF1750" s="1"/>
      <c r="AG1750" s="2" t="b">
        <v>0</v>
      </c>
      <c r="AH1750" s="1">
        <v>46242.56480270833</v>
      </c>
    </row>
    <row r="1751" spans="1:34" ht="13.9">
      <c r="A1751" s="1" t="s">
        <v>10508</v>
      </c>
      <c r="B1751" s="1" t="s">
        <v>10509</v>
      </c>
      <c r="C1751" s="4">
        <v>44890</v>
      </c>
      <c r="D1751" s="1" t="s">
        <v>10197</v>
      </c>
      <c r="E1751" s="1">
        <v>2022</v>
      </c>
      <c r="F1751" s="5">
        <v>44.42</v>
      </c>
      <c r="G1751" s="1" t="s">
        <v>10510</v>
      </c>
      <c r="H1751" s="1" t="s">
        <v>10511</v>
      </c>
      <c r="I1751" s="6">
        <v>557</v>
      </c>
      <c r="J1751" s="6" t="s">
        <v>54</v>
      </c>
      <c r="K1751" s="6">
        <v>14</v>
      </c>
      <c r="L1751" s="6">
        <v>7</v>
      </c>
      <c r="M1751" s="6">
        <v>7</v>
      </c>
      <c r="N1751" s="7">
        <v>0.5</v>
      </c>
      <c r="O1751" s="1" t="s">
        <v>91</v>
      </c>
      <c r="P1751" s="1" t="s">
        <v>54</v>
      </c>
      <c r="Q1751" s="1" t="s">
        <v>56</v>
      </c>
      <c r="R1751" s="1" t="s">
        <v>5</v>
      </c>
      <c r="S1751" s="2" t="b">
        <v>1</v>
      </c>
      <c r="T1751" s="2" t="b">
        <v>0</v>
      </c>
      <c r="U1751" s="1" t="s">
        <v>544</v>
      </c>
      <c r="V1751" s="1">
        <v>18</v>
      </c>
      <c r="W1751" s="2" t="b">
        <v>0</v>
      </c>
      <c r="X1751" s="1"/>
      <c r="Y1751" s="2" t="b">
        <v>0</v>
      </c>
      <c r="Z1751" s="1" t="s">
        <v>119</v>
      </c>
      <c r="AA1751" s="2" t="b">
        <v>0</v>
      </c>
      <c r="AB1751" s="1" t="s">
        <v>10512</v>
      </c>
      <c r="AC1751" s="1" t="s">
        <v>10513</v>
      </c>
      <c r="AD1751" s="1" t="s">
        <v>61</v>
      </c>
      <c r="AE1751" s="2" t="b">
        <v>1</v>
      </c>
      <c r="AF1751" s="1"/>
      <c r="AG1751" s="2" t="b">
        <v>0</v>
      </c>
      <c r="AH1751" s="1">
        <v>46242.564802719906</v>
      </c>
    </row>
    <row r="1752" spans="1:34" ht="13.9">
      <c r="A1752" s="1" t="s">
        <v>10514</v>
      </c>
      <c r="B1752" s="1" t="s">
        <v>10515</v>
      </c>
      <c r="C1752" s="4">
        <v>44890</v>
      </c>
      <c r="D1752" s="1" t="s">
        <v>10197</v>
      </c>
      <c r="E1752" s="1">
        <v>2022</v>
      </c>
      <c r="F1752" s="5">
        <v>44.42</v>
      </c>
      <c r="G1752" s="1" t="s">
        <v>10516</v>
      </c>
      <c r="H1752" s="1" t="s">
        <v>10517</v>
      </c>
      <c r="I1752" s="6">
        <v>1888</v>
      </c>
      <c r="J1752" s="6" t="s">
        <v>54</v>
      </c>
      <c r="K1752" s="6">
        <v>69</v>
      </c>
      <c r="L1752" s="6">
        <v>65</v>
      </c>
      <c r="M1752" s="6">
        <v>4</v>
      </c>
      <c r="N1752" s="7">
        <v>0.94202898550724634</v>
      </c>
      <c r="O1752" s="1" t="s">
        <v>67</v>
      </c>
      <c r="P1752" s="1" t="s">
        <v>54</v>
      </c>
      <c r="Q1752" s="1" t="s">
        <v>56</v>
      </c>
      <c r="R1752" s="1" t="s">
        <v>5</v>
      </c>
      <c r="S1752" s="2" t="b">
        <v>1</v>
      </c>
      <c r="T1752" s="2" t="b">
        <v>0</v>
      </c>
      <c r="U1752" s="1" t="s">
        <v>57</v>
      </c>
      <c r="V1752" s="1"/>
      <c r="W1752" s="2" t="b">
        <v>0</v>
      </c>
      <c r="X1752" s="1"/>
      <c r="Y1752" s="2" t="b">
        <v>0</v>
      </c>
      <c r="Z1752" s="1" t="s">
        <v>58</v>
      </c>
      <c r="AA1752" s="2" t="b">
        <v>1</v>
      </c>
      <c r="AB1752" s="1" t="s">
        <v>10518</v>
      </c>
      <c r="AC1752" s="1" t="s">
        <v>10519</v>
      </c>
      <c r="AD1752" s="1" t="s">
        <v>61</v>
      </c>
      <c r="AE1752" s="2" t="b">
        <v>1</v>
      </c>
      <c r="AF1752" s="1" t="s">
        <v>502</v>
      </c>
      <c r="AG1752" s="2" t="b">
        <v>0</v>
      </c>
      <c r="AH1752" s="1">
        <v>46242.564802719906</v>
      </c>
    </row>
    <row r="1753" spans="1:34" ht="13.9">
      <c r="A1753" s="1" t="s">
        <v>10520</v>
      </c>
      <c r="B1753" s="1" t="s">
        <v>10521</v>
      </c>
      <c r="C1753" s="4">
        <v>44890</v>
      </c>
      <c r="D1753" s="1" t="s">
        <v>10197</v>
      </c>
      <c r="E1753" s="1">
        <v>2022</v>
      </c>
      <c r="F1753" s="5">
        <v>44.42</v>
      </c>
      <c r="G1753" s="1" t="s">
        <v>10522</v>
      </c>
      <c r="H1753" s="1" t="s">
        <v>10523</v>
      </c>
      <c r="I1753" s="6">
        <v>39</v>
      </c>
      <c r="J1753" s="6" t="s">
        <v>54</v>
      </c>
      <c r="K1753" s="6">
        <v>5</v>
      </c>
      <c r="L1753" s="6">
        <v>3</v>
      </c>
      <c r="M1753" s="6">
        <v>2</v>
      </c>
      <c r="N1753" s="7">
        <v>0.6</v>
      </c>
      <c r="O1753" s="1" t="s">
        <v>323</v>
      </c>
      <c r="P1753" s="1" t="s">
        <v>54</v>
      </c>
      <c r="Q1753" s="1" t="s">
        <v>56</v>
      </c>
      <c r="R1753" s="1" t="s">
        <v>7</v>
      </c>
      <c r="S1753" s="2" t="b">
        <v>0</v>
      </c>
      <c r="T1753" s="2" t="b">
        <v>1</v>
      </c>
      <c r="U1753" s="1" t="s">
        <v>133</v>
      </c>
      <c r="V1753" s="1">
        <v>18</v>
      </c>
      <c r="W1753" s="2" t="b">
        <v>1</v>
      </c>
      <c r="X1753" s="2" t="b">
        <v>0</v>
      </c>
      <c r="Y1753" s="2" t="b">
        <v>0</v>
      </c>
      <c r="Z1753" s="1" t="s">
        <v>119</v>
      </c>
      <c r="AA1753" s="2" t="b">
        <v>0</v>
      </c>
      <c r="AB1753" s="1" t="s">
        <v>10524</v>
      </c>
      <c r="AC1753" s="1" t="s">
        <v>10525</v>
      </c>
      <c r="AD1753" s="1" t="s">
        <v>61</v>
      </c>
      <c r="AE1753" s="2" t="b">
        <v>1</v>
      </c>
      <c r="AF1753" s="1"/>
      <c r="AG1753" s="2" t="b">
        <v>0</v>
      </c>
      <c r="AH1753" s="1">
        <v>46242.564802719906</v>
      </c>
    </row>
    <row r="1754" spans="1:34" ht="13.9">
      <c r="A1754" s="1" t="s">
        <v>10526</v>
      </c>
      <c r="B1754" s="1" t="s">
        <v>10527</v>
      </c>
      <c r="C1754" s="4">
        <v>44891</v>
      </c>
      <c r="D1754" s="1" t="s">
        <v>10197</v>
      </c>
      <c r="E1754" s="1">
        <v>2022</v>
      </c>
      <c r="F1754" s="5">
        <v>44.39</v>
      </c>
      <c r="G1754" s="1" t="s">
        <v>10528</v>
      </c>
      <c r="H1754" s="1" t="s">
        <v>10529</v>
      </c>
      <c r="I1754" s="6">
        <v>254</v>
      </c>
      <c r="J1754" s="6" t="s">
        <v>54</v>
      </c>
      <c r="K1754" s="6">
        <v>15</v>
      </c>
      <c r="L1754" s="6">
        <v>8</v>
      </c>
      <c r="M1754" s="6">
        <v>7</v>
      </c>
      <c r="N1754" s="7">
        <v>0.53333333333333333</v>
      </c>
      <c r="O1754" s="1" t="s">
        <v>91</v>
      </c>
      <c r="P1754" s="1" t="s">
        <v>54</v>
      </c>
      <c r="Q1754" s="1" t="s">
        <v>56</v>
      </c>
      <c r="R1754" s="1" t="s">
        <v>7</v>
      </c>
      <c r="S1754" s="2" t="b">
        <v>0</v>
      </c>
      <c r="T1754" s="2" t="b">
        <v>1</v>
      </c>
      <c r="U1754" s="1" t="s">
        <v>202</v>
      </c>
      <c r="V1754" s="1">
        <v>18</v>
      </c>
      <c r="W1754" s="2" t="b">
        <v>1</v>
      </c>
      <c r="X1754" s="2" t="b">
        <v>1</v>
      </c>
      <c r="Y1754" s="2" t="b">
        <v>0</v>
      </c>
      <c r="Z1754" s="1" t="s">
        <v>119</v>
      </c>
      <c r="AA1754" s="2" t="b">
        <v>0</v>
      </c>
      <c r="AB1754" s="1" t="s">
        <v>10530</v>
      </c>
      <c r="AC1754" s="1" t="s">
        <v>10531</v>
      </c>
      <c r="AD1754" s="1" t="s">
        <v>61</v>
      </c>
      <c r="AE1754" s="2" t="b">
        <v>1</v>
      </c>
      <c r="AF1754" s="1"/>
      <c r="AG1754" s="2" t="b">
        <v>0</v>
      </c>
      <c r="AH1754" s="1">
        <v>46242.564802719906</v>
      </c>
    </row>
    <row r="1755" spans="1:34" ht="13.9">
      <c r="A1755" s="1" t="s">
        <v>10532</v>
      </c>
      <c r="B1755" s="1" t="s">
        <v>10533</v>
      </c>
      <c r="C1755" s="4">
        <v>44891</v>
      </c>
      <c r="D1755" s="1" t="s">
        <v>10197</v>
      </c>
      <c r="E1755" s="1">
        <v>2022</v>
      </c>
      <c r="F1755" s="5">
        <v>44.39</v>
      </c>
      <c r="G1755" s="1" t="s">
        <v>10534</v>
      </c>
      <c r="H1755" s="1" t="s">
        <v>10535</v>
      </c>
      <c r="I1755" s="6">
        <v>22582</v>
      </c>
      <c r="J1755" s="6" t="s">
        <v>54</v>
      </c>
      <c r="K1755" s="6">
        <v>907</v>
      </c>
      <c r="L1755" s="6">
        <v>769</v>
      </c>
      <c r="M1755" s="6">
        <v>138</v>
      </c>
      <c r="N1755" s="7">
        <v>0.84785005512679157</v>
      </c>
      <c r="O1755" s="1" t="s">
        <v>67</v>
      </c>
      <c r="P1755" s="1" t="s">
        <v>54</v>
      </c>
      <c r="Q1755" s="1" t="s">
        <v>68</v>
      </c>
      <c r="R1755" s="1" t="s">
        <v>5</v>
      </c>
      <c r="S1755" s="2" t="b">
        <v>1</v>
      </c>
      <c r="T1755" s="2" t="b">
        <v>0</v>
      </c>
      <c r="U1755" s="1" t="s">
        <v>57</v>
      </c>
      <c r="V1755" s="1"/>
      <c r="W1755" s="2" t="b">
        <v>0</v>
      </c>
      <c r="X1755" s="1"/>
      <c r="Y1755" s="2" t="b">
        <v>0</v>
      </c>
      <c r="Z1755" s="1" t="s">
        <v>58</v>
      </c>
      <c r="AA1755" s="2" t="b">
        <v>1</v>
      </c>
      <c r="AB1755" s="1" t="s">
        <v>10536</v>
      </c>
      <c r="AC1755" s="1" t="s">
        <v>10537</v>
      </c>
      <c r="AD1755" s="1" t="s">
        <v>61</v>
      </c>
      <c r="AE1755" s="2" t="b">
        <v>1</v>
      </c>
      <c r="AF1755" s="1" t="s">
        <v>94</v>
      </c>
      <c r="AG1755" s="2" t="b">
        <v>0</v>
      </c>
      <c r="AH1755" s="1">
        <v>46242.564802719906</v>
      </c>
    </row>
    <row r="1756" spans="1:34" ht="13.9">
      <c r="A1756" s="1" t="s">
        <v>10538</v>
      </c>
      <c r="B1756" s="1" t="s">
        <v>10539</v>
      </c>
      <c r="C1756" s="4">
        <v>44893</v>
      </c>
      <c r="D1756" s="1" t="s">
        <v>10197</v>
      </c>
      <c r="E1756" s="1">
        <v>2022</v>
      </c>
      <c r="F1756" s="5">
        <v>44.32</v>
      </c>
      <c r="G1756" s="1" t="s">
        <v>10540</v>
      </c>
      <c r="H1756" s="1" t="s">
        <v>10541</v>
      </c>
      <c r="I1756" s="6">
        <v>999</v>
      </c>
      <c r="J1756" s="6" t="s">
        <v>54</v>
      </c>
      <c r="K1756" s="6">
        <v>34</v>
      </c>
      <c r="L1756" s="6">
        <v>31</v>
      </c>
      <c r="M1756" s="6">
        <v>3</v>
      </c>
      <c r="N1756" s="7">
        <v>0.91176470588235292</v>
      </c>
      <c r="O1756" s="1" t="s">
        <v>126</v>
      </c>
      <c r="P1756" s="1" t="s">
        <v>54</v>
      </c>
      <c r="Q1756" s="1" t="s">
        <v>56</v>
      </c>
      <c r="R1756" s="1" t="s">
        <v>5</v>
      </c>
      <c r="S1756" s="2" t="b">
        <v>1</v>
      </c>
      <c r="T1756" s="2" t="b">
        <v>0</v>
      </c>
      <c r="U1756" s="1" t="s">
        <v>57</v>
      </c>
      <c r="V1756" s="1"/>
      <c r="W1756" s="2" t="b">
        <v>0</v>
      </c>
      <c r="X1756" s="1"/>
      <c r="Y1756" s="2" t="b">
        <v>0</v>
      </c>
      <c r="Z1756" s="1" t="s">
        <v>58</v>
      </c>
      <c r="AA1756" s="2" t="b">
        <v>1</v>
      </c>
      <c r="AB1756" s="1" t="s">
        <v>10542</v>
      </c>
      <c r="AC1756" s="1" t="s">
        <v>10543</v>
      </c>
      <c r="AD1756" s="1" t="s">
        <v>61</v>
      </c>
      <c r="AE1756" s="2" t="b">
        <v>1</v>
      </c>
      <c r="AF1756" s="1" t="s">
        <v>94</v>
      </c>
      <c r="AG1756" s="2" t="b">
        <v>0</v>
      </c>
      <c r="AH1756" s="1">
        <v>46242.564802719906</v>
      </c>
    </row>
    <row r="1757" spans="1:34" ht="13.9">
      <c r="A1757" s="1" t="s">
        <v>10544</v>
      </c>
      <c r="B1757" s="1" t="s">
        <v>10545</v>
      </c>
      <c r="C1757" s="4">
        <v>44893</v>
      </c>
      <c r="D1757" s="1" t="s">
        <v>10197</v>
      </c>
      <c r="E1757" s="1">
        <v>2022</v>
      </c>
      <c r="F1757" s="5">
        <v>44.32</v>
      </c>
      <c r="G1757" s="1" t="s">
        <v>10546</v>
      </c>
      <c r="H1757" s="1" t="s">
        <v>10547</v>
      </c>
      <c r="I1757" s="6">
        <v>15</v>
      </c>
      <c r="J1757" s="6" t="s">
        <v>54</v>
      </c>
      <c r="K1757" s="6">
        <v>1</v>
      </c>
      <c r="L1757" s="6">
        <v>0</v>
      </c>
      <c r="M1757" s="6">
        <v>1</v>
      </c>
      <c r="N1757" s="7">
        <v>0</v>
      </c>
      <c r="O1757" s="1" t="s">
        <v>148</v>
      </c>
      <c r="P1757" s="1" t="s">
        <v>54</v>
      </c>
      <c r="Q1757" s="1" t="s">
        <v>56</v>
      </c>
      <c r="R1757" s="1" t="s">
        <v>5</v>
      </c>
      <c r="S1757" s="2" t="b">
        <v>1</v>
      </c>
      <c r="T1757" s="2" t="b">
        <v>0</v>
      </c>
      <c r="U1757" s="1" t="s">
        <v>57</v>
      </c>
      <c r="V1757" s="1"/>
      <c r="W1757" s="2" t="b">
        <v>0</v>
      </c>
      <c r="X1757" s="1"/>
      <c r="Y1757" s="2" t="b">
        <v>0</v>
      </c>
      <c r="Z1757" s="1" t="s">
        <v>119</v>
      </c>
      <c r="AA1757" s="2" t="b">
        <v>0</v>
      </c>
      <c r="AB1757" s="1" t="s">
        <v>10548</v>
      </c>
      <c r="AC1757" s="1" t="s">
        <v>10549</v>
      </c>
      <c r="AD1757" s="1" t="s">
        <v>61</v>
      </c>
      <c r="AE1757" s="2" t="b">
        <v>1</v>
      </c>
      <c r="AF1757" s="1"/>
      <c r="AG1757" s="2" t="b">
        <v>0</v>
      </c>
      <c r="AH1757" s="1">
        <v>46242.564802719906</v>
      </c>
    </row>
    <row r="1758" spans="1:34" ht="13.9">
      <c r="A1758" s="1" t="s">
        <v>10550</v>
      </c>
      <c r="B1758" s="1" t="s">
        <v>10551</v>
      </c>
      <c r="C1758" s="4">
        <v>44894</v>
      </c>
      <c r="D1758" s="1" t="s">
        <v>10197</v>
      </c>
      <c r="E1758" s="1">
        <v>2022</v>
      </c>
      <c r="F1758" s="5">
        <v>44.29</v>
      </c>
      <c r="G1758" s="1" t="s">
        <v>10552</v>
      </c>
      <c r="H1758" s="1" t="s">
        <v>10553</v>
      </c>
      <c r="I1758" s="6">
        <v>1577</v>
      </c>
      <c r="J1758" s="6" t="s">
        <v>54</v>
      </c>
      <c r="K1758" s="6">
        <v>61</v>
      </c>
      <c r="L1758" s="6">
        <v>57</v>
      </c>
      <c r="M1758" s="6">
        <v>4</v>
      </c>
      <c r="N1758" s="7">
        <v>0.93442622950819676</v>
      </c>
      <c r="O1758" s="1" t="s">
        <v>67</v>
      </c>
      <c r="P1758" s="1" t="s">
        <v>54</v>
      </c>
      <c r="Q1758" s="1" t="s">
        <v>56</v>
      </c>
      <c r="R1758" s="1" t="s">
        <v>7</v>
      </c>
      <c r="S1758" s="2" t="b">
        <v>0</v>
      </c>
      <c r="T1758" s="2" t="b">
        <v>1</v>
      </c>
      <c r="U1758" s="1" t="s">
        <v>202</v>
      </c>
      <c r="V1758" s="1">
        <v>18</v>
      </c>
      <c r="W1758" s="2" t="b">
        <v>1</v>
      </c>
      <c r="X1758" s="2" t="b">
        <v>1</v>
      </c>
      <c r="Y1758" s="2" t="b">
        <v>0</v>
      </c>
      <c r="Z1758" s="1" t="s">
        <v>119</v>
      </c>
      <c r="AA1758" s="2" t="b">
        <v>0</v>
      </c>
      <c r="AB1758" s="1" t="s">
        <v>10554</v>
      </c>
      <c r="AC1758" s="1" t="s">
        <v>10555</v>
      </c>
      <c r="AD1758" s="1" t="s">
        <v>61</v>
      </c>
      <c r="AE1758" s="2" t="b">
        <v>1</v>
      </c>
      <c r="AF1758" s="1"/>
      <c r="AG1758" s="2" t="b">
        <v>0</v>
      </c>
      <c r="AH1758" s="1">
        <v>46242.564802719906</v>
      </c>
    </row>
    <row r="1759" spans="1:34" ht="13.9">
      <c r="A1759" s="1" t="s">
        <v>10556</v>
      </c>
      <c r="B1759" s="1" t="s">
        <v>10557</v>
      </c>
      <c r="C1759" s="4">
        <v>44894</v>
      </c>
      <c r="D1759" s="1" t="s">
        <v>10197</v>
      </c>
      <c r="E1759" s="1">
        <v>2022</v>
      </c>
      <c r="F1759" s="5">
        <v>44.29</v>
      </c>
      <c r="G1759" s="1" t="s">
        <v>10558</v>
      </c>
      <c r="H1759" s="1" t="s">
        <v>10559</v>
      </c>
      <c r="I1759" s="6">
        <v>960</v>
      </c>
      <c r="J1759" s="6" t="s">
        <v>54</v>
      </c>
      <c r="K1759" s="6">
        <v>49</v>
      </c>
      <c r="L1759" s="6">
        <v>25</v>
      </c>
      <c r="M1759" s="6">
        <v>24</v>
      </c>
      <c r="N1759" s="7">
        <v>0.51020408163265307</v>
      </c>
      <c r="O1759" s="1" t="s">
        <v>91</v>
      </c>
      <c r="P1759" s="1" t="s">
        <v>54</v>
      </c>
      <c r="Q1759" s="1" t="s">
        <v>56</v>
      </c>
      <c r="R1759" s="1" t="s">
        <v>7</v>
      </c>
      <c r="S1759" s="2" t="b">
        <v>0</v>
      </c>
      <c r="T1759" s="2" t="b">
        <v>1</v>
      </c>
      <c r="U1759" s="1" t="s">
        <v>202</v>
      </c>
      <c r="V1759" s="1">
        <v>18</v>
      </c>
      <c r="W1759" s="2" t="b">
        <v>1</v>
      </c>
      <c r="X1759" s="2" t="b">
        <v>1</v>
      </c>
      <c r="Y1759" s="2" t="b">
        <v>0</v>
      </c>
      <c r="Z1759" s="1" t="s">
        <v>119</v>
      </c>
      <c r="AA1759" s="2" t="b">
        <v>0</v>
      </c>
      <c r="AB1759" s="1" t="s">
        <v>10560</v>
      </c>
      <c r="AC1759" s="1" t="s">
        <v>10561</v>
      </c>
      <c r="AD1759" s="1" t="s">
        <v>61</v>
      </c>
      <c r="AE1759" s="2" t="b">
        <v>1</v>
      </c>
      <c r="AF1759" s="1"/>
      <c r="AG1759" s="2" t="b">
        <v>0</v>
      </c>
      <c r="AH1759" s="1">
        <v>46242.564802719906</v>
      </c>
    </row>
    <row r="1760" spans="1:34" ht="13.9">
      <c r="A1760" s="1" t="s">
        <v>10562</v>
      </c>
      <c r="B1760" s="1" t="s">
        <v>10563</v>
      </c>
      <c r="C1760" s="4">
        <v>44895</v>
      </c>
      <c r="D1760" s="1" t="s">
        <v>10197</v>
      </c>
      <c r="E1760" s="1">
        <v>2022</v>
      </c>
      <c r="F1760" s="5">
        <v>44.25</v>
      </c>
      <c r="G1760" s="1" t="s">
        <v>10564</v>
      </c>
      <c r="H1760" s="1" t="s">
        <v>10565</v>
      </c>
      <c r="I1760" s="6">
        <v>877</v>
      </c>
      <c r="J1760" s="6" t="s">
        <v>54</v>
      </c>
      <c r="K1760" s="6">
        <v>13</v>
      </c>
      <c r="L1760" s="6">
        <v>9</v>
      </c>
      <c r="M1760" s="6">
        <v>4</v>
      </c>
      <c r="N1760" s="7">
        <v>0.69230769230769229</v>
      </c>
      <c r="O1760" s="1" t="s">
        <v>91</v>
      </c>
      <c r="P1760" s="1" t="s">
        <v>54</v>
      </c>
      <c r="Q1760" s="1" t="s">
        <v>56</v>
      </c>
      <c r="R1760" s="1" t="s">
        <v>5</v>
      </c>
      <c r="S1760" s="2" t="b">
        <v>1</v>
      </c>
      <c r="T1760" s="2" t="b">
        <v>0</v>
      </c>
      <c r="U1760" s="1" t="s">
        <v>57</v>
      </c>
      <c r="V1760" s="1"/>
      <c r="W1760" s="2" t="b">
        <v>0</v>
      </c>
      <c r="X1760" s="1"/>
      <c r="Y1760" s="2" t="b">
        <v>0</v>
      </c>
      <c r="Z1760" s="1" t="s">
        <v>58</v>
      </c>
      <c r="AA1760" s="2" t="b">
        <v>1</v>
      </c>
      <c r="AB1760" s="1" t="s">
        <v>10566</v>
      </c>
      <c r="AC1760" s="1" t="s">
        <v>10567</v>
      </c>
      <c r="AD1760" s="1" t="s">
        <v>61</v>
      </c>
      <c r="AE1760" s="2" t="b">
        <v>1</v>
      </c>
      <c r="AF1760" s="1" t="s">
        <v>101</v>
      </c>
      <c r="AG1760" s="2" t="b">
        <v>1</v>
      </c>
      <c r="AH1760" s="1">
        <v>46242.564802719906</v>
      </c>
    </row>
    <row r="1761" spans="1:34" ht="13.9">
      <c r="A1761" s="1" t="s">
        <v>10568</v>
      </c>
      <c r="B1761" s="1" t="s">
        <v>10569</v>
      </c>
      <c r="C1761" s="4">
        <v>44895</v>
      </c>
      <c r="D1761" s="1" t="s">
        <v>10197</v>
      </c>
      <c r="E1761" s="1">
        <v>2022</v>
      </c>
      <c r="F1761" s="5">
        <v>44.25</v>
      </c>
      <c r="G1761" s="1" t="s">
        <v>10570</v>
      </c>
      <c r="H1761" s="1" t="s">
        <v>10571</v>
      </c>
      <c r="I1761" s="6">
        <v>70</v>
      </c>
      <c r="J1761" s="6" t="s">
        <v>54</v>
      </c>
      <c r="K1761" s="6">
        <v>7</v>
      </c>
      <c r="L1761" s="6">
        <v>3</v>
      </c>
      <c r="M1761" s="6">
        <v>4</v>
      </c>
      <c r="N1761" s="7">
        <v>0.42857142857142855</v>
      </c>
      <c r="O1761" s="1" t="s">
        <v>83</v>
      </c>
      <c r="P1761" s="1" t="s">
        <v>54</v>
      </c>
      <c r="Q1761" s="1" t="s">
        <v>56</v>
      </c>
      <c r="R1761" s="1" t="s">
        <v>5</v>
      </c>
      <c r="S1761" s="2" t="b">
        <v>1</v>
      </c>
      <c r="T1761" s="2" t="b">
        <v>0</v>
      </c>
      <c r="U1761" s="1" t="s">
        <v>499</v>
      </c>
      <c r="V1761" s="1">
        <v>17</v>
      </c>
      <c r="W1761" s="2" t="b">
        <v>0</v>
      </c>
      <c r="X1761" s="1"/>
      <c r="Y1761" s="2" t="b">
        <v>0</v>
      </c>
      <c r="Z1761" s="1" t="s">
        <v>58</v>
      </c>
      <c r="AA1761" s="2" t="b">
        <v>1</v>
      </c>
      <c r="AB1761" s="1" t="s">
        <v>10572</v>
      </c>
      <c r="AC1761" s="1" t="s">
        <v>10573</v>
      </c>
      <c r="AD1761" s="1" t="s">
        <v>61</v>
      </c>
      <c r="AE1761" s="2" t="b">
        <v>1</v>
      </c>
      <c r="AF1761" s="1" t="s">
        <v>211</v>
      </c>
      <c r="AG1761" s="2" t="b">
        <v>0</v>
      </c>
      <c r="AH1761" s="1">
        <v>46242.564802719906</v>
      </c>
    </row>
    <row r="1762" spans="1:34" ht="13.9">
      <c r="A1762" s="1" t="s">
        <v>10574</v>
      </c>
      <c r="B1762" s="1" t="s">
        <v>10575</v>
      </c>
      <c r="C1762" s="4">
        <v>44896</v>
      </c>
      <c r="D1762" s="1" t="s">
        <v>10576</v>
      </c>
      <c r="E1762" s="1">
        <v>2022</v>
      </c>
      <c r="F1762" s="5">
        <v>44.22</v>
      </c>
      <c r="G1762" s="1" t="s">
        <v>10577</v>
      </c>
      <c r="H1762" s="1" t="s">
        <v>10578</v>
      </c>
      <c r="I1762" s="6">
        <v>2213</v>
      </c>
      <c r="J1762" s="6" t="s">
        <v>54</v>
      </c>
      <c r="K1762" s="6">
        <v>51</v>
      </c>
      <c r="L1762" s="6">
        <v>35</v>
      </c>
      <c r="M1762" s="6">
        <v>16</v>
      </c>
      <c r="N1762" s="7">
        <v>0.68627450980392157</v>
      </c>
      <c r="O1762" s="1" t="s">
        <v>91</v>
      </c>
      <c r="P1762" s="1" t="s">
        <v>54</v>
      </c>
      <c r="Q1762" s="1" t="s">
        <v>56</v>
      </c>
      <c r="R1762" s="1" t="s">
        <v>7</v>
      </c>
      <c r="S1762" s="2" t="b">
        <v>0</v>
      </c>
      <c r="T1762" s="2" t="b">
        <v>1</v>
      </c>
      <c r="U1762" s="1" t="s">
        <v>202</v>
      </c>
      <c r="V1762" s="1">
        <v>18</v>
      </c>
      <c r="W1762" s="2" t="b">
        <v>1</v>
      </c>
      <c r="X1762" s="2" t="b">
        <v>1</v>
      </c>
      <c r="Y1762" s="2" t="b">
        <v>0</v>
      </c>
      <c r="Z1762" s="1" t="s">
        <v>119</v>
      </c>
      <c r="AA1762" s="2" t="b">
        <v>0</v>
      </c>
      <c r="AB1762" s="1" t="s">
        <v>10579</v>
      </c>
      <c r="AC1762" s="1" t="s">
        <v>10580</v>
      </c>
      <c r="AD1762" s="1" t="s">
        <v>61</v>
      </c>
      <c r="AE1762" s="2" t="b">
        <v>1</v>
      </c>
      <c r="AF1762" s="1"/>
      <c r="AG1762" s="2" t="b">
        <v>0</v>
      </c>
      <c r="AH1762" s="1">
        <v>46242.564802719906</v>
      </c>
    </row>
    <row r="1763" spans="1:34" ht="13.9">
      <c r="A1763" s="1" t="s">
        <v>10581</v>
      </c>
      <c r="B1763" s="1" t="s">
        <v>10582</v>
      </c>
      <c r="C1763" s="4">
        <v>44896</v>
      </c>
      <c r="D1763" s="1" t="s">
        <v>10576</v>
      </c>
      <c r="E1763" s="1">
        <v>2022</v>
      </c>
      <c r="F1763" s="5">
        <v>44.22</v>
      </c>
      <c r="G1763" s="1" t="s">
        <v>10583</v>
      </c>
      <c r="H1763" s="1" t="s">
        <v>10584</v>
      </c>
      <c r="I1763" s="6">
        <v>1479</v>
      </c>
      <c r="J1763" s="6" t="s">
        <v>54</v>
      </c>
      <c r="K1763" s="6">
        <v>40</v>
      </c>
      <c r="L1763" s="6">
        <v>30</v>
      </c>
      <c r="M1763" s="6">
        <v>10</v>
      </c>
      <c r="N1763" s="7">
        <v>0.75</v>
      </c>
      <c r="O1763" s="1" t="s">
        <v>55</v>
      </c>
      <c r="P1763" s="1" t="s">
        <v>54</v>
      </c>
      <c r="Q1763" s="1" t="s">
        <v>56</v>
      </c>
      <c r="R1763" s="1" t="s">
        <v>5</v>
      </c>
      <c r="S1763" s="2" t="b">
        <v>1</v>
      </c>
      <c r="T1763" s="2" t="b">
        <v>0</v>
      </c>
      <c r="U1763" s="1" t="s">
        <v>57</v>
      </c>
      <c r="V1763" s="1"/>
      <c r="W1763" s="2" t="b">
        <v>0</v>
      </c>
      <c r="X1763" s="1"/>
      <c r="Y1763" s="2" t="b">
        <v>0</v>
      </c>
      <c r="Z1763" s="1" t="s">
        <v>58</v>
      </c>
      <c r="AA1763" s="2" t="b">
        <v>1</v>
      </c>
      <c r="AB1763" s="1" t="s">
        <v>10585</v>
      </c>
      <c r="AC1763" s="1" t="s">
        <v>10586</v>
      </c>
      <c r="AD1763" s="1" t="s">
        <v>61</v>
      </c>
      <c r="AE1763" s="2" t="b">
        <v>1</v>
      </c>
      <c r="AF1763" s="1" t="s">
        <v>416</v>
      </c>
      <c r="AG1763" s="2" t="b">
        <v>0</v>
      </c>
      <c r="AH1763" s="1">
        <v>46242.564802719906</v>
      </c>
    </row>
    <row r="1764" spans="1:34" ht="13.9">
      <c r="A1764" s="1" t="s">
        <v>10587</v>
      </c>
      <c r="B1764" s="1" t="s">
        <v>10588</v>
      </c>
      <c r="C1764" s="4">
        <v>44896</v>
      </c>
      <c r="D1764" s="1" t="s">
        <v>10576</v>
      </c>
      <c r="E1764" s="1">
        <v>2022</v>
      </c>
      <c r="F1764" s="5">
        <v>44.22</v>
      </c>
      <c r="G1764" s="1" t="s">
        <v>10589</v>
      </c>
      <c r="H1764" s="1" t="s">
        <v>10590</v>
      </c>
      <c r="I1764" s="6">
        <v>227</v>
      </c>
      <c r="J1764" s="6" t="s">
        <v>54</v>
      </c>
      <c r="K1764" s="6">
        <v>6</v>
      </c>
      <c r="L1764" s="6">
        <v>3</v>
      </c>
      <c r="M1764" s="6">
        <v>3</v>
      </c>
      <c r="N1764" s="7">
        <v>0.5</v>
      </c>
      <c r="O1764" s="1" t="s">
        <v>947</v>
      </c>
      <c r="P1764" s="1" t="s">
        <v>54</v>
      </c>
      <c r="Q1764" s="1" t="s">
        <v>56</v>
      </c>
      <c r="R1764" s="1" t="s">
        <v>7</v>
      </c>
      <c r="S1764" s="2" t="b">
        <v>0</v>
      </c>
      <c r="T1764" s="2" t="b">
        <v>1</v>
      </c>
      <c r="U1764" s="1" t="s">
        <v>1669</v>
      </c>
      <c r="V1764" s="1">
        <v>18</v>
      </c>
      <c r="W1764" s="2" t="b">
        <v>1</v>
      </c>
      <c r="X1764" s="1"/>
      <c r="Y1764" s="2" t="b">
        <v>0</v>
      </c>
      <c r="Z1764" s="1" t="s">
        <v>119</v>
      </c>
      <c r="AA1764" s="2" t="b">
        <v>0</v>
      </c>
      <c r="AB1764" s="1" t="s">
        <v>10591</v>
      </c>
      <c r="AC1764" s="1" t="s">
        <v>10592</v>
      </c>
      <c r="AD1764" s="1" t="s">
        <v>61</v>
      </c>
      <c r="AE1764" s="2" t="b">
        <v>1</v>
      </c>
      <c r="AF1764" s="1"/>
      <c r="AG1764" s="2" t="b">
        <v>0</v>
      </c>
      <c r="AH1764" s="1">
        <v>46242.564802719906</v>
      </c>
    </row>
    <row r="1765" spans="1:34" ht="13.9">
      <c r="A1765" s="1" t="s">
        <v>10593</v>
      </c>
      <c r="B1765" s="1" t="s">
        <v>10594</v>
      </c>
      <c r="C1765" s="4">
        <v>44896</v>
      </c>
      <c r="D1765" s="1" t="s">
        <v>10576</v>
      </c>
      <c r="E1765" s="1">
        <v>2022</v>
      </c>
      <c r="F1765" s="5">
        <v>44.22</v>
      </c>
      <c r="G1765" s="1" t="s">
        <v>10595</v>
      </c>
      <c r="H1765" s="1" t="s">
        <v>10596</v>
      </c>
      <c r="I1765" s="6">
        <v>428</v>
      </c>
      <c r="J1765" s="6" t="s">
        <v>54</v>
      </c>
      <c r="K1765" s="6">
        <v>10</v>
      </c>
      <c r="L1765" s="6">
        <v>9</v>
      </c>
      <c r="M1765" s="6">
        <v>1</v>
      </c>
      <c r="N1765" s="7">
        <v>0.9</v>
      </c>
      <c r="O1765" s="1" t="s">
        <v>126</v>
      </c>
      <c r="P1765" s="1" t="s">
        <v>54</v>
      </c>
      <c r="Q1765" s="1" t="s">
        <v>56</v>
      </c>
      <c r="R1765" s="1" t="s">
        <v>5</v>
      </c>
      <c r="S1765" s="2" t="b">
        <v>1</v>
      </c>
      <c r="T1765" s="2" t="b">
        <v>0</v>
      </c>
      <c r="U1765" s="1" t="s">
        <v>57</v>
      </c>
      <c r="V1765" s="1"/>
      <c r="W1765" s="2" t="b">
        <v>0</v>
      </c>
      <c r="X1765" s="1"/>
      <c r="Y1765" s="2" t="b">
        <v>0</v>
      </c>
      <c r="Z1765" s="1" t="s">
        <v>58</v>
      </c>
      <c r="AA1765" s="2" t="b">
        <v>1</v>
      </c>
      <c r="AB1765" s="1" t="s">
        <v>10597</v>
      </c>
      <c r="AC1765" s="1" t="s">
        <v>10598</v>
      </c>
      <c r="AD1765" s="1" t="s">
        <v>61</v>
      </c>
      <c r="AE1765" s="2" t="b">
        <v>1</v>
      </c>
      <c r="AF1765" s="1" t="s">
        <v>101</v>
      </c>
      <c r="AG1765" s="2" t="b">
        <v>1</v>
      </c>
      <c r="AH1765" s="1">
        <v>46242.564802719906</v>
      </c>
    </row>
    <row r="1766" spans="1:34" ht="13.9">
      <c r="A1766" s="1" t="s">
        <v>10599</v>
      </c>
      <c r="B1766" s="1" t="s">
        <v>10600</v>
      </c>
      <c r="C1766" s="4">
        <v>44896</v>
      </c>
      <c r="D1766" s="1" t="s">
        <v>10576</v>
      </c>
      <c r="E1766" s="1">
        <v>2022</v>
      </c>
      <c r="F1766" s="5">
        <v>44.22</v>
      </c>
      <c r="G1766" s="1" t="s">
        <v>10601</v>
      </c>
      <c r="H1766" s="1" t="s">
        <v>10602</v>
      </c>
      <c r="I1766" s="6">
        <v>497</v>
      </c>
      <c r="J1766" s="6" t="s">
        <v>54</v>
      </c>
      <c r="K1766" s="6">
        <v>29</v>
      </c>
      <c r="L1766" s="6">
        <v>28</v>
      </c>
      <c r="M1766" s="6">
        <v>1</v>
      </c>
      <c r="N1766" s="7">
        <v>0.96551724137931039</v>
      </c>
      <c r="O1766" s="1" t="s">
        <v>126</v>
      </c>
      <c r="P1766" s="1" t="s">
        <v>54</v>
      </c>
      <c r="Q1766" s="1" t="s">
        <v>56</v>
      </c>
      <c r="R1766" s="1" t="s">
        <v>5</v>
      </c>
      <c r="S1766" s="2" t="b">
        <v>1</v>
      </c>
      <c r="T1766" s="2" t="b">
        <v>0</v>
      </c>
      <c r="U1766" s="1" t="s">
        <v>57</v>
      </c>
      <c r="V1766" s="1"/>
      <c r="W1766" s="2" t="b">
        <v>0</v>
      </c>
      <c r="X1766" s="1"/>
      <c r="Y1766" s="2" t="b">
        <v>0</v>
      </c>
      <c r="Z1766" s="1" t="s">
        <v>58</v>
      </c>
      <c r="AA1766" s="2" t="b">
        <v>1</v>
      </c>
      <c r="AB1766" s="1" t="s">
        <v>10603</v>
      </c>
      <c r="AC1766" s="1" t="s">
        <v>10604</v>
      </c>
      <c r="AD1766" s="1" t="s">
        <v>61</v>
      </c>
      <c r="AE1766" s="2" t="b">
        <v>1</v>
      </c>
      <c r="AF1766" s="1" t="s">
        <v>987</v>
      </c>
      <c r="AG1766" s="2" t="b">
        <v>0</v>
      </c>
      <c r="AH1766" s="1">
        <v>46242.564802719906</v>
      </c>
    </row>
    <row r="1767" spans="1:34" ht="13.9">
      <c r="A1767" s="1" t="s">
        <v>10605</v>
      </c>
      <c r="B1767" s="1" t="s">
        <v>10606</v>
      </c>
      <c r="C1767" s="4">
        <v>44896</v>
      </c>
      <c r="D1767" s="1" t="s">
        <v>10576</v>
      </c>
      <c r="E1767" s="1">
        <v>2022</v>
      </c>
      <c r="F1767" s="5">
        <v>44.22</v>
      </c>
      <c r="G1767" s="1" t="s">
        <v>10607</v>
      </c>
      <c r="H1767" s="1" t="s">
        <v>10608</v>
      </c>
      <c r="I1767" s="6">
        <v>3736</v>
      </c>
      <c r="J1767" s="6" t="s">
        <v>54</v>
      </c>
      <c r="K1767" s="6">
        <v>85</v>
      </c>
      <c r="L1767" s="6">
        <v>62</v>
      </c>
      <c r="M1767" s="6">
        <v>23</v>
      </c>
      <c r="N1767" s="7">
        <v>0.72941176470588232</v>
      </c>
      <c r="O1767" s="1" t="s">
        <v>55</v>
      </c>
      <c r="P1767" s="1" t="s">
        <v>54</v>
      </c>
      <c r="Q1767" s="1" t="s">
        <v>56</v>
      </c>
      <c r="R1767" s="1" t="s">
        <v>7</v>
      </c>
      <c r="S1767" s="2" t="b">
        <v>0</v>
      </c>
      <c r="T1767" s="2" t="b">
        <v>1</v>
      </c>
      <c r="U1767" s="1" t="s">
        <v>133</v>
      </c>
      <c r="V1767" s="1">
        <v>18</v>
      </c>
      <c r="W1767" s="2" t="b">
        <v>1</v>
      </c>
      <c r="X1767" s="2" t="b">
        <v>0</v>
      </c>
      <c r="Y1767" s="2" t="b">
        <v>0</v>
      </c>
      <c r="Z1767" s="1" t="s">
        <v>119</v>
      </c>
      <c r="AA1767" s="2" t="b">
        <v>0</v>
      </c>
      <c r="AB1767" s="1" t="s">
        <v>10609</v>
      </c>
      <c r="AC1767" s="1" t="s">
        <v>10610</v>
      </c>
      <c r="AD1767" s="1" t="s">
        <v>172</v>
      </c>
      <c r="AE1767" s="2" t="b">
        <v>1</v>
      </c>
      <c r="AF1767" s="1"/>
      <c r="AG1767" s="2" t="b">
        <v>0</v>
      </c>
      <c r="AH1767" s="1">
        <v>46242.564802719906</v>
      </c>
    </row>
    <row r="1768" spans="1:34" ht="13.9">
      <c r="A1768" s="1" t="s">
        <v>10611</v>
      </c>
      <c r="B1768" s="1" t="s">
        <v>10612</v>
      </c>
      <c r="C1768" s="4">
        <v>44896</v>
      </c>
      <c r="D1768" s="1" t="s">
        <v>10576</v>
      </c>
      <c r="E1768" s="1">
        <v>2022</v>
      </c>
      <c r="F1768" s="5">
        <v>44.22</v>
      </c>
      <c r="G1768" s="1" t="s">
        <v>10613</v>
      </c>
      <c r="H1768" s="1" t="s">
        <v>10614</v>
      </c>
      <c r="I1768" s="6">
        <v>623</v>
      </c>
      <c r="J1768" s="6" t="s">
        <v>54</v>
      </c>
      <c r="K1768" s="6">
        <v>32</v>
      </c>
      <c r="L1768" s="6">
        <v>28</v>
      </c>
      <c r="M1768" s="6">
        <v>4</v>
      </c>
      <c r="N1768" s="7">
        <v>0.875</v>
      </c>
      <c r="O1768" s="1" t="s">
        <v>126</v>
      </c>
      <c r="P1768" s="1" t="s">
        <v>54</v>
      </c>
      <c r="Q1768" s="1" t="s">
        <v>56</v>
      </c>
      <c r="R1768" s="1" t="s">
        <v>7</v>
      </c>
      <c r="S1768" s="2" t="b">
        <v>0</v>
      </c>
      <c r="T1768" s="2" t="b">
        <v>1</v>
      </c>
      <c r="U1768" s="1" t="s">
        <v>202</v>
      </c>
      <c r="V1768" s="1">
        <v>18</v>
      </c>
      <c r="W1768" s="2" t="b">
        <v>1</v>
      </c>
      <c r="X1768" s="2" t="b">
        <v>1</v>
      </c>
      <c r="Y1768" s="2" t="b">
        <v>0</v>
      </c>
      <c r="Z1768" s="1" t="s">
        <v>119</v>
      </c>
      <c r="AA1768" s="2" t="b">
        <v>0</v>
      </c>
      <c r="AB1768" s="1" t="s">
        <v>10615</v>
      </c>
      <c r="AC1768" s="1" t="s">
        <v>10616</v>
      </c>
      <c r="AD1768" s="1" t="s">
        <v>61</v>
      </c>
      <c r="AE1768" s="2" t="b">
        <v>1</v>
      </c>
      <c r="AF1768" s="1"/>
      <c r="AG1768" s="2" t="b">
        <v>0</v>
      </c>
      <c r="AH1768" s="1">
        <v>46242.564802719906</v>
      </c>
    </row>
    <row r="1769" spans="1:34" ht="13.9">
      <c r="A1769" s="1" t="s">
        <v>10617</v>
      </c>
      <c r="B1769" s="1" t="s">
        <v>10618</v>
      </c>
      <c r="C1769" s="4">
        <v>44896</v>
      </c>
      <c r="D1769" s="1" t="s">
        <v>10576</v>
      </c>
      <c r="E1769" s="1">
        <v>2022</v>
      </c>
      <c r="F1769" s="5">
        <v>44.22</v>
      </c>
      <c r="G1769" s="1" t="s">
        <v>10619</v>
      </c>
      <c r="H1769" s="1" t="s">
        <v>10620</v>
      </c>
      <c r="I1769" s="6">
        <v>3121</v>
      </c>
      <c r="J1769" s="6" t="s">
        <v>54</v>
      </c>
      <c r="K1769" s="6">
        <v>55</v>
      </c>
      <c r="L1769" s="6">
        <v>41</v>
      </c>
      <c r="M1769" s="6">
        <v>14</v>
      </c>
      <c r="N1769" s="7">
        <v>0.74545454545454548</v>
      </c>
      <c r="O1769" s="1" t="s">
        <v>55</v>
      </c>
      <c r="P1769" s="1" t="s">
        <v>54</v>
      </c>
      <c r="Q1769" s="1" t="s">
        <v>56</v>
      </c>
      <c r="R1769" s="1" t="s">
        <v>7</v>
      </c>
      <c r="S1769" s="2" t="b">
        <v>0</v>
      </c>
      <c r="T1769" s="2" t="b">
        <v>1</v>
      </c>
      <c r="U1769" s="1" t="s">
        <v>202</v>
      </c>
      <c r="V1769" s="1">
        <v>18</v>
      </c>
      <c r="W1769" s="2" t="b">
        <v>1</v>
      </c>
      <c r="X1769" s="2" t="b">
        <v>1</v>
      </c>
      <c r="Y1769" s="2" t="b">
        <v>0</v>
      </c>
      <c r="Z1769" s="1" t="s">
        <v>119</v>
      </c>
      <c r="AA1769" s="2" t="b">
        <v>0</v>
      </c>
      <c r="AB1769" s="1" t="s">
        <v>10621</v>
      </c>
      <c r="AC1769" s="1" t="s">
        <v>10622</v>
      </c>
      <c r="AD1769" s="1" t="s">
        <v>61</v>
      </c>
      <c r="AE1769" s="2" t="b">
        <v>1</v>
      </c>
      <c r="AF1769" s="1"/>
      <c r="AG1769" s="2" t="b">
        <v>0</v>
      </c>
      <c r="AH1769" s="1">
        <v>46242.564802719906</v>
      </c>
    </row>
    <row r="1770" spans="1:34" ht="13.9">
      <c r="A1770" s="1" t="s">
        <v>10623</v>
      </c>
      <c r="B1770" s="1" t="s">
        <v>10624</v>
      </c>
      <c r="C1770" s="4">
        <v>44896</v>
      </c>
      <c r="D1770" s="1" t="s">
        <v>10576</v>
      </c>
      <c r="E1770" s="1">
        <v>2022</v>
      </c>
      <c r="F1770" s="5">
        <v>44.22</v>
      </c>
      <c r="G1770" s="1" t="s">
        <v>10625</v>
      </c>
      <c r="H1770" s="1" t="s">
        <v>10626</v>
      </c>
      <c r="I1770" s="6"/>
      <c r="J1770" s="6" t="s">
        <v>147</v>
      </c>
      <c r="K1770" s="6">
        <v>0</v>
      </c>
      <c r="L1770" s="6">
        <v>0</v>
      </c>
      <c r="M1770" s="6">
        <v>0</v>
      </c>
      <c r="N1770" s="7"/>
      <c r="O1770" s="1" t="s">
        <v>216</v>
      </c>
      <c r="P1770" s="1" t="s">
        <v>54</v>
      </c>
      <c r="Q1770" s="1" t="s">
        <v>56</v>
      </c>
      <c r="R1770" s="1" t="s">
        <v>5</v>
      </c>
      <c r="S1770" s="2" t="b">
        <v>1</v>
      </c>
      <c r="T1770" s="2" t="b">
        <v>0</v>
      </c>
      <c r="U1770" s="1" t="s">
        <v>544</v>
      </c>
      <c r="V1770" s="1">
        <v>18</v>
      </c>
      <c r="W1770" s="2" t="b">
        <v>0</v>
      </c>
      <c r="X1770" s="1"/>
      <c r="Y1770" s="2" t="b">
        <v>0</v>
      </c>
      <c r="Z1770" s="1" t="s">
        <v>119</v>
      </c>
      <c r="AA1770" s="2" t="b">
        <v>0</v>
      </c>
      <c r="AB1770" s="1" t="s">
        <v>10627</v>
      </c>
      <c r="AC1770" s="1" t="s">
        <v>10628</v>
      </c>
      <c r="AD1770" s="1" t="s">
        <v>61</v>
      </c>
      <c r="AE1770" s="2" t="b">
        <v>1</v>
      </c>
      <c r="AF1770" s="1"/>
      <c r="AG1770" s="2" t="b">
        <v>0</v>
      </c>
      <c r="AH1770" s="1">
        <v>46242.564802719906</v>
      </c>
    </row>
    <row r="1771" spans="1:34" ht="13.9">
      <c r="A1771" s="1" t="s">
        <v>10629</v>
      </c>
      <c r="B1771" s="1" t="s">
        <v>10630</v>
      </c>
      <c r="C1771" s="4">
        <v>44896</v>
      </c>
      <c r="D1771" s="1" t="s">
        <v>10576</v>
      </c>
      <c r="E1771" s="1">
        <v>2022</v>
      </c>
      <c r="F1771" s="5">
        <v>44.22</v>
      </c>
      <c r="G1771" s="1" t="s">
        <v>10631</v>
      </c>
      <c r="H1771" s="1" t="s">
        <v>10632</v>
      </c>
      <c r="I1771" s="6">
        <v>50</v>
      </c>
      <c r="J1771" s="6" t="s">
        <v>54</v>
      </c>
      <c r="K1771" s="6">
        <v>4</v>
      </c>
      <c r="L1771" s="6">
        <v>4</v>
      </c>
      <c r="M1771" s="6">
        <v>0</v>
      </c>
      <c r="N1771" s="7">
        <v>1</v>
      </c>
      <c r="O1771" s="1" t="s">
        <v>344</v>
      </c>
      <c r="P1771" s="1" t="s">
        <v>54</v>
      </c>
      <c r="Q1771" s="1" t="s">
        <v>56</v>
      </c>
      <c r="R1771" s="1" t="s">
        <v>5</v>
      </c>
      <c r="S1771" s="2" t="b">
        <v>1</v>
      </c>
      <c r="T1771" s="2" t="b">
        <v>0</v>
      </c>
      <c r="U1771" s="1" t="s">
        <v>57</v>
      </c>
      <c r="V1771" s="1"/>
      <c r="W1771" s="2" t="b">
        <v>0</v>
      </c>
      <c r="X1771" s="1"/>
      <c r="Y1771" s="2" t="b">
        <v>0</v>
      </c>
      <c r="Z1771" s="1" t="s">
        <v>58</v>
      </c>
      <c r="AA1771" s="2" t="b">
        <v>1</v>
      </c>
      <c r="AB1771" s="1" t="s">
        <v>10633</v>
      </c>
      <c r="AC1771" s="1" t="s">
        <v>10634</v>
      </c>
      <c r="AD1771" s="1" t="s">
        <v>61</v>
      </c>
      <c r="AE1771" s="2" t="b">
        <v>1</v>
      </c>
      <c r="AF1771" s="1" t="s">
        <v>339</v>
      </c>
      <c r="AG1771" s="2" t="b">
        <v>0</v>
      </c>
      <c r="AH1771" s="1">
        <v>46242.564802719906</v>
      </c>
    </row>
    <row r="1772" spans="1:34" ht="13.9">
      <c r="A1772" s="1" t="s">
        <v>10635</v>
      </c>
      <c r="B1772" s="1" t="s">
        <v>10636</v>
      </c>
      <c r="C1772" s="4">
        <v>44897</v>
      </c>
      <c r="D1772" s="1" t="s">
        <v>10576</v>
      </c>
      <c r="E1772" s="1">
        <v>2022</v>
      </c>
      <c r="F1772" s="5">
        <v>44.19</v>
      </c>
      <c r="G1772" s="1" t="s">
        <v>10637</v>
      </c>
      <c r="H1772" s="1" t="s">
        <v>10638</v>
      </c>
      <c r="I1772" s="6">
        <v>15203</v>
      </c>
      <c r="J1772" s="6" t="s">
        <v>54</v>
      </c>
      <c r="K1772" s="6">
        <v>1008</v>
      </c>
      <c r="L1772" s="6">
        <v>940</v>
      </c>
      <c r="M1772" s="6">
        <v>68</v>
      </c>
      <c r="N1772" s="7">
        <v>0.93253968253968256</v>
      </c>
      <c r="O1772" s="1" t="s">
        <v>67</v>
      </c>
      <c r="P1772" s="1" t="s">
        <v>54</v>
      </c>
      <c r="Q1772" s="1" t="s">
        <v>68</v>
      </c>
      <c r="R1772" s="1" t="s">
        <v>5</v>
      </c>
      <c r="S1772" s="2" t="b">
        <v>1</v>
      </c>
      <c r="T1772" s="2" t="b">
        <v>0</v>
      </c>
      <c r="U1772" s="1" t="s">
        <v>57</v>
      </c>
      <c r="V1772" s="1"/>
      <c r="W1772" s="2" t="b">
        <v>0</v>
      </c>
      <c r="X1772" s="1"/>
      <c r="Y1772" s="2" t="b">
        <v>0</v>
      </c>
      <c r="Z1772" s="1" t="s">
        <v>58</v>
      </c>
      <c r="AA1772" s="2" t="b">
        <v>1</v>
      </c>
      <c r="AB1772" s="1" t="s">
        <v>10639</v>
      </c>
      <c r="AC1772" s="1" t="s">
        <v>10640</v>
      </c>
      <c r="AD1772" s="1" t="s">
        <v>61</v>
      </c>
      <c r="AE1772" s="2" t="b">
        <v>1</v>
      </c>
      <c r="AF1772" s="1" t="s">
        <v>397</v>
      </c>
      <c r="AG1772" s="2" t="b">
        <v>0</v>
      </c>
      <c r="AH1772" s="1">
        <v>46242.564802719906</v>
      </c>
    </row>
    <row r="1773" spans="1:34" ht="13.9">
      <c r="A1773" s="1" t="s">
        <v>10641</v>
      </c>
      <c r="B1773" s="1" t="s">
        <v>10642</v>
      </c>
      <c r="C1773" s="4">
        <v>44897</v>
      </c>
      <c r="D1773" s="1" t="s">
        <v>10576</v>
      </c>
      <c r="E1773" s="1">
        <v>2022</v>
      </c>
      <c r="F1773" s="5">
        <v>44.19</v>
      </c>
      <c r="G1773" s="1" t="s">
        <v>10643</v>
      </c>
      <c r="H1773" s="1" t="s">
        <v>10644</v>
      </c>
      <c r="I1773" s="6">
        <v>441</v>
      </c>
      <c r="J1773" s="6" t="s">
        <v>54</v>
      </c>
      <c r="K1773" s="6">
        <v>21</v>
      </c>
      <c r="L1773" s="6">
        <v>7</v>
      </c>
      <c r="M1773" s="6">
        <v>14</v>
      </c>
      <c r="N1773" s="7">
        <v>0.33333333333333331</v>
      </c>
      <c r="O1773" s="1" t="s">
        <v>330</v>
      </c>
      <c r="P1773" s="1" t="s">
        <v>54</v>
      </c>
      <c r="Q1773" s="1" t="s">
        <v>56</v>
      </c>
      <c r="R1773" s="1" t="s">
        <v>5</v>
      </c>
      <c r="S1773" s="2" t="b">
        <v>1</v>
      </c>
      <c r="T1773" s="2" t="b">
        <v>0</v>
      </c>
      <c r="U1773" s="1" t="s">
        <v>57</v>
      </c>
      <c r="V1773" s="1"/>
      <c r="W1773" s="2" t="b">
        <v>0</v>
      </c>
      <c r="X1773" s="1"/>
      <c r="Y1773" s="2" t="b">
        <v>0</v>
      </c>
      <c r="Z1773" s="1" t="s">
        <v>58</v>
      </c>
      <c r="AA1773" s="2" t="b">
        <v>1</v>
      </c>
      <c r="AB1773" s="1" t="s">
        <v>10645</v>
      </c>
      <c r="AC1773" s="1" t="s">
        <v>10646</v>
      </c>
      <c r="AD1773" s="1" t="s">
        <v>61</v>
      </c>
      <c r="AE1773" s="2" t="b">
        <v>1</v>
      </c>
      <c r="AF1773" s="1" t="s">
        <v>502</v>
      </c>
      <c r="AG1773" s="2" t="b">
        <v>0</v>
      </c>
      <c r="AH1773" s="1">
        <v>46242.564802719906</v>
      </c>
    </row>
    <row r="1774" spans="1:34" ht="13.9">
      <c r="A1774" s="1" t="s">
        <v>10647</v>
      </c>
      <c r="B1774" s="1" t="s">
        <v>10648</v>
      </c>
      <c r="C1774" s="4">
        <v>44897</v>
      </c>
      <c r="D1774" s="1" t="s">
        <v>10576</v>
      </c>
      <c r="E1774" s="1">
        <v>2022</v>
      </c>
      <c r="F1774" s="5">
        <v>44.19</v>
      </c>
      <c r="G1774" s="1" t="s">
        <v>10649</v>
      </c>
      <c r="H1774" s="1" t="s">
        <v>10650</v>
      </c>
      <c r="I1774" s="6">
        <v>45</v>
      </c>
      <c r="J1774" s="6" t="s">
        <v>54</v>
      </c>
      <c r="K1774" s="6">
        <v>3</v>
      </c>
      <c r="L1774" s="6">
        <v>0</v>
      </c>
      <c r="M1774" s="6">
        <v>3</v>
      </c>
      <c r="N1774" s="7">
        <v>0</v>
      </c>
      <c r="O1774" s="1" t="s">
        <v>302</v>
      </c>
      <c r="P1774" s="1" t="s">
        <v>54</v>
      </c>
      <c r="Q1774" s="1" t="s">
        <v>56</v>
      </c>
      <c r="R1774" s="1" t="s">
        <v>5</v>
      </c>
      <c r="S1774" s="2" t="b">
        <v>1</v>
      </c>
      <c r="T1774" s="2" t="b">
        <v>0</v>
      </c>
      <c r="U1774" s="1" t="s">
        <v>544</v>
      </c>
      <c r="V1774" s="1">
        <v>18</v>
      </c>
      <c r="W1774" s="2" t="b">
        <v>0</v>
      </c>
      <c r="X1774" s="1"/>
      <c r="Y1774" s="2" t="b">
        <v>0</v>
      </c>
      <c r="Z1774" s="1" t="s">
        <v>119</v>
      </c>
      <c r="AA1774" s="2" t="b">
        <v>0</v>
      </c>
      <c r="AB1774" s="1" t="s">
        <v>10651</v>
      </c>
      <c r="AC1774" s="1" t="s">
        <v>10652</v>
      </c>
      <c r="AD1774" s="1" t="s">
        <v>61</v>
      </c>
      <c r="AE1774" s="2" t="b">
        <v>1</v>
      </c>
      <c r="AF1774" s="1"/>
      <c r="AG1774" s="2" t="b">
        <v>0</v>
      </c>
      <c r="AH1774" s="1">
        <v>46242.564802719906</v>
      </c>
    </row>
    <row r="1775" spans="1:34" ht="13.9">
      <c r="A1775" s="1" t="s">
        <v>10653</v>
      </c>
      <c r="B1775" s="1" t="s">
        <v>10654</v>
      </c>
      <c r="C1775" s="4">
        <v>44898</v>
      </c>
      <c r="D1775" s="1" t="s">
        <v>10576</v>
      </c>
      <c r="E1775" s="1">
        <v>2022</v>
      </c>
      <c r="F1775" s="5">
        <v>44.16</v>
      </c>
      <c r="G1775" s="1" t="s">
        <v>10655</v>
      </c>
      <c r="H1775" s="1" t="s">
        <v>10656</v>
      </c>
      <c r="I1775" s="6">
        <v>1532</v>
      </c>
      <c r="J1775" s="6" t="s">
        <v>54</v>
      </c>
      <c r="K1775" s="6">
        <v>47</v>
      </c>
      <c r="L1775" s="6">
        <v>41</v>
      </c>
      <c r="M1775" s="6">
        <v>6</v>
      </c>
      <c r="N1775" s="7">
        <v>0.87234042553191493</v>
      </c>
      <c r="O1775" s="1" t="s">
        <v>126</v>
      </c>
      <c r="P1775" s="1" t="s">
        <v>54</v>
      </c>
      <c r="Q1775" s="1" t="s">
        <v>56</v>
      </c>
      <c r="R1775" s="1" t="s">
        <v>5</v>
      </c>
      <c r="S1775" s="2" t="b">
        <v>1</v>
      </c>
      <c r="T1775" s="2" t="b">
        <v>0</v>
      </c>
      <c r="U1775" s="1" t="s">
        <v>57</v>
      </c>
      <c r="V1775" s="1"/>
      <c r="W1775" s="2" t="b">
        <v>0</v>
      </c>
      <c r="X1775" s="1"/>
      <c r="Y1775" s="2" t="b">
        <v>0</v>
      </c>
      <c r="Z1775" s="1" t="s">
        <v>58</v>
      </c>
      <c r="AA1775" s="2" t="b">
        <v>1</v>
      </c>
      <c r="AB1775" s="1" t="s">
        <v>10657</v>
      </c>
      <c r="AC1775" s="1" t="s">
        <v>10658</v>
      </c>
      <c r="AD1775" s="1" t="s">
        <v>61</v>
      </c>
      <c r="AE1775" s="2" t="b">
        <v>1</v>
      </c>
      <c r="AF1775" s="1" t="s">
        <v>142</v>
      </c>
      <c r="AG1775" s="2" t="b">
        <v>0</v>
      </c>
      <c r="AH1775" s="1">
        <v>46242.564802719906</v>
      </c>
    </row>
    <row r="1776" spans="1:34" ht="13.9">
      <c r="A1776" s="1" t="s">
        <v>10659</v>
      </c>
      <c r="B1776" s="1" t="s">
        <v>10660</v>
      </c>
      <c r="C1776" s="4">
        <v>44900</v>
      </c>
      <c r="D1776" s="1" t="s">
        <v>10576</v>
      </c>
      <c r="E1776" s="1">
        <v>2022</v>
      </c>
      <c r="F1776" s="5">
        <v>44.09</v>
      </c>
      <c r="G1776" s="1" t="s">
        <v>10661</v>
      </c>
      <c r="H1776" s="1" t="s">
        <v>10662</v>
      </c>
      <c r="I1776" s="6">
        <v>131</v>
      </c>
      <c r="J1776" s="6" t="s">
        <v>54</v>
      </c>
      <c r="K1776" s="6">
        <v>8</v>
      </c>
      <c r="L1776" s="6">
        <v>4</v>
      </c>
      <c r="M1776" s="6">
        <v>4</v>
      </c>
      <c r="N1776" s="7">
        <v>0.5</v>
      </c>
      <c r="O1776" s="1" t="s">
        <v>1324</v>
      </c>
      <c r="P1776" s="1" t="s">
        <v>54</v>
      </c>
      <c r="Q1776" s="1" t="s">
        <v>56</v>
      </c>
      <c r="R1776" s="1" t="s">
        <v>5</v>
      </c>
      <c r="S1776" s="2" t="b">
        <v>1</v>
      </c>
      <c r="T1776" s="2" t="b">
        <v>0</v>
      </c>
      <c r="U1776" s="1" t="s">
        <v>57</v>
      </c>
      <c r="V1776" s="1"/>
      <c r="W1776" s="2" t="b">
        <v>0</v>
      </c>
      <c r="X1776" s="1"/>
      <c r="Y1776" s="2" t="b">
        <v>0</v>
      </c>
      <c r="Z1776" s="1" t="s">
        <v>58</v>
      </c>
      <c r="AA1776" s="2" t="b">
        <v>1</v>
      </c>
      <c r="AB1776" s="1" t="s">
        <v>10663</v>
      </c>
      <c r="AC1776" s="1" t="s">
        <v>10664</v>
      </c>
      <c r="AD1776" s="1" t="s">
        <v>61</v>
      </c>
      <c r="AE1776" s="2" t="b">
        <v>1</v>
      </c>
      <c r="AF1776" s="1" t="s">
        <v>94</v>
      </c>
      <c r="AG1776" s="2" t="b">
        <v>0</v>
      </c>
      <c r="AH1776" s="1">
        <v>46242.564802719906</v>
      </c>
    </row>
    <row r="1777" spans="1:34" ht="13.9">
      <c r="A1777" s="1" t="s">
        <v>10665</v>
      </c>
      <c r="B1777" s="1" t="s">
        <v>10666</v>
      </c>
      <c r="C1777" s="4">
        <v>44900</v>
      </c>
      <c r="D1777" s="1" t="s">
        <v>10576</v>
      </c>
      <c r="E1777" s="1">
        <v>2022</v>
      </c>
      <c r="F1777" s="5">
        <v>44.09</v>
      </c>
      <c r="G1777" s="1" t="s">
        <v>10667</v>
      </c>
      <c r="H1777" s="1" t="s">
        <v>10668</v>
      </c>
      <c r="I1777" s="6">
        <v>4680</v>
      </c>
      <c r="J1777" s="6" t="s">
        <v>54</v>
      </c>
      <c r="K1777" s="6">
        <v>52</v>
      </c>
      <c r="L1777" s="6">
        <v>44</v>
      </c>
      <c r="M1777" s="6">
        <v>8</v>
      </c>
      <c r="N1777" s="7">
        <v>0.84615384615384615</v>
      </c>
      <c r="O1777" s="1" t="s">
        <v>67</v>
      </c>
      <c r="P1777" s="1" t="s">
        <v>54</v>
      </c>
      <c r="Q1777" s="1" t="s">
        <v>56</v>
      </c>
      <c r="R1777" s="1" t="s">
        <v>5</v>
      </c>
      <c r="S1777" s="2" t="b">
        <v>1</v>
      </c>
      <c r="T1777" s="2" t="b">
        <v>0</v>
      </c>
      <c r="U1777" s="1" t="s">
        <v>57</v>
      </c>
      <c r="V1777" s="1"/>
      <c r="W1777" s="2" t="b">
        <v>0</v>
      </c>
      <c r="X1777" s="1"/>
      <c r="Y1777" s="2" t="b">
        <v>0</v>
      </c>
      <c r="Z1777" s="1" t="s">
        <v>58</v>
      </c>
      <c r="AA1777" s="2" t="b">
        <v>1</v>
      </c>
      <c r="AB1777" s="1" t="s">
        <v>10669</v>
      </c>
      <c r="AC1777" s="1" t="s">
        <v>10670</v>
      </c>
      <c r="AD1777" s="1" t="s">
        <v>61</v>
      </c>
      <c r="AE1777" s="2" t="b">
        <v>1</v>
      </c>
      <c r="AF1777" s="1" t="s">
        <v>101</v>
      </c>
      <c r="AG1777" s="2" t="b">
        <v>1</v>
      </c>
      <c r="AH1777" s="1">
        <v>46242.564802719906</v>
      </c>
    </row>
    <row r="1778" spans="1:34" ht="13.9">
      <c r="A1778" s="1" t="s">
        <v>10671</v>
      </c>
      <c r="B1778" s="1" t="s">
        <v>10672</v>
      </c>
      <c r="C1778" s="4">
        <v>44901</v>
      </c>
      <c r="D1778" s="1" t="s">
        <v>10576</v>
      </c>
      <c r="E1778" s="1">
        <v>2022</v>
      </c>
      <c r="F1778" s="5">
        <v>44.06</v>
      </c>
      <c r="G1778" s="1" t="s">
        <v>10673</v>
      </c>
      <c r="H1778" s="1" t="s">
        <v>10674</v>
      </c>
      <c r="I1778" s="6">
        <v>37685</v>
      </c>
      <c r="J1778" s="6" t="s">
        <v>54</v>
      </c>
      <c r="K1778" s="6">
        <v>247</v>
      </c>
      <c r="L1778" s="6">
        <v>174</v>
      </c>
      <c r="M1778" s="6">
        <v>73</v>
      </c>
      <c r="N1778" s="7">
        <v>0.70445344129554655</v>
      </c>
      <c r="O1778" s="1" t="s">
        <v>55</v>
      </c>
      <c r="P1778" s="1" t="s">
        <v>54</v>
      </c>
      <c r="Q1778" s="1" t="s">
        <v>68</v>
      </c>
      <c r="R1778" s="1" t="s">
        <v>7</v>
      </c>
      <c r="S1778" s="2" t="b">
        <v>0</v>
      </c>
      <c r="T1778" s="2" t="b">
        <v>1</v>
      </c>
      <c r="U1778" s="1" t="s">
        <v>202</v>
      </c>
      <c r="V1778" s="1">
        <v>18</v>
      </c>
      <c r="W1778" s="2" t="b">
        <v>1</v>
      </c>
      <c r="X1778" s="2" t="b">
        <v>1</v>
      </c>
      <c r="Y1778" s="2" t="b">
        <v>0</v>
      </c>
      <c r="Z1778" s="1" t="s">
        <v>119</v>
      </c>
      <c r="AA1778" s="2" t="b">
        <v>0</v>
      </c>
      <c r="AB1778" s="1" t="s">
        <v>10675</v>
      </c>
      <c r="AC1778" s="1" t="s">
        <v>10676</v>
      </c>
      <c r="AD1778" s="1" t="s">
        <v>61</v>
      </c>
      <c r="AE1778" s="2" t="b">
        <v>1</v>
      </c>
      <c r="AF1778" s="1"/>
      <c r="AG1778" s="2" t="b">
        <v>0</v>
      </c>
      <c r="AH1778" s="1">
        <v>46242.564802719906</v>
      </c>
    </row>
    <row r="1779" spans="1:34" ht="13.9">
      <c r="A1779" s="1" t="s">
        <v>10677</v>
      </c>
      <c r="B1779" s="1" t="s">
        <v>10678</v>
      </c>
      <c r="C1779" s="4">
        <v>44901</v>
      </c>
      <c r="D1779" s="1" t="s">
        <v>10576</v>
      </c>
      <c r="E1779" s="1">
        <v>2022</v>
      </c>
      <c r="F1779" s="5">
        <v>44.06</v>
      </c>
      <c r="G1779" s="1" t="s">
        <v>10679</v>
      </c>
      <c r="H1779" s="1" t="s">
        <v>10680</v>
      </c>
      <c r="I1779" s="6">
        <v>13145</v>
      </c>
      <c r="J1779" s="6" t="s">
        <v>54</v>
      </c>
      <c r="K1779" s="6">
        <v>127</v>
      </c>
      <c r="L1779" s="6">
        <v>98</v>
      </c>
      <c r="M1779" s="6">
        <v>29</v>
      </c>
      <c r="N1779" s="7">
        <v>0.77165354330708658</v>
      </c>
      <c r="O1779" s="1" t="s">
        <v>55</v>
      </c>
      <c r="P1779" s="1" t="s">
        <v>54</v>
      </c>
      <c r="Q1779" s="1" t="s">
        <v>56</v>
      </c>
      <c r="R1779" s="1" t="s">
        <v>5</v>
      </c>
      <c r="S1779" s="2" t="b">
        <v>1</v>
      </c>
      <c r="T1779" s="2" t="b">
        <v>0</v>
      </c>
      <c r="U1779" s="1" t="s">
        <v>499</v>
      </c>
      <c r="V1779" s="1">
        <v>17</v>
      </c>
      <c r="W1779" s="2" t="b">
        <v>0</v>
      </c>
      <c r="X1779" s="1"/>
      <c r="Y1779" s="2" t="b">
        <v>0</v>
      </c>
      <c r="Z1779" s="1" t="s">
        <v>58</v>
      </c>
      <c r="AA1779" s="2" t="b">
        <v>1</v>
      </c>
      <c r="AB1779" s="1" t="s">
        <v>10681</v>
      </c>
      <c r="AC1779" s="1" t="s">
        <v>10682</v>
      </c>
      <c r="AD1779" s="1" t="s">
        <v>61</v>
      </c>
      <c r="AE1779" s="2" t="b">
        <v>1</v>
      </c>
      <c r="AF1779" s="1" t="s">
        <v>101</v>
      </c>
      <c r="AG1779" s="2" t="b">
        <v>1</v>
      </c>
      <c r="AH1779" s="1">
        <v>46242.564802719906</v>
      </c>
    </row>
    <row r="1780" spans="1:34" ht="13.9">
      <c r="A1780" s="1" t="s">
        <v>10683</v>
      </c>
      <c r="B1780" s="1" t="s">
        <v>10684</v>
      </c>
      <c r="C1780" s="4">
        <v>44901</v>
      </c>
      <c r="D1780" s="1" t="s">
        <v>10576</v>
      </c>
      <c r="E1780" s="1">
        <v>2022</v>
      </c>
      <c r="F1780" s="5">
        <v>44.06</v>
      </c>
      <c r="G1780" s="1" t="s">
        <v>10685</v>
      </c>
      <c r="H1780" s="1" t="s">
        <v>10686</v>
      </c>
      <c r="I1780" s="6">
        <v>527</v>
      </c>
      <c r="J1780" s="6" t="s">
        <v>54</v>
      </c>
      <c r="K1780" s="6">
        <v>8</v>
      </c>
      <c r="L1780" s="6">
        <v>3</v>
      </c>
      <c r="M1780" s="6">
        <v>5</v>
      </c>
      <c r="N1780" s="7">
        <v>0.375</v>
      </c>
      <c r="O1780" s="1" t="s">
        <v>1324</v>
      </c>
      <c r="P1780" s="1" t="s">
        <v>54</v>
      </c>
      <c r="Q1780" s="1" t="s">
        <v>56</v>
      </c>
      <c r="R1780" s="1" t="s">
        <v>7</v>
      </c>
      <c r="S1780" s="2" t="b">
        <v>0</v>
      </c>
      <c r="T1780" s="2" t="b">
        <v>1</v>
      </c>
      <c r="U1780" s="1" t="s">
        <v>202</v>
      </c>
      <c r="V1780" s="1">
        <v>18</v>
      </c>
      <c r="W1780" s="2" t="b">
        <v>1</v>
      </c>
      <c r="X1780" s="2" t="b">
        <v>1</v>
      </c>
      <c r="Y1780" s="2" t="b">
        <v>0</v>
      </c>
      <c r="Z1780" s="1" t="s">
        <v>119</v>
      </c>
      <c r="AA1780" s="2" t="b">
        <v>0</v>
      </c>
      <c r="AB1780" s="1" t="s">
        <v>10687</v>
      </c>
      <c r="AC1780" s="1" t="s">
        <v>10688</v>
      </c>
      <c r="AD1780" s="1" t="s">
        <v>61</v>
      </c>
      <c r="AE1780" s="2" t="b">
        <v>1</v>
      </c>
      <c r="AF1780" s="1"/>
      <c r="AG1780" s="2" t="b">
        <v>0</v>
      </c>
      <c r="AH1780" s="1">
        <v>46242.564802719906</v>
      </c>
    </row>
    <row r="1781" spans="1:34" ht="13.9">
      <c r="A1781" s="1" t="s">
        <v>10689</v>
      </c>
      <c r="B1781" s="1" t="s">
        <v>10690</v>
      </c>
      <c r="C1781" s="4">
        <v>44901</v>
      </c>
      <c r="D1781" s="1" t="s">
        <v>10576</v>
      </c>
      <c r="E1781" s="1">
        <v>2022</v>
      </c>
      <c r="F1781" s="5">
        <v>44.06</v>
      </c>
      <c r="G1781" s="1" t="s">
        <v>10691</v>
      </c>
      <c r="H1781" s="1" t="s">
        <v>10692</v>
      </c>
      <c r="I1781" s="6">
        <v>9592</v>
      </c>
      <c r="J1781" s="6" t="s">
        <v>54</v>
      </c>
      <c r="K1781" s="6">
        <v>147</v>
      </c>
      <c r="L1781" s="6">
        <v>139</v>
      </c>
      <c r="M1781" s="6">
        <v>8</v>
      </c>
      <c r="N1781" s="7">
        <v>0.94557823129251706</v>
      </c>
      <c r="O1781" s="1" t="s">
        <v>67</v>
      </c>
      <c r="P1781" s="1" t="s">
        <v>54</v>
      </c>
      <c r="Q1781" s="1" t="s">
        <v>56</v>
      </c>
      <c r="R1781" s="1" t="s">
        <v>5</v>
      </c>
      <c r="S1781" s="2" t="b">
        <v>1</v>
      </c>
      <c r="T1781" s="2" t="b">
        <v>0</v>
      </c>
      <c r="U1781" s="1" t="s">
        <v>57</v>
      </c>
      <c r="V1781" s="1"/>
      <c r="W1781" s="2" t="b">
        <v>0</v>
      </c>
      <c r="X1781" s="1"/>
      <c r="Y1781" s="2" t="b">
        <v>0</v>
      </c>
      <c r="Z1781" s="1" t="s">
        <v>58</v>
      </c>
      <c r="AA1781" s="2" t="b">
        <v>1</v>
      </c>
      <c r="AB1781" s="1" t="s">
        <v>10693</v>
      </c>
      <c r="AC1781" s="1" t="s">
        <v>10694</v>
      </c>
      <c r="AD1781" s="1" t="s">
        <v>61</v>
      </c>
      <c r="AE1781" s="2" t="b">
        <v>1</v>
      </c>
      <c r="AF1781" s="1" t="s">
        <v>101</v>
      </c>
      <c r="AG1781" s="2" t="b">
        <v>1</v>
      </c>
      <c r="AH1781" s="1">
        <v>46242.564802719906</v>
      </c>
    </row>
    <row r="1782" spans="1:34" ht="13.9">
      <c r="A1782" s="1" t="s">
        <v>10695</v>
      </c>
      <c r="B1782" s="1" t="s">
        <v>10696</v>
      </c>
      <c r="C1782" s="4">
        <v>44902</v>
      </c>
      <c r="D1782" s="1" t="s">
        <v>10576</v>
      </c>
      <c r="E1782" s="1">
        <v>2022</v>
      </c>
      <c r="F1782" s="5">
        <v>44.02</v>
      </c>
      <c r="G1782" s="1" t="s">
        <v>10697</v>
      </c>
      <c r="H1782" s="1" t="s">
        <v>10698</v>
      </c>
      <c r="I1782" s="6"/>
      <c r="J1782" s="6" t="s">
        <v>147</v>
      </c>
      <c r="K1782" s="6">
        <v>0</v>
      </c>
      <c r="L1782" s="6">
        <v>0</v>
      </c>
      <c r="M1782" s="6">
        <v>0</v>
      </c>
      <c r="N1782" s="7"/>
      <c r="O1782" s="1" t="s">
        <v>216</v>
      </c>
      <c r="P1782" s="1" t="s">
        <v>54</v>
      </c>
      <c r="Q1782" s="1" t="s">
        <v>56</v>
      </c>
      <c r="R1782" s="1" t="s">
        <v>5</v>
      </c>
      <c r="S1782" s="2" t="b">
        <v>1</v>
      </c>
      <c r="T1782" s="2" t="b">
        <v>0</v>
      </c>
      <c r="U1782" s="1" t="s">
        <v>57</v>
      </c>
      <c r="V1782" s="1"/>
      <c r="W1782" s="2" t="b">
        <v>0</v>
      </c>
      <c r="X1782" s="1"/>
      <c r="Y1782" s="2" t="b">
        <v>0</v>
      </c>
      <c r="Z1782" s="1" t="s">
        <v>119</v>
      </c>
      <c r="AA1782" s="2" t="b">
        <v>0</v>
      </c>
      <c r="AB1782" s="1" t="s">
        <v>10699</v>
      </c>
      <c r="AC1782" s="1" t="s">
        <v>10700</v>
      </c>
      <c r="AD1782" s="1" t="s">
        <v>61</v>
      </c>
      <c r="AE1782" s="2" t="b">
        <v>1</v>
      </c>
      <c r="AF1782" s="1"/>
      <c r="AG1782" s="2" t="b">
        <v>0</v>
      </c>
      <c r="AH1782" s="1">
        <v>46242.564802719906</v>
      </c>
    </row>
    <row r="1783" spans="1:34" ht="13.9">
      <c r="A1783" s="1" t="s">
        <v>10701</v>
      </c>
      <c r="B1783" s="1" t="s">
        <v>10702</v>
      </c>
      <c r="C1783" s="4">
        <v>44902</v>
      </c>
      <c r="D1783" s="1" t="s">
        <v>10576</v>
      </c>
      <c r="E1783" s="1">
        <v>2022</v>
      </c>
      <c r="F1783" s="5">
        <v>44.02</v>
      </c>
      <c r="G1783" s="1" t="s">
        <v>10703</v>
      </c>
      <c r="H1783" s="1" t="s">
        <v>10704</v>
      </c>
      <c r="I1783" s="6">
        <v>2565</v>
      </c>
      <c r="J1783" s="6" t="s">
        <v>54</v>
      </c>
      <c r="K1783" s="6">
        <v>38</v>
      </c>
      <c r="L1783" s="6">
        <v>35</v>
      </c>
      <c r="M1783" s="6">
        <v>3</v>
      </c>
      <c r="N1783" s="7">
        <v>0.92105263157894735</v>
      </c>
      <c r="O1783" s="1" t="s">
        <v>126</v>
      </c>
      <c r="P1783" s="1" t="s">
        <v>54</v>
      </c>
      <c r="Q1783" s="1" t="s">
        <v>56</v>
      </c>
      <c r="R1783" s="1" t="s">
        <v>5</v>
      </c>
      <c r="S1783" s="2" t="b">
        <v>1</v>
      </c>
      <c r="T1783" s="2" t="b">
        <v>0</v>
      </c>
      <c r="U1783" s="1" t="s">
        <v>169</v>
      </c>
      <c r="V1783" s="1">
        <v>0</v>
      </c>
      <c r="W1783" s="2" t="b">
        <v>0</v>
      </c>
      <c r="X1783" s="1"/>
      <c r="Y1783" s="2" t="b">
        <v>0</v>
      </c>
      <c r="Z1783" s="1" t="s">
        <v>119</v>
      </c>
      <c r="AA1783" s="2" t="b">
        <v>0</v>
      </c>
      <c r="AB1783" s="1" t="s">
        <v>10705</v>
      </c>
      <c r="AC1783" s="1" t="s">
        <v>10706</v>
      </c>
      <c r="AD1783" s="1" t="s">
        <v>61</v>
      </c>
      <c r="AE1783" s="2" t="b">
        <v>1</v>
      </c>
      <c r="AF1783" s="1"/>
      <c r="AG1783" s="2" t="b">
        <v>0</v>
      </c>
      <c r="AH1783" s="1">
        <v>46242.564802719906</v>
      </c>
    </row>
    <row r="1784" spans="1:34" ht="13.9">
      <c r="A1784" s="1" t="s">
        <v>10707</v>
      </c>
      <c r="B1784" s="1" t="s">
        <v>10708</v>
      </c>
      <c r="C1784" s="4">
        <v>44903</v>
      </c>
      <c r="D1784" s="1" t="s">
        <v>10576</v>
      </c>
      <c r="E1784" s="1">
        <v>2022</v>
      </c>
      <c r="F1784" s="5">
        <v>43.99</v>
      </c>
      <c r="G1784" s="1" t="s">
        <v>10709</v>
      </c>
      <c r="H1784" s="1" t="s">
        <v>10710</v>
      </c>
      <c r="I1784" s="6">
        <v>978</v>
      </c>
      <c r="J1784" s="6" t="s">
        <v>54</v>
      </c>
      <c r="K1784" s="6">
        <v>31</v>
      </c>
      <c r="L1784" s="6">
        <v>22</v>
      </c>
      <c r="M1784" s="6">
        <v>9</v>
      </c>
      <c r="N1784" s="7">
        <v>0.70967741935483875</v>
      </c>
      <c r="O1784" s="1" t="s">
        <v>55</v>
      </c>
      <c r="P1784" s="1" t="s">
        <v>54</v>
      </c>
      <c r="Q1784" s="1" t="s">
        <v>56</v>
      </c>
      <c r="R1784" s="1" t="s">
        <v>7</v>
      </c>
      <c r="S1784" s="2" t="b">
        <v>0</v>
      </c>
      <c r="T1784" s="2" t="b">
        <v>1</v>
      </c>
      <c r="U1784" s="1" t="s">
        <v>202</v>
      </c>
      <c r="V1784" s="1">
        <v>18</v>
      </c>
      <c r="W1784" s="2" t="b">
        <v>1</v>
      </c>
      <c r="X1784" s="2" t="b">
        <v>1</v>
      </c>
      <c r="Y1784" s="2" t="b">
        <v>0</v>
      </c>
      <c r="Z1784" s="1" t="s">
        <v>119</v>
      </c>
      <c r="AA1784" s="2" t="b">
        <v>0</v>
      </c>
      <c r="AB1784" s="1" t="s">
        <v>10711</v>
      </c>
      <c r="AC1784" s="1" t="s">
        <v>10712</v>
      </c>
      <c r="AD1784" s="1" t="s">
        <v>61</v>
      </c>
      <c r="AE1784" s="2" t="b">
        <v>1</v>
      </c>
      <c r="AF1784" s="1"/>
      <c r="AG1784" s="2" t="b">
        <v>0</v>
      </c>
      <c r="AH1784" s="1">
        <v>46242.564802719906</v>
      </c>
    </row>
    <row r="1785" spans="1:34" ht="13.9">
      <c r="A1785" s="1" t="s">
        <v>10713</v>
      </c>
      <c r="B1785" s="1" t="s">
        <v>10714</v>
      </c>
      <c r="C1785" s="4">
        <v>44903</v>
      </c>
      <c r="D1785" s="1" t="s">
        <v>10576</v>
      </c>
      <c r="E1785" s="1">
        <v>2022</v>
      </c>
      <c r="F1785" s="5">
        <v>43.99</v>
      </c>
      <c r="G1785" s="1" t="s">
        <v>10715</v>
      </c>
      <c r="H1785" s="1" t="s">
        <v>10716</v>
      </c>
      <c r="I1785" s="6">
        <v>72888</v>
      </c>
      <c r="J1785" s="6" t="s">
        <v>54</v>
      </c>
      <c r="K1785" s="6">
        <v>680</v>
      </c>
      <c r="L1785" s="6">
        <v>480</v>
      </c>
      <c r="M1785" s="6">
        <v>200</v>
      </c>
      <c r="N1785" s="7">
        <v>0.70588235294117652</v>
      </c>
      <c r="O1785" s="1" t="s">
        <v>55</v>
      </c>
      <c r="P1785" s="1" t="s">
        <v>54</v>
      </c>
      <c r="Q1785" s="1" t="s">
        <v>68</v>
      </c>
      <c r="R1785" s="1" t="s">
        <v>7</v>
      </c>
      <c r="S1785" s="2" t="b">
        <v>0</v>
      </c>
      <c r="T1785" s="2" t="b">
        <v>1</v>
      </c>
      <c r="U1785" s="1" t="s">
        <v>202</v>
      </c>
      <c r="V1785" s="1">
        <v>18</v>
      </c>
      <c r="W1785" s="2" t="b">
        <v>1</v>
      </c>
      <c r="X1785" s="2" t="b">
        <v>1</v>
      </c>
      <c r="Y1785" s="2" t="b">
        <v>0</v>
      </c>
      <c r="Z1785" s="1" t="s">
        <v>119</v>
      </c>
      <c r="AA1785" s="2" t="b">
        <v>0</v>
      </c>
      <c r="AB1785" s="1" t="s">
        <v>10717</v>
      </c>
      <c r="AC1785" s="1" t="s">
        <v>10718</v>
      </c>
      <c r="AD1785" s="1" t="s">
        <v>61</v>
      </c>
      <c r="AE1785" s="2" t="b">
        <v>1</v>
      </c>
      <c r="AF1785" s="1"/>
      <c r="AG1785" s="2" t="b">
        <v>0</v>
      </c>
      <c r="AH1785" s="1">
        <v>46242.564802719906</v>
      </c>
    </row>
    <row r="1786" spans="1:34" ht="13.9">
      <c r="A1786" s="1" t="s">
        <v>10719</v>
      </c>
      <c r="B1786" s="1" t="s">
        <v>10720</v>
      </c>
      <c r="C1786" s="4">
        <v>44903</v>
      </c>
      <c r="D1786" s="1" t="s">
        <v>10576</v>
      </c>
      <c r="E1786" s="1">
        <v>2022</v>
      </c>
      <c r="F1786" s="5">
        <v>43.99</v>
      </c>
      <c r="G1786" s="1" t="s">
        <v>10721</v>
      </c>
      <c r="H1786" s="1" t="s">
        <v>10722</v>
      </c>
      <c r="I1786" s="6">
        <v>1643</v>
      </c>
      <c r="J1786" s="6" t="s">
        <v>54</v>
      </c>
      <c r="K1786" s="6">
        <v>53</v>
      </c>
      <c r="L1786" s="6">
        <v>21</v>
      </c>
      <c r="M1786" s="6">
        <v>32</v>
      </c>
      <c r="N1786" s="7">
        <v>0.39622641509433965</v>
      </c>
      <c r="O1786" s="1" t="s">
        <v>330</v>
      </c>
      <c r="P1786" s="1" t="s">
        <v>54</v>
      </c>
      <c r="Q1786" s="1" t="s">
        <v>56</v>
      </c>
      <c r="R1786" s="1" t="s">
        <v>7</v>
      </c>
      <c r="S1786" s="2" t="b">
        <v>0</v>
      </c>
      <c r="T1786" s="2" t="b">
        <v>1</v>
      </c>
      <c r="U1786" s="1" t="s">
        <v>202</v>
      </c>
      <c r="V1786" s="1">
        <v>18</v>
      </c>
      <c r="W1786" s="2" t="b">
        <v>1</v>
      </c>
      <c r="X1786" s="2" t="b">
        <v>1</v>
      </c>
      <c r="Y1786" s="2" t="b">
        <v>0</v>
      </c>
      <c r="Z1786" s="1" t="s">
        <v>119</v>
      </c>
      <c r="AA1786" s="2" t="b">
        <v>0</v>
      </c>
      <c r="AB1786" s="1" t="s">
        <v>10723</v>
      </c>
      <c r="AC1786" s="1" t="s">
        <v>10724</v>
      </c>
      <c r="AD1786" s="1" t="s">
        <v>61</v>
      </c>
      <c r="AE1786" s="2" t="b">
        <v>1</v>
      </c>
      <c r="AF1786" s="1"/>
      <c r="AG1786" s="2" t="b">
        <v>0</v>
      </c>
      <c r="AH1786" s="1">
        <v>46242.564802719906</v>
      </c>
    </row>
    <row r="1787" spans="1:34" ht="13.9">
      <c r="A1787" s="1" t="s">
        <v>10725</v>
      </c>
      <c r="B1787" s="1" t="s">
        <v>10726</v>
      </c>
      <c r="C1787" s="4">
        <v>44903</v>
      </c>
      <c r="D1787" s="1" t="s">
        <v>10576</v>
      </c>
      <c r="E1787" s="1">
        <v>2022</v>
      </c>
      <c r="F1787" s="5">
        <v>43.99</v>
      </c>
      <c r="G1787" s="1" t="s">
        <v>10727</v>
      </c>
      <c r="H1787" s="1" t="s">
        <v>10728</v>
      </c>
      <c r="I1787" s="6">
        <v>364</v>
      </c>
      <c r="J1787" s="6" t="s">
        <v>54</v>
      </c>
      <c r="K1787" s="6">
        <v>15</v>
      </c>
      <c r="L1787" s="6">
        <v>13</v>
      </c>
      <c r="M1787" s="6">
        <v>2</v>
      </c>
      <c r="N1787" s="7">
        <v>0.8666666666666667</v>
      </c>
      <c r="O1787" s="1" t="s">
        <v>126</v>
      </c>
      <c r="P1787" s="1" t="s">
        <v>54</v>
      </c>
      <c r="Q1787" s="1" t="s">
        <v>56</v>
      </c>
      <c r="R1787" s="1" t="s">
        <v>5</v>
      </c>
      <c r="S1787" s="2" t="b">
        <v>1</v>
      </c>
      <c r="T1787" s="2" t="b">
        <v>0</v>
      </c>
      <c r="U1787" s="1" t="s">
        <v>57</v>
      </c>
      <c r="V1787" s="1"/>
      <c r="W1787" s="2" t="b">
        <v>0</v>
      </c>
      <c r="X1787" s="1"/>
      <c r="Y1787" s="2" t="b">
        <v>0</v>
      </c>
      <c r="Z1787" s="1" t="s">
        <v>119</v>
      </c>
      <c r="AA1787" s="2" t="b">
        <v>0</v>
      </c>
      <c r="AB1787" s="1" t="s">
        <v>10729</v>
      </c>
      <c r="AC1787" s="1" t="s">
        <v>10730</v>
      </c>
      <c r="AD1787" s="1" t="s">
        <v>61</v>
      </c>
      <c r="AE1787" s="2" t="b">
        <v>1</v>
      </c>
      <c r="AF1787" s="1"/>
      <c r="AG1787" s="2" t="b">
        <v>0</v>
      </c>
      <c r="AH1787" s="1">
        <v>46242.564802719906</v>
      </c>
    </row>
    <row r="1788" spans="1:34" ht="13.9">
      <c r="A1788" s="1" t="s">
        <v>10731</v>
      </c>
      <c r="B1788" s="1" t="s">
        <v>10732</v>
      </c>
      <c r="C1788" s="4">
        <v>44904</v>
      </c>
      <c r="D1788" s="1" t="s">
        <v>10576</v>
      </c>
      <c r="E1788" s="1">
        <v>2022</v>
      </c>
      <c r="F1788" s="5">
        <v>43.96</v>
      </c>
      <c r="G1788" s="1" t="s">
        <v>10733</v>
      </c>
      <c r="H1788" s="1" t="s">
        <v>10734</v>
      </c>
      <c r="I1788" s="6">
        <v>45</v>
      </c>
      <c r="J1788" s="6" t="s">
        <v>54</v>
      </c>
      <c r="K1788" s="6">
        <v>3</v>
      </c>
      <c r="L1788" s="6">
        <v>3</v>
      </c>
      <c r="M1788" s="6">
        <v>0</v>
      </c>
      <c r="N1788" s="7">
        <v>1</v>
      </c>
      <c r="O1788" s="1" t="s">
        <v>302</v>
      </c>
      <c r="P1788" s="1" t="s">
        <v>54</v>
      </c>
      <c r="Q1788" s="1" t="s">
        <v>56</v>
      </c>
      <c r="R1788" s="1" t="s">
        <v>5</v>
      </c>
      <c r="S1788" s="2" t="b">
        <v>1</v>
      </c>
      <c r="T1788" s="2" t="b">
        <v>0</v>
      </c>
      <c r="U1788" s="1" t="s">
        <v>57</v>
      </c>
      <c r="V1788" s="1"/>
      <c r="W1788" s="2" t="b">
        <v>0</v>
      </c>
      <c r="X1788" s="1"/>
      <c r="Y1788" s="2" t="b">
        <v>0</v>
      </c>
      <c r="Z1788" s="1" t="s">
        <v>58</v>
      </c>
      <c r="AA1788" s="2" t="b">
        <v>1</v>
      </c>
      <c r="AB1788" s="1" t="s">
        <v>10735</v>
      </c>
      <c r="AC1788" s="1" t="s">
        <v>10736</v>
      </c>
      <c r="AD1788" s="1" t="s">
        <v>61</v>
      </c>
      <c r="AE1788" s="2" t="b">
        <v>1</v>
      </c>
      <c r="AF1788" s="1" t="s">
        <v>71</v>
      </c>
      <c r="AG1788" s="2" t="b">
        <v>0</v>
      </c>
      <c r="AH1788" s="1">
        <v>46242.564802719906</v>
      </c>
    </row>
    <row r="1789" spans="1:34" ht="13.9">
      <c r="A1789" s="1" t="s">
        <v>10737</v>
      </c>
      <c r="B1789" s="1" t="s">
        <v>10738</v>
      </c>
      <c r="C1789" s="4">
        <v>44904</v>
      </c>
      <c r="D1789" s="1" t="s">
        <v>10576</v>
      </c>
      <c r="E1789" s="1">
        <v>2022</v>
      </c>
      <c r="F1789" s="5">
        <v>43.96</v>
      </c>
      <c r="G1789" s="1" t="s">
        <v>10739</v>
      </c>
      <c r="H1789" s="1" t="s">
        <v>10740</v>
      </c>
      <c r="I1789" s="6">
        <v>45738</v>
      </c>
      <c r="J1789" s="6" t="s">
        <v>54</v>
      </c>
      <c r="K1789" s="6">
        <v>462</v>
      </c>
      <c r="L1789" s="6">
        <v>394</v>
      </c>
      <c r="M1789" s="6">
        <v>68</v>
      </c>
      <c r="N1789" s="7">
        <v>0.8528138528138528</v>
      </c>
      <c r="O1789" s="1" t="s">
        <v>67</v>
      </c>
      <c r="P1789" s="1" t="s">
        <v>54</v>
      </c>
      <c r="Q1789" s="1" t="s">
        <v>68</v>
      </c>
      <c r="R1789" s="1" t="s">
        <v>5</v>
      </c>
      <c r="S1789" s="2" t="b">
        <v>1</v>
      </c>
      <c r="T1789" s="2" t="b">
        <v>0</v>
      </c>
      <c r="U1789" s="1" t="s">
        <v>544</v>
      </c>
      <c r="V1789" s="1">
        <v>18</v>
      </c>
      <c r="W1789" s="2" t="b">
        <v>0</v>
      </c>
      <c r="X1789" s="1"/>
      <c r="Y1789" s="2" t="b">
        <v>0</v>
      </c>
      <c r="Z1789" s="1" t="s">
        <v>119</v>
      </c>
      <c r="AA1789" s="2" t="b">
        <v>0</v>
      </c>
      <c r="AB1789" s="1" t="s">
        <v>10741</v>
      </c>
      <c r="AC1789" s="1" t="s">
        <v>10742</v>
      </c>
      <c r="AD1789" s="1" t="s">
        <v>61</v>
      </c>
      <c r="AE1789" s="2" t="b">
        <v>1</v>
      </c>
      <c r="AF1789" s="1"/>
      <c r="AG1789" s="2" t="b">
        <v>0</v>
      </c>
      <c r="AH1789" s="1">
        <v>46242.564802719906</v>
      </c>
    </row>
    <row r="1790" spans="1:34" ht="13.9">
      <c r="A1790" s="1" t="s">
        <v>10743</v>
      </c>
      <c r="B1790" s="1" t="s">
        <v>1924</v>
      </c>
      <c r="C1790" s="4">
        <v>44904</v>
      </c>
      <c r="D1790" s="1" t="s">
        <v>10576</v>
      </c>
      <c r="E1790" s="1">
        <v>2022</v>
      </c>
      <c r="F1790" s="5">
        <v>43.96</v>
      </c>
      <c r="G1790" s="1" t="s">
        <v>10744</v>
      </c>
      <c r="H1790" s="1" t="s">
        <v>10745</v>
      </c>
      <c r="I1790" s="6">
        <v>2096</v>
      </c>
      <c r="J1790" s="6" t="s">
        <v>54</v>
      </c>
      <c r="K1790" s="6">
        <v>126</v>
      </c>
      <c r="L1790" s="6">
        <v>112</v>
      </c>
      <c r="M1790" s="6">
        <v>14</v>
      </c>
      <c r="N1790" s="7">
        <v>0.88888888888888884</v>
      </c>
      <c r="O1790" s="1" t="s">
        <v>67</v>
      </c>
      <c r="P1790" s="1" t="s">
        <v>54</v>
      </c>
      <c r="Q1790" s="1" t="s">
        <v>56</v>
      </c>
      <c r="R1790" s="1" t="s">
        <v>5</v>
      </c>
      <c r="S1790" s="2" t="b">
        <v>1</v>
      </c>
      <c r="T1790" s="2" t="b">
        <v>0</v>
      </c>
      <c r="U1790" s="1" t="s">
        <v>57</v>
      </c>
      <c r="V1790" s="1"/>
      <c r="W1790" s="2" t="b">
        <v>0</v>
      </c>
      <c r="X1790" s="1"/>
      <c r="Y1790" s="2" t="b">
        <v>0</v>
      </c>
      <c r="Z1790" s="1" t="s">
        <v>58</v>
      </c>
      <c r="AA1790" s="2" t="b">
        <v>1</v>
      </c>
      <c r="AB1790" s="1" t="s">
        <v>10746</v>
      </c>
      <c r="AC1790" s="1" t="s">
        <v>10747</v>
      </c>
      <c r="AD1790" s="1" t="s">
        <v>61</v>
      </c>
      <c r="AE1790" s="2" t="b">
        <v>1</v>
      </c>
      <c r="AF1790" s="1" t="s">
        <v>86</v>
      </c>
      <c r="AG1790" s="2" t="b">
        <v>0</v>
      </c>
      <c r="AH1790" s="1">
        <v>46242.564802719906</v>
      </c>
    </row>
    <row r="1791" spans="1:34" ht="13.9">
      <c r="A1791" s="1" t="s">
        <v>10748</v>
      </c>
      <c r="B1791" s="1" t="s">
        <v>10749</v>
      </c>
      <c r="C1791" s="4">
        <v>44904</v>
      </c>
      <c r="D1791" s="1" t="s">
        <v>10576</v>
      </c>
      <c r="E1791" s="1">
        <v>2022</v>
      </c>
      <c r="F1791" s="5">
        <v>43.96</v>
      </c>
      <c r="G1791" s="1" t="s">
        <v>10750</v>
      </c>
      <c r="H1791" s="1" t="s">
        <v>10751</v>
      </c>
      <c r="I1791" s="6">
        <v>2135</v>
      </c>
      <c r="J1791" s="6" t="s">
        <v>54</v>
      </c>
      <c r="K1791" s="6">
        <v>28</v>
      </c>
      <c r="L1791" s="6">
        <v>19</v>
      </c>
      <c r="M1791" s="6">
        <v>9</v>
      </c>
      <c r="N1791" s="7">
        <v>0.6785714285714286</v>
      </c>
      <c r="O1791" s="1" t="s">
        <v>91</v>
      </c>
      <c r="P1791" s="1" t="s">
        <v>54</v>
      </c>
      <c r="Q1791" s="1" t="s">
        <v>56</v>
      </c>
      <c r="R1791" s="1" t="s">
        <v>7</v>
      </c>
      <c r="S1791" s="2" t="b">
        <v>0</v>
      </c>
      <c r="T1791" s="2" t="b">
        <v>1</v>
      </c>
      <c r="U1791" s="1" t="s">
        <v>133</v>
      </c>
      <c r="V1791" s="1">
        <v>18</v>
      </c>
      <c r="W1791" s="2" t="b">
        <v>1</v>
      </c>
      <c r="X1791" s="2" t="b">
        <v>0</v>
      </c>
      <c r="Y1791" s="2" t="b">
        <v>0</v>
      </c>
      <c r="Z1791" s="1" t="s">
        <v>119</v>
      </c>
      <c r="AA1791" s="2" t="b">
        <v>0</v>
      </c>
      <c r="AB1791" s="1" t="s">
        <v>10752</v>
      </c>
      <c r="AC1791" s="1" t="s">
        <v>10753</v>
      </c>
      <c r="AD1791" s="1" t="s">
        <v>61</v>
      </c>
      <c r="AE1791" s="2" t="b">
        <v>1</v>
      </c>
      <c r="AF1791" s="1"/>
      <c r="AG1791" s="2" t="b">
        <v>0</v>
      </c>
      <c r="AH1791" s="1">
        <v>46242.564802719906</v>
      </c>
    </row>
    <row r="1792" spans="1:34" ht="13.9">
      <c r="A1792" s="1" t="s">
        <v>10754</v>
      </c>
      <c r="B1792" s="1" t="s">
        <v>10755</v>
      </c>
      <c r="C1792" s="4">
        <v>44904</v>
      </c>
      <c r="D1792" s="1" t="s">
        <v>10576</v>
      </c>
      <c r="E1792" s="1">
        <v>2022</v>
      </c>
      <c r="F1792" s="5">
        <v>43.96</v>
      </c>
      <c r="G1792" s="1" t="s">
        <v>10756</v>
      </c>
      <c r="H1792" s="1" t="s">
        <v>10757</v>
      </c>
      <c r="I1792" s="6">
        <v>769</v>
      </c>
      <c r="J1792" s="6" t="s">
        <v>54</v>
      </c>
      <c r="K1792" s="6">
        <v>29</v>
      </c>
      <c r="L1792" s="6">
        <v>26</v>
      </c>
      <c r="M1792" s="6">
        <v>3</v>
      </c>
      <c r="N1792" s="7">
        <v>0.89655172413793105</v>
      </c>
      <c r="O1792" s="1" t="s">
        <v>126</v>
      </c>
      <c r="P1792" s="1" t="s">
        <v>54</v>
      </c>
      <c r="Q1792" s="1" t="s">
        <v>56</v>
      </c>
      <c r="R1792" s="1" t="s">
        <v>5</v>
      </c>
      <c r="S1792" s="2" t="b">
        <v>1</v>
      </c>
      <c r="T1792" s="2" t="b">
        <v>0</v>
      </c>
      <c r="U1792" s="1" t="s">
        <v>57</v>
      </c>
      <c r="V1792" s="1"/>
      <c r="W1792" s="2" t="b">
        <v>0</v>
      </c>
      <c r="X1792" s="1"/>
      <c r="Y1792" s="2" t="b">
        <v>0</v>
      </c>
      <c r="Z1792" s="1" t="s">
        <v>58</v>
      </c>
      <c r="AA1792" s="2" t="b">
        <v>1</v>
      </c>
      <c r="AB1792" s="1" t="s">
        <v>10758</v>
      </c>
      <c r="AC1792" s="1" t="s">
        <v>10759</v>
      </c>
      <c r="AD1792" s="1" t="s">
        <v>61</v>
      </c>
      <c r="AE1792" s="2" t="b">
        <v>1</v>
      </c>
      <c r="AF1792" s="1" t="s">
        <v>94</v>
      </c>
      <c r="AG1792" s="2" t="b">
        <v>0</v>
      </c>
      <c r="AH1792" s="1">
        <v>46242.564802719906</v>
      </c>
    </row>
    <row r="1793" spans="1:34" ht="13.9">
      <c r="A1793" s="1" t="s">
        <v>10760</v>
      </c>
      <c r="B1793" s="1" t="s">
        <v>10761</v>
      </c>
      <c r="C1793" s="4">
        <v>44904</v>
      </c>
      <c r="D1793" s="1" t="s">
        <v>10576</v>
      </c>
      <c r="E1793" s="1">
        <v>2022</v>
      </c>
      <c r="F1793" s="5">
        <v>43.96</v>
      </c>
      <c r="G1793" s="1" t="s">
        <v>10762</v>
      </c>
      <c r="H1793" s="1" t="s">
        <v>10763</v>
      </c>
      <c r="I1793" s="6">
        <v>943287</v>
      </c>
      <c r="J1793" s="6" t="s">
        <v>54</v>
      </c>
      <c r="K1793" s="6">
        <v>8211</v>
      </c>
      <c r="L1793" s="6">
        <v>7330</v>
      </c>
      <c r="M1793" s="6">
        <v>881</v>
      </c>
      <c r="N1793" s="7">
        <v>0.89270490805017655</v>
      </c>
      <c r="O1793" s="1" t="s">
        <v>67</v>
      </c>
      <c r="P1793" s="1" t="s">
        <v>54</v>
      </c>
      <c r="Q1793" s="1" t="s">
        <v>68</v>
      </c>
      <c r="R1793" s="1" t="s">
        <v>5</v>
      </c>
      <c r="S1793" s="2" t="b">
        <v>1</v>
      </c>
      <c r="T1793" s="2" t="b">
        <v>0</v>
      </c>
      <c r="U1793" s="1" t="s">
        <v>57</v>
      </c>
      <c r="V1793" s="1"/>
      <c r="W1793" s="2" t="b">
        <v>0</v>
      </c>
      <c r="X1793" s="1"/>
      <c r="Y1793" s="2" t="b">
        <v>0</v>
      </c>
      <c r="Z1793" s="1" t="s">
        <v>58</v>
      </c>
      <c r="AA1793" s="2" t="b">
        <v>1</v>
      </c>
      <c r="AB1793" s="1" t="s">
        <v>10764</v>
      </c>
      <c r="AC1793" s="1" t="s">
        <v>10765</v>
      </c>
      <c r="AD1793" s="1" t="s">
        <v>61</v>
      </c>
      <c r="AE1793" s="2" t="b">
        <v>1</v>
      </c>
      <c r="AF1793" s="1" t="s">
        <v>416</v>
      </c>
      <c r="AG1793" s="2" t="b">
        <v>0</v>
      </c>
      <c r="AH1793" s="1">
        <v>46242.564802719906</v>
      </c>
    </row>
    <row r="1794" spans="1:34" ht="13.9">
      <c r="A1794" s="1" t="s">
        <v>10766</v>
      </c>
      <c r="B1794" s="1" t="s">
        <v>10767</v>
      </c>
      <c r="C1794" s="4">
        <v>44904</v>
      </c>
      <c r="D1794" s="1" t="s">
        <v>10576</v>
      </c>
      <c r="E1794" s="1">
        <v>2022</v>
      </c>
      <c r="F1794" s="5">
        <v>43.96</v>
      </c>
      <c r="G1794" s="1" t="s">
        <v>10768</v>
      </c>
      <c r="H1794" s="1" t="s">
        <v>10763</v>
      </c>
      <c r="I1794" s="6"/>
      <c r="J1794" s="6" t="s">
        <v>147</v>
      </c>
      <c r="K1794" s="6">
        <v>48</v>
      </c>
      <c r="L1794" s="6">
        <v>44</v>
      </c>
      <c r="M1794" s="6">
        <v>4</v>
      </c>
      <c r="N1794" s="7">
        <v>0.91666666666666663</v>
      </c>
      <c r="O1794" s="1" t="s">
        <v>126</v>
      </c>
      <c r="P1794" s="1" t="s">
        <v>54</v>
      </c>
      <c r="Q1794" s="1" t="s">
        <v>56</v>
      </c>
      <c r="R1794" s="1" t="s">
        <v>7</v>
      </c>
      <c r="S1794" s="2" t="b">
        <v>0</v>
      </c>
      <c r="T1794" s="2" t="b">
        <v>1</v>
      </c>
      <c r="U1794" s="1" t="s">
        <v>202</v>
      </c>
      <c r="V1794" s="1">
        <v>18</v>
      </c>
      <c r="W1794" s="2" t="b">
        <v>1</v>
      </c>
      <c r="X1794" s="2" t="b">
        <v>1</v>
      </c>
      <c r="Y1794" s="2" t="b">
        <v>0</v>
      </c>
      <c r="Z1794" s="1" t="s">
        <v>119</v>
      </c>
      <c r="AA1794" s="2" t="b">
        <v>0</v>
      </c>
      <c r="AB1794" s="1" t="s">
        <v>10764</v>
      </c>
      <c r="AC1794" s="1" t="s">
        <v>10769</v>
      </c>
      <c r="AD1794" s="1" t="s">
        <v>61</v>
      </c>
      <c r="AE1794" s="2" t="b">
        <v>1</v>
      </c>
      <c r="AF1794" s="1"/>
      <c r="AG1794" s="2" t="b">
        <v>0</v>
      </c>
      <c r="AH1794" s="1">
        <v>46242.564802719906</v>
      </c>
    </row>
    <row r="1795" spans="1:34" ht="13.9">
      <c r="A1795" s="1" t="s">
        <v>10770</v>
      </c>
      <c r="B1795" s="1" t="s">
        <v>10771</v>
      </c>
      <c r="C1795" s="4">
        <v>44904</v>
      </c>
      <c r="D1795" s="1" t="s">
        <v>10576</v>
      </c>
      <c r="E1795" s="1">
        <v>2022</v>
      </c>
      <c r="F1795" s="5">
        <v>43.96</v>
      </c>
      <c r="G1795" s="1" t="s">
        <v>10772</v>
      </c>
      <c r="H1795" s="1" t="s">
        <v>10773</v>
      </c>
      <c r="I1795" s="6">
        <v>20</v>
      </c>
      <c r="J1795" s="6" t="s">
        <v>54</v>
      </c>
      <c r="K1795" s="6">
        <v>2</v>
      </c>
      <c r="L1795" s="6">
        <v>2</v>
      </c>
      <c r="M1795" s="6">
        <v>0</v>
      </c>
      <c r="N1795" s="7">
        <v>1</v>
      </c>
      <c r="O1795" s="1" t="s">
        <v>567</v>
      </c>
      <c r="P1795" s="1" t="s">
        <v>54</v>
      </c>
      <c r="Q1795" s="1" t="s">
        <v>56</v>
      </c>
      <c r="R1795" s="1" t="s">
        <v>5</v>
      </c>
      <c r="S1795" s="2" t="b">
        <v>1</v>
      </c>
      <c r="T1795" s="2" t="b">
        <v>0</v>
      </c>
      <c r="U1795" s="1" t="s">
        <v>57</v>
      </c>
      <c r="V1795" s="1"/>
      <c r="W1795" s="2" t="b">
        <v>0</v>
      </c>
      <c r="X1795" s="1"/>
      <c r="Y1795" s="2" t="b">
        <v>0</v>
      </c>
      <c r="Z1795" s="1" t="s">
        <v>58</v>
      </c>
      <c r="AA1795" s="2" t="b">
        <v>1</v>
      </c>
      <c r="AB1795" s="1" t="s">
        <v>10774</v>
      </c>
      <c r="AC1795" s="1" t="s">
        <v>10775</v>
      </c>
      <c r="AD1795" s="1" t="s">
        <v>61</v>
      </c>
      <c r="AE1795" s="2" t="b">
        <v>1</v>
      </c>
      <c r="AF1795" s="1" t="s">
        <v>71</v>
      </c>
      <c r="AG1795" s="2" t="b">
        <v>0</v>
      </c>
      <c r="AH1795" s="1">
        <v>46242.564802719906</v>
      </c>
    </row>
    <row r="1796" spans="1:34" ht="13.9">
      <c r="A1796" s="1" t="s">
        <v>10776</v>
      </c>
      <c r="B1796" s="1" t="s">
        <v>10777</v>
      </c>
      <c r="C1796" s="4">
        <v>44906</v>
      </c>
      <c r="D1796" s="1" t="s">
        <v>10576</v>
      </c>
      <c r="E1796" s="1">
        <v>2022</v>
      </c>
      <c r="F1796" s="5">
        <v>43.89</v>
      </c>
      <c r="G1796" s="1" t="s">
        <v>10778</v>
      </c>
      <c r="H1796" s="1" t="s">
        <v>10779</v>
      </c>
      <c r="I1796" s="6">
        <v>83</v>
      </c>
      <c r="J1796" s="6" t="s">
        <v>54</v>
      </c>
      <c r="K1796" s="6">
        <v>8</v>
      </c>
      <c r="L1796" s="6">
        <v>4</v>
      </c>
      <c r="M1796" s="6">
        <v>4</v>
      </c>
      <c r="N1796" s="7">
        <v>0.5</v>
      </c>
      <c r="O1796" s="1" t="s">
        <v>1324</v>
      </c>
      <c r="P1796" s="1" t="s">
        <v>54</v>
      </c>
      <c r="Q1796" s="1" t="s">
        <v>56</v>
      </c>
      <c r="R1796" s="1" t="s">
        <v>7</v>
      </c>
      <c r="S1796" s="2" t="b">
        <v>0</v>
      </c>
      <c r="T1796" s="2" t="b">
        <v>1</v>
      </c>
      <c r="U1796" s="1" t="s">
        <v>202</v>
      </c>
      <c r="V1796" s="1">
        <v>18</v>
      </c>
      <c r="W1796" s="2" t="b">
        <v>1</v>
      </c>
      <c r="X1796" s="2" t="b">
        <v>1</v>
      </c>
      <c r="Y1796" s="2" t="b">
        <v>0</v>
      </c>
      <c r="Z1796" s="1" t="s">
        <v>119</v>
      </c>
      <c r="AA1796" s="2" t="b">
        <v>0</v>
      </c>
      <c r="AB1796" s="1" t="s">
        <v>10780</v>
      </c>
      <c r="AC1796" s="1" t="s">
        <v>10781</v>
      </c>
      <c r="AD1796" s="1" t="s">
        <v>61</v>
      </c>
      <c r="AE1796" s="2" t="b">
        <v>1</v>
      </c>
      <c r="AF1796" s="1"/>
      <c r="AG1796" s="2" t="b">
        <v>0</v>
      </c>
      <c r="AH1796" s="1">
        <v>46242.564802719906</v>
      </c>
    </row>
    <row r="1797" spans="1:34" ht="13.9">
      <c r="A1797" s="1" t="s">
        <v>10782</v>
      </c>
      <c r="B1797" s="1" t="s">
        <v>10783</v>
      </c>
      <c r="C1797" s="4">
        <v>44907</v>
      </c>
      <c r="D1797" s="1" t="s">
        <v>10576</v>
      </c>
      <c r="E1797" s="1">
        <v>2022</v>
      </c>
      <c r="F1797" s="5">
        <v>43.86</v>
      </c>
      <c r="G1797" s="1" t="s">
        <v>10784</v>
      </c>
      <c r="H1797" s="1" t="s">
        <v>10785</v>
      </c>
      <c r="I1797" s="6"/>
      <c r="J1797" s="6" t="s">
        <v>147</v>
      </c>
      <c r="K1797" s="6">
        <v>2</v>
      </c>
      <c r="L1797" s="6">
        <v>2</v>
      </c>
      <c r="M1797" s="6">
        <v>0</v>
      </c>
      <c r="N1797" s="7">
        <v>1</v>
      </c>
      <c r="O1797" s="1" t="s">
        <v>567</v>
      </c>
      <c r="P1797" s="1" t="s">
        <v>54</v>
      </c>
      <c r="Q1797" s="1" t="s">
        <v>56</v>
      </c>
      <c r="R1797" s="1" t="s">
        <v>7</v>
      </c>
      <c r="S1797" s="2" t="b">
        <v>0</v>
      </c>
      <c r="T1797" s="2" t="b">
        <v>1</v>
      </c>
      <c r="U1797" s="1" t="s">
        <v>202</v>
      </c>
      <c r="V1797" s="1">
        <v>18</v>
      </c>
      <c r="W1797" s="2" t="b">
        <v>1</v>
      </c>
      <c r="X1797" s="2" t="b">
        <v>1</v>
      </c>
      <c r="Y1797" s="2" t="b">
        <v>0</v>
      </c>
      <c r="Z1797" s="1" t="s">
        <v>119</v>
      </c>
      <c r="AA1797" s="2" t="b">
        <v>0</v>
      </c>
      <c r="AB1797" s="1" t="s">
        <v>10786</v>
      </c>
      <c r="AC1797" s="1" t="s">
        <v>10787</v>
      </c>
      <c r="AD1797" s="1" t="s">
        <v>61</v>
      </c>
      <c r="AE1797" s="2" t="b">
        <v>1</v>
      </c>
      <c r="AF1797" s="1"/>
      <c r="AG1797" s="2" t="b">
        <v>0</v>
      </c>
      <c r="AH1797" s="1">
        <v>46242.564802719906</v>
      </c>
    </row>
    <row r="1798" spans="1:34" ht="13.9">
      <c r="A1798" s="1" t="s">
        <v>10788</v>
      </c>
      <c r="B1798" s="1" t="s">
        <v>10789</v>
      </c>
      <c r="C1798" s="4">
        <v>44907</v>
      </c>
      <c r="D1798" s="1" t="s">
        <v>10576</v>
      </c>
      <c r="E1798" s="1">
        <v>2022</v>
      </c>
      <c r="F1798" s="5">
        <v>43.86</v>
      </c>
      <c r="G1798" s="1" t="s">
        <v>10790</v>
      </c>
      <c r="H1798" s="1" t="s">
        <v>10791</v>
      </c>
      <c r="I1798" s="6">
        <v>140</v>
      </c>
      <c r="J1798" s="6" t="s">
        <v>54</v>
      </c>
      <c r="K1798" s="6">
        <v>10</v>
      </c>
      <c r="L1798" s="6">
        <v>10</v>
      </c>
      <c r="M1798" s="6">
        <v>0</v>
      </c>
      <c r="N1798" s="7">
        <v>1</v>
      </c>
      <c r="O1798" s="1" t="s">
        <v>126</v>
      </c>
      <c r="P1798" s="1" t="s">
        <v>54</v>
      </c>
      <c r="Q1798" s="1" t="s">
        <v>56</v>
      </c>
      <c r="R1798" s="1" t="s">
        <v>5</v>
      </c>
      <c r="S1798" s="2" t="b">
        <v>1</v>
      </c>
      <c r="T1798" s="2" t="b">
        <v>0</v>
      </c>
      <c r="U1798" s="1" t="s">
        <v>57</v>
      </c>
      <c r="V1798" s="1"/>
      <c r="W1798" s="2" t="b">
        <v>0</v>
      </c>
      <c r="X1798" s="1"/>
      <c r="Y1798" s="2" t="b">
        <v>0</v>
      </c>
      <c r="Z1798" s="1" t="s">
        <v>58</v>
      </c>
      <c r="AA1798" s="2" t="b">
        <v>1</v>
      </c>
      <c r="AB1798" s="1" t="s">
        <v>10792</v>
      </c>
      <c r="AC1798" s="1" t="s">
        <v>10793</v>
      </c>
      <c r="AD1798" s="1" t="s">
        <v>61</v>
      </c>
      <c r="AE1798" s="2" t="b">
        <v>1</v>
      </c>
      <c r="AF1798" s="1" t="s">
        <v>71</v>
      </c>
      <c r="AG1798" s="2" t="b">
        <v>0</v>
      </c>
      <c r="AH1798" s="1">
        <v>46242.564802719906</v>
      </c>
    </row>
    <row r="1799" spans="1:34" ht="13.9">
      <c r="A1799" s="1" t="s">
        <v>10794</v>
      </c>
      <c r="B1799" s="1" t="s">
        <v>10795</v>
      </c>
      <c r="C1799" s="4">
        <v>44908</v>
      </c>
      <c r="D1799" s="1" t="s">
        <v>10576</v>
      </c>
      <c r="E1799" s="1">
        <v>2022</v>
      </c>
      <c r="F1799" s="5">
        <v>43.83</v>
      </c>
      <c r="G1799" s="1" t="s">
        <v>10796</v>
      </c>
      <c r="H1799" s="1" t="s">
        <v>10797</v>
      </c>
      <c r="I1799" s="6">
        <v>59</v>
      </c>
      <c r="J1799" s="6" t="s">
        <v>54</v>
      </c>
      <c r="K1799" s="6">
        <v>4</v>
      </c>
      <c r="L1799" s="6">
        <v>1</v>
      </c>
      <c r="M1799" s="6">
        <v>3</v>
      </c>
      <c r="N1799" s="7">
        <v>0.25</v>
      </c>
      <c r="O1799" s="1" t="s">
        <v>344</v>
      </c>
      <c r="P1799" s="1" t="s">
        <v>54</v>
      </c>
      <c r="Q1799" s="1" t="s">
        <v>56</v>
      </c>
      <c r="R1799" s="1" t="s">
        <v>5</v>
      </c>
      <c r="S1799" s="2" t="b">
        <v>1</v>
      </c>
      <c r="T1799" s="2" t="b">
        <v>0</v>
      </c>
      <c r="U1799" s="1" t="s">
        <v>544</v>
      </c>
      <c r="V1799" s="1">
        <v>18</v>
      </c>
      <c r="W1799" s="2" t="b">
        <v>0</v>
      </c>
      <c r="X1799" s="1"/>
      <c r="Y1799" s="2" t="b">
        <v>0</v>
      </c>
      <c r="Z1799" s="1" t="s">
        <v>119</v>
      </c>
      <c r="AA1799" s="2" t="b">
        <v>0</v>
      </c>
      <c r="AB1799" s="1" t="s">
        <v>10798</v>
      </c>
      <c r="AC1799" s="1" t="s">
        <v>10799</v>
      </c>
      <c r="AD1799" s="1" t="s">
        <v>61</v>
      </c>
      <c r="AE1799" s="2" t="b">
        <v>1</v>
      </c>
      <c r="AF1799" s="1"/>
      <c r="AG1799" s="2" t="b">
        <v>0</v>
      </c>
      <c r="AH1799" s="1">
        <v>46242.564802719906</v>
      </c>
    </row>
    <row r="1800" spans="1:34" ht="13.9">
      <c r="A1800" s="1" t="s">
        <v>10800</v>
      </c>
      <c r="B1800" s="1" t="s">
        <v>10801</v>
      </c>
      <c r="C1800" s="4">
        <v>44908</v>
      </c>
      <c r="D1800" s="1" t="s">
        <v>10576</v>
      </c>
      <c r="E1800" s="1">
        <v>2022</v>
      </c>
      <c r="F1800" s="5">
        <v>43.83</v>
      </c>
      <c r="G1800" s="1" t="s">
        <v>10802</v>
      </c>
      <c r="H1800" s="1" t="s">
        <v>10803</v>
      </c>
      <c r="I1800" s="6">
        <v>2433</v>
      </c>
      <c r="J1800" s="6" t="s">
        <v>54</v>
      </c>
      <c r="K1800" s="6">
        <v>107</v>
      </c>
      <c r="L1800" s="6">
        <v>107</v>
      </c>
      <c r="M1800" s="6">
        <v>0</v>
      </c>
      <c r="N1800" s="7">
        <v>1</v>
      </c>
      <c r="O1800" s="1" t="s">
        <v>67</v>
      </c>
      <c r="P1800" s="1" t="s">
        <v>54</v>
      </c>
      <c r="Q1800" s="1" t="s">
        <v>56</v>
      </c>
      <c r="R1800" s="1" t="s">
        <v>5</v>
      </c>
      <c r="S1800" s="2" t="b">
        <v>1</v>
      </c>
      <c r="T1800" s="2" t="b">
        <v>0</v>
      </c>
      <c r="U1800" s="1" t="s">
        <v>57</v>
      </c>
      <c r="V1800" s="1"/>
      <c r="W1800" s="2" t="b">
        <v>0</v>
      </c>
      <c r="X1800" s="1"/>
      <c r="Y1800" s="2" t="b">
        <v>0</v>
      </c>
      <c r="Z1800" s="1" t="s">
        <v>58</v>
      </c>
      <c r="AA1800" s="2" t="b">
        <v>1</v>
      </c>
      <c r="AB1800" s="1" t="s">
        <v>10804</v>
      </c>
      <c r="AC1800" s="1" t="s">
        <v>10805</v>
      </c>
      <c r="AD1800" s="1" t="s">
        <v>61</v>
      </c>
      <c r="AE1800" s="2" t="b">
        <v>1</v>
      </c>
      <c r="AF1800" s="1" t="s">
        <v>62</v>
      </c>
      <c r="AG1800" s="2" t="b">
        <v>0</v>
      </c>
      <c r="AH1800" s="1">
        <v>46242.564802719906</v>
      </c>
    </row>
    <row r="1801" spans="1:34" ht="13.9">
      <c r="A1801" s="1" t="s">
        <v>10806</v>
      </c>
      <c r="B1801" s="1" t="s">
        <v>10807</v>
      </c>
      <c r="C1801" s="4">
        <v>44909</v>
      </c>
      <c r="D1801" s="1" t="s">
        <v>10576</v>
      </c>
      <c r="E1801" s="1">
        <v>2022</v>
      </c>
      <c r="F1801" s="5">
        <v>43.79</v>
      </c>
      <c r="G1801" s="1" t="s">
        <v>10808</v>
      </c>
      <c r="H1801" s="1" t="s">
        <v>10809</v>
      </c>
      <c r="I1801" s="6">
        <v>1</v>
      </c>
      <c r="J1801" s="6" t="s">
        <v>54</v>
      </c>
      <c r="K1801" s="6">
        <v>0</v>
      </c>
      <c r="L1801" s="6">
        <v>0</v>
      </c>
      <c r="M1801" s="6">
        <v>0</v>
      </c>
      <c r="N1801" s="7"/>
      <c r="O1801" s="1" t="s">
        <v>216</v>
      </c>
      <c r="P1801" s="1" t="s">
        <v>54</v>
      </c>
      <c r="Q1801" s="1" t="s">
        <v>56</v>
      </c>
      <c r="R1801" s="1" t="s">
        <v>5</v>
      </c>
      <c r="S1801" s="2" t="b">
        <v>1</v>
      </c>
      <c r="T1801" s="2" t="b">
        <v>0</v>
      </c>
      <c r="U1801" s="1" t="s">
        <v>169</v>
      </c>
      <c r="V1801" s="1">
        <v>0</v>
      </c>
      <c r="W1801" s="2" t="b">
        <v>0</v>
      </c>
      <c r="X1801" s="1"/>
      <c r="Y1801" s="2" t="b">
        <v>0</v>
      </c>
      <c r="Z1801" s="1" t="s">
        <v>58</v>
      </c>
      <c r="AA1801" s="2" t="b">
        <v>1</v>
      </c>
      <c r="AB1801" s="1" t="s">
        <v>10810</v>
      </c>
      <c r="AC1801" s="1" t="s">
        <v>10811</v>
      </c>
      <c r="AD1801" s="1" t="s">
        <v>61</v>
      </c>
      <c r="AE1801" s="2" t="b">
        <v>1</v>
      </c>
      <c r="AF1801" s="1" t="s">
        <v>86</v>
      </c>
      <c r="AG1801" s="2" t="b">
        <v>0</v>
      </c>
      <c r="AH1801" s="1">
        <v>46242.564802719906</v>
      </c>
    </row>
    <row r="1802" spans="1:34" ht="13.9">
      <c r="A1802" s="1" t="s">
        <v>10812</v>
      </c>
      <c r="B1802" s="1" t="s">
        <v>10813</v>
      </c>
      <c r="C1802" s="4">
        <v>44910</v>
      </c>
      <c r="D1802" s="1" t="s">
        <v>10576</v>
      </c>
      <c r="E1802" s="1">
        <v>2022</v>
      </c>
      <c r="F1802" s="5">
        <v>43.76</v>
      </c>
      <c r="G1802" s="1" t="s">
        <v>10814</v>
      </c>
      <c r="H1802" s="1" t="s">
        <v>10815</v>
      </c>
      <c r="I1802" s="6"/>
      <c r="J1802" s="6" t="s">
        <v>147</v>
      </c>
      <c r="K1802" s="6">
        <v>85</v>
      </c>
      <c r="L1802" s="6">
        <v>67</v>
      </c>
      <c r="M1802" s="6">
        <v>18</v>
      </c>
      <c r="N1802" s="7">
        <v>0.78823529411764703</v>
      </c>
      <c r="O1802" s="1" t="s">
        <v>55</v>
      </c>
      <c r="P1802" s="1" t="s">
        <v>54</v>
      </c>
      <c r="Q1802" s="1" t="s">
        <v>56</v>
      </c>
      <c r="R1802" s="1" t="s">
        <v>7</v>
      </c>
      <c r="S1802" s="2" t="b">
        <v>0</v>
      </c>
      <c r="T1802" s="2" t="b">
        <v>1</v>
      </c>
      <c r="U1802" s="1" t="s">
        <v>202</v>
      </c>
      <c r="V1802" s="1">
        <v>18</v>
      </c>
      <c r="W1802" s="2" t="b">
        <v>1</v>
      </c>
      <c r="X1802" s="2" t="b">
        <v>1</v>
      </c>
      <c r="Y1802" s="2" t="b">
        <v>0</v>
      </c>
      <c r="Z1802" s="1" t="s">
        <v>119</v>
      </c>
      <c r="AA1802" s="2" t="b">
        <v>0</v>
      </c>
      <c r="AB1802" s="1" t="s">
        <v>10816</v>
      </c>
      <c r="AC1802" s="1" t="s">
        <v>10817</v>
      </c>
      <c r="AD1802" s="1" t="s">
        <v>61</v>
      </c>
      <c r="AE1802" s="2" t="b">
        <v>1</v>
      </c>
      <c r="AF1802" s="1"/>
      <c r="AG1802" s="2" t="b">
        <v>0</v>
      </c>
      <c r="AH1802" s="1">
        <v>46242.564802719906</v>
      </c>
    </row>
    <row r="1803" spans="1:34" ht="13.9">
      <c r="A1803" s="1" t="s">
        <v>10818</v>
      </c>
      <c r="B1803" s="1" t="s">
        <v>10819</v>
      </c>
      <c r="C1803" s="4">
        <v>44910</v>
      </c>
      <c r="D1803" s="1" t="s">
        <v>10576</v>
      </c>
      <c r="E1803" s="1">
        <v>2022</v>
      </c>
      <c r="F1803" s="5">
        <v>43.76</v>
      </c>
      <c r="G1803" s="1" t="s">
        <v>10820</v>
      </c>
      <c r="H1803" s="1" t="s">
        <v>10821</v>
      </c>
      <c r="I1803" s="6">
        <v>330</v>
      </c>
      <c r="J1803" s="6" t="s">
        <v>54</v>
      </c>
      <c r="K1803" s="6">
        <v>16</v>
      </c>
      <c r="L1803" s="6">
        <v>5</v>
      </c>
      <c r="M1803" s="6">
        <v>11</v>
      </c>
      <c r="N1803" s="7">
        <v>0.3125</v>
      </c>
      <c r="O1803" s="1" t="s">
        <v>330</v>
      </c>
      <c r="P1803" s="1" t="s">
        <v>54</v>
      </c>
      <c r="Q1803" s="1" t="s">
        <v>56</v>
      </c>
      <c r="R1803" s="1" t="s">
        <v>7</v>
      </c>
      <c r="S1803" s="2" t="b">
        <v>0</v>
      </c>
      <c r="T1803" s="2" t="b">
        <v>1</v>
      </c>
      <c r="U1803" s="1" t="s">
        <v>202</v>
      </c>
      <c r="V1803" s="1">
        <v>18</v>
      </c>
      <c r="W1803" s="2" t="b">
        <v>1</v>
      </c>
      <c r="X1803" s="2" t="b">
        <v>1</v>
      </c>
      <c r="Y1803" s="2" t="b">
        <v>0</v>
      </c>
      <c r="Z1803" s="1" t="s">
        <v>119</v>
      </c>
      <c r="AA1803" s="2" t="b">
        <v>0</v>
      </c>
      <c r="AB1803" s="1" t="s">
        <v>10822</v>
      </c>
      <c r="AC1803" s="1" t="s">
        <v>10823</v>
      </c>
      <c r="AD1803" s="1" t="s">
        <v>61</v>
      </c>
      <c r="AE1803" s="2" t="b">
        <v>1</v>
      </c>
      <c r="AF1803" s="1"/>
      <c r="AG1803" s="2" t="b">
        <v>0</v>
      </c>
      <c r="AH1803" s="1">
        <v>46242.564802719906</v>
      </c>
    </row>
    <row r="1804" spans="1:34" ht="13.9">
      <c r="A1804" s="1" t="s">
        <v>10824</v>
      </c>
      <c r="B1804" s="1" t="s">
        <v>10825</v>
      </c>
      <c r="C1804" s="4">
        <v>44910</v>
      </c>
      <c r="D1804" s="1" t="s">
        <v>10576</v>
      </c>
      <c r="E1804" s="1">
        <v>2022</v>
      </c>
      <c r="F1804" s="5">
        <v>43.76</v>
      </c>
      <c r="G1804" s="1" t="s">
        <v>10826</v>
      </c>
      <c r="H1804" s="1" t="s">
        <v>10827</v>
      </c>
      <c r="I1804" s="6">
        <v>356</v>
      </c>
      <c r="J1804" s="6" t="s">
        <v>54</v>
      </c>
      <c r="K1804" s="6">
        <v>15</v>
      </c>
      <c r="L1804" s="6">
        <v>11</v>
      </c>
      <c r="M1804" s="6">
        <v>4</v>
      </c>
      <c r="N1804" s="7">
        <v>0.73333333333333328</v>
      </c>
      <c r="O1804" s="1" t="s">
        <v>55</v>
      </c>
      <c r="P1804" s="1" t="s">
        <v>54</v>
      </c>
      <c r="Q1804" s="1" t="s">
        <v>56</v>
      </c>
      <c r="R1804" s="1" t="s">
        <v>7</v>
      </c>
      <c r="S1804" s="2" t="b">
        <v>0</v>
      </c>
      <c r="T1804" s="2" t="b">
        <v>1</v>
      </c>
      <c r="U1804" s="1" t="s">
        <v>202</v>
      </c>
      <c r="V1804" s="1">
        <v>18</v>
      </c>
      <c r="W1804" s="2" t="b">
        <v>1</v>
      </c>
      <c r="X1804" s="2" t="b">
        <v>1</v>
      </c>
      <c r="Y1804" s="2" t="b">
        <v>0</v>
      </c>
      <c r="Z1804" s="1" t="s">
        <v>119</v>
      </c>
      <c r="AA1804" s="2" t="b">
        <v>0</v>
      </c>
      <c r="AB1804" s="1" t="s">
        <v>10828</v>
      </c>
      <c r="AC1804" s="1" t="s">
        <v>10829</v>
      </c>
      <c r="AD1804" s="1" t="s">
        <v>61</v>
      </c>
      <c r="AE1804" s="2" t="b">
        <v>1</v>
      </c>
      <c r="AF1804" s="1"/>
      <c r="AG1804" s="2" t="b">
        <v>0</v>
      </c>
      <c r="AH1804" s="1">
        <v>46242.564802719906</v>
      </c>
    </row>
    <row r="1805" spans="1:34" ht="13.9">
      <c r="A1805" s="1" t="s">
        <v>10830</v>
      </c>
      <c r="B1805" s="1" t="s">
        <v>10831</v>
      </c>
      <c r="C1805" s="4">
        <v>44910</v>
      </c>
      <c r="D1805" s="1" t="s">
        <v>10576</v>
      </c>
      <c r="E1805" s="1">
        <v>2022</v>
      </c>
      <c r="F1805" s="5">
        <v>43.76</v>
      </c>
      <c r="G1805" s="1" t="s">
        <v>10832</v>
      </c>
      <c r="H1805" s="1" t="s">
        <v>10833</v>
      </c>
      <c r="I1805" s="6">
        <v>1105</v>
      </c>
      <c r="J1805" s="6" t="s">
        <v>54</v>
      </c>
      <c r="K1805" s="6">
        <v>38</v>
      </c>
      <c r="L1805" s="6">
        <v>31</v>
      </c>
      <c r="M1805" s="6">
        <v>7</v>
      </c>
      <c r="N1805" s="7">
        <v>0.81578947368421051</v>
      </c>
      <c r="O1805" s="1" t="s">
        <v>126</v>
      </c>
      <c r="P1805" s="1" t="s">
        <v>54</v>
      </c>
      <c r="Q1805" s="1" t="s">
        <v>56</v>
      </c>
      <c r="R1805" s="1" t="s">
        <v>7</v>
      </c>
      <c r="S1805" s="2" t="b">
        <v>0</v>
      </c>
      <c r="T1805" s="2" t="b">
        <v>1</v>
      </c>
      <c r="U1805" s="1" t="s">
        <v>202</v>
      </c>
      <c r="V1805" s="1">
        <v>18</v>
      </c>
      <c r="W1805" s="2" t="b">
        <v>1</v>
      </c>
      <c r="X1805" s="2" t="b">
        <v>1</v>
      </c>
      <c r="Y1805" s="2" t="b">
        <v>0</v>
      </c>
      <c r="Z1805" s="1" t="s">
        <v>119</v>
      </c>
      <c r="AA1805" s="2" t="b">
        <v>0</v>
      </c>
      <c r="AB1805" s="1" t="s">
        <v>10834</v>
      </c>
      <c r="AC1805" s="1" t="s">
        <v>10835</v>
      </c>
      <c r="AD1805" s="1" t="s">
        <v>61</v>
      </c>
      <c r="AE1805" s="2" t="b">
        <v>1</v>
      </c>
      <c r="AF1805" s="1"/>
      <c r="AG1805" s="2" t="b">
        <v>0</v>
      </c>
      <c r="AH1805" s="1">
        <v>46242.564802719906</v>
      </c>
    </row>
    <row r="1806" spans="1:34" ht="13.9">
      <c r="A1806" s="1" t="s">
        <v>10836</v>
      </c>
      <c r="B1806" s="1" t="s">
        <v>10837</v>
      </c>
      <c r="C1806" s="4">
        <v>44910</v>
      </c>
      <c r="D1806" s="1" t="s">
        <v>10576</v>
      </c>
      <c r="E1806" s="1">
        <v>2022</v>
      </c>
      <c r="F1806" s="5">
        <v>43.76</v>
      </c>
      <c r="G1806" s="1" t="s">
        <v>10838</v>
      </c>
      <c r="H1806" s="1" t="s">
        <v>10839</v>
      </c>
      <c r="I1806" s="6">
        <v>159</v>
      </c>
      <c r="J1806" s="6" t="s">
        <v>54</v>
      </c>
      <c r="K1806" s="6">
        <v>9</v>
      </c>
      <c r="L1806" s="6">
        <v>2</v>
      </c>
      <c r="M1806" s="6">
        <v>7</v>
      </c>
      <c r="N1806" s="7">
        <v>0.22222222222222221</v>
      </c>
      <c r="O1806" s="1" t="s">
        <v>382</v>
      </c>
      <c r="P1806" s="1" t="s">
        <v>54</v>
      </c>
      <c r="Q1806" s="1" t="s">
        <v>56</v>
      </c>
      <c r="R1806" s="1" t="s">
        <v>5</v>
      </c>
      <c r="S1806" s="2" t="b">
        <v>1</v>
      </c>
      <c r="T1806" s="2" t="b">
        <v>0</v>
      </c>
      <c r="U1806" s="1" t="s">
        <v>544</v>
      </c>
      <c r="V1806" s="1">
        <v>18</v>
      </c>
      <c r="W1806" s="2" t="b">
        <v>0</v>
      </c>
      <c r="X1806" s="1"/>
      <c r="Y1806" s="2" t="b">
        <v>0</v>
      </c>
      <c r="Z1806" s="1" t="s">
        <v>119</v>
      </c>
      <c r="AA1806" s="2" t="b">
        <v>0</v>
      </c>
      <c r="AB1806" s="1" t="s">
        <v>10840</v>
      </c>
      <c r="AC1806" s="1" t="s">
        <v>10841</v>
      </c>
      <c r="AD1806" s="1" t="s">
        <v>61</v>
      </c>
      <c r="AE1806" s="2" t="b">
        <v>1</v>
      </c>
      <c r="AF1806" s="1"/>
      <c r="AG1806" s="2" t="b">
        <v>0</v>
      </c>
      <c r="AH1806" s="1">
        <v>46242.564802719906</v>
      </c>
    </row>
    <row r="1807" spans="1:34" ht="13.9">
      <c r="A1807" s="1" t="s">
        <v>10842</v>
      </c>
      <c r="B1807" s="1" t="s">
        <v>10843</v>
      </c>
      <c r="C1807" s="4">
        <v>44910</v>
      </c>
      <c r="D1807" s="1" t="s">
        <v>10576</v>
      </c>
      <c r="E1807" s="1">
        <v>2022</v>
      </c>
      <c r="F1807" s="5">
        <v>43.76</v>
      </c>
      <c r="G1807" s="1" t="s">
        <v>10844</v>
      </c>
      <c r="H1807" s="1" t="s">
        <v>10845</v>
      </c>
      <c r="I1807" s="6">
        <v>22136</v>
      </c>
      <c r="J1807" s="6" t="s">
        <v>54</v>
      </c>
      <c r="K1807" s="6">
        <v>186</v>
      </c>
      <c r="L1807" s="6">
        <v>141</v>
      </c>
      <c r="M1807" s="6">
        <v>45</v>
      </c>
      <c r="N1807" s="7">
        <v>0.75806451612903225</v>
      </c>
      <c r="O1807" s="1" t="s">
        <v>55</v>
      </c>
      <c r="P1807" s="1" t="s">
        <v>54</v>
      </c>
      <c r="Q1807" s="1" t="s">
        <v>56</v>
      </c>
      <c r="R1807" s="1" t="s">
        <v>7</v>
      </c>
      <c r="S1807" s="2" t="b">
        <v>0</v>
      </c>
      <c r="T1807" s="2" t="b">
        <v>1</v>
      </c>
      <c r="U1807" s="1" t="s">
        <v>202</v>
      </c>
      <c r="V1807" s="1">
        <v>18</v>
      </c>
      <c r="W1807" s="2" t="b">
        <v>1</v>
      </c>
      <c r="X1807" s="2" t="b">
        <v>1</v>
      </c>
      <c r="Y1807" s="2" t="b">
        <v>0</v>
      </c>
      <c r="Z1807" s="1" t="s">
        <v>119</v>
      </c>
      <c r="AA1807" s="2" t="b">
        <v>0</v>
      </c>
      <c r="AB1807" s="1" t="s">
        <v>10846</v>
      </c>
      <c r="AC1807" s="1" t="s">
        <v>10847</v>
      </c>
      <c r="AD1807" s="1" t="s">
        <v>61</v>
      </c>
      <c r="AE1807" s="2" t="b">
        <v>1</v>
      </c>
      <c r="AF1807" s="1"/>
      <c r="AG1807" s="2" t="b">
        <v>0</v>
      </c>
      <c r="AH1807" s="1">
        <v>46242.564802719906</v>
      </c>
    </row>
    <row r="1808" spans="1:34" ht="13.9">
      <c r="A1808" s="1" t="s">
        <v>10848</v>
      </c>
      <c r="B1808" s="1" t="s">
        <v>10849</v>
      </c>
      <c r="C1808" s="4">
        <v>44910</v>
      </c>
      <c r="D1808" s="1" t="s">
        <v>10576</v>
      </c>
      <c r="E1808" s="1">
        <v>2022</v>
      </c>
      <c r="F1808" s="5">
        <v>43.76</v>
      </c>
      <c r="G1808" s="1" t="s">
        <v>10850</v>
      </c>
      <c r="H1808" s="1" t="s">
        <v>10851</v>
      </c>
      <c r="I1808" s="6">
        <v>147689</v>
      </c>
      <c r="J1808" s="6" t="s">
        <v>54</v>
      </c>
      <c r="K1808" s="6">
        <v>5434</v>
      </c>
      <c r="L1808" s="6">
        <v>5223</v>
      </c>
      <c r="M1808" s="6">
        <v>211</v>
      </c>
      <c r="N1808" s="7">
        <v>0.96117040853882962</v>
      </c>
      <c r="O1808" s="1" t="s">
        <v>76</v>
      </c>
      <c r="P1808" s="1" t="s">
        <v>54</v>
      </c>
      <c r="Q1808" s="1" t="s">
        <v>68</v>
      </c>
      <c r="R1808" s="1" t="s">
        <v>5</v>
      </c>
      <c r="S1808" s="2" t="b">
        <v>1</v>
      </c>
      <c r="T1808" s="2" t="b">
        <v>0</v>
      </c>
      <c r="U1808" s="1" t="s">
        <v>57</v>
      </c>
      <c r="V1808" s="1"/>
      <c r="W1808" s="2" t="b">
        <v>0</v>
      </c>
      <c r="X1808" s="1"/>
      <c r="Y1808" s="2" t="b">
        <v>0</v>
      </c>
      <c r="Z1808" s="1" t="s">
        <v>58</v>
      </c>
      <c r="AA1808" s="2" t="b">
        <v>1</v>
      </c>
      <c r="AB1808" s="1" t="s">
        <v>10852</v>
      </c>
      <c r="AC1808" s="1" t="s">
        <v>10853</v>
      </c>
      <c r="AD1808" s="1" t="s">
        <v>61</v>
      </c>
      <c r="AE1808" s="2" t="b">
        <v>1</v>
      </c>
      <c r="AF1808" s="1" t="s">
        <v>86</v>
      </c>
      <c r="AG1808" s="2" t="b">
        <v>0</v>
      </c>
      <c r="AH1808" s="1">
        <v>46242.564802719906</v>
      </c>
    </row>
    <row r="1809" spans="1:34" ht="13.9">
      <c r="A1809" s="1" t="s">
        <v>10854</v>
      </c>
      <c r="B1809" s="1" t="s">
        <v>10855</v>
      </c>
      <c r="C1809" s="4">
        <v>44910</v>
      </c>
      <c r="D1809" s="1" t="s">
        <v>10576</v>
      </c>
      <c r="E1809" s="1">
        <v>2022</v>
      </c>
      <c r="F1809" s="5">
        <v>43.76</v>
      </c>
      <c r="G1809" s="1" t="s">
        <v>10856</v>
      </c>
      <c r="H1809" s="1" t="s">
        <v>10857</v>
      </c>
      <c r="I1809" s="6">
        <v>1603</v>
      </c>
      <c r="J1809" s="6" t="s">
        <v>54</v>
      </c>
      <c r="K1809" s="6">
        <v>46</v>
      </c>
      <c r="L1809" s="6">
        <v>39</v>
      </c>
      <c r="M1809" s="6">
        <v>7</v>
      </c>
      <c r="N1809" s="7">
        <v>0.84782608695652173</v>
      </c>
      <c r="O1809" s="1" t="s">
        <v>126</v>
      </c>
      <c r="P1809" s="1" t="s">
        <v>54</v>
      </c>
      <c r="Q1809" s="1" t="s">
        <v>56</v>
      </c>
      <c r="R1809" s="1" t="s">
        <v>5</v>
      </c>
      <c r="S1809" s="2" t="b">
        <v>1</v>
      </c>
      <c r="T1809" s="2" t="b">
        <v>0</v>
      </c>
      <c r="U1809" s="1" t="s">
        <v>112</v>
      </c>
      <c r="V1809" s="1">
        <v>15</v>
      </c>
      <c r="W1809" s="2" t="b">
        <v>0</v>
      </c>
      <c r="X1809" s="1"/>
      <c r="Y1809" s="2" t="b">
        <v>0</v>
      </c>
      <c r="Z1809" s="1" t="s">
        <v>58</v>
      </c>
      <c r="AA1809" s="2" t="b">
        <v>1</v>
      </c>
      <c r="AB1809" s="1" t="s">
        <v>10858</v>
      </c>
      <c r="AC1809" s="1" t="s">
        <v>10859</v>
      </c>
      <c r="AD1809" s="1" t="s">
        <v>61</v>
      </c>
      <c r="AE1809" s="2" t="b">
        <v>1</v>
      </c>
      <c r="AF1809" s="1" t="s">
        <v>273</v>
      </c>
      <c r="AG1809" s="2" t="b">
        <v>0</v>
      </c>
      <c r="AH1809" s="1">
        <v>46242.564802719906</v>
      </c>
    </row>
    <row r="1810" spans="1:34" ht="13.9">
      <c r="A1810" s="1" t="s">
        <v>10860</v>
      </c>
      <c r="B1810" s="1" t="s">
        <v>10861</v>
      </c>
      <c r="C1810" s="4">
        <v>44911</v>
      </c>
      <c r="D1810" s="1" t="s">
        <v>10576</v>
      </c>
      <c r="E1810" s="1">
        <v>2022</v>
      </c>
      <c r="F1810" s="5">
        <v>43.73</v>
      </c>
      <c r="G1810" s="1" t="s">
        <v>10862</v>
      </c>
      <c r="H1810" s="1" t="s">
        <v>10863</v>
      </c>
      <c r="I1810" s="6">
        <v>44620</v>
      </c>
      <c r="J1810" s="6" t="s">
        <v>54</v>
      </c>
      <c r="K1810" s="6">
        <v>2078</v>
      </c>
      <c r="L1810" s="6">
        <v>2057</v>
      </c>
      <c r="M1810" s="6">
        <v>21</v>
      </c>
      <c r="N1810" s="7">
        <v>0.9898941289701636</v>
      </c>
      <c r="O1810" s="1" t="s">
        <v>76</v>
      </c>
      <c r="P1810" s="1" t="s">
        <v>54</v>
      </c>
      <c r="Q1810" s="1" t="s">
        <v>68</v>
      </c>
      <c r="R1810" s="1" t="s">
        <v>5</v>
      </c>
      <c r="S1810" s="2" t="b">
        <v>1</v>
      </c>
      <c r="T1810" s="2" t="b">
        <v>0</v>
      </c>
      <c r="U1810" s="1" t="s">
        <v>57</v>
      </c>
      <c r="V1810" s="1"/>
      <c r="W1810" s="2" t="b">
        <v>0</v>
      </c>
      <c r="X1810" s="1"/>
      <c r="Y1810" s="2" t="b">
        <v>0</v>
      </c>
      <c r="Z1810" s="1" t="s">
        <v>58</v>
      </c>
      <c r="AA1810" s="2" t="b">
        <v>1</v>
      </c>
      <c r="AB1810" s="1" t="s">
        <v>10864</v>
      </c>
      <c r="AC1810" s="1" t="s">
        <v>10865</v>
      </c>
      <c r="AD1810" s="1" t="s">
        <v>61</v>
      </c>
      <c r="AE1810" s="2" t="b">
        <v>1</v>
      </c>
      <c r="AF1810" s="1" t="s">
        <v>435</v>
      </c>
      <c r="AG1810" s="2" t="b">
        <v>0</v>
      </c>
      <c r="AH1810" s="1">
        <v>46242.564802719906</v>
      </c>
    </row>
    <row r="1811" spans="1:34" ht="13.9">
      <c r="A1811" s="1" t="s">
        <v>10866</v>
      </c>
      <c r="B1811" s="1" t="s">
        <v>10867</v>
      </c>
      <c r="C1811" s="4">
        <v>44911</v>
      </c>
      <c r="D1811" s="1" t="s">
        <v>10576</v>
      </c>
      <c r="E1811" s="1">
        <v>2022</v>
      </c>
      <c r="F1811" s="5">
        <v>43.73</v>
      </c>
      <c r="G1811" s="1" t="s">
        <v>10868</v>
      </c>
      <c r="H1811" s="1" t="s">
        <v>10869</v>
      </c>
      <c r="I1811" s="6"/>
      <c r="J1811" s="6" t="s">
        <v>147</v>
      </c>
      <c r="K1811" s="6">
        <v>5</v>
      </c>
      <c r="L1811" s="6">
        <v>5</v>
      </c>
      <c r="M1811" s="6">
        <v>0</v>
      </c>
      <c r="N1811" s="7">
        <v>1</v>
      </c>
      <c r="O1811" s="1" t="s">
        <v>323</v>
      </c>
      <c r="P1811" s="1" t="s">
        <v>54</v>
      </c>
      <c r="Q1811" s="1" t="s">
        <v>56</v>
      </c>
      <c r="R1811" s="1" t="s">
        <v>5</v>
      </c>
      <c r="S1811" s="2" t="b">
        <v>1</v>
      </c>
      <c r="T1811" s="2" t="b">
        <v>0</v>
      </c>
      <c r="U1811" s="1" t="s">
        <v>57</v>
      </c>
      <c r="V1811" s="1"/>
      <c r="W1811" s="2" t="b">
        <v>0</v>
      </c>
      <c r="X1811" s="1"/>
      <c r="Y1811" s="2" t="b">
        <v>0</v>
      </c>
      <c r="Z1811" s="1" t="s">
        <v>119</v>
      </c>
      <c r="AA1811" s="2" t="b">
        <v>0</v>
      </c>
      <c r="AB1811" s="1" t="s">
        <v>10870</v>
      </c>
      <c r="AC1811" s="1" t="s">
        <v>10871</v>
      </c>
      <c r="AD1811" s="1" t="s">
        <v>61</v>
      </c>
      <c r="AE1811" s="2" t="b">
        <v>1</v>
      </c>
      <c r="AF1811" s="1"/>
      <c r="AG1811" s="2" t="b">
        <v>0</v>
      </c>
      <c r="AH1811" s="1">
        <v>46242.564802719906</v>
      </c>
    </row>
    <row r="1812" spans="1:34" ht="13.9">
      <c r="A1812" s="1" t="s">
        <v>10872</v>
      </c>
      <c r="B1812" s="1" t="s">
        <v>10873</v>
      </c>
      <c r="C1812" s="4">
        <v>44911</v>
      </c>
      <c r="D1812" s="1" t="s">
        <v>10576</v>
      </c>
      <c r="E1812" s="1">
        <v>2022</v>
      </c>
      <c r="F1812" s="5">
        <v>43.73</v>
      </c>
      <c r="G1812" s="1" t="s">
        <v>10874</v>
      </c>
      <c r="H1812" s="1" t="s">
        <v>10875</v>
      </c>
      <c r="I1812" s="6">
        <v>5406</v>
      </c>
      <c r="J1812" s="6" t="s">
        <v>54</v>
      </c>
      <c r="K1812" s="6">
        <v>113</v>
      </c>
      <c r="L1812" s="6">
        <v>83</v>
      </c>
      <c r="M1812" s="6">
        <v>30</v>
      </c>
      <c r="N1812" s="7">
        <v>0.73451327433628322</v>
      </c>
      <c r="O1812" s="1" t="s">
        <v>55</v>
      </c>
      <c r="P1812" s="1" t="s">
        <v>54</v>
      </c>
      <c r="Q1812" s="1" t="s">
        <v>56</v>
      </c>
      <c r="R1812" s="1" t="s">
        <v>7</v>
      </c>
      <c r="S1812" s="2" t="b">
        <v>0</v>
      </c>
      <c r="T1812" s="2" t="b">
        <v>1</v>
      </c>
      <c r="U1812" s="1" t="s">
        <v>202</v>
      </c>
      <c r="V1812" s="1">
        <v>18</v>
      </c>
      <c r="W1812" s="2" t="b">
        <v>1</v>
      </c>
      <c r="X1812" s="2" t="b">
        <v>1</v>
      </c>
      <c r="Y1812" s="2" t="b">
        <v>0</v>
      </c>
      <c r="Z1812" s="1" t="s">
        <v>119</v>
      </c>
      <c r="AA1812" s="2" t="b">
        <v>0</v>
      </c>
      <c r="AB1812" s="1" t="s">
        <v>10876</v>
      </c>
      <c r="AC1812" s="1" t="s">
        <v>10877</v>
      </c>
      <c r="AD1812" s="1" t="s">
        <v>61</v>
      </c>
      <c r="AE1812" s="2" t="b">
        <v>1</v>
      </c>
      <c r="AF1812" s="1"/>
      <c r="AG1812" s="2" t="b">
        <v>0</v>
      </c>
      <c r="AH1812" s="1">
        <v>46242.564802719906</v>
      </c>
    </row>
    <row r="1813" spans="1:34" ht="13.9">
      <c r="A1813" s="1" t="s">
        <v>10878</v>
      </c>
      <c r="B1813" s="1" t="s">
        <v>10879</v>
      </c>
      <c r="C1813" s="4">
        <v>44911</v>
      </c>
      <c r="D1813" s="1" t="s">
        <v>10576</v>
      </c>
      <c r="E1813" s="1">
        <v>2022</v>
      </c>
      <c r="F1813" s="5">
        <v>43.73</v>
      </c>
      <c r="G1813" s="1" t="s">
        <v>10880</v>
      </c>
      <c r="H1813" s="1" t="s">
        <v>10881</v>
      </c>
      <c r="I1813" s="6">
        <v>36</v>
      </c>
      <c r="J1813" s="6" t="s">
        <v>54</v>
      </c>
      <c r="K1813" s="6">
        <v>2</v>
      </c>
      <c r="L1813" s="6">
        <v>1</v>
      </c>
      <c r="M1813" s="6">
        <v>1</v>
      </c>
      <c r="N1813" s="7">
        <v>0.5</v>
      </c>
      <c r="O1813" s="1" t="s">
        <v>567</v>
      </c>
      <c r="P1813" s="1" t="s">
        <v>54</v>
      </c>
      <c r="Q1813" s="1" t="s">
        <v>56</v>
      </c>
      <c r="R1813" s="1" t="s">
        <v>7</v>
      </c>
      <c r="S1813" s="2" t="b">
        <v>0</v>
      </c>
      <c r="T1813" s="2" t="b">
        <v>1</v>
      </c>
      <c r="U1813" s="1" t="s">
        <v>202</v>
      </c>
      <c r="V1813" s="1">
        <v>18</v>
      </c>
      <c r="W1813" s="2" t="b">
        <v>1</v>
      </c>
      <c r="X1813" s="2" t="b">
        <v>1</v>
      </c>
      <c r="Y1813" s="2" t="b">
        <v>0</v>
      </c>
      <c r="Z1813" s="1" t="s">
        <v>119</v>
      </c>
      <c r="AA1813" s="2" t="b">
        <v>0</v>
      </c>
      <c r="AB1813" s="1" t="s">
        <v>10882</v>
      </c>
      <c r="AC1813" s="1" t="s">
        <v>10883</v>
      </c>
      <c r="AD1813" s="1" t="s">
        <v>61</v>
      </c>
      <c r="AE1813" s="2" t="b">
        <v>1</v>
      </c>
      <c r="AF1813" s="1"/>
      <c r="AG1813" s="2" t="b">
        <v>0</v>
      </c>
      <c r="AH1813" s="1">
        <v>46242.564802719906</v>
      </c>
    </row>
    <row r="1814" spans="1:34" ht="13.9">
      <c r="A1814" s="1" t="s">
        <v>10884</v>
      </c>
      <c r="B1814" s="1" t="s">
        <v>10885</v>
      </c>
      <c r="C1814" s="4">
        <v>44911</v>
      </c>
      <c r="D1814" s="1" t="s">
        <v>10576</v>
      </c>
      <c r="E1814" s="1">
        <v>2022</v>
      </c>
      <c r="F1814" s="5">
        <v>43.73</v>
      </c>
      <c r="G1814" s="1" t="s">
        <v>10886</v>
      </c>
      <c r="H1814" s="1" t="s">
        <v>10887</v>
      </c>
      <c r="I1814" s="6">
        <v>1264</v>
      </c>
      <c r="J1814" s="6" t="s">
        <v>54</v>
      </c>
      <c r="K1814" s="6">
        <v>42</v>
      </c>
      <c r="L1814" s="6">
        <v>31</v>
      </c>
      <c r="M1814" s="6">
        <v>11</v>
      </c>
      <c r="N1814" s="7">
        <v>0.73809523809523814</v>
      </c>
      <c r="O1814" s="1" t="s">
        <v>55</v>
      </c>
      <c r="P1814" s="1" t="s">
        <v>54</v>
      </c>
      <c r="Q1814" s="1" t="s">
        <v>56</v>
      </c>
      <c r="R1814" s="1" t="s">
        <v>7</v>
      </c>
      <c r="S1814" s="2" t="b">
        <v>0</v>
      </c>
      <c r="T1814" s="2" t="b">
        <v>1</v>
      </c>
      <c r="U1814" s="1" t="s">
        <v>202</v>
      </c>
      <c r="V1814" s="1">
        <v>18</v>
      </c>
      <c r="W1814" s="2" t="b">
        <v>1</v>
      </c>
      <c r="X1814" s="2" t="b">
        <v>1</v>
      </c>
      <c r="Y1814" s="2" t="b">
        <v>0</v>
      </c>
      <c r="Z1814" s="1" t="s">
        <v>119</v>
      </c>
      <c r="AA1814" s="2" t="b">
        <v>0</v>
      </c>
      <c r="AB1814" s="1" t="s">
        <v>10888</v>
      </c>
      <c r="AC1814" s="1" t="s">
        <v>10889</v>
      </c>
      <c r="AD1814" s="1" t="s">
        <v>61</v>
      </c>
      <c r="AE1814" s="2" t="b">
        <v>1</v>
      </c>
      <c r="AF1814" s="1"/>
      <c r="AG1814" s="2" t="b">
        <v>0</v>
      </c>
      <c r="AH1814" s="1">
        <v>46242.564802719906</v>
      </c>
    </row>
    <row r="1815" spans="1:34" ht="13.9">
      <c r="A1815" s="1" t="s">
        <v>10890</v>
      </c>
      <c r="B1815" s="1" t="s">
        <v>10891</v>
      </c>
      <c r="C1815" s="4">
        <v>44911</v>
      </c>
      <c r="D1815" s="1" t="s">
        <v>10576</v>
      </c>
      <c r="E1815" s="1">
        <v>2022</v>
      </c>
      <c r="F1815" s="5">
        <v>43.73</v>
      </c>
      <c r="G1815" s="1" t="s">
        <v>10892</v>
      </c>
      <c r="H1815" s="1" t="s">
        <v>10893</v>
      </c>
      <c r="I1815" s="6">
        <v>218</v>
      </c>
      <c r="J1815" s="6" t="s">
        <v>54</v>
      </c>
      <c r="K1815" s="6">
        <v>13</v>
      </c>
      <c r="L1815" s="6">
        <v>11</v>
      </c>
      <c r="M1815" s="6">
        <v>2</v>
      </c>
      <c r="N1815" s="7">
        <v>0.84615384615384615</v>
      </c>
      <c r="O1815" s="1" t="s">
        <v>126</v>
      </c>
      <c r="P1815" s="1" t="s">
        <v>54</v>
      </c>
      <c r="Q1815" s="1" t="s">
        <v>56</v>
      </c>
      <c r="R1815" s="1" t="s">
        <v>7</v>
      </c>
      <c r="S1815" s="2" t="b">
        <v>0</v>
      </c>
      <c r="T1815" s="2" t="b">
        <v>1</v>
      </c>
      <c r="U1815" s="1" t="s">
        <v>133</v>
      </c>
      <c r="V1815" s="1">
        <v>18</v>
      </c>
      <c r="W1815" s="2" t="b">
        <v>1</v>
      </c>
      <c r="X1815" s="2" t="b">
        <v>0</v>
      </c>
      <c r="Y1815" s="2" t="b">
        <v>0</v>
      </c>
      <c r="Z1815" s="1" t="s">
        <v>119</v>
      </c>
      <c r="AA1815" s="2" t="b">
        <v>0</v>
      </c>
      <c r="AB1815" s="1" t="s">
        <v>10894</v>
      </c>
      <c r="AC1815" s="1" t="s">
        <v>10895</v>
      </c>
      <c r="AD1815" s="1" t="s">
        <v>61</v>
      </c>
      <c r="AE1815" s="2" t="b">
        <v>1</v>
      </c>
      <c r="AF1815" s="1"/>
      <c r="AG1815" s="2" t="b">
        <v>0</v>
      </c>
      <c r="AH1815" s="1">
        <v>46242.564802719906</v>
      </c>
    </row>
    <row r="1816" spans="1:34" ht="13.9">
      <c r="A1816" s="1" t="s">
        <v>10896</v>
      </c>
      <c r="B1816" s="1" t="s">
        <v>10897</v>
      </c>
      <c r="C1816" s="4">
        <v>44911</v>
      </c>
      <c r="D1816" s="1" t="s">
        <v>10576</v>
      </c>
      <c r="E1816" s="1">
        <v>2022</v>
      </c>
      <c r="F1816" s="5">
        <v>43.73</v>
      </c>
      <c r="G1816" s="1" t="s">
        <v>10898</v>
      </c>
      <c r="H1816" s="1" t="s">
        <v>10899</v>
      </c>
      <c r="I1816" s="6">
        <v>2093</v>
      </c>
      <c r="J1816" s="6" t="s">
        <v>54</v>
      </c>
      <c r="K1816" s="6">
        <v>30</v>
      </c>
      <c r="L1816" s="6">
        <v>27</v>
      </c>
      <c r="M1816" s="6">
        <v>3</v>
      </c>
      <c r="N1816" s="7">
        <v>0.9</v>
      </c>
      <c r="O1816" s="1" t="s">
        <v>126</v>
      </c>
      <c r="P1816" s="1" t="s">
        <v>54</v>
      </c>
      <c r="Q1816" s="1" t="s">
        <v>56</v>
      </c>
      <c r="R1816" s="1" t="s">
        <v>5</v>
      </c>
      <c r="S1816" s="2" t="b">
        <v>1</v>
      </c>
      <c r="T1816" s="2" t="b">
        <v>0</v>
      </c>
      <c r="U1816" s="1" t="s">
        <v>57</v>
      </c>
      <c r="V1816" s="1"/>
      <c r="W1816" s="2" t="b">
        <v>0</v>
      </c>
      <c r="X1816" s="1"/>
      <c r="Y1816" s="2" t="b">
        <v>0</v>
      </c>
      <c r="Z1816" s="1" t="s">
        <v>58</v>
      </c>
      <c r="AA1816" s="2" t="b">
        <v>1</v>
      </c>
      <c r="AB1816" s="1" t="s">
        <v>10900</v>
      </c>
      <c r="AC1816" s="1" t="s">
        <v>10901</v>
      </c>
      <c r="AD1816" s="1" t="s">
        <v>61</v>
      </c>
      <c r="AE1816" s="2" t="b">
        <v>1</v>
      </c>
      <c r="AF1816" s="1" t="s">
        <v>101</v>
      </c>
      <c r="AG1816" s="2" t="b">
        <v>1</v>
      </c>
      <c r="AH1816" s="1">
        <v>46242.564802719906</v>
      </c>
    </row>
    <row r="1817" spans="1:34" ht="13.9">
      <c r="A1817" s="1" t="s">
        <v>10902</v>
      </c>
      <c r="B1817" s="1" t="s">
        <v>10903</v>
      </c>
      <c r="C1817" s="4">
        <v>44911</v>
      </c>
      <c r="D1817" s="1" t="s">
        <v>10576</v>
      </c>
      <c r="E1817" s="1">
        <v>2022</v>
      </c>
      <c r="F1817" s="5">
        <v>43.73</v>
      </c>
      <c r="G1817" s="1" t="s">
        <v>10904</v>
      </c>
      <c r="H1817" s="1" t="s">
        <v>10905</v>
      </c>
      <c r="I1817" s="6">
        <v>191</v>
      </c>
      <c r="J1817" s="6" t="s">
        <v>54</v>
      </c>
      <c r="K1817" s="6">
        <v>10</v>
      </c>
      <c r="L1817" s="6">
        <v>3</v>
      </c>
      <c r="M1817" s="6">
        <v>7</v>
      </c>
      <c r="N1817" s="7">
        <v>0.3</v>
      </c>
      <c r="O1817" s="1" t="s">
        <v>330</v>
      </c>
      <c r="P1817" s="1" t="s">
        <v>54</v>
      </c>
      <c r="Q1817" s="1" t="s">
        <v>56</v>
      </c>
      <c r="R1817" s="1" t="s">
        <v>7</v>
      </c>
      <c r="S1817" s="2" t="b">
        <v>0</v>
      </c>
      <c r="T1817" s="2" t="b">
        <v>1</v>
      </c>
      <c r="U1817" s="1" t="s">
        <v>202</v>
      </c>
      <c r="V1817" s="1">
        <v>18</v>
      </c>
      <c r="W1817" s="2" t="b">
        <v>1</v>
      </c>
      <c r="X1817" s="2" t="b">
        <v>1</v>
      </c>
      <c r="Y1817" s="2" t="b">
        <v>0</v>
      </c>
      <c r="Z1817" s="1" t="s">
        <v>119</v>
      </c>
      <c r="AA1817" s="2" t="b">
        <v>0</v>
      </c>
      <c r="AB1817" s="1" t="s">
        <v>10906</v>
      </c>
      <c r="AC1817" s="1" t="s">
        <v>10907</v>
      </c>
      <c r="AD1817" s="1" t="s">
        <v>61</v>
      </c>
      <c r="AE1817" s="2" t="b">
        <v>1</v>
      </c>
      <c r="AF1817" s="1"/>
      <c r="AG1817" s="2" t="b">
        <v>0</v>
      </c>
      <c r="AH1817" s="1">
        <v>46242.564802719906</v>
      </c>
    </row>
    <row r="1818" spans="1:34" ht="13.9">
      <c r="A1818" s="1" t="s">
        <v>10908</v>
      </c>
      <c r="B1818" s="1" t="s">
        <v>10909</v>
      </c>
      <c r="C1818" s="4">
        <v>44912</v>
      </c>
      <c r="D1818" s="1" t="s">
        <v>10576</v>
      </c>
      <c r="E1818" s="1">
        <v>2022</v>
      </c>
      <c r="F1818" s="5">
        <v>43.7</v>
      </c>
      <c r="G1818" s="1" t="s">
        <v>10910</v>
      </c>
      <c r="H1818" s="1" t="s">
        <v>10911</v>
      </c>
      <c r="I1818" s="6">
        <v>2196</v>
      </c>
      <c r="J1818" s="6" t="s">
        <v>54</v>
      </c>
      <c r="K1818" s="6">
        <v>38</v>
      </c>
      <c r="L1818" s="6">
        <v>26</v>
      </c>
      <c r="M1818" s="6">
        <v>12</v>
      </c>
      <c r="N1818" s="7">
        <v>0.68421052631578949</v>
      </c>
      <c r="O1818" s="1" t="s">
        <v>91</v>
      </c>
      <c r="P1818" s="1" t="s">
        <v>54</v>
      </c>
      <c r="Q1818" s="1" t="s">
        <v>56</v>
      </c>
      <c r="R1818" s="1" t="s">
        <v>5</v>
      </c>
      <c r="S1818" s="2" t="b">
        <v>1</v>
      </c>
      <c r="T1818" s="2" t="b">
        <v>0</v>
      </c>
      <c r="U1818" s="1" t="s">
        <v>544</v>
      </c>
      <c r="V1818" s="1">
        <v>18</v>
      </c>
      <c r="W1818" s="2" t="b">
        <v>0</v>
      </c>
      <c r="X1818" s="1"/>
      <c r="Y1818" s="2" t="b">
        <v>0</v>
      </c>
      <c r="Z1818" s="1" t="s">
        <v>119</v>
      </c>
      <c r="AA1818" s="2" t="b">
        <v>0</v>
      </c>
      <c r="AB1818" s="1" t="s">
        <v>10912</v>
      </c>
      <c r="AC1818" s="1" t="s">
        <v>10913</v>
      </c>
      <c r="AD1818" s="1" t="s">
        <v>61</v>
      </c>
      <c r="AE1818" s="2" t="b">
        <v>1</v>
      </c>
      <c r="AF1818" s="1"/>
      <c r="AG1818" s="2" t="b">
        <v>0</v>
      </c>
      <c r="AH1818" s="1">
        <v>46242.564802719906</v>
      </c>
    </row>
    <row r="1819" spans="1:34" ht="13.9">
      <c r="A1819" s="1" t="s">
        <v>10914</v>
      </c>
      <c r="B1819" s="1" t="s">
        <v>10915</v>
      </c>
      <c r="C1819" s="4">
        <v>44912</v>
      </c>
      <c r="D1819" s="1" t="s">
        <v>10576</v>
      </c>
      <c r="E1819" s="1">
        <v>2022</v>
      </c>
      <c r="F1819" s="5">
        <v>43.7</v>
      </c>
      <c r="G1819" s="1" t="s">
        <v>10916</v>
      </c>
      <c r="H1819" s="1" t="s">
        <v>6901</v>
      </c>
      <c r="I1819" s="6"/>
      <c r="J1819" s="6" t="s">
        <v>147</v>
      </c>
      <c r="K1819" s="6">
        <v>26</v>
      </c>
      <c r="L1819" s="6">
        <v>21</v>
      </c>
      <c r="M1819" s="6">
        <v>5</v>
      </c>
      <c r="N1819" s="7">
        <v>0.80769230769230771</v>
      </c>
      <c r="O1819" s="1" t="s">
        <v>126</v>
      </c>
      <c r="P1819" s="1" t="s">
        <v>54</v>
      </c>
      <c r="Q1819" s="1" t="s">
        <v>56</v>
      </c>
      <c r="R1819" s="1" t="s">
        <v>5</v>
      </c>
      <c r="S1819" s="2" t="b">
        <v>1</v>
      </c>
      <c r="T1819" s="2" t="b">
        <v>0</v>
      </c>
      <c r="U1819" s="1" t="s">
        <v>57</v>
      </c>
      <c r="V1819" s="1"/>
      <c r="W1819" s="2" t="b">
        <v>0</v>
      </c>
      <c r="X1819" s="1"/>
      <c r="Y1819" s="2" t="b">
        <v>0</v>
      </c>
      <c r="Z1819" s="1" t="s">
        <v>119</v>
      </c>
      <c r="AA1819" s="2" t="b">
        <v>0</v>
      </c>
      <c r="AB1819" s="1" t="s">
        <v>6902</v>
      </c>
      <c r="AC1819" s="1" t="s">
        <v>10917</v>
      </c>
      <c r="AD1819" s="1" t="s">
        <v>61</v>
      </c>
      <c r="AE1819" s="2" t="b">
        <v>1</v>
      </c>
      <c r="AF1819" s="1"/>
      <c r="AG1819" s="2" t="b">
        <v>0</v>
      </c>
      <c r="AH1819" s="1">
        <v>46242.564802743058</v>
      </c>
    </row>
    <row r="1820" spans="1:34" ht="13.9">
      <c r="A1820" s="1" t="s">
        <v>10918</v>
      </c>
      <c r="B1820" s="1" t="s">
        <v>10919</v>
      </c>
      <c r="C1820" s="4">
        <v>44913</v>
      </c>
      <c r="D1820" s="1" t="s">
        <v>10576</v>
      </c>
      <c r="E1820" s="1">
        <v>2022</v>
      </c>
      <c r="F1820" s="5">
        <v>43.66</v>
      </c>
      <c r="G1820" s="1" t="s">
        <v>10920</v>
      </c>
      <c r="H1820" s="1" t="s">
        <v>10921</v>
      </c>
      <c r="I1820" s="6">
        <v>5046</v>
      </c>
      <c r="J1820" s="6" t="s">
        <v>54</v>
      </c>
      <c r="K1820" s="6">
        <v>223</v>
      </c>
      <c r="L1820" s="6">
        <v>215</v>
      </c>
      <c r="M1820" s="6">
        <v>8</v>
      </c>
      <c r="N1820" s="7">
        <v>0.9641255605381166</v>
      </c>
      <c r="O1820" s="1" t="s">
        <v>67</v>
      </c>
      <c r="P1820" s="1" t="s">
        <v>54</v>
      </c>
      <c r="Q1820" s="1" t="s">
        <v>68</v>
      </c>
      <c r="R1820" s="1" t="s">
        <v>5</v>
      </c>
      <c r="S1820" s="2" t="b">
        <v>1</v>
      </c>
      <c r="T1820" s="2" t="b">
        <v>0</v>
      </c>
      <c r="U1820" s="1" t="s">
        <v>57</v>
      </c>
      <c r="V1820" s="1"/>
      <c r="W1820" s="2" t="b">
        <v>0</v>
      </c>
      <c r="X1820" s="1"/>
      <c r="Y1820" s="2" t="b">
        <v>0</v>
      </c>
      <c r="Z1820" s="1" t="s">
        <v>58</v>
      </c>
      <c r="AA1820" s="2" t="b">
        <v>1</v>
      </c>
      <c r="AB1820" s="1" t="s">
        <v>10922</v>
      </c>
      <c r="AC1820" s="1" t="s">
        <v>10923</v>
      </c>
      <c r="AD1820" s="1" t="s">
        <v>61</v>
      </c>
      <c r="AE1820" s="2" t="b">
        <v>1</v>
      </c>
      <c r="AF1820" s="1" t="s">
        <v>86</v>
      </c>
      <c r="AG1820" s="2" t="b">
        <v>0</v>
      </c>
      <c r="AH1820" s="1">
        <v>46242.564802743058</v>
      </c>
    </row>
    <row r="1821" spans="1:34" ht="13.9">
      <c r="A1821" s="1" t="s">
        <v>10924</v>
      </c>
      <c r="B1821" s="1" t="s">
        <v>10925</v>
      </c>
      <c r="C1821" s="4">
        <v>44914</v>
      </c>
      <c r="D1821" s="1" t="s">
        <v>10576</v>
      </c>
      <c r="E1821" s="1">
        <v>2022</v>
      </c>
      <c r="F1821" s="5">
        <v>43.63</v>
      </c>
      <c r="G1821" s="1" t="s">
        <v>10926</v>
      </c>
      <c r="H1821" s="1" t="s">
        <v>10927</v>
      </c>
      <c r="I1821" s="6">
        <v>110</v>
      </c>
      <c r="J1821" s="6" t="s">
        <v>54</v>
      </c>
      <c r="K1821" s="6">
        <v>8</v>
      </c>
      <c r="L1821" s="6">
        <v>8</v>
      </c>
      <c r="M1821" s="6">
        <v>0</v>
      </c>
      <c r="N1821" s="7">
        <v>1</v>
      </c>
      <c r="O1821" s="1" t="s">
        <v>1324</v>
      </c>
      <c r="P1821" s="1" t="s">
        <v>54</v>
      </c>
      <c r="Q1821" s="1" t="s">
        <v>56</v>
      </c>
      <c r="R1821" s="1" t="s">
        <v>5</v>
      </c>
      <c r="S1821" s="2" t="b">
        <v>1</v>
      </c>
      <c r="T1821" s="2" t="b">
        <v>0</v>
      </c>
      <c r="U1821" s="1" t="s">
        <v>57</v>
      </c>
      <c r="V1821" s="1"/>
      <c r="W1821" s="2" t="b">
        <v>0</v>
      </c>
      <c r="X1821" s="1"/>
      <c r="Y1821" s="2" t="b">
        <v>0</v>
      </c>
      <c r="Z1821" s="1" t="s">
        <v>58</v>
      </c>
      <c r="AA1821" s="2" t="b">
        <v>1</v>
      </c>
      <c r="AB1821" s="1" t="s">
        <v>10928</v>
      </c>
      <c r="AC1821" s="1" t="s">
        <v>10929</v>
      </c>
      <c r="AD1821" s="1" t="s">
        <v>61</v>
      </c>
      <c r="AE1821" s="2" t="b">
        <v>1</v>
      </c>
      <c r="AF1821" s="1" t="s">
        <v>71</v>
      </c>
      <c r="AG1821" s="2" t="b">
        <v>0</v>
      </c>
      <c r="AH1821" s="1">
        <v>46242.564802743058</v>
      </c>
    </row>
    <row r="1822" spans="1:34" ht="13.9">
      <c r="A1822" s="1" t="s">
        <v>10930</v>
      </c>
      <c r="B1822" s="1" t="s">
        <v>10931</v>
      </c>
      <c r="C1822" s="4">
        <v>44914</v>
      </c>
      <c r="D1822" s="1" t="s">
        <v>10576</v>
      </c>
      <c r="E1822" s="1">
        <v>2022</v>
      </c>
      <c r="F1822" s="5">
        <v>43.63</v>
      </c>
      <c r="G1822" s="1" t="s">
        <v>10932</v>
      </c>
      <c r="H1822" s="1" t="s">
        <v>10933</v>
      </c>
      <c r="I1822" s="6">
        <v>105</v>
      </c>
      <c r="J1822" s="6" t="s">
        <v>54</v>
      </c>
      <c r="K1822" s="6">
        <v>5</v>
      </c>
      <c r="L1822" s="6">
        <v>3</v>
      </c>
      <c r="M1822" s="6">
        <v>2</v>
      </c>
      <c r="N1822" s="7">
        <v>0.6</v>
      </c>
      <c r="O1822" s="1" t="s">
        <v>323</v>
      </c>
      <c r="P1822" s="1" t="s">
        <v>54</v>
      </c>
      <c r="Q1822" s="1" t="s">
        <v>56</v>
      </c>
      <c r="R1822" s="1" t="s">
        <v>5</v>
      </c>
      <c r="S1822" s="2" t="b">
        <v>1</v>
      </c>
      <c r="T1822" s="2" t="b">
        <v>0</v>
      </c>
      <c r="U1822" s="1" t="s">
        <v>57</v>
      </c>
      <c r="V1822" s="1"/>
      <c r="W1822" s="2" t="b">
        <v>0</v>
      </c>
      <c r="X1822" s="1"/>
      <c r="Y1822" s="2" t="b">
        <v>0</v>
      </c>
      <c r="Z1822" s="1" t="s">
        <v>58</v>
      </c>
      <c r="AA1822" s="2" t="b">
        <v>1</v>
      </c>
      <c r="AB1822" s="1" t="s">
        <v>10934</v>
      </c>
      <c r="AC1822" s="1" t="s">
        <v>10935</v>
      </c>
      <c r="AD1822" s="1" t="s">
        <v>61</v>
      </c>
      <c r="AE1822" s="2" t="b">
        <v>1</v>
      </c>
      <c r="AF1822" s="1" t="s">
        <v>371</v>
      </c>
      <c r="AG1822" s="2" t="b">
        <v>0</v>
      </c>
      <c r="AH1822" s="1">
        <v>46242.564802743058</v>
      </c>
    </row>
    <row r="1823" spans="1:34" ht="13.9">
      <c r="A1823" s="1" t="s">
        <v>10936</v>
      </c>
      <c r="B1823" s="1" t="s">
        <v>10937</v>
      </c>
      <c r="C1823" s="4">
        <v>44914</v>
      </c>
      <c r="D1823" s="1" t="s">
        <v>10576</v>
      </c>
      <c r="E1823" s="1">
        <v>2022</v>
      </c>
      <c r="F1823" s="5">
        <v>43.63</v>
      </c>
      <c r="G1823" s="1" t="s">
        <v>10938</v>
      </c>
      <c r="H1823" s="1" t="s">
        <v>10939</v>
      </c>
      <c r="I1823" s="6">
        <v>1372</v>
      </c>
      <c r="J1823" s="6" t="s">
        <v>54</v>
      </c>
      <c r="K1823" s="6">
        <v>55</v>
      </c>
      <c r="L1823" s="6">
        <v>48</v>
      </c>
      <c r="M1823" s="6">
        <v>7</v>
      </c>
      <c r="N1823" s="7">
        <v>0.87272727272727268</v>
      </c>
      <c r="O1823" s="1" t="s">
        <v>67</v>
      </c>
      <c r="P1823" s="1" t="s">
        <v>54</v>
      </c>
      <c r="Q1823" s="1" t="s">
        <v>56</v>
      </c>
      <c r="R1823" s="1" t="s">
        <v>5</v>
      </c>
      <c r="S1823" s="2" t="b">
        <v>1</v>
      </c>
      <c r="T1823" s="2" t="b">
        <v>0</v>
      </c>
      <c r="U1823" s="1" t="s">
        <v>57</v>
      </c>
      <c r="V1823" s="1"/>
      <c r="W1823" s="2" t="b">
        <v>0</v>
      </c>
      <c r="X1823" s="1"/>
      <c r="Y1823" s="2" t="b">
        <v>0</v>
      </c>
      <c r="Z1823" s="1" t="s">
        <v>58</v>
      </c>
      <c r="AA1823" s="2" t="b">
        <v>1</v>
      </c>
      <c r="AB1823" s="1" t="s">
        <v>10940</v>
      </c>
      <c r="AC1823" s="1" t="s">
        <v>10941</v>
      </c>
      <c r="AD1823" s="1" t="s">
        <v>61</v>
      </c>
      <c r="AE1823" s="2" t="b">
        <v>1</v>
      </c>
      <c r="AF1823" s="1" t="s">
        <v>86</v>
      </c>
      <c r="AG1823" s="2" t="b">
        <v>0</v>
      </c>
      <c r="AH1823" s="1">
        <v>46242.564802743058</v>
      </c>
    </row>
    <row r="1824" spans="1:34" ht="13.9">
      <c r="A1824" s="1" t="s">
        <v>10942</v>
      </c>
      <c r="B1824" s="1" t="s">
        <v>10943</v>
      </c>
      <c r="C1824" s="4">
        <v>44915</v>
      </c>
      <c r="D1824" s="1" t="s">
        <v>10576</v>
      </c>
      <c r="E1824" s="1">
        <v>2022</v>
      </c>
      <c r="F1824" s="5">
        <v>43.6</v>
      </c>
      <c r="G1824" s="1" t="s">
        <v>10944</v>
      </c>
      <c r="H1824" s="1" t="s">
        <v>10933</v>
      </c>
      <c r="I1824" s="6"/>
      <c r="J1824" s="6" t="s">
        <v>147</v>
      </c>
      <c r="K1824" s="6">
        <v>0</v>
      </c>
      <c r="L1824" s="6">
        <v>0</v>
      </c>
      <c r="M1824" s="6">
        <v>0</v>
      </c>
      <c r="N1824" s="7"/>
      <c r="O1824" s="1" t="s">
        <v>216</v>
      </c>
      <c r="P1824" s="1" t="s">
        <v>54</v>
      </c>
      <c r="Q1824" s="1" t="s">
        <v>56</v>
      </c>
      <c r="R1824" s="1" t="s">
        <v>5</v>
      </c>
      <c r="S1824" s="2" t="b">
        <v>1</v>
      </c>
      <c r="T1824" s="2" t="b">
        <v>0</v>
      </c>
      <c r="U1824" s="1" t="s">
        <v>544</v>
      </c>
      <c r="V1824" s="1">
        <v>18</v>
      </c>
      <c r="W1824" s="2" t="b">
        <v>0</v>
      </c>
      <c r="X1824" s="1"/>
      <c r="Y1824" s="2" t="b">
        <v>0</v>
      </c>
      <c r="Z1824" s="1" t="s">
        <v>119</v>
      </c>
      <c r="AA1824" s="2" t="b">
        <v>0</v>
      </c>
      <c r="AB1824" s="1" t="s">
        <v>10934</v>
      </c>
      <c r="AC1824" s="1" t="s">
        <v>10945</v>
      </c>
      <c r="AD1824" s="1" t="s">
        <v>61</v>
      </c>
      <c r="AE1824" s="2" t="b">
        <v>1</v>
      </c>
      <c r="AF1824" s="1"/>
      <c r="AG1824" s="2" t="b">
        <v>0</v>
      </c>
      <c r="AH1824" s="1">
        <v>46242.564802743058</v>
      </c>
    </row>
    <row r="1825" spans="1:34" ht="13.9">
      <c r="A1825" s="1" t="s">
        <v>10946</v>
      </c>
      <c r="B1825" s="1" t="s">
        <v>10947</v>
      </c>
      <c r="C1825" s="4">
        <v>44915</v>
      </c>
      <c r="D1825" s="1" t="s">
        <v>10576</v>
      </c>
      <c r="E1825" s="1">
        <v>2022</v>
      </c>
      <c r="F1825" s="5">
        <v>43.6</v>
      </c>
      <c r="G1825" s="1" t="s">
        <v>10948</v>
      </c>
      <c r="H1825" s="1" t="s">
        <v>10949</v>
      </c>
      <c r="I1825" s="6">
        <v>172</v>
      </c>
      <c r="J1825" s="6" t="s">
        <v>54</v>
      </c>
      <c r="K1825" s="6">
        <v>25</v>
      </c>
      <c r="L1825" s="6">
        <v>24</v>
      </c>
      <c r="M1825" s="6">
        <v>1</v>
      </c>
      <c r="N1825" s="7">
        <v>0.96</v>
      </c>
      <c r="O1825" s="1" t="s">
        <v>126</v>
      </c>
      <c r="P1825" s="1" t="s">
        <v>54</v>
      </c>
      <c r="Q1825" s="1" t="s">
        <v>56</v>
      </c>
      <c r="R1825" s="1" t="s">
        <v>7</v>
      </c>
      <c r="S1825" s="2" t="b">
        <v>0</v>
      </c>
      <c r="T1825" s="2" t="b">
        <v>1</v>
      </c>
      <c r="U1825" s="1" t="s">
        <v>133</v>
      </c>
      <c r="V1825" s="1">
        <v>18</v>
      </c>
      <c r="W1825" s="2" t="b">
        <v>1</v>
      </c>
      <c r="X1825" s="2" t="b">
        <v>0</v>
      </c>
      <c r="Y1825" s="2" t="b">
        <v>0</v>
      </c>
      <c r="Z1825" s="1" t="s">
        <v>119</v>
      </c>
      <c r="AA1825" s="2" t="b">
        <v>0</v>
      </c>
      <c r="AB1825" s="1" t="s">
        <v>10950</v>
      </c>
      <c r="AC1825" s="1" t="s">
        <v>10951</v>
      </c>
      <c r="AD1825" s="1" t="s">
        <v>61</v>
      </c>
      <c r="AE1825" s="2" t="b">
        <v>1</v>
      </c>
      <c r="AF1825" s="1"/>
      <c r="AG1825" s="2" t="b">
        <v>0</v>
      </c>
      <c r="AH1825" s="1">
        <v>46242.564802743058</v>
      </c>
    </row>
    <row r="1826" spans="1:34" ht="13.9">
      <c r="A1826" s="1" t="s">
        <v>10952</v>
      </c>
      <c r="B1826" s="1" t="s">
        <v>10953</v>
      </c>
      <c r="C1826" s="4">
        <v>44915</v>
      </c>
      <c r="D1826" s="1" t="s">
        <v>10576</v>
      </c>
      <c r="E1826" s="1">
        <v>2022</v>
      </c>
      <c r="F1826" s="5">
        <v>43.6</v>
      </c>
      <c r="G1826" s="1" t="s">
        <v>10954</v>
      </c>
      <c r="H1826" s="1" t="s">
        <v>10955</v>
      </c>
      <c r="I1826" s="6">
        <v>190</v>
      </c>
      <c r="J1826" s="6" t="s">
        <v>54</v>
      </c>
      <c r="K1826" s="6">
        <v>22</v>
      </c>
      <c r="L1826" s="6">
        <v>21</v>
      </c>
      <c r="M1826" s="6">
        <v>1</v>
      </c>
      <c r="N1826" s="7">
        <v>0.95454545454545459</v>
      </c>
      <c r="O1826" s="1" t="s">
        <v>126</v>
      </c>
      <c r="P1826" s="1" t="s">
        <v>54</v>
      </c>
      <c r="Q1826" s="1" t="s">
        <v>56</v>
      </c>
      <c r="R1826" s="1" t="s">
        <v>7</v>
      </c>
      <c r="S1826" s="2" t="b">
        <v>0</v>
      </c>
      <c r="T1826" s="2" t="b">
        <v>1</v>
      </c>
      <c r="U1826" s="1" t="s">
        <v>133</v>
      </c>
      <c r="V1826" s="1">
        <v>18</v>
      </c>
      <c r="W1826" s="2" t="b">
        <v>1</v>
      </c>
      <c r="X1826" s="2" t="b">
        <v>0</v>
      </c>
      <c r="Y1826" s="2" t="b">
        <v>0</v>
      </c>
      <c r="Z1826" s="1" t="s">
        <v>119</v>
      </c>
      <c r="AA1826" s="2" t="b">
        <v>0</v>
      </c>
      <c r="AB1826" s="1" t="s">
        <v>10956</v>
      </c>
      <c r="AC1826" s="1" t="s">
        <v>10957</v>
      </c>
      <c r="AD1826" s="1" t="s">
        <v>61</v>
      </c>
      <c r="AE1826" s="2" t="b">
        <v>1</v>
      </c>
      <c r="AF1826" s="1"/>
      <c r="AG1826" s="2" t="b">
        <v>0</v>
      </c>
      <c r="AH1826" s="1">
        <v>46242.564802743058</v>
      </c>
    </row>
    <row r="1827" spans="1:34" ht="13.9">
      <c r="A1827" s="1" t="s">
        <v>10958</v>
      </c>
      <c r="B1827" s="1" t="s">
        <v>10959</v>
      </c>
      <c r="C1827" s="4">
        <v>44915</v>
      </c>
      <c r="D1827" s="1" t="s">
        <v>10576</v>
      </c>
      <c r="E1827" s="1">
        <v>2022</v>
      </c>
      <c r="F1827" s="5">
        <v>43.6</v>
      </c>
      <c r="G1827" s="1" t="s">
        <v>10960</v>
      </c>
      <c r="H1827" s="1" t="s">
        <v>10961</v>
      </c>
      <c r="I1827" s="6">
        <v>110</v>
      </c>
      <c r="J1827" s="6" t="s">
        <v>54</v>
      </c>
      <c r="K1827" s="6">
        <v>16</v>
      </c>
      <c r="L1827" s="6">
        <v>16</v>
      </c>
      <c r="M1827" s="6">
        <v>0</v>
      </c>
      <c r="N1827" s="7">
        <v>1</v>
      </c>
      <c r="O1827" s="1" t="s">
        <v>126</v>
      </c>
      <c r="P1827" s="1" t="s">
        <v>54</v>
      </c>
      <c r="Q1827" s="1" t="s">
        <v>56</v>
      </c>
      <c r="R1827" s="1" t="s">
        <v>7</v>
      </c>
      <c r="S1827" s="2" t="b">
        <v>0</v>
      </c>
      <c r="T1827" s="2" t="b">
        <v>1</v>
      </c>
      <c r="U1827" s="1" t="s">
        <v>133</v>
      </c>
      <c r="V1827" s="1">
        <v>18</v>
      </c>
      <c r="W1827" s="2" t="b">
        <v>1</v>
      </c>
      <c r="X1827" s="2" t="b">
        <v>0</v>
      </c>
      <c r="Y1827" s="2" t="b">
        <v>0</v>
      </c>
      <c r="Z1827" s="1" t="s">
        <v>119</v>
      </c>
      <c r="AA1827" s="2" t="b">
        <v>0</v>
      </c>
      <c r="AB1827" s="1" t="s">
        <v>10962</v>
      </c>
      <c r="AC1827" s="1" t="s">
        <v>10963</v>
      </c>
      <c r="AD1827" s="1" t="s">
        <v>61</v>
      </c>
      <c r="AE1827" s="2" t="b">
        <v>1</v>
      </c>
      <c r="AF1827" s="1"/>
      <c r="AG1827" s="2" t="b">
        <v>0</v>
      </c>
      <c r="AH1827" s="1">
        <v>46242.564802743058</v>
      </c>
    </row>
    <row r="1828" spans="1:34" ht="13.9">
      <c r="A1828" s="1" t="s">
        <v>10964</v>
      </c>
      <c r="B1828" s="1" t="s">
        <v>10965</v>
      </c>
      <c r="C1828" s="4">
        <v>44915</v>
      </c>
      <c r="D1828" s="1" t="s">
        <v>10576</v>
      </c>
      <c r="E1828" s="1">
        <v>2022</v>
      </c>
      <c r="F1828" s="5">
        <v>43.6</v>
      </c>
      <c r="G1828" s="1" t="s">
        <v>10966</v>
      </c>
      <c r="H1828" s="1" t="s">
        <v>10967</v>
      </c>
      <c r="I1828" s="6">
        <v>54</v>
      </c>
      <c r="J1828" s="6" t="s">
        <v>54</v>
      </c>
      <c r="K1828" s="6">
        <v>3</v>
      </c>
      <c r="L1828" s="6">
        <v>1</v>
      </c>
      <c r="M1828" s="6">
        <v>2</v>
      </c>
      <c r="N1828" s="7">
        <v>0.33333333333333331</v>
      </c>
      <c r="O1828" s="1" t="s">
        <v>302</v>
      </c>
      <c r="P1828" s="1" t="s">
        <v>54</v>
      </c>
      <c r="Q1828" s="1" t="s">
        <v>56</v>
      </c>
      <c r="R1828" s="1" t="s">
        <v>5</v>
      </c>
      <c r="S1828" s="2" t="b">
        <v>1</v>
      </c>
      <c r="T1828" s="2" t="b">
        <v>0</v>
      </c>
      <c r="U1828" s="1" t="s">
        <v>544</v>
      </c>
      <c r="V1828" s="1">
        <v>18</v>
      </c>
      <c r="W1828" s="2" t="b">
        <v>0</v>
      </c>
      <c r="X1828" s="1"/>
      <c r="Y1828" s="2" t="b">
        <v>0</v>
      </c>
      <c r="Z1828" s="1" t="s">
        <v>119</v>
      </c>
      <c r="AA1828" s="2" t="b">
        <v>0</v>
      </c>
      <c r="AB1828" s="1" t="s">
        <v>10968</v>
      </c>
      <c r="AC1828" s="1" t="s">
        <v>10969</v>
      </c>
      <c r="AD1828" s="1" t="s">
        <v>61</v>
      </c>
      <c r="AE1828" s="2" t="b">
        <v>1</v>
      </c>
      <c r="AF1828" s="1"/>
      <c r="AG1828" s="2" t="b">
        <v>0</v>
      </c>
      <c r="AH1828" s="1">
        <v>46242.564802743058</v>
      </c>
    </row>
    <row r="1829" spans="1:34" ht="13.9">
      <c r="A1829" s="1" t="s">
        <v>10970</v>
      </c>
      <c r="B1829" s="1" t="s">
        <v>10971</v>
      </c>
      <c r="C1829" s="4">
        <v>44916</v>
      </c>
      <c r="D1829" s="1" t="s">
        <v>10576</v>
      </c>
      <c r="E1829" s="1">
        <v>2022</v>
      </c>
      <c r="F1829" s="5">
        <v>43.56</v>
      </c>
      <c r="G1829" s="1" t="s">
        <v>10972</v>
      </c>
      <c r="H1829" s="1" t="s">
        <v>10973</v>
      </c>
      <c r="I1829" s="6">
        <v>5009</v>
      </c>
      <c r="J1829" s="6" t="s">
        <v>54</v>
      </c>
      <c r="K1829" s="6">
        <v>53</v>
      </c>
      <c r="L1829" s="6">
        <v>42</v>
      </c>
      <c r="M1829" s="6">
        <v>11</v>
      </c>
      <c r="N1829" s="7">
        <v>0.79245283018867929</v>
      </c>
      <c r="O1829" s="1" t="s">
        <v>55</v>
      </c>
      <c r="P1829" s="1" t="s">
        <v>54</v>
      </c>
      <c r="Q1829" s="1" t="s">
        <v>56</v>
      </c>
      <c r="R1829" s="1" t="s">
        <v>5</v>
      </c>
      <c r="S1829" s="2" t="b">
        <v>1</v>
      </c>
      <c r="T1829" s="2" t="b">
        <v>0</v>
      </c>
      <c r="U1829" s="1" t="s">
        <v>57</v>
      </c>
      <c r="V1829" s="1"/>
      <c r="W1829" s="2" t="b">
        <v>0</v>
      </c>
      <c r="X1829" s="1"/>
      <c r="Y1829" s="2" t="b">
        <v>0</v>
      </c>
      <c r="Z1829" s="1" t="s">
        <v>58</v>
      </c>
      <c r="AA1829" s="2" t="b">
        <v>1</v>
      </c>
      <c r="AB1829" s="1" t="s">
        <v>10974</v>
      </c>
      <c r="AC1829" s="1" t="s">
        <v>10975</v>
      </c>
      <c r="AD1829" s="1" t="s">
        <v>61</v>
      </c>
      <c r="AE1829" s="2" t="b">
        <v>1</v>
      </c>
      <c r="AF1829" s="1" t="s">
        <v>101</v>
      </c>
      <c r="AG1829" s="2" t="b">
        <v>1</v>
      </c>
      <c r="AH1829" s="1">
        <v>46242.564802743058</v>
      </c>
    </row>
    <row r="1830" spans="1:34" ht="13.9">
      <c r="A1830" s="1" t="s">
        <v>10976</v>
      </c>
      <c r="B1830" s="1" t="s">
        <v>10977</v>
      </c>
      <c r="C1830" s="4">
        <v>44916</v>
      </c>
      <c r="D1830" s="1" t="s">
        <v>10576</v>
      </c>
      <c r="E1830" s="1">
        <v>2022</v>
      </c>
      <c r="F1830" s="5">
        <v>43.56</v>
      </c>
      <c r="G1830" s="1" t="s">
        <v>10978</v>
      </c>
      <c r="H1830" s="1" t="s">
        <v>10979</v>
      </c>
      <c r="I1830" s="6">
        <v>15</v>
      </c>
      <c r="J1830" s="6" t="s">
        <v>54</v>
      </c>
      <c r="K1830" s="6">
        <v>1</v>
      </c>
      <c r="L1830" s="6">
        <v>0</v>
      </c>
      <c r="M1830" s="6">
        <v>1</v>
      </c>
      <c r="N1830" s="7">
        <v>0</v>
      </c>
      <c r="O1830" s="1" t="s">
        <v>148</v>
      </c>
      <c r="P1830" s="1" t="s">
        <v>54</v>
      </c>
      <c r="Q1830" s="1" t="s">
        <v>56</v>
      </c>
      <c r="R1830" s="1" t="s">
        <v>5</v>
      </c>
      <c r="S1830" s="2" t="b">
        <v>1</v>
      </c>
      <c r="T1830" s="2" t="b">
        <v>0</v>
      </c>
      <c r="U1830" s="1" t="s">
        <v>57</v>
      </c>
      <c r="V1830" s="1"/>
      <c r="W1830" s="2" t="b">
        <v>0</v>
      </c>
      <c r="X1830" s="1"/>
      <c r="Y1830" s="2" t="b">
        <v>0</v>
      </c>
      <c r="Z1830" s="1" t="s">
        <v>58</v>
      </c>
      <c r="AA1830" s="2" t="b">
        <v>1</v>
      </c>
      <c r="AB1830" s="1" t="s">
        <v>10980</v>
      </c>
      <c r="AC1830" s="1" t="s">
        <v>10981</v>
      </c>
      <c r="AD1830" s="1" t="s">
        <v>61</v>
      </c>
      <c r="AE1830" s="2" t="b">
        <v>1</v>
      </c>
      <c r="AF1830" s="1" t="s">
        <v>211</v>
      </c>
      <c r="AG1830" s="2" t="b">
        <v>0</v>
      </c>
      <c r="AH1830" s="1">
        <v>46242.564802743058</v>
      </c>
    </row>
    <row r="1831" spans="1:34" ht="13.9">
      <c r="A1831" s="1" t="s">
        <v>10982</v>
      </c>
      <c r="B1831" s="1" t="s">
        <v>10983</v>
      </c>
      <c r="C1831" s="4">
        <v>44916</v>
      </c>
      <c r="D1831" s="1" t="s">
        <v>10576</v>
      </c>
      <c r="E1831" s="1">
        <v>2022</v>
      </c>
      <c r="F1831" s="5">
        <v>43.56</v>
      </c>
      <c r="G1831" s="1" t="s">
        <v>10984</v>
      </c>
      <c r="H1831" s="1" t="s">
        <v>10985</v>
      </c>
      <c r="I1831" s="6"/>
      <c r="J1831" s="6" t="s">
        <v>147</v>
      </c>
      <c r="K1831" s="6">
        <v>1</v>
      </c>
      <c r="L1831" s="6">
        <v>1</v>
      </c>
      <c r="M1831" s="6">
        <v>0</v>
      </c>
      <c r="N1831" s="7">
        <v>1</v>
      </c>
      <c r="O1831" s="1" t="s">
        <v>148</v>
      </c>
      <c r="P1831" s="1" t="s">
        <v>54</v>
      </c>
      <c r="Q1831" s="1" t="s">
        <v>56</v>
      </c>
      <c r="R1831" s="1" t="s">
        <v>7</v>
      </c>
      <c r="S1831" s="2" t="b">
        <v>0</v>
      </c>
      <c r="T1831" s="2" t="b">
        <v>1</v>
      </c>
      <c r="U1831" s="1" t="s">
        <v>133</v>
      </c>
      <c r="V1831" s="1">
        <v>18</v>
      </c>
      <c r="W1831" s="2" t="b">
        <v>1</v>
      </c>
      <c r="X1831" s="2" t="b">
        <v>0</v>
      </c>
      <c r="Y1831" s="2" t="b">
        <v>0</v>
      </c>
      <c r="Z1831" s="1" t="s">
        <v>119</v>
      </c>
      <c r="AA1831" s="2" t="b">
        <v>0</v>
      </c>
      <c r="AB1831" s="1" t="s">
        <v>10986</v>
      </c>
      <c r="AC1831" s="1" t="s">
        <v>10987</v>
      </c>
      <c r="AD1831" s="1" t="s">
        <v>61</v>
      </c>
      <c r="AE1831" s="2" t="b">
        <v>1</v>
      </c>
      <c r="AF1831" s="1"/>
      <c r="AG1831" s="2" t="b">
        <v>0</v>
      </c>
      <c r="AH1831" s="1">
        <v>46242.564802743058</v>
      </c>
    </row>
    <row r="1832" spans="1:34" ht="13.9">
      <c r="A1832" s="1" t="s">
        <v>10988</v>
      </c>
      <c r="B1832" s="1" t="s">
        <v>10989</v>
      </c>
      <c r="C1832" s="4">
        <v>44916</v>
      </c>
      <c r="D1832" s="1" t="s">
        <v>10576</v>
      </c>
      <c r="E1832" s="1">
        <v>2022</v>
      </c>
      <c r="F1832" s="5">
        <v>43.56</v>
      </c>
      <c r="G1832" s="1" t="s">
        <v>10990</v>
      </c>
      <c r="H1832" s="1" t="s">
        <v>10985</v>
      </c>
      <c r="I1832" s="6">
        <v>294</v>
      </c>
      <c r="J1832" s="6" t="s">
        <v>54</v>
      </c>
      <c r="K1832" s="6">
        <v>17</v>
      </c>
      <c r="L1832" s="6">
        <v>12</v>
      </c>
      <c r="M1832" s="6">
        <v>5</v>
      </c>
      <c r="N1832" s="7">
        <v>0.70588235294117652</v>
      </c>
      <c r="O1832" s="1" t="s">
        <v>55</v>
      </c>
      <c r="P1832" s="1" t="s">
        <v>54</v>
      </c>
      <c r="Q1832" s="1" t="s">
        <v>56</v>
      </c>
      <c r="R1832" s="1" t="s">
        <v>7</v>
      </c>
      <c r="S1832" s="2" t="b">
        <v>0</v>
      </c>
      <c r="T1832" s="2" t="b">
        <v>1</v>
      </c>
      <c r="U1832" s="1" t="s">
        <v>133</v>
      </c>
      <c r="V1832" s="1">
        <v>18</v>
      </c>
      <c r="W1832" s="2" t="b">
        <v>1</v>
      </c>
      <c r="X1832" s="2" t="b">
        <v>0</v>
      </c>
      <c r="Y1832" s="2" t="b">
        <v>0</v>
      </c>
      <c r="Z1832" s="1" t="s">
        <v>119</v>
      </c>
      <c r="AA1832" s="2" t="b">
        <v>0</v>
      </c>
      <c r="AB1832" s="1" t="s">
        <v>10986</v>
      </c>
      <c r="AC1832" s="1" t="s">
        <v>10991</v>
      </c>
      <c r="AD1832" s="1" t="s">
        <v>61</v>
      </c>
      <c r="AE1832" s="2" t="b">
        <v>1</v>
      </c>
      <c r="AF1832" s="1"/>
      <c r="AG1832" s="2" t="b">
        <v>0</v>
      </c>
      <c r="AH1832" s="1">
        <v>46242.564802743058</v>
      </c>
    </row>
    <row r="1833" spans="1:34" ht="13.9">
      <c r="A1833" s="1" t="s">
        <v>10992</v>
      </c>
      <c r="B1833" s="1" t="s">
        <v>10993</v>
      </c>
      <c r="C1833" s="4">
        <v>44916</v>
      </c>
      <c r="D1833" s="1" t="s">
        <v>10576</v>
      </c>
      <c r="E1833" s="1">
        <v>2022</v>
      </c>
      <c r="F1833" s="5">
        <v>43.56</v>
      </c>
      <c r="G1833" s="1" t="s">
        <v>10994</v>
      </c>
      <c r="H1833" s="1" t="s">
        <v>10995</v>
      </c>
      <c r="I1833" s="6">
        <v>15</v>
      </c>
      <c r="J1833" s="6" t="s">
        <v>54</v>
      </c>
      <c r="K1833" s="6">
        <v>1</v>
      </c>
      <c r="L1833" s="6">
        <v>1</v>
      </c>
      <c r="M1833" s="6">
        <v>0</v>
      </c>
      <c r="N1833" s="7">
        <v>1</v>
      </c>
      <c r="O1833" s="1" t="s">
        <v>148</v>
      </c>
      <c r="P1833" s="1" t="s">
        <v>54</v>
      </c>
      <c r="Q1833" s="1" t="s">
        <v>56</v>
      </c>
      <c r="R1833" s="1" t="s">
        <v>5</v>
      </c>
      <c r="S1833" s="2" t="b">
        <v>1</v>
      </c>
      <c r="T1833" s="2" t="b">
        <v>0</v>
      </c>
      <c r="U1833" s="1" t="s">
        <v>57</v>
      </c>
      <c r="V1833" s="1"/>
      <c r="W1833" s="2" t="b">
        <v>0</v>
      </c>
      <c r="X1833" s="1"/>
      <c r="Y1833" s="2" t="b">
        <v>0</v>
      </c>
      <c r="Z1833" s="1" t="s">
        <v>58</v>
      </c>
      <c r="AA1833" s="2" t="b">
        <v>1</v>
      </c>
      <c r="AB1833" s="1" t="s">
        <v>10996</v>
      </c>
      <c r="AC1833" s="1" t="s">
        <v>10997</v>
      </c>
      <c r="AD1833" s="1" t="s">
        <v>61</v>
      </c>
      <c r="AE1833" s="2" t="b">
        <v>1</v>
      </c>
      <c r="AF1833" s="1" t="s">
        <v>164</v>
      </c>
      <c r="AG1833" s="2" t="b">
        <v>0</v>
      </c>
      <c r="AH1833" s="1">
        <v>46242.564802743058</v>
      </c>
    </row>
    <row r="1834" spans="1:34" ht="13.9">
      <c r="A1834" s="1" t="s">
        <v>10998</v>
      </c>
      <c r="B1834" s="1" t="s">
        <v>10999</v>
      </c>
      <c r="C1834" s="4">
        <v>44917</v>
      </c>
      <c r="D1834" s="1" t="s">
        <v>10576</v>
      </c>
      <c r="E1834" s="1">
        <v>2022</v>
      </c>
      <c r="F1834" s="5">
        <v>43.53</v>
      </c>
      <c r="G1834" s="1" t="s">
        <v>11000</v>
      </c>
      <c r="H1834" s="1" t="s">
        <v>11001</v>
      </c>
      <c r="I1834" s="6">
        <v>240</v>
      </c>
      <c r="J1834" s="6" t="s">
        <v>54</v>
      </c>
      <c r="K1834" s="6">
        <v>11</v>
      </c>
      <c r="L1834" s="6">
        <v>9</v>
      </c>
      <c r="M1834" s="6">
        <v>2</v>
      </c>
      <c r="N1834" s="7">
        <v>0.81818181818181823</v>
      </c>
      <c r="O1834" s="1" t="s">
        <v>126</v>
      </c>
      <c r="P1834" s="1" t="s">
        <v>54</v>
      </c>
      <c r="Q1834" s="1" t="s">
        <v>56</v>
      </c>
      <c r="R1834" s="1" t="s">
        <v>5</v>
      </c>
      <c r="S1834" s="2" t="b">
        <v>1</v>
      </c>
      <c r="T1834" s="2" t="b">
        <v>0</v>
      </c>
      <c r="U1834" s="1" t="s">
        <v>57</v>
      </c>
      <c r="V1834" s="1"/>
      <c r="W1834" s="2" t="b">
        <v>0</v>
      </c>
      <c r="X1834" s="1"/>
      <c r="Y1834" s="2" t="b">
        <v>0</v>
      </c>
      <c r="Z1834" s="1" t="s">
        <v>58</v>
      </c>
      <c r="AA1834" s="2" t="b">
        <v>1</v>
      </c>
      <c r="AB1834" s="1" t="s">
        <v>11002</v>
      </c>
      <c r="AC1834" s="1" t="s">
        <v>11003</v>
      </c>
      <c r="AD1834" s="1" t="s">
        <v>61</v>
      </c>
      <c r="AE1834" s="2" t="b">
        <v>1</v>
      </c>
      <c r="AF1834" s="1" t="s">
        <v>371</v>
      </c>
      <c r="AG1834" s="2" t="b">
        <v>0</v>
      </c>
      <c r="AH1834" s="1">
        <v>46242.564802743058</v>
      </c>
    </row>
    <row r="1835" spans="1:34" ht="13.9">
      <c r="A1835" s="1" t="s">
        <v>11004</v>
      </c>
      <c r="B1835" s="1" t="s">
        <v>11005</v>
      </c>
      <c r="C1835" s="4">
        <v>44917</v>
      </c>
      <c r="D1835" s="1" t="s">
        <v>10576</v>
      </c>
      <c r="E1835" s="1">
        <v>2022</v>
      </c>
      <c r="F1835" s="5">
        <v>43.53</v>
      </c>
      <c r="G1835" s="1" t="s">
        <v>11006</v>
      </c>
      <c r="H1835" s="1" t="s">
        <v>11007</v>
      </c>
      <c r="I1835" s="6"/>
      <c r="J1835" s="6" t="s">
        <v>147</v>
      </c>
      <c r="K1835" s="6">
        <v>11</v>
      </c>
      <c r="L1835" s="6">
        <v>8</v>
      </c>
      <c r="M1835" s="6">
        <v>3</v>
      </c>
      <c r="N1835" s="7">
        <v>0.72727272727272729</v>
      </c>
      <c r="O1835" s="1" t="s">
        <v>55</v>
      </c>
      <c r="P1835" s="1" t="s">
        <v>54</v>
      </c>
      <c r="Q1835" s="1" t="s">
        <v>56</v>
      </c>
      <c r="R1835" s="1" t="s">
        <v>7</v>
      </c>
      <c r="S1835" s="2" t="b">
        <v>0</v>
      </c>
      <c r="T1835" s="2" t="b">
        <v>1</v>
      </c>
      <c r="U1835" s="1" t="s">
        <v>133</v>
      </c>
      <c r="V1835" s="1">
        <v>18</v>
      </c>
      <c r="W1835" s="2" t="b">
        <v>1</v>
      </c>
      <c r="X1835" s="2" t="b">
        <v>0</v>
      </c>
      <c r="Y1835" s="2" t="b">
        <v>0</v>
      </c>
      <c r="Z1835" s="1" t="s">
        <v>119</v>
      </c>
      <c r="AA1835" s="2" t="b">
        <v>0</v>
      </c>
      <c r="AB1835" s="1" t="s">
        <v>11008</v>
      </c>
      <c r="AC1835" s="1" t="s">
        <v>11009</v>
      </c>
      <c r="AD1835" s="1" t="s">
        <v>61</v>
      </c>
      <c r="AE1835" s="2" t="b">
        <v>1</v>
      </c>
      <c r="AF1835" s="1"/>
      <c r="AG1835" s="2" t="b">
        <v>0</v>
      </c>
      <c r="AH1835" s="1">
        <v>46242.564802743058</v>
      </c>
    </row>
    <row r="1836" spans="1:34" ht="13.9">
      <c r="A1836" s="1" t="s">
        <v>11010</v>
      </c>
      <c r="B1836" s="1" t="s">
        <v>11011</v>
      </c>
      <c r="C1836" s="4">
        <v>44917</v>
      </c>
      <c r="D1836" s="1" t="s">
        <v>10576</v>
      </c>
      <c r="E1836" s="1">
        <v>2022</v>
      </c>
      <c r="F1836" s="5">
        <v>43.53</v>
      </c>
      <c r="G1836" s="1" t="s">
        <v>11012</v>
      </c>
      <c r="H1836" s="1" t="s">
        <v>11013</v>
      </c>
      <c r="I1836" s="6">
        <v>409</v>
      </c>
      <c r="J1836" s="6" t="s">
        <v>54</v>
      </c>
      <c r="K1836" s="6">
        <v>16</v>
      </c>
      <c r="L1836" s="6">
        <v>12</v>
      </c>
      <c r="M1836" s="6">
        <v>4</v>
      </c>
      <c r="N1836" s="7">
        <v>0.75</v>
      </c>
      <c r="O1836" s="1" t="s">
        <v>55</v>
      </c>
      <c r="P1836" s="1" t="s">
        <v>54</v>
      </c>
      <c r="Q1836" s="1" t="s">
        <v>56</v>
      </c>
      <c r="R1836" s="1" t="s">
        <v>7</v>
      </c>
      <c r="S1836" s="2" t="b">
        <v>0</v>
      </c>
      <c r="T1836" s="2" t="b">
        <v>1</v>
      </c>
      <c r="U1836" s="1" t="s">
        <v>1669</v>
      </c>
      <c r="V1836" s="1">
        <v>18</v>
      </c>
      <c r="W1836" s="2" t="b">
        <v>1</v>
      </c>
      <c r="X1836" s="1"/>
      <c r="Y1836" s="2" t="b">
        <v>0</v>
      </c>
      <c r="Z1836" s="1" t="s">
        <v>119</v>
      </c>
      <c r="AA1836" s="2" t="b">
        <v>0</v>
      </c>
      <c r="AB1836" s="1" t="s">
        <v>11014</v>
      </c>
      <c r="AC1836" s="1" t="s">
        <v>11015</v>
      </c>
      <c r="AD1836" s="1" t="s">
        <v>61</v>
      </c>
      <c r="AE1836" s="2" t="b">
        <v>1</v>
      </c>
      <c r="AF1836" s="1"/>
      <c r="AG1836" s="2" t="b">
        <v>0</v>
      </c>
      <c r="AH1836" s="1">
        <v>46242.564802743058</v>
      </c>
    </row>
    <row r="1837" spans="1:34" ht="13.9">
      <c r="A1837" s="1" t="s">
        <v>11016</v>
      </c>
      <c r="B1837" s="1" t="s">
        <v>11017</v>
      </c>
      <c r="C1837" s="4">
        <v>44918</v>
      </c>
      <c r="D1837" s="1" t="s">
        <v>10576</v>
      </c>
      <c r="E1837" s="1">
        <v>2022</v>
      </c>
      <c r="F1837" s="5">
        <v>43.5</v>
      </c>
      <c r="G1837" s="1" t="s">
        <v>11018</v>
      </c>
      <c r="H1837" s="1" t="s">
        <v>11019</v>
      </c>
      <c r="I1837" s="6">
        <v>94</v>
      </c>
      <c r="J1837" s="6" t="s">
        <v>54</v>
      </c>
      <c r="K1837" s="6">
        <v>8</v>
      </c>
      <c r="L1837" s="6">
        <v>6</v>
      </c>
      <c r="M1837" s="6">
        <v>2</v>
      </c>
      <c r="N1837" s="7">
        <v>0.75</v>
      </c>
      <c r="O1837" s="1" t="s">
        <v>1324</v>
      </c>
      <c r="P1837" s="1" t="s">
        <v>54</v>
      </c>
      <c r="Q1837" s="1" t="s">
        <v>56</v>
      </c>
      <c r="R1837" s="1" t="s">
        <v>7</v>
      </c>
      <c r="S1837" s="2" t="b">
        <v>0</v>
      </c>
      <c r="T1837" s="2" t="b">
        <v>1</v>
      </c>
      <c r="U1837" s="1" t="s">
        <v>133</v>
      </c>
      <c r="V1837" s="1">
        <v>18</v>
      </c>
      <c r="W1837" s="2" t="b">
        <v>1</v>
      </c>
      <c r="X1837" s="2" t="b">
        <v>0</v>
      </c>
      <c r="Y1837" s="2" t="b">
        <v>0</v>
      </c>
      <c r="Z1837" s="1" t="s">
        <v>119</v>
      </c>
      <c r="AA1837" s="2" t="b">
        <v>0</v>
      </c>
      <c r="AB1837" s="1" t="s">
        <v>11020</v>
      </c>
      <c r="AC1837" s="1" t="s">
        <v>11021</v>
      </c>
      <c r="AD1837" s="1" t="s">
        <v>61</v>
      </c>
      <c r="AE1837" s="2" t="b">
        <v>1</v>
      </c>
      <c r="AF1837" s="1"/>
      <c r="AG1837" s="2" t="b">
        <v>0</v>
      </c>
      <c r="AH1837" s="1">
        <v>46242.564802743058</v>
      </c>
    </row>
    <row r="1838" spans="1:34" ht="13.9">
      <c r="A1838" s="1" t="s">
        <v>11022</v>
      </c>
      <c r="B1838" s="1" t="s">
        <v>11023</v>
      </c>
      <c r="C1838" s="4">
        <v>44919</v>
      </c>
      <c r="D1838" s="1" t="s">
        <v>10576</v>
      </c>
      <c r="E1838" s="1">
        <v>2022</v>
      </c>
      <c r="F1838" s="5">
        <v>43.47</v>
      </c>
      <c r="G1838" s="1" t="s">
        <v>11024</v>
      </c>
      <c r="H1838" s="1" t="s">
        <v>11025</v>
      </c>
      <c r="I1838" s="6">
        <v>2178</v>
      </c>
      <c r="J1838" s="6" t="s">
        <v>54</v>
      </c>
      <c r="K1838" s="6">
        <v>66</v>
      </c>
      <c r="L1838" s="6">
        <v>23</v>
      </c>
      <c r="M1838" s="6">
        <v>43</v>
      </c>
      <c r="N1838" s="7">
        <v>0.34848484848484851</v>
      </c>
      <c r="O1838" s="1" t="s">
        <v>330</v>
      </c>
      <c r="P1838" s="1" t="s">
        <v>54</v>
      </c>
      <c r="Q1838" s="1" t="s">
        <v>56</v>
      </c>
      <c r="R1838" s="1" t="s">
        <v>7</v>
      </c>
      <c r="S1838" s="2" t="b">
        <v>0</v>
      </c>
      <c r="T1838" s="2" t="b">
        <v>1</v>
      </c>
      <c r="U1838" s="1" t="s">
        <v>202</v>
      </c>
      <c r="V1838" s="1">
        <v>18</v>
      </c>
      <c r="W1838" s="2" t="b">
        <v>1</v>
      </c>
      <c r="X1838" s="2" t="b">
        <v>1</v>
      </c>
      <c r="Y1838" s="2" t="b">
        <v>0</v>
      </c>
      <c r="Z1838" s="1" t="s">
        <v>119</v>
      </c>
      <c r="AA1838" s="2" t="b">
        <v>0</v>
      </c>
      <c r="AB1838" s="1" t="s">
        <v>11026</v>
      </c>
      <c r="AC1838" s="1" t="s">
        <v>11027</v>
      </c>
      <c r="AD1838" s="1" t="s">
        <v>61</v>
      </c>
      <c r="AE1838" s="2" t="b">
        <v>1</v>
      </c>
      <c r="AF1838" s="1"/>
      <c r="AG1838" s="2" t="b">
        <v>0</v>
      </c>
      <c r="AH1838" s="1">
        <v>46242.564802743058</v>
      </c>
    </row>
    <row r="1839" spans="1:34" ht="13.9">
      <c r="A1839" s="1" t="s">
        <v>11028</v>
      </c>
      <c r="B1839" s="1" t="s">
        <v>11029</v>
      </c>
      <c r="C1839" s="4">
        <v>44919</v>
      </c>
      <c r="D1839" s="1" t="s">
        <v>10576</v>
      </c>
      <c r="E1839" s="1">
        <v>2022</v>
      </c>
      <c r="F1839" s="5">
        <v>43.47</v>
      </c>
      <c r="G1839" s="1" t="s">
        <v>11030</v>
      </c>
      <c r="H1839" s="1" t="s">
        <v>11031</v>
      </c>
      <c r="I1839" s="6">
        <v>1036</v>
      </c>
      <c r="J1839" s="6" t="s">
        <v>54</v>
      </c>
      <c r="K1839" s="6">
        <v>36</v>
      </c>
      <c r="L1839" s="6">
        <v>35</v>
      </c>
      <c r="M1839" s="6">
        <v>1</v>
      </c>
      <c r="N1839" s="7">
        <v>0.97222222222222221</v>
      </c>
      <c r="O1839" s="1" t="s">
        <v>126</v>
      </c>
      <c r="P1839" s="1" t="s">
        <v>54</v>
      </c>
      <c r="Q1839" s="1" t="s">
        <v>56</v>
      </c>
      <c r="R1839" s="1" t="s">
        <v>7</v>
      </c>
      <c r="S1839" s="2" t="b">
        <v>0</v>
      </c>
      <c r="T1839" s="2" t="b">
        <v>1</v>
      </c>
      <c r="U1839" s="1" t="s">
        <v>202</v>
      </c>
      <c r="V1839" s="1">
        <v>18</v>
      </c>
      <c r="W1839" s="2" t="b">
        <v>1</v>
      </c>
      <c r="X1839" s="2" t="b">
        <v>1</v>
      </c>
      <c r="Y1839" s="2" t="b">
        <v>0</v>
      </c>
      <c r="Z1839" s="1" t="s">
        <v>119</v>
      </c>
      <c r="AA1839" s="2" t="b">
        <v>0</v>
      </c>
      <c r="AB1839" s="1" t="s">
        <v>11032</v>
      </c>
      <c r="AC1839" s="1" t="s">
        <v>11033</v>
      </c>
      <c r="AD1839" s="1" t="s">
        <v>61</v>
      </c>
      <c r="AE1839" s="2" t="b">
        <v>1</v>
      </c>
      <c r="AF1839" s="1"/>
      <c r="AG1839" s="2" t="b">
        <v>0</v>
      </c>
      <c r="AH1839" s="1">
        <v>46242.564802743058</v>
      </c>
    </row>
    <row r="1840" spans="1:34" ht="13.9">
      <c r="A1840" s="1" t="s">
        <v>11034</v>
      </c>
      <c r="B1840" s="1" t="s">
        <v>11035</v>
      </c>
      <c r="C1840" s="4">
        <v>44920</v>
      </c>
      <c r="D1840" s="1" t="s">
        <v>10576</v>
      </c>
      <c r="E1840" s="1">
        <v>2022</v>
      </c>
      <c r="F1840" s="5">
        <v>43.43</v>
      </c>
      <c r="G1840" s="1" t="s">
        <v>11036</v>
      </c>
      <c r="H1840" s="1" t="s">
        <v>11037</v>
      </c>
      <c r="I1840" s="6">
        <v>589</v>
      </c>
      <c r="J1840" s="6" t="s">
        <v>54</v>
      </c>
      <c r="K1840" s="6">
        <v>41</v>
      </c>
      <c r="L1840" s="6">
        <v>30</v>
      </c>
      <c r="M1840" s="6">
        <v>11</v>
      </c>
      <c r="N1840" s="7">
        <v>0.73170731707317072</v>
      </c>
      <c r="O1840" s="1" t="s">
        <v>55</v>
      </c>
      <c r="P1840" s="1" t="s">
        <v>54</v>
      </c>
      <c r="Q1840" s="1" t="s">
        <v>56</v>
      </c>
      <c r="R1840" s="1" t="s">
        <v>7</v>
      </c>
      <c r="S1840" s="2" t="b">
        <v>0</v>
      </c>
      <c r="T1840" s="2" t="b">
        <v>1</v>
      </c>
      <c r="U1840" s="1" t="s">
        <v>202</v>
      </c>
      <c r="V1840" s="1">
        <v>18</v>
      </c>
      <c r="W1840" s="2" t="b">
        <v>1</v>
      </c>
      <c r="X1840" s="2" t="b">
        <v>1</v>
      </c>
      <c r="Y1840" s="2" t="b">
        <v>0</v>
      </c>
      <c r="Z1840" s="1" t="s">
        <v>119</v>
      </c>
      <c r="AA1840" s="2" t="b">
        <v>0</v>
      </c>
      <c r="AB1840" s="1" t="s">
        <v>11038</v>
      </c>
      <c r="AC1840" s="1" t="s">
        <v>11039</v>
      </c>
      <c r="AD1840" s="1" t="s">
        <v>61</v>
      </c>
      <c r="AE1840" s="2" t="b">
        <v>1</v>
      </c>
      <c r="AF1840" s="1"/>
      <c r="AG1840" s="2" t="b">
        <v>0</v>
      </c>
      <c r="AH1840" s="1">
        <v>46242.564802743058</v>
      </c>
    </row>
    <row r="1841" spans="1:34" ht="13.9">
      <c r="A1841" s="1" t="s">
        <v>11040</v>
      </c>
      <c r="B1841" s="1" t="s">
        <v>11041</v>
      </c>
      <c r="C1841" s="4">
        <v>44922</v>
      </c>
      <c r="D1841" s="1" t="s">
        <v>10576</v>
      </c>
      <c r="E1841" s="1">
        <v>2022</v>
      </c>
      <c r="F1841" s="5">
        <v>43.37</v>
      </c>
      <c r="G1841" s="1" t="s">
        <v>11042</v>
      </c>
      <c r="H1841" s="1" t="s">
        <v>11043</v>
      </c>
      <c r="I1841" s="6"/>
      <c r="J1841" s="6" t="s">
        <v>147</v>
      </c>
      <c r="K1841" s="6">
        <v>891</v>
      </c>
      <c r="L1841" s="6">
        <v>712</v>
      </c>
      <c r="M1841" s="6">
        <v>179</v>
      </c>
      <c r="N1841" s="7">
        <v>0.7991021324354658</v>
      </c>
      <c r="O1841" s="1" t="s">
        <v>55</v>
      </c>
      <c r="P1841" s="1" t="s">
        <v>54</v>
      </c>
      <c r="Q1841" s="1" t="s">
        <v>68</v>
      </c>
      <c r="R1841" s="1" t="s">
        <v>5</v>
      </c>
      <c r="S1841" s="2" t="b">
        <v>1</v>
      </c>
      <c r="T1841" s="2" t="b">
        <v>0</v>
      </c>
      <c r="U1841" s="1" t="s">
        <v>310</v>
      </c>
      <c r="V1841" s="1">
        <v>13</v>
      </c>
      <c r="W1841" s="2" t="b">
        <v>0</v>
      </c>
      <c r="X1841" s="1"/>
      <c r="Y1841" s="2" t="b">
        <v>0</v>
      </c>
      <c r="Z1841" s="1" t="s">
        <v>119</v>
      </c>
      <c r="AA1841" s="2" t="b">
        <v>0</v>
      </c>
      <c r="AB1841" s="1" t="s">
        <v>11044</v>
      </c>
      <c r="AC1841" s="1" t="s">
        <v>11045</v>
      </c>
      <c r="AD1841" s="1" t="s">
        <v>61</v>
      </c>
      <c r="AE1841" s="2" t="b">
        <v>1</v>
      </c>
      <c r="AF1841" s="1"/>
      <c r="AG1841" s="2" t="b">
        <v>0</v>
      </c>
      <c r="AH1841" s="1">
        <v>46242.564802743058</v>
      </c>
    </row>
    <row r="1842" spans="1:34" ht="13.9">
      <c r="A1842" s="1" t="s">
        <v>11046</v>
      </c>
      <c r="B1842" s="1" t="s">
        <v>11047</v>
      </c>
      <c r="C1842" s="4">
        <v>44924</v>
      </c>
      <c r="D1842" s="1" t="s">
        <v>10576</v>
      </c>
      <c r="E1842" s="1">
        <v>2022</v>
      </c>
      <c r="F1842" s="5">
        <v>43.3</v>
      </c>
      <c r="G1842" s="1" t="s">
        <v>11048</v>
      </c>
      <c r="H1842" s="1" t="s">
        <v>11049</v>
      </c>
      <c r="I1842" s="6">
        <v>1396</v>
      </c>
      <c r="J1842" s="6" t="s">
        <v>54</v>
      </c>
      <c r="K1842" s="6">
        <v>50</v>
      </c>
      <c r="L1842" s="6">
        <v>45</v>
      </c>
      <c r="M1842" s="6">
        <v>5</v>
      </c>
      <c r="N1842" s="7">
        <v>0.9</v>
      </c>
      <c r="O1842" s="1" t="s">
        <v>67</v>
      </c>
      <c r="P1842" s="1" t="s">
        <v>54</v>
      </c>
      <c r="Q1842" s="1" t="s">
        <v>56</v>
      </c>
      <c r="R1842" s="1" t="s">
        <v>5</v>
      </c>
      <c r="S1842" s="2" t="b">
        <v>1</v>
      </c>
      <c r="T1842" s="2" t="b">
        <v>0</v>
      </c>
      <c r="U1842" s="1" t="s">
        <v>244</v>
      </c>
      <c r="V1842" s="1">
        <v>16</v>
      </c>
      <c r="W1842" s="2" t="b">
        <v>0</v>
      </c>
      <c r="X1842" s="1"/>
      <c r="Y1842" s="2" t="b">
        <v>0</v>
      </c>
      <c r="Z1842" s="1" t="s">
        <v>58</v>
      </c>
      <c r="AA1842" s="2" t="b">
        <v>1</v>
      </c>
      <c r="AB1842" s="1" t="s">
        <v>11050</v>
      </c>
      <c r="AC1842" s="1" t="s">
        <v>11051</v>
      </c>
      <c r="AD1842" s="1" t="s">
        <v>61</v>
      </c>
      <c r="AE1842" s="2" t="b">
        <v>1</v>
      </c>
      <c r="AF1842" s="1" t="s">
        <v>142</v>
      </c>
      <c r="AG1842" s="2" t="b">
        <v>0</v>
      </c>
      <c r="AH1842" s="1">
        <v>46242.564802743058</v>
      </c>
    </row>
    <row r="1843" spans="1:34" ht="13.9">
      <c r="A1843" s="1" t="s">
        <v>11052</v>
      </c>
      <c r="B1843" s="1" t="s">
        <v>11053</v>
      </c>
      <c r="C1843" s="4">
        <v>44924</v>
      </c>
      <c r="D1843" s="1" t="s">
        <v>10576</v>
      </c>
      <c r="E1843" s="1">
        <v>2022</v>
      </c>
      <c r="F1843" s="5">
        <v>43.3</v>
      </c>
      <c r="G1843" s="1" t="s">
        <v>11054</v>
      </c>
      <c r="H1843" s="1" t="s">
        <v>11055</v>
      </c>
      <c r="I1843" s="6">
        <v>76</v>
      </c>
      <c r="J1843" s="6" t="s">
        <v>54</v>
      </c>
      <c r="K1843" s="6">
        <v>5</v>
      </c>
      <c r="L1843" s="6">
        <v>3</v>
      </c>
      <c r="M1843" s="6">
        <v>2</v>
      </c>
      <c r="N1843" s="7">
        <v>0.6</v>
      </c>
      <c r="O1843" s="1" t="s">
        <v>323</v>
      </c>
      <c r="P1843" s="1" t="s">
        <v>54</v>
      </c>
      <c r="Q1843" s="1" t="s">
        <v>56</v>
      </c>
      <c r="R1843" s="1" t="s">
        <v>5</v>
      </c>
      <c r="S1843" s="2" t="b">
        <v>1</v>
      </c>
      <c r="T1843" s="2" t="b">
        <v>0</v>
      </c>
      <c r="U1843" s="1" t="s">
        <v>57</v>
      </c>
      <c r="V1843" s="1"/>
      <c r="W1843" s="2" t="b">
        <v>0</v>
      </c>
      <c r="X1843" s="1"/>
      <c r="Y1843" s="2" t="b">
        <v>0</v>
      </c>
      <c r="Z1843" s="1" t="s">
        <v>58</v>
      </c>
      <c r="AA1843" s="2" t="b">
        <v>1</v>
      </c>
      <c r="AB1843" s="1" t="s">
        <v>11056</v>
      </c>
      <c r="AC1843" s="1" t="s">
        <v>11057</v>
      </c>
      <c r="AD1843" s="1" t="s">
        <v>61</v>
      </c>
      <c r="AE1843" s="2" t="b">
        <v>1</v>
      </c>
      <c r="AF1843" s="1" t="s">
        <v>164</v>
      </c>
      <c r="AG1843" s="2" t="b">
        <v>0</v>
      </c>
      <c r="AH1843" s="1">
        <v>46242.564802743058</v>
      </c>
    </row>
    <row r="1844" spans="1:34" ht="13.9">
      <c r="A1844" s="1" t="s">
        <v>11058</v>
      </c>
      <c r="B1844" s="1" t="s">
        <v>11059</v>
      </c>
      <c r="C1844" s="4">
        <v>44925</v>
      </c>
      <c r="D1844" s="1" t="s">
        <v>10576</v>
      </c>
      <c r="E1844" s="1">
        <v>2022</v>
      </c>
      <c r="F1844" s="5">
        <v>43.27</v>
      </c>
      <c r="G1844" s="1" t="s">
        <v>11060</v>
      </c>
      <c r="H1844" s="1" t="s">
        <v>11061</v>
      </c>
      <c r="I1844" s="6">
        <v>535</v>
      </c>
      <c r="J1844" s="6" t="s">
        <v>54</v>
      </c>
      <c r="K1844" s="6">
        <v>24</v>
      </c>
      <c r="L1844" s="6">
        <v>22</v>
      </c>
      <c r="M1844" s="6">
        <v>2</v>
      </c>
      <c r="N1844" s="7">
        <v>0.91666666666666663</v>
      </c>
      <c r="O1844" s="1" t="s">
        <v>126</v>
      </c>
      <c r="P1844" s="1" t="s">
        <v>54</v>
      </c>
      <c r="Q1844" s="1" t="s">
        <v>56</v>
      </c>
      <c r="R1844" s="1" t="s">
        <v>5</v>
      </c>
      <c r="S1844" s="2" t="b">
        <v>1</v>
      </c>
      <c r="T1844" s="2" t="b">
        <v>0</v>
      </c>
      <c r="U1844" s="1" t="s">
        <v>57</v>
      </c>
      <c r="V1844" s="1"/>
      <c r="W1844" s="2" t="b">
        <v>0</v>
      </c>
      <c r="X1844" s="1"/>
      <c r="Y1844" s="2" t="b">
        <v>0</v>
      </c>
      <c r="Z1844" s="1" t="s">
        <v>58</v>
      </c>
      <c r="AA1844" s="2" t="b">
        <v>1</v>
      </c>
      <c r="AB1844" s="1" t="s">
        <v>11062</v>
      </c>
      <c r="AC1844" s="1" t="s">
        <v>11063</v>
      </c>
      <c r="AD1844" s="1" t="s">
        <v>61</v>
      </c>
      <c r="AE1844" s="2" t="b">
        <v>1</v>
      </c>
      <c r="AF1844" s="1" t="s">
        <v>86</v>
      </c>
      <c r="AG1844" s="2" t="b">
        <v>0</v>
      </c>
      <c r="AH1844" s="1">
        <v>46242.564802743058</v>
      </c>
    </row>
    <row r="1845" spans="1:34" ht="13.9">
      <c r="A1845" s="1" t="s">
        <v>11064</v>
      </c>
      <c r="B1845" s="1" t="s">
        <v>11065</v>
      </c>
      <c r="C1845" s="4">
        <v>44926</v>
      </c>
      <c r="D1845" s="1" t="s">
        <v>10576</v>
      </c>
      <c r="E1845" s="1">
        <v>2022</v>
      </c>
      <c r="F1845" s="5">
        <v>43.24</v>
      </c>
      <c r="G1845" s="1" t="s">
        <v>11066</v>
      </c>
      <c r="H1845" s="1" t="s">
        <v>11067</v>
      </c>
      <c r="I1845" s="6"/>
      <c r="J1845" s="6" t="s">
        <v>147</v>
      </c>
      <c r="K1845" s="6">
        <v>0</v>
      </c>
      <c r="L1845" s="6">
        <v>0</v>
      </c>
      <c r="M1845" s="6">
        <v>0</v>
      </c>
      <c r="N1845" s="7"/>
      <c r="O1845" s="1" t="s">
        <v>216</v>
      </c>
      <c r="P1845" s="1" t="s">
        <v>54</v>
      </c>
      <c r="Q1845" s="1" t="s">
        <v>56</v>
      </c>
      <c r="R1845" s="1" t="s">
        <v>5</v>
      </c>
      <c r="S1845" s="2" t="b">
        <v>1</v>
      </c>
      <c r="T1845" s="2" t="b">
        <v>0</v>
      </c>
      <c r="U1845" s="1" t="s">
        <v>57</v>
      </c>
      <c r="V1845" s="1"/>
      <c r="W1845" s="2" t="b">
        <v>0</v>
      </c>
      <c r="X1845" s="1"/>
      <c r="Y1845" s="2" t="b">
        <v>0</v>
      </c>
      <c r="Z1845" s="1" t="s">
        <v>58</v>
      </c>
      <c r="AA1845" s="2" t="b">
        <v>1</v>
      </c>
      <c r="AB1845" s="1" t="s">
        <v>11068</v>
      </c>
      <c r="AC1845" s="1" t="s">
        <v>11069</v>
      </c>
      <c r="AD1845" s="1" t="s">
        <v>61</v>
      </c>
      <c r="AE1845" s="2" t="b">
        <v>1</v>
      </c>
      <c r="AF1845" s="1"/>
      <c r="AG1845" s="2" t="b">
        <v>0</v>
      </c>
      <c r="AH1845" s="1">
        <v>46242.564802743058</v>
      </c>
    </row>
    <row r="1846" spans="1:34" ht="13.9">
      <c r="A1846" s="1" t="s">
        <v>11070</v>
      </c>
      <c r="B1846" s="1" t="s">
        <v>11071</v>
      </c>
      <c r="C1846" s="4">
        <v>44926</v>
      </c>
      <c r="D1846" s="1" t="s">
        <v>10576</v>
      </c>
      <c r="E1846" s="1">
        <v>2022</v>
      </c>
      <c r="F1846" s="5">
        <v>43.24</v>
      </c>
      <c r="G1846" s="1" t="s">
        <v>11072</v>
      </c>
      <c r="H1846" s="1" t="s">
        <v>2247</v>
      </c>
      <c r="I1846" s="6">
        <v>465</v>
      </c>
      <c r="J1846" s="6" t="s">
        <v>54</v>
      </c>
      <c r="K1846" s="6">
        <v>23</v>
      </c>
      <c r="L1846" s="6">
        <v>23</v>
      </c>
      <c r="M1846" s="6">
        <v>0</v>
      </c>
      <c r="N1846" s="7">
        <v>1</v>
      </c>
      <c r="O1846" s="1" t="s">
        <v>126</v>
      </c>
      <c r="P1846" s="1" t="s">
        <v>54</v>
      </c>
      <c r="Q1846" s="1" t="s">
        <v>56</v>
      </c>
      <c r="R1846" s="1" t="s">
        <v>5</v>
      </c>
      <c r="S1846" s="2" t="b">
        <v>1</v>
      </c>
      <c r="T1846" s="2" t="b">
        <v>0</v>
      </c>
      <c r="U1846" s="1" t="s">
        <v>112</v>
      </c>
      <c r="V1846" s="1">
        <v>15</v>
      </c>
      <c r="W1846" s="2" t="b">
        <v>0</v>
      </c>
      <c r="X1846" s="1"/>
      <c r="Y1846" s="2" t="b">
        <v>0</v>
      </c>
      <c r="Z1846" s="1" t="s">
        <v>119</v>
      </c>
      <c r="AA1846" s="2" t="b">
        <v>0</v>
      </c>
      <c r="AB1846" s="1" t="s">
        <v>2248</v>
      </c>
      <c r="AC1846" s="1" t="s">
        <v>11073</v>
      </c>
      <c r="AD1846" s="1" t="s">
        <v>61</v>
      </c>
      <c r="AE1846" s="2" t="b">
        <v>1</v>
      </c>
      <c r="AF1846" s="1"/>
      <c r="AG1846" s="2" t="b">
        <v>0</v>
      </c>
      <c r="AH1846" s="1">
        <v>46242.564802743058</v>
      </c>
    </row>
    <row r="1847" spans="1:34" ht="13.9">
      <c r="A1847" s="1" t="s">
        <v>11074</v>
      </c>
      <c r="B1847" s="1" t="s">
        <v>11075</v>
      </c>
      <c r="C1847" s="4">
        <v>44926</v>
      </c>
      <c r="D1847" s="1" t="s">
        <v>10576</v>
      </c>
      <c r="E1847" s="1">
        <v>2022</v>
      </c>
      <c r="F1847" s="5">
        <v>43.24</v>
      </c>
      <c r="G1847" s="1" t="s">
        <v>11076</v>
      </c>
      <c r="H1847" s="1" t="s">
        <v>11077</v>
      </c>
      <c r="I1847" s="6">
        <v>351</v>
      </c>
      <c r="J1847" s="6" t="s">
        <v>54</v>
      </c>
      <c r="K1847" s="6">
        <v>13</v>
      </c>
      <c r="L1847" s="6">
        <v>11</v>
      </c>
      <c r="M1847" s="6">
        <v>2</v>
      </c>
      <c r="N1847" s="7">
        <v>0.84615384615384615</v>
      </c>
      <c r="O1847" s="1" t="s">
        <v>126</v>
      </c>
      <c r="P1847" s="1" t="s">
        <v>54</v>
      </c>
      <c r="Q1847" s="1" t="s">
        <v>56</v>
      </c>
      <c r="R1847" s="1" t="s">
        <v>5</v>
      </c>
      <c r="S1847" s="2" t="b">
        <v>1</v>
      </c>
      <c r="T1847" s="2" t="b">
        <v>0</v>
      </c>
      <c r="U1847" s="1" t="s">
        <v>57</v>
      </c>
      <c r="V1847" s="1"/>
      <c r="W1847" s="2" t="b">
        <v>0</v>
      </c>
      <c r="X1847" s="1"/>
      <c r="Y1847" s="2" t="b">
        <v>0</v>
      </c>
      <c r="Z1847" s="1" t="s">
        <v>58</v>
      </c>
      <c r="AA1847" s="2" t="b">
        <v>1</v>
      </c>
      <c r="AB1847" s="1" t="s">
        <v>11078</v>
      </c>
      <c r="AC1847" s="1" t="s">
        <v>11079</v>
      </c>
      <c r="AD1847" s="1" t="s">
        <v>61</v>
      </c>
      <c r="AE1847" s="2" t="b">
        <v>1</v>
      </c>
      <c r="AF1847" s="1" t="s">
        <v>305</v>
      </c>
      <c r="AG1847" s="2" t="b">
        <v>0</v>
      </c>
      <c r="AH1847" s="1">
        <v>46242.564802743058</v>
      </c>
    </row>
    <row r="1848" spans="1:34" ht="13.9">
      <c r="A1848" s="1" t="s">
        <v>11080</v>
      </c>
      <c r="B1848" s="1" t="s">
        <v>11081</v>
      </c>
      <c r="C1848" s="4">
        <v>44928</v>
      </c>
      <c r="D1848" s="1" t="s">
        <v>11082</v>
      </c>
      <c r="E1848" s="1">
        <v>2023</v>
      </c>
      <c r="F1848" s="5">
        <v>43.17</v>
      </c>
      <c r="G1848" s="1" t="s">
        <v>11083</v>
      </c>
      <c r="H1848" s="1" t="s">
        <v>11084</v>
      </c>
      <c r="I1848" s="6">
        <v>165</v>
      </c>
      <c r="J1848" s="6" t="s">
        <v>54</v>
      </c>
      <c r="K1848" s="6">
        <v>11</v>
      </c>
      <c r="L1848" s="6">
        <v>11</v>
      </c>
      <c r="M1848" s="6">
        <v>0</v>
      </c>
      <c r="N1848" s="7">
        <v>1</v>
      </c>
      <c r="O1848" s="1" t="s">
        <v>126</v>
      </c>
      <c r="P1848" s="1" t="s">
        <v>54</v>
      </c>
      <c r="Q1848" s="1" t="s">
        <v>56</v>
      </c>
      <c r="R1848" s="1" t="s">
        <v>5</v>
      </c>
      <c r="S1848" s="2" t="b">
        <v>1</v>
      </c>
      <c r="T1848" s="2" t="b">
        <v>0</v>
      </c>
      <c r="U1848" s="1" t="s">
        <v>57</v>
      </c>
      <c r="V1848" s="1"/>
      <c r="W1848" s="2" t="b">
        <v>0</v>
      </c>
      <c r="X1848" s="1"/>
      <c r="Y1848" s="2" t="b">
        <v>0</v>
      </c>
      <c r="Z1848" s="1" t="s">
        <v>58</v>
      </c>
      <c r="AA1848" s="2" t="b">
        <v>1</v>
      </c>
      <c r="AB1848" s="1" t="s">
        <v>11085</v>
      </c>
      <c r="AC1848" s="1" t="s">
        <v>11086</v>
      </c>
      <c r="AD1848" s="1" t="s">
        <v>61</v>
      </c>
      <c r="AE1848" s="2" t="b">
        <v>1</v>
      </c>
      <c r="AF1848" s="1" t="s">
        <v>71</v>
      </c>
      <c r="AG1848" s="2" t="b">
        <v>0</v>
      </c>
      <c r="AH1848" s="1">
        <v>46242.564802743058</v>
      </c>
    </row>
    <row r="1849" spans="1:34" ht="13.9">
      <c r="A1849" s="1" t="s">
        <v>11087</v>
      </c>
      <c r="B1849" s="1" t="s">
        <v>11088</v>
      </c>
      <c r="C1849" s="4">
        <v>44930</v>
      </c>
      <c r="D1849" s="1" t="s">
        <v>11082</v>
      </c>
      <c r="E1849" s="1">
        <v>2023</v>
      </c>
      <c r="F1849" s="5">
        <v>43.1</v>
      </c>
      <c r="G1849" s="1" t="s">
        <v>11089</v>
      </c>
      <c r="H1849" s="1" t="s">
        <v>11090</v>
      </c>
      <c r="I1849" s="6">
        <v>80</v>
      </c>
      <c r="J1849" s="6" t="s">
        <v>54</v>
      </c>
      <c r="K1849" s="6">
        <v>6</v>
      </c>
      <c r="L1849" s="6">
        <v>6</v>
      </c>
      <c r="M1849" s="6">
        <v>0</v>
      </c>
      <c r="N1849" s="7">
        <v>1</v>
      </c>
      <c r="O1849" s="1" t="s">
        <v>947</v>
      </c>
      <c r="P1849" s="1" t="s">
        <v>54</v>
      </c>
      <c r="Q1849" s="1" t="s">
        <v>56</v>
      </c>
      <c r="R1849" s="1" t="s">
        <v>5</v>
      </c>
      <c r="S1849" s="2" t="b">
        <v>1</v>
      </c>
      <c r="T1849" s="2" t="b">
        <v>0</v>
      </c>
      <c r="U1849" s="1" t="s">
        <v>57</v>
      </c>
      <c r="V1849" s="1"/>
      <c r="W1849" s="2" t="b">
        <v>0</v>
      </c>
      <c r="X1849" s="1"/>
      <c r="Y1849" s="2" t="b">
        <v>0</v>
      </c>
      <c r="Z1849" s="1" t="s">
        <v>58</v>
      </c>
      <c r="AA1849" s="2" t="b">
        <v>1</v>
      </c>
      <c r="AB1849" s="1" t="s">
        <v>11091</v>
      </c>
      <c r="AC1849" s="1" t="s">
        <v>11092</v>
      </c>
      <c r="AD1849" s="1" t="s">
        <v>61</v>
      </c>
      <c r="AE1849" s="2" t="b">
        <v>1</v>
      </c>
      <c r="AF1849" s="1" t="s">
        <v>62</v>
      </c>
      <c r="AG1849" s="2" t="b">
        <v>0</v>
      </c>
      <c r="AH1849" s="1">
        <v>46242.564802743058</v>
      </c>
    </row>
    <row r="1850" spans="1:34" ht="13.9">
      <c r="A1850" s="1" t="s">
        <v>11093</v>
      </c>
      <c r="B1850" s="1" t="s">
        <v>11094</v>
      </c>
      <c r="C1850" s="4">
        <v>44931</v>
      </c>
      <c r="D1850" s="1" t="s">
        <v>11082</v>
      </c>
      <c r="E1850" s="1">
        <v>2023</v>
      </c>
      <c r="F1850" s="5">
        <v>43.07</v>
      </c>
      <c r="G1850" s="1" t="s">
        <v>11095</v>
      </c>
      <c r="H1850" s="1" t="s">
        <v>11096</v>
      </c>
      <c r="I1850" s="6">
        <v>932</v>
      </c>
      <c r="J1850" s="6" t="s">
        <v>54</v>
      </c>
      <c r="K1850" s="6">
        <v>18</v>
      </c>
      <c r="L1850" s="6">
        <v>17</v>
      </c>
      <c r="M1850" s="6">
        <v>1</v>
      </c>
      <c r="N1850" s="7">
        <v>0.94444444444444442</v>
      </c>
      <c r="O1850" s="1" t="s">
        <v>126</v>
      </c>
      <c r="P1850" s="1" t="s">
        <v>54</v>
      </c>
      <c r="Q1850" s="1" t="s">
        <v>56</v>
      </c>
      <c r="R1850" s="1" t="s">
        <v>5</v>
      </c>
      <c r="S1850" s="2" t="b">
        <v>1</v>
      </c>
      <c r="T1850" s="2" t="b">
        <v>0</v>
      </c>
      <c r="U1850" s="1" t="s">
        <v>57</v>
      </c>
      <c r="V1850" s="1"/>
      <c r="W1850" s="2" t="b">
        <v>0</v>
      </c>
      <c r="X1850" s="1"/>
      <c r="Y1850" s="2" t="b">
        <v>0</v>
      </c>
      <c r="Z1850" s="1" t="s">
        <v>58</v>
      </c>
      <c r="AA1850" s="2" t="b">
        <v>1</v>
      </c>
      <c r="AB1850" s="1" t="s">
        <v>11097</v>
      </c>
      <c r="AC1850" s="1" t="s">
        <v>11098</v>
      </c>
      <c r="AD1850" s="1" t="s">
        <v>61</v>
      </c>
      <c r="AE1850" s="2" t="b">
        <v>1</v>
      </c>
      <c r="AF1850" s="1" t="s">
        <v>101</v>
      </c>
      <c r="AG1850" s="2" t="b">
        <v>1</v>
      </c>
      <c r="AH1850" s="1">
        <v>46242.564802743058</v>
      </c>
    </row>
    <row r="1851" spans="1:34" ht="13.9">
      <c r="A1851" s="1" t="s">
        <v>11099</v>
      </c>
      <c r="B1851" s="1" t="s">
        <v>11100</v>
      </c>
      <c r="C1851" s="4">
        <v>44931</v>
      </c>
      <c r="D1851" s="1" t="s">
        <v>11082</v>
      </c>
      <c r="E1851" s="1">
        <v>2023</v>
      </c>
      <c r="F1851" s="5">
        <v>43.07</v>
      </c>
      <c r="G1851" s="1" t="s">
        <v>11101</v>
      </c>
      <c r="H1851" s="1" t="s">
        <v>11102</v>
      </c>
      <c r="I1851" s="6">
        <v>3431</v>
      </c>
      <c r="J1851" s="6" t="s">
        <v>54</v>
      </c>
      <c r="K1851" s="6">
        <v>264</v>
      </c>
      <c r="L1851" s="6">
        <v>231</v>
      </c>
      <c r="M1851" s="6">
        <v>33</v>
      </c>
      <c r="N1851" s="7">
        <v>0.875</v>
      </c>
      <c r="O1851" s="1" t="s">
        <v>67</v>
      </c>
      <c r="P1851" s="1" t="s">
        <v>54</v>
      </c>
      <c r="Q1851" s="1" t="s">
        <v>68</v>
      </c>
      <c r="R1851" s="1" t="s">
        <v>5</v>
      </c>
      <c r="S1851" s="2" t="b">
        <v>1</v>
      </c>
      <c r="T1851" s="2" t="b">
        <v>0</v>
      </c>
      <c r="U1851" s="1" t="s">
        <v>57</v>
      </c>
      <c r="V1851" s="1"/>
      <c r="W1851" s="2" t="b">
        <v>0</v>
      </c>
      <c r="X1851" s="1"/>
      <c r="Y1851" s="2" t="b">
        <v>0</v>
      </c>
      <c r="Z1851" s="1" t="s">
        <v>58</v>
      </c>
      <c r="AA1851" s="2" t="b">
        <v>1</v>
      </c>
      <c r="AB1851" s="1" t="s">
        <v>11103</v>
      </c>
      <c r="AC1851" s="1" t="s">
        <v>11104</v>
      </c>
      <c r="AD1851" s="1" t="s">
        <v>61</v>
      </c>
      <c r="AE1851" s="2" t="b">
        <v>1</v>
      </c>
      <c r="AF1851" s="1" t="s">
        <v>1545</v>
      </c>
      <c r="AG1851" s="2" t="b">
        <v>0</v>
      </c>
      <c r="AH1851" s="1">
        <v>46242.564802743058</v>
      </c>
    </row>
    <row r="1852" spans="1:34" ht="13.9">
      <c r="A1852" s="1" t="s">
        <v>11105</v>
      </c>
      <c r="B1852" s="1" t="s">
        <v>11106</v>
      </c>
      <c r="C1852" s="4">
        <v>44932</v>
      </c>
      <c r="D1852" s="1" t="s">
        <v>11082</v>
      </c>
      <c r="E1852" s="1">
        <v>2023</v>
      </c>
      <c r="F1852" s="5">
        <v>43.04</v>
      </c>
      <c r="G1852" s="1" t="s">
        <v>11107</v>
      </c>
      <c r="H1852" s="1" t="s">
        <v>11108</v>
      </c>
      <c r="I1852" s="6">
        <v>1</v>
      </c>
      <c r="J1852" s="6" t="s">
        <v>54</v>
      </c>
      <c r="K1852" s="6">
        <v>0</v>
      </c>
      <c r="L1852" s="6">
        <v>0</v>
      </c>
      <c r="M1852" s="6">
        <v>0</v>
      </c>
      <c r="N1852" s="7"/>
      <c r="O1852" s="1" t="s">
        <v>216</v>
      </c>
      <c r="P1852" s="1" t="s">
        <v>54</v>
      </c>
      <c r="Q1852" s="1" t="s">
        <v>56</v>
      </c>
      <c r="R1852" s="1" t="s">
        <v>5</v>
      </c>
      <c r="S1852" s="2" t="b">
        <v>1</v>
      </c>
      <c r="T1852" s="2" t="b">
        <v>0</v>
      </c>
      <c r="U1852" s="1" t="s">
        <v>57</v>
      </c>
      <c r="V1852" s="1"/>
      <c r="W1852" s="2" t="b">
        <v>0</v>
      </c>
      <c r="X1852" s="1"/>
      <c r="Y1852" s="2" t="b">
        <v>0</v>
      </c>
      <c r="Z1852" s="1" t="s">
        <v>58</v>
      </c>
      <c r="AA1852" s="2" t="b">
        <v>1</v>
      </c>
      <c r="AB1852" s="1" t="s">
        <v>11109</v>
      </c>
      <c r="AC1852" s="1" t="s">
        <v>11110</v>
      </c>
      <c r="AD1852" s="1" t="s">
        <v>61</v>
      </c>
      <c r="AE1852" s="2" t="b">
        <v>1</v>
      </c>
      <c r="AF1852" s="1" t="s">
        <v>987</v>
      </c>
      <c r="AG1852" s="2" t="b">
        <v>0</v>
      </c>
      <c r="AH1852" s="1">
        <v>46242.564802743058</v>
      </c>
    </row>
    <row r="1853" spans="1:34" ht="13.9">
      <c r="A1853" s="1" t="s">
        <v>11111</v>
      </c>
      <c r="B1853" s="1" t="s">
        <v>11112</v>
      </c>
      <c r="C1853" s="4">
        <v>44932</v>
      </c>
      <c r="D1853" s="1" t="s">
        <v>11082</v>
      </c>
      <c r="E1853" s="1">
        <v>2023</v>
      </c>
      <c r="F1853" s="5">
        <v>43.04</v>
      </c>
      <c r="G1853" s="1" t="s">
        <v>11113</v>
      </c>
      <c r="H1853" s="1" t="s">
        <v>11114</v>
      </c>
      <c r="I1853" s="6">
        <v>662</v>
      </c>
      <c r="J1853" s="6" t="s">
        <v>54</v>
      </c>
      <c r="K1853" s="6">
        <v>14</v>
      </c>
      <c r="L1853" s="6">
        <v>13</v>
      </c>
      <c r="M1853" s="6">
        <v>1</v>
      </c>
      <c r="N1853" s="7">
        <v>0.9285714285714286</v>
      </c>
      <c r="O1853" s="1" t="s">
        <v>126</v>
      </c>
      <c r="P1853" s="1" t="s">
        <v>54</v>
      </c>
      <c r="Q1853" s="1" t="s">
        <v>56</v>
      </c>
      <c r="R1853" s="1" t="s">
        <v>5</v>
      </c>
      <c r="S1853" s="2" t="b">
        <v>1</v>
      </c>
      <c r="T1853" s="2" t="b">
        <v>0</v>
      </c>
      <c r="U1853" s="1" t="s">
        <v>169</v>
      </c>
      <c r="V1853" s="1">
        <v>0</v>
      </c>
      <c r="W1853" s="2" t="b">
        <v>0</v>
      </c>
      <c r="X1853" s="1"/>
      <c r="Y1853" s="2" t="b">
        <v>0</v>
      </c>
      <c r="Z1853" s="1" t="s">
        <v>58</v>
      </c>
      <c r="AA1853" s="2" t="b">
        <v>1</v>
      </c>
      <c r="AB1853" s="1" t="s">
        <v>11115</v>
      </c>
      <c r="AC1853" s="1" t="s">
        <v>11116</v>
      </c>
      <c r="AD1853" s="1" t="s">
        <v>61</v>
      </c>
      <c r="AE1853" s="2" t="b">
        <v>1</v>
      </c>
      <c r="AF1853" s="1" t="s">
        <v>101</v>
      </c>
      <c r="AG1853" s="2" t="b">
        <v>1</v>
      </c>
      <c r="AH1853" s="1">
        <v>46242.564802743058</v>
      </c>
    </row>
    <row r="1854" spans="1:34" ht="13.9">
      <c r="A1854" s="1" t="s">
        <v>11117</v>
      </c>
      <c r="B1854" s="1" t="s">
        <v>11118</v>
      </c>
      <c r="C1854" s="4">
        <v>44932</v>
      </c>
      <c r="D1854" s="1" t="s">
        <v>11082</v>
      </c>
      <c r="E1854" s="1">
        <v>2023</v>
      </c>
      <c r="F1854" s="5">
        <v>43.04</v>
      </c>
      <c r="G1854" s="1" t="s">
        <v>11119</v>
      </c>
      <c r="H1854" s="1" t="s">
        <v>11120</v>
      </c>
      <c r="I1854" s="6">
        <v>6214</v>
      </c>
      <c r="J1854" s="6" t="s">
        <v>54</v>
      </c>
      <c r="K1854" s="6">
        <v>305</v>
      </c>
      <c r="L1854" s="6">
        <v>303</v>
      </c>
      <c r="M1854" s="6">
        <v>2</v>
      </c>
      <c r="N1854" s="7">
        <v>0.99344262295081964</v>
      </c>
      <c r="O1854" s="1" t="s">
        <v>67</v>
      </c>
      <c r="P1854" s="1" t="s">
        <v>54</v>
      </c>
      <c r="Q1854" s="1" t="s">
        <v>68</v>
      </c>
      <c r="R1854" s="1" t="s">
        <v>5</v>
      </c>
      <c r="S1854" s="2" t="b">
        <v>1</v>
      </c>
      <c r="T1854" s="2" t="b">
        <v>0</v>
      </c>
      <c r="U1854" s="1" t="s">
        <v>57</v>
      </c>
      <c r="V1854" s="1"/>
      <c r="W1854" s="2" t="b">
        <v>0</v>
      </c>
      <c r="X1854" s="1"/>
      <c r="Y1854" s="2" t="b">
        <v>0</v>
      </c>
      <c r="Z1854" s="1" t="s">
        <v>58</v>
      </c>
      <c r="AA1854" s="2" t="b">
        <v>1</v>
      </c>
      <c r="AB1854" s="1" t="s">
        <v>11121</v>
      </c>
      <c r="AC1854" s="1" t="s">
        <v>11122</v>
      </c>
      <c r="AD1854" s="1" t="s">
        <v>61</v>
      </c>
      <c r="AE1854" s="2" t="b">
        <v>1</v>
      </c>
      <c r="AF1854" s="1" t="s">
        <v>94</v>
      </c>
      <c r="AG1854" s="2" t="b">
        <v>0</v>
      </c>
      <c r="AH1854" s="1">
        <v>46242.564802743058</v>
      </c>
    </row>
    <row r="1855" spans="1:34" ht="13.9">
      <c r="A1855" s="1" t="s">
        <v>11123</v>
      </c>
      <c r="B1855" s="1" t="s">
        <v>11124</v>
      </c>
      <c r="C1855" s="4">
        <v>44933</v>
      </c>
      <c r="D1855" s="1" t="s">
        <v>11082</v>
      </c>
      <c r="E1855" s="1">
        <v>2023</v>
      </c>
      <c r="F1855" s="5">
        <v>43.01</v>
      </c>
      <c r="G1855" s="1" t="s">
        <v>11125</v>
      </c>
      <c r="H1855" s="1" t="s">
        <v>11126</v>
      </c>
      <c r="I1855" s="6">
        <v>1914</v>
      </c>
      <c r="J1855" s="6" t="s">
        <v>54</v>
      </c>
      <c r="K1855" s="6">
        <v>95</v>
      </c>
      <c r="L1855" s="6">
        <v>74</v>
      </c>
      <c r="M1855" s="6">
        <v>21</v>
      </c>
      <c r="N1855" s="7">
        <v>0.77894736842105261</v>
      </c>
      <c r="O1855" s="1" t="s">
        <v>55</v>
      </c>
      <c r="P1855" s="1" t="s">
        <v>54</v>
      </c>
      <c r="Q1855" s="1" t="s">
        <v>56</v>
      </c>
      <c r="R1855" s="1" t="s">
        <v>7</v>
      </c>
      <c r="S1855" s="2" t="b">
        <v>0</v>
      </c>
      <c r="T1855" s="2" t="b">
        <v>1</v>
      </c>
      <c r="U1855" s="1" t="s">
        <v>202</v>
      </c>
      <c r="V1855" s="1">
        <v>18</v>
      </c>
      <c r="W1855" s="2" t="b">
        <v>1</v>
      </c>
      <c r="X1855" s="2" t="b">
        <v>1</v>
      </c>
      <c r="Y1855" s="2" t="b">
        <v>0</v>
      </c>
      <c r="Z1855" s="1" t="s">
        <v>119</v>
      </c>
      <c r="AA1855" s="2" t="b">
        <v>0</v>
      </c>
      <c r="AB1855" s="1" t="s">
        <v>11127</v>
      </c>
      <c r="AC1855" s="1" t="s">
        <v>11128</v>
      </c>
      <c r="AD1855" s="1" t="s">
        <v>61</v>
      </c>
      <c r="AE1855" s="2" t="b">
        <v>1</v>
      </c>
      <c r="AF1855" s="1"/>
      <c r="AG1855" s="2" t="b">
        <v>0</v>
      </c>
      <c r="AH1855" s="1">
        <v>46242.564802743058</v>
      </c>
    </row>
    <row r="1856" spans="1:34" ht="13.9">
      <c r="A1856" s="1" t="s">
        <v>11129</v>
      </c>
      <c r="B1856" s="1" t="s">
        <v>11130</v>
      </c>
      <c r="C1856" s="4">
        <v>44934</v>
      </c>
      <c r="D1856" s="1" t="s">
        <v>11082</v>
      </c>
      <c r="E1856" s="1">
        <v>2023</v>
      </c>
      <c r="F1856" s="5">
        <v>42.97</v>
      </c>
      <c r="G1856" s="1" t="s">
        <v>11131</v>
      </c>
      <c r="H1856" s="1" t="s">
        <v>11132</v>
      </c>
      <c r="I1856" s="6">
        <v>160</v>
      </c>
      <c r="J1856" s="6" t="s">
        <v>54</v>
      </c>
      <c r="K1856" s="6">
        <v>9</v>
      </c>
      <c r="L1856" s="6">
        <v>4</v>
      </c>
      <c r="M1856" s="6">
        <v>5</v>
      </c>
      <c r="N1856" s="7">
        <v>0.44444444444444442</v>
      </c>
      <c r="O1856" s="1" t="s">
        <v>382</v>
      </c>
      <c r="P1856" s="1" t="s">
        <v>54</v>
      </c>
      <c r="Q1856" s="1" t="s">
        <v>56</v>
      </c>
      <c r="R1856" s="1" t="s">
        <v>7</v>
      </c>
      <c r="S1856" s="2" t="b">
        <v>0</v>
      </c>
      <c r="T1856" s="2" t="b">
        <v>1</v>
      </c>
      <c r="U1856" s="1" t="s">
        <v>202</v>
      </c>
      <c r="V1856" s="1">
        <v>18</v>
      </c>
      <c r="W1856" s="2" t="b">
        <v>1</v>
      </c>
      <c r="X1856" s="2" t="b">
        <v>1</v>
      </c>
      <c r="Y1856" s="2" t="b">
        <v>0</v>
      </c>
      <c r="Z1856" s="1" t="s">
        <v>119</v>
      </c>
      <c r="AA1856" s="2" t="b">
        <v>0</v>
      </c>
      <c r="AB1856" s="1" t="s">
        <v>11133</v>
      </c>
      <c r="AC1856" s="1" t="s">
        <v>11134</v>
      </c>
      <c r="AD1856" s="1" t="s">
        <v>61</v>
      </c>
      <c r="AE1856" s="2" t="b">
        <v>1</v>
      </c>
      <c r="AF1856" s="1"/>
      <c r="AG1856" s="2" t="b">
        <v>0</v>
      </c>
      <c r="AH1856" s="1">
        <v>46242.564802743058</v>
      </c>
    </row>
    <row r="1857" spans="1:34" ht="13.9">
      <c r="A1857" s="1" t="s">
        <v>11135</v>
      </c>
      <c r="B1857" s="1" t="s">
        <v>11136</v>
      </c>
      <c r="C1857" s="4">
        <v>44935</v>
      </c>
      <c r="D1857" s="1" t="s">
        <v>11082</v>
      </c>
      <c r="E1857" s="1">
        <v>2023</v>
      </c>
      <c r="F1857" s="5">
        <v>42.94</v>
      </c>
      <c r="G1857" s="1" t="s">
        <v>11137</v>
      </c>
      <c r="H1857" s="1" t="s">
        <v>11138</v>
      </c>
      <c r="I1857" s="6">
        <v>310866</v>
      </c>
      <c r="J1857" s="6" t="s">
        <v>54</v>
      </c>
      <c r="K1857" s="6">
        <v>12169</v>
      </c>
      <c r="L1857" s="6">
        <v>11879</v>
      </c>
      <c r="M1857" s="6">
        <v>290</v>
      </c>
      <c r="N1857" s="7">
        <v>0.97616895389925218</v>
      </c>
      <c r="O1857" s="1" t="s">
        <v>76</v>
      </c>
      <c r="P1857" s="1" t="s">
        <v>54</v>
      </c>
      <c r="Q1857" s="1" t="s">
        <v>68</v>
      </c>
      <c r="R1857" s="1" t="s">
        <v>5</v>
      </c>
      <c r="S1857" s="2" t="b">
        <v>1</v>
      </c>
      <c r="T1857" s="2" t="b">
        <v>0</v>
      </c>
      <c r="U1857" s="1" t="s">
        <v>169</v>
      </c>
      <c r="V1857" s="1">
        <v>0</v>
      </c>
      <c r="W1857" s="2" t="b">
        <v>0</v>
      </c>
      <c r="X1857" s="1"/>
      <c r="Y1857" s="2" t="b">
        <v>0</v>
      </c>
      <c r="Z1857" s="1" t="s">
        <v>58</v>
      </c>
      <c r="AA1857" s="2" t="b">
        <v>1</v>
      </c>
      <c r="AB1857" s="1" t="s">
        <v>11139</v>
      </c>
      <c r="AC1857" s="1" t="s">
        <v>11140</v>
      </c>
      <c r="AD1857" s="1" t="s">
        <v>61</v>
      </c>
      <c r="AE1857" s="2" t="b">
        <v>1</v>
      </c>
      <c r="AF1857" s="1" t="s">
        <v>101</v>
      </c>
      <c r="AG1857" s="2" t="b">
        <v>1</v>
      </c>
      <c r="AH1857" s="1">
        <v>46242.564802743058</v>
      </c>
    </row>
    <row r="1858" spans="1:34" ht="13.9">
      <c r="A1858" s="1" t="s">
        <v>11141</v>
      </c>
      <c r="B1858" s="1" t="s">
        <v>11142</v>
      </c>
      <c r="C1858" s="4">
        <v>44936</v>
      </c>
      <c r="D1858" s="1" t="s">
        <v>11082</v>
      </c>
      <c r="E1858" s="1">
        <v>2023</v>
      </c>
      <c r="F1858" s="5">
        <v>42.91</v>
      </c>
      <c r="G1858" s="1" t="s">
        <v>11143</v>
      </c>
      <c r="H1858" s="1" t="s">
        <v>11144</v>
      </c>
      <c r="I1858" s="6">
        <v>10255</v>
      </c>
      <c r="J1858" s="6" t="s">
        <v>54</v>
      </c>
      <c r="K1858" s="6">
        <v>231</v>
      </c>
      <c r="L1858" s="6">
        <v>193</v>
      </c>
      <c r="M1858" s="6">
        <v>38</v>
      </c>
      <c r="N1858" s="7">
        <v>0.83549783549783552</v>
      </c>
      <c r="O1858" s="1" t="s">
        <v>67</v>
      </c>
      <c r="P1858" s="1" t="s">
        <v>54</v>
      </c>
      <c r="Q1858" s="1" t="s">
        <v>68</v>
      </c>
      <c r="R1858" s="1" t="s">
        <v>7</v>
      </c>
      <c r="S1858" s="2" t="b">
        <v>0</v>
      </c>
      <c r="T1858" s="2" t="b">
        <v>1</v>
      </c>
      <c r="U1858" s="1" t="s">
        <v>202</v>
      </c>
      <c r="V1858" s="1">
        <v>18</v>
      </c>
      <c r="W1858" s="2" t="b">
        <v>1</v>
      </c>
      <c r="X1858" s="2" t="b">
        <v>1</v>
      </c>
      <c r="Y1858" s="2" t="b">
        <v>0</v>
      </c>
      <c r="Z1858" s="1" t="s">
        <v>119</v>
      </c>
      <c r="AA1858" s="2" t="b">
        <v>0</v>
      </c>
      <c r="AB1858" s="1" t="s">
        <v>11145</v>
      </c>
      <c r="AC1858" s="1" t="s">
        <v>11146</v>
      </c>
      <c r="AD1858" s="1" t="s">
        <v>61</v>
      </c>
      <c r="AE1858" s="2" t="b">
        <v>1</v>
      </c>
      <c r="AF1858" s="1"/>
      <c r="AG1858" s="2" t="b">
        <v>0</v>
      </c>
      <c r="AH1858" s="1">
        <v>46242.564802743058</v>
      </c>
    </row>
    <row r="1859" spans="1:34" ht="13.9">
      <c r="A1859" s="1" t="s">
        <v>11147</v>
      </c>
      <c r="B1859" s="1" t="s">
        <v>11148</v>
      </c>
      <c r="C1859" s="4">
        <v>44936</v>
      </c>
      <c r="D1859" s="1" t="s">
        <v>11082</v>
      </c>
      <c r="E1859" s="1">
        <v>2023</v>
      </c>
      <c r="F1859" s="5">
        <v>42.91</v>
      </c>
      <c r="G1859" s="1" t="s">
        <v>11149</v>
      </c>
      <c r="H1859" s="1" t="s">
        <v>11150</v>
      </c>
      <c r="I1859" s="6">
        <v>9495</v>
      </c>
      <c r="J1859" s="6" t="s">
        <v>54</v>
      </c>
      <c r="K1859" s="6">
        <v>327</v>
      </c>
      <c r="L1859" s="6">
        <v>293</v>
      </c>
      <c r="M1859" s="6">
        <v>34</v>
      </c>
      <c r="N1859" s="7">
        <v>0.89602446483180431</v>
      </c>
      <c r="O1859" s="1" t="s">
        <v>67</v>
      </c>
      <c r="P1859" s="1" t="s">
        <v>54</v>
      </c>
      <c r="Q1859" s="1" t="s">
        <v>68</v>
      </c>
      <c r="R1859" s="1" t="s">
        <v>7</v>
      </c>
      <c r="S1859" s="2" t="b">
        <v>0</v>
      </c>
      <c r="T1859" s="2" t="b">
        <v>1</v>
      </c>
      <c r="U1859" s="1" t="s">
        <v>202</v>
      </c>
      <c r="V1859" s="1">
        <v>18</v>
      </c>
      <c r="W1859" s="2" t="b">
        <v>1</v>
      </c>
      <c r="X1859" s="2" t="b">
        <v>1</v>
      </c>
      <c r="Y1859" s="2" t="b">
        <v>0</v>
      </c>
      <c r="Z1859" s="1" t="s">
        <v>119</v>
      </c>
      <c r="AA1859" s="2" t="b">
        <v>0</v>
      </c>
      <c r="AB1859" s="1" t="s">
        <v>11151</v>
      </c>
      <c r="AC1859" s="1" t="s">
        <v>11152</v>
      </c>
      <c r="AD1859" s="1" t="s">
        <v>61</v>
      </c>
      <c r="AE1859" s="2" t="b">
        <v>1</v>
      </c>
      <c r="AF1859" s="1"/>
      <c r="AG1859" s="2" t="b">
        <v>0</v>
      </c>
      <c r="AH1859" s="1">
        <v>46242.564802743058</v>
      </c>
    </row>
    <row r="1860" spans="1:34" ht="13.9">
      <c r="A1860" s="1" t="s">
        <v>11153</v>
      </c>
      <c r="B1860" s="1" t="s">
        <v>11154</v>
      </c>
      <c r="C1860" s="4">
        <v>44937</v>
      </c>
      <c r="D1860" s="1" t="s">
        <v>11082</v>
      </c>
      <c r="E1860" s="1">
        <v>2023</v>
      </c>
      <c r="F1860" s="5">
        <v>42.87</v>
      </c>
      <c r="G1860" s="1" t="s">
        <v>11155</v>
      </c>
      <c r="H1860" s="1" t="s">
        <v>11156</v>
      </c>
      <c r="I1860" s="6">
        <v>57738</v>
      </c>
      <c r="J1860" s="6" t="s">
        <v>54</v>
      </c>
      <c r="K1860" s="6">
        <v>3970</v>
      </c>
      <c r="L1860" s="6">
        <v>3867</v>
      </c>
      <c r="M1860" s="6">
        <v>103</v>
      </c>
      <c r="N1860" s="7">
        <v>0.97405541561712849</v>
      </c>
      <c r="O1860" s="1" t="s">
        <v>76</v>
      </c>
      <c r="P1860" s="1" t="s">
        <v>54</v>
      </c>
      <c r="Q1860" s="1" t="s">
        <v>68</v>
      </c>
      <c r="R1860" s="1" t="s">
        <v>5</v>
      </c>
      <c r="S1860" s="2" t="b">
        <v>1</v>
      </c>
      <c r="T1860" s="2" t="b">
        <v>0</v>
      </c>
      <c r="U1860" s="1" t="s">
        <v>57</v>
      </c>
      <c r="V1860" s="1"/>
      <c r="W1860" s="2" t="b">
        <v>0</v>
      </c>
      <c r="X1860" s="1"/>
      <c r="Y1860" s="2" t="b">
        <v>0</v>
      </c>
      <c r="Z1860" s="1" t="s">
        <v>58</v>
      </c>
      <c r="AA1860" s="2" t="b">
        <v>1</v>
      </c>
      <c r="AB1860" s="1" t="s">
        <v>11157</v>
      </c>
      <c r="AC1860" s="1" t="s">
        <v>11158</v>
      </c>
      <c r="AD1860" s="1" t="s">
        <v>172</v>
      </c>
      <c r="AE1860" s="2" t="b">
        <v>1</v>
      </c>
      <c r="AF1860" s="1" t="s">
        <v>442</v>
      </c>
      <c r="AG1860" s="2" t="b">
        <v>0</v>
      </c>
      <c r="AH1860" s="1">
        <v>46242.564802743058</v>
      </c>
    </row>
    <row r="1861" spans="1:34" ht="13.9">
      <c r="A1861" s="1" t="s">
        <v>11159</v>
      </c>
      <c r="B1861" s="1" t="s">
        <v>11160</v>
      </c>
      <c r="C1861" s="4">
        <v>44938</v>
      </c>
      <c r="D1861" s="1" t="s">
        <v>11082</v>
      </c>
      <c r="E1861" s="1">
        <v>2023</v>
      </c>
      <c r="F1861" s="5">
        <v>42.84</v>
      </c>
      <c r="G1861" s="1" t="s">
        <v>11161</v>
      </c>
      <c r="H1861" s="1" t="s">
        <v>11162</v>
      </c>
      <c r="I1861" s="6">
        <v>1643</v>
      </c>
      <c r="J1861" s="6" t="s">
        <v>54</v>
      </c>
      <c r="K1861" s="6">
        <v>41</v>
      </c>
      <c r="L1861" s="6">
        <v>28</v>
      </c>
      <c r="M1861" s="6">
        <v>13</v>
      </c>
      <c r="N1861" s="7">
        <v>0.68292682926829273</v>
      </c>
      <c r="O1861" s="1" t="s">
        <v>91</v>
      </c>
      <c r="P1861" s="1" t="s">
        <v>54</v>
      </c>
      <c r="Q1861" s="1" t="s">
        <v>56</v>
      </c>
      <c r="R1861" s="1" t="s">
        <v>5</v>
      </c>
      <c r="S1861" s="2" t="b">
        <v>1</v>
      </c>
      <c r="T1861" s="2" t="b">
        <v>0</v>
      </c>
      <c r="U1861" s="1" t="s">
        <v>57</v>
      </c>
      <c r="V1861" s="1"/>
      <c r="W1861" s="2" t="b">
        <v>0</v>
      </c>
      <c r="X1861" s="1"/>
      <c r="Y1861" s="2" t="b">
        <v>0</v>
      </c>
      <c r="Z1861" s="1" t="s">
        <v>58</v>
      </c>
      <c r="AA1861" s="2" t="b">
        <v>1</v>
      </c>
      <c r="AB1861" s="1" t="s">
        <v>11163</v>
      </c>
      <c r="AC1861" s="1" t="s">
        <v>11164</v>
      </c>
      <c r="AD1861" s="1" t="s">
        <v>61</v>
      </c>
      <c r="AE1861" s="2" t="b">
        <v>1</v>
      </c>
      <c r="AF1861" s="1" t="s">
        <v>142</v>
      </c>
      <c r="AG1861" s="2" t="b">
        <v>0</v>
      </c>
      <c r="AH1861" s="1">
        <v>46242.564802743058</v>
      </c>
    </row>
    <row r="1862" spans="1:34" ht="13.9">
      <c r="A1862" s="1" t="s">
        <v>11165</v>
      </c>
      <c r="B1862" s="1" t="s">
        <v>11166</v>
      </c>
      <c r="C1862" s="4">
        <v>44939</v>
      </c>
      <c r="D1862" s="1" t="s">
        <v>11082</v>
      </c>
      <c r="E1862" s="1">
        <v>2023</v>
      </c>
      <c r="F1862" s="5">
        <v>42.81</v>
      </c>
      <c r="G1862" s="1" t="s">
        <v>11167</v>
      </c>
      <c r="H1862" s="1" t="s">
        <v>11168</v>
      </c>
      <c r="I1862" s="6">
        <v>529</v>
      </c>
      <c r="J1862" s="6" t="s">
        <v>54</v>
      </c>
      <c r="K1862" s="6">
        <v>21</v>
      </c>
      <c r="L1862" s="6">
        <v>10</v>
      </c>
      <c r="M1862" s="6">
        <v>11</v>
      </c>
      <c r="N1862" s="7">
        <v>0.47619047619047616</v>
      </c>
      <c r="O1862" s="1" t="s">
        <v>91</v>
      </c>
      <c r="P1862" s="1" t="s">
        <v>54</v>
      </c>
      <c r="Q1862" s="1" t="s">
        <v>56</v>
      </c>
      <c r="R1862" s="1" t="s">
        <v>7</v>
      </c>
      <c r="S1862" s="2" t="b">
        <v>0</v>
      </c>
      <c r="T1862" s="2" t="b">
        <v>1</v>
      </c>
      <c r="U1862" s="1" t="s">
        <v>133</v>
      </c>
      <c r="V1862" s="1">
        <v>18</v>
      </c>
      <c r="W1862" s="2" t="b">
        <v>1</v>
      </c>
      <c r="X1862" s="2" t="b">
        <v>0</v>
      </c>
      <c r="Y1862" s="2" t="b">
        <v>0</v>
      </c>
      <c r="Z1862" s="1" t="s">
        <v>119</v>
      </c>
      <c r="AA1862" s="2" t="b">
        <v>0</v>
      </c>
      <c r="AB1862" s="1" t="s">
        <v>11169</v>
      </c>
      <c r="AC1862" s="1" t="s">
        <v>11170</v>
      </c>
      <c r="AD1862" s="1" t="s">
        <v>61</v>
      </c>
      <c r="AE1862" s="2" t="b">
        <v>1</v>
      </c>
      <c r="AF1862" s="1"/>
      <c r="AG1862" s="2" t="b">
        <v>0</v>
      </c>
      <c r="AH1862" s="1">
        <v>46242.564802743058</v>
      </c>
    </row>
    <row r="1863" spans="1:34" ht="13.9">
      <c r="A1863" s="1" t="s">
        <v>11171</v>
      </c>
      <c r="B1863" s="1" t="s">
        <v>11172</v>
      </c>
      <c r="C1863" s="4">
        <v>44943</v>
      </c>
      <c r="D1863" s="1" t="s">
        <v>11082</v>
      </c>
      <c r="E1863" s="1">
        <v>2023</v>
      </c>
      <c r="F1863" s="5">
        <v>42.68</v>
      </c>
      <c r="G1863" s="1" t="s">
        <v>11173</v>
      </c>
      <c r="H1863" s="1" t="s">
        <v>8244</v>
      </c>
      <c r="I1863" s="6"/>
      <c r="J1863" s="6" t="s">
        <v>147</v>
      </c>
      <c r="K1863" s="6">
        <v>1</v>
      </c>
      <c r="L1863" s="6">
        <v>1</v>
      </c>
      <c r="M1863" s="6">
        <v>0</v>
      </c>
      <c r="N1863" s="7">
        <v>1</v>
      </c>
      <c r="O1863" s="1" t="s">
        <v>148</v>
      </c>
      <c r="P1863" s="1" t="s">
        <v>54</v>
      </c>
      <c r="Q1863" s="1" t="s">
        <v>56</v>
      </c>
      <c r="R1863" s="1" t="s">
        <v>5</v>
      </c>
      <c r="S1863" s="2" t="b">
        <v>1</v>
      </c>
      <c r="T1863" s="2" t="b">
        <v>0</v>
      </c>
      <c r="U1863" s="1" t="s">
        <v>57</v>
      </c>
      <c r="V1863" s="1"/>
      <c r="W1863" s="2" t="b">
        <v>0</v>
      </c>
      <c r="X1863" s="1"/>
      <c r="Y1863" s="2" t="b">
        <v>0</v>
      </c>
      <c r="Z1863" s="1" t="s">
        <v>119</v>
      </c>
      <c r="AA1863" s="2" t="b">
        <v>0</v>
      </c>
      <c r="AB1863" s="1" t="s">
        <v>8245</v>
      </c>
      <c r="AC1863" s="1" t="s">
        <v>11174</v>
      </c>
      <c r="AD1863" s="1" t="s">
        <v>61</v>
      </c>
      <c r="AE1863" s="2" t="b">
        <v>1</v>
      </c>
      <c r="AF1863" s="1"/>
      <c r="AG1863" s="2" t="b">
        <v>0</v>
      </c>
      <c r="AH1863" s="1">
        <v>46242.564802743058</v>
      </c>
    </row>
    <row r="1864" spans="1:34" ht="13.9">
      <c r="A1864" s="1" t="s">
        <v>11175</v>
      </c>
      <c r="B1864" s="1" t="s">
        <v>11176</v>
      </c>
      <c r="C1864" s="4">
        <v>44943</v>
      </c>
      <c r="D1864" s="1" t="s">
        <v>11082</v>
      </c>
      <c r="E1864" s="1">
        <v>2023</v>
      </c>
      <c r="F1864" s="5">
        <v>42.68</v>
      </c>
      <c r="G1864" s="1" t="s">
        <v>11177</v>
      </c>
      <c r="H1864" s="1" t="s">
        <v>11178</v>
      </c>
      <c r="I1864" s="6">
        <v>137</v>
      </c>
      <c r="J1864" s="6" t="s">
        <v>54</v>
      </c>
      <c r="K1864" s="6">
        <v>8</v>
      </c>
      <c r="L1864" s="6">
        <v>5</v>
      </c>
      <c r="M1864" s="6">
        <v>3</v>
      </c>
      <c r="N1864" s="7">
        <v>0.625</v>
      </c>
      <c r="O1864" s="1" t="s">
        <v>1324</v>
      </c>
      <c r="P1864" s="1" t="s">
        <v>54</v>
      </c>
      <c r="Q1864" s="1" t="s">
        <v>56</v>
      </c>
      <c r="R1864" s="1" t="s">
        <v>7</v>
      </c>
      <c r="S1864" s="2" t="b">
        <v>0</v>
      </c>
      <c r="T1864" s="2" t="b">
        <v>1</v>
      </c>
      <c r="U1864" s="1" t="s">
        <v>202</v>
      </c>
      <c r="V1864" s="1">
        <v>18</v>
      </c>
      <c r="W1864" s="2" t="b">
        <v>1</v>
      </c>
      <c r="X1864" s="2" t="b">
        <v>1</v>
      </c>
      <c r="Y1864" s="2" t="b">
        <v>0</v>
      </c>
      <c r="Z1864" s="1" t="s">
        <v>119</v>
      </c>
      <c r="AA1864" s="2" t="b">
        <v>0</v>
      </c>
      <c r="AB1864" s="1" t="s">
        <v>11179</v>
      </c>
      <c r="AC1864" s="1" t="s">
        <v>11180</v>
      </c>
      <c r="AD1864" s="1" t="s">
        <v>61</v>
      </c>
      <c r="AE1864" s="2" t="b">
        <v>1</v>
      </c>
      <c r="AF1864" s="1"/>
      <c r="AG1864" s="2" t="b">
        <v>0</v>
      </c>
      <c r="AH1864" s="1">
        <v>46242.564802743058</v>
      </c>
    </row>
    <row r="1865" spans="1:34" ht="13.9">
      <c r="A1865" s="1" t="s">
        <v>11181</v>
      </c>
      <c r="B1865" s="1" t="s">
        <v>11182</v>
      </c>
      <c r="C1865" s="4">
        <v>44945</v>
      </c>
      <c r="D1865" s="1" t="s">
        <v>11082</v>
      </c>
      <c r="E1865" s="1">
        <v>2023</v>
      </c>
      <c r="F1865" s="5">
        <v>42.61</v>
      </c>
      <c r="G1865" s="1" t="s">
        <v>11183</v>
      </c>
      <c r="H1865" s="1" t="s">
        <v>11184</v>
      </c>
      <c r="I1865" s="6">
        <v>410</v>
      </c>
      <c r="J1865" s="6" t="s">
        <v>54</v>
      </c>
      <c r="K1865" s="6">
        <v>17</v>
      </c>
      <c r="L1865" s="6">
        <v>14</v>
      </c>
      <c r="M1865" s="6">
        <v>3</v>
      </c>
      <c r="N1865" s="7">
        <v>0.82352941176470584</v>
      </c>
      <c r="O1865" s="1" t="s">
        <v>126</v>
      </c>
      <c r="P1865" s="1" t="s">
        <v>54</v>
      </c>
      <c r="Q1865" s="1" t="s">
        <v>56</v>
      </c>
      <c r="R1865" s="1" t="s">
        <v>5</v>
      </c>
      <c r="S1865" s="2" t="b">
        <v>1</v>
      </c>
      <c r="T1865" s="2" t="b">
        <v>0</v>
      </c>
      <c r="U1865" s="1" t="s">
        <v>57</v>
      </c>
      <c r="V1865" s="1"/>
      <c r="W1865" s="2" t="b">
        <v>0</v>
      </c>
      <c r="X1865" s="1"/>
      <c r="Y1865" s="2" t="b">
        <v>0</v>
      </c>
      <c r="Z1865" s="1" t="s">
        <v>58</v>
      </c>
      <c r="AA1865" s="2" t="b">
        <v>1</v>
      </c>
      <c r="AB1865" s="1" t="s">
        <v>11185</v>
      </c>
      <c r="AC1865" s="1" t="s">
        <v>11186</v>
      </c>
      <c r="AD1865" s="1" t="s">
        <v>61</v>
      </c>
      <c r="AE1865" s="2" t="b">
        <v>1</v>
      </c>
      <c r="AF1865" s="1" t="s">
        <v>11187</v>
      </c>
      <c r="AG1865" s="2" t="b">
        <v>0</v>
      </c>
      <c r="AH1865" s="1">
        <v>46242.564802743058</v>
      </c>
    </row>
    <row r="1866" spans="1:34" ht="13.9">
      <c r="A1866" s="1" t="s">
        <v>11188</v>
      </c>
      <c r="B1866" s="1" t="s">
        <v>11189</v>
      </c>
      <c r="C1866" s="4">
        <v>44945</v>
      </c>
      <c r="D1866" s="1" t="s">
        <v>11082</v>
      </c>
      <c r="E1866" s="1">
        <v>2023</v>
      </c>
      <c r="F1866" s="5">
        <v>42.61</v>
      </c>
      <c r="G1866" s="1" t="s">
        <v>11190</v>
      </c>
      <c r="H1866" s="1" t="s">
        <v>11191</v>
      </c>
      <c r="I1866" s="6">
        <v>99</v>
      </c>
      <c r="J1866" s="6" t="s">
        <v>54</v>
      </c>
      <c r="K1866" s="6">
        <v>5</v>
      </c>
      <c r="L1866" s="6">
        <v>4</v>
      </c>
      <c r="M1866" s="6">
        <v>1</v>
      </c>
      <c r="N1866" s="7">
        <v>0.8</v>
      </c>
      <c r="O1866" s="1" t="s">
        <v>323</v>
      </c>
      <c r="P1866" s="1" t="s">
        <v>54</v>
      </c>
      <c r="Q1866" s="1" t="s">
        <v>56</v>
      </c>
      <c r="R1866" s="1" t="s">
        <v>5</v>
      </c>
      <c r="S1866" s="2" t="b">
        <v>1</v>
      </c>
      <c r="T1866" s="2" t="b">
        <v>0</v>
      </c>
      <c r="U1866" s="1" t="s">
        <v>57</v>
      </c>
      <c r="V1866" s="1"/>
      <c r="W1866" s="2" t="b">
        <v>0</v>
      </c>
      <c r="X1866" s="1"/>
      <c r="Y1866" s="2" t="b">
        <v>0</v>
      </c>
      <c r="Z1866" s="1" t="s">
        <v>58</v>
      </c>
      <c r="AA1866" s="2" t="b">
        <v>1</v>
      </c>
      <c r="AB1866" s="1" t="s">
        <v>11192</v>
      </c>
      <c r="AC1866" s="1" t="s">
        <v>11193</v>
      </c>
      <c r="AD1866" s="1" t="s">
        <v>61</v>
      </c>
      <c r="AE1866" s="2" t="b">
        <v>1</v>
      </c>
      <c r="AF1866" s="1" t="s">
        <v>62</v>
      </c>
      <c r="AG1866" s="2" t="b">
        <v>0</v>
      </c>
      <c r="AH1866" s="1">
        <v>46242.564802743058</v>
      </c>
    </row>
    <row r="1867" spans="1:34" ht="13.9">
      <c r="A1867" s="1" t="s">
        <v>11194</v>
      </c>
      <c r="B1867" s="1" t="s">
        <v>11195</v>
      </c>
      <c r="C1867" s="4">
        <v>44945</v>
      </c>
      <c r="D1867" s="1" t="s">
        <v>11082</v>
      </c>
      <c r="E1867" s="1">
        <v>2023</v>
      </c>
      <c r="F1867" s="5">
        <v>42.61</v>
      </c>
      <c r="G1867" s="1" t="s">
        <v>11196</v>
      </c>
      <c r="H1867" s="1" t="s">
        <v>11197</v>
      </c>
      <c r="I1867" s="6">
        <v>12450</v>
      </c>
      <c r="J1867" s="6" t="s">
        <v>54</v>
      </c>
      <c r="K1867" s="6">
        <v>189</v>
      </c>
      <c r="L1867" s="6">
        <v>168</v>
      </c>
      <c r="M1867" s="6">
        <v>21</v>
      </c>
      <c r="N1867" s="7">
        <v>0.88888888888888884</v>
      </c>
      <c r="O1867" s="1" t="s">
        <v>67</v>
      </c>
      <c r="P1867" s="1" t="s">
        <v>54</v>
      </c>
      <c r="Q1867" s="1" t="s">
        <v>56</v>
      </c>
      <c r="R1867" s="1" t="s">
        <v>5</v>
      </c>
      <c r="S1867" s="2" t="b">
        <v>1</v>
      </c>
      <c r="T1867" s="2" t="b">
        <v>0</v>
      </c>
      <c r="U1867" s="1" t="s">
        <v>57</v>
      </c>
      <c r="V1867" s="1"/>
      <c r="W1867" s="2" t="b">
        <v>0</v>
      </c>
      <c r="X1867" s="1"/>
      <c r="Y1867" s="2" t="b">
        <v>0</v>
      </c>
      <c r="Z1867" s="1" t="s">
        <v>58</v>
      </c>
      <c r="AA1867" s="2" t="b">
        <v>1</v>
      </c>
      <c r="AB1867" s="1" t="s">
        <v>11198</v>
      </c>
      <c r="AC1867" s="1" t="s">
        <v>11199</v>
      </c>
      <c r="AD1867" s="1" t="s">
        <v>61</v>
      </c>
      <c r="AE1867" s="2" t="b">
        <v>1</v>
      </c>
      <c r="AF1867" s="1" t="s">
        <v>339</v>
      </c>
      <c r="AG1867" s="2" t="b">
        <v>0</v>
      </c>
      <c r="AH1867" s="1">
        <v>46242.564802743058</v>
      </c>
    </row>
    <row r="1868" spans="1:34" ht="13.9">
      <c r="A1868" s="1" t="s">
        <v>11200</v>
      </c>
      <c r="B1868" s="1" t="s">
        <v>11201</v>
      </c>
      <c r="C1868" s="4">
        <v>44945</v>
      </c>
      <c r="D1868" s="1" t="s">
        <v>11082</v>
      </c>
      <c r="E1868" s="1">
        <v>2023</v>
      </c>
      <c r="F1868" s="5">
        <v>42.61</v>
      </c>
      <c r="G1868" s="1" t="s">
        <v>11202</v>
      </c>
      <c r="H1868" s="1" t="s">
        <v>11203</v>
      </c>
      <c r="I1868" s="6">
        <v>7087</v>
      </c>
      <c r="J1868" s="6" t="s">
        <v>54</v>
      </c>
      <c r="K1868" s="6">
        <v>223</v>
      </c>
      <c r="L1868" s="6">
        <v>208</v>
      </c>
      <c r="M1868" s="6">
        <v>15</v>
      </c>
      <c r="N1868" s="7">
        <v>0.93273542600896864</v>
      </c>
      <c r="O1868" s="1" t="s">
        <v>67</v>
      </c>
      <c r="P1868" s="1" t="s">
        <v>54</v>
      </c>
      <c r="Q1868" s="1" t="s">
        <v>68</v>
      </c>
      <c r="R1868" s="1" t="s">
        <v>5</v>
      </c>
      <c r="S1868" s="2" t="b">
        <v>1</v>
      </c>
      <c r="T1868" s="2" t="b">
        <v>0</v>
      </c>
      <c r="U1868" s="1" t="s">
        <v>544</v>
      </c>
      <c r="V1868" s="1">
        <v>18</v>
      </c>
      <c r="W1868" s="2" t="b">
        <v>0</v>
      </c>
      <c r="X1868" s="1"/>
      <c r="Y1868" s="2" t="b">
        <v>0</v>
      </c>
      <c r="Z1868" s="1" t="s">
        <v>119</v>
      </c>
      <c r="AA1868" s="2" t="b">
        <v>0</v>
      </c>
      <c r="AB1868" s="1" t="s">
        <v>11204</v>
      </c>
      <c r="AC1868" s="1" t="s">
        <v>11205</v>
      </c>
      <c r="AD1868" s="1" t="s">
        <v>61</v>
      </c>
      <c r="AE1868" s="2" t="b">
        <v>1</v>
      </c>
      <c r="AF1868" s="1"/>
      <c r="AG1868" s="2" t="b">
        <v>0</v>
      </c>
      <c r="AH1868" s="1">
        <v>46242.564802743058</v>
      </c>
    </row>
    <row r="1869" spans="1:34" ht="13.9">
      <c r="A1869" s="1" t="s">
        <v>11206</v>
      </c>
      <c r="B1869" s="1" t="s">
        <v>11207</v>
      </c>
      <c r="C1869" s="4">
        <v>44945</v>
      </c>
      <c r="D1869" s="1" t="s">
        <v>11082</v>
      </c>
      <c r="E1869" s="1">
        <v>2023</v>
      </c>
      <c r="F1869" s="5">
        <v>42.61</v>
      </c>
      <c r="G1869" s="1" t="s">
        <v>11208</v>
      </c>
      <c r="H1869" s="1" t="s">
        <v>11209</v>
      </c>
      <c r="I1869" s="6">
        <v>182</v>
      </c>
      <c r="J1869" s="6" t="s">
        <v>54</v>
      </c>
      <c r="K1869" s="6">
        <v>11</v>
      </c>
      <c r="L1869" s="6">
        <v>10</v>
      </c>
      <c r="M1869" s="6">
        <v>1</v>
      </c>
      <c r="N1869" s="7">
        <v>0.90909090909090906</v>
      </c>
      <c r="O1869" s="1" t="s">
        <v>126</v>
      </c>
      <c r="P1869" s="1" t="s">
        <v>54</v>
      </c>
      <c r="Q1869" s="1" t="s">
        <v>56</v>
      </c>
      <c r="R1869" s="1" t="s">
        <v>5</v>
      </c>
      <c r="S1869" s="2" t="b">
        <v>1</v>
      </c>
      <c r="T1869" s="2" t="b">
        <v>0</v>
      </c>
      <c r="U1869" s="1" t="s">
        <v>57</v>
      </c>
      <c r="V1869" s="1"/>
      <c r="W1869" s="2" t="b">
        <v>0</v>
      </c>
      <c r="X1869" s="1"/>
      <c r="Y1869" s="2" t="b">
        <v>0</v>
      </c>
      <c r="Z1869" s="1" t="s">
        <v>58</v>
      </c>
      <c r="AA1869" s="2" t="b">
        <v>1</v>
      </c>
      <c r="AB1869" s="1" t="s">
        <v>11210</v>
      </c>
      <c r="AC1869" s="1" t="s">
        <v>11211</v>
      </c>
      <c r="AD1869" s="1" t="s">
        <v>61</v>
      </c>
      <c r="AE1869" s="2" t="b">
        <v>1</v>
      </c>
      <c r="AF1869" s="1" t="s">
        <v>71</v>
      </c>
      <c r="AG1869" s="2" t="b">
        <v>0</v>
      </c>
      <c r="AH1869" s="1">
        <v>46242.564802743058</v>
      </c>
    </row>
    <row r="1870" spans="1:34" ht="13.9">
      <c r="A1870" s="1" t="s">
        <v>11212</v>
      </c>
      <c r="B1870" s="1" t="s">
        <v>11213</v>
      </c>
      <c r="C1870" s="4">
        <v>44945</v>
      </c>
      <c r="D1870" s="1" t="s">
        <v>11082</v>
      </c>
      <c r="E1870" s="1">
        <v>2023</v>
      </c>
      <c r="F1870" s="5">
        <v>42.61</v>
      </c>
      <c r="G1870" s="1" t="s">
        <v>11214</v>
      </c>
      <c r="H1870" s="1" t="s">
        <v>11215</v>
      </c>
      <c r="I1870" s="6">
        <v>1336</v>
      </c>
      <c r="J1870" s="6" t="s">
        <v>54</v>
      </c>
      <c r="K1870" s="6">
        <v>36</v>
      </c>
      <c r="L1870" s="6">
        <v>25</v>
      </c>
      <c r="M1870" s="6">
        <v>11</v>
      </c>
      <c r="N1870" s="7">
        <v>0.69444444444444442</v>
      </c>
      <c r="O1870" s="1" t="s">
        <v>91</v>
      </c>
      <c r="P1870" s="1" t="s">
        <v>54</v>
      </c>
      <c r="Q1870" s="1" t="s">
        <v>56</v>
      </c>
      <c r="R1870" s="1" t="s">
        <v>5</v>
      </c>
      <c r="S1870" s="2" t="b">
        <v>1</v>
      </c>
      <c r="T1870" s="2" t="b">
        <v>0</v>
      </c>
      <c r="U1870" s="1" t="s">
        <v>57</v>
      </c>
      <c r="V1870" s="1"/>
      <c r="W1870" s="2" t="b">
        <v>0</v>
      </c>
      <c r="X1870" s="1"/>
      <c r="Y1870" s="2" t="b">
        <v>0</v>
      </c>
      <c r="Z1870" s="1" t="s">
        <v>58</v>
      </c>
      <c r="AA1870" s="2" t="b">
        <v>1</v>
      </c>
      <c r="AB1870" s="1" t="s">
        <v>11216</v>
      </c>
      <c r="AC1870" s="1" t="s">
        <v>11217</v>
      </c>
      <c r="AD1870" s="1" t="s">
        <v>61</v>
      </c>
      <c r="AE1870" s="2" t="b">
        <v>1</v>
      </c>
      <c r="AF1870" s="1" t="s">
        <v>62</v>
      </c>
      <c r="AG1870" s="2" t="b">
        <v>0</v>
      </c>
      <c r="AH1870" s="1">
        <v>46242.564802743058</v>
      </c>
    </row>
    <row r="1871" spans="1:34" ht="13.9">
      <c r="A1871" s="1" t="s">
        <v>11218</v>
      </c>
      <c r="B1871" s="1" t="s">
        <v>11219</v>
      </c>
      <c r="C1871" s="4">
        <v>44945</v>
      </c>
      <c r="D1871" s="1" t="s">
        <v>11082</v>
      </c>
      <c r="E1871" s="1">
        <v>2023</v>
      </c>
      <c r="F1871" s="5">
        <v>42.61</v>
      </c>
      <c r="G1871" s="1" t="s">
        <v>11220</v>
      </c>
      <c r="H1871" s="1" t="s">
        <v>11221</v>
      </c>
      <c r="I1871" s="6">
        <v>693</v>
      </c>
      <c r="J1871" s="6" t="s">
        <v>54</v>
      </c>
      <c r="K1871" s="6">
        <v>26</v>
      </c>
      <c r="L1871" s="6">
        <v>14</v>
      </c>
      <c r="M1871" s="6">
        <v>12</v>
      </c>
      <c r="N1871" s="7">
        <v>0.53846153846153844</v>
      </c>
      <c r="O1871" s="1" t="s">
        <v>91</v>
      </c>
      <c r="P1871" s="1" t="s">
        <v>54</v>
      </c>
      <c r="Q1871" s="1" t="s">
        <v>56</v>
      </c>
      <c r="R1871" s="1" t="s">
        <v>5</v>
      </c>
      <c r="S1871" s="2" t="b">
        <v>1</v>
      </c>
      <c r="T1871" s="2" t="b">
        <v>0</v>
      </c>
      <c r="U1871" s="1" t="s">
        <v>57</v>
      </c>
      <c r="V1871" s="1"/>
      <c r="W1871" s="2" t="b">
        <v>0</v>
      </c>
      <c r="X1871" s="1"/>
      <c r="Y1871" s="2" t="b">
        <v>0</v>
      </c>
      <c r="Z1871" s="1" t="s">
        <v>58</v>
      </c>
      <c r="AA1871" s="2" t="b">
        <v>1</v>
      </c>
      <c r="AB1871" s="1" t="s">
        <v>11222</v>
      </c>
      <c r="AC1871" s="1" t="s">
        <v>11223</v>
      </c>
      <c r="AD1871" s="1" t="s">
        <v>61</v>
      </c>
      <c r="AE1871" s="2" t="b">
        <v>1</v>
      </c>
      <c r="AF1871" s="1" t="s">
        <v>305</v>
      </c>
      <c r="AG1871" s="2" t="b">
        <v>0</v>
      </c>
      <c r="AH1871" s="1">
        <v>46242.564802743058</v>
      </c>
    </row>
    <row r="1872" spans="1:34" ht="13.9">
      <c r="A1872" s="1" t="s">
        <v>11224</v>
      </c>
      <c r="B1872" s="1" t="s">
        <v>11225</v>
      </c>
      <c r="C1872" s="4">
        <v>44946</v>
      </c>
      <c r="D1872" s="1" t="s">
        <v>11082</v>
      </c>
      <c r="E1872" s="1">
        <v>2023</v>
      </c>
      <c r="F1872" s="5">
        <v>42.58</v>
      </c>
      <c r="G1872" s="1" t="s">
        <v>11226</v>
      </c>
      <c r="H1872" s="1" t="s">
        <v>11227</v>
      </c>
      <c r="I1872" s="6">
        <v>778</v>
      </c>
      <c r="J1872" s="6" t="s">
        <v>54</v>
      </c>
      <c r="K1872" s="6">
        <v>37</v>
      </c>
      <c r="L1872" s="6">
        <v>34</v>
      </c>
      <c r="M1872" s="6">
        <v>3</v>
      </c>
      <c r="N1872" s="7">
        <v>0.91891891891891897</v>
      </c>
      <c r="O1872" s="1" t="s">
        <v>126</v>
      </c>
      <c r="P1872" s="1" t="s">
        <v>54</v>
      </c>
      <c r="Q1872" s="1" t="s">
        <v>56</v>
      </c>
      <c r="R1872" s="1" t="s">
        <v>5</v>
      </c>
      <c r="S1872" s="2" t="b">
        <v>1</v>
      </c>
      <c r="T1872" s="2" t="b">
        <v>0</v>
      </c>
      <c r="U1872" s="1" t="s">
        <v>57</v>
      </c>
      <c r="V1872" s="1"/>
      <c r="W1872" s="2" t="b">
        <v>0</v>
      </c>
      <c r="X1872" s="1"/>
      <c r="Y1872" s="2" t="b">
        <v>0</v>
      </c>
      <c r="Z1872" s="1" t="s">
        <v>58</v>
      </c>
      <c r="AA1872" s="2" t="b">
        <v>1</v>
      </c>
      <c r="AB1872" s="1" t="s">
        <v>11228</v>
      </c>
      <c r="AC1872" s="1" t="s">
        <v>11229</v>
      </c>
      <c r="AD1872" s="1" t="s">
        <v>61</v>
      </c>
      <c r="AE1872" s="2" t="b">
        <v>1</v>
      </c>
      <c r="AF1872" s="1" t="s">
        <v>1545</v>
      </c>
      <c r="AG1872" s="2" t="b">
        <v>0</v>
      </c>
      <c r="AH1872" s="1">
        <v>46242.564802743058</v>
      </c>
    </row>
    <row r="1873" spans="1:34" ht="13.9">
      <c r="A1873" s="1" t="s">
        <v>11230</v>
      </c>
      <c r="B1873" s="1" t="s">
        <v>11231</v>
      </c>
      <c r="C1873" s="4">
        <v>44946</v>
      </c>
      <c r="D1873" s="1" t="s">
        <v>11082</v>
      </c>
      <c r="E1873" s="1">
        <v>2023</v>
      </c>
      <c r="F1873" s="5">
        <v>42.58</v>
      </c>
      <c r="G1873" s="1" t="s">
        <v>11232</v>
      </c>
      <c r="H1873" s="1" t="s">
        <v>11233</v>
      </c>
      <c r="I1873" s="6">
        <v>4082</v>
      </c>
      <c r="J1873" s="6" t="s">
        <v>54</v>
      </c>
      <c r="K1873" s="6">
        <v>76</v>
      </c>
      <c r="L1873" s="6">
        <v>73</v>
      </c>
      <c r="M1873" s="6">
        <v>3</v>
      </c>
      <c r="N1873" s="7">
        <v>0.96052631578947367</v>
      </c>
      <c r="O1873" s="1" t="s">
        <v>67</v>
      </c>
      <c r="P1873" s="1" t="s">
        <v>54</v>
      </c>
      <c r="Q1873" s="1" t="s">
        <v>56</v>
      </c>
      <c r="R1873" s="1" t="s">
        <v>5</v>
      </c>
      <c r="S1873" s="2" t="b">
        <v>1</v>
      </c>
      <c r="T1873" s="2" t="b">
        <v>0</v>
      </c>
      <c r="U1873" s="1" t="s">
        <v>57</v>
      </c>
      <c r="V1873" s="1"/>
      <c r="W1873" s="2" t="b">
        <v>0</v>
      </c>
      <c r="X1873" s="1"/>
      <c r="Y1873" s="2" t="b">
        <v>0</v>
      </c>
      <c r="Z1873" s="1" t="s">
        <v>58</v>
      </c>
      <c r="AA1873" s="2" t="b">
        <v>1</v>
      </c>
      <c r="AB1873" s="1" t="s">
        <v>11234</v>
      </c>
      <c r="AC1873" s="1" t="s">
        <v>11235</v>
      </c>
      <c r="AD1873" s="1" t="s">
        <v>61</v>
      </c>
      <c r="AE1873" s="2" t="b">
        <v>1</v>
      </c>
      <c r="AF1873" s="1" t="s">
        <v>101</v>
      </c>
      <c r="AG1873" s="2" t="b">
        <v>1</v>
      </c>
      <c r="AH1873" s="1">
        <v>46242.564802743058</v>
      </c>
    </row>
    <row r="1874" spans="1:34" ht="13.9">
      <c r="A1874" s="1" t="s">
        <v>11236</v>
      </c>
      <c r="B1874" s="1" t="s">
        <v>11237</v>
      </c>
      <c r="C1874" s="4">
        <v>44946</v>
      </c>
      <c r="D1874" s="1" t="s">
        <v>11082</v>
      </c>
      <c r="E1874" s="1">
        <v>2023</v>
      </c>
      <c r="F1874" s="5">
        <v>42.58</v>
      </c>
      <c r="G1874" s="1" t="s">
        <v>11238</v>
      </c>
      <c r="H1874" s="1" t="s">
        <v>11239</v>
      </c>
      <c r="I1874" s="6">
        <v>1501</v>
      </c>
      <c r="J1874" s="6" t="s">
        <v>54</v>
      </c>
      <c r="K1874" s="6">
        <v>81</v>
      </c>
      <c r="L1874" s="6">
        <v>71</v>
      </c>
      <c r="M1874" s="6">
        <v>10</v>
      </c>
      <c r="N1874" s="7">
        <v>0.87654320987654322</v>
      </c>
      <c r="O1874" s="1" t="s">
        <v>67</v>
      </c>
      <c r="P1874" s="1" t="s">
        <v>54</v>
      </c>
      <c r="Q1874" s="1" t="s">
        <v>56</v>
      </c>
      <c r="R1874" s="1" t="s">
        <v>5</v>
      </c>
      <c r="S1874" s="2" t="b">
        <v>1</v>
      </c>
      <c r="T1874" s="2" t="b">
        <v>0</v>
      </c>
      <c r="U1874" s="1" t="s">
        <v>57</v>
      </c>
      <c r="V1874" s="1"/>
      <c r="W1874" s="2" t="b">
        <v>0</v>
      </c>
      <c r="X1874" s="1"/>
      <c r="Y1874" s="2" t="b">
        <v>0</v>
      </c>
      <c r="Z1874" s="1" t="s">
        <v>58</v>
      </c>
      <c r="AA1874" s="2" t="b">
        <v>1</v>
      </c>
      <c r="AB1874" s="1" t="s">
        <v>11240</v>
      </c>
      <c r="AC1874" s="1" t="s">
        <v>11241</v>
      </c>
      <c r="AD1874" s="1" t="s">
        <v>61</v>
      </c>
      <c r="AE1874" s="2" t="b">
        <v>1</v>
      </c>
      <c r="AF1874" s="1" t="s">
        <v>86</v>
      </c>
      <c r="AG1874" s="2" t="b">
        <v>0</v>
      </c>
      <c r="AH1874" s="1">
        <v>46242.564802743058</v>
      </c>
    </row>
    <row r="1875" spans="1:34" ht="13.9">
      <c r="A1875" s="1" t="s">
        <v>11242</v>
      </c>
      <c r="B1875" s="1" t="s">
        <v>11243</v>
      </c>
      <c r="C1875" s="4">
        <v>44946</v>
      </c>
      <c r="D1875" s="1" t="s">
        <v>11082</v>
      </c>
      <c r="E1875" s="1">
        <v>2023</v>
      </c>
      <c r="F1875" s="5">
        <v>42.58</v>
      </c>
      <c r="G1875" s="1" t="s">
        <v>11244</v>
      </c>
      <c r="H1875" s="1" t="s">
        <v>11245</v>
      </c>
      <c r="I1875" s="6">
        <v>1161</v>
      </c>
      <c r="J1875" s="6" t="s">
        <v>54</v>
      </c>
      <c r="K1875" s="6">
        <v>50</v>
      </c>
      <c r="L1875" s="6">
        <v>48</v>
      </c>
      <c r="M1875" s="6">
        <v>2</v>
      </c>
      <c r="N1875" s="7">
        <v>0.96</v>
      </c>
      <c r="O1875" s="1" t="s">
        <v>67</v>
      </c>
      <c r="P1875" s="1" t="s">
        <v>54</v>
      </c>
      <c r="Q1875" s="1" t="s">
        <v>56</v>
      </c>
      <c r="R1875" s="1" t="s">
        <v>5</v>
      </c>
      <c r="S1875" s="2" t="b">
        <v>1</v>
      </c>
      <c r="T1875" s="2" t="b">
        <v>0</v>
      </c>
      <c r="U1875" s="1" t="s">
        <v>57</v>
      </c>
      <c r="V1875" s="1"/>
      <c r="W1875" s="2" t="b">
        <v>0</v>
      </c>
      <c r="X1875" s="1"/>
      <c r="Y1875" s="2" t="b">
        <v>0</v>
      </c>
      <c r="Z1875" s="1" t="s">
        <v>58</v>
      </c>
      <c r="AA1875" s="2" t="b">
        <v>1</v>
      </c>
      <c r="AB1875" s="1" t="s">
        <v>11246</v>
      </c>
      <c r="AC1875" s="1" t="s">
        <v>11247</v>
      </c>
      <c r="AD1875" s="1" t="s">
        <v>61</v>
      </c>
      <c r="AE1875" s="2" t="b">
        <v>1</v>
      </c>
      <c r="AF1875" s="1" t="s">
        <v>164</v>
      </c>
      <c r="AG1875" s="2" t="b">
        <v>0</v>
      </c>
      <c r="AH1875" s="1">
        <v>46242.564802743058</v>
      </c>
    </row>
    <row r="1876" spans="1:34" ht="13.9">
      <c r="A1876" s="1" t="s">
        <v>11248</v>
      </c>
      <c r="B1876" s="1" t="s">
        <v>11249</v>
      </c>
      <c r="C1876" s="4">
        <v>44946</v>
      </c>
      <c r="D1876" s="1" t="s">
        <v>11082</v>
      </c>
      <c r="E1876" s="1">
        <v>2023</v>
      </c>
      <c r="F1876" s="5">
        <v>42.58</v>
      </c>
      <c r="G1876" s="1" t="s">
        <v>11250</v>
      </c>
      <c r="H1876" s="1" t="s">
        <v>11251</v>
      </c>
      <c r="I1876" s="6">
        <v>2104</v>
      </c>
      <c r="J1876" s="6" t="s">
        <v>54</v>
      </c>
      <c r="K1876" s="6">
        <v>85</v>
      </c>
      <c r="L1876" s="6">
        <v>77</v>
      </c>
      <c r="M1876" s="6">
        <v>8</v>
      </c>
      <c r="N1876" s="7">
        <v>0.90588235294117647</v>
      </c>
      <c r="O1876" s="1" t="s">
        <v>67</v>
      </c>
      <c r="P1876" s="1" t="s">
        <v>54</v>
      </c>
      <c r="Q1876" s="1" t="s">
        <v>56</v>
      </c>
      <c r="R1876" s="1" t="s">
        <v>5</v>
      </c>
      <c r="S1876" s="2" t="b">
        <v>1</v>
      </c>
      <c r="T1876" s="2" t="b">
        <v>0</v>
      </c>
      <c r="U1876" s="1" t="s">
        <v>112</v>
      </c>
      <c r="V1876" s="1">
        <v>15</v>
      </c>
      <c r="W1876" s="2" t="b">
        <v>0</v>
      </c>
      <c r="X1876" s="1"/>
      <c r="Y1876" s="2" t="b">
        <v>0</v>
      </c>
      <c r="Z1876" s="1" t="s">
        <v>58</v>
      </c>
      <c r="AA1876" s="2" t="b">
        <v>1</v>
      </c>
      <c r="AB1876" s="1" t="s">
        <v>11252</v>
      </c>
      <c r="AC1876" s="1" t="s">
        <v>11253</v>
      </c>
      <c r="AD1876" s="1" t="s">
        <v>61</v>
      </c>
      <c r="AE1876" s="2" t="b">
        <v>1</v>
      </c>
      <c r="AF1876" s="1" t="s">
        <v>1400</v>
      </c>
      <c r="AG1876" s="2" t="b">
        <v>0</v>
      </c>
      <c r="AH1876" s="1">
        <v>46242.564802743058</v>
      </c>
    </row>
    <row r="1877" spans="1:34" ht="13.9">
      <c r="A1877" s="1" t="s">
        <v>11254</v>
      </c>
      <c r="B1877" s="1" t="s">
        <v>11255</v>
      </c>
      <c r="C1877" s="4">
        <v>44946</v>
      </c>
      <c r="D1877" s="1" t="s">
        <v>11082</v>
      </c>
      <c r="E1877" s="1">
        <v>2023</v>
      </c>
      <c r="F1877" s="5">
        <v>42.58</v>
      </c>
      <c r="G1877" s="1" t="s">
        <v>11256</v>
      </c>
      <c r="H1877" s="1" t="s">
        <v>11257</v>
      </c>
      <c r="I1877" s="6">
        <v>941</v>
      </c>
      <c r="J1877" s="6" t="s">
        <v>54</v>
      </c>
      <c r="K1877" s="6">
        <v>34</v>
      </c>
      <c r="L1877" s="6">
        <v>27</v>
      </c>
      <c r="M1877" s="6">
        <v>7</v>
      </c>
      <c r="N1877" s="7">
        <v>0.79411764705882348</v>
      </c>
      <c r="O1877" s="1" t="s">
        <v>55</v>
      </c>
      <c r="P1877" s="1" t="s">
        <v>54</v>
      </c>
      <c r="Q1877" s="1" t="s">
        <v>56</v>
      </c>
      <c r="R1877" s="1" t="s">
        <v>5</v>
      </c>
      <c r="S1877" s="2" t="b">
        <v>1</v>
      </c>
      <c r="T1877" s="2" t="b">
        <v>0</v>
      </c>
      <c r="U1877" s="1" t="s">
        <v>57</v>
      </c>
      <c r="V1877" s="1"/>
      <c r="W1877" s="2" t="b">
        <v>0</v>
      </c>
      <c r="X1877" s="1"/>
      <c r="Y1877" s="2" t="b">
        <v>0</v>
      </c>
      <c r="Z1877" s="1" t="s">
        <v>119</v>
      </c>
      <c r="AA1877" s="2" t="b">
        <v>0</v>
      </c>
      <c r="AB1877" s="1" t="s">
        <v>11258</v>
      </c>
      <c r="AC1877" s="1" t="s">
        <v>11259</v>
      </c>
      <c r="AD1877" s="1" t="s">
        <v>61</v>
      </c>
      <c r="AE1877" s="2" t="b">
        <v>1</v>
      </c>
      <c r="AF1877" s="1"/>
      <c r="AG1877" s="2" t="b">
        <v>0</v>
      </c>
      <c r="AH1877" s="1">
        <v>46242.564802743058</v>
      </c>
    </row>
    <row r="1878" spans="1:34" ht="13.9">
      <c r="A1878" s="1" t="s">
        <v>11260</v>
      </c>
      <c r="B1878" s="1" t="s">
        <v>11261</v>
      </c>
      <c r="C1878" s="4">
        <v>44947</v>
      </c>
      <c r="D1878" s="1" t="s">
        <v>11082</v>
      </c>
      <c r="E1878" s="1">
        <v>2023</v>
      </c>
      <c r="F1878" s="5">
        <v>42.55</v>
      </c>
      <c r="G1878" s="1" t="s">
        <v>11262</v>
      </c>
      <c r="H1878" s="1" t="s">
        <v>11263</v>
      </c>
      <c r="I1878" s="6">
        <v>11232</v>
      </c>
      <c r="J1878" s="6" t="s">
        <v>54</v>
      </c>
      <c r="K1878" s="6">
        <v>195</v>
      </c>
      <c r="L1878" s="6">
        <v>139</v>
      </c>
      <c r="M1878" s="6">
        <v>56</v>
      </c>
      <c r="N1878" s="7">
        <v>0.71282051282051284</v>
      </c>
      <c r="O1878" s="1" t="s">
        <v>55</v>
      </c>
      <c r="P1878" s="1" t="s">
        <v>54</v>
      </c>
      <c r="Q1878" s="1" t="s">
        <v>56</v>
      </c>
      <c r="R1878" s="1" t="s">
        <v>7</v>
      </c>
      <c r="S1878" s="2" t="b">
        <v>0</v>
      </c>
      <c r="T1878" s="2" t="b">
        <v>1</v>
      </c>
      <c r="U1878" s="1" t="s">
        <v>202</v>
      </c>
      <c r="V1878" s="1">
        <v>18</v>
      </c>
      <c r="W1878" s="2" t="b">
        <v>1</v>
      </c>
      <c r="X1878" s="2" t="b">
        <v>1</v>
      </c>
      <c r="Y1878" s="2" t="b">
        <v>0</v>
      </c>
      <c r="Z1878" s="1" t="s">
        <v>119</v>
      </c>
      <c r="AA1878" s="2" t="b">
        <v>0</v>
      </c>
      <c r="AB1878" s="1" t="s">
        <v>11264</v>
      </c>
      <c r="AC1878" s="1" t="s">
        <v>11265</v>
      </c>
      <c r="AD1878" s="1" t="s">
        <v>61</v>
      </c>
      <c r="AE1878" s="2" t="b">
        <v>1</v>
      </c>
      <c r="AF1878" s="1"/>
      <c r="AG1878" s="2" t="b">
        <v>0</v>
      </c>
      <c r="AH1878" s="1">
        <v>46242.564802743058</v>
      </c>
    </row>
    <row r="1879" spans="1:34" ht="13.9">
      <c r="A1879" s="1" t="s">
        <v>11266</v>
      </c>
      <c r="B1879" s="1" t="s">
        <v>11267</v>
      </c>
      <c r="C1879" s="4">
        <v>44949</v>
      </c>
      <c r="D1879" s="1" t="s">
        <v>11082</v>
      </c>
      <c r="E1879" s="1">
        <v>2023</v>
      </c>
      <c r="F1879" s="5">
        <v>42.48</v>
      </c>
      <c r="G1879" s="1" t="s">
        <v>11268</v>
      </c>
      <c r="H1879" s="1" t="s">
        <v>11269</v>
      </c>
      <c r="I1879" s="6">
        <v>35906</v>
      </c>
      <c r="J1879" s="6" t="s">
        <v>54</v>
      </c>
      <c r="K1879" s="6">
        <v>1112</v>
      </c>
      <c r="L1879" s="6">
        <v>1031</v>
      </c>
      <c r="M1879" s="6">
        <v>81</v>
      </c>
      <c r="N1879" s="7">
        <v>0.92715827338129497</v>
      </c>
      <c r="O1879" s="1" t="s">
        <v>67</v>
      </c>
      <c r="P1879" s="1" t="s">
        <v>54</v>
      </c>
      <c r="Q1879" s="1" t="s">
        <v>68</v>
      </c>
      <c r="R1879" s="1" t="s">
        <v>5</v>
      </c>
      <c r="S1879" s="2" t="b">
        <v>1</v>
      </c>
      <c r="T1879" s="2" t="b">
        <v>0</v>
      </c>
      <c r="U1879" s="1" t="s">
        <v>57</v>
      </c>
      <c r="V1879" s="1"/>
      <c r="W1879" s="2" t="b">
        <v>0</v>
      </c>
      <c r="X1879" s="1"/>
      <c r="Y1879" s="2" t="b">
        <v>0</v>
      </c>
      <c r="Z1879" s="1" t="s">
        <v>58</v>
      </c>
      <c r="AA1879" s="2" t="b">
        <v>1</v>
      </c>
      <c r="AB1879" s="1" t="s">
        <v>11270</v>
      </c>
      <c r="AC1879" s="1" t="s">
        <v>11271</v>
      </c>
      <c r="AD1879" s="1" t="s">
        <v>61</v>
      </c>
      <c r="AE1879" s="2" t="b">
        <v>1</v>
      </c>
      <c r="AF1879" s="1" t="s">
        <v>101</v>
      </c>
      <c r="AG1879" s="2" t="b">
        <v>1</v>
      </c>
      <c r="AH1879" s="1">
        <v>46242.564802743058</v>
      </c>
    </row>
    <row r="1880" spans="1:34" ht="13.9">
      <c r="A1880" s="1" t="s">
        <v>11272</v>
      </c>
      <c r="B1880" s="1" t="s">
        <v>11273</v>
      </c>
      <c r="C1880" s="4">
        <v>44950</v>
      </c>
      <c r="D1880" s="1" t="s">
        <v>11082</v>
      </c>
      <c r="E1880" s="1">
        <v>2023</v>
      </c>
      <c r="F1880" s="5">
        <v>42.45</v>
      </c>
      <c r="G1880" s="1" t="s">
        <v>11274</v>
      </c>
      <c r="H1880" s="1" t="s">
        <v>11275</v>
      </c>
      <c r="I1880" s="6">
        <v>30</v>
      </c>
      <c r="J1880" s="6" t="s">
        <v>54</v>
      </c>
      <c r="K1880" s="6">
        <v>1</v>
      </c>
      <c r="L1880" s="6">
        <v>0</v>
      </c>
      <c r="M1880" s="6">
        <v>1</v>
      </c>
      <c r="N1880" s="7">
        <v>0</v>
      </c>
      <c r="O1880" s="1" t="s">
        <v>148</v>
      </c>
      <c r="P1880" s="1" t="s">
        <v>54</v>
      </c>
      <c r="Q1880" s="1" t="s">
        <v>56</v>
      </c>
      <c r="R1880" s="1" t="s">
        <v>5</v>
      </c>
      <c r="S1880" s="2" t="b">
        <v>1</v>
      </c>
      <c r="T1880" s="2" t="b">
        <v>0</v>
      </c>
      <c r="U1880" s="1" t="s">
        <v>57</v>
      </c>
      <c r="V1880" s="1"/>
      <c r="W1880" s="2" t="b">
        <v>0</v>
      </c>
      <c r="X1880" s="1"/>
      <c r="Y1880" s="2" t="b">
        <v>0</v>
      </c>
      <c r="Z1880" s="1" t="s">
        <v>58</v>
      </c>
      <c r="AA1880" s="2" t="b">
        <v>1</v>
      </c>
      <c r="AB1880" s="1" t="s">
        <v>11276</v>
      </c>
      <c r="AC1880" s="1" t="s">
        <v>11277</v>
      </c>
      <c r="AD1880" s="1" t="s">
        <v>61</v>
      </c>
      <c r="AE1880" s="2" t="b">
        <v>1</v>
      </c>
      <c r="AF1880" s="1" t="s">
        <v>211</v>
      </c>
      <c r="AG1880" s="2" t="b">
        <v>0</v>
      </c>
      <c r="AH1880" s="1">
        <v>46242.564802743058</v>
      </c>
    </row>
    <row r="1881" spans="1:34" ht="13.9">
      <c r="A1881" s="1" t="s">
        <v>11278</v>
      </c>
      <c r="B1881" s="1" t="s">
        <v>11279</v>
      </c>
      <c r="C1881" s="4">
        <v>44950</v>
      </c>
      <c r="D1881" s="1" t="s">
        <v>11082</v>
      </c>
      <c r="E1881" s="1">
        <v>2023</v>
      </c>
      <c r="F1881" s="5">
        <v>42.45</v>
      </c>
      <c r="G1881" s="1" t="s">
        <v>11280</v>
      </c>
      <c r="H1881" s="1" t="s">
        <v>11281</v>
      </c>
      <c r="I1881" s="6">
        <v>2124</v>
      </c>
      <c r="J1881" s="6" t="s">
        <v>54</v>
      </c>
      <c r="K1881" s="6">
        <v>81</v>
      </c>
      <c r="L1881" s="6">
        <v>47</v>
      </c>
      <c r="M1881" s="6">
        <v>34</v>
      </c>
      <c r="N1881" s="7">
        <v>0.58024691358024694</v>
      </c>
      <c r="O1881" s="1" t="s">
        <v>91</v>
      </c>
      <c r="P1881" s="1" t="s">
        <v>54</v>
      </c>
      <c r="Q1881" s="1" t="s">
        <v>56</v>
      </c>
      <c r="R1881" s="1" t="s">
        <v>5</v>
      </c>
      <c r="S1881" s="2" t="b">
        <v>1</v>
      </c>
      <c r="T1881" s="2" t="b">
        <v>0</v>
      </c>
      <c r="U1881" s="1" t="s">
        <v>112</v>
      </c>
      <c r="V1881" s="1">
        <v>15</v>
      </c>
      <c r="W1881" s="2" t="b">
        <v>0</v>
      </c>
      <c r="X1881" s="1"/>
      <c r="Y1881" s="2" t="b">
        <v>0</v>
      </c>
      <c r="Z1881" s="1" t="s">
        <v>119</v>
      </c>
      <c r="AA1881" s="2" t="b">
        <v>0</v>
      </c>
      <c r="AB1881" s="1" t="s">
        <v>11282</v>
      </c>
      <c r="AC1881" s="1" t="s">
        <v>11283</v>
      </c>
      <c r="AD1881" s="1" t="s">
        <v>61</v>
      </c>
      <c r="AE1881" s="2" t="b">
        <v>1</v>
      </c>
      <c r="AF1881" s="1"/>
      <c r="AG1881" s="2" t="b">
        <v>0</v>
      </c>
      <c r="AH1881" s="1">
        <v>46242.564802743058</v>
      </c>
    </row>
    <row r="1882" spans="1:34" ht="13.9">
      <c r="A1882" s="1" t="s">
        <v>11284</v>
      </c>
      <c r="B1882" s="1" t="s">
        <v>11285</v>
      </c>
      <c r="C1882" s="4">
        <v>44951</v>
      </c>
      <c r="D1882" s="1" t="s">
        <v>11082</v>
      </c>
      <c r="E1882" s="1">
        <v>2023</v>
      </c>
      <c r="F1882" s="5">
        <v>42.41</v>
      </c>
      <c r="G1882" s="1" t="s">
        <v>11286</v>
      </c>
      <c r="H1882" s="1" t="s">
        <v>11287</v>
      </c>
      <c r="I1882" s="6">
        <v>397</v>
      </c>
      <c r="J1882" s="6" t="s">
        <v>54</v>
      </c>
      <c r="K1882" s="6">
        <v>36</v>
      </c>
      <c r="L1882" s="6">
        <v>34</v>
      </c>
      <c r="M1882" s="6">
        <v>2</v>
      </c>
      <c r="N1882" s="7">
        <v>0.94444444444444442</v>
      </c>
      <c r="O1882" s="1" t="s">
        <v>126</v>
      </c>
      <c r="P1882" s="1" t="s">
        <v>54</v>
      </c>
      <c r="Q1882" s="1" t="s">
        <v>56</v>
      </c>
      <c r="R1882" s="1" t="s">
        <v>5</v>
      </c>
      <c r="S1882" s="2" t="b">
        <v>1</v>
      </c>
      <c r="T1882" s="2" t="b">
        <v>0</v>
      </c>
      <c r="U1882" s="1" t="s">
        <v>57</v>
      </c>
      <c r="V1882" s="1"/>
      <c r="W1882" s="2" t="b">
        <v>0</v>
      </c>
      <c r="X1882" s="1"/>
      <c r="Y1882" s="2" t="b">
        <v>0</v>
      </c>
      <c r="Z1882" s="1" t="s">
        <v>58</v>
      </c>
      <c r="AA1882" s="2" t="b">
        <v>1</v>
      </c>
      <c r="AB1882" s="1" t="s">
        <v>11288</v>
      </c>
      <c r="AC1882" s="1" t="s">
        <v>11289</v>
      </c>
      <c r="AD1882" s="1" t="s">
        <v>61</v>
      </c>
      <c r="AE1882" s="2" t="b">
        <v>1</v>
      </c>
      <c r="AF1882" s="1" t="s">
        <v>339</v>
      </c>
      <c r="AG1882" s="2" t="b">
        <v>0</v>
      </c>
      <c r="AH1882" s="1">
        <v>46242.564802743058</v>
      </c>
    </row>
    <row r="1883" spans="1:34" ht="13.9">
      <c r="A1883" s="1" t="s">
        <v>11290</v>
      </c>
      <c r="B1883" s="1" t="s">
        <v>11291</v>
      </c>
      <c r="C1883" s="4">
        <v>44951</v>
      </c>
      <c r="D1883" s="1" t="s">
        <v>11082</v>
      </c>
      <c r="E1883" s="1">
        <v>2023</v>
      </c>
      <c r="F1883" s="5">
        <v>42.41</v>
      </c>
      <c r="G1883" s="1" t="s">
        <v>11292</v>
      </c>
      <c r="H1883" s="1" t="s">
        <v>11293</v>
      </c>
      <c r="I1883" s="6">
        <v>99</v>
      </c>
      <c r="J1883" s="6" t="s">
        <v>54</v>
      </c>
      <c r="K1883" s="6">
        <v>5</v>
      </c>
      <c r="L1883" s="6">
        <v>4</v>
      </c>
      <c r="M1883" s="6">
        <v>1</v>
      </c>
      <c r="N1883" s="7">
        <v>0.8</v>
      </c>
      <c r="O1883" s="1" t="s">
        <v>323</v>
      </c>
      <c r="P1883" s="1" t="s">
        <v>54</v>
      </c>
      <c r="Q1883" s="1" t="s">
        <v>56</v>
      </c>
      <c r="R1883" s="1" t="s">
        <v>5</v>
      </c>
      <c r="S1883" s="2" t="b">
        <v>1</v>
      </c>
      <c r="T1883" s="2" t="b">
        <v>0</v>
      </c>
      <c r="U1883" s="1" t="s">
        <v>57</v>
      </c>
      <c r="V1883" s="1"/>
      <c r="W1883" s="2" t="b">
        <v>0</v>
      </c>
      <c r="X1883" s="1"/>
      <c r="Y1883" s="2" t="b">
        <v>0</v>
      </c>
      <c r="Z1883" s="1" t="s">
        <v>58</v>
      </c>
      <c r="AA1883" s="2" t="b">
        <v>1</v>
      </c>
      <c r="AB1883" s="1" t="s">
        <v>11294</v>
      </c>
      <c r="AC1883" s="1" t="s">
        <v>11295</v>
      </c>
      <c r="AD1883" s="1" t="s">
        <v>61</v>
      </c>
      <c r="AE1883" s="2" t="b">
        <v>1</v>
      </c>
      <c r="AF1883" s="1" t="s">
        <v>3883</v>
      </c>
      <c r="AG1883" s="2" t="b">
        <v>0</v>
      </c>
      <c r="AH1883" s="1">
        <v>46242.564802743058</v>
      </c>
    </row>
    <row r="1884" spans="1:34" ht="13.9">
      <c r="A1884" s="1" t="s">
        <v>11296</v>
      </c>
      <c r="B1884" s="1" t="s">
        <v>11297</v>
      </c>
      <c r="C1884" s="4">
        <v>44952</v>
      </c>
      <c r="D1884" s="1" t="s">
        <v>11082</v>
      </c>
      <c r="E1884" s="1">
        <v>2023</v>
      </c>
      <c r="F1884" s="5">
        <v>42.38</v>
      </c>
      <c r="G1884" s="1" t="s">
        <v>11298</v>
      </c>
      <c r="H1884" s="1" t="s">
        <v>11299</v>
      </c>
      <c r="I1884" s="6">
        <v>5735</v>
      </c>
      <c r="J1884" s="6" t="s">
        <v>54</v>
      </c>
      <c r="K1884" s="6">
        <v>144</v>
      </c>
      <c r="L1884" s="6">
        <v>141</v>
      </c>
      <c r="M1884" s="6">
        <v>3</v>
      </c>
      <c r="N1884" s="7">
        <v>0.97916666666666663</v>
      </c>
      <c r="O1884" s="1" t="s">
        <v>67</v>
      </c>
      <c r="P1884" s="1" t="s">
        <v>54</v>
      </c>
      <c r="Q1884" s="1" t="s">
        <v>56</v>
      </c>
      <c r="R1884" s="1" t="s">
        <v>5</v>
      </c>
      <c r="S1884" s="2" t="b">
        <v>1</v>
      </c>
      <c r="T1884" s="2" t="b">
        <v>0</v>
      </c>
      <c r="U1884" s="1" t="s">
        <v>57</v>
      </c>
      <c r="V1884" s="1"/>
      <c r="W1884" s="2" t="b">
        <v>0</v>
      </c>
      <c r="X1884" s="1"/>
      <c r="Y1884" s="2" t="b">
        <v>0</v>
      </c>
      <c r="Z1884" s="1" t="s">
        <v>58</v>
      </c>
      <c r="AA1884" s="2" t="b">
        <v>1</v>
      </c>
      <c r="AB1884" s="1" t="s">
        <v>11300</v>
      </c>
      <c r="AC1884" s="1" t="s">
        <v>11301</v>
      </c>
      <c r="AD1884" s="1" t="s">
        <v>61</v>
      </c>
      <c r="AE1884" s="2" t="b">
        <v>1</v>
      </c>
      <c r="AF1884" s="1" t="s">
        <v>101</v>
      </c>
      <c r="AG1884" s="2" t="b">
        <v>1</v>
      </c>
      <c r="AH1884" s="1">
        <v>46242.564802743058</v>
      </c>
    </row>
    <row r="1885" spans="1:34" ht="13.9">
      <c r="A1885" s="1" t="s">
        <v>11302</v>
      </c>
      <c r="B1885" s="1" t="s">
        <v>11303</v>
      </c>
      <c r="C1885" s="4">
        <v>44952</v>
      </c>
      <c r="D1885" s="1" t="s">
        <v>11082</v>
      </c>
      <c r="E1885" s="1">
        <v>2023</v>
      </c>
      <c r="F1885" s="5">
        <v>42.38</v>
      </c>
      <c r="G1885" s="1" t="s">
        <v>11304</v>
      </c>
      <c r="H1885" s="1" t="s">
        <v>11305</v>
      </c>
      <c r="I1885" s="6">
        <v>20</v>
      </c>
      <c r="J1885" s="6" t="s">
        <v>54</v>
      </c>
      <c r="K1885" s="6">
        <v>2</v>
      </c>
      <c r="L1885" s="6">
        <v>2</v>
      </c>
      <c r="M1885" s="6">
        <v>0</v>
      </c>
      <c r="N1885" s="7">
        <v>1</v>
      </c>
      <c r="O1885" s="1" t="s">
        <v>567</v>
      </c>
      <c r="P1885" s="1" t="s">
        <v>54</v>
      </c>
      <c r="Q1885" s="1" t="s">
        <v>56</v>
      </c>
      <c r="R1885" s="1" t="s">
        <v>5</v>
      </c>
      <c r="S1885" s="2" t="b">
        <v>1</v>
      </c>
      <c r="T1885" s="2" t="b">
        <v>0</v>
      </c>
      <c r="U1885" s="1" t="s">
        <v>57</v>
      </c>
      <c r="V1885" s="1"/>
      <c r="W1885" s="2" t="b">
        <v>0</v>
      </c>
      <c r="X1885" s="1"/>
      <c r="Y1885" s="2" t="b">
        <v>0</v>
      </c>
      <c r="Z1885" s="1" t="s">
        <v>58</v>
      </c>
      <c r="AA1885" s="2" t="b">
        <v>1</v>
      </c>
      <c r="AB1885" s="1" t="s">
        <v>11306</v>
      </c>
      <c r="AC1885" s="1" t="s">
        <v>11307</v>
      </c>
      <c r="AD1885" s="1" t="s">
        <v>61</v>
      </c>
      <c r="AE1885" s="2" t="b">
        <v>1</v>
      </c>
      <c r="AF1885" s="1" t="s">
        <v>211</v>
      </c>
      <c r="AG1885" s="2" t="b">
        <v>0</v>
      </c>
      <c r="AH1885" s="1">
        <v>46242.564802743058</v>
      </c>
    </row>
    <row r="1886" spans="1:34" ht="13.9">
      <c r="A1886" s="1" t="s">
        <v>11308</v>
      </c>
      <c r="B1886" s="1" t="s">
        <v>11309</v>
      </c>
      <c r="C1886" s="4">
        <v>44952</v>
      </c>
      <c r="D1886" s="1" t="s">
        <v>11082</v>
      </c>
      <c r="E1886" s="1">
        <v>2023</v>
      </c>
      <c r="F1886" s="5">
        <v>42.38</v>
      </c>
      <c r="G1886" s="1" t="s">
        <v>11310</v>
      </c>
      <c r="H1886" s="1" t="s">
        <v>11311</v>
      </c>
      <c r="I1886" s="6">
        <v>15</v>
      </c>
      <c r="J1886" s="6" t="s">
        <v>54</v>
      </c>
      <c r="K1886" s="6">
        <v>1</v>
      </c>
      <c r="L1886" s="6">
        <v>1</v>
      </c>
      <c r="M1886" s="6">
        <v>0</v>
      </c>
      <c r="N1886" s="7">
        <v>1</v>
      </c>
      <c r="O1886" s="1" t="s">
        <v>148</v>
      </c>
      <c r="P1886" s="1" t="s">
        <v>54</v>
      </c>
      <c r="Q1886" s="1" t="s">
        <v>56</v>
      </c>
      <c r="R1886" s="1" t="s">
        <v>5</v>
      </c>
      <c r="S1886" s="2" t="b">
        <v>1</v>
      </c>
      <c r="T1886" s="2" t="b">
        <v>0</v>
      </c>
      <c r="U1886" s="1" t="s">
        <v>57</v>
      </c>
      <c r="V1886" s="1"/>
      <c r="W1886" s="2" t="b">
        <v>0</v>
      </c>
      <c r="X1886" s="1"/>
      <c r="Y1886" s="2" t="b">
        <v>0</v>
      </c>
      <c r="Z1886" s="1" t="s">
        <v>58</v>
      </c>
      <c r="AA1886" s="2" t="b">
        <v>1</v>
      </c>
      <c r="AB1886" s="1" t="s">
        <v>11312</v>
      </c>
      <c r="AC1886" s="1" t="s">
        <v>11313</v>
      </c>
      <c r="AD1886" s="1" t="s">
        <v>61</v>
      </c>
      <c r="AE1886" s="2" t="b">
        <v>1</v>
      </c>
      <c r="AF1886" s="1" t="s">
        <v>211</v>
      </c>
      <c r="AG1886" s="2" t="b">
        <v>0</v>
      </c>
      <c r="AH1886" s="1">
        <v>46242.564802743058</v>
      </c>
    </row>
    <row r="1887" spans="1:34" ht="13.9">
      <c r="A1887" s="1" t="s">
        <v>11314</v>
      </c>
      <c r="B1887" s="1" t="s">
        <v>11315</v>
      </c>
      <c r="C1887" s="4">
        <v>44953</v>
      </c>
      <c r="D1887" s="1" t="s">
        <v>11082</v>
      </c>
      <c r="E1887" s="1">
        <v>2023</v>
      </c>
      <c r="F1887" s="5">
        <v>42.35</v>
      </c>
      <c r="G1887" s="1" t="s">
        <v>11316</v>
      </c>
      <c r="H1887" s="1" t="s">
        <v>11317</v>
      </c>
      <c r="I1887" s="6">
        <v>89</v>
      </c>
      <c r="J1887" s="6" t="s">
        <v>54</v>
      </c>
      <c r="K1887" s="6">
        <v>8</v>
      </c>
      <c r="L1887" s="6">
        <v>4</v>
      </c>
      <c r="M1887" s="6">
        <v>4</v>
      </c>
      <c r="N1887" s="7">
        <v>0.5</v>
      </c>
      <c r="O1887" s="1" t="s">
        <v>1324</v>
      </c>
      <c r="P1887" s="1" t="s">
        <v>54</v>
      </c>
      <c r="Q1887" s="1" t="s">
        <v>56</v>
      </c>
      <c r="R1887" s="1" t="s">
        <v>7</v>
      </c>
      <c r="S1887" s="2" t="b">
        <v>0</v>
      </c>
      <c r="T1887" s="2" t="b">
        <v>1</v>
      </c>
      <c r="U1887" s="1" t="s">
        <v>202</v>
      </c>
      <c r="V1887" s="1">
        <v>18</v>
      </c>
      <c r="W1887" s="2" t="b">
        <v>1</v>
      </c>
      <c r="X1887" s="2" t="b">
        <v>1</v>
      </c>
      <c r="Y1887" s="2" t="b">
        <v>0</v>
      </c>
      <c r="Z1887" s="1" t="s">
        <v>119</v>
      </c>
      <c r="AA1887" s="2" t="b">
        <v>0</v>
      </c>
      <c r="AB1887" s="1" t="s">
        <v>11318</v>
      </c>
      <c r="AC1887" s="1" t="s">
        <v>11319</v>
      </c>
      <c r="AD1887" s="1" t="s">
        <v>61</v>
      </c>
      <c r="AE1887" s="2" t="b">
        <v>1</v>
      </c>
      <c r="AF1887" s="1"/>
      <c r="AG1887" s="2" t="b">
        <v>0</v>
      </c>
      <c r="AH1887" s="1">
        <v>46242.564802743058</v>
      </c>
    </row>
    <row r="1888" spans="1:34" ht="13.9">
      <c r="A1888" s="1" t="s">
        <v>11320</v>
      </c>
      <c r="B1888" s="1" t="s">
        <v>11321</v>
      </c>
      <c r="C1888" s="4">
        <v>44955</v>
      </c>
      <c r="D1888" s="1" t="s">
        <v>11082</v>
      </c>
      <c r="E1888" s="1">
        <v>2023</v>
      </c>
      <c r="F1888" s="5">
        <v>42.28</v>
      </c>
      <c r="G1888" s="1" t="s">
        <v>11322</v>
      </c>
      <c r="H1888" s="1" t="s">
        <v>11323</v>
      </c>
      <c r="I1888" s="6">
        <v>2858</v>
      </c>
      <c r="J1888" s="6" t="s">
        <v>54</v>
      </c>
      <c r="K1888" s="6">
        <v>67</v>
      </c>
      <c r="L1888" s="6">
        <v>51</v>
      </c>
      <c r="M1888" s="6">
        <v>16</v>
      </c>
      <c r="N1888" s="7">
        <v>0.76119402985074625</v>
      </c>
      <c r="O1888" s="1" t="s">
        <v>55</v>
      </c>
      <c r="P1888" s="1" t="s">
        <v>54</v>
      </c>
      <c r="Q1888" s="1" t="s">
        <v>56</v>
      </c>
      <c r="R1888" s="1" t="s">
        <v>7</v>
      </c>
      <c r="S1888" s="2" t="b">
        <v>0</v>
      </c>
      <c r="T1888" s="2" t="b">
        <v>1</v>
      </c>
      <c r="U1888" s="1" t="s">
        <v>202</v>
      </c>
      <c r="V1888" s="1">
        <v>18</v>
      </c>
      <c r="W1888" s="2" t="b">
        <v>1</v>
      </c>
      <c r="X1888" s="2" t="b">
        <v>1</v>
      </c>
      <c r="Y1888" s="2" t="b">
        <v>0</v>
      </c>
      <c r="Z1888" s="1" t="s">
        <v>119</v>
      </c>
      <c r="AA1888" s="2" t="b">
        <v>0</v>
      </c>
      <c r="AB1888" s="1" t="s">
        <v>11324</v>
      </c>
      <c r="AC1888" s="1" t="s">
        <v>11325</v>
      </c>
      <c r="AD1888" s="1" t="s">
        <v>61</v>
      </c>
      <c r="AE1888" s="2" t="b">
        <v>1</v>
      </c>
      <c r="AF1888" s="1"/>
      <c r="AG1888" s="2" t="b">
        <v>0</v>
      </c>
      <c r="AH1888" s="1">
        <v>46242.564802743058</v>
      </c>
    </row>
    <row r="1889" spans="1:34" ht="13.9">
      <c r="A1889" s="1" t="s">
        <v>11326</v>
      </c>
      <c r="B1889" s="1" t="s">
        <v>11327</v>
      </c>
      <c r="C1889" s="4">
        <v>44957</v>
      </c>
      <c r="D1889" s="1" t="s">
        <v>11082</v>
      </c>
      <c r="E1889" s="1">
        <v>2023</v>
      </c>
      <c r="F1889" s="5">
        <v>42.22</v>
      </c>
      <c r="G1889" s="1" t="s">
        <v>11328</v>
      </c>
      <c r="H1889" s="1" t="s">
        <v>11329</v>
      </c>
      <c r="I1889" s="6">
        <v>15</v>
      </c>
      <c r="J1889" s="6" t="s">
        <v>54</v>
      </c>
      <c r="K1889" s="6">
        <v>1</v>
      </c>
      <c r="L1889" s="6">
        <v>0</v>
      </c>
      <c r="M1889" s="6">
        <v>1</v>
      </c>
      <c r="N1889" s="7">
        <v>0</v>
      </c>
      <c r="O1889" s="1" t="s">
        <v>148</v>
      </c>
      <c r="P1889" s="1" t="s">
        <v>54</v>
      </c>
      <c r="Q1889" s="1" t="s">
        <v>56</v>
      </c>
      <c r="R1889" s="1" t="s">
        <v>5</v>
      </c>
      <c r="S1889" s="2" t="b">
        <v>1</v>
      </c>
      <c r="T1889" s="2" t="b">
        <v>0</v>
      </c>
      <c r="U1889" s="1" t="s">
        <v>57</v>
      </c>
      <c r="V1889" s="1"/>
      <c r="W1889" s="2" t="b">
        <v>0</v>
      </c>
      <c r="X1889" s="1"/>
      <c r="Y1889" s="2" t="b">
        <v>0</v>
      </c>
      <c r="Z1889" s="1" t="s">
        <v>58</v>
      </c>
      <c r="AA1889" s="2" t="b">
        <v>1</v>
      </c>
      <c r="AB1889" s="1" t="s">
        <v>11330</v>
      </c>
      <c r="AC1889" s="1" t="s">
        <v>11331</v>
      </c>
      <c r="AD1889" s="1" t="s">
        <v>61</v>
      </c>
      <c r="AE1889" s="2" t="b">
        <v>1</v>
      </c>
      <c r="AF1889" s="1" t="s">
        <v>86</v>
      </c>
      <c r="AG1889" s="2" t="b">
        <v>0</v>
      </c>
      <c r="AH1889" s="1">
        <v>46242.564802743058</v>
      </c>
    </row>
    <row r="1890" spans="1:34" ht="13.9">
      <c r="A1890" s="1" t="s">
        <v>11332</v>
      </c>
      <c r="B1890" s="1" t="s">
        <v>11333</v>
      </c>
      <c r="C1890" s="4">
        <v>44958</v>
      </c>
      <c r="D1890" s="1" t="s">
        <v>11334</v>
      </c>
      <c r="E1890" s="1">
        <v>2023</v>
      </c>
      <c r="F1890" s="5">
        <v>42.18</v>
      </c>
      <c r="G1890" s="1" t="s">
        <v>11335</v>
      </c>
      <c r="H1890" s="1" t="s">
        <v>11336</v>
      </c>
      <c r="I1890" s="6">
        <v>4271</v>
      </c>
      <c r="J1890" s="6" t="s">
        <v>54</v>
      </c>
      <c r="K1890" s="6">
        <v>75</v>
      </c>
      <c r="L1890" s="6">
        <v>64</v>
      </c>
      <c r="M1890" s="6">
        <v>11</v>
      </c>
      <c r="N1890" s="7">
        <v>0.85333333333333339</v>
      </c>
      <c r="O1890" s="1" t="s">
        <v>67</v>
      </c>
      <c r="P1890" s="1" t="s">
        <v>54</v>
      </c>
      <c r="Q1890" s="1" t="s">
        <v>56</v>
      </c>
      <c r="R1890" s="1" t="s">
        <v>5</v>
      </c>
      <c r="S1890" s="2" t="b">
        <v>1</v>
      </c>
      <c r="T1890" s="2" t="b">
        <v>0</v>
      </c>
      <c r="U1890" s="1" t="s">
        <v>57</v>
      </c>
      <c r="V1890" s="1"/>
      <c r="W1890" s="2" t="b">
        <v>0</v>
      </c>
      <c r="X1890" s="1"/>
      <c r="Y1890" s="2" t="b">
        <v>0</v>
      </c>
      <c r="Z1890" s="1" t="s">
        <v>58</v>
      </c>
      <c r="AA1890" s="2" t="b">
        <v>1</v>
      </c>
      <c r="AB1890" s="1" t="s">
        <v>11337</v>
      </c>
      <c r="AC1890" s="1" t="s">
        <v>11338</v>
      </c>
      <c r="AD1890" s="1" t="s">
        <v>61</v>
      </c>
      <c r="AE1890" s="2" t="b">
        <v>1</v>
      </c>
      <c r="AF1890" s="1" t="s">
        <v>101</v>
      </c>
      <c r="AG1890" s="2" t="b">
        <v>1</v>
      </c>
      <c r="AH1890" s="1">
        <v>46242.564802743058</v>
      </c>
    </row>
    <row r="1891" spans="1:34" ht="13.9">
      <c r="A1891" s="1" t="s">
        <v>11339</v>
      </c>
      <c r="B1891" s="1" t="s">
        <v>11340</v>
      </c>
      <c r="C1891" s="4">
        <v>44958</v>
      </c>
      <c r="D1891" s="1" t="s">
        <v>11334</v>
      </c>
      <c r="E1891" s="1">
        <v>2023</v>
      </c>
      <c r="F1891" s="5">
        <v>42.18</v>
      </c>
      <c r="G1891" s="1" t="s">
        <v>11341</v>
      </c>
      <c r="H1891" s="1" t="s">
        <v>11342</v>
      </c>
      <c r="I1891" s="6">
        <v>3315</v>
      </c>
      <c r="J1891" s="6" t="s">
        <v>54</v>
      </c>
      <c r="K1891" s="6">
        <v>85</v>
      </c>
      <c r="L1891" s="6">
        <v>73</v>
      </c>
      <c r="M1891" s="6">
        <v>12</v>
      </c>
      <c r="N1891" s="7">
        <v>0.85882352941176465</v>
      </c>
      <c r="O1891" s="1" t="s">
        <v>67</v>
      </c>
      <c r="P1891" s="1" t="s">
        <v>54</v>
      </c>
      <c r="Q1891" s="1" t="s">
        <v>56</v>
      </c>
      <c r="R1891" s="1" t="s">
        <v>5</v>
      </c>
      <c r="S1891" s="2" t="b">
        <v>1</v>
      </c>
      <c r="T1891" s="2" t="b">
        <v>0</v>
      </c>
      <c r="U1891" s="1" t="s">
        <v>57</v>
      </c>
      <c r="V1891" s="1"/>
      <c r="W1891" s="2" t="b">
        <v>0</v>
      </c>
      <c r="X1891" s="1"/>
      <c r="Y1891" s="2" t="b">
        <v>0</v>
      </c>
      <c r="Z1891" s="1" t="s">
        <v>58</v>
      </c>
      <c r="AA1891" s="2" t="b">
        <v>1</v>
      </c>
      <c r="AB1891" s="1" t="s">
        <v>11343</v>
      </c>
      <c r="AC1891" s="1" t="s">
        <v>11344</v>
      </c>
      <c r="AD1891" s="1" t="s">
        <v>61</v>
      </c>
      <c r="AE1891" s="2" t="b">
        <v>1</v>
      </c>
      <c r="AF1891" s="1" t="s">
        <v>339</v>
      </c>
      <c r="AG1891" s="2" t="b">
        <v>0</v>
      </c>
      <c r="AH1891" s="1">
        <v>46242.564802743058</v>
      </c>
    </row>
    <row r="1892" spans="1:34" ht="13.9">
      <c r="A1892" s="1" t="s">
        <v>11345</v>
      </c>
      <c r="B1892" s="1" t="s">
        <v>11346</v>
      </c>
      <c r="C1892" s="4">
        <v>44958</v>
      </c>
      <c r="D1892" s="1" t="s">
        <v>11334</v>
      </c>
      <c r="E1892" s="1">
        <v>2023</v>
      </c>
      <c r="F1892" s="5">
        <v>42.18</v>
      </c>
      <c r="G1892" s="1" t="s">
        <v>11347</v>
      </c>
      <c r="H1892" s="1" t="s">
        <v>11348</v>
      </c>
      <c r="I1892" s="6">
        <v>172</v>
      </c>
      <c r="J1892" s="6" t="s">
        <v>54</v>
      </c>
      <c r="K1892" s="6">
        <v>11</v>
      </c>
      <c r="L1892" s="6">
        <v>10</v>
      </c>
      <c r="M1892" s="6">
        <v>1</v>
      </c>
      <c r="N1892" s="7">
        <v>0.90909090909090906</v>
      </c>
      <c r="O1892" s="1" t="s">
        <v>126</v>
      </c>
      <c r="P1892" s="1" t="s">
        <v>54</v>
      </c>
      <c r="Q1892" s="1" t="s">
        <v>56</v>
      </c>
      <c r="R1892" s="1" t="s">
        <v>5</v>
      </c>
      <c r="S1892" s="2" t="b">
        <v>1</v>
      </c>
      <c r="T1892" s="2" t="b">
        <v>0</v>
      </c>
      <c r="U1892" s="1" t="s">
        <v>57</v>
      </c>
      <c r="V1892" s="1"/>
      <c r="W1892" s="2" t="b">
        <v>0</v>
      </c>
      <c r="X1892" s="1"/>
      <c r="Y1892" s="2" t="b">
        <v>0</v>
      </c>
      <c r="Z1892" s="1" t="s">
        <v>58</v>
      </c>
      <c r="AA1892" s="2" t="b">
        <v>1</v>
      </c>
      <c r="AB1892" s="1" t="s">
        <v>11349</v>
      </c>
      <c r="AC1892" s="1" t="s">
        <v>11350</v>
      </c>
      <c r="AD1892" s="1" t="s">
        <v>61</v>
      </c>
      <c r="AE1892" s="2" t="b">
        <v>1</v>
      </c>
      <c r="AF1892" s="1" t="s">
        <v>142</v>
      </c>
      <c r="AG1892" s="2" t="b">
        <v>0</v>
      </c>
      <c r="AH1892" s="1">
        <v>46242.564802754627</v>
      </c>
    </row>
    <row r="1893" spans="1:34" ht="13.9">
      <c r="A1893" s="1" t="s">
        <v>11351</v>
      </c>
      <c r="B1893" s="1" t="s">
        <v>11352</v>
      </c>
      <c r="C1893" s="4">
        <v>44959</v>
      </c>
      <c r="D1893" s="1" t="s">
        <v>11334</v>
      </c>
      <c r="E1893" s="1">
        <v>2023</v>
      </c>
      <c r="F1893" s="5">
        <v>42.15</v>
      </c>
      <c r="G1893" s="1" t="s">
        <v>11353</v>
      </c>
      <c r="H1893" s="1" t="s">
        <v>11354</v>
      </c>
      <c r="I1893" s="6">
        <v>1835</v>
      </c>
      <c r="J1893" s="6" t="s">
        <v>54</v>
      </c>
      <c r="K1893" s="6">
        <v>36</v>
      </c>
      <c r="L1893" s="6">
        <v>27</v>
      </c>
      <c r="M1893" s="6">
        <v>9</v>
      </c>
      <c r="N1893" s="7">
        <v>0.75</v>
      </c>
      <c r="O1893" s="1" t="s">
        <v>55</v>
      </c>
      <c r="P1893" s="1" t="s">
        <v>54</v>
      </c>
      <c r="Q1893" s="1" t="s">
        <v>56</v>
      </c>
      <c r="R1893" s="1" t="s">
        <v>7</v>
      </c>
      <c r="S1893" s="2" t="b">
        <v>0</v>
      </c>
      <c r="T1893" s="2" t="b">
        <v>1</v>
      </c>
      <c r="U1893" s="1" t="s">
        <v>202</v>
      </c>
      <c r="V1893" s="1">
        <v>18</v>
      </c>
      <c r="W1893" s="2" t="b">
        <v>1</v>
      </c>
      <c r="X1893" s="2" t="b">
        <v>1</v>
      </c>
      <c r="Y1893" s="2" t="b">
        <v>0</v>
      </c>
      <c r="Z1893" s="1" t="s">
        <v>119</v>
      </c>
      <c r="AA1893" s="2" t="b">
        <v>0</v>
      </c>
      <c r="AB1893" s="1" t="s">
        <v>11355</v>
      </c>
      <c r="AC1893" s="1" t="s">
        <v>11356</v>
      </c>
      <c r="AD1893" s="1" t="s">
        <v>61</v>
      </c>
      <c r="AE1893" s="2" t="b">
        <v>1</v>
      </c>
      <c r="AF1893" s="1"/>
      <c r="AG1893" s="2" t="b">
        <v>0</v>
      </c>
      <c r="AH1893" s="1">
        <v>46242.564802754627</v>
      </c>
    </row>
    <row r="1894" spans="1:34" ht="13.9">
      <c r="A1894" s="1" t="s">
        <v>11357</v>
      </c>
      <c r="B1894" s="1" t="s">
        <v>11358</v>
      </c>
      <c r="C1894" s="4">
        <v>44959</v>
      </c>
      <c r="D1894" s="1" t="s">
        <v>11334</v>
      </c>
      <c r="E1894" s="1">
        <v>2023</v>
      </c>
      <c r="F1894" s="5">
        <v>42.15</v>
      </c>
      <c r="G1894" s="1" t="s">
        <v>11359</v>
      </c>
      <c r="H1894" s="1" t="s">
        <v>11360</v>
      </c>
      <c r="I1894" s="6">
        <v>225</v>
      </c>
      <c r="J1894" s="6" t="s">
        <v>54</v>
      </c>
      <c r="K1894" s="6">
        <v>14</v>
      </c>
      <c r="L1894" s="6">
        <v>12</v>
      </c>
      <c r="M1894" s="6">
        <v>2</v>
      </c>
      <c r="N1894" s="7">
        <v>0.8571428571428571</v>
      </c>
      <c r="O1894" s="1" t="s">
        <v>126</v>
      </c>
      <c r="P1894" s="1" t="s">
        <v>54</v>
      </c>
      <c r="Q1894" s="1" t="s">
        <v>56</v>
      </c>
      <c r="R1894" s="1" t="s">
        <v>5</v>
      </c>
      <c r="S1894" s="2" t="b">
        <v>1</v>
      </c>
      <c r="T1894" s="2" t="b">
        <v>0</v>
      </c>
      <c r="U1894" s="1" t="s">
        <v>57</v>
      </c>
      <c r="V1894" s="1"/>
      <c r="W1894" s="2" t="b">
        <v>0</v>
      </c>
      <c r="X1894" s="1"/>
      <c r="Y1894" s="2" t="b">
        <v>0</v>
      </c>
      <c r="Z1894" s="1" t="s">
        <v>58</v>
      </c>
      <c r="AA1894" s="2" t="b">
        <v>1</v>
      </c>
      <c r="AB1894" s="1" t="s">
        <v>11361</v>
      </c>
      <c r="AC1894" s="1" t="s">
        <v>11362</v>
      </c>
      <c r="AD1894" s="1" t="s">
        <v>61</v>
      </c>
      <c r="AE1894" s="2" t="b">
        <v>1</v>
      </c>
      <c r="AF1894" s="1" t="s">
        <v>94</v>
      </c>
      <c r="AG1894" s="2" t="b">
        <v>0</v>
      </c>
      <c r="AH1894" s="1">
        <v>46242.564802754627</v>
      </c>
    </row>
    <row r="1895" spans="1:34" ht="13.9">
      <c r="A1895" s="1" t="s">
        <v>11363</v>
      </c>
      <c r="B1895" s="1" t="s">
        <v>11364</v>
      </c>
      <c r="C1895" s="4">
        <v>44959</v>
      </c>
      <c r="D1895" s="1" t="s">
        <v>11334</v>
      </c>
      <c r="E1895" s="1">
        <v>2023</v>
      </c>
      <c r="F1895" s="5">
        <v>42.15</v>
      </c>
      <c r="G1895" s="1" t="s">
        <v>11365</v>
      </c>
      <c r="H1895" s="1" t="s">
        <v>11366</v>
      </c>
      <c r="I1895" s="6">
        <v>45</v>
      </c>
      <c r="J1895" s="6" t="s">
        <v>54</v>
      </c>
      <c r="K1895" s="6">
        <v>3</v>
      </c>
      <c r="L1895" s="6">
        <v>3</v>
      </c>
      <c r="M1895" s="6">
        <v>0</v>
      </c>
      <c r="N1895" s="7">
        <v>1</v>
      </c>
      <c r="O1895" s="1" t="s">
        <v>302</v>
      </c>
      <c r="P1895" s="1" t="s">
        <v>54</v>
      </c>
      <c r="Q1895" s="1" t="s">
        <v>56</v>
      </c>
      <c r="R1895" s="1" t="s">
        <v>5</v>
      </c>
      <c r="S1895" s="2" t="b">
        <v>1</v>
      </c>
      <c r="T1895" s="2" t="b">
        <v>0</v>
      </c>
      <c r="U1895" s="1" t="s">
        <v>57</v>
      </c>
      <c r="V1895" s="1"/>
      <c r="W1895" s="2" t="b">
        <v>0</v>
      </c>
      <c r="X1895" s="1"/>
      <c r="Y1895" s="2" t="b">
        <v>0</v>
      </c>
      <c r="Z1895" s="1" t="s">
        <v>58</v>
      </c>
      <c r="AA1895" s="2" t="b">
        <v>1</v>
      </c>
      <c r="AB1895" s="1" t="s">
        <v>11367</v>
      </c>
      <c r="AC1895" s="1" t="s">
        <v>11368</v>
      </c>
      <c r="AD1895" s="1" t="s">
        <v>61</v>
      </c>
      <c r="AE1895" s="2" t="b">
        <v>1</v>
      </c>
      <c r="AF1895" s="1" t="s">
        <v>305</v>
      </c>
      <c r="AG1895" s="2" t="b">
        <v>0</v>
      </c>
      <c r="AH1895" s="1">
        <v>46242.564802754627</v>
      </c>
    </row>
    <row r="1896" spans="1:34" ht="13.9">
      <c r="A1896" s="1" t="s">
        <v>11369</v>
      </c>
      <c r="B1896" s="1" t="s">
        <v>11370</v>
      </c>
      <c r="C1896" s="4">
        <v>44959</v>
      </c>
      <c r="D1896" s="1" t="s">
        <v>11334</v>
      </c>
      <c r="E1896" s="1">
        <v>2023</v>
      </c>
      <c r="F1896" s="5">
        <v>42.15</v>
      </c>
      <c r="G1896" s="1" t="s">
        <v>11371</v>
      </c>
      <c r="H1896" s="1" t="s">
        <v>11372</v>
      </c>
      <c r="I1896" s="6">
        <v>24397</v>
      </c>
      <c r="J1896" s="6" t="s">
        <v>54</v>
      </c>
      <c r="K1896" s="6">
        <v>849</v>
      </c>
      <c r="L1896" s="6">
        <v>815</v>
      </c>
      <c r="M1896" s="6">
        <v>34</v>
      </c>
      <c r="N1896" s="7">
        <v>0.9599528857479388</v>
      </c>
      <c r="O1896" s="1" t="s">
        <v>76</v>
      </c>
      <c r="P1896" s="1" t="s">
        <v>54</v>
      </c>
      <c r="Q1896" s="1" t="s">
        <v>68</v>
      </c>
      <c r="R1896" s="1" t="s">
        <v>5</v>
      </c>
      <c r="S1896" s="2" t="b">
        <v>1</v>
      </c>
      <c r="T1896" s="2" t="b">
        <v>0</v>
      </c>
      <c r="U1896" s="1" t="s">
        <v>57</v>
      </c>
      <c r="V1896" s="1"/>
      <c r="W1896" s="2" t="b">
        <v>0</v>
      </c>
      <c r="X1896" s="1"/>
      <c r="Y1896" s="2" t="b">
        <v>0</v>
      </c>
      <c r="Z1896" s="1" t="s">
        <v>58</v>
      </c>
      <c r="AA1896" s="2" t="b">
        <v>1</v>
      </c>
      <c r="AB1896" s="1" t="s">
        <v>11373</v>
      </c>
      <c r="AC1896" s="1" t="s">
        <v>11374</v>
      </c>
      <c r="AD1896" s="1" t="s">
        <v>61</v>
      </c>
      <c r="AE1896" s="2" t="b">
        <v>1</v>
      </c>
      <c r="AF1896" s="1" t="s">
        <v>1400</v>
      </c>
      <c r="AG1896" s="2" t="b">
        <v>0</v>
      </c>
      <c r="AH1896" s="1">
        <v>46242.564802754627</v>
      </c>
    </row>
    <row r="1897" spans="1:34" ht="13.9">
      <c r="A1897" s="1" t="s">
        <v>11375</v>
      </c>
      <c r="B1897" s="1" t="s">
        <v>11376</v>
      </c>
      <c r="C1897" s="4">
        <v>44959</v>
      </c>
      <c r="D1897" s="1" t="s">
        <v>11334</v>
      </c>
      <c r="E1897" s="1">
        <v>2023</v>
      </c>
      <c r="F1897" s="5">
        <v>42.15</v>
      </c>
      <c r="G1897" s="1" t="s">
        <v>11377</v>
      </c>
      <c r="H1897" s="1" t="s">
        <v>11372</v>
      </c>
      <c r="I1897" s="6"/>
      <c r="J1897" s="6" t="s">
        <v>147</v>
      </c>
      <c r="K1897" s="6">
        <v>15</v>
      </c>
      <c r="L1897" s="6">
        <v>15</v>
      </c>
      <c r="M1897" s="6">
        <v>0</v>
      </c>
      <c r="N1897" s="7">
        <v>1</v>
      </c>
      <c r="O1897" s="1" t="s">
        <v>126</v>
      </c>
      <c r="P1897" s="1" t="s">
        <v>54</v>
      </c>
      <c r="Q1897" s="1" t="s">
        <v>56</v>
      </c>
      <c r="R1897" s="1" t="s">
        <v>7</v>
      </c>
      <c r="S1897" s="2" t="b">
        <v>0</v>
      </c>
      <c r="T1897" s="2" t="b">
        <v>1</v>
      </c>
      <c r="U1897" s="1" t="s">
        <v>202</v>
      </c>
      <c r="V1897" s="1">
        <v>18</v>
      </c>
      <c r="W1897" s="2" t="b">
        <v>1</v>
      </c>
      <c r="X1897" s="2" t="b">
        <v>1</v>
      </c>
      <c r="Y1897" s="2" t="b">
        <v>0</v>
      </c>
      <c r="Z1897" s="1" t="s">
        <v>119</v>
      </c>
      <c r="AA1897" s="2" t="b">
        <v>0</v>
      </c>
      <c r="AB1897" s="1" t="s">
        <v>11373</v>
      </c>
      <c r="AC1897" s="1" t="s">
        <v>11378</v>
      </c>
      <c r="AD1897" s="1" t="s">
        <v>61</v>
      </c>
      <c r="AE1897" s="2" t="b">
        <v>1</v>
      </c>
      <c r="AF1897" s="1"/>
      <c r="AG1897" s="2" t="b">
        <v>0</v>
      </c>
      <c r="AH1897" s="1">
        <v>46242.564802754627</v>
      </c>
    </row>
    <row r="1898" spans="1:34" ht="13.9">
      <c r="A1898" s="1" t="s">
        <v>11379</v>
      </c>
      <c r="B1898" s="1" t="s">
        <v>11380</v>
      </c>
      <c r="C1898" s="4">
        <v>44959</v>
      </c>
      <c r="D1898" s="1" t="s">
        <v>11334</v>
      </c>
      <c r="E1898" s="1">
        <v>2023</v>
      </c>
      <c r="F1898" s="5">
        <v>42.15</v>
      </c>
      <c r="G1898" s="1" t="s">
        <v>11381</v>
      </c>
      <c r="H1898" s="1" t="s">
        <v>11382</v>
      </c>
      <c r="I1898" s="6">
        <v>66631</v>
      </c>
      <c r="J1898" s="6" t="s">
        <v>54</v>
      </c>
      <c r="K1898" s="6">
        <v>1552</v>
      </c>
      <c r="L1898" s="6">
        <v>1451</v>
      </c>
      <c r="M1898" s="6">
        <v>101</v>
      </c>
      <c r="N1898" s="7">
        <v>0.93492268041237114</v>
      </c>
      <c r="O1898" s="1" t="s">
        <v>67</v>
      </c>
      <c r="P1898" s="1" t="s">
        <v>54</v>
      </c>
      <c r="Q1898" s="1" t="s">
        <v>68</v>
      </c>
      <c r="R1898" s="1" t="s">
        <v>5</v>
      </c>
      <c r="S1898" s="2" t="b">
        <v>1</v>
      </c>
      <c r="T1898" s="2" t="b">
        <v>0</v>
      </c>
      <c r="U1898" s="1" t="s">
        <v>57</v>
      </c>
      <c r="V1898" s="1"/>
      <c r="W1898" s="2" t="b">
        <v>0</v>
      </c>
      <c r="X1898" s="1"/>
      <c r="Y1898" s="2" t="b">
        <v>0</v>
      </c>
      <c r="Z1898" s="1" t="s">
        <v>58</v>
      </c>
      <c r="AA1898" s="2" t="b">
        <v>1</v>
      </c>
      <c r="AB1898" s="1" t="s">
        <v>11383</v>
      </c>
      <c r="AC1898" s="1" t="s">
        <v>11384</v>
      </c>
      <c r="AD1898" s="1" t="s">
        <v>61</v>
      </c>
      <c r="AE1898" s="2" t="b">
        <v>1</v>
      </c>
      <c r="AF1898" s="1" t="s">
        <v>101</v>
      </c>
      <c r="AG1898" s="2" t="b">
        <v>1</v>
      </c>
      <c r="AH1898" s="1">
        <v>46242.564802754627</v>
      </c>
    </row>
    <row r="1899" spans="1:34" ht="13.9">
      <c r="A1899" s="1" t="s">
        <v>11385</v>
      </c>
      <c r="B1899" s="1" t="s">
        <v>11386</v>
      </c>
      <c r="C1899" s="4">
        <v>44960</v>
      </c>
      <c r="D1899" s="1" t="s">
        <v>11334</v>
      </c>
      <c r="E1899" s="1">
        <v>2023</v>
      </c>
      <c r="F1899" s="5">
        <v>42.12</v>
      </c>
      <c r="G1899" s="1" t="s">
        <v>11387</v>
      </c>
      <c r="H1899" s="1" t="s">
        <v>11388</v>
      </c>
      <c r="I1899" s="6">
        <v>5338</v>
      </c>
      <c r="J1899" s="6" t="s">
        <v>54</v>
      </c>
      <c r="K1899" s="6">
        <v>241</v>
      </c>
      <c r="L1899" s="6">
        <v>150</v>
      </c>
      <c r="M1899" s="6">
        <v>91</v>
      </c>
      <c r="N1899" s="7">
        <v>0.62240663900414939</v>
      </c>
      <c r="O1899" s="1" t="s">
        <v>91</v>
      </c>
      <c r="P1899" s="1" t="s">
        <v>54</v>
      </c>
      <c r="Q1899" s="1" t="s">
        <v>68</v>
      </c>
      <c r="R1899" s="1" t="s">
        <v>5</v>
      </c>
      <c r="S1899" s="2" t="b">
        <v>1</v>
      </c>
      <c r="T1899" s="2" t="b">
        <v>0</v>
      </c>
      <c r="U1899" s="1" t="s">
        <v>57</v>
      </c>
      <c r="V1899" s="1"/>
      <c r="W1899" s="2" t="b">
        <v>0</v>
      </c>
      <c r="X1899" s="1"/>
      <c r="Y1899" s="2" t="b">
        <v>0</v>
      </c>
      <c r="Z1899" s="1" t="s">
        <v>58</v>
      </c>
      <c r="AA1899" s="2" t="b">
        <v>1</v>
      </c>
      <c r="AB1899" s="1" t="s">
        <v>11389</v>
      </c>
      <c r="AC1899" s="1" t="s">
        <v>11390</v>
      </c>
      <c r="AD1899" s="1" t="s">
        <v>61</v>
      </c>
      <c r="AE1899" s="2" t="b">
        <v>1</v>
      </c>
      <c r="AF1899" s="1" t="s">
        <v>62</v>
      </c>
      <c r="AG1899" s="2" t="b">
        <v>0</v>
      </c>
      <c r="AH1899" s="1">
        <v>46242.564802754627</v>
      </c>
    </row>
    <row r="1900" spans="1:34" ht="13.9">
      <c r="A1900" s="1" t="s">
        <v>11391</v>
      </c>
      <c r="B1900" s="1" t="s">
        <v>11392</v>
      </c>
      <c r="C1900" s="4">
        <v>44960</v>
      </c>
      <c r="D1900" s="1" t="s">
        <v>11334</v>
      </c>
      <c r="E1900" s="1">
        <v>2023</v>
      </c>
      <c r="F1900" s="5">
        <v>42.12</v>
      </c>
      <c r="G1900" s="1" t="s">
        <v>11393</v>
      </c>
      <c r="H1900" s="1" t="s">
        <v>11394</v>
      </c>
      <c r="I1900" s="6">
        <v>765</v>
      </c>
      <c r="J1900" s="6" t="s">
        <v>54</v>
      </c>
      <c r="K1900" s="6">
        <v>52</v>
      </c>
      <c r="L1900" s="6">
        <v>48</v>
      </c>
      <c r="M1900" s="6">
        <v>4</v>
      </c>
      <c r="N1900" s="7">
        <v>0.92307692307692313</v>
      </c>
      <c r="O1900" s="1" t="s">
        <v>67</v>
      </c>
      <c r="P1900" s="1" t="s">
        <v>54</v>
      </c>
      <c r="Q1900" s="1" t="s">
        <v>56</v>
      </c>
      <c r="R1900" s="1" t="s">
        <v>5</v>
      </c>
      <c r="S1900" s="2" t="b">
        <v>1</v>
      </c>
      <c r="T1900" s="2" t="b">
        <v>0</v>
      </c>
      <c r="U1900" s="1" t="s">
        <v>57</v>
      </c>
      <c r="V1900" s="1"/>
      <c r="W1900" s="2" t="b">
        <v>0</v>
      </c>
      <c r="X1900" s="1"/>
      <c r="Y1900" s="2" t="b">
        <v>0</v>
      </c>
      <c r="Z1900" s="1" t="s">
        <v>58</v>
      </c>
      <c r="AA1900" s="2" t="b">
        <v>1</v>
      </c>
      <c r="AB1900" s="1" t="s">
        <v>11395</v>
      </c>
      <c r="AC1900" s="1" t="s">
        <v>11396</v>
      </c>
      <c r="AD1900" s="1" t="s">
        <v>61</v>
      </c>
      <c r="AE1900" s="2" t="b">
        <v>1</v>
      </c>
      <c r="AF1900" s="1" t="s">
        <v>502</v>
      </c>
      <c r="AG1900" s="2" t="b">
        <v>0</v>
      </c>
      <c r="AH1900" s="1">
        <v>46242.564802754627</v>
      </c>
    </row>
    <row r="1901" spans="1:34" ht="13.9">
      <c r="A1901" s="1" t="s">
        <v>11397</v>
      </c>
      <c r="B1901" s="1" t="s">
        <v>11398</v>
      </c>
      <c r="C1901" s="4">
        <v>44960</v>
      </c>
      <c r="D1901" s="1" t="s">
        <v>11334</v>
      </c>
      <c r="E1901" s="1">
        <v>2023</v>
      </c>
      <c r="F1901" s="5">
        <v>42.12</v>
      </c>
      <c r="G1901" s="1" t="s">
        <v>11399</v>
      </c>
      <c r="H1901" s="1" t="s">
        <v>11400</v>
      </c>
      <c r="I1901" s="6">
        <v>30</v>
      </c>
      <c r="J1901" s="6" t="s">
        <v>54</v>
      </c>
      <c r="K1901" s="6">
        <v>2</v>
      </c>
      <c r="L1901" s="6">
        <v>2</v>
      </c>
      <c r="M1901" s="6">
        <v>0</v>
      </c>
      <c r="N1901" s="7">
        <v>1</v>
      </c>
      <c r="O1901" s="1" t="s">
        <v>567</v>
      </c>
      <c r="P1901" s="1" t="s">
        <v>54</v>
      </c>
      <c r="Q1901" s="1" t="s">
        <v>56</v>
      </c>
      <c r="R1901" s="1" t="s">
        <v>7</v>
      </c>
      <c r="S1901" s="2" t="b">
        <v>0</v>
      </c>
      <c r="T1901" s="2" t="b">
        <v>1</v>
      </c>
      <c r="U1901" s="1" t="s">
        <v>1669</v>
      </c>
      <c r="V1901" s="1">
        <v>18</v>
      </c>
      <c r="W1901" s="2" t="b">
        <v>1</v>
      </c>
      <c r="X1901" s="1"/>
      <c r="Y1901" s="2" t="b">
        <v>0</v>
      </c>
      <c r="Z1901" s="1" t="s">
        <v>119</v>
      </c>
      <c r="AA1901" s="2" t="b">
        <v>0</v>
      </c>
      <c r="AB1901" s="1" t="s">
        <v>11401</v>
      </c>
      <c r="AC1901" s="1" t="s">
        <v>11402</v>
      </c>
      <c r="AD1901" s="1" t="s">
        <v>61</v>
      </c>
      <c r="AE1901" s="2" t="b">
        <v>1</v>
      </c>
      <c r="AF1901" s="1"/>
      <c r="AG1901" s="2" t="b">
        <v>0</v>
      </c>
      <c r="AH1901" s="1">
        <v>46242.564802754627</v>
      </c>
    </row>
    <row r="1902" spans="1:34" ht="13.9">
      <c r="A1902" s="1" t="s">
        <v>11403</v>
      </c>
      <c r="B1902" s="1" t="s">
        <v>11404</v>
      </c>
      <c r="C1902" s="4">
        <v>44960</v>
      </c>
      <c r="D1902" s="1" t="s">
        <v>11334</v>
      </c>
      <c r="E1902" s="1">
        <v>2023</v>
      </c>
      <c r="F1902" s="5">
        <v>42.12</v>
      </c>
      <c r="G1902" s="1" t="s">
        <v>11405</v>
      </c>
      <c r="H1902" s="1" t="s">
        <v>11406</v>
      </c>
      <c r="I1902" s="6">
        <v>1385</v>
      </c>
      <c r="J1902" s="6" t="s">
        <v>54</v>
      </c>
      <c r="K1902" s="6">
        <v>49</v>
      </c>
      <c r="L1902" s="6">
        <v>47</v>
      </c>
      <c r="M1902" s="6">
        <v>2</v>
      </c>
      <c r="N1902" s="7">
        <v>0.95918367346938771</v>
      </c>
      <c r="O1902" s="1" t="s">
        <v>126</v>
      </c>
      <c r="P1902" s="1" t="s">
        <v>54</v>
      </c>
      <c r="Q1902" s="1" t="s">
        <v>56</v>
      </c>
      <c r="R1902" s="1" t="s">
        <v>5</v>
      </c>
      <c r="S1902" s="2" t="b">
        <v>1</v>
      </c>
      <c r="T1902" s="2" t="b">
        <v>0</v>
      </c>
      <c r="U1902" s="1" t="s">
        <v>57</v>
      </c>
      <c r="V1902" s="1"/>
      <c r="W1902" s="2" t="b">
        <v>0</v>
      </c>
      <c r="X1902" s="1"/>
      <c r="Y1902" s="2" t="b">
        <v>0</v>
      </c>
      <c r="Z1902" s="1" t="s">
        <v>58</v>
      </c>
      <c r="AA1902" s="2" t="b">
        <v>1</v>
      </c>
      <c r="AB1902" s="1" t="s">
        <v>11407</v>
      </c>
      <c r="AC1902" s="1" t="s">
        <v>11408</v>
      </c>
      <c r="AD1902" s="1" t="s">
        <v>61</v>
      </c>
      <c r="AE1902" s="2" t="b">
        <v>1</v>
      </c>
      <c r="AF1902" s="1" t="s">
        <v>502</v>
      </c>
      <c r="AG1902" s="2" t="b">
        <v>0</v>
      </c>
      <c r="AH1902" s="1">
        <v>46242.564802754627</v>
      </c>
    </row>
    <row r="1903" spans="1:34" ht="13.9">
      <c r="A1903" s="1" t="s">
        <v>11409</v>
      </c>
      <c r="B1903" s="1" t="s">
        <v>11410</v>
      </c>
      <c r="C1903" s="4">
        <v>44960</v>
      </c>
      <c r="D1903" s="1" t="s">
        <v>11334</v>
      </c>
      <c r="E1903" s="1">
        <v>2023</v>
      </c>
      <c r="F1903" s="5">
        <v>42.12</v>
      </c>
      <c r="G1903" s="1" t="s">
        <v>11411</v>
      </c>
      <c r="H1903" s="1" t="s">
        <v>11412</v>
      </c>
      <c r="I1903" s="6">
        <v>1</v>
      </c>
      <c r="J1903" s="6" t="s">
        <v>54</v>
      </c>
      <c r="K1903" s="6">
        <v>0</v>
      </c>
      <c r="L1903" s="6">
        <v>0</v>
      </c>
      <c r="M1903" s="6">
        <v>0</v>
      </c>
      <c r="N1903" s="7"/>
      <c r="O1903" s="1" t="s">
        <v>216</v>
      </c>
      <c r="P1903" s="1" t="s">
        <v>54</v>
      </c>
      <c r="Q1903" s="1" t="s">
        <v>56</v>
      </c>
      <c r="R1903" s="1" t="s">
        <v>5</v>
      </c>
      <c r="S1903" s="2" t="b">
        <v>1</v>
      </c>
      <c r="T1903" s="2" t="b">
        <v>0</v>
      </c>
      <c r="U1903" s="1" t="s">
        <v>169</v>
      </c>
      <c r="V1903" s="1">
        <v>0</v>
      </c>
      <c r="W1903" s="2" t="b">
        <v>0</v>
      </c>
      <c r="X1903" s="1"/>
      <c r="Y1903" s="2" t="b">
        <v>0</v>
      </c>
      <c r="Z1903" s="1" t="s">
        <v>58</v>
      </c>
      <c r="AA1903" s="2" t="b">
        <v>1</v>
      </c>
      <c r="AB1903" s="1" t="s">
        <v>11413</v>
      </c>
      <c r="AC1903" s="1" t="s">
        <v>11414</v>
      </c>
      <c r="AD1903" s="1" t="s">
        <v>61</v>
      </c>
      <c r="AE1903" s="2" t="b">
        <v>1</v>
      </c>
      <c r="AF1903" s="1" t="s">
        <v>435</v>
      </c>
      <c r="AG1903" s="2" t="b">
        <v>0</v>
      </c>
      <c r="AH1903" s="1">
        <v>46242.564802754627</v>
      </c>
    </row>
    <row r="1904" spans="1:34" ht="13.9">
      <c r="A1904" s="1" t="s">
        <v>11415</v>
      </c>
      <c r="B1904" s="1" t="s">
        <v>11416</v>
      </c>
      <c r="C1904" s="4">
        <v>44961</v>
      </c>
      <c r="D1904" s="1" t="s">
        <v>11334</v>
      </c>
      <c r="E1904" s="1">
        <v>2023</v>
      </c>
      <c r="F1904" s="5">
        <v>42.09</v>
      </c>
      <c r="G1904" s="1" t="s">
        <v>11417</v>
      </c>
      <c r="H1904" s="1" t="s">
        <v>11388</v>
      </c>
      <c r="I1904" s="6"/>
      <c r="J1904" s="6" t="s">
        <v>147</v>
      </c>
      <c r="K1904" s="6">
        <v>4</v>
      </c>
      <c r="L1904" s="6">
        <v>2</v>
      </c>
      <c r="M1904" s="6">
        <v>2</v>
      </c>
      <c r="N1904" s="7">
        <v>0.5</v>
      </c>
      <c r="O1904" s="1" t="s">
        <v>344</v>
      </c>
      <c r="P1904" s="1" t="s">
        <v>54</v>
      </c>
      <c r="Q1904" s="1" t="s">
        <v>56</v>
      </c>
      <c r="R1904" s="1" t="s">
        <v>7</v>
      </c>
      <c r="S1904" s="2" t="b">
        <v>0</v>
      </c>
      <c r="T1904" s="2" t="b">
        <v>1</v>
      </c>
      <c r="U1904" s="1" t="s">
        <v>202</v>
      </c>
      <c r="V1904" s="1">
        <v>18</v>
      </c>
      <c r="W1904" s="2" t="b">
        <v>1</v>
      </c>
      <c r="X1904" s="2" t="b">
        <v>1</v>
      </c>
      <c r="Y1904" s="2" t="b">
        <v>0</v>
      </c>
      <c r="Z1904" s="1" t="s">
        <v>119</v>
      </c>
      <c r="AA1904" s="2" t="b">
        <v>0</v>
      </c>
      <c r="AB1904" s="1" t="s">
        <v>11389</v>
      </c>
      <c r="AC1904" s="1" t="s">
        <v>11418</v>
      </c>
      <c r="AD1904" s="1" t="s">
        <v>61</v>
      </c>
      <c r="AE1904" s="2" t="b">
        <v>1</v>
      </c>
      <c r="AF1904" s="1"/>
      <c r="AG1904" s="2" t="b">
        <v>0</v>
      </c>
      <c r="AH1904" s="1">
        <v>46242.564802754627</v>
      </c>
    </row>
    <row r="1905" spans="1:34" ht="13.9">
      <c r="A1905" s="1" t="s">
        <v>11419</v>
      </c>
      <c r="B1905" s="1" t="s">
        <v>11420</v>
      </c>
      <c r="C1905" s="4">
        <v>44961</v>
      </c>
      <c r="D1905" s="1" t="s">
        <v>11334</v>
      </c>
      <c r="E1905" s="1">
        <v>2023</v>
      </c>
      <c r="F1905" s="5">
        <v>42.09</v>
      </c>
      <c r="G1905" s="1" t="s">
        <v>11421</v>
      </c>
      <c r="H1905" s="1" t="s">
        <v>11422</v>
      </c>
      <c r="I1905" s="6">
        <v>11243</v>
      </c>
      <c r="J1905" s="6" t="s">
        <v>54</v>
      </c>
      <c r="K1905" s="6">
        <v>161</v>
      </c>
      <c r="L1905" s="6">
        <v>134</v>
      </c>
      <c r="M1905" s="6">
        <v>27</v>
      </c>
      <c r="N1905" s="7">
        <v>0.83229813664596275</v>
      </c>
      <c r="O1905" s="1" t="s">
        <v>67</v>
      </c>
      <c r="P1905" s="1" t="s">
        <v>54</v>
      </c>
      <c r="Q1905" s="1" t="s">
        <v>56</v>
      </c>
      <c r="R1905" s="1" t="s">
        <v>5</v>
      </c>
      <c r="S1905" s="2" t="b">
        <v>1</v>
      </c>
      <c r="T1905" s="2" t="b">
        <v>0</v>
      </c>
      <c r="U1905" s="1" t="s">
        <v>57</v>
      </c>
      <c r="V1905" s="1"/>
      <c r="W1905" s="2" t="b">
        <v>0</v>
      </c>
      <c r="X1905" s="1"/>
      <c r="Y1905" s="2" t="b">
        <v>0</v>
      </c>
      <c r="Z1905" s="1" t="s">
        <v>58</v>
      </c>
      <c r="AA1905" s="2" t="b">
        <v>1</v>
      </c>
      <c r="AB1905" s="1" t="s">
        <v>11423</v>
      </c>
      <c r="AC1905" s="1" t="s">
        <v>11424</v>
      </c>
      <c r="AD1905" s="1" t="s">
        <v>61</v>
      </c>
      <c r="AE1905" s="2" t="b">
        <v>1</v>
      </c>
      <c r="AF1905" s="1" t="s">
        <v>101</v>
      </c>
      <c r="AG1905" s="2" t="b">
        <v>1</v>
      </c>
      <c r="AH1905" s="1">
        <v>46242.564802754627</v>
      </c>
    </row>
    <row r="1906" spans="1:34" ht="13.9">
      <c r="A1906" s="1" t="s">
        <v>11425</v>
      </c>
      <c r="B1906" s="1" t="s">
        <v>11426</v>
      </c>
      <c r="C1906" s="4">
        <v>44962</v>
      </c>
      <c r="D1906" s="1" t="s">
        <v>11334</v>
      </c>
      <c r="E1906" s="1">
        <v>2023</v>
      </c>
      <c r="F1906" s="5">
        <v>42.05</v>
      </c>
      <c r="G1906" s="1" t="s">
        <v>11427</v>
      </c>
      <c r="H1906" s="1" t="s">
        <v>11428</v>
      </c>
      <c r="I1906" s="6">
        <v>75</v>
      </c>
      <c r="J1906" s="6" t="s">
        <v>54</v>
      </c>
      <c r="K1906" s="6">
        <v>5</v>
      </c>
      <c r="L1906" s="6">
        <v>5</v>
      </c>
      <c r="M1906" s="6">
        <v>0</v>
      </c>
      <c r="N1906" s="7">
        <v>1</v>
      </c>
      <c r="O1906" s="1" t="s">
        <v>323</v>
      </c>
      <c r="P1906" s="1" t="s">
        <v>54</v>
      </c>
      <c r="Q1906" s="1" t="s">
        <v>56</v>
      </c>
      <c r="R1906" s="1" t="s">
        <v>5</v>
      </c>
      <c r="S1906" s="2" t="b">
        <v>1</v>
      </c>
      <c r="T1906" s="2" t="b">
        <v>0</v>
      </c>
      <c r="U1906" s="1" t="s">
        <v>57</v>
      </c>
      <c r="V1906" s="1"/>
      <c r="W1906" s="2" t="b">
        <v>0</v>
      </c>
      <c r="X1906" s="1"/>
      <c r="Y1906" s="2" t="b">
        <v>0</v>
      </c>
      <c r="Z1906" s="1" t="s">
        <v>58</v>
      </c>
      <c r="AA1906" s="2" t="b">
        <v>1</v>
      </c>
      <c r="AB1906" s="1" t="s">
        <v>11429</v>
      </c>
      <c r="AC1906" s="1" t="s">
        <v>11430</v>
      </c>
      <c r="AD1906" s="1" t="s">
        <v>61</v>
      </c>
      <c r="AE1906" s="2" t="b">
        <v>1</v>
      </c>
      <c r="AF1906" s="1" t="s">
        <v>142</v>
      </c>
      <c r="AG1906" s="2" t="b">
        <v>0</v>
      </c>
      <c r="AH1906" s="1">
        <v>46242.564802754627</v>
      </c>
    </row>
    <row r="1907" spans="1:34" ht="13.9">
      <c r="A1907" s="1" t="s">
        <v>11431</v>
      </c>
      <c r="B1907" s="1" t="s">
        <v>11432</v>
      </c>
      <c r="C1907" s="4">
        <v>44963</v>
      </c>
      <c r="D1907" s="1" t="s">
        <v>11334</v>
      </c>
      <c r="E1907" s="1">
        <v>2023</v>
      </c>
      <c r="F1907" s="5">
        <v>42.02</v>
      </c>
      <c r="G1907" s="1" t="s">
        <v>11433</v>
      </c>
      <c r="H1907" s="1" t="s">
        <v>11434</v>
      </c>
      <c r="I1907" s="6">
        <v>1147</v>
      </c>
      <c r="J1907" s="6" t="s">
        <v>54</v>
      </c>
      <c r="K1907" s="6">
        <v>50</v>
      </c>
      <c r="L1907" s="6">
        <v>46</v>
      </c>
      <c r="M1907" s="6">
        <v>4</v>
      </c>
      <c r="N1907" s="7">
        <v>0.92</v>
      </c>
      <c r="O1907" s="1" t="s">
        <v>67</v>
      </c>
      <c r="P1907" s="1" t="s">
        <v>54</v>
      </c>
      <c r="Q1907" s="1" t="s">
        <v>56</v>
      </c>
      <c r="R1907" s="1" t="s">
        <v>5</v>
      </c>
      <c r="S1907" s="2" t="b">
        <v>1</v>
      </c>
      <c r="T1907" s="2" t="b">
        <v>0</v>
      </c>
      <c r="U1907" s="1" t="s">
        <v>57</v>
      </c>
      <c r="V1907" s="1"/>
      <c r="W1907" s="2" t="b">
        <v>0</v>
      </c>
      <c r="X1907" s="1"/>
      <c r="Y1907" s="2" t="b">
        <v>0</v>
      </c>
      <c r="Z1907" s="1" t="s">
        <v>58</v>
      </c>
      <c r="AA1907" s="2" t="b">
        <v>1</v>
      </c>
      <c r="AB1907" s="1" t="s">
        <v>11435</v>
      </c>
      <c r="AC1907" s="1" t="s">
        <v>11436</v>
      </c>
      <c r="AD1907" s="1" t="s">
        <v>61</v>
      </c>
      <c r="AE1907" s="2" t="b">
        <v>1</v>
      </c>
      <c r="AF1907" s="1" t="s">
        <v>339</v>
      </c>
      <c r="AG1907" s="2" t="b">
        <v>0</v>
      </c>
      <c r="AH1907" s="1">
        <v>46242.564802754627</v>
      </c>
    </row>
    <row r="1908" spans="1:34" ht="13.9">
      <c r="A1908" s="1" t="s">
        <v>11437</v>
      </c>
      <c r="B1908" s="1" t="s">
        <v>11438</v>
      </c>
      <c r="C1908" s="4">
        <v>44965</v>
      </c>
      <c r="D1908" s="1" t="s">
        <v>11334</v>
      </c>
      <c r="E1908" s="1">
        <v>2023</v>
      </c>
      <c r="F1908" s="5">
        <v>41.95</v>
      </c>
      <c r="G1908" s="1" t="s">
        <v>11439</v>
      </c>
      <c r="H1908" s="1" t="s">
        <v>11440</v>
      </c>
      <c r="I1908" s="6">
        <v>2131</v>
      </c>
      <c r="J1908" s="6" t="s">
        <v>54</v>
      </c>
      <c r="K1908" s="6">
        <v>118</v>
      </c>
      <c r="L1908" s="6">
        <v>108</v>
      </c>
      <c r="M1908" s="6">
        <v>10</v>
      </c>
      <c r="N1908" s="7">
        <v>0.9152542372881356</v>
      </c>
      <c r="O1908" s="1" t="s">
        <v>67</v>
      </c>
      <c r="P1908" s="1" t="s">
        <v>54</v>
      </c>
      <c r="Q1908" s="1" t="s">
        <v>56</v>
      </c>
      <c r="R1908" s="1" t="s">
        <v>5</v>
      </c>
      <c r="S1908" s="2" t="b">
        <v>1</v>
      </c>
      <c r="T1908" s="2" t="b">
        <v>0</v>
      </c>
      <c r="U1908" s="1" t="s">
        <v>57</v>
      </c>
      <c r="V1908" s="1"/>
      <c r="W1908" s="2" t="b">
        <v>0</v>
      </c>
      <c r="X1908" s="1"/>
      <c r="Y1908" s="2" t="b">
        <v>0</v>
      </c>
      <c r="Z1908" s="1" t="s">
        <v>58</v>
      </c>
      <c r="AA1908" s="2" t="b">
        <v>1</v>
      </c>
      <c r="AB1908" s="1" t="s">
        <v>11441</v>
      </c>
      <c r="AC1908" s="1" t="s">
        <v>11442</v>
      </c>
      <c r="AD1908" s="1" t="s">
        <v>61</v>
      </c>
      <c r="AE1908" s="2" t="b">
        <v>1</v>
      </c>
      <c r="AF1908" s="1" t="s">
        <v>227</v>
      </c>
      <c r="AG1908" s="2" t="b">
        <v>0</v>
      </c>
      <c r="AH1908" s="1">
        <v>46242.564802754627</v>
      </c>
    </row>
    <row r="1909" spans="1:34" ht="13.9">
      <c r="A1909" s="1" t="s">
        <v>11443</v>
      </c>
      <c r="B1909" s="1" t="s">
        <v>11444</v>
      </c>
      <c r="C1909" s="4">
        <v>44966</v>
      </c>
      <c r="D1909" s="1" t="s">
        <v>11334</v>
      </c>
      <c r="E1909" s="1">
        <v>2023</v>
      </c>
      <c r="F1909" s="5">
        <v>41.92</v>
      </c>
      <c r="G1909" s="1" t="s">
        <v>11445</v>
      </c>
      <c r="H1909" s="1" t="s">
        <v>11446</v>
      </c>
      <c r="I1909" s="6">
        <v>495</v>
      </c>
      <c r="J1909" s="6" t="s">
        <v>54</v>
      </c>
      <c r="K1909" s="6">
        <v>20</v>
      </c>
      <c r="L1909" s="6">
        <v>19</v>
      </c>
      <c r="M1909" s="6">
        <v>1</v>
      </c>
      <c r="N1909" s="7">
        <v>0.95</v>
      </c>
      <c r="O1909" s="1" t="s">
        <v>126</v>
      </c>
      <c r="P1909" s="1" t="s">
        <v>54</v>
      </c>
      <c r="Q1909" s="1" t="s">
        <v>56</v>
      </c>
      <c r="R1909" s="1" t="s">
        <v>5</v>
      </c>
      <c r="S1909" s="2" t="b">
        <v>1</v>
      </c>
      <c r="T1909" s="2" t="b">
        <v>0</v>
      </c>
      <c r="U1909" s="1" t="s">
        <v>57</v>
      </c>
      <c r="V1909" s="1"/>
      <c r="W1909" s="2" t="b">
        <v>0</v>
      </c>
      <c r="X1909" s="1"/>
      <c r="Y1909" s="2" t="b">
        <v>0</v>
      </c>
      <c r="Z1909" s="1" t="s">
        <v>58</v>
      </c>
      <c r="AA1909" s="2" t="b">
        <v>1</v>
      </c>
      <c r="AB1909" s="1" t="s">
        <v>11447</v>
      </c>
      <c r="AC1909" s="1" t="s">
        <v>11448</v>
      </c>
      <c r="AD1909" s="1" t="s">
        <v>61</v>
      </c>
      <c r="AE1909" s="2" t="b">
        <v>1</v>
      </c>
      <c r="AF1909" s="1" t="s">
        <v>502</v>
      </c>
      <c r="AG1909" s="2" t="b">
        <v>0</v>
      </c>
      <c r="AH1909" s="1">
        <v>46242.564802754627</v>
      </c>
    </row>
    <row r="1910" spans="1:34" ht="13.9">
      <c r="A1910" s="1" t="s">
        <v>11449</v>
      </c>
      <c r="B1910" s="1" t="s">
        <v>11450</v>
      </c>
      <c r="C1910" s="4">
        <v>44967</v>
      </c>
      <c r="D1910" s="1" t="s">
        <v>11334</v>
      </c>
      <c r="E1910" s="1">
        <v>2023</v>
      </c>
      <c r="F1910" s="5">
        <v>41.89</v>
      </c>
      <c r="G1910" s="1" t="s">
        <v>11451</v>
      </c>
      <c r="H1910" s="1" t="s">
        <v>11452</v>
      </c>
      <c r="I1910" s="6">
        <v>8222</v>
      </c>
      <c r="J1910" s="6" t="s">
        <v>54</v>
      </c>
      <c r="K1910" s="6">
        <v>137</v>
      </c>
      <c r="L1910" s="6">
        <v>132</v>
      </c>
      <c r="M1910" s="6">
        <v>5</v>
      </c>
      <c r="N1910" s="7">
        <v>0.96350364963503654</v>
      </c>
      <c r="O1910" s="1" t="s">
        <v>67</v>
      </c>
      <c r="P1910" s="1" t="s">
        <v>54</v>
      </c>
      <c r="Q1910" s="1" t="s">
        <v>56</v>
      </c>
      <c r="R1910" s="1" t="s">
        <v>5</v>
      </c>
      <c r="S1910" s="2" t="b">
        <v>1</v>
      </c>
      <c r="T1910" s="2" t="b">
        <v>0</v>
      </c>
      <c r="U1910" s="1" t="s">
        <v>57</v>
      </c>
      <c r="V1910" s="1"/>
      <c r="W1910" s="2" t="b">
        <v>0</v>
      </c>
      <c r="X1910" s="1"/>
      <c r="Y1910" s="2" t="b">
        <v>0</v>
      </c>
      <c r="Z1910" s="1" t="s">
        <v>58</v>
      </c>
      <c r="AA1910" s="2" t="b">
        <v>1</v>
      </c>
      <c r="AB1910" s="1" t="s">
        <v>11453</v>
      </c>
      <c r="AC1910" s="1" t="s">
        <v>11454</v>
      </c>
      <c r="AD1910" s="1" t="s">
        <v>61</v>
      </c>
      <c r="AE1910" s="2" t="b">
        <v>1</v>
      </c>
      <c r="AF1910" s="1" t="s">
        <v>101</v>
      </c>
      <c r="AG1910" s="2" t="b">
        <v>1</v>
      </c>
      <c r="AH1910" s="1">
        <v>46242.564802754627</v>
      </c>
    </row>
    <row r="1911" spans="1:34" ht="13.9">
      <c r="A1911" s="1" t="s">
        <v>11455</v>
      </c>
      <c r="B1911" s="1" t="s">
        <v>11456</v>
      </c>
      <c r="C1911" s="4">
        <v>44967</v>
      </c>
      <c r="D1911" s="1" t="s">
        <v>11334</v>
      </c>
      <c r="E1911" s="1">
        <v>2023</v>
      </c>
      <c r="F1911" s="5">
        <v>41.89</v>
      </c>
      <c r="G1911" s="1" t="s">
        <v>11457</v>
      </c>
      <c r="H1911" s="1" t="s">
        <v>11458</v>
      </c>
      <c r="I1911" s="6"/>
      <c r="J1911" s="6" t="s">
        <v>147</v>
      </c>
      <c r="K1911" s="6">
        <v>288</v>
      </c>
      <c r="L1911" s="6">
        <v>239</v>
      </c>
      <c r="M1911" s="6">
        <v>49</v>
      </c>
      <c r="N1911" s="7">
        <v>0.82986111111111116</v>
      </c>
      <c r="O1911" s="1" t="s">
        <v>67</v>
      </c>
      <c r="P1911" s="1" t="s">
        <v>54</v>
      </c>
      <c r="Q1911" s="1" t="s">
        <v>68</v>
      </c>
      <c r="R1911" s="1" t="s">
        <v>5</v>
      </c>
      <c r="S1911" s="2" t="b">
        <v>1</v>
      </c>
      <c r="T1911" s="2" t="b">
        <v>0</v>
      </c>
      <c r="U1911" s="1" t="s">
        <v>57</v>
      </c>
      <c r="V1911" s="1"/>
      <c r="W1911" s="2" t="b">
        <v>0</v>
      </c>
      <c r="X1911" s="1"/>
      <c r="Y1911" s="2" t="b">
        <v>0</v>
      </c>
      <c r="Z1911" s="1" t="s">
        <v>119</v>
      </c>
      <c r="AA1911" s="2" t="b">
        <v>0</v>
      </c>
      <c r="AB1911" s="1" t="s">
        <v>11459</v>
      </c>
      <c r="AC1911" s="1" t="s">
        <v>11460</v>
      </c>
      <c r="AD1911" s="1" t="s">
        <v>61</v>
      </c>
      <c r="AE1911" s="2" t="b">
        <v>1</v>
      </c>
      <c r="AF1911" s="1"/>
      <c r="AG1911" s="2" t="b">
        <v>0</v>
      </c>
      <c r="AH1911" s="1">
        <v>46242.564802754627</v>
      </c>
    </row>
    <row r="1912" spans="1:34" ht="13.9">
      <c r="A1912" s="1" t="s">
        <v>11461</v>
      </c>
      <c r="B1912" s="1" t="s">
        <v>11462</v>
      </c>
      <c r="C1912" s="4">
        <v>44967</v>
      </c>
      <c r="D1912" s="1" t="s">
        <v>11334</v>
      </c>
      <c r="E1912" s="1">
        <v>2023</v>
      </c>
      <c r="F1912" s="5">
        <v>41.89</v>
      </c>
      <c r="G1912" s="1" t="s">
        <v>11463</v>
      </c>
      <c r="H1912" s="1" t="s">
        <v>11458</v>
      </c>
      <c r="I1912" s="6"/>
      <c r="J1912" s="6" t="s">
        <v>147</v>
      </c>
      <c r="K1912" s="6">
        <v>3</v>
      </c>
      <c r="L1912" s="6">
        <v>2</v>
      </c>
      <c r="M1912" s="6">
        <v>1</v>
      </c>
      <c r="N1912" s="7">
        <v>0.66666666666666663</v>
      </c>
      <c r="O1912" s="1" t="s">
        <v>302</v>
      </c>
      <c r="P1912" s="1" t="s">
        <v>54</v>
      </c>
      <c r="Q1912" s="1" t="s">
        <v>56</v>
      </c>
      <c r="R1912" s="1" t="s">
        <v>7</v>
      </c>
      <c r="S1912" s="2" t="b">
        <v>0</v>
      </c>
      <c r="T1912" s="2" t="b">
        <v>1</v>
      </c>
      <c r="U1912" s="1" t="s">
        <v>202</v>
      </c>
      <c r="V1912" s="1">
        <v>18</v>
      </c>
      <c r="W1912" s="2" t="b">
        <v>1</v>
      </c>
      <c r="X1912" s="2" t="b">
        <v>1</v>
      </c>
      <c r="Y1912" s="2" t="b">
        <v>0</v>
      </c>
      <c r="Z1912" s="1" t="s">
        <v>119</v>
      </c>
      <c r="AA1912" s="2" t="b">
        <v>0</v>
      </c>
      <c r="AB1912" s="1" t="s">
        <v>11459</v>
      </c>
      <c r="AC1912" s="1" t="s">
        <v>11464</v>
      </c>
      <c r="AD1912" s="1" t="s">
        <v>61</v>
      </c>
      <c r="AE1912" s="2" t="b">
        <v>1</v>
      </c>
      <c r="AF1912" s="1"/>
      <c r="AG1912" s="2" t="b">
        <v>0</v>
      </c>
      <c r="AH1912" s="1">
        <v>46242.564802754627</v>
      </c>
    </row>
    <row r="1913" spans="1:34" ht="13.9">
      <c r="A1913" s="1" t="s">
        <v>11465</v>
      </c>
      <c r="B1913" s="1" t="s">
        <v>11466</v>
      </c>
      <c r="C1913" s="4">
        <v>44969</v>
      </c>
      <c r="D1913" s="1" t="s">
        <v>11334</v>
      </c>
      <c r="E1913" s="1">
        <v>2023</v>
      </c>
      <c r="F1913" s="5">
        <v>41.82</v>
      </c>
      <c r="G1913" s="1" t="s">
        <v>11467</v>
      </c>
      <c r="H1913" s="1" t="s">
        <v>11468</v>
      </c>
      <c r="I1913" s="6">
        <v>1</v>
      </c>
      <c r="J1913" s="6" t="s">
        <v>54</v>
      </c>
      <c r="K1913" s="6">
        <v>0</v>
      </c>
      <c r="L1913" s="6">
        <v>0</v>
      </c>
      <c r="M1913" s="6">
        <v>0</v>
      </c>
      <c r="N1913" s="7"/>
      <c r="O1913" s="1" t="s">
        <v>216</v>
      </c>
      <c r="P1913" s="1" t="s">
        <v>54</v>
      </c>
      <c r="Q1913" s="1" t="s">
        <v>56</v>
      </c>
      <c r="R1913" s="1" t="s">
        <v>5</v>
      </c>
      <c r="S1913" s="2" t="b">
        <v>1</v>
      </c>
      <c r="T1913" s="2" t="b">
        <v>0</v>
      </c>
      <c r="U1913" s="1" t="s">
        <v>57</v>
      </c>
      <c r="V1913" s="1"/>
      <c r="W1913" s="2" t="b">
        <v>0</v>
      </c>
      <c r="X1913" s="1"/>
      <c r="Y1913" s="2" t="b">
        <v>0</v>
      </c>
      <c r="Z1913" s="1" t="s">
        <v>58</v>
      </c>
      <c r="AA1913" s="2" t="b">
        <v>1</v>
      </c>
      <c r="AB1913" s="1" t="s">
        <v>11469</v>
      </c>
      <c r="AC1913" s="1" t="s">
        <v>11470</v>
      </c>
      <c r="AD1913" s="1" t="s">
        <v>61</v>
      </c>
      <c r="AE1913" s="2" t="b">
        <v>1</v>
      </c>
      <c r="AF1913" s="1" t="s">
        <v>211</v>
      </c>
      <c r="AG1913" s="2" t="b">
        <v>0</v>
      </c>
      <c r="AH1913" s="1">
        <v>46242.564802754627</v>
      </c>
    </row>
    <row r="1914" spans="1:34" ht="13.9">
      <c r="A1914" s="1" t="s">
        <v>11471</v>
      </c>
      <c r="B1914" s="1" t="s">
        <v>11472</v>
      </c>
      <c r="C1914" s="4">
        <v>44969</v>
      </c>
      <c r="D1914" s="1" t="s">
        <v>11334</v>
      </c>
      <c r="E1914" s="1">
        <v>2023</v>
      </c>
      <c r="F1914" s="5">
        <v>41.82</v>
      </c>
      <c r="G1914" s="1" t="s">
        <v>11473</v>
      </c>
      <c r="H1914" s="1" t="s">
        <v>11474</v>
      </c>
      <c r="I1914" s="6">
        <v>1</v>
      </c>
      <c r="J1914" s="6" t="s">
        <v>54</v>
      </c>
      <c r="K1914" s="6">
        <v>0</v>
      </c>
      <c r="L1914" s="6">
        <v>0</v>
      </c>
      <c r="M1914" s="6">
        <v>0</v>
      </c>
      <c r="N1914" s="7"/>
      <c r="O1914" s="1" t="s">
        <v>216</v>
      </c>
      <c r="P1914" s="1" t="s">
        <v>54</v>
      </c>
      <c r="Q1914" s="1" t="s">
        <v>56</v>
      </c>
      <c r="R1914" s="1" t="s">
        <v>5</v>
      </c>
      <c r="S1914" s="2" t="b">
        <v>1</v>
      </c>
      <c r="T1914" s="2" t="b">
        <v>0</v>
      </c>
      <c r="U1914" s="1" t="s">
        <v>57</v>
      </c>
      <c r="V1914" s="1"/>
      <c r="W1914" s="2" t="b">
        <v>0</v>
      </c>
      <c r="X1914" s="1"/>
      <c r="Y1914" s="2" t="b">
        <v>0</v>
      </c>
      <c r="Z1914" s="1" t="s">
        <v>58</v>
      </c>
      <c r="AA1914" s="2" t="b">
        <v>1</v>
      </c>
      <c r="AB1914" s="1" t="s">
        <v>11475</v>
      </c>
      <c r="AC1914" s="1" t="s">
        <v>11476</v>
      </c>
      <c r="AD1914" s="1" t="s">
        <v>61</v>
      </c>
      <c r="AE1914" s="2" t="b">
        <v>1</v>
      </c>
      <c r="AF1914" s="1" t="s">
        <v>211</v>
      </c>
      <c r="AG1914" s="2" t="b">
        <v>0</v>
      </c>
      <c r="AH1914" s="1">
        <v>46242.564802754627</v>
      </c>
    </row>
    <row r="1915" spans="1:34" ht="13.9">
      <c r="A1915" s="1" t="s">
        <v>11477</v>
      </c>
      <c r="B1915" s="1" t="s">
        <v>11478</v>
      </c>
      <c r="C1915" s="4">
        <v>44970</v>
      </c>
      <c r="D1915" s="1" t="s">
        <v>11334</v>
      </c>
      <c r="E1915" s="1">
        <v>2023</v>
      </c>
      <c r="F1915" s="5">
        <v>41.79</v>
      </c>
      <c r="G1915" s="1" t="s">
        <v>11479</v>
      </c>
      <c r="H1915" s="1" t="s">
        <v>11480</v>
      </c>
      <c r="I1915" s="6">
        <v>5049</v>
      </c>
      <c r="J1915" s="6" t="s">
        <v>54</v>
      </c>
      <c r="K1915" s="6">
        <v>68</v>
      </c>
      <c r="L1915" s="6">
        <v>62</v>
      </c>
      <c r="M1915" s="6">
        <v>6</v>
      </c>
      <c r="N1915" s="7">
        <v>0.91176470588235292</v>
      </c>
      <c r="O1915" s="1" t="s">
        <v>67</v>
      </c>
      <c r="P1915" s="1" t="s">
        <v>54</v>
      </c>
      <c r="Q1915" s="1" t="s">
        <v>56</v>
      </c>
      <c r="R1915" s="1" t="s">
        <v>5</v>
      </c>
      <c r="S1915" s="2" t="b">
        <v>1</v>
      </c>
      <c r="T1915" s="2" t="b">
        <v>0</v>
      </c>
      <c r="U1915" s="1" t="s">
        <v>57</v>
      </c>
      <c r="V1915" s="1"/>
      <c r="W1915" s="2" t="b">
        <v>0</v>
      </c>
      <c r="X1915" s="1"/>
      <c r="Y1915" s="2" t="b">
        <v>0</v>
      </c>
      <c r="Z1915" s="1" t="s">
        <v>58</v>
      </c>
      <c r="AA1915" s="2" t="b">
        <v>1</v>
      </c>
      <c r="AB1915" s="1" t="s">
        <v>11481</v>
      </c>
      <c r="AC1915" s="1" t="s">
        <v>11482</v>
      </c>
      <c r="AD1915" s="1" t="s">
        <v>61</v>
      </c>
      <c r="AE1915" s="2" t="b">
        <v>1</v>
      </c>
      <c r="AF1915" s="1" t="s">
        <v>101</v>
      </c>
      <c r="AG1915" s="2" t="b">
        <v>1</v>
      </c>
      <c r="AH1915" s="1">
        <v>46242.564802754627</v>
      </c>
    </row>
    <row r="1916" spans="1:34" ht="13.9">
      <c r="A1916" s="1" t="s">
        <v>11483</v>
      </c>
      <c r="B1916" s="1" t="s">
        <v>11484</v>
      </c>
      <c r="C1916" s="4">
        <v>44970</v>
      </c>
      <c r="D1916" s="1" t="s">
        <v>11334</v>
      </c>
      <c r="E1916" s="1">
        <v>2023</v>
      </c>
      <c r="F1916" s="5">
        <v>41.79</v>
      </c>
      <c r="G1916" s="1" t="s">
        <v>11485</v>
      </c>
      <c r="H1916" s="1" t="s">
        <v>11486</v>
      </c>
      <c r="I1916" s="6">
        <v>3491</v>
      </c>
      <c r="J1916" s="6" t="s">
        <v>54</v>
      </c>
      <c r="K1916" s="6">
        <v>94</v>
      </c>
      <c r="L1916" s="6">
        <v>75</v>
      </c>
      <c r="M1916" s="6">
        <v>19</v>
      </c>
      <c r="N1916" s="7">
        <v>0.7978723404255319</v>
      </c>
      <c r="O1916" s="1" t="s">
        <v>55</v>
      </c>
      <c r="P1916" s="1" t="s">
        <v>54</v>
      </c>
      <c r="Q1916" s="1" t="s">
        <v>56</v>
      </c>
      <c r="R1916" s="1" t="s">
        <v>7</v>
      </c>
      <c r="S1916" s="2" t="b">
        <v>0</v>
      </c>
      <c r="T1916" s="2" t="b">
        <v>1</v>
      </c>
      <c r="U1916" s="1" t="s">
        <v>202</v>
      </c>
      <c r="V1916" s="1">
        <v>18</v>
      </c>
      <c r="W1916" s="2" t="b">
        <v>1</v>
      </c>
      <c r="X1916" s="2" t="b">
        <v>1</v>
      </c>
      <c r="Y1916" s="2" t="b">
        <v>0</v>
      </c>
      <c r="Z1916" s="1" t="s">
        <v>119</v>
      </c>
      <c r="AA1916" s="2" t="b">
        <v>0</v>
      </c>
      <c r="AB1916" s="1" t="s">
        <v>11487</v>
      </c>
      <c r="AC1916" s="1" t="s">
        <v>11488</v>
      </c>
      <c r="AD1916" s="1" t="s">
        <v>61</v>
      </c>
      <c r="AE1916" s="2" t="b">
        <v>1</v>
      </c>
      <c r="AF1916" s="1"/>
      <c r="AG1916" s="2" t="b">
        <v>0</v>
      </c>
      <c r="AH1916" s="1">
        <v>46242.564802754627</v>
      </c>
    </row>
    <row r="1917" spans="1:34" ht="13.9">
      <c r="A1917" s="1" t="s">
        <v>11489</v>
      </c>
      <c r="B1917" s="1" t="s">
        <v>11490</v>
      </c>
      <c r="C1917" s="4">
        <v>44970</v>
      </c>
      <c r="D1917" s="1" t="s">
        <v>11334</v>
      </c>
      <c r="E1917" s="1">
        <v>2023</v>
      </c>
      <c r="F1917" s="5">
        <v>41.79</v>
      </c>
      <c r="G1917" s="1" t="s">
        <v>11491</v>
      </c>
      <c r="H1917" s="1" t="s">
        <v>11492</v>
      </c>
      <c r="I1917" s="6">
        <v>3311</v>
      </c>
      <c r="J1917" s="6" t="s">
        <v>54</v>
      </c>
      <c r="K1917" s="6">
        <v>48</v>
      </c>
      <c r="L1917" s="6">
        <v>40</v>
      </c>
      <c r="M1917" s="6">
        <v>8</v>
      </c>
      <c r="N1917" s="7">
        <v>0.83333333333333337</v>
      </c>
      <c r="O1917" s="1" t="s">
        <v>126</v>
      </c>
      <c r="P1917" s="1" t="s">
        <v>54</v>
      </c>
      <c r="Q1917" s="1" t="s">
        <v>56</v>
      </c>
      <c r="R1917" s="1" t="s">
        <v>7</v>
      </c>
      <c r="S1917" s="2" t="b">
        <v>0</v>
      </c>
      <c r="T1917" s="2" t="b">
        <v>1</v>
      </c>
      <c r="U1917" s="1" t="s">
        <v>202</v>
      </c>
      <c r="V1917" s="1">
        <v>18</v>
      </c>
      <c r="W1917" s="2" t="b">
        <v>1</v>
      </c>
      <c r="X1917" s="2" t="b">
        <v>1</v>
      </c>
      <c r="Y1917" s="2" t="b">
        <v>0</v>
      </c>
      <c r="Z1917" s="1" t="s">
        <v>119</v>
      </c>
      <c r="AA1917" s="2" t="b">
        <v>0</v>
      </c>
      <c r="AB1917" s="1" t="s">
        <v>11493</v>
      </c>
      <c r="AC1917" s="1" t="s">
        <v>11494</v>
      </c>
      <c r="AD1917" s="1" t="s">
        <v>61</v>
      </c>
      <c r="AE1917" s="2" t="b">
        <v>1</v>
      </c>
      <c r="AF1917" s="1"/>
      <c r="AG1917" s="2" t="b">
        <v>0</v>
      </c>
      <c r="AH1917" s="1">
        <v>46242.564802754627</v>
      </c>
    </row>
    <row r="1918" spans="1:34" ht="13.9">
      <c r="A1918" s="1" t="s">
        <v>11495</v>
      </c>
      <c r="B1918" s="1" t="s">
        <v>11496</v>
      </c>
      <c r="C1918" s="4">
        <v>44971</v>
      </c>
      <c r="D1918" s="1" t="s">
        <v>11334</v>
      </c>
      <c r="E1918" s="1">
        <v>2023</v>
      </c>
      <c r="F1918" s="5">
        <v>41.76</v>
      </c>
      <c r="G1918" s="1" t="s">
        <v>11497</v>
      </c>
      <c r="H1918" s="1" t="s">
        <v>11498</v>
      </c>
      <c r="I1918" s="6">
        <v>1</v>
      </c>
      <c r="J1918" s="6" t="s">
        <v>54</v>
      </c>
      <c r="K1918" s="6">
        <v>0</v>
      </c>
      <c r="L1918" s="6">
        <v>0</v>
      </c>
      <c r="M1918" s="6">
        <v>0</v>
      </c>
      <c r="N1918" s="7"/>
      <c r="O1918" s="1" t="s">
        <v>216</v>
      </c>
      <c r="P1918" s="1" t="s">
        <v>54</v>
      </c>
      <c r="Q1918" s="1" t="s">
        <v>56</v>
      </c>
      <c r="R1918" s="1" t="s">
        <v>5</v>
      </c>
      <c r="S1918" s="2" t="b">
        <v>1</v>
      </c>
      <c r="T1918" s="2" t="b">
        <v>0</v>
      </c>
      <c r="U1918" s="1" t="s">
        <v>57</v>
      </c>
      <c r="V1918" s="1"/>
      <c r="W1918" s="2" t="b">
        <v>0</v>
      </c>
      <c r="X1918" s="1"/>
      <c r="Y1918" s="2" t="b">
        <v>0</v>
      </c>
      <c r="Z1918" s="1" t="s">
        <v>58</v>
      </c>
      <c r="AA1918" s="2" t="b">
        <v>1</v>
      </c>
      <c r="AB1918" s="1" t="s">
        <v>11499</v>
      </c>
      <c r="AC1918" s="1" t="s">
        <v>11500</v>
      </c>
      <c r="AD1918" s="1" t="s">
        <v>61</v>
      </c>
      <c r="AE1918" s="2" t="b">
        <v>1</v>
      </c>
      <c r="AF1918" s="1" t="s">
        <v>1545</v>
      </c>
      <c r="AG1918" s="2" t="b">
        <v>0</v>
      </c>
      <c r="AH1918" s="1">
        <v>46242.564802754627</v>
      </c>
    </row>
    <row r="1919" spans="1:34" ht="13.9">
      <c r="A1919" s="1" t="s">
        <v>11501</v>
      </c>
      <c r="B1919" s="1" t="s">
        <v>11502</v>
      </c>
      <c r="C1919" s="4">
        <v>44971</v>
      </c>
      <c r="D1919" s="1" t="s">
        <v>11334</v>
      </c>
      <c r="E1919" s="1">
        <v>2023</v>
      </c>
      <c r="F1919" s="5">
        <v>41.76</v>
      </c>
      <c r="G1919" s="1" t="s">
        <v>11503</v>
      </c>
      <c r="H1919" s="1" t="s">
        <v>11504</v>
      </c>
      <c r="I1919" s="6"/>
      <c r="J1919" s="6" t="s">
        <v>147</v>
      </c>
      <c r="K1919" s="6">
        <v>10</v>
      </c>
      <c r="L1919" s="6">
        <v>9</v>
      </c>
      <c r="M1919" s="6">
        <v>1</v>
      </c>
      <c r="N1919" s="7">
        <v>0.9</v>
      </c>
      <c r="O1919" s="1" t="s">
        <v>126</v>
      </c>
      <c r="P1919" s="1" t="s">
        <v>54</v>
      </c>
      <c r="Q1919" s="1" t="s">
        <v>56</v>
      </c>
      <c r="R1919" s="1" t="s">
        <v>7</v>
      </c>
      <c r="S1919" s="2" t="b">
        <v>0</v>
      </c>
      <c r="T1919" s="2" t="b">
        <v>1</v>
      </c>
      <c r="U1919" s="1" t="s">
        <v>1669</v>
      </c>
      <c r="V1919" s="1">
        <v>18</v>
      </c>
      <c r="W1919" s="2" t="b">
        <v>1</v>
      </c>
      <c r="X1919" s="1"/>
      <c r="Y1919" s="2" t="b">
        <v>0</v>
      </c>
      <c r="Z1919" s="1" t="s">
        <v>119</v>
      </c>
      <c r="AA1919" s="2" t="b">
        <v>0</v>
      </c>
      <c r="AB1919" s="1" t="s">
        <v>11505</v>
      </c>
      <c r="AC1919" s="1" t="s">
        <v>11506</v>
      </c>
      <c r="AD1919" s="1" t="s">
        <v>61</v>
      </c>
      <c r="AE1919" s="2" t="b">
        <v>1</v>
      </c>
      <c r="AF1919" s="1"/>
      <c r="AG1919" s="2" t="b">
        <v>0</v>
      </c>
      <c r="AH1919" s="1">
        <v>46242.564802754627</v>
      </c>
    </row>
    <row r="1920" spans="1:34" ht="13.9">
      <c r="A1920" s="1" t="s">
        <v>11507</v>
      </c>
      <c r="B1920" s="1" t="s">
        <v>11508</v>
      </c>
      <c r="C1920" s="4">
        <v>44971</v>
      </c>
      <c r="D1920" s="1" t="s">
        <v>11334</v>
      </c>
      <c r="E1920" s="1">
        <v>2023</v>
      </c>
      <c r="F1920" s="5">
        <v>41.76</v>
      </c>
      <c r="G1920" s="1" t="s">
        <v>11509</v>
      </c>
      <c r="H1920" s="1" t="s">
        <v>11510</v>
      </c>
      <c r="I1920" s="6">
        <v>30482</v>
      </c>
      <c r="J1920" s="6" t="s">
        <v>54</v>
      </c>
      <c r="K1920" s="6">
        <v>588</v>
      </c>
      <c r="L1920" s="6">
        <v>480</v>
      </c>
      <c r="M1920" s="6">
        <v>108</v>
      </c>
      <c r="N1920" s="7">
        <v>0.81632653061224492</v>
      </c>
      <c r="O1920" s="1" t="s">
        <v>67</v>
      </c>
      <c r="P1920" s="1" t="s">
        <v>54</v>
      </c>
      <c r="Q1920" s="1" t="s">
        <v>68</v>
      </c>
      <c r="R1920" s="1" t="s">
        <v>5</v>
      </c>
      <c r="S1920" s="2" t="b">
        <v>1</v>
      </c>
      <c r="T1920" s="2" t="b">
        <v>0</v>
      </c>
      <c r="U1920" s="1" t="s">
        <v>499</v>
      </c>
      <c r="V1920" s="1">
        <v>17</v>
      </c>
      <c r="W1920" s="2" t="b">
        <v>0</v>
      </c>
      <c r="X1920" s="1"/>
      <c r="Y1920" s="2" t="b">
        <v>0</v>
      </c>
      <c r="Z1920" s="1" t="s">
        <v>119</v>
      </c>
      <c r="AA1920" s="2" t="b">
        <v>0</v>
      </c>
      <c r="AB1920" s="1" t="s">
        <v>11511</v>
      </c>
      <c r="AC1920" s="1" t="s">
        <v>11512</v>
      </c>
      <c r="AD1920" s="1" t="s">
        <v>61</v>
      </c>
      <c r="AE1920" s="2" t="b">
        <v>1</v>
      </c>
      <c r="AF1920" s="1"/>
      <c r="AG1920" s="2" t="b">
        <v>0</v>
      </c>
      <c r="AH1920" s="1">
        <v>46242.564802754627</v>
      </c>
    </row>
    <row r="1921" spans="1:34" ht="13.9">
      <c r="A1921" s="1" t="s">
        <v>11513</v>
      </c>
      <c r="B1921" s="1" t="s">
        <v>11514</v>
      </c>
      <c r="C1921" s="4">
        <v>44971</v>
      </c>
      <c r="D1921" s="1" t="s">
        <v>11334</v>
      </c>
      <c r="E1921" s="1">
        <v>2023</v>
      </c>
      <c r="F1921" s="5">
        <v>41.76</v>
      </c>
      <c r="G1921" s="1" t="s">
        <v>11515</v>
      </c>
      <c r="H1921" s="1" t="s">
        <v>11516</v>
      </c>
      <c r="I1921" s="6">
        <v>1899</v>
      </c>
      <c r="J1921" s="6" t="s">
        <v>54</v>
      </c>
      <c r="K1921" s="6">
        <v>50</v>
      </c>
      <c r="L1921" s="6">
        <v>33</v>
      </c>
      <c r="M1921" s="6">
        <v>17</v>
      </c>
      <c r="N1921" s="7">
        <v>0.66</v>
      </c>
      <c r="O1921" s="1" t="s">
        <v>91</v>
      </c>
      <c r="P1921" s="1" t="s">
        <v>54</v>
      </c>
      <c r="Q1921" s="1" t="s">
        <v>56</v>
      </c>
      <c r="R1921" s="1" t="s">
        <v>7</v>
      </c>
      <c r="S1921" s="2" t="b">
        <v>0</v>
      </c>
      <c r="T1921" s="2" t="b">
        <v>1</v>
      </c>
      <c r="U1921" s="1" t="s">
        <v>202</v>
      </c>
      <c r="V1921" s="1">
        <v>18</v>
      </c>
      <c r="W1921" s="2" t="b">
        <v>1</v>
      </c>
      <c r="X1921" s="2" t="b">
        <v>1</v>
      </c>
      <c r="Y1921" s="2" t="b">
        <v>0</v>
      </c>
      <c r="Z1921" s="1" t="s">
        <v>119</v>
      </c>
      <c r="AA1921" s="2" t="b">
        <v>0</v>
      </c>
      <c r="AB1921" s="1" t="s">
        <v>11517</v>
      </c>
      <c r="AC1921" s="1" t="s">
        <v>11518</v>
      </c>
      <c r="AD1921" s="1" t="s">
        <v>61</v>
      </c>
      <c r="AE1921" s="2" t="b">
        <v>1</v>
      </c>
      <c r="AF1921" s="1"/>
      <c r="AG1921" s="2" t="b">
        <v>0</v>
      </c>
      <c r="AH1921" s="1">
        <v>46242.564802754627</v>
      </c>
    </row>
    <row r="1922" spans="1:34" ht="13.9">
      <c r="A1922" s="1" t="s">
        <v>11519</v>
      </c>
      <c r="B1922" s="1" t="s">
        <v>11520</v>
      </c>
      <c r="C1922" s="4">
        <v>44971</v>
      </c>
      <c r="D1922" s="1" t="s">
        <v>11334</v>
      </c>
      <c r="E1922" s="1">
        <v>2023</v>
      </c>
      <c r="F1922" s="5">
        <v>41.76</v>
      </c>
      <c r="G1922" s="1" t="s">
        <v>11521</v>
      </c>
      <c r="H1922" s="1" t="s">
        <v>11522</v>
      </c>
      <c r="I1922" s="6">
        <v>2053</v>
      </c>
      <c r="J1922" s="6" t="s">
        <v>54</v>
      </c>
      <c r="K1922" s="6">
        <v>169</v>
      </c>
      <c r="L1922" s="6">
        <v>149</v>
      </c>
      <c r="M1922" s="6">
        <v>20</v>
      </c>
      <c r="N1922" s="7">
        <v>0.88165680473372776</v>
      </c>
      <c r="O1922" s="1" t="s">
        <v>67</v>
      </c>
      <c r="P1922" s="1" t="s">
        <v>54</v>
      </c>
      <c r="Q1922" s="1" t="s">
        <v>56</v>
      </c>
      <c r="R1922" s="1" t="s">
        <v>5</v>
      </c>
      <c r="S1922" s="2" t="b">
        <v>1</v>
      </c>
      <c r="T1922" s="2" t="b">
        <v>0</v>
      </c>
      <c r="U1922" s="1" t="s">
        <v>57</v>
      </c>
      <c r="V1922" s="1"/>
      <c r="W1922" s="2" t="b">
        <v>0</v>
      </c>
      <c r="X1922" s="1"/>
      <c r="Y1922" s="2" t="b">
        <v>0</v>
      </c>
      <c r="Z1922" s="1" t="s">
        <v>58</v>
      </c>
      <c r="AA1922" s="2" t="b">
        <v>1</v>
      </c>
      <c r="AB1922" s="1" t="s">
        <v>11523</v>
      </c>
      <c r="AC1922" s="1" t="s">
        <v>11524</v>
      </c>
      <c r="AD1922" s="1" t="s">
        <v>61</v>
      </c>
      <c r="AE1922" s="2" t="b">
        <v>1</v>
      </c>
      <c r="AF1922" s="1" t="s">
        <v>142</v>
      </c>
      <c r="AG1922" s="2" t="b">
        <v>0</v>
      </c>
      <c r="AH1922" s="1">
        <v>46242.564802754627</v>
      </c>
    </row>
    <row r="1923" spans="1:34" ht="13.9">
      <c r="A1923" s="1" t="s">
        <v>11525</v>
      </c>
      <c r="B1923" s="1" t="s">
        <v>11526</v>
      </c>
      <c r="C1923" s="4">
        <v>44971</v>
      </c>
      <c r="D1923" s="1" t="s">
        <v>11334</v>
      </c>
      <c r="E1923" s="1">
        <v>2023</v>
      </c>
      <c r="F1923" s="5">
        <v>41.76</v>
      </c>
      <c r="G1923" s="1" t="s">
        <v>11527</v>
      </c>
      <c r="H1923" s="1" t="s">
        <v>11528</v>
      </c>
      <c r="I1923" s="6">
        <v>10776</v>
      </c>
      <c r="J1923" s="6" t="s">
        <v>54</v>
      </c>
      <c r="K1923" s="6">
        <v>133</v>
      </c>
      <c r="L1923" s="6">
        <v>125</v>
      </c>
      <c r="M1923" s="6">
        <v>8</v>
      </c>
      <c r="N1923" s="7">
        <v>0.93984962406015038</v>
      </c>
      <c r="O1923" s="1" t="s">
        <v>67</v>
      </c>
      <c r="P1923" s="1" t="s">
        <v>54</v>
      </c>
      <c r="Q1923" s="1" t="s">
        <v>56</v>
      </c>
      <c r="R1923" s="1" t="s">
        <v>5</v>
      </c>
      <c r="S1923" s="2" t="b">
        <v>1</v>
      </c>
      <c r="T1923" s="2" t="b">
        <v>0</v>
      </c>
      <c r="U1923" s="1" t="s">
        <v>57</v>
      </c>
      <c r="V1923" s="1"/>
      <c r="W1923" s="2" t="b">
        <v>0</v>
      </c>
      <c r="X1923" s="1"/>
      <c r="Y1923" s="2" t="b">
        <v>0</v>
      </c>
      <c r="Z1923" s="1" t="s">
        <v>58</v>
      </c>
      <c r="AA1923" s="2" t="b">
        <v>1</v>
      </c>
      <c r="AB1923" s="1" t="s">
        <v>11529</v>
      </c>
      <c r="AC1923" s="1" t="s">
        <v>11530</v>
      </c>
      <c r="AD1923" s="1" t="s">
        <v>61</v>
      </c>
      <c r="AE1923" s="2" t="b">
        <v>1</v>
      </c>
      <c r="AF1923" s="1" t="s">
        <v>101</v>
      </c>
      <c r="AG1923" s="2" t="b">
        <v>1</v>
      </c>
      <c r="AH1923" s="1">
        <v>46242.564802754627</v>
      </c>
    </row>
    <row r="1924" spans="1:34" ht="13.9">
      <c r="A1924" s="1" t="s">
        <v>11531</v>
      </c>
      <c r="B1924" s="1" t="s">
        <v>11532</v>
      </c>
      <c r="C1924" s="4">
        <v>44971</v>
      </c>
      <c r="D1924" s="1" t="s">
        <v>11334</v>
      </c>
      <c r="E1924" s="1">
        <v>2023</v>
      </c>
      <c r="F1924" s="5">
        <v>41.76</v>
      </c>
      <c r="G1924" s="1" t="s">
        <v>11533</v>
      </c>
      <c r="H1924" s="1" t="s">
        <v>11534</v>
      </c>
      <c r="I1924" s="6"/>
      <c r="J1924" s="6" t="s">
        <v>147</v>
      </c>
      <c r="K1924" s="6">
        <v>27</v>
      </c>
      <c r="L1924" s="6">
        <v>26</v>
      </c>
      <c r="M1924" s="6">
        <v>1</v>
      </c>
      <c r="N1924" s="7">
        <v>0.96296296296296291</v>
      </c>
      <c r="O1924" s="1" t="s">
        <v>126</v>
      </c>
      <c r="P1924" s="1" t="s">
        <v>54</v>
      </c>
      <c r="Q1924" s="1" t="s">
        <v>56</v>
      </c>
      <c r="R1924" s="1" t="s">
        <v>5</v>
      </c>
      <c r="S1924" s="2" t="b">
        <v>1</v>
      </c>
      <c r="T1924" s="2" t="b">
        <v>0</v>
      </c>
      <c r="U1924" s="1" t="s">
        <v>57</v>
      </c>
      <c r="V1924" s="1"/>
      <c r="W1924" s="2" t="b">
        <v>0</v>
      </c>
      <c r="X1924" s="1"/>
      <c r="Y1924" s="2" t="b">
        <v>0</v>
      </c>
      <c r="Z1924" s="1" t="s">
        <v>119</v>
      </c>
      <c r="AA1924" s="2" t="b">
        <v>0</v>
      </c>
      <c r="AB1924" s="1" t="s">
        <v>11535</v>
      </c>
      <c r="AC1924" s="1" t="s">
        <v>11536</v>
      </c>
      <c r="AD1924" s="1" t="s">
        <v>172</v>
      </c>
      <c r="AE1924" s="2" t="b">
        <v>1</v>
      </c>
      <c r="AF1924" s="1"/>
      <c r="AG1924" s="2" t="b">
        <v>0</v>
      </c>
      <c r="AH1924" s="1">
        <v>46242.564802754627</v>
      </c>
    </row>
    <row r="1925" spans="1:34" ht="13.9">
      <c r="A1925" s="1" t="s">
        <v>11537</v>
      </c>
      <c r="B1925" s="1" t="s">
        <v>11538</v>
      </c>
      <c r="C1925" s="4">
        <v>44971</v>
      </c>
      <c r="D1925" s="1" t="s">
        <v>11334</v>
      </c>
      <c r="E1925" s="1">
        <v>2023</v>
      </c>
      <c r="F1925" s="5">
        <v>41.76</v>
      </c>
      <c r="G1925" s="1" t="s">
        <v>11539</v>
      </c>
      <c r="H1925" s="1" t="s">
        <v>11540</v>
      </c>
      <c r="I1925" s="6">
        <v>847</v>
      </c>
      <c r="J1925" s="6" t="s">
        <v>54</v>
      </c>
      <c r="K1925" s="6">
        <v>9</v>
      </c>
      <c r="L1925" s="6">
        <v>6</v>
      </c>
      <c r="M1925" s="6">
        <v>3</v>
      </c>
      <c r="N1925" s="7">
        <v>0.66666666666666663</v>
      </c>
      <c r="O1925" s="1" t="s">
        <v>382</v>
      </c>
      <c r="P1925" s="1" t="s">
        <v>54</v>
      </c>
      <c r="Q1925" s="1" t="s">
        <v>56</v>
      </c>
      <c r="R1925" s="1" t="s">
        <v>5</v>
      </c>
      <c r="S1925" s="2" t="b">
        <v>1</v>
      </c>
      <c r="T1925" s="2" t="b">
        <v>0</v>
      </c>
      <c r="U1925" s="1" t="s">
        <v>57</v>
      </c>
      <c r="V1925" s="1"/>
      <c r="W1925" s="2" t="b">
        <v>0</v>
      </c>
      <c r="X1925" s="1"/>
      <c r="Y1925" s="2" t="b">
        <v>0</v>
      </c>
      <c r="Z1925" s="1" t="s">
        <v>58</v>
      </c>
      <c r="AA1925" s="2" t="b">
        <v>1</v>
      </c>
      <c r="AB1925" s="1" t="s">
        <v>11541</v>
      </c>
      <c r="AC1925" s="1" t="s">
        <v>11542</v>
      </c>
      <c r="AD1925" s="1" t="s">
        <v>61</v>
      </c>
      <c r="AE1925" s="2" t="b">
        <v>1</v>
      </c>
      <c r="AF1925" s="1" t="s">
        <v>273</v>
      </c>
      <c r="AG1925" s="2" t="b">
        <v>0</v>
      </c>
      <c r="AH1925" s="1">
        <v>46242.564802754627</v>
      </c>
    </row>
    <row r="1926" spans="1:34" ht="13.9">
      <c r="A1926" s="1" t="s">
        <v>11543</v>
      </c>
      <c r="B1926" s="1" t="s">
        <v>11544</v>
      </c>
      <c r="C1926" s="4">
        <v>44972</v>
      </c>
      <c r="D1926" s="1" t="s">
        <v>11334</v>
      </c>
      <c r="E1926" s="1">
        <v>2023</v>
      </c>
      <c r="F1926" s="5">
        <v>41.72</v>
      </c>
      <c r="G1926" s="1" t="s">
        <v>11545</v>
      </c>
      <c r="H1926" s="1" t="s">
        <v>11546</v>
      </c>
      <c r="I1926" s="6">
        <v>666</v>
      </c>
      <c r="J1926" s="6" t="s">
        <v>54</v>
      </c>
      <c r="K1926" s="6">
        <v>27</v>
      </c>
      <c r="L1926" s="6">
        <v>20</v>
      </c>
      <c r="M1926" s="6">
        <v>7</v>
      </c>
      <c r="N1926" s="7">
        <v>0.7407407407407407</v>
      </c>
      <c r="O1926" s="1" t="s">
        <v>55</v>
      </c>
      <c r="P1926" s="1" t="s">
        <v>54</v>
      </c>
      <c r="Q1926" s="1" t="s">
        <v>56</v>
      </c>
      <c r="R1926" s="1" t="s">
        <v>7</v>
      </c>
      <c r="S1926" s="2" t="b">
        <v>0</v>
      </c>
      <c r="T1926" s="2" t="b">
        <v>1</v>
      </c>
      <c r="U1926" s="1" t="s">
        <v>202</v>
      </c>
      <c r="V1926" s="1">
        <v>18</v>
      </c>
      <c r="W1926" s="2" t="b">
        <v>1</v>
      </c>
      <c r="X1926" s="2" t="b">
        <v>1</v>
      </c>
      <c r="Y1926" s="2" t="b">
        <v>0</v>
      </c>
      <c r="Z1926" s="1" t="s">
        <v>119</v>
      </c>
      <c r="AA1926" s="2" t="b">
        <v>0</v>
      </c>
      <c r="AB1926" s="1" t="s">
        <v>11547</v>
      </c>
      <c r="AC1926" s="1" t="s">
        <v>11548</v>
      </c>
      <c r="AD1926" s="1" t="s">
        <v>61</v>
      </c>
      <c r="AE1926" s="2" t="b">
        <v>1</v>
      </c>
      <c r="AF1926" s="1"/>
      <c r="AG1926" s="2" t="b">
        <v>0</v>
      </c>
      <c r="AH1926" s="1">
        <v>46242.564802754627</v>
      </c>
    </row>
    <row r="1927" spans="1:34" ht="13.9">
      <c r="A1927" s="1" t="s">
        <v>11549</v>
      </c>
      <c r="B1927" s="1" t="s">
        <v>11550</v>
      </c>
      <c r="C1927" s="4">
        <v>44972</v>
      </c>
      <c r="D1927" s="1" t="s">
        <v>11334</v>
      </c>
      <c r="E1927" s="1">
        <v>2023</v>
      </c>
      <c r="F1927" s="5">
        <v>41.72</v>
      </c>
      <c r="G1927" s="1" t="s">
        <v>11551</v>
      </c>
      <c r="H1927" s="1" t="s">
        <v>11552</v>
      </c>
      <c r="I1927" s="6">
        <v>1238</v>
      </c>
      <c r="J1927" s="6" t="s">
        <v>54</v>
      </c>
      <c r="K1927" s="6">
        <v>48</v>
      </c>
      <c r="L1927" s="6">
        <v>32</v>
      </c>
      <c r="M1927" s="6">
        <v>16</v>
      </c>
      <c r="N1927" s="7">
        <v>0.66666666666666663</v>
      </c>
      <c r="O1927" s="1" t="s">
        <v>91</v>
      </c>
      <c r="P1927" s="1" t="s">
        <v>54</v>
      </c>
      <c r="Q1927" s="1" t="s">
        <v>56</v>
      </c>
      <c r="R1927" s="1" t="s">
        <v>7</v>
      </c>
      <c r="S1927" s="2" t="b">
        <v>0</v>
      </c>
      <c r="T1927" s="2" t="b">
        <v>1</v>
      </c>
      <c r="U1927" s="1" t="s">
        <v>202</v>
      </c>
      <c r="V1927" s="1">
        <v>18</v>
      </c>
      <c r="W1927" s="2" t="b">
        <v>1</v>
      </c>
      <c r="X1927" s="2" t="b">
        <v>1</v>
      </c>
      <c r="Y1927" s="2" t="b">
        <v>0</v>
      </c>
      <c r="Z1927" s="1" t="s">
        <v>119</v>
      </c>
      <c r="AA1927" s="2" t="b">
        <v>0</v>
      </c>
      <c r="AB1927" s="1" t="s">
        <v>11553</v>
      </c>
      <c r="AC1927" s="1" t="s">
        <v>11554</v>
      </c>
      <c r="AD1927" s="1" t="s">
        <v>61</v>
      </c>
      <c r="AE1927" s="2" t="b">
        <v>1</v>
      </c>
      <c r="AF1927" s="1"/>
      <c r="AG1927" s="2" t="b">
        <v>0</v>
      </c>
      <c r="AH1927" s="1">
        <v>46242.564802754627</v>
      </c>
    </row>
    <row r="1928" spans="1:34" ht="13.9">
      <c r="A1928" s="1" t="s">
        <v>11555</v>
      </c>
      <c r="B1928" s="1" t="s">
        <v>11556</v>
      </c>
      <c r="C1928" s="4">
        <v>44972</v>
      </c>
      <c r="D1928" s="1" t="s">
        <v>11334</v>
      </c>
      <c r="E1928" s="1">
        <v>2023</v>
      </c>
      <c r="F1928" s="5">
        <v>41.72</v>
      </c>
      <c r="G1928" s="1" t="s">
        <v>11557</v>
      </c>
      <c r="H1928" s="1" t="s">
        <v>11558</v>
      </c>
      <c r="I1928" s="6">
        <v>576</v>
      </c>
      <c r="J1928" s="6" t="s">
        <v>54</v>
      </c>
      <c r="K1928" s="6">
        <v>18</v>
      </c>
      <c r="L1928" s="6">
        <v>17</v>
      </c>
      <c r="M1928" s="6">
        <v>1</v>
      </c>
      <c r="N1928" s="7">
        <v>0.94444444444444442</v>
      </c>
      <c r="O1928" s="1" t="s">
        <v>126</v>
      </c>
      <c r="P1928" s="1" t="s">
        <v>54</v>
      </c>
      <c r="Q1928" s="1" t="s">
        <v>56</v>
      </c>
      <c r="R1928" s="1" t="s">
        <v>7</v>
      </c>
      <c r="S1928" s="2" t="b">
        <v>0</v>
      </c>
      <c r="T1928" s="2" t="b">
        <v>1</v>
      </c>
      <c r="U1928" s="1" t="s">
        <v>202</v>
      </c>
      <c r="V1928" s="1">
        <v>18</v>
      </c>
      <c r="W1928" s="2" t="b">
        <v>1</v>
      </c>
      <c r="X1928" s="2" t="b">
        <v>1</v>
      </c>
      <c r="Y1928" s="2" t="b">
        <v>0</v>
      </c>
      <c r="Z1928" s="1" t="s">
        <v>119</v>
      </c>
      <c r="AA1928" s="2" t="b">
        <v>0</v>
      </c>
      <c r="AB1928" s="1" t="s">
        <v>11559</v>
      </c>
      <c r="AC1928" s="1" t="s">
        <v>11560</v>
      </c>
      <c r="AD1928" s="1" t="s">
        <v>61</v>
      </c>
      <c r="AE1928" s="2" t="b">
        <v>1</v>
      </c>
      <c r="AF1928" s="1"/>
      <c r="AG1928" s="2" t="b">
        <v>0</v>
      </c>
      <c r="AH1928" s="1">
        <v>46242.564802754627</v>
      </c>
    </row>
    <row r="1929" spans="1:34" ht="13.9">
      <c r="A1929" s="1" t="s">
        <v>11561</v>
      </c>
      <c r="B1929" s="1" t="s">
        <v>11562</v>
      </c>
      <c r="C1929" s="4">
        <v>44972</v>
      </c>
      <c r="D1929" s="1" t="s">
        <v>11334</v>
      </c>
      <c r="E1929" s="1">
        <v>2023</v>
      </c>
      <c r="F1929" s="5">
        <v>41.72</v>
      </c>
      <c r="G1929" s="1" t="s">
        <v>11563</v>
      </c>
      <c r="H1929" s="1" t="s">
        <v>11564</v>
      </c>
      <c r="I1929" s="6">
        <v>4094</v>
      </c>
      <c r="J1929" s="6" t="s">
        <v>54</v>
      </c>
      <c r="K1929" s="6">
        <v>210</v>
      </c>
      <c r="L1929" s="6">
        <v>159</v>
      </c>
      <c r="M1929" s="6">
        <v>51</v>
      </c>
      <c r="N1929" s="7">
        <v>0.75714285714285712</v>
      </c>
      <c r="O1929" s="1" t="s">
        <v>55</v>
      </c>
      <c r="P1929" s="1" t="s">
        <v>54</v>
      </c>
      <c r="Q1929" s="1" t="s">
        <v>68</v>
      </c>
      <c r="R1929" s="1" t="s">
        <v>5</v>
      </c>
      <c r="S1929" s="2" t="b">
        <v>1</v>
      </c>
      <c r="T1929" s="2" t="b">
        <v>0</v>
      </c>
      <c r="U1929" s="1" t="s">
        <v>57</v>
      </c>
      <c r="V1929" s="1"/>
      <c r="W1929" s="2" t="b">
        <v>0</v>
      </c>
      <c r="X1929" s="1"/>
      <c r="Y1929" s="2" t="b">
        <v>0</v>
      </c>
      <c r="Z1929" s="1" t="s">
        <v>58</v>
      </c>
      <c r="AA1929" s="2" t="b">
        <v>1</v>
      </c>
      <c r="AB1929" s="1" t="s">
        <v>11565</v>
      </c>
      <c r="AC1929" s="1" t="s">
        <v>11566</v>
      </c>
      <c r="AD1929" s="1" t="s">
        <v>172</v>
      </c>
      <c r="AE1929" s="2" t="b">
        <v>1</v>
      </c>
      <c r="AF1929" s="1" t="s">
        <v>371</v>
      </c>
      <c r="AG1929" s="2" t="b">
        <v>0</v>
      </c>
      <c r="AH1929" s="1">
        <v>46242.564802754627</v>
      </c>
    </row>
    <row r="1930" spans="1:34" ht="13.9">
      <c r="A1930" s="1" t="s">
        <v>11567</v>
      </c>
      <c r="B1930" s="1" t="s">
        <v>11568</v>
      </c>
      <c r="C1930" s="4">
        <v>44973</v>
      </c>
      <c r="D1930" s="1" t="s">
        <v>11334</v>
      </c>
      <c r="E1930" s="1">
        <v>2023</v>
      </c>
      <c r="F1930" s="5">
        <v>41.69</v>
      </c>
      <c r="G1930" s="1" t="s">
        <v>11569</v>
      </c>
      <c r="H1930" s="1" t="s">
        <v>11570</v>
      </c>
      <c r="I1930" s="6">
        <v>905</v>
      </c>
      <c r="J1930" s="6" t="s">
        <v>54</v>
      </c>
      <c r="K1930" s="6">
        <v>26</v>
      </c>
      <c r="L1930" s="6">
        <v>20</v>
      </c>
      <c r="M1930" s="6">
        <v>6</v>
      </c>
      <c r="N1930" s="7">
        <v>0.76923076923076927</v>
      </c>
      <c r="O1930" s="1" t="s">
        <v>55</v>
      </c>
      <c r="P1930" s="1" t="s">
        <v>54</v>
      </c>
      <c r="Q1930" s="1" t="s">
        <v>56</v>
      </c>
      <c r="R1930" s="1" t="s">
        <v>5</v>
      </c>
      <c r="S1930" s="2" t="b">
        <v>1</v>
      </c>
      <c r="T1930" s="2" t="b">
        <v>0</v>
      </c>
      <c r="U1930" s="1" t="s">
        <v>57</v>
      </c>
      <c r="V1930" s="1"/>
      <c r="W1930" s="2" t="b">
        <v>0</v>
      </c>
      <c r="X1930" s="1"/>
      <c r="Y1930" s="2" t="b">
        <v>0</v>
      </c>
      <c r="Z1930" s="1" t="s">
        <v>58</v>
      </c>
      <c r="AA1930" s="2" t="b">
        <v>1</v>
      </c>
      <c r="AB1930" s="1" t="s">
        <v>11571</v>
      </c>
      <c r="AC1930" s="1" t="s">
        <v>11572</v>
      </c>
      <c r="AD1930" s="1" t="s">
        <v>61</v>
      </c>
      <c r="AE1930" s="2" t="b">
        <v>1</v>
      </c>
      <c r="AF1930" s="1" t="s">
        <v>1545</v>
      </c>
      <c r="AG1930" s="2" t="b">
        <v>0</v>
      </c>
      <c r="AH1930" s="1">
        <v>46242.564802754627</v>
      </c>
    </row>
    <row r="1931" spans="1:34" ht="13.9">
      <c r="A1931" s="1" t="s">
        <v>11573</v>
      </c>
      <c r="B1931" s="1" t="s">
        <v>11574</v>
      </c>
      <c r="C1931" s="4">
        <v>44973</v>
      </c>
      <c r="D1931" s="1" t="s">
        <v>11334</v>
      </c>
      <c r="E1931" s="1">
        <v>2023</v>
      </c>
      <c r="F1931" s="5">
        <v>41.69</v>
      </c>
      <c r="G1931" s="1" t="s">
        <v>11575</v>
      </c>
      <c r="H1931" s="1" t="s">
        <v>11576</v>
      </c>
      <c r="I1931" s="6">
        <v>3240</v>
      </c>
      <c r="J1931" s="6" t="s">
        <v>54</v>
      </c>
      <c r="K1931" s="6">
        <v>45</v>
      </c>
      <c r="L1931" s="6">
        <v>41</v>
      </c>
      <c r="M1931" s="6">
        <v>4</v>
      </c>
      <c r="N1931" s="7">
        <v>0.91111111111111109</v>
      </c>
      <c r="O1931" s="1" t="s">
        <v>126</v>
      </c>
      <c r="P1931" s="1" t="s">
        <v>54</v>
      </c>
      <c r="Q1931" s="1" t="s">
        <v>56</v>
      </c>
      <c r="R1931" s="1" t="s">
        <v>5</v>
      </c>
      <c r="S1931" s="2" t="b">
        <v>1</v>
      </c>
      <c r="T1931" s="2" t="b">
        <v>0</v>
      </c>
      <c r="U1931" s="1" t="s">
        <v>57</v>
      </c>
      <c r="V1931" s="1"/>
      <c r="W1931" s="2" t="b">
        <v>0</v>
      </c>
      <c r="X1931" s="1"/>
      <c r="Y1931" s="2" t="b">
        <v>0</v>
      </c>
      <c r="Z1931" s="1" t="s">
        <v>58</v>
      </c>
      <c r="AA1931" s="2" t="b">
        <v>1</v>
      </c>
      <c r="AB1931" s="1" t="s">
        <v>11577</v>
      </c>
      <c r="AC1931" s="1" t="s">
        <v>11578</v>
      </c>
      <c r="AD1931" s="1" t="s">
        <v>61</v>
      </c>
      <c r="AE1931" s="2" t="b">
        <v>1</v>
      </c>
      <c r="AF1931" s="1" t="s">
        <v>101</v>
      </c>
      <c r="AG1931" s="2" t="b">
        <v>1</v>
      </c>
      <c r="AH1931" s="1">
        <v>46242.564802754627</v>
      </c>
    </row>
    <row r="1932" spans="1:34" ht="13.9">
      <c r="A1932" s="1" t="s">
        <v>11579</v>
      </c>
      <c r="B1932" s="1" t="s">
        <v>11580</v>
      </c>
      <c r="C1932" s="4">
        <v>44974</v>
      </c>
      <c r="D1932" s="1" t="s">
        <v>11334</v>
      </c>
      <c r="E1932" s="1">
        <v>2023</v>
      </c>
      <c r="F1932" s="5">
        <v>41.66</v>
      </c>
      <c r="G1932" s="1" t="s">
        <v>11581</v>
      </c>
      <c r="H1932" s="1" t="s">
        <v>11582</v>
      </c>
      <c r="I1932" s="6">
        <v>230</v>
      </c>
      <c r="J1932" s="6" t="s">
        <v>54</v>
      </c>
      <c r="K1932" s="6">
        <v>13</v>
      </c>
      <c r="L1932" s="6">
        <v>6</v>
      </c>
      <c r="M1932" s="6">
        <v>7</v>
      </c>
      <c r="N1932" s="7">
        <v>0.46153846153846156</v>
      </c>
      <c r="O1932" s="1" t="s">
        <v>91</v>
      </c>
      <c r="P1932" s="1" t="s">
        <v>54</v>
      </c>
      <c r="Q1932" s="1" t="s">
        <v>56</v>
      </c>
      <c r="R1932" s="1" t="s">
        <v>7</v>
      </c>
      <c r="S1932" s="2" t="b">
        <v>0</v>
      </c>
      <c r="T1932" s="2" t="b">
        <v>1</v>
      </c>
      <c r="U1932" s="1" t="s">
        <v>202</v>
      </c>
      <c r="V1932" s="1">
        <v>18</v>
      </c>
      <c r="W1932" s="2" t="b">
        <v>1</v>
      </c>
      <c r="X1932" s="2" t="b">
        <v>1</v>
      </c>
      <c r="Y1932" s="2" t="b">
        <v>0</v>
      </c>
      <c r="Z1932" s="1" t="s">
        <v>119</v>
      </c>
      <c r="AA1932" s="2" t="b">
        <v>0</v>
      </c>
      <c r="AB1932" s="1" t="s">
        <v>11583</v>
      </c>
      <c r="AC1932" s="1" t="s">
        <v>11584</v>
      </c>
      <c r="AD1932" s="1" t="s">
        <v>61</v>
      </c>
      <c r="AE1932" s="2" t="b">
        <v>1</v>
      </c>
      <c r="AF1932" s="1"/>
      <c r="AG1932" s="2" t="b">
        <v>0</v>
      </c>
      <c r="AH1932" s="1">
        <v>46242.564802754627</v>
      </c>
    </row>
    <row r="1933" spans="1:34" ht="13.9">
      <c r="A1933" s="1" t="s">
        <v>11585</v>
      </c>
      <c r="B1933" s="1" t="s">
        <v>11586</v>
      </c>
      <c r="C1933" s="4">
        <v>44974</v>
      </c>
      <c r="D1933" s="1" t="s">
        <v>11334</v>
      </c>
      <c r="E1933" s="1">
        <v>2023</v>
      </c>
      <c r="F1933" s="5">
        <v>41.66</v>
      </c>
      <c r="G1933" s="1" t="s">
        <v>11587</v>
      </c>
      <c r="H1933" s="1" t="s">
        <v>11588</v>
      </c>
      <c r="I1933" s="6">
        <v>735</v>
      </c>
      <c r="J1933" s="6" t="s">
        <v>54</v>
      </c>
      <c r="K1933" s="6">
        <v>28</v>
      </c>
      <c r="L1933" s="6">
        <v>15</v>
      </c>
      <c r="M1933" s="6">
        <v>13</v>
      </c>
      <c r="N1933" s="7">
        <v>0.5357142857142857</v>
      </c>
      <c r="O1933" s="1" t="s">
        <v>91</v>
      </c>
      <c r="P1933" s="1" t="s">
        <v>54</v>
      </c>
      <c r="Q1933" s="1" t="s">
        <v>56</v>
      </c>
      <c r="R1933" s="1" t="s">
        <v>7</v>
      </c>
      <c r="S1933" s="2" t="b">
        <v>0</v>
      </c>
      <c r="T1933" s="2" t="b">
        <v>1</v>
      </c>
      <c r="U1933" s="1" t="s">
        <v>202</v>
      </c>
      <c r="V1933" s="1">
        <v>18</v>
      </c>
      <c r="W1933" s="2" t="b">
        <v>1</v>
      </c>
      <c r="X1933" s="2" t="b">
        <v>1</v>
      </c>
      <c r="Y1933" s="2" t="b">
        <v>0</v>
      </c>
      <c r="Z1933" s="1" t="s">
        <v>119</v>
      </c>
      <c r="AA1933" s="2" t="b">
        <v>0</v>
      </c>
      <c r="AB1933" s="1" t="s">
        <v>11589</v>
      </c>
      <c r="AC1933" s="1" t="s">
        <v>11590</v>
      </c>
      <c r="AD1933" s="1" t="s">
        <v>61</v>
      </c>
      <c r="AE1933" s="2" t="b">
        <v>1</v>
      </c>
      <c r="AF1933" s="1"/>
      <c r="AG1933" s="2" t="b">
        <v>0</v>
      </c>
      <c r="AH1933" s="1">
        <v>46242.564802754627</v>
      </c>
    </row>
    <row r="1934" spans="1:34" ht="13.9">
      <c r="A1934" s="1" t="s">
        <v>11591</v>
      </c>
      <c r="B1934" s="1" t="s">
        <v>11592</v>
      </c>
      <c r="C1934" s="4">
        <v>44974</v>
      </c>
      <c r="D1934" s="1" t="s">
        <v>11334</v>
      </c>
      <c r="E1934" s="1">
        <v>2023</v>
      </c>
      <c r="F1934" s="5">
        <v>41.66</v>
      </c>
      <c r="G1934" s="1" t="s">
        <v>11593</v>
      </c>
      <c r="H1934" s="1" t="s">
        <v>11594</v>
      </c>
      <c r="I1934" s="6">
        <v>1409</v>
      </c>
      <c r="J1934" s="6" t="s">
        <v>54</v>
      </c>
      <c r="K1934" s="6">
        <v>32</v>
      </c>
      <c r="L1934" s="6">
        <v>27</v>
      </c>
      <c r="M1934" s="6">
        <v>5</v>
      </c>
      <c r="N1934" s="7">
        <v>0.84375</v>
      </c>
      <c r="O1934" s="1" t="s">
        <v>126</v>
      </c>
      <c r="P1934" s="1" t="s">
        <v>54</v>
      </c>
      <c r="Q1934" s="1" t="s">
        <v>56</v>
      </c>
      <c r="R1934" s="1" t="s">
        <v>7</v>
      </c>
      <c r="S1934" s="2" t="b">
        <v>0</v>
      </c>
      <c r="T1934" s="2" t="b">
        <v>1</v>
      </c>
      <c r="U1934" s="1" t="s">
        <v>133</v>
      </c>
      <c r="V1934" s="1">
        <v>18</v>
      </c>
      <c r="W1934" s="2" t="b">
        <v>1</v>
      </c>
      <c r="X1934" s="2" t="b">
        <v>0</v>
      </c>
      <c r="Y1934" s="2" t="b">
        <v>0</v>
      </c>
      <c r="Z1934" s="1" t="s">
        <v>119</v>
      </c>
      <c r="AA1934" s="2" t="b">
        <v>0</v>
      </c>
      <c r="AB1934" s="1" t="s">
        <v>11595</v>
      </c>
      <c r="AC1934" s="1" t="s">
        <v>11596</v>
      </c>
      <c r="AD1934" s="1" t="s">
        <v>61</v>
      </c>
      <c r="AE1934" s="2" t="b">
        <v>1</v>
      </c>
      <c r="AF1934" s="1"/>
      <c r="AG1934" s="2" t="b">
        <v>0</v>
      </c>
      <c r="AH1934" s="1">
        <v>46242.564802754627</v>
      </c>
    </row>
    <row r="1935" spans="1:34" ht="13.9">
      <c r="A1935" s="1" t="s">
        <v>11597</v>
      </c>
      <c r="B1935" s="1" t="s">
        <v>11598</v>
      </c>
      <c r="C1935" s="4">
        <v>44974</v>
      </c>
      <c r="D1935" s="1" t="s">
        <v>11334</v>
      </c>
      <c r="E1935" s="1">
        <v>2023</v>
      </c>
      <c r="F1935" s="5">
        <v>41.66</v>
      </c>
      <c r="G1935" s="1" t="s">
        <v>11599</v>
      </c>
      <c r="H1935" s="1" t="s">
        <v>11600</v>
      </c>
      <c r="I1935" s="6">
        <v>341020</v>
      </c>
      <c r="J1935" s="6" t="s">
        <v>54</v>
      </c>
      <c r="K1935" s="6">
        <v>5600</v>
      </c>
      <c r="L1935" s="6">
        <v>4944</v>
      </c>
      <c r="M1935" s="6">
        <v>656</v>
      </c>
      <c r="N1935" s="7">
        <v>0.8828571428571429</v>
      </c>
      <c r="O1935" s="1" t="s">
        <v>67</v>
      </c>
      <c r="P1935" s="1" t="s">
        <v>54</v>
      </c>
      <c r="Q1935" s="1" t="s">
        <v>68</v>
      </c>
      <c r="R1935" s="1" t="s">
        <v>5</v>
      </c>
      <c r="S1935" s="2" t="b">
        <v>1</v>
      </c>
      <c r="T1935" s="2" t="b">
        <v>0</v>
      </c>
      <c r="U1935" s="1" t="s">
        <v>57</v>
      </c>
      <c r="V1935" s="1"/>
      <c r="W1935" s="2" t="b">
        <v>0</v>
      </c>
      <c r="X1935" s="1"/>
      <c r="Y1935" s="2" t="b">
        <v>0</v>
      </c>
      <c r="Z1935" s="1" t="s">
        <v>119</v>
      </c>
      <c r="AA1935" s="2" t="b">
        <v>0</v>
      </c>
      <c r="AB1935" s="1" t="s">
        <v>11601</v>
      </c>
      <c r="AC1935" s="1" t="s">
        <v>11602</v>
      </c>
      <c r="AD1935" s="1" t="s">
        <v>61</v>
      </c>
      <c r="AE1935" s="2" t="b">
        <v>1</v>
      </c>
      <c r="AF1935" s="1"/>
      <c r="AG1935" s="2" t="b">
        <v>0</v>
      </c>
      <c r="AH1935" s="1">
        <v>46242.564802754627</v>
      </c>
    </row>
    <row r="1936" spans="1:34" ht="13.9">
      <c r="A1936" s="1" t="s">
        <v>11603</v>
      </c>
      <c r="B1936" s="1" t="s">
        <v>11604</v>
      </c>
      <c r="C1936" s="4">
        <v>44974</v>
      </c>
      <c r="D1936" s="1" t="s">
        <v>11334</v>
      </c>
      <c r="E1936" s="1">
        <v>2023</v>
      </c>
      <c r="F1936" s="5">
        <v>41.66</v>
      </c>
      <c r="G1936" s="1" t="s">
        <v>11605</v>
      </c>
      <c r="H1936" s="1" t="s">
        <v>11600</v>
      </c>
      <c r="I1936" s="6"/>
      <c r="J1936" s="6" t="s">
        <v>147</v>
      </c>
      <c r="K1936" s="6">
        <v>100</v>
      </c>
      <c r="L1936" s="6">
        <v>93</v>
      </c>
      <c r="M1936" s="6">
        <v>7</v>
      </c>
      <c r="N1936" s="7">
        <v>0.93</v>
      </c>
      <c r="O1936" s="1" t="s">
        <v>67</v>
      </c>
      <c r="P1936" s="1" t="s">
        <v>54</v>
      </c>
      <c r="Q1936" s="1" t="s">
        <v>56</v>
      </c>
      <c r="R1936" s="1" t="s">
        <v>7</v>
      </c>
      <c r="S1936" s="2" t="b">
        <v>0</v>
      </c>
      <c r="T1936" s="2" t="b">
        <v>1</v>
      </c>
      <c r="U1936" s="1" t="s">
        <v>202</v>
      </c>
      <c r="V1936" s="1">
        <v>18</v>
      </c>
      <c r="W1936" s="2" t="b">
        <v>1</v>
      </c>
      <c r="X1936" s="2" t="b">
        <v>1</v>
      </c>
      <c r="Y1936" s="2" t="b">
        <v>0</v>
      </c>
      <c r="Z1936" s="1" t="s">
        <v>119</v>
      </c>
      <c r="AA1936" s="2" t="b">
        <v>0</v>
      </c>
      <c r="AB1936" s="1" t="s">
        <v>11601</v>
      </c>
      <c r="AC1936" s="1" t="s">
        <v>11606</v>
      </c>
      <c r="AD1936" s="1" t="s">
        <v>61</v>
      </c>
      <c r="AE1936" s="2" t="b">
        <v>1</v>
      </c>
      <c r="AF1936" s="1"/>
      <c r="AG1936" s="2" t="b">
        <v>0</v>
      </c>
      <c r="AH1936" s="1">
        <v>46242.564802754627</v>
      </c>
    </row>
    <row r="1937" spans="1:34" ht="13.9">
      <c r="A1937" s="1" t="s">
        <v>11607</v>
      </c>
      <c r="B1937" s="1" t="s">
        <v>11608</v>
      </c>
      <c r="C1937" s="4">
        <v>44974</v>
      </c>
      <c r="D1937" s="1" t="s">
        <v>11334</v>
      </c>
      <c r="E1937" s="1">
        <v>2023</v>
      </c>
      <c r="F1937" s="5">
        <v>41.66</v>
      </c>
      <c r="G1937" s="1" t="s">
        <v>11609</v>
      </c>
      <c r="H1937" s="1" t="s">
        <v>11610</v>
      </c>
      <c r="I1937" s="6">
        <v>8928</v>
      </c>
      <c r="J1937" s="6" t="s">
        <v>54</v>
      </c>
      <c r="K1937" s="6">
        <v>315</v>
      </c>
      <c r="L1937" s="6">
        <v>283</v>
      </c>
      <c r="M1937" s="6">
        <v>32</v>
      </c>
      <c r="N1937" s="7">
        <v>0.89841269841269844</v>
      </c>
      <c r="O1937" s="1" t="s">
        <v>67</v>
      </c>
      <c r="P1937" s="1" t="s">
        <v>54</v>
      </c>
      <c r="Q1937" s="1" t="s">
        <v>68</v>
      </c>
      <c r="R1937" s="1" t="s">
        <v>5</v>
      </c>
      <c r="S1937" s="2" t="b">
        <v>1</v>
      </c>
      <c r="T1937" s="2" t="b">
        <v>0</v>
      </c>
      <c r="U1937" s="1" t="s">
        <v>57</v>
      </c>
      <c r="V1937" s="1"/>
      <c r="W1937" s="2" t="b">
        <v>0</v>
      </c>
      <c r="X1937" s="1"/>
      <c r="Y1937" s="2" t="b">
        <v>0</v>
      </c>
      <c r="Z1937" s="1" t="s">
        <v>58</v>
      </c>
      <c r="AA1937" s="2" t="b">
        <v>1</v>
      </c>
      <c r="AB1937" s="1" t="s">
        <v>11611</v>
      </c>
      <c r="AC1937" s="1" t="s">
        <v>11612</v>
      </c>
      <c r="AD1937" s="1" t="s">
        <v>61</v>
      </c>
      <c r="AE1937" s="2" t="b">
        <v>1</v>
      </c>
      <c r="AF1937" s="1" t="s">
        <v>509</v>
      </c>
      <c r="AG1937" s="2" t="b">
        <v>0</v>
      </c>
      <c r="AH1937" s="1">
        <v>46242.564802754627</v>
      </c>
    </row>
    <row r="1938" spans="1:34" ht="13.9">
      <c r="A1938" s="1" t="s">
        <v>11613</v>
      </c>
      <c r="B1938" s="1" t="s">
        <v>11614</v>
      </c>
      <c r="C1938" s="4">
        <v>44975</v>
      </c>
      <c r="D1938" s="1" t="s">
        <v>11334</v>
      </c>
      <c r="E1938" s="1">
        <v>2023</v>
      </c>
      <c r="F1938" s="5">
        <v>41.63</v>
      </c>
      <c r="G1938" s="1" t="s">
        <v>11615</v>
      </c>
      <c r="H1938" s="1" t="s">
        <v>11616</v>
      </c>
      <c r="I1938" s="6">
        <v>603</v>
      </c>
      <c r="J1938" s="6" t="s">
        <v>54</v>
      </c>
      <c r="K1938" s="6">
        <v>21</v>
      </c>
      <c r="L1938" s="6">
        <v>13</v>
      </c>
      <c r="M1938" s="6">
        <v>8</v>
      </c>
      <c r="N1938" s="7">
        <v>0.61904761904761907</v>
      </c>
      <c r="O1938" s="1" t="s">
        <v>91</v>
      </c>
      <c r="P1938" s="1" t="s">
        <v>54</v>
      </c>
      <c r="Q1938" s="1" t="s">
        <v>56</v>
      </c>
      <c r="R1938" s="1" t="s">
        <v>7</v>
      </c>
      <c r="S1938" s="2" t="b">
        <v>0</v>
      </c>
      <c r="T1938" s="2" t="b">
        <v>1</v>
      </c>
      <c r="U1938" s="1" t="s">
        <v>202</v>
      </c>
      <c r="V1938" s="1">
        <v>18</v>
      </c>
      <c r="W1938" s="2" t="b">
        <v>1</v>
      </c>
      <c r="X1938" s="2" t="b">
        <v>1</v>
      </c>
      <c r="Y1938" s="2" t="b">
        <v>0</v>
      </c>
      <c r="Z1938" s="1" t="s">
        <v>119</v>
      </c>
      <c r="AA1938" s="2" t="b">
        <v>0</v>
      </c>
      <c r="AB1938" s="1" t="s">
        <v>11617</v>
      </c>
      <c r="AC1938" s="1" t="s">
        <v>11618</v>
      </c>
      <c r="AD1938" s="1" t="s">
        <v>61</v>
      </c>
      <c r="AE1938" s="2" t="b">
        <v>1</v>
      </c>
      <c r="AF1938" s="1"/>
      <c r="AG1938" s="2" t="b">
        <v>0</v>
      </c>
      <c r="AH1938" s="1">
        <v>46242.564802754627</v>
      </c>
    </row>
    <row r="1939" spans="1:34" ht="13.9">
      <c r="A1939" s="1" t="s">
        <v>11619</v>
      </c>
      <c r="B1939" s="1" t="s">
        <v>11620</v>
      </c>
      <c r="C1939" s="4">
        <v>44975</v>
      </c>
      <c r="D1939" s="1" t="s">
        <v>11334</v>
      </c>
      <c r="E1939" s="1">
        <v>2023</v>
      </c>
      <c r="F1939" s="5">
        <v>41.63</v>
      </c>
      <c r="G1939" s="1" t="s">
        <v>11621</v>
      </c>
      <c r="H1939" s="1" t="s">
        <v>11622</v>
      </c>
      <c r="I1939" s="6">
        <v>193</v>
      </c>
      <c r="J1939" s="6" t="s">
        <v>54</v>
      </c>
      <c r="K1939" s="6">
        <v>6</v>
      </c>
      <c r="L1939" s="6">
        <v>4</v>
      </c>
      <c r="M1939" s="6">
        <v>2</v>
      </c>
      <c r="N1939" s="7">
        <v>0.66666666666666663</v>
      </c>
      <c r="O1939" s="1" t="s">
        <v>947</v>
      </c>
      <c r="P1939" s="1" t="s">
        <v>54</v>
      </c>
      <c r="Q1939" s="1" t="s">
        <v>56</v>
      </c>
      <c r="R1939" s="1" t="s">
        <v>7</v>
      </c>
      <c r="S1939" s="2" t="b">
        <v>0</v>
      </c>
      <c r="T1939" s="2" t="b">
        <v>1</v>
      </c>
      <c r="U1939" s="1" t="s">
        <v>202</v>
      </c>
      <c r="V1939" s="1">
        <v>18</v>
      </c>
      <c r="W1939" s="2" t="b">
        <v>1</v>
      </c>
      <c r="X1939" s="2" t="b">
        <v>1</v>
      </c>
      <c r="Y1939" s="2" t="b">
        <v>0</v>
      </c>
      <c r="Z1939" s="1" t="s">
        <v>119</v>
      </c>
      <c r="AA1939" s="2" t="b">
        <v>0</v>
      </c>
      <c r="AB1939" s="1" t="s">
        <v>11623</v>
      </c>
      <c r="AC1939" s="1" t="s">
        <v>11624</v>
      </c>
      <c r="AD1939" s="1" t="s">
        <v>61</v>
      </c>
      <c r="AE1939" s="2" t="b">
        <v>1</v>
      </c>
      <c r="AF1939" s="1"/>
      <c r="AG1939" s="2" t="b">
        <v>0</v>
      </c>
      <c r="AH1939" s="1">
        <v>46242.564802754627</v>
      </c>
    </row>
    <row r="1940" spans="1:34" ht="13.9">
      <c r="A1940" s="1" t="s">
        <v>11625</v>
      </c>
      <c r="B1940" s="1" t="s">
        <v>11626</v>
      </c>
      <c r="C1940" s="4">
        <v>44977</v>
      </c>
      <c r="D1940" s="1" t="s">
        <v>11334</v>
      </c>
      <c r="E1940" s="1">
        <v>2023</v>
      </c>
      <c r="F1940" s="5">
        <v>41.56</v>
      </c>
      <c r="G1940" s="1" t="s">
        <v>11627</v>
      </c>
      <c r="H1940" s="1" t="s">
        <v>11628</v>
      </c>
      <c r="I1940" s="6">
        <v>35478</v>
      </c>
      <c r="J1940" s="6" t="s">
        <v>54</v>
      </c>
      <c r="K1940" s="6">
        <v>1565</v>
      </c>
      <c r="L1940" s="6">
        <v>1529</v>
      </c>
      <c r="M1940" s="6">
        <v>36</v>
      </c>
      <c r="N1940" s="7">
        <v>0.97699680511182108</v>
      </c>
      <c r="O1940" s="1" t="s">
        <v>76</v>
      </c>
      <c r="P1940" s="1" t="s">
        <v>54</v>
      </c>
      <c r="Q1940" s="1" t="s">
        <v>68</v>
      </c>
      <c r="R1940" s="1" t="s">
        <v>5</v>
      </c>
      <c r="S1940" s="2" t="b">
        <v>1</v>
      </c>
      <c r="T1940" s="2" t="b">
        <v>0</v>
      </c>
      <c r="U1940" s="1" t="s">
        <v>57</v>
      </c>
      <c r="V1940" s="1"/>
      <c r="W1940" s="2" t="b">
        <v>0</v>
      </c>
      <c r="X1940" s="1"/>
      <c r="Y1940" s="2" t="b">
        <v>0</v>
      </c>
      <c r="Z1940" s="1" t="s">
        <v>58</v>
      </c>
      <c r="AA1940" s="2" t="b">
        <v>1</v>
      </c>
      <c r="AB1940" s="1" t="s">
        <v>11629</v>
      </c>
      <c r="AC1940" s="1" t="s">
        <v>11630</v>
      </c>
      <c r="AD1940" s="1" t="s">
        <v>61</v>
      </c>
      <c r="AE1940" s="2" t="b">
        <v>1</v>
      </c>
      <c r="AF1940" s="1" t="s">
        <v>101</v>
      </c>
      <c r="AG1940" s="2" t="b">
        <v>1</v>
      </c>
      <c r="AH1940" s="1">
        <v>46242.564802754627</v>
      </c>
    </row>
    <row r="1941" spans="1:34" ht="13.9">
      <c r="A1941" s="1" t="s">
        <v>11631</v>
      </c>
      <c r="B1941" s="1" t="s">
        <v>11632</v>
      </c>
      <c r="C1941" s="4">
        <v>44977</v>
      </c>
      <c r="D1941" s="1" t="s">
        <v>11334</v>
      </c>
      <c r="E1941" s="1">
        <v>2023</v>
      </c>
      <c r="F1941" s="5">
        <v>41.56</v>
      </c>
      <c r="G1941" s="1" t="s">
        <v>11633</v>
      </c>
      <c r="H1941" s="1" t="s">
        <v>11634</v>
      </c>
      <c r="I1941" s="6">
        <v>15</v>
      </c>
      <c r="J1941" s="6" t="s">
        <v>54</v>
      </c>
      <c r="K1941" s="6">
        <v>1</v>
      </c>
      <c r="L1941" s="6">
        <v>0</v>
      </c>
      <c r="M1941" s="6">
        <v>1</v>
      </c>
      <c r="N1941" s="7">
        <v>0</v>
      </c>
      <c r="O1941" s="1" t="s">
        <v>148</v>
      </c>
      <c r="P1941" s="1" t="s">
        <v>54</v>
      </c>
      <c r="Q1941" s="1" t="s">
        <v>56</v>
      </c>
      <c r="R1941" s="1" t="s">
        <v>5</v>
      </c>
      <c r="S1941" s="2" t="b">
        <v>1</v>
      </c>
      <c r="T1941" s="2" t="b">
        <v>0</v>
      </c>
      <c r="U1941" s="1" t="s">
        <v>57</v>
      </c>
      <c r="V1941" s="1"/>
      <c r="W1941" s="2" t="b">
        <v>0</v>
      </c>
      <c r="X1941" s="1"/>
      <c r="Y1941" s="2" t="b">
        <v>0</v>
      </c>
      <c r="Z1941" s="1" t="s">
        <v>58</v>
      </c>
      <c r="AA1941" s="2" t="b">
        <v>1</v>
      </c>
      <c r="AB1941" s="1" t="s">
        <v>11635</v>
      </c>
      <c r="AC1941" s="1" t="s">
        <v>11636</v>
      </c>
      <c r="AD1941" s="1" t="s">
        <v>61</v>
      </c>
      <c r="AE1941" s="2" t="b">
        <v>1</v>
      </c>
      <c r="AF1941" s="1" t="s">
        <v>1545</v>
      </c>
      <c r="AG1941" s="2" t="b">
        <v>0</v>
      </c>
      <c r="AH1941" s="1">
        <v>46242.564802754627</v>
      </c>
    </row>
    <row r="1942" spans="1:34" ht="13.9">
      <c r="A1942" s="1" t="s">
        <v>11637</v>
      </c>
      <c r="B1942" s="1" t="s">
        <v>11638</v>
      </c>
      <c r="C1942" s="4">
        <v>44979</v>
      </c>
      <c r="D1942" s="1" t="s">
        <v>11334</v>
      </c>
      <c r="E1942" s="1">
        <v>2023</v>
      </c>
      <c r="F1942" s="5">
        <v>41.49</v>
      </c>
      <c r="G1942" s="1" t="s">
        <v>11639</v>
      </c>
      <c r="H1942" s="1" t="s">
        <v>11640</v>
      </c>
      <c r="I1942" s="6">
        <v>3004</v>
      </c>
      <c r="J1942" s="6" t="s">
        <v>54</v>
      </c>
      <c r="K1942" s="6">
        <v>99</v>
      </c>
      <c r="L1942" s="6">
        <v>92</v>
      </c>
      <c r="M1942" s="6">
        <v>7</v>
      </c>
      <c r="N1942" s="7">
        <v>0.92929292929292928</v>
      </c>
      <c r="O1942" s="1" t="s">
        <v>67</v>
      </c>
      <c r="P1942" s="1" t="s">
        <v>54</v>
      </c>
      <c r="Q1942" s="1" t="s">
        <v>56</v>
      </c>
      <c r="R1942" s="1" t="s">
        <v>7</v>
      </c>
      <c r="S1942" s="2" t="b">
        <v>0</v>
      </c>
      <c r="T1942" s="2" t="b">
        <v>1</v>
      </c>
      <c r="U1942" s="1" t="s">
        <v>133</v>
      </c>
      <c r="V1942" s="1">
        <v>18</v>
      </c>
      <c r="W1942" s="2" t="b">
        <v>1</v>
      </c>
      <c r="X1942" s="2" t="b">
        <v>0</v>
      </c>
      <c r="Y1942" s="2" t="b">
        <v>0</v>
      </c>
      <c r="Z1942" s="1" t="s">
        <v>119</v>
      </c>
      <c r="AA1942" s="2" t="b">
        <v>0</v>
      </c>
      <c r="AB1942" s="1" t="s">
        <v>11641</v>
      </c>
      <c r="AC1942" s="1" t="s">
        <v>11642</v>
      </c>
      <c r="AD1942" s="1" t="s">
        <v>61</v>
      </c>
      <c r="AE1942" s="2" t="b">
        <v>1</v>
      </c>
      <c r="AF1942" s="1"/>
      <c r="AG1942" s="2" t="b">
        <v>0</v>
      </c>
      <c r="AH1942" s="1">
        <v>46242.564802754627</v>
      </c>
    </row>
    <row r="1943" spans="1:34" ht="13.9">
      <c r="A1943" s="1" t="s">
        <v>11643</v>
      </c>
      <c r="B1943" s="1" t="s">
        <v>11644</v>
      </c>
      <c r="C1943" s="4">
        <v>44979</v>
      </c>
      <c r="D1943" s="1" t="s">
        <v>11334</v>
      </c>
      <c r="E1943" s="1">
        <v>2023</v>
      </c>
      <c r="F1943" s="5">
        <v>41.49</v>
      </c>
      <c r="G1943" s="1" t="s">
        <v>11645</v>
      </c>
      <c r="H1943" s="1" t="s">
        <v>11646</v>
      </c>
      <c r="I1943" s="6">
        <v>569</v>
      </c>
      <c r="J1943" s="6" t="s">
        <v>54</v>
      </c>
      <c r="K1943" s="6">
        <v>38</v>
      </c>
      <c r="L1943" s="6">
        <v>30</v>
      </c>
      <c r="M1943" s="6">
        <v>8</v>
      </c>
      <c r="N1943" s="7">
        <v>0.78947368421052633</v>
      </c>
      <c r="O1943" s="1" t="s">
        <v>55</v>
      </c>
      <c r="P1943" s="1" t="s">
        <v>54</v>
      </c>
      <c r="Q1943" s="1" t="s">
        <v>56</v>
      </c>
      <c r="R1943" s="1" t="s">
        <v>5</v>
      </c>
      <c r="S1943" s="2" t="b">
        <v>1</v>
      </c>
      <c r="T1943" s="2" t="b">
        <v>0</v>
      </c>
      <c r="U1943" s="1" t="s">
        <v>57</v>
      </c>
      <c r="V1943" s="1"/>
      <c r="W1943" s="2" t="b">
        <v>0</v>
      </c>
      <c r="X1943" s="1"/>
      <c r="Y1943" s="2" t="b">
        <v>0</v>
      </c>
      <c r="Z1943" s="1" t="s">
        <v>119</v>
      </c>
      <c r="AA1943" s="2" t="b">
        <v>0</v>
      </c>
      <c r="AB1943" s="1" t="s">
        <v>11647</v>
      </c>
      <c r="AC1943" s="1" t="s">
        <v>11648</v>
      </c>
      <c r="AD1943" s="1" t="s">
        <v>61</v>
      </c>
      <c r="AE1943" s="2" t="b">
        <v>1</v>
      </c>
      <c r="AF1943" s="1"/>
      <c r="AG1943" s="2" t="b">
        <v>0</v>
      </c>
      <c r="AH1943" s="1">
        <v>46242.564802754627</v>
      </c>
    </row>
    <row r="1944" spans="1:34" ht="13.9">
      <c r="A1944" s="1" t="s">
        <v>11649</v>
      </c>
      <c r="B1944" s="1" t="s">
        <v>11650</v>
      </c>
      <c r="C1944" s="4">
        <v>44979</v>
      </c>
      <c r="D1944" s="1" t="s">
        <v>11334</v>
      </c>
      <c r="E1944" s="1">
        <v>2023</v>
      </c>
      <c r="F1944" s="5">
        <v>41.49</v>
      </c>
      <c r="G1944" s="1" t="s">
        <v>11651</v>
      </c>
      <c r="H1944" s="1" t="s">
        <v>11652</v>
      </c>
      <c r="I1944" s="6">
        <v>5639</v>
      </c>
      <c r="J1944" s="6" t="s">
        <v>54</v>
      </c>
      <c r="K1944" s="6">
        <v>264</v>
      </c>
      <c r="L1944" s="6">
        <v>227</v>
      </c>
      <c r="M1944" s="6">
        <v>37</v>
      </c>
      <c r="N1944" s="7">
        <v>0.85984848484848486</v>
      </c>
      <c r="O1944" s="1" t="s">
        <v>67</v>
      </c>
      <c r="P1944" s="1" t="s">
        <v>54</v>
      </c>
      <c r="Q1944" s="1" t="s">
        <v>68</v>
      </c>
      <c r="R1944" s="1" t="s">
        <v>5</v>
      </c>
      <c r="S1944" s="2" t="b">
        <v>1</v>
      </c>
      <c r="T1944" s="2" t="b">
        <v>0</v>
      </c>
      <c r="U1944" s="1" t="s">
        <v>57</v>
      </c>
      <c r="V1944" s="1"/>
      <c r="W1944" s="2" t="b">
        <v>0</v>
      </c>
      <c r="X1944" s="1"/>
      <c r="Y1944" s="2" t="b">
        <v>0</v>
      </c>
      <c r="Z1944" s="1" t="s">
        <v>58</v>
      </c>
      <c r="AA1944" s="2" t="b">
        <v>1</v>
      </c>
      <c r="AB1944" s="1" t="s">
        <v>11653</v>
      </c>
      <c r="AC1944" s="1" t="s">
        <v>11654</v>
      </c>
      <c r="AD1944" s="1" t="s">
        <v>61</v>
      </c>
      <c r="AE1944" s="2" t="b">
        <v>1</v>
      </c>
      <c r="AF1944" s="1" t="s">
        <v>1387</v>
      </c>
      <c r="AG1944" s="2" t="b">
        <v>0</v>
      </c>
      <c r="AH1944" s="1">
        <v>46242.564802754627</v>
      </c>
    </row>
    <row r="1945" spans="1:34" ht="13.9">
      <c r="A1945" s="1" t="s">
        <v>11655</v>
      </c>
      <c r="B1945" s="1" t="s">
        <v>11656</v>
      </c>
      <c r="C1945" s="4">
        <v>44979</v>
      </c>
      <c r="D1945" s="1" t="s">
        <v>11334</v>
      </c>
      <c r="E1945" s="1">
        <v>2023</v>
      </c>
      <c r="F1945" s="5">
        <v>41.49</v>
      </c>
      <c r="G1945" s="1" t="s">
        <v>11657</v>
      </c>
      <c r="H1945" s="1" t="s">
        <v>11658</v>
      </c>
      <c r="I1945" s="6">
        <v>21894</v>
      </c>
      <c r="J1945" s="6" t="s">
        <v>54</v>
      </c>
      <c r="K1945" s="6">
        <v>248</v>
      </c>
      <c r="L1945" s="6">
        <v>174</v>
      </c>
      <c r="M1945" s="6">
        <v>74</v>
      </c>
      <c r="N1945" s="7">
        <v>0.70161290322580649</v>
      </c>
      <c r="O1945" s="1" t="s">
        <v>55</v>
      </c>
      <c r="P1945" s="1" t="s">
        <v>54</v>
      </c>
      <c r="Q1945" s="1" t="s">
        <v>68</v>
      </c>
      <c r="R1945" s="1" t="s">
        <v>7</v>
      </c>
      <c r="S1945" s="2" t="b">
        <v>0</v>
      </c>
      <c r="T1945" s="2" t="b">
        <v>1</v>
      </c>
      <c r="U1945" s="1" t="s">
        <v>202</v>
      </c>
      <c r="V1945" s="1">
        <v>18</v>
      </c>
      <c r="W1945" s="2" t="b">
        <v>1</v>
      </c>
      <c r="X1945" s="2" t="b">
        <v>1</v>
      </c>
      <c r="Y1945" s="2" t="b">
        <v>0</v>
      </c>
      <c r="Z1945" s="1" t="s">
        <v>119</v>
      </c>
      <c r="AA1945" s="2" t="b">
        <v>0</v>
      </c>
      <c r="AB1945" s="1" t="s">
        <v>11659</v>
      </c>
      <c r="AC1945" s="1" t="s">
        <v>11660</v>
      </c>
      <c r="AD1945" s="1" t="s">
        <v>61</v>
      </c>
      <c r="AE1945" s="2" t="b">
        <v>1</v>
      </c>
      <c r="AF1945" s="1"/>
      <c r="AG1945" s="2" t="b">
        <v>0</v>
      </c>
      <c r="AH1945" s="1">
        <v>46242.564802754627</v>
      </c>
    </row>
    <row r="1946" spans="1:34" ht="13.9">
      <c r="A1946" s="1" t="s">
        <v>11661</v>
      </c>
      <c r="B1946" s="1" t="s">
        <v>11662</v>
      </c>
      <c r="C1946" s="4">
        <v>44980</v>
      </c>
      <c r="D1946" s="1" t="s">
        <v>11334</v>
      </c>
      <c r="E1946" s="1">
        <v>2023</v>
      </c>
      <c r="F1946" s="5">
        <v>41.46</v>
      </c>
      <c r="G1946" s="1" t="s">
        <v>11663</v>
      </c>
      <c r="H1946" s="1" t="s">
        <v>11664</v>
      </c>
      <c r="I1946" s="6">
        <v>195</v>
      </c>
      <c r="J1946" s="6" t="s">
        <v>54</v>
      </c>
      <c r="K1946" s="6">
        <v>17</v>
      </c>
      <c r="L1946" s="6">
        <v>16</v>
      </c>
      <c r="M1946" s="6">
        <v>1</v>
      </c>
      <c r="N1946" s="7">
        <v>0.94117647058823528</v>
      </c>
      <c r="O1946" s="1" t="s">
        <v>126</v>
      </c>
      <c r="P1946" s="1" t="s">
        <v>54</v>
      </c>
      <c r="Q1946" s="1" t="s">
        <v>56</v>
      </c>
      <c r="R1946" s="1" t="s">
        <v>5</v>
      </c>
      <c r="S1946" s="2" t="b">
        <v>1</v>
      </c>
      <c r="T1946" s="2" t="b">
        <v>0</v>
      </c>
      <c r="U1946" s="1" t="s">
        <v>57</v>
      </c>
      <c r="V1946" s="1"/>
      <c r="W1946" s="2" t="b">
        <v>0</v>
      </c>
      <c r="X1946" s="1"/>
      <c r="Y1946" s="2" t="b">
        <v>0</v>
      </c>
      <c r="Z1946" s="1" t="s">
        <v>58</v>
      </c>
      <c r="AA1946" s="2" t="b">
        <v>1</v>
      </c>
      <c r="AB1946" s="1" t="s">
        <v>11665</v>
      </c>
      <c r="AC1946" s="1" t="s">
        <v>11666</v>
      </c>
      <c r="AD1946" s="1" t="s">
        <v>61</v>
      </c>
      <c r="AE1946" s="2" t="b">
        <v>1</v>
      </c>
      <c r="AF1946" s="1" t="s">
        <v>416</v>
      </c>
      <c r="AG1946" s="2" t="b">
        <v>0</v>
      </c>
      <c r="AH1946" s="1">
        <v>46242.564802754627</v>
      </c>
    </row>
    <row r="1947" spans="1:34" ht="13.9">
      <c r="A1947" s="1" t="s">
        <v>11667</v>
      </c>
      <c r="B1947" s="1" t="s">
        <v>11668</v>
      </c>
      <c r="C1947" s="4">
        <v>44980</v>
      </c>
      <c r="D1947" s="1" t="s">
        <v>11334</v>
      </c>
      <c r="E1947" s="1">
        <v>2023</v>
      </c>
      <c r="F1947" s="5">
        <v>41.46</v>
      </c>
      <c r="G1947" s="1" t="s">
        <v>11669</v>
      </c>
      <c r="H1947" s="1" t="s">
        <v>11670</v>
      </c>
      <c r="I1947" s="6">
        <v>460</v>
      </c>
      <c r="J1947" s="6" t="s">
        <v>54</v>
      </c>
      <c r="K1947" s="6">
        <v>20</v>
      </c>
      <c r="L1947" s="6">
        <v>19</v>
      </c>
      <c r="M1947" s="6">
        <v>1</v>
      </c>
      <c r="N1947" s="7">
        <v>0.95</v>
      </c>
      <c r="O1947" s="1" t="s">
        <v>126</v>
      </c>
      <c r="P1947" s="1" t="s">
        <v>54</v>
      </c>
      <c r="Q1947" s="1" t="s">
        <v>56</v>
      </c>
      <c r="R1947" s="1" t="s">
        <v>5</v>
      </c>
      <c r="S1947" s="2" t="b">
        <v>1</v>
      </c>
      <c r="T1947" s="2" t="b">
        <v>0</v>
      </c>
      <c r="U1947" s="1" t="s">
        <v>57</v>
      </c>
      <c r="V1947" s="1"/>
      <c r="W1947" s="2" t="b">
        <v>0</v>
      </c>
      <c r="X1947" s="1"/>
      <c r="Y1947" s="2" t="b">
        <v>0</v>
      </c>
      <c r="Z1947" s="1" t="s">
        <v>58</v>
      </c>
      <c r="AA1947" s="2" t="b">
        <v>1</v>
      </c>
      <c r="AB1947" s="1" t="s">
        <v>11671</v>
      </c>
      <c r="AC1947" s="1" t="s">
        <v>11672</v>
      </c>
      <c r="AD1947" s="1" t="s">
        <v>61</v>
      </c>
      <c r="AE1947" s="2" t="b">
        <v>1</v>
      </c>
      <c r="AF1947" s="1" t="s">
        <v>305</v>
      </c>
      <c r="AG1947" s="2" t="b">
        <v>0</v>
      </c>
      <c r="AH1947" s="1">
        <v>46242.564802754627</v>
      </c>
    </row>
    <row r="1948" spans="1:34" ht="13.9">
      <c r="A1948" s="1" t="s">
        <v>11673</v>
      </c>
      <c r="B1948" s="1" t="s">
        <v>11674</v>
      </c>
      <c r="C1948" s="4">
        <v>44980</v>
      </c>
      <c r="D1948" s="1" t="s">
        <v>11334</v>
      </c>
      <c r="E1948" s="1">
        <v>2023</v>
      </c>
      <c r="F1948" s="5">
        <v>41.46</v>
      </c>
      <c r="G1948" s="1" t="s">
        <v>11675</v>
      </c>
      <c r="H1948" s="1" t="s">
        <v>11676</v>
      </c>
      <c r="I1948" s="6">
        <v>83</v>
      </c>
      <c r="J1948" s="6" t="s">
        <v>54</v>
      </c>
      <c r="K1948" s="6">
        <v>5</v>
      </c>
      <c r="L1948" s="6">
        <v>4</v>
      </c>
      <c r="M1948" s="6">
        <v>1</v>
      </c>
      <c r="N1948" s="7">
        <v>0.8</v>
      </c>
      <c r="O1948" s="1" t="s">
        <v>323</v>
      </c>
      <c r="P1948" s="1" t="s">
        <v>54</v>
      </c>
      <c r="Q1948" s="1" t="s">
        <v>56</v>
      </c>
      <c r="R1948" s="1" t="s">
        <v>5</v>
      </c>
      <c r="S1948" s="2" t="b">
        <v>1</v>
      </c>
      <c r="T1948" s="2" t="b">
        <v>0</v>
      </c>
      <c r="U1948" s="1" t="s">
        <v>57</v>
      </c>
      <c r="V1948" s="1"/>
      <c r="W1948" s="2" t="b">
        <v>0</v>
      </c>
      <c r="X1948" s="1"/>
      <c r="Y1948" s="2" t="b">
        <v>0</v>
      </c>
      <c r="Z1948" s="1" t="s">
        <v>58</v>
      </c>
      <c r="AA1948" s="2" t="b">
        <v>1</v>
      </c>
      <c r="AB1948" s="1" t="s">
        <v>11677</v>
      </c>
      <c r="AC1948" s="1" t="s">
        <v>11678</v>
      </c>
      <c r="AD1948" s="1" t="s">
        <v>61</v>
      </c>
      <c r="AE1948" s="2" t="b">
        <v>1</v>
      </c>
      <c r="AF1948" s="1" t="s">
        <v>86</v>
      </c>
      <c r="AG1948" s="2" t="b">
        <v>0</v>
      </c>
      <c r="AH1948" s="1">
        <v>46242.564802754627</v>
      </c>
    </row>
    <row r="1949" spans="1:34" ht="13.9">
      <c r="A1949" s="1" t="s">
        <v>11679</v>
      </c>
      <c r="B1949" s="1" t="s">
        <v>11680</v>
      </c>
      <c r="C1949" s="4">
        <v>44981</v>
      </c>
      <c r="D1949" s="1" t="s">
        <v>11334</v>
      </c>
      <c r="E1949" s="1">
        <v>2023</v>
      </c>
      <c r="F1949" s="5">
        <v>41.43</v>
      </c>
      <c r="G1949" s="1" t="s">
        <v>11681</v>
      </c>
      <c r="H1949" s="1" t="s">
        <v>11682</v>
      </c>
      <c r="I1949" s="6">
        <v>8729</v>
      </c>
      <c r="J1949" s="6" t="s">
        <v>54</v>
      </c>
      <c r="K1949" s="6">
        <v>187</v>
      </c>
      <c r="L1949" s="6">
        <v>148</v>
      </c>
      <c r="M1949" s="6">
        <v>39</v>
      </c>
      <c r="N1949" s="7">
        <v>0.79144385026737973</v>
      </c>
      <c r="O1949" s="1" t="s">
        <v>55</v>
      </c>
      <c r="P1949" s="1" t="s">
        <v>54</v>
      </c>
      <c r="Q1949" s="1" t="s">
        <v>56</v>
      </c>
      <c r="R1949" s="1" t="s">
        <v>5</v>
      </c>
      <c r="S1949" s="2" t="b">
        <v>1</v>
      </c>
      <c r="T1949" s="2" t="b">
        <v>0</v>
      </c>
      <c r="U1949" s="1" t="s">
        <v>57</v>
      </c>
      <c r="V1949" s="1"/>
      <c r="W1949" s="2" t="b">
        <v>0</v>
      </c>
      <c r="X1949" s="1"/>
      <c r="Y1949" s="2" t="b">
        <v>0</v>
      </c>
      <c r="Z1949" s="1" t="s">
        <v>58</v>
      </c>
      <c r="AA1949" s="2" t="b">
        <v>1</v>
      </c>
      <c r="AB1949" s="1" t="s">
        <v>11683</v>
      </c>
      <c r="AC1949" s="1" t="s">
        <v>11684</v>
      </c>
      <c r="AD1949" s="1" t="s">
        <v>61</v>
      </c>
      <c r="AE1949" s="2" t="b">
        <v>1</v>
      </c>
      <c r="AF1949" s="1" t="s">
        <v>101</v>
      </c>
      <c r="AG1949" s="2" t="b">
        <v>1</v>
      </c>
      <c r="AH1949" s="1">
        <v>46242.564802754627</v>
      </c>
    </row>
    <row r="1950" spans="1:34" ht="13.9">
      <c r="A1950" s="1" t="s">
        <v>11685</v>
      </c>
      <c r="B1950" s="1" t="s">
        <v>11686</v>
      </c>
      <c r="C1950" s="4">
        <v>44981</v>
      </c>
      <c r="D1950" s="1" t="s">
        <v>11334</v>
      </c>
      <c r="E1950" s="1">
        <v>2023</v>
      </c>
      <c r="F1950" s="5">
        <v>41.43</v>
      </c>
      <c r="G1950" s="1" t="s">
        <v>11687</v>
      </c>
      <c r="H1950" s="1" t="s">
        <v>11688</v>
      </c>
      <c r="I1950" s="6">
        <v>833</v>
      </c>
      <c r="J1950" s="6" t="s">
        <v>54</v>
      </c>
      <c r="K1950" s="6">
        <v>46</v>
      </c>
      <c r="L1950" s="6">
        <v>36</v>
      </c>
      <c r="M1950" s="6">
        <v>10</v>
      </c>
      <c r="N1950" s="7">
        <v>0.78260869565217395</v>
      </c>
      <c r="O1950" s="1" t="s">
        <v>55</v>
      </c>
      <c r="P1950" s="1" t="s">
        <v>54</v>
      </c>
      <c r="Q1950" s="1" t="s">
        <v>56</v>
      </c>
      <c r="R1950" s="1" t="s">
        <v>5</v>
      </c>
      <c r="S1950" s="2" t="b">
        <v>1</v>
      </c>
      <c r="T1950" s="2" t="b">
        <v>0</v>
      </c>
      <c r="U1950" s="1" t="s">
        <v>57</v>
      </c>
      <c r="V1950" s="1"/>
      <c r="W1950" s="2" t="b">
        <v>0</v>
      </c>
      <c r="X1950" s="1"/>
      <c r="Y1950" s="2" t="b">
        <v>0</v>
      </c>
      <c r="Z1950" s="1" t="s">
        <v>58</v>
      </c>
      <c r="AA1950" s="2" t="b">
        <v>1</v>
      </c>
      <c r="AB1950" s="1" t="s">
        <v>11689</v>
      </c>
      <c r="AC1950" s="1" t="s">
        <v>11690</v>
      </c>
      <c r="AD1950" s="1" t="s">
        <v>61</v>
      </c>
      <c r="AE1950" s="2" t="b">
        <v>1</v>
      </c>
      <c r="AF1950" s="1" t="s">
        <v>397</v>
      </c>
      <c r="AG1950" s="2" t="b">
        <v>0</v>
      </c>
      <c r="AH1950" s="1">
        <v>46242.564802754627</v>
      </c>
    </row>
    <row r="1951" spans="1:34" ht="13.9">
      <c r="A1951" s="1" t="s">
        <v>11691</v>
      </c>
      <c r="B1951" s="1" t="s">
        <v>11692</v>
      </c>
      <c r="C1951" s="4">
        <v>44982</v>
      </c>
      <c r="D1951" s="1" t="s">
        <v>11334</v>
      </c>
      <c r="E1951" s="1">
        <v>2023</v>
      </c>
      <c r="F1951" s="5">
        <v>41.4</v>
      </c>
      <c r="G1951" s="1" t="s">
        <v>11693</v>
      </c>
      <c r="H1951" s="1" t="s">
        <v>11694</v>
      </c>
      <c r="I1951" s="6">
        <v>3295</v>
      </c>
      <c r="J1951" s="6" t="s">
        <v>54</v>
      </c>
      <c r="K1951" s="6">
        <v>210</v>
      </c>
      <c r="L1951" s="6">
        <v>206</v>
      </c>
      <c r="M1951" s="6">
        <v>4</v>
      </c>
      <c r="N1951" s="7">
        <v>0.98095238095238091</v>
      </c>
      <c r="O1951" s="1" t="s">
        <v>67</v>
      </c>
      <c r="P1951" s="1" t="s">
        <v>54</v>
      </c>
      <c r="Q1951" s="1" t="s">
        <v>68</v>
      </c>
      <c r="R1951" s="1" t="s">
        <v>5</v>
      </c>
      <c r="S1951" s="2" t="b">
        <v>1</v>
      </c>
      <c r="T1951" s="2" t="b">
        <v>0</v>
      </c>
      <c r="U1951" s="1" t="s">
        <v>57</v>
      </c>
      <c r="V1951" s="1"/>
      <c r="W1951" s="2" t="b">
        <v>0</v>
      </c>
      <c r="X1951" s="1"/>
      <c r="Y1951" s="2" t="b">
        <v>0</v>
      </c>
      <c r="Z1951" s="1" t="s">
        <v>58</v>
      </c>
      <c r="AA1951" s="2" t="b">
        <v>1</v>
      </c>
      <c r="AB1951" s="1" t="s">
        <v>11695</v>
      </c>
      <c r="AC1951" s="1" t="s">
        <v>11696</v>
      </c>
      <c r="AD1951" s="1" t="s">
        <v>61</v>
      </c>
      <c r="AE1951" s="2" t="b">
        <v>1</v>
      </c>
      <c r="AF1951" s="1" t="s">
        <v>94</v>
      </c>
      <c r="AG1951" s="2" t="b">
        <v>0</v>
      </c>
      <c r="AH1951" s="1">
        <v>46242.564802754627</v>
      </c>
    </row>
    <row r="1952" spans="1:34" ht="13.9">
      <c r="A1952" s="1" t="s">
        <v>11697</v>
      </c>
      <c r="B1952" s="1" t="s">
        <v>11698</v>
      </c>
      <c r="C1952" s="4">
        <v>44983</v>
      </c>
      <c r="D1952" s="1" t="s">
        <v>11334</v>
      </c>
      <c r="E1952" s="1">
        <v>2023</v>
      </c>
      <c r="F1952" s="5">
        <v>41.36</v>
      </c>
      <c r="G1952" s="1" t="s">
        <v>11699</v>
      </c>
      <c r="H1952" s="1" t="s">
        <v>5983</v>
      </c>
      <c r="I1952" s="6"/>
      <c r="J1952" s="6" t="s">
        <v>147</v>
      </c>
      <c r="K1952" s="6">
        <v>328</v>
      </c>
      <c r="L1952" s="6">
        <v>211</v>
      </c>
      <c r="M1952" s="6">
        <v>117</v>
      </c>
      <c r="N1952" s="7">
        <v>0.64329268292682928</v>
      </c>
      <c r="O1952" s="1" t="s">
        <v>91</v>
      </c>
      <c r="P1952" s="1" t="s">
        <v>54</v>
      </c>
      <c r="Q1952" s="1" t="s">
        <v>68</v>
      </c>
      <c r="R1952" s="1" t="s">
        <v>5</v>
      </c>
      <c r="S1952" s="2" t="b">
        <v>1</v>
      </c>
      <c r="T1952" s="2" t="b">
        <v>0</v>
      </c>
      <c r="U1952" s="1" t="s">
        <v>169</v>
      </c>
      <c r="V1952" s="1">
        <v>0</v>
      </c>
      <c r="W1952" s="2" t="b">
        <v>0</v>
      </c>
      <c r="X1952" s="1"/>
      <c r="Y1952" s="2" t="b">
        <v>0</v>
      </c>
      <c r="Z1952" s="1" t="s">
        <v>119</v>
      </c>
      <c r="AA1952" s="2" t="b">
        <v>0</v>
      </c>
      <c r="AB1952" s="1" t="s">
        <v>5984</v>
      </c>
      <c r="AC1952" s="1" t="s">
        <v>11700</v>
      </c>
      <c r="AD1952" s="1" t="s">
        <v>61</v>
      </c>
      <c r="AE1952" s="2" t="b">
        <v>1</v>
      </c>
      <c r="AF1952" s="1"/>
      <c r="AG1952" s="2" t="b">
        <v>0</v>
      </c>
      <c r="AH1952" s="1">
        <v>46242.564802766203</v>
      </c>
    </row>
    <row r="1953" spans="1:34" ht="13.9">
      <c r="A1953" s="1" t="s">
        <v>11701</v>
      </c>
      <c r="B1953" s="1" t="s">
        <v>11702</v>
      </c>
      <c r="C1953" s="4">
        <v>44983</v>
      </c>
      <c r="D1953" s="1" t="s">
        <v>11334</v>
      </c>
      <c r="E1953" s="1">
        <v>2023</v>
      </c>
      <c r="F1953" s="5">
        <v>41.36</v>
      </c>
      <c r="G1953" s="1" t="s">
        <v>11703</v>
      </c>
      <c r="H1953" s="1" t="s">
        <v>11704</v>
      </c>
      <c r="I1953" s="6">
        <v>33148</v>
      </c>
      <c r="J1953" s="6" t="s">
        <v>54</v>
      </c>
      <c r="K1953" s="6">
        <v>1943</v>
      </c>
      <c r="L1953" s="6">
        <v>1838</v>
      </c>
      <c r="M1953" s="6">
        <v>105</v>
      </c>
      <c r="N1953" s="7">
        <v>0.94595985589294906</v>
      </c>
      <c r="O1953" s="1" t="s">
        <v>67</v>
      </c>
      <c r="P1953" s="1" t="s">
        <v>54</v>
      </c>
      <c r="Q1953" s="1" t="s">
        <v>68</v>
      </c>
      <c r="R1953" s="1" t="s">
        <v>5</v>
      </c>
      <c r="S1953" s="2" t="b">
        <v>1</v>
      </c>
      <c r="T1953" s="2" t="b">
        <v>0</v>
      </c>
      <c r="U1953" s="1" t="s">
        <v>57</v>
      </c>
      <c r="V1953" s="1"/>
      <c r="W1953" s="2" t="b">
        <v>0</v>
      </c>
      <c r="X1953" s="1"/>
      <c r="Y1953" s="2" t="b">
        <v>0</v>
      </c>
      <c r="Z1953" s="1" t="s">
        <v>58</v>
      </c>
      <c r="AA1953" s="2" t="b">
        <v>1</v>
      </c>
      <c r="AB1953" s="1" t="s">
        <v>11705</v>
      </c>
      <c r="AC1953" s="1" t="s">
        <v>11706</v>
      </c>
      <c r="AD1953" s="1" t="s">
        <v>61</v>
      </c>
      <c r="AE1953" s="2" t="b">
        <v>1</v>
      </c>
      <c r="AF1953" s="1" t="s">
        <v>142</v>
      </c>
      <c r="AG1953" s="2" t="b">
        <v>0</v>
      </c>
      <c r="AH1953" s="1">
        <v>46242.564802766203</v>
      </c>
    </row>
    <row r="1954" spans="1:34" ht="13.9">
      <c r="A1954" s="1" t="s">
        <v>11707</v>
      </c>
      <c r="B1954" s="1" t="s">
        <v>11708</v>
      </c>
      <c r="C1954" s="4">
        <v>44984</v>
      </c>
      <c r="D1954" s="1" t="s">
        <v>11334</v>
      </c>
      <c r="E1954" s="1">
        <v>2023</v>
      </c>
      <c r="F1954" s="5">
        <v>41.33</v>
      </c>
      <c r="G1954" s="1" t="s">
        <v>11709</v>
      </c>
      <c r="H1954" s="1" t="s">
        <v>11710</v>
      </c>
      <c r="I1954" s="6">
        <v>2362</v>
      </c>
      <c r="J1954" s="6" t="s">
        <v>54</v>
      </c>
      <c r="K1954" s="6">
        <v>100</v>
      </c>
      <c r="L1954" s="6">
        <v>98</v>
      </c>
      <c r="M1954" s="6">
        <v>2</v>
      </c>
      <c r="N1954" s="7">
        <v>0.98</v>
      </c>
      <c r="O1954" s="1" t="s">
        <v>67</v>
      </c>
      <c r="P1954" s="1" t="s">
        <v>54</v>
      </c>
      <c r="Q1954" s="1" t="s">
        <v>56</v>
      </c>
      <c r="R1954" s="1" t="s">
        <v>5</v>
      </c>
      <c r="S1954" s="2" t="b">
        <v>1</v>
      </c>
      <c r="T1954" s="2" t="b">
        <v>0</v>
      </c>
      <c r="U1954" s="1" t="s">
        <v>57</v>
      </c>
      <c r="V1954" s="1"/>
      <c r="W1954" s="2" t="b">
        <v>0</v>
      </c>
      <c r="X1954" s="1"/>
      <c r="Y1954" s="2" t="b">
        <v>0</v>
      </c>
      <c r="Z1954" s="1" t="s">
        <v>58</v>
      </c>
      <c r="AA1954" s="2" t="b">
        <v>1</v>
      </c>
      <c r="AB1954" s="1" t="s">
        <v>11711</v>
      </c>
      <c r="AC1954" s="1" t="s">
        <v>11712</v>
      </c>
      <c r="AD1954" s="1" t="s">
        <v>61</v>
      </c>
      <c r="AE1954" s="2" t="b">
        <v>1</v>
      </c>
      <c r="AF1954" s="1" t="s">
        <v>94</v>
      </c>
      <c r="AG1954" s="2" t="b">
        <v>0</v>
      </c>
      <c r="AH1954" s="1">
        <v>46242.564802766203</v>
      </c>
    </row>
    <row r="1955" spans="1:34" ht="13.9">
      <c r="A1955" s="1" t="s">
        <v>11713</v>
      </c>
      <c r="B1955" s="1" t="s">
        <v>11714</v>
      </c>
      <c r="C1955" s="4">
        <v>44984</v>
      </c>
      <c r="D1955" s="1" t="s">
        <v>11334</v>
      </c>
      <c r="E1955" s="1">
        <v>2023</v>
      </c>
      <c r="F1955" s="5">
        <v>41.33</v>
      </c>
      <c r="G1955" s="1" t="s">
        <v>11715</v>
      </c>
      <c r="H1955" s="1" t="s">
        <v>2389</v>
      </c>
      <c r="I1955" s="6"/>
      <c r="J1955" s="6" t="s">
        <v>147</v>
      </c>
      <c r="K1955" s="6">
        <v>6</v>
      </c>
      <c r="L1955" s="6">
        <v>6</v>
      </c>
      <c r="M1955" s="6">
        <v>0</v>
      </c>
      <c r="N1955" s="7">
        <v>1</v>
      </c>
      <c r="O1955" s="1" t="s">
        <v>947</v>
      </c>
      <c r="P1955" s="1" t="s">
        <v>54</v>
      </c>
      <c r="Q1955" s="1" t="s">
        <v>56</v>
      </c>
      <c r="R1955" s="1" t="s">
        <v>7</v>
      </c>
      <c r="S1955" s="2" t="b">
        <v>0</v>
      </c>
      <c r="T1955" s="2" t="b">
        <v>1</v>
      </c>
      <c r="U1955" s="1" t="s">
        <v>202</v>
      </c>
      <c r="V1955" s="1">
        <v>18</v>
      </c>
      <c r="W1955" s="2" t="b">
        <v>1</v>
      </c>
      <c r="X1955" s="2" t="b">
        <v>1</v>
      </c>
      <c r="Y1955" s="2" t="b">
        <v>0</v>
      </c>
      <c r="Z1955" s="1" t="s">
        <v>119</v>
      </c>
      <c r="AA1955" s="2" t="b">
        <v>0</v>
      </c>
      <c r="AB1955" s="1" t="s">
        <v>2390</v>
      </c>
      <c r="AC1955" s="1" t="s">
        <v>11716</v>
      </c>
      <c r="AD1955" s="1" t="s">
        <v>61</v>
      </c>
      <c r="AE1955" s="2" t="b">
        <v>1</v>
      </c>
      <c r="AF1955" s="1"/>
      <c r="AG1955" s="2" t="b">
        <v>0</v>
      </c>
      <c r="AH1955" s="1">
        <v>46242.564802766203</v>
      </c>
    </row>
    <row r="1956" spans="1:34" ht="13.9">
      <c r="A1956" s="1" t="s">
        <v>11717</v>
      </c>
      <c r="B1956" s="1" t="s">
        <v>11718</v>
      </c>
      <c r="C1956" s="4">
        <v>44984</v>
      </c>
      <c r="D1956" s="1" t="s">
        <v>11334</v>
      </c>
      <c r="E1956" s="1">
        <v>2023</v>
      </c>
      <c r="F1956" s="5">
        <v>41.33</v>
      </c>
      <c r="G1956" s="1" t="s">
        <v>11719</v>
      </c>
      <c r="H1956" s="1" t="s">
        <v>11720</v>
      </c>
      <c r="I1956" s="6">
        <v>91</v>
      </c>
      <c r="J1956" s="6" t="s">
        <v>54</v>
      </c>
      <c r="K1956" s="6">
        <v>3</v>
      </c>
      <c r="L1956" s="6">
        <v>1</v>
      </c>
      <c r="M1956" s="6">
        <v>2</v>
      </c>
      <c r="N1956" s="7">
        <v>0.33333333333333331</v>
      </c>
      <c r="O1956" s="1" t="s">
        <v>302</v>
      </c>
      <c r="P1956" s="1" t="s">
        <v>54</v>
      </c>
      <c r="Q1956" s="1" t="s">
        <v>56</v>
      </c>
      <c r="R1956" s="1" t="s">
        <v>5</v>
      </c>
      <c r="S1956" s="2" t="b">
        <v>1</v>
      </c>
      <c r="T1956" s="2" t="b">
        <v>0</v>
      </c>
      <c r="U1956" s="1" t="s">
        <v>57</v>
      </c>
      <c r="V1956" s="1"/>
      <c r="W1956" s="2" t="b">
        <v>0</v>
      </c>
      <c r="X1956" s="1"/>
      <c r="Y1956" s="2" t="b">
        <v>0</v>
      </c>
      <c r="Z1956" s="1" t="s">
        <v>58</v>
      </c>
      <c r="AA1956" s="2" t="b">
        <v>1</v>
      </c>
      <c r="AB1956" s="1" t="s">
        <v>11721</v>
      </c>
      <c r="AC1956" s="1" t="s">
        <v>11722</v>
      </c>
      <c r="AD1956" s="1" t="s">
        <v>61</v>
      </c>
      <c r="AE1956" s="2" t="b">
        <v>1</v>
      </c>
      <c r="AF1956" s="1" t="s">
        <v>211</v>
      </c>
      <c r="AG1956" s="2" t="b">
        <v>0</v>
      </c>
      <c r="AH1956" s="1">
        <v>46242.564802766203</v>
      </c>
    </row>
    <row r="1957" spans="1:34" ht="13.9">
      <c r="A1957" s="1" t="s">
        <v>11723</v>
      </c>
      <c r="B1957" s="1" t="s">
        <v>11724</v>
      </c>
      <c r="C1957" s="4">
        <v>44984</v>
      </c>
      <c r="D1957" s="1" t="s">
        <v>11334</v>
      </c>
      <c r="E1957" s="1">
        <v>2023</v>
      </c>
      <c r="F1957" s="5">
        <v>41.33</v>
      </c>
      <c r="G1957" s="1" t="s">
        <v>11725</v>
      </c>
      <c r="H1957" s="1" t="s">
        <v>11726</v>
      </c>
      <c r="I1957" s="6">
        <v>35</v>
      </c>
      <c r="J1957" s="6" t="s">
        <v>54</v>
      </c>
      <c r="K1957" s="6">
        <v>3</v>
      </c>
      <c r="L1957" s="6">
        <v>3</v>
      </c>
      <c r="M1957" s="6">
        <v>0</v>
      </c>
      <c r="N1957" s="7">
        <v>1</v>
      </c>
      <c r="O1957" s="1" t="s">
        <v>302</v>
      </c>
      <c r="P1957" s="1" t="s">
        <v>54</v>
      </c>
      <c r="Q1957" s="1" t="s">
        <v>56</v>
      </c>
      <c r="R1957" s="1" t="s">
        <v>5</v>
      </c>
      <c r="S1957" s="2" t="b">
        <v>1</v>
      </c>
      <c r="T1957" s="2" t="b">
        <v>0</v>
      </c>
      <c r="U1957" s="1" t="s">
        <v>57</v>
      </c>
      <c r="V1957" s="1"/>
      <c r="W1957" s="2" t="b">
        <v>0</v>
      </c>
      <c r="X1957" s="1"/>
      <c r="Y1957" s="2" t="b">
        <v>0</v>
      </c>
      <c r="Z1957" s="1" t="s">
        <v>58</v>
      </c>
      <c r="AA1957" s="2" t="b">
        <v>1</v>
      </c>
      <c r="AB1957" s="1" t="s">
        <v>11727</v>
      </c>
      <c r="AC1957" s="1" t="s">
        <v>11728</v>
      </c>
      <c r="AD1957" s="1" t="s">
        <v>61</v>
      </c>
      <c r="AE1957" s="2" t="b">
        <v>1</v>
      </c>
      <c r="AF1957" s="1" t="s">
        <v>94</v>
      </c>
      <c r="AG1957" s="2" t="b">
        <v>0</v>
      </c>
      <c r="AH1957" s="1">
        <v>46242.564802766203</v>
      </c>
    </row>
    <row r="1958" spans="1:34" ht="13.9">
      <c r="A1958" s="1" t="s">
        <v>11729</v>
      </c>
      <c r="B1958" s="1" t="s">
        <v>11730</v>
      </c>
      <c r="C1958" s="4">
        <v>44985</v>
      </c>
      <c r="D1958" s="1" t="s">
        <v>11334</v>
      </c>
      <c r="E1958" s="1">
        <v>2023</v>
      </c>
      <c r="F1958" s="5">
        <v>41.3</v>
      </c>
      <c r="G1958" s="1" t="s">
        <v>11731</v>
      </c>
      <c r="H1958" s="1" t="s">
        <v>11732</v>
      </c>
      <c r="I1958" s="6">
        <v>5587</v>
      </c>
      <c r="J1958" s="6" t="s">
        <v>54</v>
      </c>
      <c r="K1958" s="6">
        <v>124</v>
      </c>
      <c r="L1958" s="6">
        <v>76</v>
      </c>
      <c r="M1958" s="6">
        <v>48</v>
      </c>
      <c r="N1958" s="7">
        <v>0.61290322580645162</v>
      </c>
      <c r="O1958" s="1" t="s">
        <v>91</v>
      </c>
      <c r="P1958" s="1" t="s">
        <v>54</v>
      </c>
      <c r="Q1958" s="1" t="s">
        <v>56</v>
      </c>
      <c r="R1958" s="1" t="s">
        <v>7</v>
      </c>
      <c r="S1958" s="2" t="b">
        <v>0</v>
      </c>
      <c r="T1958" s="2" t="b">
        <v>1</v>
      </c>
      <c r="U1958" s="1" t="s">
        <v>202</v>
      </c>
      <c r="V1958" s="1">
        <v>18</v>
      </c>
      <c r="W1958" s="2" t="b">
        <v>1</v>
      </c>
      <c r="X1958" s="2" t="b">
        <v>1</v>
      </c>
      <c r="Y1958" s="2" t="b">
        <v>0</v>
      </c>
      <c r="Z1958" s="1" t="s">
        <v>119</v>
      </c>
      <c r="AA1958" s="2" t="b">
        <v>0</v>
      </c>
      <c r="AB1958" s="1" t="s">
        <v>11733</v>
      </c>
      <c r="AC1958" s="1" t="s">
        <v>11734</v>
      </c>
      <c r="AD1958" s="1" t="s">
        <v>61</v>
      </c>
      <c r="AE1958" s="2" t="b">
        <v>1</v>
      </c>
      <c r="AF1958" s="1"/>
      <c r="AG1958" s="2" t="b">
        <v>0</v>
      </c>
      <c r="AH1958" s="1">
        <v>46242.564802766203</v>
      </c>
    </row>
    <row r="1959" spans="1:34" ht="13.9">
      <c r="A1959" s="1" t="s">
        <v>11735</v>
      </c>
      <c r="B1959" s="1" t="s">
        <v>11736</v>
      </c>
      <c r="C1959" s="4">
        <v>44985</v>
      </c>
      <c r="D1959" s="1" t="s">
        <v>11334</v>
      </c>
      <c r="E1959" s="1">
        <v>2023</v>
      </c>
      <c r="F1959" s="5">
        <v>41.3</v>
      </c>
      <c r="G1959" s="1" t="s">
        <v>11737</v>
      </c>
      <c r="H1959" s="1" t="s">
        <v>11738</v>
      </c>
      <c r="I1959" s="6">
        <v>4716</v>
      </c>
      <c r="J1959" s="6" t="s">
        <v>54</v>
      </c>
      <c r="K1959" s="6">
        <v>156</v>
      </c>
      <c r="L1959" s="6">
        <v>104</v>
      </c>
      <c r="M1959" s="6">
        <v>52</v>
      </c>
      <c r="N1959" s="7">
        <v>0.66666666666666663</v>
      </c>
      <c r="O1959" s="1" t="s">
        <v>91</v>
      </c>
      <c r="P1959" s="1" t="s">
        <v>54</v>
      </c>
      <c r="Q1959" s="1" t="s">
        <v>56</v>
      </c>
      <c r="R1959" s="1" t="s">
        <v>5</v>
      </c>
      <c r="S1959" s="2" t="b">
        <v>1</v>
      </c>
      <c r="T1959" s="2" t="b">
        <v>0</v>
      </c>
      <c r="U1959" s="1" t="s">
        <v>499</v>
      </c>
      <c r="V1959" s="1">
        <v>17</v>
      </c>
      <c r="W1959" s="2" t="b">
        <v>0</v>
      </c>
      <c r="X1959" s="1"/>
      <c r="Y1959" s="2" t="b">
        <v>0</v>
      </c>
      <c r="Z1959" s="1" t="s">
        <v>58</v>
      </c>
      <c r="AA1959" s="2" t="b">
        <v>1</v>
      </c>
      <c r="AB1959" s="1" t="s">
        <v>11739</v>
      </c>
      <c r="AC1959" s="1" t="s">
        <v>11740</v>
      </c>
      <c r="AD1959" s="1" t="s">
        <v>1742</v>
      </c>
      <c r="AE1959" s="2" t="b">
        <v>1</v>
      </c>
      <c r="AF1959" s="1" t="s">
        <v>1387</v>
      </c>
      <c r="AG1959" s="2" t="b">
        <v>0</v>
      </c>
      <c r="AH1959" s="1">
        <v>46242.564802766203</v>
      </c>
    </row>
    <row r="1960" spans="1:34" ht="13.9">
      <c r="A1960" s="1" t="s">
        <v>11741</v>
      </c>
      <c r="B1960" s="1" t="s">
        <v>11742</v>
      </c>
      <c r="C1960" s="4">
        <v>44985</v>
      </c>
      <c r="D1960" s="1" t="s">
        <v>11334</v>
      </c>
      <c r="E1960" s="1">
        <v>2023</v>
      </c>
      <c r="F1960" s="5">
        <v>41.3</v>
      </c>
      <c r="G1960" s="1" t="s">
        <v>11743</v>
      </c>
      <c r="H1960" s="1" t="s">
        <v>11744</v>
      </c>
      <c r="I1960" s="6">
        <v>1036</v>
      </c>
      <c r="J1960" s="6" t="s">
        <v>54</v>
      </c>
      <c r="K1960" s="6">
        <v>26</v>
      </c>
      <c r="L1960" s="6">
        <v>15</v>
      </c>
      <c r="M1960" s="6">
        <v>11</v>
      </c>
      <c r="N1960" s="7">
        <v>0.57692307692307687</v>
      </c>
      <c r="O1960" s="1" t="s">
        <v>91</v>
      </c>
      <c r="P1960" s="1" t="s">
        <v>54</v>
      </c>
      <c r="Q1960" s="1" t="s">
        <v>56</v>
      </c>
      <c r="R1960" s="1" t="s">
        <v>7</v>
      </c>
      <c r="S1960" s="2" t="b">
        <v>0</v>
      </c>
      <c r="T1960" s="2" t="b">
        <v>1</v>
      </c>
      <c r="U1960" s="1" t="s">
        <v>202</v>
      </c>
      <c r="V1960" s="1">
        <v>18</v>
      </c>
      <c r="W1960" s="2" t="b">
        <v>1</v>
      </c>
      <c r="X1960" s="2" t="b">
        <v>1</v>
      </c>
      <c r="Y1960" s="2" t="b">
        <v>0</v>
      </c>
      <c r="Z1960" s="1" t="s">
        <v>119</v>
      </c>
      <c r="AA1960" s="2" t="b">
        <v>0</v>
      </c>
      <c r="AB1960" s="1" t="s">
        <v>11745</v>
      </c>
      <c r="AC1960" s="1" t="s">
        <v>11746</v>
      </c>
      <c r="AD1960" s="1" t="s">
        <v>61</v>
      </c>
      <c r="AE1960" s="2" t="b">
        <v>1</v>
      </c>
      <c r="AF1960" s="1"/>
      <c r="AG1960" s="2" t="b">
        <v>0</v>
      </c>
      <c r="AH1960" s="1">
        <v>46242.564802766203</v>
      </c>
    </row>
    <row r="1961" spans="1:34" ht="13.9">
      <c r="A1961" s="1" t="s">
        <v>11747</v>
      </c>
      <c r="B1961" s="1" t="s">
        <v>11748</v>
      </c>
      <c r="C1961" s="4">
        <v>44985</v>
      </c>
      <c r="D1961" s="1" t="s">
        <v>11334</v>
      </c>
      <c r="E1961" s="1">
        <v>2023</v>
      </c>
      <c r="F1961" s="5">
        <v>41.3</v>
      </c>
      <c r="G1961" s="1" t="s">
        <v>11749</v>
      </c>
      <c r="H1961" s="1" t="s">
        <v>11750</v>
      </c>
      <c r="I1961" s="6">
        <v>3472</v>
      </c>
      <c r="J1961" s="6" t="s">
        <v>54</v>
      </c>
      <c r="K1961" s="6">
        <v>90</v>
      </c>
      <c r="L1961" s="6">
        <v>62</v>
      </c>
      <c r="M1961" s="6">
        <v>28</v>
      </c>
      <c r="N1961" s="7">
        <v>0.68888888888888888</v>
      </c>
      <c r="O1961" s="1" t="s">
        <v>91</v>
      </c>
      <c r="P1961" s="1" t="s">
        <v>54</v>
      </c>
      <c r="Q1961" s="1" t="s">
        <v>56</v>
      </c>
      <c r="R1961" s="1" t="s">
        <v>5</v>
      </c>
      <c r="S1961" s="2" t="b">
        <v>1</v>
      </c>
      <c r="T1961" s="2" t="b">
        <v>0</v>
      </c>
      <c r="U1961" s="1" t="s">
        <v>57</v>
      </c>
      <c r="V1961" s="1"/>
      <c r="W1961" s="2" t="b">
        <v>0</v>
      </c>
      <c r="X1961" s="1"/>
      <c r="Y1961" s="2" t="b">
        <v>0</v>
      </c>
      <c r="Z1961" s="1" t="s">
        <v>58</v>
      </c>
      <c r="AA1961" s="2" t="b">
        <v>1</v>
      </c>
      <c r="AB1961" s="1" t="s">
        <v>11751</v>
      </c>
      <c r="AC1961" s="1" t="s">
        <v>11752</v>
      </c>
      <c r="AD1961" s="1" t="s">
        <v>61</v>
      </c>
      <c r="AE1961" s="2" t="b">
        <v>1</v>
      </c>
      <c r="AF1961" s="1" t="s">
        <v>142</v>
      </c>
      <c r="AG1961" s="2" t="b">
        <v>0</v>
      </c>
      <c r="AH1961" s="1">
        <v>46242.564802766203</v>
      </c>
    </row>
    <row r="1962" spans="1:34" ht="13.9">
      <c r="A1962" s="1" t="s">
        <v>11753</v>
      </c>
      <c r="B1962" s="1" t="s">
        <v>11754</v>
      </c>
      <c r="C1962" s="4">
        <v>44985</v>
      </c>
      <c r="D1962" s="1" t="s">
        <v>11334</v>
      </c>
      <c r="E1962" s="1">
        <v>2023</v>
      </c>
      <c r="F1962" s="5">
        <v>41.3</v>
      </c>
      <c r="G1962" s="1" t="s">
        <v>11755</v>
      </c>
      <c r="H1962" s="1" t="s">
        <v>11756</v>
      </c>
      <c r="I1962" s="6">
        <v>771</v>
      </c>
      <c r="J1962" s="6" t="s">
        <v>54</v>
      </c>
      <c r="K1962" s="6">
        <v>44</v>
      </c>
      <c r="L1962" s="6">
        <v>36</v>
      </c>
      <c r="M1962" s="6">
        <v>8</v>
      </c>
      <c r="N1962" s="7">
        <v>0.81818181818181823</v>
      </c>
      <c r="O1962" s="1" t="s">
        <v>126</v>
      </c>
      <c r="P1962" s="1" t="s">
        <v>54</v>
      </c>
      <c r="Q1962" s="1" t="s">
        <v>56</v>
      </c>
      <c r="R1962" s="1" t="s">
        <v>7</v>
      </c>
      <c r="S1962" s="2" t="b">
        <v>0</v>
      </c>
      <c r="T1962" s="2" t="b">
        <v>1</v>
      </c>
      <c r="U1962" s="1" t="s">
        <v>202</v>
      </c>
      <c r="V1962" s="1">
        <v>18</v>
      </c>
      <c r="W1962" s="2" t="b">
        <v>1</v>
      </c>
      <c r="X1962" s="2" t="b">
        <v>1</v>
      </c>
      <c r="Y1962" s="2" t="b">
        <v>0</v>
      </c>
      <c r="Z1962" s="1" t="s">
        <v>119</v>
      </c>
      <c r="AA1962" s="2" t="b">
        <v>0</v>
      </c>
      <c r="AB1962" s="1" t="s">
        <v>11757</v>
      </c>
      <c r="AC1962" s="1" t="s">
        <v>11758</v>
      </c>
      <c r="AD1962" s="1" t="s">
        <v>61</v>
      </c>
      <c r="AE1962" s="2" t="b">
        <v>1</v>
      </c>
      <c r="AF1962" s="1"/>
      <c r="AG1962" s="2" t="b">
        <v>0</v>
      </c>
      <c r="AH1962" s="1">
        <v>46242.564802766203</v>
      </c>
    </row>
    <row r="1963" spans="1:34" ht="13.9">
      <c r="A1963" s="1" t="s">
        <v>11759</v>
      </c>
      <c r="B1963" s="1" t="s">
        <v>11760</v>
      </c>
      <c r="C1963" s="4">
        <v>44985</v>
      </c>
      <c r="D1963" s="1" t="s">
        <v>11334</v>
      </c>
      <c r="E1963" s="1">
        <v>2023</v>
      </c>
      <c r="F1963" s="5">
        <v>41.3</v>
      </c>
      <c r="G1963" s="1" t="s">
        <v>11761</v>
      </c>
      <c r="H1963" s="1" t="s">
        <v>11762</v>
      </c>
      <c r="I1963" s="6">
        <v>5518</v>
      </c>
      <c r="J1963" s="6" t="s">
        <v>54</v>
      </c>
      <c r="K1963" s="6">
        <v>248</v>
      </c>
      <c r="L1963" s="6">
        <v>238</v>
      </c>
      <c r="M1963" s="6">
        <v>10</v>
      </c>
      <c r="N1963" s="7">
        <v>0.95967741935483875</v>
      </c>
      <c r="O1963" s="1" t="s">
        <v>67</v>
      </c>
      <c r="P1963" s="1" t="s">
        <v>54</v>
      </c>
      <c r="Q1963" s="1" t="s">
        <v>68</v>
      </c>
      <c r="R1963" s="1" t="s">
        <v>5</v>
      </c>
      <c r="S1963" s="2" t="b">
        <v>1</v>
      </c>
      <c r="T1963" s="2" t="b">
        <v>0</v>
      </c>
      <c r="U1963" s="1" t="s">
        <v>57</v>
      </c>
      <c r="V1963" s="1"/>
      <c r="W1963" s="2" t="b">
        <v>0</v>
      </c>
      <c r="X1963" s="1"/>
      <c r="Y1963" s="2" t="b">
        <v>0</v>
      </c>
      <c r="Z1963" s="1" t="s">
        <v>58</v>
      </c>
      <c r="AA1963" s="2" t="b">
        <v>1</v>
      </c>
      <c r="AB1963" s="1" t="s">
        <v>11763</v>
      </c>
      <c r="AC1963" s="1" t="s">
        <v>11764</v>
      </c>
      <c r="AD1963" s="1" t="s">
        <v>61</v>
      </c>
      <c r="AE1963" s="2" t="b">
        <v>1</v>
      </c>
      <c r="AF1963" s="1" t="s">
        <v>62</v>
      </c>
      <c r="AG1963" s="2" t="b">
        <v>0</v>
      </c>
      <c r="AH1963" s="1">
        <v>46242.564802766203</v>
      </c>
    </row>
    <row r="1964" spans="1:34" ht="13.9">
      <c r="A1964" s="1" t="s">
        <v>11765</v>
      </c>
      <c r="B1964" s="1" t="s">
        <v>11766</v>
      </c>
      <c r="C1964" s="4">
        <v>44986</v>
      </c>
      <c r="D1964" s="1" t="s">
        <v>11767</v>
      </c>
      <c r="E1964" s="1">
        <v>2023</v>
      </c>
      <c r="F1964" s="5">
        <v>41.26</v>
      </c>
      <c r="G1964" s="1" t="s">
        <v>11768</v>
      </c>
      <c r="H1964" s="1" t="s">
        <v>11769</v>
      </c>
      <c r="I1964" s="6">
        <v>364</v>
      </c>
      <c r="J1964" s="6" t="s">
        <v>54</v>
      </c>
      <c r="K1964" s="6">
        <v>19</v>
      </c>
      <c r="L1964" s="6">
        <v>16</v>
      </c>
      <c r="M1964" s="6">
        <v>3</v>
      </c>
      <c r="N1964" s="7">
        <v>0.84210526315789469</v>
      </c>
      <c r="O1964" s="1" t="s">
        <v>126</v>
      </c>
      <c r="P1964" s="1" t="s">
        <v>54</v>
      </c>
      <c r="Q1964" s="1" t="s">
        <v>56</v>
      </c>
      <c r="R1964" s="1" t="s">
        <v>7</v>
      </c>
      <c r="S1964" s="2" t="b">
        <v>0</v>
      </c>
      <c r="T1964" s="2" t="b">
        <v>1</v>
      </c>
      <c r="U1964" s="1" t="s">
        <v>1669</v>
      </c>
      <c r="V1964" s="1">
        <v>18</v>
      </c>
      <c r="W1964" s="2" t="b">
        <v>1</v>
      </c>
      <c r="X1964" s="1"/>
      <c r="Y1964" s="2" t="b">
        <v>0</v>
      </c>
      <c r="Z1964" s="1" t="s">
        <v>119</v>
      </c>
      <c r="AA1964" s="2" t="b">
        <v>0</v>
      </c>
      <c r="AB1964" s="1" t="s">
        <v>11770</v>
      </c>
      <c r="AC1964" s="1" t="s">
        <v>11771</v>
      </c>
      <c r="AD1964" s="1" t="s">
        <v>61</v>
      </c>
      <c r="AE1964" s="2" t="b">
        <v>1</v>
      </c>
      <c r="AF1964" s="1"/>
      <c r="AG1964" s="2" t="b">
        <v>0</v>
      </c>
      <c r="AH1964" s="1">
        <v>46242.564802766203</v>
      </c>
    </row>
    <row r="1965" spans="1:34" ht="13.9">
      <c r="A1965" s="1" t="s">
        <v>11772</v>
      </c>
      <c r="B1965" s="1" t="s">
        <v>11773</v>
      </c>
      <c r="C1965" s="4">
        <v>44986</v>
      </c>
      <c r="D1965" s="1" t="s">
        <v>11767</v>
      </c>
      <c r="E1965" s="1">
        <v>2023</v>
      </c>
      <c r="F1965" s="5">
        <v>41.26</v>
      </c>
      <c r="G1965" s="1" t="s">
        <v>11774</v>
      </c>
      <c r="H1965" s="1" t="s">
        <v>11775</v>
      </c>
      <c r="I1965" s="6">
        <v>3696</v>
      </c>
      <c r="J1965" s="6" t="s">
        <v>54</v>
      </c>
      <c r="K1965" s="6">
        <v>70</v>
      </c>
      <c r="L1965" s="6">
        <v>61</v>
      </c>
      <c r="M1965" s="6">
        <v>9</v>
      </c>
      <c r="N1965" s="7">
        <v>0.87142857142857144</v>
      </c>
      <c r="O1965" s="1" t="s">
        <v>67</v>
      </c>
      <c r="P1965" s="1" t="s">
        <v>54</v>
      </c>
      <c r="Q1965" s="1" t="s">
        <v>56</v>
      </c>
      <c r="R1965" s="1" t="s">
        <v>5</v>
      </c>
      <c r="S1965" s="2" t="b">
        <v>1</v>
      </c>
      <c r="T1965" s="2" t="b">
        <v>0</v>
      </c>
      <c r="U1965" s="1" t="s">
        <v>57</v>
      </c>
      <c r="V1965" s="1"/>
      <c r="W1965" s="2" t="b">
        <v>0</v>
      </c>
      <c r="X1965" s="1"/>
      <c r="Y1965" s="2" t="b">
        <v>0</v>
      </c>
      <c r="Z1965" s="1" t="s">
        <v>58</v>
      </c>
      <c r="AA1965" s="2" t="b">
        <v>1</v>
      </c>
      <c r="AB1965" s="1" t="s">
        <v>11776</v>
      </c>
      <c r="AC1965" s="1" t="s">
        <v>11777</v>
      </c>
      <c r="AD1965" s="1" t="s">
        <v>61</v>
      </c>
      <c r="AE1965" s="2" t="b">
        <v>1</v>
      </c>
      <c r="AF1965" s="1" t="s">
        <v>101</v>
      </c>
      <c r="AG1965" s="2" t="b">
        <v>1</v>
      </c>
      <c r="AH1965" s="1">
        <v>46242.564802766203</v>
      </c>
    </row>
    <row r="1966" spans="1:34" ht="13.9">
      <c r="A1966" s="1" t="s">
        <v>11778</v>
      </c>
      <c r="B1966" s="1" t="s">
        <v>11779</v>
      </c>
      <c r="C1966" s="4">
        <v>44986</v>
      </c>
      <c r="D1966" s="1" t="s">
        <v>11767</v>
      </c>
      <c r="E1966" s="1">
        <v>2023</v>
      </c>
      <c r="F1966" s="5">
        <v>41.26</v>
      </c>
      <c r="G1966" s="1" t="s">
        <v>11780</v>
      </c>
      <c r="H1966" s="1" t="s">
        <v>11781</v>
      </c>
      <c r="I1966" s="6">
        <v>36</v>
      </c>
      <c r="J1966" s="6" t="s">
        <v>54</v>
      </c>
      <c r="K1966" s="6">
        <v>2</v>
      </c>
      <c r="L1966" s="6">
        <v>1</v>
      </c>
      <c r="M1966" s="6">
        <v>1</v>
      </c>
      <c r="N1966" s="7">
        <v>0.5</v>
      </c>
      <c r="O1966" s="1" t="s">
        <v>567</v>
      </c>
      <c r="P1966" s="1" t="s">
        <v>54</v>
      </c>
      <c r="Q1966" s="1" t="s">
        <v>56</v>
      </c>
      <c r="R1966" s="1" t="s">
        <v>5</v>
      </c>
      <c r="S1966" s="2" t="b">
        <v>1</v>
      </c>
      <c r="T1966" s="2" t="b">
        <v>0</v>
      </c>
      <c r="U1966" s="1" t="s">
        <v>57</v>
      </c>
      <c r="V1966" s="1"/>
      <c r="W1966" s="2" t="b">
        <v>0</v>
      </c>
      <c r="X1966" s="1"/>
      <c r="Y1966" s="2" t="b">
        <v>0</v>
      </c>
      <c r="Z1966" s="1" t="s">
        <v>119</v>
      </c>
      <c r="AA1966" s="2" t="b">
        <v>0</v>
      </c>
      <c r="AB1966" s="1" t="s">
        <v>11782</v>
      </c>
      <c r="AC1966" s="1" t="s">
        <v>11783</v>
      </c>
      <c r="AD1966" s="1" t="s">
        <v>61</v>
      </c>
      <c r="AE1966" s="2" t="b">
        <v>1</v>
      </c>
      <c r="AF1966" s="1"/>
      <c r="AG1966" s="2" t="b">
        <v>0</v>
      </c>
      <c r="AH1966" s="1">
        <v>46242.564802766203</v>
      </c>
    </row>
    <row r="1967" spans="1:34" ht="13.9">
      <c r="A1967" s="1" t="s">
        <v>11784</v>
      </c>
      <c r="B1967" s="1" t="s">
        <v>11785</v>
      </c>
      <c r="C1967" s="4">
        <v>44987</v>
      </c>
      <c r="D1967" s="1" t="s">
        <v>11767</v>
      </c>
      <c r="E1967" s="1">
        <v>2023</v>
      </c>
      <c r="F1967" s="5">
        <v>41.23</v>
      </c>
      <c r="G1967" s="1" t="s">
        <v>11786</v>
      </c>
      <c r="H1967" s="1" t="s">
        <v>11787</v>
      </c>
      <c r="I1967" s="6">
        <v>546</v>
      </c>
      <c r="J1967" s="6" t="s">
        <v>54</v>
      </c>
      <c r="K1967" s="6">
        <v>30</v>
      </c>
      <c r="L1967" s="6">
        <v>24</v>
      </c>
      <c r="M1967" s="6">
        <v>6</v>
      </c>
      <c r="N1967" s="7">
        <v>0.8</v>
      </c>
      <c r="O1967" s="1" t="s">
        <v>126</v>
      </c>
      <c r="P1967" s="1" t="s">
        <v>54</v>
      </c>
      <c r="Q1967" s="1" t="s">
        <v>56</v>
      </c>
      <c r="R1967" s="1" t="s">
        <v>5</v>
      </c>
      <c r="S1967" s="2" t="b">
        <v>1</v>
      </c>
      <c r="T1967" s="2" t="b">
        <v>0</v>
      </c>
      <c r="U1967" s="1" t="s">
        <v>57</v>
      </c>
      <c r="V1967" s="1"/>
      <c r="W1967" s="2" t="b">
        <v>0</v>
      </c>
      <c r="X1967" s="1"/>
      <c r="Y1967" s="2" t="b">
        <v>0</v>
      </c>
      <c r="Z1967" s="1" t="s">
        <v>58</v>
      </c>
      <c r="AA1967" s="2" t="b">
        <v>1</v>
      </c>
      <c r="AB1967" s="1" t="s">
        <v>11788</v>
      </c>
      <c r="AC1967" s="1" t="s">
        <v>11789</v>
      </c>
      <c r="AD1967" s="1" t="s">
        <v>61</v>
      </c>
      <c r="AE1967" s="2" t="b">
        <v>1</v>
      </c>
      <c r="AF1967" s="1" t="s">
        <v>305</v>
      </c>
      <c r="AG1967" s="2" t="b">
        <v>0</v>
      </c>
      <c r="AH1967" s="1">
        <v>46242.564802766203</v>
      </c>
    </row>
    <row r="1968" spans="1:34" ht="13.9">
      <c r="A1968" s="1" t="s">
        <v>11790</v>
      </c>
      <c r="B1968" s="1" t="s">
        <v>11791</v>
      </c>
      <c r="C1968" s="4">
        <v>44988</v>
      </c>
      <c r="D1968" s="1" t="s">
        <v>11767</v>
      </c>
      <c r="E1968" s="1">
        <v>2023</v>
      </c>
      <c r="F1968" s="5">
        <v>41.2</v>
      </c>
      <c r="G1968" s="1" t="s">
        <v>11792</v>
      </c>
      <c r="H1968" s="1" t="s">
        <v>11793</v>
      </c>
      <c r="I1968" s="6">
        <v>1556</v>
      </c>
      <c r="J1968" s="6" t="s">
        <v>54</v>
      </c>
      <c r="K1968" s="6">
        <v>29</v>
      </c>
      <c r="L1968" s="6">
        <v>18</v>
      </c>
      <c r="M1968" s="6">
        <v>11</v>
      </c>
      <c r="N1968" s="7">
        <v>0.62068965517241381</v>
      </c>
      <c r="O1968" s="1" t="s">
        <v>91</v>
      </c>
      <c r="P1968" s="1" t="s">
        <v>54</v>
      </c>
      <c r="Q1968" s="1" t="s">
        <v>56</v>
      </c>
      <c r="R1968" s="1" t="s">
        <v>7</v>
      </c>
      <c r="S1968" s="2" t="b">
        <v>0</v>
      </c>
      <c r="T1968" s="2" t="b">
        <v>1</v>
      </c>
      <c r="U1968" s="1" t="s">
        <v>133</v>
      </c>
      <c r="V1968" s="1">
        <v>18</v>
      </c>
      <c r="W1968" s="2" t="b">
        <v>1</v>
      </c>
      <c r="X1968" s="2" t="b">
        <v>0</v>
      </c>
      <c r="Y1968" s="2" t="b">
        <v>0</v>
      </c>
      <c r="Z1968" s="1" t="s">
        <v>119</v>
      </c>
      <c r="AA1968" s="2" t="b">
        <v>0</v>
      </c>
      <c r="AB1968" s="1" t="s">
        <v>11794</v>
      </c>
      <c r="AC1968" s="1" t="s">
        <v>11795</v>
      </c>
      <c r="AD1968" s="1" t="s">
        <v>61</v>
      </c>
      <c r="AE1968" s="2" t="b">
        <v>1</v>
      </c>
      <c r="AF1968" s="1"/>
      <c r="AG1968" s="2" t="b">
        <v>0</v>
      </c>
      <c r="AH1968" s="1">
        <v>46242.564802766203</v>
      </c>
    </row>
    <row r="1969" spans="1:34" ht="13.9">
      <c r="A1969" s="1" t="s">
        <v>11796</v>
      </c>
      <c r="B1969" s="1" t="s">
        <v>11797</v>
      </c>
      <c r="C1969" s="4">
        <v>44991</v>
      </c>
      <c r="D1969" s="1" t="s">
        <v>11767</v>
      </c>
      <c r="E1969" s="1">
        <v>2023</v>
      </c>
      <c r="F1969" s="5">
        <v>41.1</v>
      </c>
      <c r="G1969" s="1" t="s">
        <v>11798</v>
      </c>
      <c r="H1969" s="1" t="s">
        <v>11799</v>
      </c>
      <c r="I1969" s="6">
        <v>257</v>
      </c>
      <c r="J1969" s="6" t="s">
        <v>54</v>
      </c>
      <c r="K1969" s="6">
        <v>22</v>
      </c>
      <c r="L1969" s="6">
        <v>21</v>
      </c>
      <c r="M1969" s="6">
        <v>1</v>
      </c>
      <c r="N1969" s="7">
        <v>0.95454545454545459</v>
      </c>
      <c r="O1969" s="1" t="s">
        <v>126</v>
      </c>
      <c r="P1969" s="1" t="s">
        <v>54</v>
      </c>
      <c r="Q1969" s="1" t="s">
        <v>56</v>
      </c>
      <c r="R1969" s="1" t="s">
        <v>5</v>
      </c>
      <c r="S1969" s="2" t="b">
        <v>1</v>
      </c>
      <c r="T1969" s="2" t="b">
        <v>0</v>
      </c>
      <c r="U1969" s="1" t="s">
        <v>57</v>
      </c>
      <c r="V1969" s="1"/>
      <c r="W1969" s="2" t="b">
        <v>0</v>
      </c>
      <c r="X1969" s="1"/>
      <c r="Y1969" s="2" t="b">
        <v>0</v>
      </c>
      <c r="Z1969" s="1" t="s">
        <v>58</v>
      </c>
      <c r="AA1969" s="2" t="b">
        <v>1</v>
      </c>
      <c r="AB1969" s="1" t="s">
        <v>11800</v>
      </c>
      <c r="AC1969" s="1" t="s">
        <v>11801</v>
      </c>
      <c r="AD1969" s="1" t="s">
        <v>61</v>
      </c>
      <c r="AE1969" s="2" t="b">
        <v>1</v>
      </c>
      <c r="AF1969" s="1" t="s">
        <v>62</v>
      </c>
      <c r="AG1969" s="2" t="b">
        <v>0</v>
      </c>
      <c r="AH1969" s="1">
        <v>46242.564802766203</v>
      </c>
    </row>
    <row r="1970" spans="1:34" ht="13.9">
      <c r="A1970" s="1" t="s">
        <v>11802</v>
      </c>
      <c r="B1970" s="1" t="s">
        <v>11803</v>
      </c>
      <c r="C1970" s="4">
        <v>44991</v>
      </c>
      <c r="D1970" s="1" t="s">
        <v>11767</v>
      </c>
      <c r="E1970" s="1">
        <v>2023</v>
      </c>
      <c r="F1970" s="5">
        <v>41.1</v>
      </c>
      <c r="G1970" s="1" t="s">
        <v>11804</v>
      </c>
      <c r="H1970" s="1" t="s">
        <v>11805</v>
      </c>
      <c r="I1970" s="6">
        <v>5904</v>
      </c>
      <c r="J1970" s="6" t="s">
        <v>54</v>
      </c>
      <c r="K1970" s="6">
        <v>74</v>
      </c>
      <c r="L1970" s="6">
        <v>71</v>
      </c>
      <c r="M1970" s="6">
        <v>3</v>
      </c>
      <c r="N1970" s="7">
        <v>0.95945945945945943</v>
      </c>
      <c r="O1970" s="1" t="s">
        <v>67</v>
      </c>
      <c r="P1970" s="1" t="s">
        <v>54</v>
      </c>
      <c r="Q1970" s="1" t="s">
        <v>56</v>
      </c>
      <c r="R1970" s="1" t="s">
        <v>5</v>
      </c>
      <c r="S1970" s="2" t="b">
        <v>1</v>
      </c>
      <c r="T1970" s="2" t="b">
        <v>0</v>
      </c>
      <c r="U1970" s="1" t="s">
        <v>57</v>
      </c>
      <c r="V1970" s="1"/>
      <c r="W1970" s="2" t="b">
        <v>0</v>
      </c>
      <c r="X1970" s="1"/>
      <c r="Y1970" s="2" t="b">
        <v>0</v>
      </c>
      <c r="Z1970" s="1" t="s">
        <v>58</v>
      </c>
      <c r="AA1970" s="2" t="b">
        <v>1</v>
      </c>
      <c r="AB1970" s="1" t="s">
        <v>11806</v>
      </c>
      <c r="AC1970" s="1" t="s">
        <v>11807</v>
      </c>
      <c r="AD1970" s="1" t="s">
        <v>61</v>
      </c>
      <c r="AE1970" s="2" t="b">
        <v>1</v>
      </c>
      <c r="AF1970" s="1" t="s">
        <v>86</v>
      </c>
      <c r="AG1970" s="2" t="b">
        <v>0</v>
      </c>
      <c r="AH1970" s="1">
        <v>46242.564802766203</v>
      </c>
    </row>
    <row r="1971" spans="1:34" ht="13.9">
      <c r="A1971" s="1" t="s">
        <v>11808</v>
      </c>
      <c r="B1971" s="1" t="s">
        <v>11809</v>
      </c>
      <c r="C1971" s="4">
        <v>44992</v>
      </c>
      <c r="D1971" s="1" t="s">
        <v>11767</v>
      </c>
      <c r="E1971" s="1">
        <v>2023</v>
      </c>
      <c r="F1971" s="5">
        <v>41.07</v>
      </c>
      <c r="G1971" s="1" t="s">
        <v>11810</v>
      </c>
      <c r="H1971" s="1" t="s">
        <v>11811</v>
      </c>
      <c r="I1971" s="6">
        <v>549</v>
      </c>
      <c r="J1971" s="6" t="s">
        <v>54</v>
      </c>
      <c r="K1971" s="6">
        <v>14</v>
      </c>
      <c r="L1971" s="6">
        <v>6</v>
      </c>
      <c r="M1971" s="6">
        <v>8</v>
      </c>
      <c r="N1971" s="7">
        <v>0.42857142857142855</v>
      </c>
      <c r="O1971" s="1" t="s">
        <v>91</v>
      </c>
      <c r="P1971" s="1" t="s">
        <v>54</v>
      </c>
      <c r="Q1971" s="1" t="s">
        <v>56</v>
      </c>
      <c r="R1971" s="1" t="s">
        <v>7</v>
      </c>
      <c r="S1971" s="2" t="b">
        <v>0</v>
      </c>
      <c r="T1971" s="2" t="b">
        <v>1</v>
      </c>
      <c r="U1971" s="1" t="s">
        <v>202</v>
      </c>
      <c r="V1971" s="1">
        <v>18</v>
      </c>
      <c r="W1971" s="2" t="b">
        <v>1</v>
      </c>
      <c r="X1971" s="2" t="b">
        <v>1</v>
      </c>
      <c r="Y1971" s="2" t="b">
        <v>0</v>
      </c>
      <c r="Z1971" s="1" t="s">
        <v>119</v>
      </c>
      <c r="AA1971" s="2" t="b">
        <v>0</v>
      </c>
      <c r="AB1971" s="1" t="s">
        <v>11812</v>
      </c>
      <c r="AC1971" s="1" t="s">
        <v>11813</v>
      </c>
      <c r="AD1971" s="1" t="s">
        <v>61</v>
      </c>
      <c r="AE1971" s="2" t="b">
        <v>1</v>
      </c>
      <c r="AF1971" s="1"/>
      <c r="AG1971" s="2" t="b">
        <v>0</v>
      </c>
      <c r="AH1971" s="1">
        <v>46242.564802766203</v>
      </c>
    </row>
    <row r="1972" spans="1:34" ht="13.9">
      <c r="A1972" s="1" t="s">
        <v>11814</v>
      </c>
      <c r="B1972" s="1" t="s">
        <v>11815</v>
      </c>
      <c r="C1972" s="4">
        <v>44992</v>
      </c>
      <c r="D1972" s="1" t="s">
        <v>11767</v>
      </c>
      <c r="E1972" s="1">
        <v>2023</v>
      </c>
      <c r="F1972" s="5">
        <v>41.07</v>
      </c>
      <c r="G1972" s="1" t="s">
        <v>11816</v>
      </c>
      <c r="H1972" s="1" t="s">
        <v>11817</v>
      </c>
      <c r="I1972" s="6"/>
      <c r="J1972" s="6" t="s">
        <v>147</v>
      </c>
      <c r="K1972" s="6">
        <v>0</v>
      </c>
      <c r="L1972" s="6">
        <v>0</v>
      </c>
      <c r="M1972" s="6">
        <v>0</v>
      </c>
      <c r="N1972" s="7"/>
      <c r="O1972" s="1" t="s">
        <v>216</v>
      </c>
      <c r="P1972" s="1" t="s">
        <v>54</v>
      </c>
      <c r="Q1972" s="1" t="s">
        <v>56</v>
      </c>
      <c r="R1972" s="1" t="s">
        <v>5</v>
      </c>
      <c r="S1972" s="2" t="b">
        <v>1</v>
      </c>
      <c r="T1972" s="2" t="b">
        <v>0</v>
      </c>
      <c r="U1972" s="1" t="s">
        <v>57</v>
      </c>
      <c r="V1972" s="1"/>
      <c r="W1972" s="2" t="b">
        <v>0</v>
      </c>
      <c r="X1972" s="1"/>
      <c r="Y1972" s="2" t="b">
        <v>0</v>
      </c>
      <c r="Z1972" s="1" t="s">
        <v>119</v>
      </c>
      <c r="AA1972" s="2" t="b">
        <v>0</v>
      </c>
      <c r="AB1972" s="1" t="s">
        <v>11818</v>
      </c>
      <c r="AC1972" s="1" t="s">
        <v>11819</v>
      </c>
      <c r="AD1972" s="1" t="s">
        <v>61</v>
      </c>
      <c r="AE1972" s="2" t="b">
        <v>1</v>
      </c>
      <c r="AF1972" s="1"/>
      <c r="AG1972" s="2" t="b">
        <v>0</v>
      </c>
      <c r="AH1972" s="1">
        <v>46242.564802766203</v>
      </c>
    </row>
    <row r="1973" spans="1:34" ht="13.9">
      <c r="A1973" s="1" t="s">
        <v>11820</v>
      </c>
      <c r="B1973" s="1" t="s">
        <v>11821</v>
      </c>
      <c r="C1973" s="4">
        <v>44993</v>
      </c>
      <c r="D1973" s="1" t="s">
        <v>11767</v>
      </c>
      <c r="E1973" s="1">
        <v>2023</v>
      </c>
      <c r="F1973" s="5">
        <v>41.03</v>
      </c>
      <c r="G1973" s="1" t="s">
        <v>11822</v>
      </c>
      <c r="H1973" s="1" t="s">
        <v>11823</v>
      </c>
      <c r="I1973" s="6">
        <v>314</v>
      </c>
      <c r="J1973" s="6" t="s">
        <v>54</v>
      </c>
      <c r="K1973" s="6">
        <v>3</v>
      </c>
      <c r="L1973" s="6">
        <v>3</v>
      </c>
      <c r="M1973" s="6">
        <v>0</v>
      </c>
      <c r="N1973" s="7">
        <v>1</v>
      </c>
      <c r="O1973" s="1" t="s">
        <v>302</v>
      </c>
      <c r="P1973" s="1" t="s">
        <v>54</v>
      </c>
      <c r="Q1973" s="1" t="s">
        <v>56</v>
      </c>
      <c r="R1973" s="1" t="s">
        <v>5</v>
      </c>
      <c r="S1973" s="2" t="b">
        <v>1</v>
      </c>
      <c r="T1973" s="2" t="b">
        <v>0</v>
      </c>
      <c r="U1973" s="1" t="s">
        <v>57</v>
      </c>
      <c r="V1973" s="1"/>
      <c r="W1973" s="2" t="b">
        <v>0</v>
      </c>
      <c r="X1973" s="1"/>
      <c r="Y1973" s="2" t="b">
        <v>0</v>
      </c>
      <c r="Z1973" s="1" t="s">
        <v>119</v>
      </c>
      <c r="AA1973" s="2" t="b">
        <v>0</v>
      </c>
      <c r="AB1973" s="1" t="s">
        <v>11824</v>
      </c>
      <c r="AC1973" s="1" t="s">
        <v>11825</v>
      </c>
      <c r="AD1973" s="1" t="s">
        <v>61</v>
      </c>
      <c r="AE1973" s="2" t="b">
        <v>1</v>
      </c>
      <c r="AF1973" s="1"/>
      <c r="AG1973" s="2" t="b">
        <v>0</v>
      </c>
      <c r="AH1973" s="1">
        <v>46242.564802766203</v>
      </c>
    </row>
    <row r="1974" spans="1:34" ht="13.9">
      <c r="A1974" s="1" t="s">
        <v>11826</v>
      </c>
      <c r="B1974" s="1" t="s">
        <v>11827</v>
      </c>
      <c r="C1974" s="4">
        <v>44993</v>
      </c>
      <c r="D1974" s="1" t="s">
        <v>11767</v>
      </c>
      <c r="E1974" s="1">
        <v>2023</v>
      </c>
      <c r="F1974" s="5">
        <v>41.03</v>
      </c>
      <c r="G1974" s="1" t="s">
        <v>11828</v>
      </c>
      <c r="H1974" s="1" t="s">
        <v>11829</v>
      </c>
      <c r="I1974" s="6">
        <v>1353</v>
      </c>
      <c r="J1974" s="6" t="s">
        <v>54</v>
      </c>
      <c r="K1974" s="6">
        <v>14</v>
      </c>
      <c r="L1974" s="6">
        <v>13</v>
      </c>
      <c r="M1974" s="6">
        <v>1</v>
      </c>
      <c r="N1974" s="7">
        <v>0.9285714285714286</v>
      </c>
      <c r="O1974" s="1" t="s">
        <v>126</v>
      </c>
      <c r="P1974" s="1" t="s">
        <v>54</v>
      </c>
      <c r="Q1974" s="1" t="s">
        <v>56</v>
      </c>
      <c r="R1974" s="1" t="s">
        <v>5</v>
      </c>
      <c r="S1974" s="2" t="b">
        <v>1</v>
      </c>
      <c r="T1974" s="2" t="b">
        <v>0</v>
      </c>
      <c r="U1974" s="1" t="s">
        <v>224</v>
      </c>
      <c r="V1974" s="1">
        <v>12</v>
      </c>
      <c r="W1974" s="2" t="b">
        <v>0</v>
      </c>
      <c r="X1974" s="1"/>
      <c r="Y1974" s="2" t="b">
        <v>0</v>
      </c>
      <c r="Z1974" s="1" t="s">
        <v>119</v>
      </c>
      <c r="AA1974" s="2" t="b">
        <v>0</v>
      </c>
      <c r="AB1974" s="1" t="s">
        <v>11830</v>
      </c>
      <c r="AC1974" s="1" t="s">
        <v>11831</v>
      </c>
      <c r="AD1974" s="1" t="s">
        <v>61</v>
      </c>
      <c r="AE1974" s="2" t="b">
        <v>1</v>
      </c>
      <c r="AF1974" s="1"/>
      <c r="AG1974" s="2" t="b">
        <v>0</v>
      </c>
      <c r="AH1974" s="1">
        <v>46242.564802766203</v>
      </c>
    </row>
    <row r="1975" spans="1:34" ht="13.9">
      <c r="A1975" s="1" t="s">
        <v>11832</v>
      </c>
      <c r="B1975" s="1" t="s">
        <v>11833</v>
      </c>
      <c r="C1975" s="4">
        <v>44993</v>
      </c>
      <c r="D1975" s="1" t="s">
        <v>11767</v>
      </c>
      <c r="E1975" s="1">
        <v>2023</v>
      </c>
      <c r="F1975" s="5">
        <v>41.03</v>
      </c>
      <c r="G1975" s="1" t="s">
        <v>11834</v>
      </c>
      <c r="H1975" s="1" t="s">
        <v>11835</v>
      </c>
      <c r="I1975" s="6">
        <v>475</v>
      </c>
      <c r="J1975" s="6" t="s">
        <v>54</v>
      </c>
      <c r="K1975" s="6">
        <v>6</v>
      </c>
      <c r="L1975" s="6">
        <v>6</v>
      </c>
      <c r="M1975" s="6">
        <v>0</v>
      </c>
      <c r="N1975" s="7">
        <v>1</v>
      </c>
      <c r="O1975" s="1" t="s">
        <v>947</v>
      </c>
      <c r="P1975" s="1" t="s">
        <v>54</v>
      </c>
      <c r="Q1975" s="1" t="s">
        <v>56</v>
      </c>
      <c r="R1975" s="1" t="s">
        <v>5</v>
      </c>
      <c r="S1975" s="2" t="b">
        <v>1</v>
      </c>
      <c r="T1975" s="2" t="b">
        <v>0</v>
      </c>
      <c r="U1975" s="1" t="s">
        <v>224</v>
      </c>
      <c r="V1975" s="1">
        <v>12</v>
      </c>
      <c r="W1975" s="2" t="b">
        <v>0</v>
      </c>
      <c r="X1975" s="1"/>
      <c r="Y1975" s="2" t="b">
        <v>0</v>
      </c>
      <c r="Z1975" s="1" t="s">
        <v>119</v>
      </c>
      <c r="AA1975" s="2" t="b">
        <v>0</v>
      </c>
      <c r="AB1975" s="1" t="s">
        <v>11836</v>
      </c>
      <c r="AC1975" s="1" t="s">
        <v>11837</v>
      </c>
      <c r="AD1975" s="1" t="s">
        <v>61</v>
      </c>
      <c r="AE1975" s="2" t="b">
        <v>1</v>
      </c>
      <c r="AF1975" s="1"/>
      <c r="AG1975" s="2" t="b">
        <v>0</v>
      </c>
      <c r="AH1975" s="1">
        <v>46242.564802766203</v>
      </c>
    </row>
    <row r="1976" spans="1:34" ht="13.9">
      <c r="A1976" s="1" t="s">
        <v>11838</v>
      </c>
      <c r="B1976" s="1" t="s">
        <v>11839</v>
      </c>
      <c r="C1976" s="4">
        <v>44993</v>
      </c>
      <c r="D1976" s="1" t="s">
        <v>11767</v>
      </c>
      <c r="E1976" s="1">
        <v>2023</v>
      </c>
      <c r="F1976" s="5">
        <v>41.03</v>
      </c>
      <c r="G1976" s="1" t="s">
        <v>11840</v>
      </c>
      <c r="H1976" s="1" t="s">
        <v>11841</v>
      </c>
      <c r="I1976" s="6">
        <v>196</v>
      </c>
      <c r="J1976" s="6" t="s">
        <v>54</v>
      </c>
      <c r="K1976" s="6">
        <v>4</v>
      </c>
      <c r="L1976" s="6">
        <v>4</v>
      </c>
      <c r="M1976" s="6">
        <v>0</v>
      </c>
      <c r="N1976" s="7">
        <v>1</v>
      </c>
      <c r="O1976" s="1" t="s">
        <v>344</v>
      </c>
      <c r="P1976" s="1" t="s">
        <v>54</v>
      </c>
      <c r="Q1976" s="1" t="s">
        <v>56</v>
      </c>
      <c r="R1976" s="1" t="s">
        <v>5</v>
      </c>
      <c r="S1976" s="2" t="b">
        <v>1</v>
      </c>
      <c r="T1976" s="2" t="b">
        <v>0</v>
      </c>
      <c r="U1976" s="1" t="s">
        <v>224</v>
      </c>
      <c r="V1976" s="1">
        <v>12</v>
      </c>
      <c r="W1976" s="2" t="b">
        <v>0</v>
      </c>
      <c r="X1976" s="1"/>
      <c r="Y1976" s="2" t="b">
        <v>0</v>
      </c>
      <c r="Z1976" s="1" t="s">
        <v>119</v>
      </c>
      <c r="AA1976" s="2" t="b">
        <v>0</v>
      </c>
      <c r="AB1976" s="1" t="s">
        <v>11842</v>
      </c>
      <c r="AC1976" s="1" t="s">
        <v>11843</v>
      </c>
      <c r="AD1976" s="1" t="s">
        <v>61</v>
      </c>
      <c r="AE1976" s="2" t="b">
        <v>1</v>
      </c>
      <c r="AF1976" s="1"/>
      <c r="AG1976" s="2" t="b">
        <v>0</v>
      </c>
      <c r="AH1976" s="1">
        <v>46242.564802766203</v>
      </c>
    </row>
    <row r="1977" spans="1:34" ht="13.9">
      <c r="A1977" s="1" t="s">
        <v>11844</v>
      </c>
      <c r="B1977" s="1" t="s">
        <v>11845</v>
      </c>
      <c r="C1977" s="4">
        <v>44993</v>
      </c>
      <c r="D1977" s="1" t="s">
        <v>11767</v>
      </c>
      <c r="E1977" s="1">
        <v>2023</v>
      </c>
      <c r="F1977" s="5">
        <v>41.03</v>
      </c>
      <c r="G1977" s="1" t="s">
        <v>11846</v>
      </c>
      <c r="H1977" s="1" t="s">
        <v>11847</v>
      </c>
      <c r="I1977" s="6">
        <v>118</v>
      </c>
      <c r="J1977" s="6" t="s">
        <v>54</v>
      </c>
      <c r="K1977" s="6">
        <v>3</v>
      </c>
      <c r="L1977" s="6">
        <v>2</v>
      </c>
      <c r="M1977" s="6">
        <v>1</v>
      </c>
      <c r="N1977" s="7">
        <v>0.66666666666666663</v>
      </c>
      <c r="O1977" s="1" t="s">
        <v>302</v>
      </c>
      <c r="P1977" s="1" t="s">
        <v>54</v>
      </c>
      <c r="Q1977" s="1" t="s">
        <v>56</v>
      </c>
      <c r="R1977" s="1" t="s">
        <v>5</v>
      </c>
      <c r="S1977" s="2" t="b">
        <v>1</v>
      </c>
      <c r="T1977" s="2" t="b">
        <v>0</v>
      </c>
      <c r="U1977" s="1" t="s">
        <v>112</v>
      </c>
      <c r="V1977" s="1">
        <v>15</v>
      </c>
      <c r="W1977" s="2" t="b">
        <v>0</v>
      </c>
      <c r="X1977" s="1"/>
      <c r="Y1977" s="2" t="b">
        <v>0</v>
      </c>
      <c r="Z1977" s="1" t="s">
        <v>119</v>
      </c>
      <c r="AA1977" s="2" t="b">
        <v>0</v>
      </c>
      <c r="AB1977" s="1" t="s">
        <v>11848</v>
      </c>
      <c r="AC1977" s="1" t="s">
        <v>11849</v>
      </c>
      <c r="AD1977" s="1" t="s">
        <v>61</v>
      </c>
      <c r="AE1977" s="2" t="b">
        <v>1</v>
      </c>
      <c r="AF1977" s="1"/>
      <c r="AG1977" s="2" t="b">
        <v>0</v>
      </c>
      <c r="AH1977" s="1">
        <v>46242.564802766203</v>
      </c>
    </row>
    <row r="1978" spans="1:34" ht="13.9">
      <c r="A1978" s="1" t="s">
        <v>11850</v>
      </c>
      <c r="B1978" s="1" t="s">
        <v>11851</v>
      </c>
      <c r="C1978" s="4">
        <v>44993</v>
      </c>
      <c r="D1978" s="1" t="s">
        <v>11767</v>
      </c>
      <c r="E1978" s="1">
        <v>2023</v>
      </c>
      <c r="F1978" s="5">
        <v>41.03</v>
      </c>
      <c r="G1978" s="1" t="s">
        <v>11852</v>
      </c>
      <c r="H1978" s="1" t="s">
        <v>11853</v>
      </c>
      <c r="I1978" s="6">
        <v>412</v>
      </c>
      <c r="J1978" s="6" t="s">
        <v>54</v>
      </c>
      <c r="K1978" s="6">
        <v>6</v>
      </c>
      <c r="L1978" s="6">
        <v>5</v>
      </c>
      <c r="M1978" s="6">
        <v>1</v>
      </c>
      <c r="N1978" s="7">
        <v>0.83333333333333337</v>
      </c>
      <c r="O1978" s="1" t="s">
        <v>947</v>
      </c>
      <c r="P1978" s="1" t="s">
        <v>54</v>
      </c>
      <c r="Q1978" s="1" t="s">
        <v>56</v>
      </c>
      <c r="R1978" s="1" t="s">
        <v>5</v>
      </c>
      <c r="S1978" s="2" t="b">
        <v>1</v>
      </c>
      <c r="T1978" s="2" t="b">
        <v>0</v>
      </c>
      <c r="U1978" s="1" t="s">
        <v>224</v>
      </c>
      <c r="V1978" s="1">
        <v>12</v>
      </c>
      <c r="W1978" s="2" t="b">
        <v>0</v>
      </c>
      <c r="X1978" s="1"/>
      <c r="Y1978" s="2" t="b">
        <v>0</v>
      </c>
      <c r="Z1978" s="1" t="s">
        <v>119</v>
      </c>
      <c r="AA1978" s="2" t="b">
        <v>0</v>
      </c>
      <c r="AB1978" s="1" t="s">
        <v>11854</v>
      </c>
      <c r="AC1978" s="1" t="s">
        <v>11855</v>
      </c>
      <c r="AD1978" s="1" t="s">
        <v>61</v>
      </c>
      <c r="AE1978" s="2" t="b">
        <v>1</v>
      </c>
      <c r="AF1978" s="1"/>
      <c r="AG1978" s="2" t="b">
        <v>0</v>
      </c>
      <c r="AH1978" s="1">
        <v>46242.564802766203</v>
      </c>
    </row>
    <row r="1979" spans="1:34" ht="13.9">
      <c r="A1979" s="1" t="s">
        <v>11856</v>
      </c>
      <c r="B1979" s="1" t="s">
        <v>11857</v>
      </c>
      <c r="C1979" s="4">
        <v>44993</v>
      </c>
      <c r="D1979" s="1" t="s">
        <v>11767</v>
      </c>
      <c r="E1979" s="1">
        <v>2023</v>
      </c>
      <c r="F1979" s="5">
        <v>41.03</v>
      </c>
      <c r="G1979" s="1" t="s">
        <v>11858</v>
      </c>
      <c r="H1979" s="1" t="s">
        <v>11859</v>
      </c>
      <c r="I1979" s="6">
        <v>42</v>
      </c>
      <c r="J1979" s="6" t="s">
        <v>54</v>
      </c>
      <c r="K1979" s="6">
        <v>1</v>
      </c>
      <c r="L1979" s="6">
        <v>1</v>
      </c>
      <c r="M1979" s="6">
        <v>0</v>
      </c>
      <c r="N1979" s="7">
        <v>1</v>
      </c>
      <c r="O1979" s="1" t="s">
        <v>148</v>
      </c>
      <c r="P1979" s="1" t="s">
        <v>54</v>
      </c>
      <c r="Q1979" s="1" t="s">
        <v>56</v>
      </c>
      <c r="R1979" s="1" t="s">
        <v>5</v>
      </c>
      <c r="S1979" s="2" t="b">
        <v>1</v>
      </c>
      <c r="T1979" s="2" t="b">
        <v>0</v>
      </c>
      <c r="U1979" s="1" t="s">
        <v>224</v>
      </c>
      <c r="V1979" s="1">
        <v>12</v>
      </c>
      <c r="W1979" s="2" t="b">
        <v>0</v>
      </c>
      <c r="X1979" s="1"/>
      <c r="Y1979" s="2" t="b">
        <v>0</v>
      </c>
      <c r="Z1979" s="1" t="s">
        <v>119</v>
      </c>
      <c r="AA1979" s="2" t="b">
        <v>0</v>
      </c>
      <c r="AB1979" s="1" t="s">
        <v>11860</v>
      </c>
      <c r="AC1979" s="1" t="s">
        <v>11861</v>
      </c>
      <c r="AD1979" s="1" t="s">
        <v>61</v>
      </c>
      <c r="AE1979" s="2" t="b">
        <v>1</v>
      </c>
      <c r="AF1979" s="1"/>
      <c r="AG1979" s="2" t="b">
        <v>0</v>
      </c>
      <c r="AH1979" s="1">
        <v>46242.564802766203</v>
      </c>
    </row>
    <row r="1980" spans="1:34" ht="13.9">
      <c r="A1980" s="1" t="s">
        <v>11862</v>
      </c>
      <c r="B1980" s="1" t="s">
        <v>11863</v>
      </c>
      <c r="C1980" s="4">
        <v>44993</v>
      </c>
      <c r="D1980" s="1" t="s">
        <v>11767</v>
      </c>
      <c r="E1980" s="1">
        <v>2023</v>
      </c>
      <c r="F1980" s="5">
        <v>41.03</v>
      </c>
      <c r="G1980" s="1" t="s">
        <v>11864</v>
      </c>
      <c r="H1980" s="1" t="s">
        <v>11865</v>
      </c>
      <c r="I1980" s="6">
        <v>105</v>
      </c>
      <c r="J1980" s="6" t="s">
        <v>54</v>
      </c>
      <c r="K1980" s="6">
        <v>1</v>
      </c>
      <c r="L1980" s="6">
        <v>1</v>
      </c>
      <c r="M1980" s="6">
        <v>0</v>
      </c>
      <c r="N1980" s="7">
        <v>1</v>
      </c>
      <c r="O1980" s="1" t="s">
        <v>148</v>
      </c>
      <c r="P1980" s="1" t="s">
        <v>54</v>
      </c>
      <c r="Q1980" s="1" t="s">
        <v>56</v>
      </c>
      <c r="R1980" s="1" t="s">
        <v>5</v>
      </c>
      <c r="S1980" s="2" t="b">
        <v>1</v>
      </c>
      <c r="T1980" s="2" t="b">
        <v>0</v>
      </c>
      <c r="U1980" s="1" t="s">
        <v>224</v>
      </c>
      <c r="V1980" s="1">
        <v>12</v>
      </c>
      <c r="W1980" s="2" t="b">
        <v>0</v>
      </c>
      <c r="X1980" s="1"/>
      <c r="Y1980" s="2" t="b">
        <v>0</v>
      </c>
      <c r="Z1980" s="1" t="s">
        <v>119</v>
      </c>
      <c r="AA1980" s="2" t="b">
        <v>0</v>
      </c>
      <c r="AB1980" s="1" t="s">
        <v>11866</v>
      </c>
      <c r="AC1980" s="1" t="s">
        <v>11867</v>
      </c>
      <c r="AD1980" s="1" t="s">
        <v>61</v>
      </c>
      <c r="AE1980" s="2" t="b">
        <v>1</v>
      </c>
      <c r="AF1980" s="1"/>
      <c r="AG1980" s="2" t="b">
        <v>0</v>
      </c>
      <c r="AH1980" s="1">
        <v>46242.564802766203</v>
      </c>
    </row>
    <row r="1981" spans="1:34" ht="13.9">
      <c r="A1981" s="1" t="s">
        <v>11868</v>
      </c>
      <c r="B1981" s="1" t="s">
        <v>11869</v>
      </c>
      <c r="C1981" s="4">
        <v>44993</v>
      </c>
      <c r="D1981" s="1" t="s">
        <v>11767</v>
      </c>
      <c r="E1981" s="1">
        <v>2023</v>
      </c>
      <c r="F1981" s="5">
        <v>41.03</v>
      </c>
      <c r="G1981" s="1" t="s">
        <v>11870</v>
      </c>
      <c r="H1981" s="1" t="s">
        <v>11871</v>
      </c>
      <c r="I1981" s="6">
        <v>30</v>
      </c>
      <c r="J1981" s="6" t="s">
        <v>54</v>
      </c>
      <c r="K1981" s="6">
        <v>1</v>
      </c>
      <c r="L1981" s="6">
        <v>1</v>
      </c>
      <c r="M1981" s="6">
        <v>0</v>
      </c>
      <c r="N1981" s="7">
        <v>1</v>
      </c>
      <c r="O1981" s="1" t="s">
        <v>148</v>
      </c>
      <c r="P1981" s="1" t="s">
        <v>54</v>
      </c>
      <c r="Q1981" s="1" t="s">
        <v>56</v>
      </c>
      <c r="R1981" s="1" t="s">
        <v>5</v>
      </c>
      <c r="S1981" s="2" t="b">
        <v>1</v>
      </c>
      <c r="T1981" s="2" t="b">
        <v>0</v>
      </c>
      <c r="U1981" s="1" t="s">
        <v>224</v>
      </c>
      <c r="V1981" s="1">
        <v>12</v>
      </c>
      <c r="W1981" s="2" t="b">
        <v>0</v>
      </c>
      <c r="X1981" s="1"/>
      <c r="Y1981" s="2" t="b">
        <v>0</v>
      </c>
      <c r="Z1981" s="1" t="s">
        <v>119</v>
      </c>
      <c r="AA1981" s="2" t="b">
        <v>0</v>
      </c>
      <c r="AB1981" s="1" t="s">
        <v>11872</v>
      </c>
      <c r="AC1981" s="1" t="s">
        <v>11873</v>
      </c>
      <c r="AD1981" s="1" t="s">
        <v>61</v>
      </c>
      <c r="AE1981" s="2" t="b">
        <v>1</v>
      </c>
      <c r="AF1981" s="1"/>
      <c r="AG1981" s="2" t="b">
        <v>0</v>
      </c>
      <c r="AH1981" s="1">
        <v>46242.564802766203</v>
      </c>
    </row>
    <row r="1982" spans="1:34" ht="13.9">
      <c r="A1982" s="1" t="s">
        <v>11874</v>
      </c>
      <c r="B1982" s="1" t="s">
        <v>11875</v>
      </c>
      <c r="C1982" s="4">
        <v>44993</v>
      </c>
      <c r="D1982" s="1" t="s">
        <v>11767</v>
      </c>
      <c r="E1982" s="1">
        <v>2023</v>
      </c>
      <c r="F1982" s="5">
        <v>41.03</v>
      </c>
      <c r="G1982" s="1" t="s">
        <v>11876</v>
      </c>
      <c r="H1982" s="1" t="s">
        <v>11877</v>
      </c>
      <c r="I1982" s="6">
        <v>175520</v>
      </c>
      <c r="J1982" s="6" t="s">
        <v>54</v>
      </c>
      <c r="K1982" s="6">
        <v>7096</v>
      </c>
      <c r="L1982" s="6">
        <v>6778</v>
      </c>
      <c r="M1982" s="6">
        <v>318</v>
      </c>
      <c r="N1982" s="7">
        <v>0.95518602029312294</v>
      </c>
      <c r="O1982" s="1" t="s">
        <v>76</v>
      </c>
      <c r="P1982" s="1" t="s">
        <v>54</v>
      </c>
      <c r="Q1982" s="1" t="s">
        <v>68</v>
      </c>
      <c r="R1982" s="1" t="s">
        <v>5</v>
      </c>
      <c r="S1982" s="2" t="b">
        <v>1</v>
      </c>
      <c r="T1982" s="2" t="b">
        <v>0</v>
      </c>
      <c r="U1982" s="1" t="s">
        <v>499</v>
      </c>
      <c r="V1982" s="1">
        <v>17</v>
      </c>
      <c r="W1982" s="2" t="b">
        <v>0</v>
      </c>
      <c r="X1982" s="1"/>
      <c r="Y1982" s="2" t="b">
        <v>0</v>
      </c>
      <c r="Z1982" s="1" t="s">
        <v>58</v>
      </c>
      <c r="AA1982" s="2" t="b">
        <v>1</v>
      </c>
      <c r="AB1982" s="1" t="s">
        <v>11878</v>
      </c>
      <c r="AC1982" s="1" t="s">
        <v>11879</v>
      </c>
      <c r="AD1982" s="1" t="s">
        <v>61</v>
      </c>
      <c r="AE1982" s="2" t="b">
        <v>1</v>
      </c>
      <c r="AF1982" s="1" t="s">
        <v>211</v>
      </c>
      <c r="AG1982" s="2" t="b">
        <v>0</v>
      </c>
      <c r="AH1982" s="1">
        <v>46242.564802766203</v>
      </c>
    </row>
    <row r="1983" spans="1:34" ht="13.9">
      <c r="A1983" s="1" t="s">
        <v>11880</v>
      </c>
      <c r="B1983" s="1" t="s">
        <v>11881</v>
      </c>
      <c r="C1983" s="4">
        <v>44993</v>
      </c>
      <c r="D1983" s="1" t="s">
        <v>11767</v>
      </c>
      <c r="E1983" s="1">
        <v>2023</v>
      </c>
      <c r="F1983" s="5">
        <v>41.03</v>
      </c>
      <c r="G1983" s="1" t="s">
        <v>11882</v>
      </c>
      <c r="H1983" s="1" t="s">
        <v>11883</v>
      </c>
      <c r="I1983" s="6">
        <v>1465</v>
      </c>
      <c r="J1983" s="6" t="s">
        <v>54</v>
      </c>
      <c r="K1983" s="6">
        <v>51</v>
      </c>
      <c r="L1983" s="6">
        <v>49</v>
      </c>
      <c r="M1983" s="6">
        <v>2</v>
      </c>
      <c r="N1983" s="7">
        <v>0.96078431372549022</v>
      </c>
      <c r="O1983" s="1" t="s">
        <v>67</v>
      </c>
      <c r="P1983" s="1" t="s">
        <v>54</v>
      </c>
      <c r="Q1983" s="1" t="s">
        <v>56</v>
      </c>
      <c r="R1983" s="1" t="s">
        <v>5</v>
      </c>
      <c r="S1983" s="2" t="b">
        <v>1</v>
      </c>
      <c r="T1983" s="2" t="b">
        <v>0</v>
      </c>
      <c r="U1983" s="1" t="s">
        <v>57</v>
      </c>
      <c r="V1983" s="1"/>
      <c r="W1983" s="2" t="b">
        <v>0</v>
      </c>
      <c r="X1983" s="1"/>
      <c r="Y1983" s="2" t="b">
        <v>0</v>
      </c>
      <c r="Z1983" s="1" t="s">
        <v>58</v>
      </c>
      <c r="AA1983" s="2" t="b">
        <v>1</v>
      </c>
      <c r="AB1983" s="1" t="s">
        <v>11884</v>
      </c>
      <c r="AC1983" s="1" t="s">
        <v>11885</v>
      </c>
      <c r="AD1983" s="1" t="s">
        <v>61</v>
      </c>
      <c r="AE1983" s="2" t="b">
        <v>1</v>
      </c>
      <c r="AF1983" s="1" t="s">
        <v>101</v>
      </c>
      <c r="AG1983" s="2" t="b">
        <v>1</v>
      </c>
      <c r="AH1983" s="1">
        <v>46242.564802766203</v>
      </c>
    </row>
    <row r="1984" spans="1:34" ht="13.9">
      <c r="A1984" s="1" t="s">
        <v>11886</v>
      </c>
      <c r="B1984" s="1" t="s">
        <v>11887</v>
      </c>
      <c r="C1984" s="4">
        <v>44993</v>
      </c>
      <c r="D1984" s="1" t="s">
        <v>11767</v>
      </c>
      <c r="E1984" s="1">
        <v>2023</v>
      </c>
      <c r="F1984" s="5">
        <v>41.03</v>
      </c>
      <c r="G1984" s="1" t="s">
        <v>11888</v>
      </c>
      <c r="H1984" s="1" t="s">
        <v>11889</v>
      </c>
      <c r="I1984" s="6">
        <v>162</v>
      </c>
      <c r="J1984" s="6" t="s">
        <v>54</v>
      </c>
      <c r="K1984" s="6">
        <v>13</v>
      </c>
      <c r="L1984" s="6">
        <v>12</v>
      </c>
      <c r="M1984" s="6">
        <v>1</v>
      </c>
      <c r="N1984" s="7">
        <v>0.92307692307692313</v>
      </c>
      <c r="O1984" s="1" t="s">
        <v>126</v>
      </c>
      <c r="P1984" s="1" t="s">
        <v>54</v>
      </c>
      <c r="Q1984" s="1" t="s">
        <v>56</v>
      </c>
      <c r="R1984" s="1" t="s">
        <v>5</v>
      </c>
      <c r="S1984" s="2" t="b">
        <v>1</v>
      </c>
      <c r="T1984" s="2" t="b">
        <v>0</v>
      </c>
      <c r="U1984" s="1" t="s">
        <v>57</v>
      </c>
      <c r="V1984" s="1"/>
      <c r="W1984" s="2" t="b">
        <v>0</v>
      </c>
      <c r="X1984" s="1"/>
      <c r="Y1984" s="2" t="b">
        <v>0</v>
      </c>
      <c r="Z1984" s="1" t="s">
        <v>58</v>
      </c>
      <c r="AA1984" s="2" t="b">
        <v>1</v>
      </c>
      <c r="AB1984" s="1" t="s">
        <v>11890</v>
      </c>
      <c r="AC1984" s="1" t="s">
        <v>11891</v>
      </c>
      <c r="AD1984" s="1" t="s">
        <v>61</v>
      </c>
      <c r="AE1984" s="2" t="b">
        <v>1</v>
      </c>
      <c r="AF1984" s="1" t="s">
        <v>227</v>
      </c>
      <c r="AG1984" s="2" t="b">
        <v>0</v>
      </c>
      <c r="AH1984" s="1">
        <v>46242.564802766203</v>
      </c>
    </row>
    <row r="1985" spans="1:34" ht="13.9">
      <c r="A1985" s="1" t="s">
        <v>11892</v>
      </c>
      <c r="B1985" s="1" t="s">
        <v>11893</v>
      </c>
      <c r="C1985" s="4">
        <v>44994</v>
      </c>
      <c r="D1985" s="1" t="s">
        <v>11767</v>
      </c>
      <c r="E1985" s="1">
        <v>2023</v>
      </c>
      <c r="F1985" s="5">
        <v>41</v>
      </c>
      <c r="G1985" s="1" t="s">
        <v>11894</v>
      </c>
      <c r="H1985" s="1" t="s">
        <v>11895</v>
      </c>
      <c r="I1985" s="6">
        <v>89002</v>
      </c>
      <c r="J1985" s="6" t="s">
        <v>54</v>
      </c>
      <c r="K1985" s="6">
        <v>3534</v>
      </c>
      <c r="L1985" s="6">
        <v>3108</v>
      </c>
      <c r="M1985" s="6">
        <v>426</v>
      </c>
      <c r="N1985" s="7">
        <v>0.87945670628183359</v>
      </c>
      <c r="O1985" s="1" t="s">
        <v>67</v>
      </c>
      <c r="P1985" s="1" t="s">
        <v>54</v>
      </c>
      <c r="Q1985" s="1" t="s">
        <v>68</v>
      </c>
      <c r="R1985" s="1" t="s">
        <v>5</v>
      </c>
      <c r="S1985" s="2" t="b">
        <v>1</v>
      </c>
      <c r="T1985" s="2" t="b">
        <v>0</v>
      </c>
      <c r="U1985" s="1" t="s">
        <v>112</v>
      </c>
      <c r="V1985" s="1">
        <v>15</v>
      </c>
      <c r="W1985" s="2" t="b">
        <v>0</v>
      </c>
      <c r="X1985" s="1"/>
      <c r="Y1985" s="2" t="b">
        <v>0</v>
      </c>
      <c r="Z1985" s="1" t="s">
        <v>58</v>
      </c>
      <c r="AA1985" s="2" t="b">
        <v>1</v>
      </c>
      <c r="AB1985" s="1" t="s">
        <v>11896</v>
      </c>
      <c r="AC1985" s="1" t="s">
        <v>11897</v>
      </c>
      <c r="AD1985" s="1" t="s">
        <v>61</v>
      </c>
      <c r="AE1985" s="2" t="b">
        <v>1</v>
      </c>
      <c r="AF1985" s="1" t="s">
        <v>1400</v>
      </c>
      <c r="AG1985" s="2" t="b">
        <v>0</v>
      </c>
      <c r="AH1985" s="1">
        <v>46242.564802766203</v>
      </c>
    </row>
    <row r="1986" spans="1:34" ht="13.9">
      <c r="A1986" s="1" t="s">
        <v>11898</v>
      </c>
      <c r="B1986" s="1" t="s">
        <v>11899</v>
      </c>
      <c r="C1986" s="4">
        <v>44995</v>
      </c>
      <c r="D1986" s="1" t="s">
        <v>11767</v>
      </c>
      <c r="E1986" s="1">
        <v>2023</v>
      </c>
      <c r="F1986" s="5">
        <v>40.97</v>
      </c>
      <c r="G1986" s="1" t="s">
        <v>11900</v>
      </c>
      <c r="H1986" s="1" t="s">
        <v>11901</v>
      </c>
      <c r="I1986" s="6">
        <v>11670</v>
      </c>
      <c r="J1986" s="6" t="s">
        <v>54</v>
      </c>
      <c r="K1986" s="6">
        <v>903</v>
      </c>
      <c r="L1986" s="6">
        <v>871</v>
      </c>
      <c r="M1986" s="6">
        <v>32</v>
      </c>
      <c r="N1986" s="7">
        <v>0.96456256921373196</v>
      </c>
      <c r="O1986" s="1" t="s">
        <v>76</v>
      </c>
      <c r="P1986" s="1" t="s">
        <v>54</v>
      </c>
      <c r="Q1986" s="1" t="s">
        <v>68</v>
      </c>
      <c r="R1986" s="1" t="s">
        <v>5</v>
      </c>
      <c r="S1986" s="2" t="b">
        <v>1</v>
      </c>
      <c r="T1986" s="2" t="b">
        <v>0</v>
      </c>
      <c r="U1986" s="1" t="s">
        <v>57</v>
      </c>
      <c r="V1986" s="1"/>
      <c r="W1986" s="2" t="b">
        <v>0</v>
      </c>
      <c r="X1986" s="1"/>
      <c r="Y1986" s="2" t="b">
        <v>0</v>
      </c>
      <c r="Z1986" s="1" t="s">
        <v>58</v>
      </c>
      <c r="AA1986" s="2" t="b">
        <v>1</v>
      </c>
      <c r="AB1986" s="1" t="s">
        <v>11902</v>
      </c>
      <c r="AC1986" s="1" t="s">
        <v>11903</v>
      </c>
      <c r="AD1986" s="1" t="s">
        <v>61</v>
      </c>
      <c r="AE1986" s="2" t="b">
        <v>1</v>
      </c>
      <c r="AF1986" s="1" t="s">
        <v>142</v>
      </c>
      <c r="AG1986" s="2" t="b">
        <v>0</v>
      </c>
      <c r="AH1986" s="1">
        <v>46242.564802766203</v>
      </c>
    </row>
    <row r="1987" spans="1:34" ht="13.9">
      <c r="A1987" s="1" t="s">
        <v>11904</v>
      </c>
      <c r="B1987" s="1" t="s">
        <v>11905</v>
      </c>
      <c r="C1987" s="4">
        <v>44995</v>
      </c>
      <c r="D1987" s="1" t="s">
        <v>11767</v>
      </c>
      <c r="E1987" s="1">
        <v>2023</v>
      </c>
      <c r="F1987" s="5">
        <v>40.97</v>
      </c>
      <c r="G1987" s="1" t="s">
        <v>11906</v>
      </c>
      <c r="H1987" s="1" t="s">
        <v>11907</v>
      </c>
      <c r="I1987" s="6">
        <v>1854</v>
      </c>
      <c r="J1987" s="6" t="s">
        <v>54</v>
      </c>
      <c r="K1987" s="6">
        <v>85</v>
      </c>
      <c r="L1987" s="6">
        <v>74</v>
      </c>
      <c r="M1987" s="6">
        <v>11</v>
      </c>
      <c r="N1987" s="7">
        <v>0.87058823529411766</v>
      </c>
      <c r="O1987" s="1" t="s">
        <v>67</v>
      </c>
      <c r="P1987" s="1" t="s">
        <v>54</v>
      </c>
      <c r="Q1987" s="1" t="s">
        <v>56</v>
      </c>
      <c r="R1987" s="1" t="s">
        <v>5</v>
      </c>
      <c r="S1987" s="2" t="b">
        <v>1</v>
      </c>
      <c r="T1987" s="2" t="b">
        <v>0</v>
      </c>
      <c r="U1987" s="1" t="s">
        <v>169</v>
      </c>
      <c r="V1987" s="1">
        <v>0</v>
      </c>
      <c r="W1987" s="2" t="b">
        <v>0</v>
      </c>
      <c r="X1987" s="1"/>
      <c r="Y1987" s="2" t="b">
        <v>0</v>
      </c>
      <c r="Z1987" s="1" t="s">
        <v>58</v>
      </c>
      <c r="AA1987" s="2" t="b">
        <v>1</v>
      </c>
      <c r="AB1987" s="1" t="s">
        <v>11908</v>
      </c>
      <c r="AC1987" s="1" t="s">
        <v>11909</v>
      </c>
      <c r="AD1987" s="1" t="s">
        <v>61</v>
      </c>
      <c r="AE1987" s="2" t="b">
        <v>1</v>
      </c>
      <c r="AF1987" s="1" t="s">
        <v>397</v>
      </c>
      <c r="AG1987" s="2" t="b">
        <v>0</v>
      </c>
      <c r="AH1987" s="1">
        <v>46242.564802766203</v>
      </c>
    </row>
    <row r="1988" spans="1:34" ht="13.9">
      <c r="A1988" s="1" t="s">
        <v>11910</v>
      </c>
      <c r="B1988" s="1" t="s">
        <v>11911</v>
      </c>
      <c r="C1988" s="4">
        <v>44995</v>
      </c>
      <c r="D1988" s="1" t="s">
        <v>11767</v>
      </c>
      <c r="E1988" s="1">
        <v>2023</v>
      </c>
      <c r="F1988" s="5">
        <v>40.97</v>
      </c>
      <c r="G1988" s="1" t="s">
        <v>11912</v>
      </c>
      <c r="H1988" s="1" t="s">
        <v>11913</v>
      </c>
      <c r="I1988" s="6">
        <v>96</v>
      </c>
      <c r="J1988" s="6" t="s">
        <v>54</v>
      </c>
      <c r="K1988" s="6">
        <v>10</v>
      </c>
      <c r="L1988" s="6">
        <v>5</v>
      </c>
      <c r="M1988" s="6">
        <v>5</v>
      </c>
      <c r="N1988" s="7">
        <v>0.5</v>
      </c>
      <c r="O1988" s="1" t="s">
        <v>91</v>
      </c>
      <c r="P1988" s="1" t="s">
        <v>54</v>
      </c>
      <c r="Q1988" s="1" t="s">
        <v>56</v>
      </c>
      <c r="R1988" s="1" t="s">
        <v>7</v>
      </c>
      <c r="S1988" s="2" t="b">
        <v>0</v>
      </c>
      <c r="T1988" s="2" t="b">
        <v>1</v>
      </c>
      <c r="U1988" s="1" t="s">
        <v>202</v>
      </c>
      <c r="V1988" s="1">
        <v>18</v>
      </c>
      <c r="W1988" s="2" t="b">
        <v>1</v>
      </c>
      <c r="X1988" s="2" t="b">
        <v>1</v>
      </c>
      <c r="Y1988" s="2" t="b">
        <v>0</v>
      </c>
      <c r="Z1988" s="1" t="s">
        <v>119</v>
      </c>
      <c r="AA1988" s="2" t="b">
        <v>0</v>
      </c>
      <c r="AB1988" s="1" t="s">
        <v>11914</v>
      </c>
      <c r="AC1988" s="1" t="s">
        <v>11915</v>
      </c>
      <c r="AD1988" s="1" t="s">
        <v>61</v>
      </c>
      <c r="AE1988" s="2" t="b">
        <v>1</v>
      </c>
      <c r="AF1988" s="1"/>
      <c r="AG1988" s="2" t="b">
        <v>0</v>
      </c>
      <c r="AH1988" s="1">
        <v>46242.564802766203</v>
      </c>
    </row>
    <row r="1989" spans="1:34" ht="13.9">
      <c r="A1989" s="1" t="s">
        <v>11916</v>
      </c>
      <c r="B1989" s="1" t="s">
        <v>11917</v>
      </c>
      <c r="C1989" s="4">
        <v>44995</v>
      </c>
      <c r="D1989" s="1" t="s">
        <v>11767</v>
      </c>
      <c r="E1989" s="1">
        <v>2023</v>
      </c>
      <c r="F1989" s="5">
        <v>40.97</v>
      </c>
      <c r="G1989" s="1" t="s">
        <v>11918</v>
      </c>
      <c r="H1989" s="1" t="s">
        <v>11919</v>
      </c>
      <c r="I1989" s="6">
        <v>4503</v>
      </c>
      <c r="J1989" s="6" t="s">
        <v>54</v>
      </c>
      <c r="K1989" s="6">
        <v>188</v>
      </c>
      <c r="L1989" s="6">
        <v>162</v>
      </c>
      <c r="M1989" s="6">
        <v>26</v>
      </c>
      <c r="N1989" s="7">
        <v>0.86170212765957444</v>
      </c>
      <c r="O1989" s="1" t="s">
        <v>67</v>
      </c>
      <c r="P1989" s="1" t="s">
        <v>54</v>
      </c>
      <c r="Q1989" s="1" t="s">
        <v>56</v>
      </c>
      <c r="R1989" s="1" t="s">
        <v>5</v>
      </c>
      <c r="S1989" s="2" t="b">
        <v>1</v>
      </c>
      <c r="T1989" s="2" t="b">
        <v>0</v>
      </c>
      <c r="U1989" s="1" t="s">
        <v>57</v>
      </c>
      <c r="V1989" s="1"/>
      <c r="W1989" s="2" t="b">
        <v>0</v>
      </c>
      <c r="X1989" s="1"/>
      <c r="Y1989" s="2" t="b">
        <v>0</v>
      </c>
      <c r="Z1989" s="1" t="s">
        <v>58</v>
      </c>
      <c r="AA1989" s="2" t="b">
        <v>1</v>
      </c>
      <c r="AB1989" s="1" t="s">
        <v>11920</v>
      </c>
      <c r="AC1989" s="1" t="s">
        <v>11921</v>
      </c>
      <c r="AD1989" s="1" t="s">
        <v>61</v>
      </c>
      <c r="AE1989" s="2" t="b">
        <v>1</v>
      </c>
      <c r="AF1989" s="1" t="s">
        <v>11922</v>
      </c>
      <c r="AG1989" s="2" t="b">
        <v>0</v>
      </c>
      <c r="AH1989" s="1">
        <v>46242.564802766203</v>
      </c>
    </row>
    <row r="1990" spans="1:34" ht="13.9">
      <c r="A1990" s="1" t="s">
        <v>11923</v>
      </c>
      <c r="B1990" s="1" t="s">
        <v>11924</v>
      </c>
      <c r="C1990" s="4">
        <v>44996</v>
      </c>
      <c r="D1990" s="1" t="s">
        <v>11767</v>
      </c>
      <c r="E1990" s="1">
        <v>2023</v>
      </c>
      <c r="F1990" s="5">
        <v>40.94</v>
      </c>
      <c r="G1990" s="1" t="s">
        <v>11925</v>
      </c>
      <c r="H1990" s="1" t="s">
        <v>11926</v>
      </c>
      <c r="I1990" s="6"/>
      <c r="J1990" s="6" t="s">
        <v>147</v>
      </c>
      <c r="K1990" s="6">
        <v>6</v>
      </c>
      <c r="L1990" s="6">
        <v>6</v>
      </c>
      <c r="M1990" s="6">
        <v>0</v>
      </c>
      <c r="N1990" s="7">
        <v>1</v>
      </c>
      <c r="O1990" s="1" t="s">
        <v>947</v>
      </c>
      <c r="P1990" s="1" t="s">
        <v>54</v>
      </c>
      <c r="Q1990" s="1" t="s">
        <v>56</v>
      </c>
      <c r="R1990" s="1" t="s">
        <v>7</v>
      </c>
      <c r="S1990" s="2" t="b">
        <v>0</v>
      </c>
      <c r="T1990" s="2" t="b">
        <v>1</v>
      </c>
      <c r="U1990" s="1" t="s">
        <v>202</v>
      </c>
      <c r="V1990" s="1">
        <v>18</v>
      </c>
      <c r="W1990" s="2" t="b">
        <v>1</v>
      </c>
      <c r="X1990" s="2" t="b">
        <v>1</v>
      </c>
      <c r="Y1990" s="2" t="b">
        <v>0</v>
      </c>
      <c r="Z1990" s="1" t="s">
        <v>119</v>
      </c>
      <c r="AA1990" s="2" t="b">
        <v>0</v>
      </c>
      <c r="AB1990" s="1" t="s">
        <v>11927</v>
      </c>
      <c r="AC1990" s="1" t="s">
        <v>11928</v>
      </c>
      <c r="AD1990" s="1" t="s">
        <v>61</v>
      </c>
      <c r="AE1990" s="2" t="b">
        <v>1</v>
      </c>
      <c r="AF1990" s="1"/>
      <c r="AG1990" s="2" t="b">
        <v>0</v>
      </c>
      <c r="AH1990" s="1">
        <v>46242.564802766203</v>
      </c>
    </row>
    <row r="1991" spans="1:34" ht="13.9">
      <c r="A1991" s="1" t="s">
        <v>11929</v>
      </c>
      <c r="B1991" s="1" t="s">
        <v>11930</v>
      </c>
      <c r="C1991" s="4">
        <v>44996</v>
      </c>
      <c r="D1991" s="1" t="s">
        <v>11767</v>
      </c>
      <c r="E1991" s="1">
        <v>2023</v>
      </c>
      <c r="F1991" s="5">
        <v>40.94</v>
      </c>
      <c r="G1991" s="1" t="s">
        <v>11931</v>
      </c>
      <c r="H1991" s="1" t="s">
        <v>11926</v>
      </c>
      <c r="I1991" s="6">
        <v>45679</v>
      </c>
      <c r="J1991" s="6" t="s">
        <v>54</v>
      </c>
      <c r="K1991" s="6">
        <v>858</v>
      </c>
      <c r="L1991" s="6">
        <v>489</v>
      </c>
      <c r="M1991" s="6">
        <v>369</v>
      </c>
      <c r="N1991" s="7">
        <v>0.56993006993006989</v>
      </c>
      <c r="O1991" s="1" t="s">
        <v>91</v>
      </c>
      <c r="P1991" s="1" t="s">
        <v>54</v>
      </c>
      <c r="Q1991" s="1" t="s">
        <v>68</v>
      </c>
      <c r="R1991" s="1" t="s">
        <v>5</v>
      </c>
      <c r="S1991" s="2" t="b">
        <v>1</v>
      </c>
      <c r="T1991" s="2" t="b">
        <v>0</v>
      </c>
      <c r="U1991" s="1" t="s">
        <v>57</v>
      </c>
      <c r="V1991" s="1"/>
      <c r="W1991" s="2" t="b">
        <v>0</v>
      </c>
      <c r="X1991" s="1"/>
      <c r="Y1991" s="2" t="b">
        <v>0</v>
      </c>
      <c r="Z1991" s="1" t="s">
        <v>58</v>
      </c>
      <c r="AA1991" s="2" t="b">
        <v>1</v>
      </c>
      <c r="AB1991" s="1" t="s">
        <v>11927</v>
      </c>
      <c r="AC1991" s="1" t="s">
        <v>11932</v>
      </c>
      <c r="AD1991" s="1" t="s">
        <v>61</v>
      </c>
      <c r="AE1991" s="2" t="b">
        <v>1</v>
      </c>
      <c r="AF1991" s="1" t="s">
        <v>227</v>
      </c>
      <c r="AG1991" s="2" t="b">
        <v>0</v>
      </c>
      <c r="AH1991" s="1">
        <v>46242.564802766203</v>
      </c>
    </row>
    <row r="1992" spans="1:34" ht="13.9">
      <c r="A1992" s="1" t="s">
        <v>11933</v>
      </c>
      <c r="B1992" s="1" t="s">
        <v>11934</v>
      </c>
      <c r="C1992" s="4">
        <v>44997</v>
      </c>
      <c r="D1992" s="1" t="s">
        <v>11767</v>
      </c>
      <c r="E1992" s="1">
        <v>2023</v>
      </c>
      <c r="F1992" s="5">
        <v>40.9</v>
      </c>
      <c r="G1992" s="1" t="s">
        <v>11935</v>
      </c>
      <c r="H1992" s="1" t="s">
        <v>11936</v>
      </c>
      <c r="I1992" s="6">
        <v>172</v>
      </c>
      <c r="J1992" s="6" t="s">
        <v>54</v>
      </c>
      <c r="K1992" s="6">
        <v>14</v>
      </c>
      <c r="L1992" s="6">
        <v>13</v>
      </c>
      <c r="M1992" s="6">
        <v>1</v>
      </c>
      <c r="N1992" s="7">
        <v>0.9285714285714286</v>
      </c>
      <c r="O1992" s="1" t="s">
        <v>126</v>
      </c>
      <c r="P1992" s="1" t="s">
        <v>54</v>
      </c>
      <c r="Q1992" s="1" t="s">
        <v>56</v>
      </c>
      <c r="R1992" s="1" t="s">
        <v>5</v>
      </c>
      <c r="S1992" s="2" t="b">
        <v>1</v>
      </c>
      <c r="T1992" s="2" t="b">
        <v>0</v>
      </c>
      <c r="U1992" s="1" t="s">
        <v>310</v>
      </c>
      <c r="V1992" s="1">
        <v>13</v>
      </c>
      <c r="W1992" s="2" t="b">
        <v>0</v>
      </c>
      <c r="X1992" s="1"/>
      <c r="Y1992" s="2" t="b">
        <v>0</v>
      </c>
      <c r="Z1992" s="1" t="s">
        <v>58</v>
      </c>
      <c r="AA1992" s="2" t="b">
        <v>1</v>
      </c>
      <c r="AB1992" s="1" t="s">
        <v>11937</v>
      </c>
      <c r="AC1992" s="1" t="s">
        <v>11938</v>
      </c>
      <c r="AD1992" s="1" t="s">
        <v>61</v>
      </c>
      <c r="AE1992" s="2" t="b">
        <v>1</v>
      </c>
      <c r="AF1992" s="1" t="s">
        <v>435</v>
      </c>
      <c r="AG1992" s="2" t="b">
        <v>0</v>
      </c>
      <c r="AH1992" s="1">
        <v>46242.564802766203</v>
      </c>
    </row>
    <row r="1993" spans="1:34" ht="13.9">
      <c r="A1993" s="1" t="s">
        <v>11939</v>
      </c>
      <c r="B1993" s="1" t="s">
        <v>11940</v>
      </c>
      <c r="C1993" s="4">
        <v>44997</v>
      </c>
      <c r="D1993" s="1" t="s">
        <v>11767</v>
      </c>
      <c r="E1993" s="1">
        <v>2023</v>
      </c>
      <c r="F1993" s="5">
        <v>40.9</v>
      </c>
      <c r="G1993" s="1" t="s">
        <v>11941</v>
      </c>
      <c r="H1993" s="1" t="s">
        <v>11942</v>
      </c>
      <c r="I1993" s="6">
        <v>81471</v>
      </c>
      <c r="J1993" s="6" t="s">
        <v>54</v>
      </c>
      <c r="K1993" s="6">
        <v>783</v>
      </c>
      <c r="L1993" s="6">
        <v>695</v>
      </c>
      <c r="M1993" s="6">
        <v>88</v>
      </c>
      <c r="N1993" s="7">
        <v>0.88761174968071521</v>
      </c>
      <c r="O1993" s="1" t="s">
        <v>67</v>
      </c>
      <c r="P1993" s="1" t="s">
        <v>54</v>
      </c>
      <c r="Q1993" s="1" t="s">
        <v>68</v>
      </c>
      <c r="R1993" s="1" t="s">
        <v>7</v>
      </c>
      <c r="S1993" s="2" t="b">
        <v>0</v>
      </c>
      <c r="T1993" s="2" t="b">
        <v>1</v>
      </c>
      <c r="U1993" s="1" t="s">
        <v>202</v>
      </c>
      <c r="V1993" s="1">
        <v>18</v>
      </c>
      <c r="W1993" s="2" t="b">
        <v>1</v>
      </c>
      <c r="X1993" s="2" t="b">
        <v>1</v>
      </c>
      <c r="Y1993" s="2" t="b">
        <v>0</v>
      </c>
      <c r="Z1993" s="1" t="s">
        <v>119</v>
      </c>
      <c r="AA1993" s="2" t="b">
        <v>0</v>
      </c>
      <c r="AB1993" s="1" t="s">
        <v>11943</v>
      </c>
      <c r="AC1993" s="1" t="s">
        <v>11944</v>
      </c>
      <c r="AD1993" s="1" t="s">
        <v>61</v>
      </c>
      <c r="AE1993" s="2" t="b">
        <v>1</v>
      </c>
      <c r="AF1993" s="1"/>
      <c r="AG1993" s="2" t="b">
        <v>0</v>
      </c>
      <c r="AH1993" s="1">
        <v>46242.564802766203</v>
      </c>
    </row>
    <row r="1994" spans="1:34" ht="13.9">
      <c r="A1994" s="1" t="s">
        <v>11945</v>
      </c>
      <c r="B1994" s="1" t="s">
        <v>11946</v>
      </c>
      <c r="C1994" s="4">
        <v>44998</v>
      </c>
      <c r="D1994" s="1" t="s">
        <v>11767</v>
      </c>
      <c r="E1994" s="1">
        <v>2023</v>
      </c>
      <c r="F1994" s="5">
        <v>40.869999999999997</v>
      </c>
      <c r="G1994" s="1" t="s">
        <v>11947</v>
      </c>
      <c r="H1994" s="1" t="s">
        <v>11948</v>
      </c>
      <c r="I1994" s="6">
        <v>1403</v>
      </c>
      <c r="J1994" s="6" t="s">
        <v>54</v>
      </c>
      <c r="K1994" s="6">
        <v>39</v>
      </c>
      <c r="L1994" s="6">
        <v>25</v>
      </c>
      <c r="M1994" s="6">
        <v>14</v>
      </c>
      <c r="N1994" s="7">
        <v>0.64102564102564108</v>
      </c>
      <c r="O1994" s="1" t="s">
        <v>91</v>
      </c>
      <c r="P1994" s="1" t="s">
        <v>54</v>
      </c>
      <c r="Q1994" s="1" t="s">
        <v>56</v>
      </c>
      <c r="R1994" s="1" t="s">
        <v>7</v>
      </c>
      <c r="S1994" s="2" t="b">
        <v>0</v>
      </c>
      <c r="T1994" s="2" t="b">
        <v>1</v>
      </c>
      <c r="U1994" s="1" t="s">
        <v>202</v>
      </c>
      <c r="V1994" s="1">
        <v>18</v>
      </c>
      <c r="W1994" s="2" t="b">
        <v>1</v>
      </c>
      <c r="X1994" s="2" t="b">
        <v>1</v>
      </c>
      <c r="Y1994" s="2" t="b">
        <v>0</v>
      </c>
      <c r="Z1994" s="1" t="s">
        <v>119</v>
      </c>
      <c r="AA1994" s="2" t="b">
        <v>0</v>
      </c>
      <c r="AB1994" s="1" t="s">
        <v>11949</v>
      </c>
      <c r="AC1994" s="1" t="s">
        <v>11950</v>
      </c>
      <c r="AD1994" s="1" t="s">
        <v>61</v>
      </c>
      <c r="AE1994" s="2" t="b">
        <v>1</v>
      </c>
      <c r="AF1994" s="1"/>
      <c r="AG1994" s="2" t="b">
        <v>0</v>
      </c>
      <c r="AH1994" s="1">
        <v>46242.564802766203</v>
      </c>
    </row>
    <row r="1995" spans="1:34" ht="13.9">
      <c r="A1995" s="1" t="s">
        <v>11951</v>
      </c>
      <c r="B1995" s="1" t="s">
        <v>11952</v>
      </c>
      <c r="C1995" s="4">
        <v>44998</v>
      </c>
      <c r="D1995" s="1" t="s">
        <v>11767</v>
      </c>
      <c r="E1995" s="1">
        <v>2023</v>
      </c>
      <c r="F1995" s="5">
        <v>40.869999999999997</v>
      </c>
      <c r="G1995" s="1" t="s">
        <v>11953</v>
      </c>
      <c r="H1995" s="1" t="s">
        <v>11954</v>
      </c>
      <c r="I1995" s="6">
        <v>5119</v>
      </c>
      <c r="J1995" s="6" t="s">
        <v>54</v>
      </c>
      <c r="K1995" s="6">
        <v>245</v>
      </c>
      <c r="L1995" s="6">
        <v>224</v>
      </c>
      <c r="M1995" s="6">
        <v>21</v>
      </c>
      <c r="N1995" s="7">
        <v>0.91428571428571426</v>
      </c>
      <c r="O1995" s="1" t="s">
        <v>67</v>
      </c>
      <c r="P1995" s="1" t="s">
        <v>54</v>
      </c>
      <c r="Q1995" s="1" t="s">
        <v>68</v>
      </c>
      <c r="R1995" s="1" t="s">
        <v>5</v>
      </c>
      <c r="S1995" s="2" t="b">
        <v>1</v>
      </c>
      <c r="T1995" s="2" t="b">
        <v>0</v>
      </c>
      <c r="U1995" s="1" t="s">
        <v>57</v>
      </c>
      <c r="V1995" s="1"/>
      <c r="W1995" s="2" t="b">
        <v>0</v>
      </c>
      <c r="X1995" s="1"/>
      <c r="Y1995" s="2" t="b">
        <v>0</v>
      </c>
      <c r="Z1995" s="1" t="s">
        <v>58</v>
      </c>
      <c r="AA1995" s="2" t="b">
        <v>1</v>
      </c>
      <c r="AB1995" s="1" t="s">
        <v>11955</v>
      </c>
      <c r="AC1995" s="1" t="s">
        <v>11956</v>
      </c>
      <c r="AD1995" s="1" t="s">
        <v>61</v>
      </c>
      <c r="AE1995" s="2" t="b">
        <v>1</v>
      </c>
      <c r="AF1995" s="1" t="s">
        <v>211</v>
      </c>
      <c r="AG1995" s="2" t="b">
        <v>0</v>
      </c>
      <c r="AH1995" s="1">
        <v>46242.564802766203</v>
      </c>
    </row>
    <row r="1996" spans="1:34" ht="13.9">
      <c r="A1996" s="1" t="s">
        <v>11957</v>
      </c>
      <c r="B1996" s="1" t="s">
        <v>11958</v>
      </c>
      <c r="C1996" s="4">
        <v>44998</v>
      </c>
      <c r="D1996" s="1" t="s">
        <v>11767</v>
      </c>
      <c r="E1996" s="1">
        <v>2023</v>
      </c>
      <c r="F1996" s="5">
        <v>40.869999999999997</v>
      </c>
      <c r="G1996" s="1" t="s">
        <v>11959</v>
      </c>
      <c r="H1996" s="1" t="s">
        <v>11960</v>
      </c>
      <c r="I1996" s="6">
        <v>34</v>
      </c>
      <c r="J1996" s="6" t="s">
        <v>54</v>
      </c>
      <c r="K1996" s="6">
        <v>4</v>
      </c>
      <c r="L1996" s="6">
        <v>4</v>
      </c>
      <c r="M1996" s="6">
        <v>0</v>
      </c>
      <c r="N1996" s="7">
        <v>1</v>
      </c>
      <c r="O1996" s="1" t="s">
        <v>344</v>
      </c>
      <c r="P1996" s="1" t="s">
        <v>54</v>
      </c>
      <c r="Q1996" s="1" t="s">
        <v>56</v>
      </c>
      <c r="R1996" s="1" t="s">
        <v>5</v>
      </c>
      <c r="S1996" s="2" t="b">
        <v>1</v>
      </c>
      <c r="T1996" s="2" t="b">
        <v>0</v>
      </c>
      <c r="U1996" s="1" t="s">
        <v>57</v>
      </c>
      <c r="V1996" s="1"/>
      <c r="W1996" s="2" t="b">
        <v>0</v>
      </c>
      <c r="X1996" s="1"/>
      <c r="Y1996" s="2" t="b">
        <v>0</v>
      </c>
      <c r="Z1996" s="1" t="s">
        <v>58</v>
      </c>
      <c r="AA1996" s="2" t="b">
        <v>1</v>
      </c>
      <c r="AB1996" s="1" t="s">
        <v>11961</v>
      </c>
      <c r="AC1996" s="1" t="s">
        <v>11962</v>
      </c>
      <c r="AD1996" s="1" t="s">
        <v>61</v>
      </c>
      <c r="AE1996" s="2" t="b">
        <v>1</v>
      </c>
      <c r="AF1996" s="1" t="s">
        <v>442</v>
      </c>
      <c r="AG1996" s="2" t="b">
        <v>0</v>
      </c>
      <c r="AH1996" s="1">
        <v>46242.564802766203</v>
      </c>
    </row>
    <row r="1997" spans="1:34" ht="13.9">
      <c r="A1997" s="1" t="s">
        <v>11963</v>
      </c>
      <c r="B1997" s="1" t="s">
        <v>11964</v>
      </c>
      <c r="C1997" s="4">
        <v>44998</v>
      </c>
      <c r="D1997" s="1" t="s">
        <v>11767</v>
      </c>
      <c r="E1997" s="1">
        <v>2023</v>
      </c>
      <c r="F1997" s="5">
        <v>40.869999999999997</v>
      </c>
      <c r="G1997" s="1" t="s">
        <v>11965</v>
      </c>
      <c r="H1997" s="1" t="s">
        <v>11966</v>
      </c>
      <c r="I1997" s="6">
        <v>563</v>
      </c>
      <c r="J1997" s="6" t="s">
        <v>54</v>
      </c>
      <c r="K1997" s="6">
        <v>35</v>
      </c>
      <c r="L1997" s="6">
        <v>33</v>
      </c>
      <c r="M1997" s="6">
        <v>2</v>
      </c>
      <c r="N1997" s="7">
        <v>0.94285714285714284</v>
      </c>
      <c r="O1997" s="1" t="s">
        <v>126</v>
      </c>
      <c r="P1997" s="1" t="s">
        <v>54</v>
      </c>
      <c r="Q1997" s="1" t="s">
        <v>56</v>
      </c>
      <c r="R1997" s="1" t="s">
        <v>5</v>
      </c>
      <c r="S1997" s="2" t="b">
        <v>1</v>
      </c>
      <c r="T1997" s="2" t="b">
        <v>0</v>
      </c>
      <c r="U1997" s="1" t="s">
        <v>57</v>
      </c>
      <c r="V1997" s="1"/>
      <c r="W1997" s="2" t="b">
        <v>0</v>
      </c>
      <c r="X1997" s="1"/>
      <c r="Y1997" s="2" t="b">
        <v>0</v>
      </c>
      <c r="Z1997" s="1" t="s">
        <v>58</v>
      </c>
      <c r="AA1997" s="2" t="b">
        <v>1</v>
      </c>
      <c r="AB1997" s="1" t="s">
        <v>11967</v>
      </c>
      <c r="AC1997" s="1" t="s">
        <v>11968</v>
      </c>
      <c r="AD1997" s="1" t="s">
        <v>61</v>
      </c>
      <c r="AE1997" s="2" t="b">
        <v>1</v>
      </c>
      <c r="AF1997" s="1" t="s">
        <v>442</v>
      </c>
      <c r="AG1997" s="2" t="b">
        <v>0</v>
      </c>
      <c r="AH1997" s="1">
        <v>46242.564802766203</v>
      </c>
    </row>
    <row r="1998" spans="1:34" ht="13.9">
      <c r="A1998" s="1" t="s">
        <v>11969</v>
      </c>
      <c r="B1998" s="1" t="s">
        <v>11970</v>
      </c>
      <c r="C1998" s="4">
        <v>44999</v>
      </c>
      <c r="D1998" s="1" t="s">
        <v>11767</v>
      </c>
      <c r="E1998" s="1">
        <v>2023</v>
      </c>
      <c r="F1998" s="5">
        <v>40.840000000000003</v>
      </c>
      <c r="G1998" s="1" t="s">
        <v>11971</v>
      </c>
      <c r="H1998" s="1" t="s">
        <v>11972</v>
      </c>
      <c r="I1998" s="6">
        <v>3378</v>
      </c>
      <c r="J1998" s="6" t="s">
        <v>54</v>
      </c>
      <c r="K1998" s="6">
        <v>88</v>
      </c>
      <c r="L1998" s="6">
        <v>86</v>
      </c>
      <c r="M1998" s="6">
        <v>2</v>
      </c>
      <c r="N1998" s="7">
        <v>0.97727272727272729</v>
      </c>
      <c r="O1998" s="1" t="s">
        <v>67</v>
      </c>
      <c r="P1998" s="1" t="s">
        <v>54</v>
      </c>
      <c r="Q1998" s="1" t="s">
        <v>56</v>
      </c>
      <c r="R1998" s="1" t="s">
        <v>5</v>
      </c>
      <c r="S1998" s="2" t="b">
        <v>1</v>
      </c>
      <c r="T1998" s="2" t="b">
        <v>0</v>
      </c>
      <c r="U1998" s="1" t="s">
        <v>57</v>
      </c>
      <c r="V1998" s="1"/>
      <c r="W1998" s="2" t="b">
        <v>0</v>
      </c>
      <c r="X1998" s="1"/>
      <c r="Y1998" s="2" t="b">
        <v>0</v>
      </c>
      <c r="Z1998" s="1" t="s">
        <v>58</v>
      </c>
      <c r="AA1998" s="2" t="b">
        <v>1</v>
      </c>
      <c r="AB1998" s="1" t="s">
        <v>11973</v>
      </c>
      <c r="AC1998" s="1" t="s">
        <v>11974</v>
      </c>
      <c r="AD1998" s="1" t="s">
        <v>61</v>
      </c>
      <c r="AE1998" s="2" t="b">
        <v>1</v>
      </c>
      <c r="AF1998" s="1" t="s">
        <v>62</v>
      </c>
      <c r="AG1998" s="2" t="b">
        <v>0</v>
      </c>
      <c r="AH1998" s="1">
        <v>46242.564802766203</v>
      </c>
    </row>
    <row r="1999" spans="1:34" ht="13.9">
      <c r="A1999" s="1" t="s">
        <v>11975</v>
      </c>
      <c r="B1999" s="1" t="s">
        <v>11976</v>
      </c>
      <c r="C1999" s="4">
        <v>44999</v>
      </c>
      <c r="D1999" s="1" t="s">
        <v>11767</v>
      </c>
      <c r="E1999" s="1">
        <v>2023</v>
      </c>
      <c r="F1999" s="5">
        <v>40.840000000000003</v>
      </c>
      <c r="G1999" s="1" t="s">
        <v>11977</v>
      </c>
      <c r="H1999" s="1" t="s">
        <v>11978</v>
      </c>
      <c r="I1999" s="6">
        <v>4267</v>
      </c>
      <c r="J1999" s="6" t="s">
        <v>54</v>
      </c>
      <c r="K1999" s="6">
        <v>282</v>
      </c>
      <c r="L1999" s="6">
        <v>249</v>
      </c>
      <c r="M1999" s="6">
        <v>33</v>
      </c>
      <c r="N1999" s="7">
        <v>0.88297872340425532</v>
      </c>
      <c r="O1999" s="1" t="s">
        <v>67</v>
      </c>
      <c r="P1999" s="1" t="s">
        <v>54</v>
      </c>
      <c r="Q1999" s="1" t="s">
        <v>68</v>
      </c>
      <c r="R1999" s="1" t="s">
        <v>5</v>
      </c>
      <c r="S1999" s="2" t="b">
        <v>1</v>
      </c>
      <c r="T1999" s="2" t="b">
        <v>0</v>
      </c>
      <c r="U1999" s="1" t="s">
        <v>310</v>
      </c>
      <c r="V1999" s="1">
        <v>13</v>
      </c>
      <c r="W1999" s="2" t="b">
        <v>0</v>
      </c>
      <c r="X1999" s="1"/>
      <c r="Y1999" s="2" t="b">
        <v>0</v>
      </c>
      <c r="Z1999" s="1" t="s">
        <v>58</v>
      </c>
      <c r="AA1999" s="2" t="b">
        <v>1</v>
      </c>
      <c r="AB1999" s="1" t="s">
        <v>11979</v>
      </c>
      <c r="AC1999" s="1" t="s">
        <v>11980</v>
      </c>
      <c r="AD1999" s="1" t="s">
        <v>61</v>
      </c>
      <c r="AE1999" s="2" t="b">
        <v>1</v>
      </c>
      <c r="AF1999" s="1" t="s">
        <v>502</v>
      </c>
      <c r="AG1999" s="2" t="b">
        <v>0</v>
      </c>
      <c r="AH1999" s="1">
        <v>46242.564802766203</v>
      </c>
    </row>
    <row r="2000" spans="1:34" ht="13.9">
      <c r="A2000" s="1" t="s">
        <v>11981</v>
      </c>
      <c r="B2000" s="1" t="s">
        <v>11982</v>
      </c>
      <c r="C2000" s="4">
        <v>44999</v>
      </c>
      <c r="D2000" s="1" t="s">
        <v>11767</v>
      </c>
      <c r="E2000" s="1">
        <v>2023</v>
      </c>
      <c r="F2000" s="5">
        <v>40.840000000000003</v>
      </c>
      <c r="G2000" s="1" t="s">
        <v>11983</v>
      </c>
      <c r="H2000" s="1" t="s">
        <v>11984</v>
      </c>
      <c r="I2000" s="6">
        <v>294</v>
      </c>
      <c r="J2000" s="6" t="s">
        <v>54</v>
      </c>
      <c r="K2000" s="6">
        <v>9</v>
      </c>
      <c r="L2000" s="6">
        <v>5</v>
      </c>
      <c r="M2000" s="6">
        <v>4</v>
      </c>
      <c r="N2000" s="7">
        <v>0.55555555555555558</v>
      </c>
      <c r="O2000" s="1" t="s">
        <v>382</v>
      </c>
      <c r="P2000" s="1" t="s">
        <v>54</v>
      </c>
      <c r="Q2000" s="1" t="s">
        <v>56</v>
      </c>
      <c r="R2000" s="1" t="s">
        <v>5</v>
      </c>
      <c r="S2000" s="2" t="b">
        <v>1</v>
      </c>
      <c r="T2000" s="2" t="b">
        <v>0</v>
      </c>
      <c r="U2000" s="1" t="s">
        <v>57</v>
      </c>
      <c r="V2000" s="1"/>
      <c r="W2000" s="2" t="b">
        <v>0</v>
      </c>
      <c r="X2000" s="1"/>
      <c r="Y2000" s="2" t="b">
        <v>0</v>
      </c>
      <c r="Z2000" s="1" t="s">
        <v>58</v>
      </c>
      <c r="AA2000" s="2" t="b">
        <v>1</v>
      </c>
      <c r="AB2000" s="1" t="s">
        <v>11985</v>
      </c>
      <c r="AC2000" s="1" t="s">
        <v>11986</v>
      </c>
      <c r="AD2000" s="1" t="s">
        <v>61</v>
      </c>
      <c r="AE2000" s="2" t="b">
        <v>1</v>
      </c>
      <c r="AF2000" s="1" t="s">
        <v>101</v>
      </c>
      <c r="AG2000" s="2" t="b">
        <v>1</v>
      </c>
      <c r="AH2000" s="1">
        <v>46242.564802766203</v>
      </c>
    </row>
    <row r="2001" spans="1:34" ht="13.9">
      <c r="A2001" s="1" t="s">
        <v>11987</v>
      </c>
      <c r="B2001" s="1" t="s">
        <v>11988</v>
      </c>
      <c r="C2001" s="4">
        <v>45001</v>
      </c>
      <c r="D2001" s="1" t="s">
        <v>11767</v>
      </c>
      <c r="E2001" s="1">
        <v>2023</v>
      </c>
      <c r="F2001" s="5">
        <v>40.770000000000003</v>
      </c>
      <c r="G2001" s="1" t="s">
        <v>11989</v>
      </c>
      <c r="H2001" s="1" t="s">
        <v>11990</v>
      </c>
      <c r="I2001" s="6">
        <v>17228</v>
      </c>
      <c r="J2001" s="6" t="s">
        <v>54</v>
      </c>
      <c r="K2001" s="6">
        <v>746</v>
      </c>
      <c r="L2001" s="6">
        <v>545</v>
      </c>
      <c r="M2001" s="6">
        <v>201</v>
      </c>
      <c r="N2001" s="7">
        <v>0.73056300268096519</v>
      </c>
      <c r="O2001" s="1" t="s">
        <v>55</v>
      </c>
      <c r="P2001" s="1" t="s">
        <v>54</v>
      </c>
      <c r="Q2001" s="1" t="s">
        <v>68</v>
      </c>
      <c r="R2001" s="1" t="s">
        <v>5</v>
      </c>
      <c r="S2001" s="2" t="b">
        <v>1</v>
      </c>
      <c r="T2001" s="2" t="b">
        <v>0</v>
      </c>
      <c r="U2001" s="1" t="s">
        <v>57</v>
      </c>
      <c r="V2001" s="1"/>
      <c r="W2001" s="2" t="b">
        <v>0</v>
      </c>
      <c r="X2001" s="1"/>
      <c r="Y2001" s="2" t="b">
        <v>0</v>
      </c>
      <c r="Z2001" s="1" t="s">
        <v>58</v>
      </c>
      <c r="AA2001" s="2" t="b">
        <v>1</v>
      </c>
      <c r="AB2001" s="1" t="s">
        <v>11991</v>
      </c>
      <c r="AC2001" s="1" t="s">
        <v>11992</v>
      </c>
      <c r="AD2001" s="1" t="s">
        <v>61</v>
      </c>
      <c r="AE2001" s="2" t="b">
        <v>1</v>
      </c>
      <c r="AF2001" s="1" t="s">
        <v>62</v>
      </c>
      <c r="AG2001" s="2" t="b">
        <v>0</v>
      </c>
      <c r="AH2001" s="1">
        <v>46242.564802766203</v>
      </c>
    </row>
    <row r="2002" spans="1:34" ht="13.9">
      <c r="A2002" s="1" t="s">
        <v>11993</v>
      </c>
      <c r="B2002" s="1" t="s">
        <v>11994</v>
      </c>
      <c r="C2002" s="4">
        <v>45001</v>
      </c>
      <c r="D2002" s="1" t="s">
        <v>11767</v>
      </c>
      <c r="E2002" s="1">
        <v>2023</v>
      </c>
      <c r="F2002" s="5">
        <v>40.770000000000003</v>
      </c>
      <c r="G2002" s="1" t="s">
        <v>11995</v>
      </c>
      <c r="H2002" s="1" t="s">
        <v>11996</v>
      </c>
      <c r="I2002" s="6">
        <v>222</v>
      </c>
      <c r="J2002" s="6" t="s">
        <v>54</v>
      </c>
      <c r="K2002" s="6">
        <v>12</v>
      </c>
      <c r="L2002" s="6">
        <v>7</v>
      </c>
      <c r="M2002" s="6">
        <v>5</v>
      </c>
      <c r="N2002" s="7">
        <v>0.58333333333333337</v>
      </c>
      <c r="O2002" s="1" t="s">
        <v>91</v>
      </c>
      <c r="P2002" s="1" t="s">
        <v>54</v>
      </c>
      <c r="Q2002" s="1" t="s">
        <v>56</v>
      </c>
      <c r="R2002" s="1" t="s">
        <v>7</v>
      </c>
      <c r="S2002" s="2" t="b">
        <v>0</v>
      </c>
      <c r="T2002" s="2" t="b">
        <v>1</v>
      </c>
      <c r="U2002" s="1" t="s">
        <v>133</v>
      </c>
      <c r="V2002" s="1">
        <v>18</v>
      </c>
      <c r="W2002" s="2" t="b">
        <v>1</v>
      </c>
      <c r="X2002" s="2" t="b">
        <v>0</v>
      </c>
      <c r="Y2002" s="2" t="b">
        <v>0</v>
      </c>
      <c r="Z2002" s="1" t="s">
        <v>119</v>
      </c>
      <c r="AA2002" s="2" t="b">
        <v>0</v>
      </c>
      <c r="AB2002" s="1" t="s">
        <v>11997</v>
      </c>
      <c r="AC2002" s="1" t="s">
        <v>11998</v>
      </c>
      <c r="AD2002" s="1" t="s">
        <v>61</v>
      </c>
      <c r="AE2002" s="2" t="b">
        <v>1</v>
      </c>
      <c r="AF2002" s="1"/>
      <c r="AG2002" s="2" t="b">
        <v>0</v>
      </c>
      <c r="AH2002" s="1">
        <v>46242.564802766203</v>
      </c>
    </row>
    <row r="2003" spans="1:34" ht="13.9">
      <c r="A2003" s="1" t="s">
        <v>11999</v>
      </c>
      <c r="B2003" s="1" t="s">
        <v>12000</v>
      </c>
      <c r="C2003" s="4">
        <v>45001</v>
      </c>
      <c r="D2003" s="1" t="s">
        <v>11767</v>
      </c>
      <c r="E2003" s="1">
        <v>2023</v>
      </c>
      <c r="F2003" s="5">
        <v>40.770000000000003</v>
      </c>
      <c r="G2003" s="1" t="s">
        <v>12001</v>
      </c>
      <c r="H2003" s="1" t="s">
        <v>12002</v>
      </c>
      <c r="I2003" s="6">
        <v>669</v>
      </c>
      <c r="J2003" s="6" t="s">
        <v>54</v>
      </c>
      <c r="K2003" s="6">
        <v>43</v>
      </c>
      <c r="L2003" s="6">
        <v>37</v>
      </c>
      <c r="M2003" s="6">
        <v>6</v>
      </c>
      <c r="N2003" s="7">
        <v>0.86046511627906974</v>
      </c>
      <c r="O2003" s="1" t="s">
        <v>126</v>
      </c>
      <c r="P2003" s="1" t="s">
        <v>54</v>
      </c>
      <c r="Q2003" s="1" t="s">
        <v>56</v>
      </c>
      <c r="R2003" s="1" t="s">
        <v>5</v>
      </c>
      <c r="S2003" s="2" t="b">
        <v>1</v>
      </c>
      <c r="T2003" s="2" t="b">
        <v>0</v>
      </c>
      <c r="U2003" s="1" t="s">
        <v>57</v>
      </c>
      <c r="V2003" s="1"/>
      <c r="W2003" s="2" t="b">
        <v>0</v>
      </c>
      <c r="X2003" s="1"/>
      <c r="Y2003" s="2" t="b">
        <v>0</v>
      </c>
      <c r="Z2003" s="1" t="s">
        <v>58</v>
      </c>
      <c r="AA2003" s="2" t="b">
        <v>1</v>
      </c>
      <c r="AB2003" s="1" t="s">
        <v>12003</v>
      </c>
      <c r="AC2003" s="1" t="s">
        <v>12004</v>
      </c>
      <c r="AD2003" s="1" t="s">
        <v>61</v>
      </c>
      <c r="AE2003" s="2" t="b">
        <v>1</v>
      </c>
      <c r="AF2003" s="1" t="s">
        <v>371</v>
      </c>
      <c r="AG2003" s="2" t="b">
        <v>0</v>
      </c>
      <c r="AH2003" s="1">
        <v>46242.564802766203</v>
      </c>
    </row>
    <row r="2004" spans="1:34" ht="13.9">
      <c r="A2004" s="1" t="s">
        <v>12005</v>
      </c>
      <c r="B2004" s="1" t="s">
        <v>12006</v>
      </c>
      <c r="C2004" s="4">
        <v>45001</v>
      </c>
      <c r="D2004" s="1" t="s">
        <v>11767</v>
      </c>
      <c r="E2004" s="1">
        <v>2023</v>
      </c>
      <c r="F2004" s="5">
        <v>40.770000000000003</v>
      </c>
      <c r="G2004" s="1" t="s">
        <v>12007</v>
      </c>
      <c r="H2004" s="1" t="s">
        <v>12008</v>
      </c>
      <c r="I2004" s="6">
        <v>13659</v>
      </c>
      <c r="J2004" s="6" t="s">
        <v>54</v>
      </c>
      <c r="K2004" s="6">
        <v>142</v>
      </c>
      <c r="L2004" s="6">
        <v>121</v>
      </c>
      <c r="M2004" s="6">
        <v>21</v>
      </c>
      <c r="N2004" s="7">
        <v>0.852112676056338</v>
      </c>
      <c r="O2004" s="1" t="s">
        <v>67</v>
      </c>
      <c r="P2004" s="1" t="s">
        <v>54</v>
      </c>
      <c r="Q2004" s="1" t="s">
        <v>56</v>
      </c>
      <c r="R2004" s="1" t="s">
        <v>7</v>
      </c>
      <c r="S2004" s="2" t="b">
        <v>0</v>
      </c>
      <c r="T2004" s="2" t="b">
        <v>1</v>
      </c>
      <c r="U2004" s="1" t="s">
        <v>202</v>
      </c>
      <c r="V2004" s="1">
        <v>18</v>
      </c>
      <c r="W2004" s="2" t="b">
        <v>1</v>
      </c>
      <c r="X2004" s="2" t="b">
        <v>1</v>
      </c>
      <c r="Y2004" s="2" t="b">
        <v>0</v>
      </c>
      <c r="Z2004" s="1" t="s">
        <v>119</v>
      </c>
      <c r="AA2004" s="2" t="b">
        <v>0</v>
      </c>
      <c r="AB2004" s="1" t="s">
        <v>12009</v>
      </c>
      <c r="AC2004" s="1" t="s">
        <v>12010</v>
      </c>
      <c r="AD2004" s="1" t="s">
        <v>61</v>
      </c>
      <c r="AE2004" s="2" t="b">
        <v>1</v>
      </c>
      <c r="AF2004" s="1"/>
      <c r="AG2004" s="2" t="b">
        <v>0</v>
      </c>
      <c r="AH2004" s="1">
        <v>46242.564802766203</v>
      </c>
    </row>
    <row r="2005" spans="1:34" ht="13.9">
      <c r="A2005" s="1" t="s">
        <v>12011</v>
      </c>
      <c r="B2005" s="1" t="s">
        <v>12012</v>
      </c>
      <c r="C2005" s="4">
        <v>45002</v>
      </c>
      <c r="D2005" s="1" t="s">
        <v>11767</v>
      </c>
      <c r="E2005" s="1">
        <v>2023</v>
      </c>
      <c r="F2005" s="5">
        <v>40.74</v>
      </c>
      <c r="G2005" s="1" t="s">
        <v>12013</v>
      </c>
      <c r="H2005" s="1" t="s">
        <v>12014</v>
      </c>
      <c r="I2005" s="6">
        <v>145</v>
      </c>
      <c r="J2005" s="6" t="s">
        <v>54</v>
      </c>
      <c r="K2005" s="6">
        <v>19</v>
      </c>
      <c r="L2005" s="6">
        <v>19</v>
      </c>
      <c r="M2005" s="6">
        <v>0</v>
      </c>
      <c r="N2005" s="7">
        <v>1</v>
      </c>
      <c r="O2005" s="1" t="s">
        <v>126</v>
      </c>
      <c r="P2005" s="1" t="s">
        <v>54</v>
      </c>
      <c r="Q2005" s="1" t="s">
        <v>56</v>
      </c>
      <c r="R2005" s="1" t="s">
        <v>7</v>
      </c>
      <c r="S2005" s="2" t="b">
        <v>0</v>
      </c>
      <c r="T2005" s="2" t="b">
        <v>1</v>
      </c>
      <c r="U2005" s="1" t="s">
        <v>133</v>
      </c>
      <c r="V2005" s="1">
        <v>18</v>
      </c>
      <c r="W2005" s="2" t="b">
        <v>1</v>
      </c>
      <c r="X2005" s="2" t="b">
        <v>0</v>
      </c>
      <c r="Y2005" s="2" t="b">
        <v>0</v>
      </c>
      <c r="Z2005" s="1" t="s">
        <v>119</v>
      </c>
      <c r="AA2005" s="2" t="b">
        <v>0</v>
      </c>
      <c r="AB2005" s="1" t="s">
        <v>12015</v>
      </c>
      <c r="AC2005" s="1" t="s">
        <v>12016</v>
      </c>
      <c r="AD2005" s="1" t="s">
        <v>61</v>
      </c>
      <c r="AE2005" s="2" t="b">
        <v>1</v>
      </c>
      <c r="AF2005" s="1"/>
      <c r="AG2005" s="2" t="b">
        <v>0</v>
      </c>
      <c r="AH2005" s="1">
        <v>46242.564802777779</v>
      </c>
    </row>
    <row r="2006" spans="1:34" ht="13.9">
      <c r="A2006" s="1" t="s">
        <v>12017</v>
      </c>
      <c r="B2006" s="1" t="s">
        <v>12018</v>
      </c>
      <c r="C2006" s="4">
        <v>45006</v>
      </c>
      <c r="D2006" s="1" t="s">
        <v>11767</v>
      </c>
      <c r="E2006" s="1">
        <v>2023</v>
      </c>
      <c r="F2006" s="5">
        <v>40.61</v>
      </c>
      <c r="G2006" s="1" t="s">
        <v>12019</v>
      </c>
      <c r="H2006" s="1" t="s">
        <v>12020</v>
      </c>
      <c r="I2006" s="6"/>
      <c r="J2006" s="6" t="s">
        <v>147</v>
      </c>
      <c r="K2006" s="6">
        <v>0</v>
      </c>
      <c r="L2006" s="6">
        <v>0</v>
      </c>
      <c r="M2006" s="6">
        <v>0</v>
      </c>
      <c r="N2006" s="7"/>
      <c r="O2006" s="1" t="s">
        <v>216</v>
      </c>
      <c r="P2006" s="1" t="s">
        <v>54</v>
      </c>
      <c r="Q2006" s="1" t="s">
        <v>56</v>
      </c>
      <c r="R2006" s="1" t="s">
        <v>5</v>
      </c>
      <c r="S2006" s="2" t="b">
        <v>1</v>
      </c>
      <c r="T2006" s="2" t="b">
        <v>0</v>
      </c>
      <c r="U2006" s="1" t="s">
        <v>57</v>
      </c>
      <c r="V2006" s="1"/>
      <c r="W2006" s="2" t="b">
        <v>0</v>
      </c>
      <c r="X2006" s="1"/>
      <c r="Y2006" s="2" t="b">
        <v>0</v>
      </c>
      <c r="Z2006" s="1" t="s">
        <v>119</v>
      </c>
      <c r="AA2006" s="2" t="b">
        <v>0</v>
      </c>
      <c r="AB2006" s="1" t="s">
        <v>12021</v>
      </c>
      <c r="AC2006" s="1" t="s">
        <v>12022</v>
      </c>
      <c r="AD2006" s="1" t="s">
        <v>172</v>
      </c>
      <c r="AE2006" s="2" t="b">
        <v>1</v>
      </c>
      <c r="AF2006" s="1"/>
      <c r="AG2006" s="2" t="b">
        <v>0</v>
      </c>
      <c r="AH2006" s="1">
        <v>46242.564802777779</v>
      </c>
    </row>
    <row r="2007" spans="1:34" ht="13.9">
      <c r="A2007" s="1" t="s">
        <v>12023</v>
      </c>
      <c r="B2007" s="1" t="s">
        <v>12024</v>
      </c>
      <c r="C2007" s="4">
        <v>45006</v>
      </c>
      <c r="D2007" s="1" t="s">
        <v>11767</v>
      </c>
      <c r="E2007" s="1">
        <v>2023</v>
      </c>
      <c r="F2007" s="5">
        <v>40.61</v>
      </c>
      <c r="G2007" s="1" t="s">
        <v>12025</v>
      </c>
      <c r="H2007" s="1" t="s">
        <v>12026</v>
      </c>
      <c r="I2007" s="6">
        <v>1612</v>
      </c>
      <c r="J2007" s="6" t="s">
        <v>54</v>
      </c>
      <c r="K2007" s="6">
        <v>41</v>
      </c>
      <c r="L2007" s="6">
        <v>34</v>
      </c>
      <c r="M2007" s="6">
        <v>7</v>
      </c>
      <c r="N2007" s="7">
        <v>0.82926829268292679</v>
      </c>
      <c r="O2007" s="1" t="s">
        <v>126</v>
      </c>
      <c r="P2007" s="1" t="s">
        <v>54</v>
      </c>
      <c r="Q2007" s="1" t="s">
        <v>56</v>
      </c>
      <c r="R2007" s="1" t="s">
        <v>7</v>
      </c>
      <c r="S2007" s="2" t="b">
        <v>0</v>
      </c>
      <c r="T2007" s="2" t="b">
        <v>1</v>
      </c>
      <c r="U2007" s="1" t="s">
        <v>202</v>
      </c>
      <c r="V2007" s="1">
        <v>18</v>
      </c>
      <c r="W2007" s="2" t="b">
        <v>1</v>
      </c>
      <c r="X2007" s="2" t="b">
        <v>1</v>
      </c>
      <c r="Y2007" s="2" t="b">
        <v>0</v>
      </c>
      <c r="Z2007" s="1" t="s">
        <v>119</v>
      </c>
      <c r="AA2007" s="2" t="b">
        <v>0</v>
      </c>
      <c r="AB2007" s="1" t="s">
        <v>12027</v>
      </c>
      <c r="AC2007" s="1" t="s">
        <v>12028</v>
      </c>
      <c r="AD2007" s="1" t="s">
        <v>61</v>
      </c>
      <c r="AE2007" s="2" t="b">
        <v>1</v>
      </c>
      <c r="AF2007" s="1"/>
      <c r="AG2007" s="2" t="b">
        <v>0</v>
      </c>
      <c r="AH2007" s="1">
        <v>46242.564802777779</v>
      </c>
    </row>
    <row r="2008" spans="1:34" ht="13.9">
      <c r="A2008" s="1" t="s">
        <v>12029</v>
      </c>
      <c r="B2008" s="1" t="s">
        <v>12030</v>
      </c>
      <c r="C2008" s="4">
        <v>45006</v>
      </c>
      <c r="D2008" s="1" t="s">
        <v>11767</v>
      </c>
      <c r="E2008" s="1">
        <v>2023</v>
      </c>
      <c r="F2008" s="5">
        <v>40.61</v>
      </c>
      <c r="G2008" s="1" t="s">
        <v>12031</v>
      </c>
      <c r="H2008" s="1" t="s">
        <v>12032</v>
      </c>
      <c r="I2008" s="6">
        <v>1195</v>
      </c>
      <c r="J2008" s="6" t="s">
        <v>54</v>
      </c>
      <c r="K2008" s="6">
        <v>28</v>
      </c>
      <c r="L2008" s="6">
        <v>17</v>
      </c>
      <c r="M2008" s="6">
        <v>11</v>
      </c>
      <c r="N2008" s="7">
        <v>0.6071428571428571</v>
      </c>
      <c r="O2008" s="1" t="s">
        <v>91</v>
      </c>
      <c r="P2008" s="1" t="s">
        <v>54</v>
      </c>
      <c r="Q2008" s="1" t="s">
        <v>56</v>
      </c>
      <c r="R2008" s="1" t="s">
        <v>5</v>
      </c>
      <c r="S2008" s="2" t="b">
        <v>1</v>
      </c>
      <c r="T2008" s="2" t="b">
        <v>0</v>
      </c>
      <c r="U2008" s="1" t="s">
        <v>57</v>
      </c>
      <c r="V2008" s="1"/>
      <c r="W2008" s="2" t="b">
        <v>0</v>
      </c>
      <c r="X2008" s="1"/>
      <c r="Y2008" s="2" t="b">
        <v>0</v>
      </c>
      <c r="Z2008" s="1" t="s">
        <v>58</v>
      </c>
      <c r="AA2008" s="2" t="b">
        <v>1</v>
      </c>
      <c r="AB2008" s="1" t="s">
        <v>12033</v>
      </c>
      <c r="AC2008" s="1" t="s">
        <v>12034</v>
      </c>
      <c r="AD2008" s="1" t="s">
        <v>61</v>
      </c>
      <c r="AE2008" s="2" t="b">
        <v>1</v>
      </c>
      <c r="AF2008" s="1" t="s">
        <v>101</v>
      </c>
      <c r="AG2008" s="2" t="b">
        <v>1</v>
      </c>
      <c r="AH2008" s="1">
        <v>46242.564802777779</v>
      </c>
    </row>
    <row r="2009" spans="1:34" ht="13.9">
      <c r="A2009" s="1" t="s">
        <v>12035</v>
      </c>
      <c r="B2009" s="1" t="s">
        <v>12036</v>
      </c>
      <c r="C2009" s="4">
        <v>45008</v>
      </c>
      <c r="D2009" s="1" t="s">
        <v>11767</v>
      </c>
      <c r="E2009" s="1">
        <v>2023</v>
      </c>
      <c r="F2009" s="5">
        <v>40.54</v>
      </c>
      <c r="G2009" s="1" t="s">
        <v>12037</v>
      </c>
      <c r="H2009" s="1" t="s">
        <v>12038</v>
      </c>
      <c r="I2009" s="6">
        <v>4909</v>
      </c>
      <c r="J2009" s="6" t="s">
        <v>54</v>
      </c>
      <c r="K2009" s="6">
        <v>90</v>
      </c>
      <c r="L2009" s="6">
        <v>74</v>
      </c>
      <c r="M2009" s="6">
        <v>16</v>
      </c>
      <c r="N2009" s="7">
        <v>0.82222222222222219</v>
      </c>
      <c r="O2009" s="1" t="s">
        <v>67</v>
      </c>
      <c r="P2009" s="1" t="s">
        <v>54</v>
      </c>
      <c r="Q2009" s="1" t="s">
        <v>56</v>
      </c>
      <c r="R2009" s="1" t="s">
        <v>7</v>
      </c>
      <c r="S2009" s="2" t="b">
        <v>0</v>
      </c>
      <c r="T2009" s="2" t="b">
        <v>1</v>
      </c>
      <c r="U2009" s="1" t="s">
        <v>202</v>
      </c>
      <c r="V2009" s="1">
        <v>18</v>
      </c>
      <c r="W2009" s="2" t="b">
        <v>1</v>
      </c>
      <c r="X2009" s="2" t="b">
        <v>1</v>
      </c>
      <c r="Y2009" s="2" t="b">
        <v>0</v>
      </c>
      <c r="Z2009" s="1" t="s">
        <v>119</v>
      </c>
      <c r="AA2009" s="2" t="b">
        <v>0</v>
      </c>
      <c r="AB2009" s="1" t="s">
        <v>12039</v>
      </c>
      <c r="AC2009" s="1" t="s">
        <v>12040</v>
      </c>
      <c r="AD2009" s="1" t="s">
        <v>61</v>
      </c>
      <c r="AE2009" s="2" t="b">
        <v>1</v>
      </c>
      <c r="AF2009" s="1"/>
      <c r="AG2009" s="2" t="b">
        <v>0</v>
      </c>
      <c r="AH2009" s="1">
        <v>46242.564802777779</v>
      </c>
    </row>
    <row r="2010" spans="1:34" ht="13.9">
      <c r="A2010" s="1" t="s">
        <v>12041</v>
      </c>
      <c r="B2010" s="1" t="s">
        <v>12042</v>
      </c>
      <c r="C2010" s="4">
        <v>45008</v>
      </c>
      <c r="D2010" s="1" t="s">
        <v>11767</v>
      </c>
      <c r="E2010" s="1">
        <v>2023</v>
      </c>
      <c r="F2010" s="5">
        <v>40.54</v>
      </c>
      <c r="G2010" s="1" t="s">
        <v>12043</v>
      </c>
      <c r="H2010" s="1" t="s">
        <v>12044</v>
      </c>
      <c r="I2010" s="6">
        <v>36</v>
      </c>
      <c r="J2010" s="6" t="s">
        <v>54</v>
      </c>
      <c r="K2010" s="6">
        <v>2</v>
      </c>
      <c r="L2010" s="6">
        <v>1</v>
      </c>
      <c r="M2010" s="6">
        <v>1</v>
      </c>
      <c r="N2010" s="7">
        <v>0.5</v>
      </c>
      <c r="O2010" s="1" t="s">
        <v>567</v>
      </c>
      <c r="P2010" s="1" t="s">
        <v>54</v>
      </c>
      <c r="Q2010" s="1" t="s">
        <v>56</v>
      </c>
      <c r="R2010" s="1" t="s">
        <v>5</v>
      </c>
      <c r="S2010" s="2" t="b">
        <v>1</v>
      </c>
      <c r="T2010" s="2" t="b">
        <v>0</v>
      </c>
      <c r="U2010" s="1" t="s">
        <v>57</v>
      </c>
      <c r="V2010" s="1"/>
      <c r="W2010" s="2" t="b">
        <v>0</v>
      </c>
      <c r="X2010" s="1"/>
      <c r="Y2010" s="2" t="b">
        <v>0</v>
      </c>
      <c r="Z2010" s="1" t="s">
        <v>58</v>
      </c>
      <c r="AA2010" s="2" t="b">
        <v>1</v>
      </c>
      <c r="AB2010" s="1" t="s">
        <v>12045</v>
      </c>
      <c r="AC2010" s="1" t="s">
        <v>12046</v>
      </c>
      <c r="AD2010" s="1" t="s">
        <v>61</v>
      </c>
      <c r="AE2010" s="2" t="b">
        <v>1</v>
      </c>
      <c r="AF2010" s="1" t="s">
        <v>71</v>
      </c>
      <c r="AG2010" s="2" t="b">
        <v>0</v>
      </c>
      <c r="AH2010" s="1">
        <v>46242.564802777779</v>
      </c>
    </row>
    <row r="2011" spans="1:34" ht="13.9">
      <c r="A2011" s="1" t="s">
        <v>12047</v>
      </c>
      <c r="B2011" s="1" t="s">
        <v>12048</v>
      </c>
      <c r="C2011" s="4">
        <v>45008</v>
      </c>
      <c r="D2011" s="1" t="s">
        <v>11767</v>
      </c>
      <c r="E2011" s="1">
        <v>2023</v>
      </c>
      <c r="F2011" s="5">
        <v>40.54</v>
      </c>
      <c r="G2011" s="1" t="s">
        <v>12049</v>
      </c>
      <c r="H2011" s="1" t="s">
        <v>12050</v>
      </c>
      <c r="I2011" s="6">
        <v>9588</v>
      </c>
      <c r="J2011" s="6" t="s">
        <v>54</v>
      </c>
      <c r="K2011" s="6">
        <v>283</v>
      </c>
      <c r="L2011" s="6">
        <v>277</v>
      </c>
      <c r="M2011" s="6">
        <v>6</v>
      </c>
      <c r="N2011" s="7">
        <v>0.97879858657243812</v>
      </c>
      <c r="O2011" s="1" t="s">
        <v>67</v>
      </c>
      <c r="P2011" s="1" t="s">
        <v>54</v>
      </c>
      <c r="Q2011" s="1" t="s">
        <v>68</v>
      </c>
      <c r="R2011" s="1" t="s">
        <v>5</v>
      </c>
      <c r="S2011" s="2" t="b">
        <v>1</v>
      </c>
      <c r="T2011" s="2" t="b">
        <v>0</v>
      </c>
      <c r="U2011" s="1" t="s">
        <v>57</v>
      </c>
      <c r="V2011" s="1"/>
      <c r="W2011" s="2" t="b">
        <v>0</v>
      </c>
      <c r="X2011" s="1"/>
      <c r="Y2011" s="2" t="b">
        <v>0</v>
      </c>
      <c r="Z2011" s="1" t="s">
        <v>58</v>
      </c>
      <c r="AA2011" s="2" t="b">
        <v>1</v>
      </c>
      <c r="AB2011" s="1" t="s">
        <v>12051</v>
      </c>
      <c r="AC2011" s="1" t="s">
        <v>12052</v>
      </c>
      <c r="AD2011" s="1" t="s">
        <v>61</v>
      </c>
      <c r="AE2011" s="2" t="b">
        <v>1</v>
      </c>
      <c r="AF2011" s="1" t="s">
        <v>101</v>
      </c>
      <c r="AG2011" s="2" t="b">
        <v>1</v>
      </c>
      <c r="AH2011" s="1">
        <v>46242.564802777779</v>
      </c>
    </row>
    <row r="2012" spans="1:34" ht="13.9">
      <c r="A2012" s="1" t="s">
        <v>12053</v>
      </c>
      <c r="B2012" s="1" t="s">
        <v>12054</v>
      </c>
      <c r="C2012" s="4">
        <v>45008</v>
      </c>
      <c r="D2012" s="1" t="s">
        <v>11767</v>
      </c>
      <c r="E2012" s="1">
        <v>2023</v>
      </c>
      <c r="F2012" s="5">
        <v>40.54</v>
      </c>
      <c r="G2012" s="1" t="s">
        <v>12055</v>
      </c>
      <c r="H2012" s="1" t="s">
        <v>12056</v>
      </c>
      <c r="I2012" s="6">
        <v>8566</v>
      </c>
      <c r="J2012" s="6" t="s">
        <v>54</v>
      </c>
      <c r="K2012" s="6">
        <v>544</v>
      </c>
      <c r="L2012" s="6">
        <v>532</v>
      </c>
      <c r="M2012" s="6">
        <v>12</v>
      </c>
      <c r="N2012" s="7">
        <v>0.9779411764705882</v>
      </c>
      <c r="O2012" s="1" t="s">
        <v>76</v>
      </c>
      <c r="P2012" s="1" t="s">
        <v>54</v>
      </c>
      <c r="Q2012" s="1" t="s">
        <v>68</v>
      </c>
      <c r="R2012" s="1" t="s">
        <v>5</v>
      </c>
      <c r="S2012" s="2" t="b">
        <v>1</v>
      </c>
      <c r="T2012" s="2" t="b">
        <v>0</v>
      </c>
      <c r="U2012" s="1" t="s">
        <v>57</v>
      </c>
      <c r="V2012" s="1"/>
      <c r="W2012" s="2" t="b">
        <v>0</v>
      </c>
      <c r="X2012" s="1"/>
      <c r="Y2012" s="2" t="b">
        <v>0</v>
      </c>
      <c r="Z2012" s="1" t="s">
        <v>58</v>
      </c>
      <c r="AA2012" s="2" t="b">
        <v>1</v>
      </c>
      <c r="AB2012" s="1" t="s">
        <v>12057</v>
      </c>
      <c r="AC2012" s="1" t="s">
        <v>12058</v>
      </c>
      <c r="AD2012" s="1" t="s">
        <v>61</v>
      </c>
      <c r="AE2012" s="2" t="b">
        <v>1</v>
      </c>
      <c r="AF2012" s="1" t="s">
        <v>1545</v>
      </c>
      <c r="AG2012" s="2" t="b">
        <v>0</v>
      </c>
      <c r="AH2012" s="1">
        <v>46242.564802777779</v>
      </c>
    </row>
    <row r="2013" spans="1:34" ht="13.9">
      <c r="A2013" s="1" t="s">
        <v>12059</v>
      </c>
      <c r="B2013" s="1" t="s">
        <v>12060</v>
      </c>
      <c r="C2013" s="4">
        <v>45008</v>
      </c>
      <c r="D2013" s="1" t="s">
        <v>11767</v>
      </c>
      <c r="E2013" s="1">
        <v>2023</v>
      </c>
      <c r="F2013" s="5">
        <v>40.54</v>
      </c>
      <c r="G2013" s="1" t="s">
        <v>12061</v>
      </c>
      <c r="H2013" s="1" t="s">
        <v>12062</v>
      </c>
      <c r="I2013" s="6">
        <v>1416</v>
      </c>
      <c r="J2013" s="6" t="s">
        <v>54</v>
      </c>
      <c r="K2013" s="6">
        <v>80</v>
      </c>
      <c r="L2013" s="6">
        <v>73</v>
      </c>
      <c r="M2013" s="6">
        <v>7</v>
      </c>
      <c r="N2013" s="7">
        <v>0.91249999999999998</v>
      </c>
      <c r="O2013" s="1" t="s">
        <v>67</v>
      </c>
      <c r="P2013" s="1" t="s">
        <v>54</v>
      </c>
      <c r="Q2013" s="1" t="s">
        <v>56</v>
      </c>
      <c r="R2013" s="1" t="s">
        <v>5</v>
      </c>
      <c r="S2013" s="2" t="b">
        <v>1</v>
      </c>
      <c r="T2013" s="2" t="b">
        <v>0</v>
      </c>
      <c r="U2013" s="1" t="s">
        <v>57</v>
      </c>
      <c r="V2013" s="1"/>
      <c r="W2013" s="2" t="b">
        <v>0</v>
      </c>
      <c r="X2013" s="1"/>
      <c r="Y2013" s="2" t="b">
        <v>0</v>
      </c>
      <c r="Z2013" s="1" t="s">
        <v>58</v>
      </c>
      <c r="AA2013" s="2" t="b">
        <v>1</v>
      </c>
      <c r="AB2013" s="1" t="s">
        <v>12063</v>
      </c>
      <c r="AC2013" s="1" t="s">
        <v>12064</v>
      </c>
      <c r="AD2013" s="1" t="s">
        <v>61</v>
      </c>
      <c r="AE2013" s="2" t="b">
        <v>1</v>
      </c>
      <c r="AF2013" s="1" t="s">
        <v>502</v>
      </c>
      <c r="AG2013" s="2" t="b">
        <v>0</v>
      </c>
      <c r="AH2013" s="1">
        <v>46242.564802777779</v>
      </c>
    </row>
    <row r="2014" spans="1:34" ht="13.9">
      <c r="A2014" s="1" t="s">
        <v>12065</v>
      </c>
      <c r="B2014" s="1" t="s">
        <v>12066</v>
      </c>
      <c r="C2014" s="4">
        <v>45008</v>
      </c>
      <c r="D2014" s="1" t="s">
        <v>11767</v>
      </c>
      <c r="E2014" s="1">
        <v>2023</v>
      </c>
      <c r="F2014" s="5">
        <v>40.54</v>
      </c>
      <c r="G2014" s="1" t="s">
        <v>12067</v>
      </c>
      <c r="H2014" s="1" t="s">
        <v>12068</v>
      </c>
      <c r="I2014" s="6">
        <v>441</v>
      </c>
      <c r="J2014" s="6" t="s">
        <v>54</v>
      </c>
      <c r="K2014" s="6">
        <v>35</v>
      </c>
      <c r="L2014" s="6">
        <v>27</v>
      </c>
      <c r="M2014" s="6">
        <v>8</v>
      </c>
      <c r="N2014" s="7">
        <v>0.77142857142857146</v>
      </c>
      <c r="O2014" s="1" t="s">
        <v>55</v>
      </c>
      <c r="P2014" s="1" t="s">
        <v>54</v>
      </c>
      <c r="Q2014" s="1" t="s">
        <v>56</v>
      </c>
      <c r="R2014" s="1" t="s">
        <v>5</v>
      </c>
      <c r="S2014" s="2" t="b">
        <v>1</v>
      </c>
      <c r="T2014" s="2" t="b">
        <v>0</v>
      </c>
      <c r="U2014" s="1" t="s">
        <v>57</v>
      </c>
      <c r="V2014" s="1"/>
      <c r="W2014" s="2" t="b">
        <v>0</v>
      </c>
      <c r="X2014" s="1"/>
      <c r="Y2014" s="2" t="b">
        <v>0</v>
      </c>
      <c r="Z2014" s="1" t="s">
        <v>58</v>
      </c>
      <c r="AA2014" s="2" t="b">
        <v>1</v>
      </c>
      <c r="AB2014" s="1" t="s">
        <v>12069</v>
      </c>
      <c r="AC2014" s="1" t="s">
        <v>12070</v>
      </c>
      <c r="AD2014" s="1" t="s">
        <v>61</v>
      </c>
      <c r="AE2014" s="2" t="b">
        <v>1</v>
      </c>
      <c r="AF2014" s="1" t="s">
        <v>371</v>
      </c>
      <c r="AG2014" s="2" t="b">
        <v>0</v>
      </c>
      <c r="AH2014" s="1">
        <v>46242.564802777779</v>
      </c>
    </row>
    <row r="2015" spans="1:34" ht="13.9">
      <c r="A2015" s="1" t="s">
        <v>12071</v>
      </c>
      <c r="B2015" s="1" t="s">
        <v>12072</v>
      </c>
      <c r="C2015" s="4">
        <v>45009</v>
      </c>
      <c r="D2015" s="1" t="s">
        <v>11767</v>
      </c>
      <c r="E2015" s="1">
        <v>2023</v>
      </c>
      <c r="F2015" s="5">
        <v>40.51</v>
      </c>
      <c r="G2015" s="1" t="s">
        <v>12073</v>
      </c>
      <c r="H2015" s="1" t="s">
        <v>12074</v>
      </c>
      <c r="I2015" s="6">
        <v>2456</v>
      </c>
      <c r="J2015" s="6" t="s">
        <v>54</v>
      </c>
      <c r="K2015" s="6">
        <v>154</v>
      </c>
      <c r="L2015" s="6">
        <v>142</v>
      </c>
      <c r="M2015" s="6">
        <v>12</v>
      </c>
      <c r="N2015" s="7">
        <v>0.92207792207792205</v>
      </c>
      <c r="O2015" s="1" t="s">
        <v>67</v>
      </c>
      <c r="P2015" s="1" t="s">
        <v>54</v>
      </c>
      <c r="Q2015" s="1" t="s">
        <v>56</v>
      </c>
      <c r="R2015" s="1" t="s">
        <v>5</v>
      </c>
      <c r="S2015" s="2" t="b">
        <v>1</v>
      </c>
      <c r="T2015" s="2" t="b">
        <v>0</v>
      </c>
      <c r="U2015" s="1" t="s">
        <v>57</v>
      </c>
      <c r="V2015" s="1"/>
      <c r="W2015" s="2" t="b">
        <v>0</v>
      </c>
      <c r="X2015" s="1"/>
      <c r="Y2015" s="2" t="b">
        <v>0</v>
      </c>
      <c r="Z2015" s="1" t="s">
        <v>58</v>
      </c>
      <c r="AA2015" s="2" t="b">
        <v>1</v>
      </c>
      <c r="AB2015" s="1" t="s">
        <v>12075</v>
      </c>
      <c r="AC2015" s="1" t="s">
        <v>12076</v>
      </c>
      <c r="AD2015" s="1" t="s">
        <v>61</v>
      </c>
      <c r="AE2015" s="2" t="b">
        <v>1</v>
      </c>
      <c r="AF2015" s="1" t="s">
        <v>94</v>
      </c>
      <c r="AG2015" s="2" t="b">
        <v>0</v>
      </c>
      <c r="AH2015" s="1">
        <v>46242.564802777779</v>
      </c>
    </row>
    <row r="2016" spans="1:34" ht="13.9">
      <c r="A2016" s="1" t="s">
        <v>12077</v>
      </c>
      <c r="B2016" s="1" t="s">
        <v>12078</v>
      </c>
      <c r="C2016" s="4">
        <v>45009</v>
      </c>
      <c r="D2016" s="1" t="s">
        <v>11767</v>
      </c>
      <c r="E2016" s="1">
        <v>2023</v>
      </c>
      <c r="F2016" s="5">
        <v>40.51</v>
      </c>
      <c r="G2016" s="1" t="s">
        <v>12079</v>
      </c>
      <c r="H2016" s="1" t="s">
        <v>12080</v>
      </c>
      <c r="I2016" s="6">
        <v>29368</v>
      </c>
      <c r="J2016" s="6" t="s">
        <v>54</v>
      </c>
      <c r="K2016" s="6">
        <v>254</v>
      </c>
      <c r="L2016" s="6">
        <v>200</v>
      </c>
      <c r="M2016" s="6">
        <v>54</v>
      </c>
      <c r="N2016" s="7">
        <v>0.78740157480314965</v>
      </c>
      <c r="O2016" s="1" t="s">
        <v>55</v>
      </c>
      <c r="P2016" s="1" t="s">
        <v>54</v>
      </c>
      <c r="Q2016" s="1" t="s">
        <v>68</v>
      </c>
      <c r="R2016" s="1" t="s">
        <v>5</v>
      </c>
      <c r="S2016" s="2" t="b">
        <v>1</v>
      </c>
      <c r="T2016" s="2" t="b">
        <v>0</v>
      </c>
      <c r="U2016" s="1" t="s">
        <v>57</v>
      </c>
      <c r="V2016" s="1"/>
      <c r="W2016" s="2" t="b">
        <v>0</v>
      </c>
      <c r="X2016" s="1"/>
      <c r="Y2016" s="2" t="b">
        <v>0</v>
      </c>
      <c r="Z2016" s="1" t="s">
        <v>58</v>
      </c>
      <c r="AA2016" s="2" t="b">
        <v>1</v>
      </c>
      <c r="AB2016" s="1" t="s">
        <v>12081</v>
      </c>
      <c r="AC2016" s="1" t="s">
        <v>12082</v>
      </c>
      <c r="AD2016" s="1" t="s">
        <v>61</v>
      </c>
      <c r="AE2016" s="2" t="b">
        <v>1</v>
      </c>
      <c r="AF2016" s="1" t="s">
        <v>62</v>
      </c>
      <c r="AG2016" s="2" t="b">
        <v>0</v>
      </c>
      <c r="AH2016" s="1">
        <v>46242.564802777779</v>
      </c>
    </row>
    <row r="2017" spans="1:34" ht="13.9">
      <c r="A2017" s="1" t="s">
        <v>12083</v>
      </c>
      <c r="B2017" s="1" t="s">
        <v>12084</v>
      </c>
      <c r="C2017" s="4">
        <v>45009</v>
      </c>
      <c r="D2017" s="1" t="s">
        <v>11767</v>
      </c>
      <c r="E2017" s="1">
        <v>2023</v>
      </c>
      <c r="F2017" s="5">
        <v>40.51</v>
      </c>
      <c r="G2017" s="1" t="s">
        <v>12085</v>
      </c>
      <c r="H2017" s="1" t="s">
        <v>12086</v>
      </c>
      <c r="I2017" s="6">
        <v>1242</v>
      </c>
      <c r="J2017" s="6" t="s">
        <v>54</v>
      </c>
      <c r="K2017" s="6">
        <v>95</v>
      </c>
      <c r="L2017" s="6">
        <v>91</v>
      </c>
      <c r="M2017" s="6">
        <v>4</v>
      </c>
      <c r="N2017" s="7">
        <v>0.95789473684210524</v>
      </c>
      <c r="O2017" s="1" t="s">
        <v>67</v>
      </c>
      <c r="P2017" s="1" t="s">
        <v>54</v>
      </c>
      <c r="Q2017" s="1" t="s">
        <v>56</v>
      </c>
      <c r="R2017" s="1" t="s">
        <v>5</v>
      </c>
      <c r="S2017" s="2" t="b">
        <v>1</v>
      </c>
      <c r="T2017" s="2" t="b">
        <v>0</v>
      </c>
      <c r="U2017" s="1" t="s">
        <v>57</v>
      </c>
      <c r="V2017" s="1"/>
      <c r="W2017" s="2" t="b">
        <v>0</v>
      </c>
      <c r="X2017" s="1"/>
      <c r="Y2017" s="2" t="b">
        <v>0</v>
      </c>
      <c r="Z2017" s="1" t="s">
        <v>58</v>
      </c>
      <c r="AA2017" s="2" t="b">
        <v>1</v>
      </c>
      <c r="AB2017" s="1" t="s">
        <v>12087</v>
      </c>
      <c r="AC2017" s="1" t="s">
        <v>12088</v>
      </c>
      <c r="AD2017" s="1" t="s">
        <v>61</v>
      </c>
      <c r="AE2017" s="2" t="b">
        <v>1</v>
      </c>
      <c r="AF2017" s="1" t="s">
        <v>94</v>
      </c>
      <c r="AG2017" s="2" t="b">
        <v>0</v>
      </c>
      <c r="AH2017" s="1">
        <v>46242.564802777779</v>
      </c>
    </row>
    <row r="2018" spans="1:34" ht="13.9">
      <c r="A2018" s="1" t="s">
        <v>12089</v>
      </c>
      <c r="B2018" s="1" t="s">
        <v>12090</v>
      </c>
      <c r="C2018" s="4">
        <v>45009</v>
      </c>
      <c r="D2018" s="1" t="s">
        <v>11767</v>
      </c>
      <c r="E2018" s="1">
        <v>2023</v>
      </c>
      <c r="F2018" s="5">
        <v>40.51</v>
      </c>
      <c r="G2018" s="1" t="s">
        <v>12091</v>
      </c>
      <c r="H2018" s="1" t="s">
        <v>12092</v>
      </c>
      <c r="I2018" s="6">
        <v>1449</v>
      </c>
      <c r="J2018" s="6" t="s">
        <v>54</v>
      </c>
      <c r="K2018" s="6">
        <v>182</v>
      </c>
      <c r="L2018" s="6">
        <v>168</v>
      </c>
      <c r="M2018" s="6">
        <v>14</v>
      </c>
      <c r="N2018" s="7">
        <v>0.92307692307692313</v>
      </c>
      <c r="O2018" s="1" t="s">
        <v>67</v>
      </c>
      <c r="P2018" s="1" t="s">
        <v>54</v>
      </c>
      <c r="Q2018" s="1" t="s">
        <v>56</v>
      </c>
      <c r="R2018" s="1" t="s">
        <v>5</v>
      </c>
      <c r="S2018" s="2" t="b">
        <v>1</v>
      </c>
      <c r="T2018" s="2" t="b">
        <v>0</v>
      </c>
      <c r="U2018" s="1" t="s">
        <v>57</v>
      </c>
      <c r="V2018" s="1"/>
      <c r="W2018" s="2" t="b">
        <v>0</v>
      </c>
      <c r="X2018" s="1"/>
      <c r="Y2018" s="2" t="b">
        <v>0</v>
      </c>
      <c r="Z2018" s="1" t="s">
        <v>119</v>
      </c>
      <c r="AA2018" s="2" t="b">
        <v>0</v>
      </c>
      <c r="AB2018" s="1" t="s">
        <v>12093</v>
      </c>
      <c r="AC2018" s="1" t="s">
        <v>12094</v>
      </c>
      <c r="AD2018" s="1" t="s">
        <v>61</v>
      </c>
      <c r="AE2018" s="2" t="b">
        <v>1</v>
      </c>
      <c r="AF2018" s="1"/>
      <c r="AG2018" s="2" t="b">
        <v>0</v>
      </c>
      <c r="AH2018" s="1">
        <v>46242.564802777779</v>
      </c>
    </row>
    <row r="2019" spans="1:34" ht="13.9">
      <c r="A2019" s="1" t="s">
        <v>12095</v>
      </c>
      <c r="B2019" s="1" t="s">
        <v>12096</v>
      </c>
      <c r="C2019" s="4">
        <v>45010</v>
      </c>
      <c r="D2019" s="1" t="s">
        <v>11767</v>
      </c>
      <c r="E2019" s="1">
        <v>2023</v>
      </c>
      <c r="F2019" s="5">
        <v>40.479999999999997</v>
      </c>
      <c r="G2019" s="1" t="s">
        <v>12097</v>
      </c>
      <c r="H2019" s="1" t="s">
        <v>12098</v>
      </c>
      <c r="I2019" s="6">
        <v>1378</v>
      </c>
      <c r="J2019" s="6" t="s">
        <v>54</v>
      </c>
      <c r="K2019" s="6">
        <v>37</v>
      </c>
      <c r="L2019" s="6">
        <v>26</v>
      </c>
      <c r="M2019" s="6">
        <v>11</v>
      </c>
      <c r="N2019" s="7">
        <v>0.70270270270270274</v>
      </c>
      <c r="O2019" s="1" t="s">
        <v>55</v>
      </c>
      <c r="P2019" s="1" t="s">
        <v>54</v>
      </c>
      <c r="Q2019" s="1" t="s">
        <v>56</v>
      </c>
      <c r="R2019" s="1" t="s">
        <v>5</v>
      </c>
      <c r="S2019" s="2" t="b">
        <v>1</v>
      </c>
      <c r="T2019" s="2" t="b">
        <v>0</v>
      </c>
      <c r="U2019" s="1" t="s">
        <v>57</v>
      </c>
      <c r="V2019" s="1"/>
      <c r="W2019" s="2" t="b">
        <v>0</v>
      </c>
      <c r="X2019" s="1"/>
      <c r="Y2019" s="2" t="b">
        <v>0</v>
      </c>
      <c r="Z2019" s="1" t="s">
        <v>58</v>
      </c>
      <c r="AA2019" s="2" t="b">
        <v>1</v>
      </c>
      <c r="AB2019" s="1" t="s">
        <v>12099</v>
      </c>
      <c r="AC2019" s="1" t="s">
        <v>12100</v>
      </c>
      <c r="AD2019" s="1" t="s">
        <v>61</v>
      </c>
      <c r="AE2019" s="2" t="b">
        <v>1</v>
      </c>
      <c r="AF2019" s="1" t="s">
        <v>86</v>
      </c>
      <c r="AG2019" s="2" t="b">
        <v>0</v>
      </c>
      <c r="AH2019" s="1">
        <v>46242.564802777779</v>
      </c>
    </row>
    <row r="2020" spans="1:34" ht="13.9">
      <c r="A2020" s="1" t="s">
        <v>12101</v>
      </c>
      <c r="B2020" s="1" t="s">
        <v>12102</v>
      </c>
      <c r="C2020" s="4">
        <v>45010</v>
      </c>
      <c r="D2020" s="1" t="s">
        <v>11767</v>
      </c>
      <c r="E2020" s="1">
        <v>2023</v>
      </c>
      <c r="F2020" s="5">
        <v>40.479999999999997</v>
      </c>
      <c r="G2020" s="1" t="s">
        <v>12103</v>
      </c>
      <c r="H2020" s="1" t="s">
        <v>12104</v>
      </c>
      <c r="I2020" s="6">
        <v>1006</v>
      </c>
      <c r="J2020" s="6" t="s">
        <v>54</v>
      </c>
      <c r="K2020" s="6">
        <v>41</v>
      </c>
      <c r="L2020" s="6">
        <v>36</v>
      </c>
      <c r="M2020" s="6">
        <v>5</v>
      </c>
      <c r="N2020" s="7">
        <v>0.87804878048780488</v>
      </c>
      <c r="O2020" s="1" t="s">
        <v>126</v>
      </c>
      <c r="P2020" s="1" t="s">
        <v>54</v>
      </c>
      <c r="Q2020" s="1" t="s">
        <v>56</v>
      </c>
      <c r="R2020" s="1" t="s">
        <v>5</v>
      </c>
      <c r="S2020" s="2" t="b">
        <v>1</v>
      </c>
      <c r="T2020" s="2" t="b">
        <v>0</v>
      </c>
      <c r="U2020" s="1" t="s">
        <v>169</v>
      </c>
      <c r="V2020" s="1">
        <v>0</v>
      </c>
      <c r="W2020" s="2" t="b">
        <v>0</v>
      </c>
      <c r="X2020" s="1"/>
      <c r="Y2020" s="2" t="b">
        <v>0</v>
      </c>
      <c r="Z2020" s="1" t="s">
        <v>58</v>
      </c>
      <c r="AA2020" s="2" t="b">
        <v>1</v>
      </c>
      <c r="AB2020" s="1" t="s">
        <v>12105</v>
      </c>
      <c r="AC2020" s="1" t="s">
        <v>12106</v>
      </c>
      <c r="AD2020" s="1" t="s">
        <v>61</v>
      </c>
      <c r="AE2020" s="2" t="b">
        <v>1</v>
      </c>
      <c r="AF2020" s="1" t="s">
        <v>416</v>
      </c>
      <c r="AG2020" s="2" t="b">
        <v>0</v>
      </c>
      <c r="AH2020" s="1">
        <v>46242.564802777779</v>
      </c>
    </row>
    <row r="2021" spans="1:34" ht="13.9">
      <c r="A2021" s="1" t="s">
        <v>12107</v>
      </c>
      <c r="B2021" s="1" t="s">
        <v>12108</v>
      </c>
      <c r="C2021" s="4">
        <v>45010</v>
      </c>
      <c r="D2021" s="1" t="s">
        <v>11767</v>
      </c>
      <c r="E2021" s="1">
        <v>2023</v>
      </c>
      <c r="F2021" s="5">
        <v>40.479999999999997</v>
      </c>
      <c r="G2021" s="1" t="s">
        <v>12109</v>
      </c>
      <c r="H2021" s="1" t="s">
        <v>12110</v>
      </c>
      <c r="I2021" s="6"/>
      <c r="J2021" s="6" t="s">
        <v>147</v>
      </c>
      <c r="K2021" s="6">
        <v>22</v>
      </c>
      <c r="L2021" s="6">
        <v>19</v>
      </c>
      <c r="M2021" s="6">
        <v>3</v>
      </c>
      <c r="N2021" s="7">
        <v>0.86363636363636365</v>
      </c>
      <c r="O2021" s="1" t="s">
        <v>126</v>
      </c>
      <c r="P2021" s="1" t="s">
        <v>54</v>
      </c>
      <c r="Q2021" s="1" t="s">
        <v>56</v>
      </c>
      <c r="R2021" s="1" t="s">
        <v>7</v>
      </c>
      <c r="S2021" s="2" t="b">
        <v>0</v>
      </c>
      <c r="T2021" s="2" t="b">
        <v>1</v>
      </c>
      <c r="U2021" s="1" t="s">
        <v>202</v>
      </c>
      <c r="V2021" s="1">
        <v>18</v>
      </c>
      <c r="W2021" s="2" t="b">
        <v>1</v>
      </c>
      <c r="X2021" s="2" t="b">
        <v>1</v>
      </c>
      <c r="Y2021" s="2" t="b">
        <v>0</v>
      </c>
      <c r="Z2021" s="1" t="s">
        <v>119</v>
      </c>
      <c r="AA2021" s="2" t="b">
        <v>0</v>
      </c>
      <c r="AB2021" s="1" t="s">
        <v>12111</v>
      </c>
      <c r="AC2021" s="1" t="s">
        <v>12112</v>
      </c>
      <c r="AD2021" s="1" t="s">
        <v>61</v>
      </c>
      <c r="AE2021" s="2" t="b">
        <v>1</v>
      </c>
      <c r="AF2021" s="1"/>
      <c r="AG2021" s="2" t="b">
        <v>0</v>
      </c>
      <c r="AH2021" s="1">
        <v>46242.564802777779</v>
      </c>
    </row>
    <row r="2022" spans="1:34" ht="13.9">
      <c r="A2022" s="1" t="s">
        <v>12113</v>
      </c>
      <c r="B2022" s="1" t="s">
        <v>12114</v>
      </c>
      <c r="C2022" s="4">
        <v>45010</v>
      </c>
      <c r="D2022" s="1" t="s">
        <v>11767</v>
      </c>
      <c r="E2022" s="1">
        <v>2023</v>
      </c>
      <c r="F2022" s="5">
        <v>40.479999999999997</v>
      </c>
      <c r="G2022" s="1" t="s">
        <v>12115</v>
      </c>
      <c r="H2022" s="1" t="s">
        <v>12110</v>
      </c>
      <c r="I2022" s="6">
        <v>6357</v>
      </c>
      <c r="J2022" s="6" t="s">
        <v>54</v>
      </c>
      <c r="K2022" s="6">
        <v>208</v>
      </c>
      <c r="L2022" s="6">
        <v>157</v>
      </c>
      <c r="M2022" s="6">
        <v>51</v>
      </c>
      <c r="N2022" s="7">
        <v>0.75480769230769229</v>
      </c>
      <c r="O2022" s="1" t="s">
        <v>55</v>
      </c>
      <c r="P2022" s="1" t="s">
        <v>54</v>
      </c>
      <c r="Q2022" s="1" t="s">
        <v>68</v>
      </c>
      <c r="R2022" s="1" t="s">
        <v>5</v>
      </c>
      <c r="S2022" s="2" t="b">
        <v>1</v>
      </c>
      <c r="T2022" s="2" t="b">
        <v>0</v>
      </c>
      <c r="U2022" s="1" t="s">
        <v>57</v>
      </c>
      <c r="V2022" s="1"/>
      <c r="W2022" s="2" t="b">
        <v>0</v>
      </c>
      <c r="X2022" s="1"/>
      <c r="Y2022" s="2" t="b">
        <v>0</v>
      </c>
      <c r="Z2022" s="1" t="s">
        <v>58</v>
      </c>
      <c r="AA2022" s="2" t="b">
        <v>1</v>
      </c>
      <c r="AB2022" s="1" t="s">
        <v>12111</v>
      </c>
      <c r="AC2022" s="1" t="s">
        <v>12116</v>
      </c>
      <c r="AD2022" s="1" t="s">
        <v>61</v>
      </c>
      <c r="AE2022" s="2" t="b">
        <v>1</v>
      </c>
      <c r="AF2022" s="1" t="s">
        <v>71</v>
      </c>
      <c r="AG2022" s="2" t="b">
        <v>0</v>
      </c>
      <c r="AH2022" s="1">
        <v>46242.564802777779</v>
      </c>
    </row>
    <row r="2023" spans="1:34" ht="13.9">
      <c r="A2023" s="1" t="s">
        <v>12117</v>
      </c>
      <c r="B2023" s="1" t="s">
        <v>12118</v>
      </c>
      <c r="C2023" s="4">
        <v>45010</v>
      </c>
      <c r="D2023" s="1" t="s">
        <v>11767</v>
      </c>
      <c r="E2023" s="1">
        <v>2023</v>
      </c>
      <c r="F2023" s="5">
        <v>40.479999999999997</v>
      </c>
      <c r="G2023" s="1" t="s">
        <v>12119</v>
      </c>
      <c r="H2023" s="1" t="s">
        <v>12120</v>
      </c>
      <c r="I2023" s="6">
        <v>804</v>
      </c>
      <c r="J2023" s="6" t="s">
        <v>54</v>
      </c>
      <c r="K2023" s="6">
        <v>29</v>
      </c>
      <c r="L2023" s="6">
        <v>24</v>
      </c>
      <c r="M2023" s="6">
        <v>5</v>
      </c>
      <c r="N2023" s="7">
        <v>0.82758620689655171</v>
      </c>
      <c r="O2023" s="1" t="s">
        <v>126</v>
      </c>
      <c r="P2023" s="1" t="s">
        <v>54</v>
      </c>
      <c r="Q2023" s="1" t="s">
        <v>56</v>
      </c>
      <c r="R2023" s="1" t="s">
        <v>5</v>
      </c>
      <c r="S2023" s="2" t="b">
        <v>1</v>
      </c>
      <c r="T2023" s="2" t="b">
        <v>0</v>
      </c>
      <c r="U2023" s="1" t="s">
        <v>224</v>
      </c>
      <c r="V2023" s="1">
        <v>12</v>
      </c>
      <c r="W2023" s="2" t="b">
        <v>0</v>
      </c>
      <c r="X2023" s="1"/>
      <c r="Y2023" s="2" t="b">
        <v>0</v>
      </c>
      <c r="Z2023" s="1" t="s">
        <v>58</v>
      </c>
      <c r="AA2023" s="2" t="b">
        <v>1</v>
      </c>
      <c r="AB2023" s="1" t="s">
        <v>12121</v>
      </c>
      <c r="AC2023" s="1" t="s">
        <v>12122</v>
      </c>
      <c r="AD2023" s="1" t="s">
        <v>61</v>
      </c>
      <c r="AE2023" s="2" t="b">
        <v>1</v>
      </c>
      <c r="AF2023" s="1" t="s">
        <v>86</v>
      </c>
      <c r="AG2023" s="2" t="b">
        <v>0</v>
      </c>
      <c r="AH2023" s="1">
        <v>46242.564802777779</v>
      </c>
    </row>
    <row r="2024" spans="1:34" ht="13.9">
      <c r="A2024" s="1" t="s">
        <v>12123</v>
      </c>
      <c r="B2024" s="1" t="s">
        <v>12124</v>
      </c>
      <c r="C2024" s="4">
        <v>45011</v>
      </c>
      <c r="D2024" s="1" t="s">
        <v>11767</v>
      </c>
      <c r="E2024" s="1">
        <v>2023</v>
      </c>
      <c r="F2024" s="5">
        <v>40.44</v>
      </c>
      <c r="G2024" s="1" t="s">
        <v>12125</v>
      </c>
      <c r="H2024" s="1" t="s">
        <v>12126</v>
      </c>
      <c r="I2024" s="6">
        <v>3085</v>
      </c>
      <c r="J2024" s="6" t="s">
        <v>54</v>
      </c>
      <c r="K2024" s="6">
        <v>61</v>
      </c>
      <c r="L2024" s="6">
        <v>47</v>
      </c>
      <c r="M2024" s="6">
        <v>14</v>
      </c>
      <c r="N2024" s="7">
        <v>0.77049180327868849</v>
      </c>
      <c r="O2024" s="1" t="s">
        <v>55</v>
      </c>
      <c r="P2024" s="1" t="s">
        <v>54</v>
      </c>
      <c r="Q2024" s="1" t="s">
        <v>56</v>
      </c>
      <c r="R2024" s="1" t="s">
        <v>7</v>
      </c>
      <c r="S2024" s="2" t="b">
        <v>0</v>
      </c>
      <c r="T2024" s="2" t="b">
        <v>1</v>
      </c>
      <c r="U2024" s="1" t="s">
        <v>202</v>
      </c>
      <c r="V2024" s="1">
        <v>18</v>
      </c>
      <c r="W2024" s="2" t="b">
        <v>1</v>
      </c>
      <c r="X2024" s="2" t="b">
        <v>1</v>
      </c>
      <c r="Y2024" s="2" t="b">
        <v>0</v>
      </c>
      <c r="Z2024" s="1" t="s">
        <v>119</v>
      </c>
      <c r="AA2024" s="2" t="b">
        <v>0</v>
      </c>
      <c r="AB2024" s="1" t="s">
        <v>12127</v>
      </c>
      <c r="AC2024" s="1" t="s">
        <v>12128</v>
      </c>
      <c r="AD2024" s="1" t="s">
        <v>61</v>
      </c>
      <c r="AE2024" s="2" t="b">
        <v>1</v>
      </c>
      <c r="AF2024" s="1"/>
      <c r="AG2024" s="2" t="b">
        <v>0</v>
      </c>
      <c r="AH2024" s="1">
        <v>46242.564802777779</v>
      </c>
    </row>
    <row r="2025" spans="1:34" ht="13.9">
      <c r="A2025" s="1" t="s">
        <v>12129</v>
      </c>
      <c r="B2025" s="1" t="s">
        <v>12130</v>
      </c>
      <c r="C2025" s="4">
        <v>45012</v>
      </c>
      <c r="D2025" s="1" t="s">
        <v>11767</v>
      </c>
      <c r="E2025" s="1">
        <v>2023</v>
      </c>
      <c r="F2025" s="5">
        <v>40.409999999999997</v>
      </c>
      <c r="G2025" s="1" t="s">
        <v>12131</v>
      </c>
      <c r="H2025" s="1" t="s">
        <v>12132</v>
      </c>
      <c r="I2025" s="6">
        <v>18</v>
      </c>
      <c r="J2025" s="6" t="s">
        <v>54</v>
      </c>
      <c r="K2025" s="6">
        <v>1</v>
      </c>
      <c r="L2025" s="6">
        <v>0</v>
      </c>
      <c r="M2025" s="6">
        <v>1</v>
      </c>
      <c r="N2025" s="7">
        <v>0</v>
      </c>
      <c r="O2025" s="1" t="s">
        <v>148</v>
      </c>
      <c r="P2025" s="1" t="s">
        <v>54</v>
      </c>
      <c r="Q2025" s="1" t="s">
        <v>56</v>
      </c>
      <c r="R2025" s="1" t="s">
        <v>5</v>
      </c>
      <c r="S2025" s="2" t="b">
        <v>1</v>
      </c>
      <c r="T2025" s="2" t="b">
        <v>0</v>
      </c>
      <c r="U2025" s="1" t="s">
        <v>499</v>
      </c>
      <c r="V2025" s="1">
        <v>17</v>
      </c>
      <c r="W2025" s="2" t="b">
        <v>0</v>
      </c>
      <c r="X2025" s="1"/>
      <c r="Y2025" s="2" t="b">
        <v>0</v>
      </c>
      <c r="Z2025" s="1" t="s">
        <v>58</v>
      </c>
      <c r="AA2025" s="2" t="b">
        <v>1</v>
      </c>
      <c r="AB2025" s="1" t="s">
        <v>12133</v>
      </c>
      <c r="AC2025" s="1" t="s">
        <v>12134</v>
      </c>
      <c r="AD2025" s="1" t="s">
        <v>61</v>
      </c>
      <c r="AE2025" s="2" t="b">
        <v>1</v>
      </c>
      <c r="AF2025" s="1" t="s">
        <v>211</v>
      </c>
      <c r="AG2025" s="2" t="b">
        <v>0</v>
      </c>
      <c r="AH2025" s="1">
        <v>46242.564802777779</v>
      </c>
    </row>
    <row r="2026" spans="1:34" ht="13.9">
      <c r="A2026" s="1" t="s">
        <v>12135</v>
      </c>
      <c r="B2026" s="1" t="s">
        <v>12136</v>
      </c>
      <c r="C2026" s="4">
        <v>45013</v>
      </c>
      <c r="D2026" s="1" t="s">
        <v>11767</v>
      </c>
      <c r="E2026" s="1">
        <v>2023</v>
      </c>
      <c r="F2026" s="5">
        <v>40.380000000000003</v>
      </c>
      <c r="G2026" s="1" t="s">
        <v>12137</v>
      </c>
      <c r="H2026" s="1" t="s">
        <v>12138</v>
      </c>
      <c r="I2026" s="6">
        <v>161</v>
      </c>
      <c r="J2026" s="6" t="s">
        <v>54</v>
      </c>
      <c r="K2026" s="6">
        <v>3</v>
      </c>
      <c r="L2026" s="6">
        <v>2</v>
      </c>
      <c r="M2026" s="6">
        <v>1</v>
      </c>
      <c r="N2026" s="7">
        <v>0.66666666666666663</v>
      </c>
      <c r="O2026" s="1" t="s">
        <v>302</v>
      </c>
      <c r="P2026" s="1" t="s">
        <v>54</v>
      </c>
      <c r="Q2026" s="1" t="s">
        <v>56</v>
      </c>
      <c r="R2026" s="1" t="s">
        <v>5</v>
      </c>
      <c r="S2026" s="2" t="b">
        <v>1</v>
      </c>
      <c r="T2026" s="2" t="b">
        <v>0</v>
      </c>
      <c r="U2026" s="1" t="s">
        <v>57</v>
      </c>
      <c r="V2026" s="1"/>
      <c r="W2026" s="2" t="b">
        <v>0</v>
      </c>
      <c r="X2026" s="1"/>
      <c r="Y2026" s="2" t="b">
        <v>0</v>
      </c>
      <c r="Z2026" s="1" t="s">
        <v>58</v>
      </c>
      <c r="AA2026" s="2" t="b">
        <v>1</v>
      </c>
      <c r="AB2026" s="1" t="s">
        <v>12139</v>
      </c>
      <c r="AC2026" s="1" t="s">
        <v>12140</v>
      </c>
      <c r="AD2026" s="1" t="s">
        <v>61</v>
      </c>
      <c r="AE2026" s="2" t="b">
        <v>1</v>
      </c>
      <c r="AF2026" s="1" t="s">
        <v>227</v>
      </c>
      <c r="AG2026" s="2" t="b">
        <v>0</v>
      </c>
      <c r="AH2026" s="1">
        <v>46242.564802777779</v>
      </c>
    </row>
    <row r="2027" spans="1:34" ht="13.9">
      <c r="A2027" s="1" t="s">
        <v>12141</v>
      </c>
      <c r="B2027" s="1" t="s">
        <v>12142</v>
      </c>
      <c r="C2027" s="4">
        <v>45013</v>
      </c>
      <c r="D2027" s="1" t="s">
        <v>11767</v>
      </c>
      <c r="E2027" s="1">
        <v>2023</v>
      </c>
      <c r="F2027" s="5">
        <v>40.380000000000003</v>
      </c>
      <c r="G2027" s="1" t="s">
        <v>12143</v>
      </c>
      <c r="H2027" s="1" t="s">
        <v>12144</v>
      </c>
      <c r="I2027" s="6">
        <v>435</v>
      </c>
      <c r="J2027" s="6" t="s">
        <v>54</v>
      </c>
      <c r="K2027" s="6">
        <v>14</v>
      </c>
      <c r="L2027" s="6">
        <v>14</v>
      </c>
      <c r="M2027" s="6">
        <v>0</v>
      </c>
      <c r="N2027" s="7">
        <v>1</v>
      </c>
      <c r="O2027" s="1" t="s">
        <v>126</v>
      </c>
      <c r="P2027" s="1" t="s">
        <v>54</v>
      </c>
      <c r="Q2027" s="1" t="s">
        <v>56</v>
      </c>
      <c r="R2027" s="1" t="s">
        <v>5</v>
      </c>
      <c r="S2027" s="2" t="b">
        <v>1</v>
      </c>
      <c r="T2027" s="2" t="b">
        <v>0</v>
      </c>
      <c r="U2027" s="1" t="s">
        <v>57</v>
      </c>
      <c r="V2027" s="1"/>
      <c r="W2027" s="2" t="b">
        <v>0</v>
      </c>
      <c r="X2027" s="1"/>
      <c r="Y2027" s="2" t="b">
        <v>0</v>
      </c>
      <c r="Z2027" s="1" t="s">
        <v>58</v>
      </c>
      <c r="AA2027" s="2" t="b">
        <v>1</v>
      </c>
      <c r="AB2027" s="1" t="s">
        <v>12145</v>
      </c>
      <c r="AC2027" s="1" t="s">
        <v>12146</v>
      </c>
      <c r="AD2027" s="1" t="s">
        <v>61</v>
      </c>
      <c r="AE2027" s="2" t="b">
        <v>1</v>
      </c>
      <c r="AF2027" s="1" t="s">
        <v>101</v>
      </c>
      <c r="AG2027" s="2" t="b">
        <v>1</v>
      </c>
      <c r="AH2027" s="1">
        <v>46242.564802777779</v>
      </c>
    </row>
    <row r="2028" spans="1:34" ht="13.9">
      <c r="A2028" s="1" t="s">
        <v>12147</v>
      </c>
      <c r="B2028" s="1" t="s">
        <v>12148</v>
      </c>
      <c r="C2028" s="4">
        <v>45013</v>
      </c>
      <c r="D2028" s="1" t="s">
        <v>11767</v>
      </c>
      <c r="E2028" s="1">
        <v>2023</v>
      </c>
      <c r="F2028" s="5">
        <v>40.380000000000003</v>
      </c>
      <c r="G2028" s="1" t="s">
        <v>12149</v>
      </c>
      <c r="H2028" s="1" t="s">
        <v>12150</v>
      </c>
      <c r="I2028" s="6">
        <v>3929</v>
      </c>
      <c r="J2028" s="6" t="s">
        <v>54</v>
      </c>
      <c r="K2028" s="6">
        <v>150</v>
      </c>
      <c r="L2028" s="6">
        <v>120</v>
      </c>
      <c r="M2028" s="6">
        <v>30</v>
      </c>
      <c r="N2028" s="7">
        <v>0.8</v>
      </c>
      <c r="O2028" s="1" t="s">
        <v>67</v>
      </c>
      <c r="P2028" s="1" t="s">
        <v>54</v>
      </c>
      <c r="Q2028" s="1" t="s">
        <v>56</v>
      </c>
      <c r="R2028" s="1" t="s">
        <v>5</v>
      </c>
      <c r="S2028" s="2" t="b">
        <v>1</v>
      </c>
      <c r="T2028" s="2" t="b">
        <v>0</v>
      </c>
      <c r="U2028" s="1" t="s">
        <v>544</v>
      </c>
      <c r="V2028" s="1">
        <v>18</v>
      </c>
      <c r="W2028" s="2" t="b">
        <v>0</v>
      </c>
      <c r="X2028" s="1"/>
      <c r="Y2028" s="2" t="b">
        <v>0</v>
      </c>
      <c r="Z2028" s="1" t="s">
        <v>58</v>
      </c>
      <c r="AA2028" s="2" t="b">
        <v>1</v>
      </c>
      <c r="AB2028" s="1" t="s">
        <v>12151</v>
      </c>
      <c r="AC2028" s="1" t="s">
        <v>12152</v>
      </c>
      <c r="AD2028" s="1" t="s">
        <v>61</v>
      </c>
      <c r="AE2028" s="2" t="b">
        <v>1</v>
      </c>
      <c r="AF2028" s="1" t="s">
        <v>179</v>
      </c>
      <c r="AG2028" s="2" t="b">
        <v>0</v>
      </c>
      <c r="AH2028" s="1">
        <v>46242.564802777779</v>
      </c>
    </row>
    <row r="2029" spans="1:34" ht="13.9">
      <c r="A2029" s="1" t="s">
        <v>12153</v>
      </c>
      <c r="B2029" s="1" t="s">
        <v>12154</v>
      </c>
      <c r="C2029" s="4">
        <v>45013</v>
      </c>
      <c r="D2029" s="1" t="s">
        <v>11767</v>
      </c>
      <c r="E2029" s="1">
        <v>2023</v>
      </c>
      <c r="F2029" s="5">
        <v>40.380000000000003</v>
      </c>
      <c r="G2029" s="1" t="s">
        <v>12155</v>
      </c>
      <c r="H2029" s="1" t="s">
        <v>12156</v>
      </c>
      <c r="I2029" s="6">
        <v>10702</v>
      </c>
      <c r="J2029" s="6" t="s">
        <v>54</v>
      </c>
      <c r="K2029" s="6">
        <v>299</v>
      </c>
      <c r="L2029" s="6">
        <v>290</v>
      </c>
      <c r="M2029" s="6">
        <v>9</v>
      </c>
      <c r="N2029" s="7">
        <v>0.96989966555183948</v>
      </c>
      <c r="O2029" s="1" t="s">
        <v>67</v>
      </c>
      <c r="P2029" s="1" t="s">
        <v>54</v>
      </c>
      <c r="Q2029" s="1" t="s">
        <v>68</v>
      </c>
      <c r="R2029" s="1" t="s">
        <v>5</v>
      </c>
      <c r="S2029" s="2" t="b">
        <v>1</v>
      </c>
      <c r="T2029" s="2" t="b">
        <v>0</v>
      </c>
      <c r="U2029" s="1" t="s">
        <v>57</v>
      </c>
      <c r="V2029" s="1"/>
      <c r="W2029" s="2" t="b">
        <v>0</v>
      </c>
      <c r="X2029" s="1"/>
      <c r="Y2029" s="2" t="b">
        <v>0</v>
      </c>
      <c r="Z2029" s="1" t="s">
        <v>58</v>
      </c>
      <c r="AA2029" s="2" t="b">
        <v>1</v>
      </c>
      <c r="AB2029" s="1" t="s">
        <v>12157</v>
      </c>
      <c r="AC2029" s="1" t="s">
        <v>12158</v>
      </c>
      <c r="AD2029" s="1" t="s">
        <v>61</v>
      </c>
      <c r="AE2029" s="2" t="b">
        <v>1</v>
      </c>
      <c r="AF2029" s="1" t="s">
        <v>101</v>
      </c>
      <c r="AG2029" s="2" t="b">
        <v>1</v>
      </c>
      <c r="AH2029" s="1">
        <v>46242.564802777779</v>
      </c>
    </row>
    <row r="2030" spans="1:34" ht="13.9">
      <c r="A2030" s="1" t="s">
        <v>12159</v>
      </c>
      <c r="B2030" s="1" t="s">
        <v>12160</v>
      </c>
      <c r="C2030" s="4">
        <v>45013</v>
      </c>
      <c r="D2030" s="1" t="s">
        <v>11767</v>
      </c>
      <c r="E2030" s="1">
        <v>2023</v>
      </c>
      <c r="F2030" s="5">
        <v>40.380000000000003</v>
      </c>
      <c r="G2030" s="1" t="s">
        <v>12161</v>
      </c>
      <c r="H2030" s="1" t="s">
        <v>12162</v>
      </c>
      <c r="I2030" s="6">
        <v>470</v>
      </c>
      <c r="J2030" s="6" t="s">
        <v>54</v>
      </c>
      <c r="K2030" s="6">
        <v>21</v>
      </c>
      <c r="L2030" s="6">
        <v>13</v>
      </c>
      <c r="M2030" s="6">
        <v>8</v>
      </c>
      <c r="N2030" s="7">
        <v>0.61904761904761907</v>
      </c>
      <c r="O2030" s="1" t="s">
        <v>91</v>
      </c>
      <c r="P2030" s="1" t="s">
        <v>54</v>
      </c>
      <c r="Q2030" s="1" t="s">
        <v>56</v>
      </c>
      <c r="R2030" s="1" t="s">
        <v>5</v>
      </c>
      <c r="S2030" s="2" t="b">
        <v>1</v>
      </c>
      <c r="T2030" s="2" t="b">
        <v>0</v>
      </c>
      <c r="U2030" s="1" t="s">
        <v>169</v>
      </c>
      <c r="V2030" s="1">
        <v>0</v>
      </c>
      <c r="W2030" s="2" t="b">
        <v>0</v>
      </c>
      <c r="X2030" s="1"/>
      <c r="Y2030" s="2" t="b">
        <v>0</v>
      </c>
      <c r="Z2030" s="1" t="s">
        <v>58</v>
      </c>
      <c r="AA2030" s="2" t="b">
        <v>1</v>
      </c>
      <c r="AB2030" s="1" t="s">
        <v>12163</v>
      </c>
      <c r="AC2030" s="1" t="s">
        <v>12164</v>
      </c>
      <c r="AD2030" s="1" t="s">
        <v>61</v>
      </c>
      <c r="AE2030" s="2" t="b">
        <v>1</v>
      </c>
      <c r="AF2030" s="1" t="s">
        <v>502</v>
      </c>
      <c r="AG2030" s="2" t="b">
        <v>0</v>
      </c>
      <c r="AH2030" s="1">
        <v>46242.564802777779</v>
      </c>
    </row>
    <row r="2031" spans="1:34" ht="13.9">
      <c r="A2031" s="1" t="s">
        <v>12165</v>
      </c>
      <c r="B2031" s="1" t="s">
        <v>12166</v>
      </c>
      <c r="C2031" s="4">
        <v>45014</v>
      </c>
      <c r="D2031" s="1" t="s">
        <v>11767</v>
      </c>
      <c r="E2031" s="1">
        <v>2023</v>
      </c>
      <c r="F2031" s="5">
        <v>40.340000000000003</v>
      </c>
      <c r="G2031" s="1" t="s">
        <v>12167</v>
      </c>
      <c r="H2031" s="1" t="s">
        <v>12138</v>
      </c>
      <c r="I2031" s="6"/>
      <c r="J2031" s="6" t="s">
        <v>147</v>
      </c>
      <c r="K2031" s="6">
        <v>0</v>
      </c>
      <c r="L2031" s="6">
        <v>0</v>
      </c>
      <c r="M2031" s="6">
        <v>0</v>
      </c>
      <c r="N2031" s="7"/>
      <c r="O2031" s="1" t="s">
        <v>216</v>
      </c>
      <c r="P2031" s="1" t="s">
        <v>54</v>
      </c>
      <c r="Q2031" s="1" t="s">
        <v>56</v>
      </c>
      <c r="R2031" s="1" t="s">
        <v>7</v>
      </c>
      <c r="S2031" s="2" t="b">
        <v>0</v>
      </c>
      <c r="T2031" s="2" t="b">
        <v>1</v>
      </c>
      <c r="U2031" s="1" t="s">
        <v>1669</v>
      </c>
      <c r="V2031" s="1">
        <v>18</v>
      </c>
      <c r="W2031" s="2" t="b">
        <v>1</v>
      </c>
      <c r="X2031" s="1"/>
      <c r="Y2031" s="2" t="b">
        <v>0</v>
      </c>
      <c r="Z2031" s="1" t="s">
        <v>119</v>
      </c>
      <c r="AA2031" s="2" t="b">
        <v>0</v>
      </c>
      <c r="AB2031" s="1" t="s">
        <v>12139</v>
      </c>
      <c r="AC2031" s="1" t="s">
        <v>12168</v>
      </c>
      <c r="AD2031" s="1" t="s">
        <v>61</v>
      </c>
      <c r="AE2031" s="2" t="b">
        <v>1</v>
      </c>
      <c r="AF2031" s="1"/>
      <c r="AG2031" s="2" t="b">
        <v>0</v>
      </c>
      <c r="AH2031" s="1">
        <v>46242.564802777779</v>
      </c>
    </row>
    <row r="2032" spans="1:34" ht="13.9">
      <c r="A2032" s="1" t="s">
        <v>12169</v>
      </c>
      <c r="B2032" s="1" t="s">
        <v>12170</v>
      </c>
      <c r="C2032" s="4">
        <v>45014</v>
      </c>
      <c r="D2032" s="1" t="s">
        <v>11767</v>
      </c>
      <c r="E2032" s="1">
        <v>2023</v>
      </c>
      <c r="F2032" s="5">
        <v>40.340000000000003</v>
      </c>
      <c r="G2032" s="1" t="s">
        <v>12171</v>
      </c>
      <c r="H2032" s="1" t="s">
        <v>12172</v>
      </c>
      <c r="I2032" s="6"/>
      <c r="J2032" s="6" t="s">
        <v>147</v>
      </c>
      <c r="K2032" s="6">
        <v>10</v>
      </c>
      <c r="L2032" s="6">
        <v>7</v>
      </c>
      <c r="M2032" s="6">
        <v>3</v>
      </c>
      <c r="N2032" s="7">
        <v>0.7</v>
      </c>
      <c r="O2032" s="1" t="s">
        <v>55</v>
      </c>
      <c r="P2032" s="1" t="s">
        <v>54</v>
      </c>
      <c r="Q2032" s="1" t="s">
        <v>56</v>
      </c>
      <c r="R2032" s="1" t="s">
        <v>5</v>
      </c>
      <c r="S2032" s="2" t="b">
        <v>1</v>
      </c>
      <c r="T2032" s="2" t="b">
        <v>0</v>
      </c>
      <c r="U2032" s="1" t="s">
        <v>57</v>
      </c>
      <c r="V2032" s="1"/>
      <c r="W2032" s="2" t="b">
        <v>0</v>
      </c>
      <c r="X2032" s="1"/>
      <c r="Y2032" s="2" t="b">
        <v>0</v>
      </c>
      <c r="Z2032" s="1" t="s">
        <v>119</v>
      </c>
      <c r="AA2032" s="2" t="b">
        <v>0</v>
      </c>
      <c r="AB2032" s="1" t="s">
        <v>12173</v>
      </c>
      <c r="AC2032" s="1" t="s">
        <v>12174</v>
      </c>
      <c r="AD2032" s="1" t="s">
        <v>61</v>
      </c>
      <c r="AE2032" s="2" t="b">
        <v>1</v>
      </c>
      <c r="AF2032" s="1"/>
      <c r="AG2032" s="2" t="b">
        <v>0</v>
      </c>
      <c r="AH2032" s="1">
        <v>46242.564802777779</v>
      </c>
    </row>
    <row r="2033" spans="1:34" ht="13.9">
      <c r="A2033" s="1" t="s">
        <v>12175</v>
      </c>
      <c r="B2033" s="1">
        <v>1997</v>
      </c>
      <c r="C2033" s="4">
        <v>45015</v>
      </c>
      <c r="D2033" s="1" t="s">
        <v>11767</v>
      </c>
      <c r="E2033" s="1">
        <v>2023</v>
      </c>
      <c r="F2033" s="5">
        <v>40.31</v>
      </c>
      <c r="G2033" s="1" t="s">
        <v>12176</v>
      </c>
      <c r="H2033" s="1" t="s">
        <v>12177</v>
      </c>
      <c r="I2033" s="6">
        <v>3668</v>
      </c>
      <c r="J2033" s="6" t="s">
        <v>54</v>
      </c>
      <c r="K2033" s="6">
        <v>251</v>
      </c>
      <c r="L2033" s="6">
        <v>230</v>
      </c>
      <c r="M2033" s="6">
        <v>21</v>
      </c>
      <c r="N2033" s="7">
        <v>0.91633466135458164</v>
      </c>
      <c r="O2033" s="1" t="s">
        <v>67</v>
      </c>
      <c r="P2033" s="1" t="s">
        <v>54</v>
      </c>
      <c r="Q2033" s="1" t="s">
        <v>68</v>
      </c>
      <c r="R2033" s="1" t="s">
        <v>5</v>
      </c>
      <c r="S2033" s="2" t="b">
        <v>1</v>
      </c>
      <c r="T2033" s="2" t="b">
        <v>0</v>
      </c>
      <c r="U2033" s="1" t="s">
        <v>57</v>
      </c>
      <c r="V2033" s="1"/>
      <c r="W2033" s="2" t="b">
        <v>0</v>
      </c>
      <c r="X2033" s="1"/>
      <c r="Y2033" s="2" t="b">
        <v>0</v>
      </c>
      <c r="Z2033" s="1" t="s">
        <v>58</v>
      </c>
      <c r="AA2033" s="2" t="b">
        <v>1</v>
      </c>
      <c r="AB2033" s="1" t="s">
        <v>12178</v>
      </c>
      <c r="AC2033" s="1" t="s">
        <v>12179</v>
      </c>
      <c r="AD2033" s="1" t="s">
        <v>61</v>
      </c>
      <c r="AE2033" s="2" t="b">
        <v>1</v>
      </c>
      <c r="AF2033" s="1" t="s">
        <v>86</v>
      </c>
      <c r="AG2033" s="2" t="b">
        <v>0</v>
      </c>
      <c r="AH2033" s="1">
        <v>46242.564802777779</v>
      </c>
    </row>
    <row r="2034" spans="1:34" ht="13.9">
      <c r="A2034" s="1" t="s">
        <v>12180</v>
      </c>
      <c r="B2034" s="1" t="s">
        <v>12181</v>
      </c>
      <c r="C2034" s="4">
        <v>45015</v>
      </c>
      <c r="D2034" s="1" t="s">
        <v>11767</v>
      </c>
      <c r="E2034" s="1">
        <v>2023</v>
      </c>
      <c r="F2034" s="5">
        <v>40.31</v>
      </c>
      <c r="G2034" s="1" t="s">
        <v>12182</v>
      </c>
      <c r="H2034" s="1" t="s">
        <v>12183</v>
      </c>
      <c r="I2034" s="6"/>
      <c r="J2034" s="6" t="s">
        <v>147</v>
      </c>
      <c r="K2034" s="6">
        <v>14</v>
      </c>
      <c r="L2034" s="6">
        <v>7</v>
      </c>
      <c r="M2034" s="6">
        <v>7</v>
      </c>
      <c r="N2034" s="7">
        <v>0.5</v>
      </c>
      <c r="O2034" s="1" t="s">
        <v>91</v>
      </c>
      <c r="P2034" s="1" t="s">
        <v>54</v>
      </c>
      <c r="Q2034" s="1" t="s">
        <v>56</v>
      </c>
      <c r="R2034" s="1" t="s">
        <v>7</v>
      </c>
      <c r="S2034" s="2" t="b">
        <v>0</v>
      </c>
      <c r="T2034" s="2" t="b">
        <v>1</v>
      </c>
      <c r="U2034" s="1" t="s">
        <v>133</v>
      </c>
      <c r="V2034" s="1">
        <v>18</v>
      </c>
      <c r="W2034" s="2" t="b">
        <v>1</v>
      </c>
      <c r="X2034" s="2" t="b">
        <v>0</v>
      </c>
      <c r="Y2034" s="2" t="b">
        <v>0</v>
      </c>
      <c r="Z2034" s="1" t="s">
        <v>119</v>
      </c>
      <c r="AA2034" s="2" t="b">
        <v>0</v>
      </c>
      <c r="AB2034" s="1" t="s">
        <v>12184</v>
      </c>
      <c r="AC2034" s="1" t="s">
        <v>12185</v>
      </c>
      <c r="AD2034" s="1" t="s">
        <v>61</v>
      </c>
      <c r="AE2034" s="2" t="b">
        <v>1</v>
      </c>
      <c r="AF2034" s="1"/>
      <c r="AG2034" s="2" t="b">
        <v>0</v>
      </c>
      <c r="AH2034" s="1">
        <v>46242.564802777779</v>
      </c>
    </row>
    <row r="2035" spans="1:34" ht="13.9">
      <c r="A2035" s="1" t="s">
        <v>12186</v>
      </c>
      <c r="B2035" s="1" t="s">
        <v>12187</v>
      </c>
      <c r="C2035" s="4">
        <v>45015</v>
      </c>
      <c r="D2035" s="1" t="s">
        <v>11767</v>
      </c>
      <c r="E2035" s="1">
        <v>2023</v>
      </c>
      <c r="F2035" s="5">
        <v>40.31</v>
      </c>
      <c r="G2035" s="1" t="s">
        <v>12188</v>
      </c>
      <c r="H2035" s="1" t="s">
        <v>12189</v>
      </c>
      <c r="I2035" s="6">
        <v>42</v>
      </c>
      <c r="J2035" s="6" t="s">
        <v>54</v>
      </c>
      <c r="K2035" s="6">
        <v>3</v>
      </c>
      <c r="L2035" s="6">
        <v>3</v>
      </c>
      <c r="M2035" s="6">
        <v>0</v>
      </c>
      <c r="N2035" s="7">
        <v>1</v>
      </c>
      <c r="O2035" s="1" t="s">
        <v>302</v>
      </c>
      <c r="P2035" s="1" t="s">
        <v>54</v>
      </c>
      <c r="Q2035" s="1" t="s">
        <v>56</v>
      </c>
      <c r="R2035" s="1" t="s">
        <v>5</v>
      </c>
      <c r="S2035" s="2" t="b">
        <v>1</v>
      </c>
      <c r="T2035" s="2" t="b">
        <v>0</v>
      </c>
      <c r="U2035" s="1" t="s">
        <v>57</v>
      </c>
      <c r="V2035" s="1"/>
      <c r="W2035" s="2" t="b">
        <v>0</v>
      </c>
      <c r="X2035" s="1"/>
      <c r="Y2035" s="2" t="b">
        <v>0</v>
      </c>
      <c r="Z2035" s="1" t="s">
        <v>58</v>
      </c>
      <c r="AA2035" s="2" t="b">
        <v>1</v>
      </c>
      <c r="AB2035" s="1" t="s">
        <v>12190</v>
      </c>
      <c r="AC2035" s="1" t="s">
        <v>12191</v>
      </c>
      <c r="AD2035" s="1" t="s">
        <v>61</v>
      </c>
      <c r="AE2035" s="2" t="b">
        <v>1</v>
      </c>
      <c r="AF2035" s="1" t="s">
        <v>211</v>
      </c>
      <c r="AG2035" s="2" t="b">
        <v>0</v>
      </c>
      <c r="AH2035" s="1">
        <v>46242.564802777779</v>
      </c>
    </row>
    <row r="2036" spans="1:34" ht="13.9">
      <c r="A2036" s="1" t="s">
        <v>12192</v>
      </c>
      <c r="B2036" s="1" t="s">
        <v>12193</v>
      </c>
      <c r="C2036" s="4">
        <v>45016</v>
      </c>
      <c r="D2036" s="1" t="s">
        <v>11767</v>
      </c>
      <c r="E2036" s="1">
        <v>2023</v>
      </c>
      <c r="F2036" s="5">
        <v>40.28</v>
      </c>
      <c r="G2036" s="1" t="s">
        <v>12194</v>
      </c>
      <c r="H2036" s="1" t="s">
        <v>12195</v>
      </c>
      <c r="I2036" s="6"/>
      <c r="J2036" s="6" t="s">
        <v>147</v>
      </c>
      <c r="K2036" s="6">
        <v>4</v>
      </c>
      <c r="L2036" s="6">
        <v>2</v>
      </c>
      <c r="M2036" s="6">
        <v>2</v>
      </c>
      <c r="N2036" s="7">
        <v>0.5</v>
      </c>
      <c r="O2036" s="1" t="s">
        <v>344</v>
      </c>
      <c r="P2036" s="1" t="s">
        <v>54</v>
      </c>
      <c r="Q2036" s="1" t="s">
        <v>56</v>
      </c>
      <c r="R2036" s="1" t="s">
        <v>5</v>
      </c>
      <c r="S2036" s="2" t="b">
        <v>1</v>
      </c>
      <c r="T2036" s="2" t="b">
        <v>0</v>
      </c>
      <c r="U2036" s="1" t="s">
        <v>57</v>
      </c>
      <c r="V2036" s="1"/>
      <c r="W2036" s="2" t="b">
        <v>0</v>
      </c>
      <c r="X2036" s="1"/>
      <c r="Y2036" s="2" t="b">
        <v>0</v>
      </c>
      <c r="Z2036" s="1" t="s">
        <v>119</v>
      </c>
      <c r="AA2036" s="2" t="b">
        <v>0</v>
      </c>
      <c r="AB2036" s="1" t="s">
        <v>12196</v>
      </c>
      <c r="AC2036" s="1" t="s">
        <v>12197</v>
      </c>
      <c r="AD2036" s="1" t="s">
        <v>61</v>
      </c>
      <c r="AE2036" s="2" t="b">
        <v>1</v>
      </c>
      <c r="AF2036" s="1"/>
      <c r="AG2036" s="2" t="b">
        <v>0</v>
      </c>
      <c r="AH2036" s="1">
        <v>46242.564802777779</v>
      </c>
    </row>
    <row r="2037" spans="1:34" ht="13.9">
      <c r="A2037" s="1" t="s">
        <v>12198</v>
      </c>
      <c r="B2037" s="1" t="s">
        <v>12199</v>
      </c>
      <c r="C2037" s="4">
        <v>45016</v>
      </c>
      <c r="D2037" s="1" t="s">
        <v>11767</v>
      </c>
      <c r="E2037" s="1">
        <v>2023</v>
      </c>
      <c r="F2037" s="5">
        <v>40.28</v>
      </c>
      <c r="G2037" s="1" t="s">
        <v>12200</v>
      </c>
      <c r="H2037" s="1" t="s">
        <v>12201</v>
      </c>
      <c r="I2037" s="6">
        <v>158</v>
      </c>
      <c r="J2037" s="6" t="s">
        <v>54</v>
      </c>
      <c r="K2037" s="6">
        <v>8</v>
      </c>
      <c r="L2037" s="6">
        <v>6</v>
      </c>
      <c r="M2037" s="6">
        <v>2</v>
      </c>
      <c r="N2037" s="7">
        <v>0.75</v>
      </c>
      <c r="O2037" s="1" t="s">
        <v>1324</v>
      </c>
      <c r="P2037" s="1" t="s">
        <v>54</v>
      </c>
      <c r="Q2037" s="1" t="s">
        <v>56</v>
      </c>
      <c r="R2037" s="1" t="s">
        <v>7</v>
      </c>
      <c r="S2037" s="2" t="b">
        <v>0</v>
      </c>
      <c r="T2037" s="2" t="b">
        <v>1</v>
      </c>
      <c r="U2037" s="1" t="s">
        <v>1669</v>
      </c>
      <c r="V2037" s="1">
        <v>18</v>
      </c>
      <c r="W2037" s="2" t="b">
        <v>1</v>
      </c>
      <c r="X2037" s="1"/>
      <c r="Y2037" s="2" t="b">
        <v>0</v>
      </c>
      <c r="Z2037" s="1" t="s">
        <v>119</v>
      </c>
      <c r="AA2037" s="2" t="b">
        <v>0</v>
      </c>
      <c r="AB2037" s="1" t="s">
        <v>12202</v>
      </c>
      <c r="AC2037" s="1" t="s">
        <v>12203</v>
      </c>
      <c r="AD2037" s="1" t="s">
        <v>61</v>
      </c>
      <c r="AE2037" s="2" t="b">
        <v>1</v>
      </c>
      <c r="AF2037" s="1"/>
      <c r="AG2037" s="2" t="b">
        <v>0</v>
      </c>
      <c r="AH2037" s="1">
        <v>46242.564802777779</v>
      </c>
    </row>
    <row r="2038" spans="1:34" ht="13.9">
      <c r="A2038" s="1" t="s">
        <v>12204</v>
      </c>
      <c r="B2038" s="1" t="s">
        <v>12205</v>
      </c>
      <c r="C2038" s="4">
        <v>45016</v>
      </c>
      <c r="D2038" s="1" t="s">
        <v>11767</v>
      </c>
      <c r="E2038" s="1">
        <v>2023</v>
      </c>
      <c r="F2038" s="5">
        <v>40.28</v>
      </c>
      <c r="G2038" s="1" t="s">
        <v>12206</v>
      </c>
      <c r="H2038" s="1" t="s">
        <v>12207</v>
      </c>
      <c r="I2038" s="6">
        <v>431</v>
      </c>
      <c r="J2038" s="6" t="s">
        <v>54</v>
      </c>
      <c r="K2038" s="6">
        <v>13</v>
      </c>
      <c r="L2038" s="6">
        <v>12</v>
      </c>
      <c r="M2038" s="6">
        <v>1</v>
      </c>
      <c r="N2038" s="7">
        <v>0.92307692307692313</v>
      </c>
      <c r="O2038" s="1" t="s">
        <v>126</v>
      </c>
      <c r="P2038" s="1" t="s">
        <v>54</v>
      </c>
      <c r="Q2038" s="1" t="s">
        <v>56</v>
      </c>
      <c r="R2038" s="1" t="s">
        <v>5</v>
      </c>
      <c r="S2038" s="2" t="b">
        <v>1</v>
      </c>
      <c r="T2038" s="2" t="b">
        <v>0</v>
      </c>
      <c r="U2038" s="1" t="s">
        <v>57</v>
      </c>
      <c r="V2038" s="1"/>
      <c r="W2038" s="2" t="b">
        <v>0</v>
      </c>
      <c r="X2038" s="1"/>
      <c r="Y2038" s="2" t="b">
        <v>0</v>
      </c>
      <c r="Z2038" s="1" t="s">
        <v>58</v>
      </c>
      <c r="AA2038" s="2" t="b">
        <v>1</v>
      </c>
      <c r="AB2038" s="1" t="s">
        <v>12208</v>
      </c>
      <c r="AC2038" s="1" t="s">
        <v>12209</v>
      </c>
      <c r="AD2038" s="1" t="s">
        <v>61</v>
      </c>
      <c r="AE2038" s="2" t="b">
        <v>1</v>
      </c>
      <c r="AF2038" s="1" t="s">
        <v>101</v>
      </c>
      <c r="AG2038" s="2" t="b">
        <v>1</v>
      </c>
      <c r="AH2038" s="1">
        <v>46242.564802777779</v>
      </c>
    </row>
    <row r="2039" spans="1:34" ht="13.9">
      <c r="A2039" s="1" t="s">
        <v>12210</v>
      </c>
      <c r="B2039" s="1" t="s">
        <v>12211</v>
      </c>
      <c r="C2039" s="4">
        <v>45016</v>
      </c>
      <c r="D2039" s="1" t="s">
        <v>11767</v>
      </c>
      <c r="E2039" s="1">
        <v>2023</v>
      </c>
      <c r="F2039" s="5">
        <v>40.28</v>
      </c>
      <c r="G2039" s="1" t="s">
        <v>12212</v>
      </c>
      <c r="H2039" s="1" t="s">
        <v>12213</v>
      </c>
      <c r="I2039" s="6">
        <v>157</v>
      </c>
      <c r="J2039" s="6" t="s">
        <v>54</v>
      </c>
      <c r="K2039" s="6">
        <v>7</v>
      </c>
      <c r="L2039" s="6">
        <v>6</v>
      </c>
      <c r="M2039" s="6">
        <v>1</v>
      </c>
      <c r="N2039" s="7">
        <v>0.8571428571428571</v>
      </c>
      <c r="O2039" s="1" t="s">
        <v>83</v>
      </c>
      <c r="P2039" s="1" t="s">
        <v>54</v>
      </c>
      <c r="Q2039" s="1" t="s">
        <v>56</v>
      </c>
      <c r="R2039" s="1" t="s">
        <v>5</v>
      </c>
      <c r="S2039" s="2" t="b">
        <v>1</v>
      </c>
      <c r="T2039" s="2" t="b">
        <v>0</v>
      </c>
      <c r="U2039" s="1" t="s">
        <v>57</v>
      </c>
      <c r="V2039" s="1"/>
      <c r="W2039" s="2" t="b">
        <v>0</v>
      </c>
      <c r="X2039" s="1"/>
      <c r="Y2039" s="2" t="b">
        <v>0</v>
      </c>
      <c r="Z2039" s="1" t="s">
        <v>58</v>
      </c>
      <c r="AA2039" s="2" t="b">
        <v>1</v>
      </c>
      <c r="AB2039" s="1" t="s">
        <v>12214</v>
      </c>
      <c r="AC2039" s="1" t="s">
        <v>12215</v>
      </c>
      <c r="AD2039" s="1" t="s">
        <v>61</v>
      </c>
      <c r="AE2039" s="2" t="b">
        <v>1</v>
      </c>
      <c r="AF2039" s="1" t="s">
        <v>62</v>
      </c>
      <c r="AG2039" s="2" t="b">
        <v>0</v>
      </c>
      <c r="AH2039" s="1">
        <v>46242.564802777779</v>
      </c>
    </row>
    <row r="2040" spans="1:34" ht="13.9">
      <c r="A2040" s="1" t="s">
        <v>12216</v>
      </c>
      <c r="B2040" s="1" t="s">
        <v>12217</v>
      </c>
      <c r="C2040" s="4">
        <v>45016</v>
      </c>
      <c r="D2040" s="1" t="s">
        <v>11767</v>
      </c>
      <c r="E2040" s="1">
        <v>2023</v>
      </c>
      <c r="F2040" s="5">
        <v>40.28</v>
      </c>
      <c r="G2040" s="1" t="s">
        <v>12218</v>
      </c>
      <c r="H2040" s="1" t="s">
        <v>12219</v>
      </c>
      <c r="I2040" s="6">
        <v>18144</v>
      </c>
      <c r="J2040" s="6" t="s">
        <v>54</v>
      </c>
      <c r="K2040" s="6">
        <v>198</v>
      </c>
      <c r="L2040" s="6">
        <v>123</v>
      </c>
      <c r="M2040" s="6">
        <v>75</v>
      </c>
      <c r="N2040" s="7">
        <v>0.62121212121212122</v>
      </c>
      <c r="O2040" s="1" t="s">
        <v>91</v>
      </c>
      <c r="P2040" s="1" t="s">
        <v>54</v>
      </c>
      <c r="Q2040" s="1" t="s">
        <v>56</v>
      </c>
      <c r="R2040" s="1" t="s">
        <v>7</v>
      </c>
      <c r="S2040" s="2" t="b">
        <v>0</v>
      </c>
      <c r="T2040" s="2" t="b">
        <v>1</v>
      </c>
      <c r="U2040" s="1" t="s">
        <v>202</v>
      </c>
      <c r="V2040" s="1">
        <v>18</v>
      </c>
      <c r="W2040" s="2" t="b">
        <v>1</v>
      </c>
      <c r="X2040" s="2" t="b">
        <v>1</v>
      </c>
      <c r="Y2040" s="2" t="b">
        <v>0</v>
      </c>
      <c r="Z2040" s="1" t="s">
        <v>119</v>
      </c>
      <c r="AA2040" s="2" t="b">
        <v>0</v>
      </c>
      <c r="AB2040" s="1" t="s">
        <v>12220</v>
      </c>
      <c r="AC2040" s="1" t="s">
        <v>12221</v>
      </c>
      <c r="AD2040" s="1" t="s">
        <v>61</v>
      </c>
      <c r="AE2040" s="2" t="b">
        <v>1</v>
      </c>
      <c r="AF2040" s="1"/>
      <c r="AG2040" s="2" t="b">
        <v>0</v>
      </c>
      <c r="AH2040" s="1">
        <v>46242.564802777779</v>
      </c>
    </row>
    <row r="2041" spans="1:34" ht="13.9">
      <c r="A2041" s="1" t="s">
        <v>12222</v>
      </c>
      <c r="B2041" s="1" t="s">
        <v>12223</v>
      </c>
      <c r="C2041" s="4">
        <v>45016</v>
      </c>
      <c r="D2041" s="1" t="s">
        <v>11767</v>
      </c>
      <c r="E2041" s="1">
        <v>2023</v>
      </c>
      <c r="F2041" s="5">
        <v>40.28</v>
      </c>
      <c r="G2041" s="1" t="s">
        <v>12224</v>
      </c>
      <c r="H2041" s="1" t="s">
        <v>12225</v>
      </c>
      <c r="I2041" s="6">
        <v>1939</v>
      </c>
      <c r="J2041" s="6" t="s">
        <v>54</v>
      </c>
      <c r="K2041" s="6">
        <v>24</v>
      </c>
      <c r="L2041" s="6">
        <v>16</v>
      </c>
      <c r="M2041" s="6">
        <v>8</v>
      </c>
      <c r="N2041" s="7">
        <v>0.66666666666666663</v>
      </c>
      <c r="O2041" s="1" t="s">
        <v>91</v>
      </c>
      <c r="P2041" s="1" t="s">
        <v>54</v>
      </c>
      <c r="Q2041" s="1" t="s">
        <v>56</v>
      </c>
      <c r="R2041" s="1" t="s">
        <v>7</v>
      </c>
      <c r="S2041" s="2" t="b">
        <v>0</v>
      </c>
      <c r="T2041" s="2" t="b">
        <v>1</v>
      </c>
      <c r="U2041" s="1" t="s">
        <v>133</v>
      </c>
      <c r="V2041" s="1">
        <v>18</v>
      </c>
      <c r="W2041" s="2" t="b">
        <v>1</v>
      </c>
      <c r="X2041" s="2" t="b">
        <v>0</v>
      </c>
      <c r="Y2041" s="2" t="b">
        <v>0</v>
      </c>
      <c r="Z2041" s="1" t="s">
        <v>119</v>
      </c>
      <c r="AA2041" s="2" t="b">
        <v>0</v>
      </c>
      <c r="AB2041" s="1" t="s">
        <v>12226</v>
      </c>
      <c r="AC2041" s="1" t="s">
        <v>12227</v>
      </c>
      <c r="AD2041" s="1" t="s">
        <v>61</v>
      </c>
      <c r="AE2041" s="2" t="b">
        <v>1</v>
      </c>
      <c r="AF2041" s="1"/>
      <c r="AG2041" s="2" t="b">
        <v>0</v>
      </c>
      <c r="AH2041" s="1">
        <v>46242.564802777779</v>
      </c>
    </row>
    <row r="2042" spans="1:34" ht="13.9">
      <c r="A2042" s="1" t="s">
        <v>12228</v>
      </c>
      <c r="B2042" s="1" t="s">
        <v>12229</v>
      </c>
      <c r="C2042" s="4">
        <v>45016</v>
      </c>
      <c r="D2042" s="1" t="s">
        <v>11767</v>
      </c>
      <c r="E2042" s="1">
        <v>2023</v>
      </c>
      <c r="F2042" s="5">
        <v>40.28</v>
      </c>
      <c r="G2042" s="1" t="s">
        <v>12230</v>
      </c>
      <c r="H2042" s="1" t="s">
        <v>12231</v>
      </c>
      <c r="I2042" s="6">
        <v>1336</v>
      </c>
      <c r="J2042" s="6" t="s">
        <v>54</v>
      </c>
      <c r="K2042" s="6">
        <v>43</v>
      </c>
      <c r="L2042" s="6">
        <v>35</v>
      </c>
      <c r="M2042" s="6">
        <v>8</v>
      </c>
      <c r="N2042" s="7">
        <v>0.81395348837209303</v>
      </c>
      <c r="O2042" s="1" t="s">
        <v>126</v>
      </c>
      <c r="P2042" s="1" t="s">
        <v>54</v>
      </c>
      <c r="Q2042" s="1" t="s">
        <v>56</v>
      </c>
      <c r="R2042" s="1" t="s">
        <v>5</v>
      </c>
      <c r="S2042" s="2" t="b">
        <v>1</v>
      </c>
      <c r="T2042" s="2" t="b">
        <v>0</v>
      </c>
      <c r="U2042" s="1" t="s">
        <v>57</v>
      </c>
      <c r="V2042" s="1"/>
      <c r="W2042" s="2" t="b">
        <v>0</v>
      </c>
      <c r="X2042" s="1"/>
      <c r="Y2042" s="2" t="b">
        <v>0</v>
      </c>
      <c r="Z2042" s="1" t="s">
        <v>58</v>
      </c>
      <c r="AA2042" s="2" t="b">
        <v>1</v>
      </c>
      <c r="AB2042" s="1" t="s">
        <v>12232</v>
      </c>
      <c r="AC2042" s="1" t="s">
        <v>12233</v>
      </c>
      <c r="AD2042" s="1" t="s">
        <v>61</v>
      </c>
      <c r="AE2042" s="2" t="b">
        <v>1</v>
      </c>
      <c r="AF2042" s="1" t="s">
        <v>179</v>
      </c>
      <c r="AG2042" s="2" t="b">
        <v>0</v>
      </c>
      <c r="AH2042" s="1">
        <v>46242.564802777779</v>
      </c>
    </row>
    <row r="2043" spans="1:34" ht="13.9">
      <c r="A2043" s="1" t="s">
        <v>12234</v>
      </c>
      <c r="B2043" s="1" t="s">
        <v>12235</v>
      </c>
      <c r="C2043" s="4">
        <v>45016</v>
      </c>
      <c r="D2043" s="1" t="s">
        <v>11767</v>
      </c>
      <c r="E2043" s="1">
        <v>2023</v>
      </c>
      <c r="F2043" s="5">
        <v>40.28</v>
      </c>
      <c r="G2043" s="1" t="s">
        <v>12236</v>
      </c>
      <c r="H2043" s="1" t="s">
        <v>12237</v>
      </c>
      <c r="I2043" s="6">
        <v>889492</v>
      </c>
      <c r="J2043" s="6" t="s">
        <v>54</v>
      </c>
      <c r="K2043" s="6">
        <v>25103</v>
      </c>
      <c r="L2043" s="6">
        <v>24347</v>
      </c>
      <c r="M2043" s="6">
        <v>756</v>
      </c>
      <c r="N2043" s="7">
        <v>0.96988407760028683</v>
      </c>
      <c r="O2043" s="1" t="s">
        <v>76</v>
      </c>
      <c r="P2043" s="1" t="s">
        <v>54</v>
      </c>
      <c r="Q2043" s="1" t="s">
        <v>68</v>
      </c>
      <c r="R2043" s="1" t="s">
        <v>5</v>
      </c>
      <c r="S2043" s="2" t="b">
        <v>1</v>
      </c>
      <c r="T2043" s="2" t="b">
        <v>0</v>
      </c>
      <c r="U2043" s="1" t="s">
        <v>169</v>
      </c>
      <c r="V2043" s="1">
        <v>0</v>
      </c>
      <c r="W2043" s="2" t="b">
        <v>0</v>
      </c>
      <c r="X2043" s="1"/>
      <c r="Y2043" s="2" t="b">
        <v>0</v>
      </c>
      <c r="Z2043" s="1" t="s">
        <v>58</v>
      </c>
      <c r="AA2043" s="2" t="b">
        <v>1</v>
      </c>
      <c r="AB2043" s="1" t="s">
        <v>12238</v>
      </c>
      <c r="AC2043" s="1" t="s">
        <v>12239</v>
      </c>
      <c r="AD2043" s="1" t="s">
        <v>61</v>
      </c>
      <c r="AE2043" s="2" t="b">
        <v>1</v>
      </c>
      <c r="AF2043" s="1" t="s">
        <v>101</v>
      </c>
      <c r="AG2043" s="2" t="b">
        <v>1</v>
      </c>
      <c r="AH2043" s="1">
        <v>46242.564802777779</v>
      </c>
    </row>
    <row r="2044" spans="1:34" ht="13.9">
      <c r="A2044" s="1" t="s">
        <v>12240</v>
      </c>
      <c r="B2044" s="1" t="s">
        <v>12241</v>
      </c>
      <c r="C2044" s="4">
        <v>45017</v>
      </c>
      <c r="D2044" s="1" t="s">
        <v>12242</v>
      </c>
      <c r="E2044" s="1">
        <v>2023</v>
      </c>
      <c r="F2044" s="5">
        <v>40.25</v>
      </c>
      <c r="G2044" s="1" t="s">
        <v>12243</v>
      </c>
      <c r="H2044" s="1" t="s">
        <v>12244</v>
      </c>
      <c r="I2044" s="6">
        <v>965</v>
      </c>
      <c r="J2044" s="6" t="s">
        <v>54</v>
      </c>
      <c r="K2044" s="6">
        <v>24</v>
      </c>
      <c r="L2044" s="6">
        <v>21</v>
      </c>
      <c r="M2044" s="6">
        <v>3</v>
      </c>
      <c r="N2044" s="7">
        <v>0.875</v>
      </c>
      <c r="O2044" s="1" t="s">
        <v>126</v>
      </c>
      <c r="P2044" s="1" t="s">
        <v>54</v>
      </c>
      <c r="Q2044" s="1" t="s">
        <v>56</v>
      </c>
      <c r="R2044" s="1" t="s">
        <v>5</v>
      </c>
      <c r="S2044" s="2" t="b">
        <v>1</v>
      </c>
      <c r="T2044" s="2" t="b">
        <v>0</v>
      </c>
      <c r="U2044" s="1" t="s">
        <v>57</v>
      </c>
      <c r="V2044" s="1"/>
      <c r="W2044" s="2" t="b">
        <v>0</v>
      </c>
      <c r="X2044" s="1"/>
      <c r="Y2044" s="2" t="b">
        <v>0</v>
      </c>
      <c r="Z2044" s="1" t="s">
        <v>119</v>
      </c>
      <c r="AA2044" s="2" t="b">
        <v>0</v>
      </c>
      <c r="AB2044" s="1" t="s">
        <v>12245</v>
      </c>
      <c r="AC2044" s="1" t="s">
        <v>12246</v>
      </c>
      <c r="AD2044" s="1" t="s">
        <v>61</v>
      </c>
      <c r="AE2044" s="2" t="b">
        <v>1</v>
      </c>
      <c r="AF2044" s="1"/>
      <c r="AG2044" s="2" t="b">
        <v>0</v>
      </c>
      <c r="AH2044" s="1">
        <v>46242.564802777779</v>
      </c>
    </row>
    <row r="2045" spans="1:34" ht="13.9">
      <c r="A2045" s="1" t="s">
        <v>12247</v>
      </c>
      <c r="B2045" s="1" t="s">
        <v>12248</v>
      </c>
      <c r="C2045" s="4">
        <v>45017</v>
      </c>
      <c r="D2045" s="1" t="s">
        <v>12242</v>
      </c>
      <c r="E2045" s="1">
        <v>2023</v>
      </c>
      <c r="F2045" s="5">
        <v>40.25</v>
      </c>
      <c r="G2045" s="1" t="s">
        <v>12249</v>
      </c>
      <c r="H2045" s="1" t="s">
        <v>12250</v>
      </c>
      <c r="I2045" s="6">
        <v>274</v>
      </c>
      <c r="J2045" s="6" t="s">
        <v>54</v>
      </c>
      <c r="K2045" s="6">
        <v>8</v>
      </c>
      <c r="L2045" s="6">
        <v>7</v>
      </c>
      <c r="M2045" s="6">
        <v>1</v>
      </c>
      <c r="N2045" s="7">
        <v>0.875</v>
      </c>
      <c r="O2045" s="1" t="s">
        <v>1324</v>
      </c>
      <c r="P2045" s="1" t="s">
        <v>54</v>
      </c>
      <c r="Q2045" s="1" t="s">
        <v>56</v>
      </c>
      <c r="R2045" s="1" t="s">
        <v>5</v>
      </c>
      <c r="S2045" s="2" t="b">
        <v>1</v>
      </c>
      <c r="T2045" s="2" t="b">
        <v>0</v>
      </c>
      <c r="U2045" s="1" t="s">
        <v>169</v>
      </c>
      <c r="V2045" s="1">
        <v>0</v>
      </c>
      <c r="W2045" s="2" t="b">
        <v>0</v>
      </c>
      <c r="X2045" s="1"/>
      <c r="Y2045" s="2" t="b">
        <v>0</v>
      </c>
      <c r="Z2045" s="1" t="s">
        <v>58</v>
      </c>
      <c r="AA2045" s="2" t="b">
        <v>1</v>
      </c>
      <c r="AB2045" s="1" t="s">
        <v>12251</v>
      </c>
      <c r="AC2045" s="1" t="s">
        <v>12252</v>
      </c>
      <c r="AD2045" s="1" t="s">
        <v>61</v>
      </c>
      <c r="AE2045" s="2" t="b">
        <v>1</v>
      </c>
      <c r="AF2045" s="1" t="s">
        <v>101</v>
      </c>
      <c r="AG2045" s="2" t="b">
        <v>1</v>
      </c>
      <c r="AH2045" s="1">
        <v>46242.564802777779</v>
      </c>
    </row>
    <row r="2046" spans="1:34" ht="13.9">
      <c r="A2046" s="1" t="s">
        <v>12253</v>
      </c>
      <c r="B2046" s="1" t="s">
        <v>12254</v>
      </c>
      <c r="C2046" s="4">
        <v>45017</v>
      </c>
      <c r="D2046" s="1" t="s">
        <v>12242</v>
      </c>
      <c r="E2046" s="1">
        <v>2023</v>
      </c>
      <c r="F2046" s="5">
        <v>40.25</v>
      </c>
      <c r="G2046" s="1" t="s">
        <v>12255</v>
      </c>
      <c r="H2046" s="1" t="s">
        <v>12256</v>
      </c>
      <c r="I2046" s="6">
        <v>464</v>
      </c>
      <c r="J2046" s="6" t="s">
        <v>54</v>
      </c>
      <c r="K2046" s="6">
        <v>19</v>
      </c>
      <c r="L2046" s="6">
        <v>14</v>
      </c>
      <c r="M2046" s="6">
        <v>5</v>
      </c>
      <c r="N2046" s="7">
        <v>0.73684210526315785</v>
      </c>
      <c r="O2046" s="1" t="s">
        <v>55</v>
      </c>
      <c r="P2046" s="1" t="s">
        <v>54</v>
      </c>
      <c r="Q2046" s="1" t="s">
        <v>56</v>
      </c>
      <c r="R2046" s="1" t="s">
        <v>7</v>
      </c>
      <c r="S2046" s="2" t="b">
        <v>0</v>
      </c>
      <c r="T2046" s="2" t="b">
        <v>1</v>
      </c>
      <c r="U2046" s="1" t="s">
        <v>202</v>
      </c>
      <c r="V2046" s="1">
        <v>18</v>
      </c>
      <c r="W2046" s="2" t="b">
        <v>1</v>
      </c>
      <c r="X2046" s="2" t="b">
        <v>1</v>
      </c>
      <c r="Y2046" s="2" t="b">
        <v>0</v>
      </c>
      <c r="Z2046" s="1" t="s">
        <v>119</v>
      </c>
      <c r="AA2046" s="2" t="b">
        <v>0</v>
      </c>
      <c r="AB2046" s="1" t="s">
        <v>12257</v>
      </c>
      <c r="AC2046" s="1" t="s">
        <v>12258</v>
      </c>
      <c r="AD2046" s="1" t="s">
        <v>61</v>
      </c>
      <c r="AE2046" s="2" t="b">
        <v>1</v>
      </c>
      <c r="AF2046" s="1"/>
      <c r="AG2046" s="2" t="b">
        <v>0</v>
      </c>
      <c r="AH2046" s="1">
        <v>46242.564802777779</v>
      </c>
    </row>
    <row r="2047" spans="1:34" ht="13.9">
      <c r="A2047" s="1" t="s">
        <v>12259</v>
      </c>
      <c r="B2047" s="1" t="s">
        <v>12260</v>
      </c>
      <c r="C2047" s="4">
        <v>45018</v>
      </c>
      <c r="D2047" s="1" t="s">
        <v>12242</v>
      </c>
      <c r="E2047" s="1">
        <v>2023</v>
      </c>
      <c r="F2047" s="5">
        <v>40.21</v>
      </c>
      <c r="G2047" s="1" t="s">
        <v>12261</v>
      </c>
      <c r="H2047" s="1" t="s">
        <v>12262</v>
      </c>
      <c r="I2047" s="6">
        <v>524</v>
      </c>
      <c r="J2047" s="6" t="s">
        <v>54</v>
      </c>
      <c r="K2047" s="6">
        <v>14</v>
      </c>
      <c r="L2047" s="6">
        <v>14</v>
      </c>
      <c r="M2047" s="6">
        <v>0</v>
      </c>
      <c r="N2047" s="7">
        <v>1</v>
      </c>
      <c r="O2047" s="1" t="s">
        <v>126</v>
      </c>
      <c r="P2047" s="1" t="s">
        <v>54</v>
      </c>
      <c r="Q2047" s="1" t="s">
        <v>56</v>
      </c>
      <c r="R2047" s="1" t="s">
        <v>5</v>
      </c>
      <c r="S2047" s="2" t="b">
        <v>1</v>
      </c>
      <c r="T2047" s="2" t="b">
        <v>0</v>
      </c>
      <c r="U2047" s="1" t="s">
        <v>57</v>
      </c>
      <c r="V2047" s="1"/>
      <c r="W2047" s="2" t="b">
        <v>0</v>
      </c>
      <c r="X2047" s="1"/>
      <c r="Y2047" s="2" t="b">
        <v>0</v>
      </c>
      <c r="Z2047" s="1" t="s">
        <v>58</v>
      </c>
      <c r="AA2047" s="2" t="b">
        <v>1</v>
      </c>
      <c r="AB2047" s="1" t="s">
        <v>12263</v>
      </c>
      <c r="AC2047" s="1" t="s">
        <v>12264</v>
      </c>
      <c r="AD2047" s="1" t="s">
        <v>61</v>
      </c>
      <c r="AE2047" s="2" t="b">
        <v>1</v>
      </c>
      <c r="AF2047" s="1" t="s">
        <v>101</v>
      </c>
      <c r="AG2047" s="2" t="b">
        <v>1</v>
      </c>
      <c r="AH2047" s="1">
        <v>46242.564802777779</v>
      </c>
    </row>
    <row r="2048" spans="1:34" ht="13.9">
      <c r="A2048" s="1" t="s">
        <v>12265</v>
      </c>
      <c r="B2048" s="1" t="s">
        <v>12266</v>
      </c>
      <c r="C2048" s="4">
        <v>45020</v>
      </c>
      <c r="D2048" s="1" t="s">
        <v>12242</v>
      </c>
      <c r="E2048" s="1">
        <v>2023</v>
      </c>
      <c r="F2048" s="5">
        <v>40.15</v>
      </c>
      <c r="G2048" s="1" t="s">
        <v>12267</v>
      </c>
      <c r="H2048" s="1" t="s">
        <v>12268</v>
      </c>
      <c r="I2048" s="6">
        <v>2755</v>
      </c>
      <c r="J2048" s="6" t="s">
        <v>54</v>
      </c>
      <c r="K2048" s="6">
        <v>79</v>
      </c>
      <c r="L2048" s="6">
        <v>72</v>
      </c>
      <c r="M2048" s="6">
        <v>7</v>
      </c>
      <c r="N2048" s="7">
        <v>0.91139240506329111</v>
      </c>
      <c r="O2048" s="1" t="s">
        <v>67</v>
      </c>
      <c r="P2048" s="1" t="s">
        <v>54</v>
      </c>
      <c r="Q2048" s="1" t="s">
        <v>56</v>
      </c>
      <c r="R2048" s="1" t="s">
        <v>5</v>
      </c>
      <c r="S2048" s="2" t="b">
        <v>1</v>
      </c>
      <c r="T2048" s="2" t="b">
        <v>0</v>
      </c>
      <c r="U2048" s="1" t="s">
        <v>57</v>
      </c>
      <c r="V2048" s="1"/>
      <c r="W2048" s="2" t="b">
        <v>0</v>
      </c>
      <c r="X2048" s="1"/>
      <c r="Y2048" s="2" t="b">
        <v>0</v>
      </c>
      <c r="Z2048" s="1" t="s">
        <v>58</v>
      </c>
      <c r="AA2048" s="2" t="b">
        <v>1</v>
      </c>
      <c r="AB2048" s="1" t="s">
        <v>12269</v>
      </c>
      <c r="AC2048" s="1" t="s">
        <v>12270</v>
      </c>
      <c r="AD2048" s="1" t="s">
        <v>61</v>
      </c>
      <c r="AE2048" s="2" t="b">
        <v>1</v>
      </c>
      <c r="AF2048" s="1" t="s">
        <v>101</v>
      </c>
      <c r="AG2048" s="2" t="b">
        <v>1</v>
      </c>
      <c r="AH2048" s="1">
        <v>46242.564802777779</v>
      </c>
    </row>
    <row r="2049" spans="1:34" ht="13.9">
      <c r="A2049" s="1" t="s">
        <v>12271</v>
      </c>
      <c r="B2049" s="1" t="s">
        <v>12272</v>
      </c>
      <c r="C2049" s="4">
        <v>45020</v>
      </c>
      <c r="D2049" s="1" t="s">
        <v>12242</v>
      </c>
      <c r="E2049" s="1">
        <v>2023</v>
      </c>
      <c r="F2049" s="5">
        <v>40.15</v>
      </c>
      <c r="G2049" s="1" t="s">
        <v>12273</v>
      </c>
      <c r="H2049" s="1" t="s">
        <v>12274</v>
      </c>
      <c r="I2049" s="6">
        <v>459</v>
      </c>
      <c r="J2049" s="6" t="s">
        <v>54</v>
      </c>
      <c r="K2049" s="6">
        <v>26</v>
      </c>
      <c r="L2049" s="6">
        <v>18</v>
      </c>
      <c r="M2049" s="6">
        <v>8</v>
      </c>
      <c r="N2049" s="7">
        <v>0.69230769230769229</v>
      </c>
      <c r="O2049" s="1" t="s">
        <v>91</v>
      </c>
      <c r="P2049" s="1" t="s">
        <v>54</v>
      </c>
      <c r="Q2049" s="1" t="s">
        <v>56</v>
      </c>
      <c r="R2049" s="1" t="s">
        <v>5</v>
      </c>
      <c r="S2049" s="2" t="b">
        <v>1</v>
      </c>
      <c r="T2049" s="2" t="b">
        <v>0</v>
      </c>
      <c r="U2049" s="1" t="s">
        <v>57</v>
      </c>
      <c r="V2049" s="1"/>
      <c r="W2049" s="2" t="b">
        <v>0</v>
      </c>
      <c r="X2049" s="1"/>
      <c r="Y2049" s="2" t="b">
        <v>0</v>
      </c>
      <c r="Z2049" s="1" t="s">
        <v>58</v>
      </c>
      <c r="AA2049" s="2" t="b">
        <v>1</v>
      </c>
      <c r="AB2049" s="1" t="s">
        <v>12275</v>
      </c>
      <c r="AC2049" s="1" t="s">
        <v>12276</v>
      </c>
      <c r="AD2049" s="1" t="s">
        <v>61</v>
      </c>
      <c r="AE2049" s="2" t="b">
        <v>1</v>
      </c>
      <c r="AF2049" s="1" t="s">
        <v>502</v>
      </c>
      <c r="AG2049" s="2" t="b">
        <v>0</v>
      </c>
      <c r="AH2049" s="1">
        <v>46242.564802777779</v>
      </c>
    </row>
    <row r="2050" spans="1:34" ht="13.9">
      <c r="A2050" s="1" t="s">
        <v>12277</v>
      </c>
      <c r="B2050" s="1" t="s">
        <v>12278</v>
      </c>
      <c r="C2050" s="4">
        <v>45020</v>
      </c>
      <c r="D2050" s="1" t="s">
        <v>12242</v>
      </c>
      <c r="E2050" s="1">
        <v>2023</v>
      </c>
      <c r="F2050" s="5">
        <v>40.15</v>
      </c>
      <c r="G2050" s="1" t="s">
        <v>12279</v>
      </c>
      <c r="H2050" s="1" t="s">
        <v>12280</v>
      </c>
      <c r="I2050" s="6">
        <v>517</v>
      </c>
      <c r="J2050" s="6" t="s">
        <v>54</v>
      </c>
      <c r="K2050" s="6">
        <v>39</v>
      </c>
      <c r="L2050" s="6">
        <v>38</v>
      </c>
      <c r="M2050" s="6">
        <v>1</v>
      </c>
      <c r="N2050" s="7">
        <v>0.97435897435897434</v>
      </c>
      <c r="O2050" s="1" t="s">
        <v>126</v>
      </c>
      <c r="P2050" s="1" t="s">
        <v>54</v>
      </c>
      <c r="Q2050" s="1" t="s">
        <v>56</v>
      </c>
      <c r="R2050" s="1" t="s">
        <v>5</v>
      </c>
      <c r="S2050" s="2" t="b">
        <v>1</v>
      </c>
      <c r="T2050" s="2" t="b">
        <v>0</v>
      </c>
      <c r="U2050" s="1" t="s">
        <v>57</v>
      </c>
      <c r="V2050" s="1"/>
      <c r="W2050" s="2" t="b">
        <v>0</v>
      </c>
      <c r="X2050" s="1"/>
      <c r="Y2050" s="2" t="b">
        <v>0</v>
      </c>
      <c r="Z2050" s="1" t="s">
        <v>58</v>
      </c>
      <c r="AA2050" s="2" t="b">
        <v>1</v>
      </c>
      <c r="AB2050" s="1" t="s">
        <v>12281</v>
      </c>
      <c r="AC2050" s="1" t="s">
        <v>12282</v>
      </c>
      <c r="AD2050" s="1" t="s">
        <v>61</v>
      </c>
      <c r="AE2050" s="2" t="b">
        <v>1</v>
      </c>
      <c r="AF2050" s="1" t="s">
        <v>435</v>
      </c>
      <c r="AG2050" s="2" t="b">
        <v>0</v>
      </c>
      <c r="AH2050" s="1">
        <v>46242.564802777779</v>
      </c>
    </row>
    <row r="2051" spans="1:34" ht="13.9">
      <c r="A2051" s="1" t="s">
        <v>12283</v>
      </c>
      <c r="B2051" s="1" t="s">
        <v>12284</v>
      </c>
      <c r="C2051" s="4">
        <v>45020</v>
      </c>
      <c r="D2051" s="1" t="s">
        <v>12242</v>
      </c>
      <c r="E2051" s="1">
        <v>2023</v>
      </c>
      <c r="F2051" s="5">
        <v>40.15</v>
      </c>
      <c r="G2051" s="1" t="s">
        <v>12285</v>
      </c>
      <c r="H2051" s="1" t="s">
        <v>12286</v>
      </c>
      <c r="I2051" s="6">
        <v>523</v>
      </c>
      <c r="J2051" s="6" t="s">
        <v>54</v>
      </c>
      <c r="K2051" s="6">
        <v>38</v>
      </c>
      <c r="L2051" s="6">
        <v>36</v>
      </c>
      <c r="M2051" s="6">
        <v>2</v>
      </c>
      <c r="N2051" s="7">
        <v>0.94736842105263153</v>
      </c>
      <c r="O2051" s="1" t="s">
        <v>126</v>
      </c>
      <c r="P2051" s="1" t="s">
        <v>54</v>
      </c>
      <c r="Q2051" s="1" t="s">
        <v>56</v>
      </c>
      <c r="R2051" s="1" t="s">
        <v>5</v>
      </c>
      <c r="S2051" s="2" t="b">
        <v>1</v>
      </c>
      <c r="T2051" s="2" t="b">
        <v>0</v>
      </c>
      <c r="U2051" s="1" t="s">
        <v>57</v>
      </c>
      <c r="V2051" s="1"/>
      <c r="W2051" s="2" t="b">
        <v>0</v>
      </c>
      <c r="X2051" s="1"/>
      <c r="Y2051" s="2" t="b">
        <v>0</v>
      </c>
      <c r="Z2051" s="1" t="s">
        <v>58</v>
      </c>
      <c r="AA2051" s="2" t="b">
        <v>1</v>
      </c>
      <c r="AB2051" s="1" t="s">
        <v>12287</v>
      </c>
      <c r="AC2051" s="1" t="s">
        <v>12288</v>
      </c>
      <c r="AD2051" s="1" t="s">
        <v>61</v>
      </c>
      <c r="AE2051" s="2" t="b">
        <v>1</v>
      </c>
      <c r="AF2051" s="1" t="s">
        <v>987</v>
      </c>
      <c r="AG2051" s="2" t="b">
        <v>0</v>
      </c>
      <c r="AH2051" s="1">
        <v>46242.564802777779</v>
      </c>
    </row>
    <row r="2052" spans="1:34" ht="13.9">
      <c r="A2052" s="1" t="s">
        <v>12289</v>
      </c>
      <c r="B2052" s="1" t="s">
        <v>12290</v>
      </c>
      <c r="C2052" s="4">
        <v>45021</v>
      </c>
      <c r="D2052" s="1" t="s">
        <v>12242</v>
      </c>
      <c r="E2052" s="1">
        <v>2023</v>
      </c>
      <c r="F2052" s="5">
        <v>40.11</v>
      </c>
      <c r="G2052" s="1" t="s">
        <v>12291</v>
      </c>
      <c r="H2052" s="1" t="s">
        <v>12292</v>
      </c>
      <c r="I2052" s="6">
        <v>675</v>
      </c>
      <c r="J2052" s="6" t="s">
        <v>54</v>
      </c>
      <c r="K2052" s="6">
        <v>36</v>
      </c>
      <c r="L2052" s="6">
        <v>31</v>
      </c>
      <c r="M2052" s="6">
        <v>5</v>
      </c>
      <c r="N2052" s="7">
        <v>0.86111111111111116</v>
      </c>
      <c r="O2052" s="1" t="s">
        <v>126</v>
      </c>
      <c r="P2052" s="1" t="s">
        <v>54</v>
      </c>
      <c r="Q2052" s="1" t="s">
        <v>56</v>
      </c>
      <c r="R2052" s="1" t="s">
        <v>5</v>
      </c>
      <c r="S2052" s="2" t="b">
        <v>1</v>
      </c>
      <c r="T2052" s="2" t="b">
        <v>0</v>
      </c>
      <c r="U2052" s="1" t="s">
        <v>57</v>
      </c>
      <c r="V2052" s="1"/>
      <c r="W2052" s="2" t="b">
        <v>0</v>
      </c>
      <c r="X2052" s="1"/>
      <c r="Y2052" s="2" t="b">
        <v>0</v>
      </c>
      <c r="Z2052" s="1" t="s">
        <v>58</v>
      </c>
      <c r="AA2052" s="2" t="b">
        <v>1</v>
      </c>
      <c r="AB2052" s="1" t="s">
        <v>12293</v>
      </c>
      <c r="AC2052" s="1" t="s">
        <v>12294</v>
      </c>
      <c r="AD2052" s="1" t="s">
        <v>61</v>
      </c>
      <c r="AE2052" s="2" t="b">
        <v>1</v>
      </c>
      <c r="AF2052" s="1" t="s">
        <v>435</v>
      </c>
      <c r="AG2052" s="2" t="b">
        <v>0</v>
      </c>
      <c r="AH2052" s="1">
        <v>46242.564802777779</v>
      </c>
    </row>
    <row r="2053" spans="1:34" ht="13.9">
      <c r="A2053" s="1" t="s">
        <v>12295</v>
      </c>
      <c r="B2053" s="1" t="s">
        <v>12296</v>
      </c>
      <c r="C2053" s="4">
        <v>45021</v>
      </c>
      <c r="D2053" s="1" t="s">
        <v>12242</v>
      </c>
      <c r="E2053" s="1">
        <v>2023</v>
      </c>
      <c r="F2053" s="5">
        <v>40.11</v>
      </c>
      <c r="G2053" s="1" t="s">
        <v>12297</v>
      </c>
      <c r="H2053" s="1" t="s">
        <v>12298</v>
      </c>
      <c r="I2053" s="6">
        <v>705</v>
      </c>
      <c r="J2053" s="6" t="s">
        <v>54</v>
      </c>
      <c r="K2053" s="6">
        <v>19</v>
      </c>
      <c r="L2053" s="6">
        <v>18</v>
      </c>
      <c r="M2053" s="6">
        <v>1</v>
      </c>
      <c r="N2053" s="7">
        <v>0.94736842105263153</v>
      </c>
      <c r="O2053" s="1" t="s">
        <v>126</v>
      </c>
      <c r="P2053" s="1" t="s">
        <v>54</v>
      </c>
      <c r="Q2053" s="1" t="s">
        <v>56</v>
      </c>
      <c r="R2053" s="1" t="s">
        <v>5</v>
      </c>
      <c r="S2053" s="2" t="b">
        <v>1</v>
      </c>
      <c r="T2053" s="2" t="b">
        <v>0</v>
      </c>
      <c r="U2053" s="1" t="s">
        <v>57</v>
      </c>
      <c r="V2053" s="1"/>
      <c r="W2053" s="2" t="b">
        <v>0</v>
      </c>
      <c r="X2053" s="1"/>
      <c r="Y2053" s="2" t="b">
        <v>0</v>
      </c>
      <c r="Z2053" s="1" t="s">
        <v>58</v>
      </c>
      <c r="AA2053" s="2" t="b">
        <v>1</v>
      </c>
      <c r="AB2053" s="1" t="s">
        <v>12299</v>
      </c>
      <c r="AC2053" s="1" t="s">
        <v>12300</v>
      </c>
      <c r="AD2053" s="1" t="s">
        <v>61</v>
      </c>
      <c r="AE2053" s="2" t="b">
        <v>1</v>
      </c>
      <c r="AF2053" s="1" t="s">
        <v>101</v>
      </c>
      <c r="AG2053" s="2" t="b">
        <v>1</v>
      </c>
      <c r="AH2053" s="1">
        <v>46242.564802777779</v>
      </c>
    </row>
    <row r="2054" spans="1:34" ht="13.9">
      <c r="A2054" s="1" t="s">
        <v>12301</v>
      </c>
      <c r="B2054" s="1" t="s">
        <v>12302</v>
      </c>
      <c r="C2054" s="4">
        <v>45023</v>
      </c>
      <c r="D2054" s="1" t="s">
        <v>12242</v>
      </c>
      <c r="E2054" s="1">
        <v>2023</v>
      </c>
      <c r="F2054" s="5">
        <v>40.049999999999997</v>
      </c>
      <c r="G2054" s="1" t="s">
        <v>12303</v>
      </c>
      <c r="H2054" s="1" t="s">
        <v>12304</v>
      </c>
      <c r="I2054" s="6">
        <v>67</v>
      </c>
      <c r="J2054" s="6" t="s">
        <v>54</v>
      </c>
      <c r="K2054" s="6">
        <v>8</v>
      </c>
      <c r="L2054" s="6">
        <v>6</v>
      </c>
      <c r="M2054" s="6">
        <v>2</v>
      </c>
      <c r="N2054" s="7">
        <v>0.75</v>
      </c>
      <c r="O2054" s="1" t="s">
        <v>1324</v>
      </c>
      <c r="P2054" s="1" t="s">
        <v>54</v>
      </c>
      <c r="Q2054" s="1" t="s">
        <v>56</v>
      </c>
      <c r="R2054" s="1" t="s">
        <v>5</v>
      </c>
      <c r="S2054" s="2" t="b">
        <v>1</v>
      </c>
      <c r="T2054" s="2" t="b">
        <v>0</v>
      </c>
      <c r="U2054" s="1" t="s">
        <v>57</v>
      </c>
      <c r="V2054" s="1"/>
      <c r="W2054" s="2" t="b">
        <v>0</v>
      </c>
      <c r="X2054" s="1"/>
      <c r="Y2054" s="2" t="b">
        <v>0</v>
      </c>
      <c r="Z2054" s="1" t="s">
        <v>119</v>
      </c>
      <c r="AA2054" s="2" t="b">
        <v>0</v>
      </c>
      <c r="AB2054" s="1" t="s">
        <v>12305</v>
      </c>
      <c r="AC2054" s="1" t="s">
        <v>12306</v>
      </c>
      <c r="AD2054" s="1" t="s">
        <v>61</v>
      </c>
      <c r="AE2054" s="2" t="b">
        <v>1</v>
      </c>
      <c r="AF2054" s="1"/>
      <c r="AG2054" s="2" t="b">
        <v>0</v>
      </c>
      <c r="AH2054" s="1">
        <v>46242.564802777779</v>
      </c>
    </row>
    <row r="2055" spans="1:34" ht="13.9">
      <c r="A2055" s="1" t="s">
        <v>12307</v>
      </c>
      <c r="B2055" s="1" t="s">
        <v>12308</v>
      </c>
      <c r="C2055" s="4">
        <v>45023</v>
      </c>
      <c r="D2055" s="1" t="s">
        <v>12242</v>
      </c>
      <c r="E2055" s="1">
        <v>2023</v>
      </c>
      <c r="F2055" s="5">
        <v>40.049999999999997</v>
      </c>
      <c r="G2055" s="1" t="s">
        <v>12309</v>
      </c>
      <c r="H2055" s="1" t="s">
        <v>12310</v>
      </c>
      <c r="I2055" s="6">
        <v>1361</v>
      </c>
      <c r="J2055" s="6" t="s">
        <v>54</v>
      </c>
      <c r="K2055" s="6">
        <v>52</v>
      </c>
      <c r="L2055" s="6">
        <v>34</v>
      </c>
      <c r="M2055" s="6">
        <v>18</v>
      </c>
      <c r="N2055" s="7">
        <v>0.65384615384615385</v>
      </c>
      <c r="O2055" s="1" t="s">
        <v>91</v>
      </c>
      <c r="P2055" s="1" t="s">
        <v>54</v>
      </c>
      <c r="Q2055" s="1" t="s">
        <v>56</v>
      </c>
      <c r="R2055" s="1" t="s">
        <v>5</v>
      </c>
      <c r="S2055" s="2" t="b">
        <v>1</v>
      </c>
      <c r="T2055" s="2" t="b">
        <v>0</v>
      </c>
      <c r="U2055" s="1" t="s">
        <v>57</v>
      </c>
      <c r="V2055" s="1"/>
      <c r="W2055" s="2" t="b">
        <v>0</v>
      </c>
      <c r="X2055" s="1"/>
      <c r="Y2055" s="2" t="b">
        <v>0</v>
      </c>
      <c r="Z2055" s="1" t="s">
        <v>58</v>
      </c>
      <c r="AA2055" s="2" t="b">
        <v>1</v>
      </c>
      <c r="AB2055" s="1" t="s">
        <v>12311</v>
      </c>
      <c r="AC2055" s="1" t="s">
        <v>12312</v>
      </c>
      <c r="AD2055" s="1" t="s">
        <v>61</v>
      </c>
      <c r="AE2055" s="2" t="b">
        <v>1</v>
      </c>
      <c r="AF2055" s="1" t="s">
        <v>86</v>
      </c>
      <c r="AG2055" s="2" t="b">
        <v>0</v>
      </c>
      <c r="AH2055" s="1">
        <v>46242.564802777779</v>
      </c>
    </row>
    <row r="2056" spans="1:34" ht="13.9">
      <c r="A2056" s="1" t="s">
        <v>12313</v>
      </c>
      <c r="B2056" s="1" t="s">
        <v>12314</v>
      </c>
      <c r="C2056" s="4">
        <v>45023</v>
      </c>
      <c r="D2056" s="1" t="s">
        <v>12242</v>
      </c>
      <c r="E2056" s="1">
        <v>2023</v>
      </c>
      <c r="F2056" s="5">
        <v>40.049999999999997</v>
      </c>
      <c r="G2056" s="1" t="s">
        <v>12315</v>
      </c>
      <c r="H2056" s="1" t="s">
        <v>12316</v>
      </c>
      <c r="I2056" s="6">
        <v>46614</v>
      </c>
      <c r="J2056" s="6" t="s">
        <v>54</v>
      </c>
      <c r="K2056" s="6">
        <v>705</v>
      </c>
      <c r="L2056" s="6">
        <v>443</v>
      </c>
      <c r="M2056" s="6">
        <v>262</v>
      </c>
      <c r="N2056" s="7">
        <v>0.62836879432624115</v>
      </c>
      <c r="O2056" s="1" t="s">
        <v>91</v>
      </c>
      <c r="P2056" s="1" t="s">
        <v>54</v>
      </c>
      <c r="Q2056" s="1" t="s">
        <v>68</v>
      </c>
      <c r="R2056" s="1" t="s">
        <v>7</v>
      </c>
      <c r="S2056" s="2" t="b">
        <v>0</v>
      </c>
      <c r="T2056" s="2" t="b">
        <v>1</v>
      </c>
      <c r="U2056" s="1" t="s">
        <v>202</v>
      </c>
      <c r="V2056" s="1">
        <v>18</v>
      </c>
      <c r="W2056" s="2" t="b">
        <v>1</v>
      </c>
      <c r="X2056" s="2" t="b">
        <v>1</v>
      </c>
      <c r="Y2056" s="2" t="b">
        <v>0</v>
      </c>
      <c r="Z2056" s="1" t="s">
        <v>119</v>
      </c>
      <c r="AA2056" s="2" t="b">
        <v>0</v>
      </c>
      <c r="AB2056" s="1" t="s">
        <v>12317</v>
      </c>
      <c r="AC2056" s="1" t="s">
        <v>12318</v>
      </c>
      <c r="AD2056" s="1" t="s">
        <v>61</v>
      </c>
      <c r="AE2056" s="2" t="b">
        <v>1</v>
      </c>
      <c r="AF2056" s="1"/>
      <c r="AG2056" s="2" t="b">
        <v>0</v>
      </c>
      <c r="AH2056" s="1">
        <v>46242.564802777779</v>
      </c>
    </row>
    <row r="2057" spans="1:34" ht="13.9">
      <c r="A2057" s="1" t="s">
        <v>12319</v>
      </c>
      <c r="B2057" s="1" t="s">
        <v>12320</v>
      </c>
      <c r="C2057" s="4">
        <v>45023</v>
      </c>
      <c r="D2057" s="1" t="s">
        <v>12242</v>
      </c>
      <c r="E2057" s="1">
        <v>2023</v>
      </c>
      <c r="F2057" s="5">
        <v>40.049999999999997</v>
      </c>
      <c r="G2057" s="1" t="s">
        <v>12321</v>
      </c>
      <c r="H2057" s="1" t="s">
        <v>12310</v>
      </c>
      <c r="I2057" s="6"/>
      <c r="J2057" s="6" t="s">
        <v>147</v>
      </c>
      <c r="K2057" s="6">
        <v>1</v>
      </c>
      <c r="L2057" s="6">
        <v>0</v>
      </c>
      <c r="M2057" s="6">
        <v>1</v>
      </c>
      <c r="N2057" s="7">
        <v>0</v>
      </c>
      <c r="O2057" s="1" t="s">
        <v>148</v>
      </c>
      <c r="P2057" s="1" t="s">
        <v>54</v>
      </c>
      <c r="Q2057" s="1" t="s">
        <v>56</v>
      </c>
      <c r="R2057" s="1" t="s">
        <v>7</v>
      </c>
      <c r="S2057" s="2" t="b">
        <v>0</v>
      </c>
      <c r="T2057" s="2" t="b">
        <v>1</v>
      </c>
      <c r="U2057" s="1" t="s">
        <v>133</v>
      </c>
      <c r="V2057" s="1">
        <v>18</v>
      </c>
      <c r="W2057" s="2" t="b">
        <v>1</v>
      </c>
      <c r="X2057" s="2" t="b">
        <v>0</v>
      </c>
      <c r="Y2057" s="2" t="b">
        <v>0</v>
      </c>
      <c r="Z2057" s="1" t="s">
        <v>119</v>
      </c>
      <c r="AA2057" s="2" t="b">
        <v>0</v>
      </c>
      <c r="AB2057" s="1" t="s">
        <v>12311</v>
      </c>
      <c r="AC2057" s="1" t="s">
        <v>12322</v>
      </c>
      <c r="AD2057" s="1" t="s">
        <v>61</v>
      </c>
      <c r="AE2057" s="2" t="b">
        <v>1</v>
      </c>
      <c r="AF2057" s="1"/>
      <c r="AG2057" s="2" t="b">
        <v>0</v>
      </c>
      <c r="AH2057" s="1">
        <v>46242.564802777779</v>
      </c>
    </row>
    <row r="2058" spans="1:34" ht="13.9">
      <c r="A2058" s="1" t="s">
        <v>12323</v>
      </c>
      <c r="B2058" s="1" t="s">
        <v>12324</v>
      </c>
      <c r="C2058" s="4">
        <v>45023</v>
      </c>
      <c r="D2058" s="1" t="s">
        <v>12242</v>
      </c>
      <c r="E2058" s="1">
        <v>2023</v>
      </c>
      <c r="F2058" s="5">
        <v>40.049999999999997</v>
      </c>
      <c r="G2058" s="1" t="s">
        <v>12325</v>
      </c>
      <c r="H2058" s="1" t="s">
        <v>12326</v>
      </c>
      <c r="I2058" s="6">
        <v>4399</v>
      </c>
      <c r="J2058" s="6" t="s">
        <v>54</v>
      </c>
      <c r="K2058" s="6">
        <v>198</v>
      </c>
      <c r="L2058" s="6">
        <v>173</v>
      </c>
      <c r="M2058" s="6">
        <v>25</v>
      </c>
      <c r="N2058" s="7">
        <v>0.8737373737373737</v>
      </c>
      <c r="O2058" s="1" t="s">
        <v>67</v>
      </c>
      <c r="P2058" s="1" t="s">
        <v>54</v>
      </c>
      <c r="Q2058" s="1" t="s">
        <v>56</v>
      </c>
      <c r="R2058" s="1" t="s">
        <v>5</v>
      </c>
      <c r="S2058" s="2" t="b">
        <v>1</v>
      </c>
      <c r="T2058" s="2" t="b">
        <v>0</v>
      </c>
      <c r="U2058" s="1" t="s">
        <v>57</v>
      </c>
      <c r="V2058" s="1"/>
      <c r="W2058" s="2" t="b">
        <v>0</v>
      </c>
      <c r="X2058" s="1"/>
      <c r="Y2058" s="2" t="b">
        <v>0</v>
      </c>
      <c r="Z2058" s="1" t="s">
        <v>58</v>
      </c>
      <c r="AA2058" s="2" t="b">
        <v>1</v>
      </c>
      <c r="AB2058" s="1" t="s">
        <v>12327</v>
      </c>
      <c r="AC2058" s="1" t="s">
        <v>12328</v>
      </c>
      <c r="AD2058" s="1" t="s">
        <v>61</v>
      </c>
      <c r="AE2058" s="2" t="b">
        <v>1</v>
      </c>
      <c r="AF2058" s="1" t="s">
        <v>12329</v>
      </c>
      <c r="AG2058" s="2" t="b">
        <v>0</v>
      </c>
      <c r="AH2058" s="1">
        <v>46242.564802777779</v>
      </c>
    </row>
    <row r="2059" spans="1:34" ht="13.9">
      <c r="A2059" s="1" t="s">
        <v>12330</v>
      </c>
      <c r="B2059" s="1" t="s">
        <v>12331</v>
      </c>
      <c r="C2059" s="4">
        <v>45024</v>
      </c>
      <c r="D2059" s="1" t="s">
        <v>12242</v>
      </c>
      <c r="E2059" s="1">
        <v>2023</v>
      </c>
      <c r="F2059" s="5">
        <v>40.020000000000003</v>
      </c>
      <c r="G2059" s="1" t="s">
        <v>12332</v>
      </c>
      <c r="H2059" s="1" t="s">
        <v>12333</v>
      </c>
      <c r="I2059" s="6">
        <v>50</v>
      </c>
      <c r="J2059" s="6" t="s">
        <v>54</v>
      </c>
      <c r="K2059" s="6">
        <v>4</v>
      </c>
      <c r="L2059" s="6">
        <v>1</v>
      </c>
      <c r="M2059" s="6">
        <v>3</v>
      </c>
      <c r="N2059" s="7">
        <v>0.25</v>
      </c>
      <c r="O2059" s="1" t="s">
        <v>344</v>
      </c>
      <c r="P2059" s="1" t="s">
        <v>54</v>
      </c>
      <c r="Q2059" s="1" t="s">
        <v>56</v>
      </c>
      <c r="R2059" s="1" t="s">
        <v>7</v>
      </c>
      <c r="S2059" s="2" t="b">
        <v>0</v>
      </c>
      <c r="T2059" s="2" t="b">
        <v>1</v>
      </c>
      <c r="U2059" s="1" t="s">
        <v>1669</v>
      </c>
      <c r="V2059" s="1">
        <v>18</v>
      </c>
      <c r="W2059" s="2" t="b">
        <v>1</v>
      </c>
      <c r="X2059" s="1"/>
      <c r="Y2059" s="2" t="b">
        <v>0</v>
      </c>
      <c r="Z2059" s="1" t="s">
        <v>119</v>
      </c>
      <c r="AA2059" s="2" t="b">
        <v>0</v>
      </c>
      <c r="AB2059" s="1" t="s">
        <v>12334</v>
      </c>
      <c r="AC2059" s="1" t="s">
        <v>12335</v>
      </c>
      <c r="AD2059" s="1" t="s">
        <v>61</v>
      </c>
      <c r="AE2059" s="2" t="b">
        <v>1</v>
      </c>
      <c r="AF2059" s="1"/>
      <c r="AG2059" s="2" t="b">
        <v>0</v>
      </c>
      <c r="AH2059" s="1">
        <v>46242.564802777779</v>
      </c>
    </row>
    <row r="2060" spans="1:34" ht="13.9">
      <c r="A2060" s="1" t="s">
        <v>12336</v>
      </c>
      <c r="B2060" s="1" t="s">
        <v>12337</v>
      </c>
      <c r="C2060" s="4">
        <v>45025</v>
      </c>
      <c r="D2060" s="1" t="s">
        <v>12242</v>
      </c>
      <c r="E2060" s="1">
        <v>2023</v>
      </c>
      <c r="F2060" s="5">
        <v>39.979999999999997</v>
      </c>
      <c r="G2060" s="1" t="s">
        <v>12338</v>
      </c>
      <c r="H2060" s="1" t="s">
        <v>12339</v>
      </c>
      <c r="I2060" s="6">
        <v>41</v>
      </c>
      <c r="J2060" s="6" t="s">
        <v>54</v>
      </c>
      <c r="K2060" s="6">
        <v>6</v>
      </c>
      <c r="L2060" s="6">
        <v>6</v>
      </c>
      <c r="M2060" s="6">
        <v>0</v>
      </c>
      <c r="N2060" s="7">
        <v>1</v>
      </c>
      <c r="O2060" s="1" t="s">
        <v>947</v>
      </c>
      <c r="P2060" s="1" t="s">
        <v>54</v>
      </c>
      <c r="Q2060" s="1" t="s">
        <v>56</v>
      </c>
      <c r="R2060" s="1" t="s">
        <v>5</v>
      </c>
      <c r="S2060" s="2" t="b">
        <v>1</v>
      </c>
      <c r="T2060" s="2" t="b">
        <v>0</v>
      </c>
      <c r="U2060" s="1" t="s">
        <v>57</v>
      </c>
      <c r="V2060" s="1"/>
      <c r="W2060" s="2" t="b">
        <v>0</v>
      </c>
      <c r="X2060" s="1"/>
      <c r="Y2060" s="2" t="b">
        <v>0</v>
      </c>
      <c r="Z2060" s="1" t="s">
        <v>58</v>
      </c>
      <c r="AA2060" s="2" t="b">
        <v>1</v>
      </c>
      <c r="AB2060" s="1" t="s">
        <v>12340</v>
      </c>
      <c r="AC2060" s="1" t="s">
        <v>12341</v>
      </c>
      <c r="AD2060" s="1" t="s">
        <v>61</v>
      </c>
      <c r="AE2060" s="2" t="b">
        <v>1</v>
      </c>
      <c r="AF2060" s="1" t="s">
        <v>305</v>
      </c>
      <c r="AG2060" s="2" t="b">
        <v>0</v>
      </c>
      <c r="AH2060" s="1">
        <v>46242.564802789355</v>
      </c>
    </row>
    <row r="2061" spans="1:34" ht="13.9">
      <c r="A2061" s="1" t="s">
        <v>12342</v>
      </c>
      <c r="B2061" s="1" t="s">
        <v>12343</v>
      </c>
      <c r="C2061" s="4">
        <v>45026</v>
      </c>
      <c r="D2061" s="1" t="s">
        <v>12242</v>
      </c>
      <c r="E2061" s="1">
        <v>2023</v>
      </c>
      <c r="F2061" s="5">
        <v>39.950000000000003</v>
      </c>
      <c r="G2061" s="1" t="s">
        <v>12344</v>
      </c>
      <c r="H2061" s="1" t="s">
        <v>12345</v>
      </c>
      <c r="I2061" s="6">
        <v>1199</v>
      </c>
      <c r="J2061" s="6" t="s">
        <v>54</v>
      </c>
      <c r="K2061" s="6">
        <v>80</v>
      </c>
      <c r="L2061" s="6">
        <v>75</v>
      </c>
      <c r="M2061" s="6">
        <v>5</v>
      </c>
      <c r="N2061" s="7">
        <v>0.9375</v>
      </c>
      <c r="O2061" s="1" t="s">
        <v>67</v>
      </c>
      <c r="P2061" s="1" t="s">
        <v>54</v>
      </c>
      <c r="Q2061" s="1" t="s">
        <v>56</v>
      </c>
      <c r="R2061" s="1" t="s">
        <v>5</v>
      </c>
      <c r="S2061" s="2" t="b">
        <v>1</v>
      </c>
      <c r="T2061" s="2" t="b">
        <v>0</v>
      </c>
      <c r="U2061" s="1" t="s">
        <v>57</v>
      </c>
      <c r="V2061" s="1"/>
      <c r="W2061" s="2" t="b">
        <v>0</v>
      </c>
      <c r="X2061" s="1"/>
      <c r="Y2061" s="2" t="b">
        <v>0</v>
      </c>
      <c r="Z2061" s="1" t="s">
        <v>58</v>
      </c>
      <c r="AA2061" s="2" t="b">
        <v>1</v>
      </c>
      <c r="AB2061" s="1" t="s">
        <v>12346</v>
      </c>
      <c r="AC2061" s="1" t="s">
        <v>12347</v>
      </c>
      <c r="AD2061" s="1" t="s">
        <v>61</v>
      </c>
      <c r="AE2061" s="2" t="b">
        <v>1</v>
      </c>
      <c r="AF2061" s="1" t="s">
        <v>94</v>
      </c>
      <c r="AG2061" s="2" t="b">
        <v>0</v>
      </c>
      <c r="AH2061" s="1">
        <v>46242.564802789355</v>
      </c>
    </row>
    <row r="2062" spans="1:34" ht="13.9">
      <c r="A2062" s="1" t="s">
        <v>12348</v>
      </c>
      <c r="B2062" s="1" t="s">
        <v>12349</v>
      </c>
      <c r="C2062" s="4">
        <v>45026</v>
      </c>
      <c r="D2062" s="1" t="s">
        <v>12242</v>
      </c>
      <c r="E2062" s="1">
        <v>2023</v>
      </c>
      <c r="F2062" s="5">
        <v>39.950000000000003</v>
      </c>
      <c r="G2062" s="1" t="s">
        <v>12350</v>
      </c>
      <c r="H2062" s="1" t="s">
        <v>12351</v>
      </c>
      <c r="I2062" s="6">
        <v>15921</v>
      </c>
      <c r="J2062" s="6" t="s">
        <v>54</v>
      </c>
      <c r="K2062" s="6">
        <v>689</v>
      </c>
      <c r="L2062" s="6">
        <v>678</v>
      </c>
      <c r="M2062" s="6">
        <v>11</v>
      </c>
      <c r="N2062" s="7">
        <v>0.98403483309143691</v>
      </c>
      <c r="O2062" s="1" t="s">
        <v>76</v>
      </c>
      <c r="P2062" s="1" t="s">
        <v>54</v>
      </c>
      <c r="Q2062" s="1" t="s">
        <v>68</v>
      </c>
      <c r="R2062" s="1" t="s">
        <v>5</v>
      </c>
      <c r="S2062" s="2" t="b">
        <v>1</v>
      </c>
      <c r="T2062" s="2" t="b">
        <v>0</v>
      </c>
      <c r="U2062" s="1" t="s">
        <v>57</v>
      </c>
      <c r="V2062" s="1"/>
      <c r="W2062" s="2" t="b">
        <v>0</v>
      </c>
      <c r="X2062" s="1"/>
      <c r="Y2062" s="2" t="b">
        <v>0</v>
      </c>
      <c r="Z2062" s="1" t="s">
        <v>58</v>
      </c>
      <c r="AA2062" s="2" t="b">
        <v>1</v>
      </c>
      <c r="AB2062" s="1" t="s">
        <v>12352</v>
      </c>
      <c r="AC2062" s="1" t="s">
        <v>12353</v>
      </c>
      <c r="AD2062" s="1" t="s">
        <v>61</v>
      </c>
      <c r="AE2062" s="2" t="b">
        <v>1</v>
      </c>
      <c r="AF2062" s="1" t="s">
        <v>101</v>
      </c>
      <c r="AG2062" s="2" t="b">
        <v>1</v>
      </c>
      <c r="AH2062" s="1">
        <v>46242.564802789355</v>
      </c>
    </row>
    <row r="2063" spans="1:34" ht="13.9">
      <c r="A2063" s="1" t="s">
        <v>12354</v>
      </c>
      <c r="B2063" s="1" t="s">
        <v>12355</v>
      </c>
      <c r="C2063" s="4">
        <v>45026</v>
      </c>
      <c r="D2063" s="1" t="s">
        <v>12242</v>
      </c>
      <c r="E2063" s="1">
        <v>2023</v>
      </c>
      <c r="F2063" s="5">
        <v>39.950000000000003</v>
      </c>
      <c r="G2063" s="1" t="s">
        <v>12356</v>
      </c>
      <c r="H2063" s="1" t="s">
        <v>12357</v>
      </c>
      <c r="I2063" s="6"/>
      <c r="J2063" s="6" t="s">
        <v>147</v>
      </c>
      <c r="K2063" s="6">
        <v>77</v>
      </c>
      <c r="L2063" s="6">
        <v>64</v>
      </c>
      <c r="M2063" s="6">
        <v>13</v>
      </c>
      <c r="N2063" s="7">
        <v>0.83116883116883122</v>
      </c>
      <c r="O2063" s="1" t="s">
        <v>67</v>
      </c>
      <c r="P2063" s="1" t="s">
        <v>54</v>
      </c>
      <c r="Q2063" s="1" t="s">
        <v>56</v>
      </c>
      <c r="R2063" s="1" t="s">
        <v>5</v>
      </c>
      <c r="S2063" s="2" t="b">
        <v>1</v>
      </c>
      <c r="T2063" s="2" t="b">
        <v>0</v>
      </c>
      <c r="U2063" s="1" t="s">
        <v>57</v>
      </c>
      <c r="V2063" s="1"/>
      <c r="W2063" s="2" t="b">
        <v>0</v>
      </c>
      <c r="X2063" s="1"/>
      <c r="Y2063" s="2" t="b">
        <v>0</v>
      </c>
      <c r="Z2063" s="1" t="s">
        <v>119</v>
      </c>
      <c r="AA2063" s="2" t="b">
        <v>0</v>
      </c>
      <c r="AB2063" s="1" t="s">
        <v>12358</v>
      </c>
      <c r="AC2063" s="1" t="s">
        <v>12359</v>
      </c>
      <c r="AD2063" s="1" t="s">
        <v>61</v>
      </c>
      <c r="AE2063" s="2" t="b">
        <v>1</v>
      </c>
      <c r="AF2063" s="1"/>
      <c r="AG2063" s="2" t="b">
        <v>0</v>
      </c>
      <c r="AH2063" s="1">
        <v>46242.564802789355</v>
      </c>
    </row>
    <row r="2064" spans="1:34" ht="13.9">
      <c r="A2064" s="1" t="s">
        <v>12360</v>
      </c>
      <c r="B2064" s="1" t="s">
        <v>12361</v>
      </c>
      <c r="C2064" s="4">
        <v>45027</v>
      </c>
      <c r="D2064" s="1" t="s">
        <v>12242</v>
      </c>
      <c r="E2064" s="1">
        <v>2023</v>
      </c>
      <c r="F2064" s="5">
        <v>39.92</v>
      </c>
      <c r="G2064" s="1" t="s">
        <v>12362</v>
      </c>
      <c r="H2064" s="1" t="s">
        <v>12363</v>
      </c>
      <c r="I2064" s="6">
        <v>10912</v>
      </c>
      <c r="J2064" s="6" t="s">
        <v>54</v>
      </c>
      <c r="K2064" s="6">
        <v>292</v>
      </c>
      <c r="L2064" s="6">
        <v>230</v>
      </c>
      <c r="M2064" s="6">
        <v>62</v>
      </c>
      <c r="N2064" s="7">
        <v>0.78767123287671237</v>
      </c>
      <c r="O2064" s="1" t="s">
        <v>55</v>
      </c>
      <c r="P2064" s="1" t="s">
        <v>54</v>
      </c>
      <c r="Q2064" s="1" t="s">
        <v>68</v>
      </c>
      <c r="R2064" s="1" t="s">
        <v>5</v>
      </c>
      <c r="S2064" s="2" t="b">
        <v>1</v>
      </c>
      <c r="T2064" s="2" t="b">
        <v>0</v>
      </c>
      <c r="U2064" s="1" t="s">
        <v>57</v>
      </c>
      <c r="V2064" s="1"/>
      <c r="W2064" s="2" t="b">
        <v>0</v>
      </c>
      <c r="X2064" s="1"/>
      <c r="Y2064" s="2" t="b">
        <v>0</v>
      </c>
      <c r="Z2064" s="1" t="s">
        <v>58</v>
      </c>
      <c r="AA2064" s="2" t="b">
        <v>1</v>
      </c>
      <c r="AB2064" s="1" t="s">
        <v>12364</v>
      </c>
      <c r="AC2064" s="1" t="s">
        <v>12365</v>
      </c>
      <c r="AD2064" s="1" t="s">
        <v>61</v>
      </c>
      <c r="AE2064" s="2" t="b">
        <v>1</v>
      </c>
      <c r="AF2064" s="1" t="s">
        <v>62</v>
      </c>
      <c r="AG2064" s="2" t="b">
        <v>0</v>
      </c>
      <c r="AH2064" s="1">
        <v>46242.564802789355</v>
      </c>
    </row>
    <row r="2065" spans="1:34" ht="13.9">
      <c r="A2065" s="1" t="s">
        <v>12366</v>
      </c>
      <c r="B2065" s="1" t="s">
        <v>12367</v>
      </c>
      <c r="C2065" s="4">
        <v>45029</v>
      </c>
      <c r="D2065" s="1" t="s">
        <v>12242</v>
      </c>
      <c r="E2065" s="1">
        <v>2023</v>
      </c>
      <c r="F2065" s="5">
        <v>39.85</v>
      </c>
      <c r="G2065" s="1" t="s">
        <v>12368</v>
      </c>
      <c r="H2065" s="1" t="s">
        <v>12369</v>
      </c>
      <c r="I2065" s="6">
        <v>7154</v>
      </c>
      <c r="J2065" s="6" t="s">
        <v>54</v>
      </c>
      <c r="K2065" s="6">
        <v>389</v>
      </c>
      <c r="L2065" s="6">
        <v>340</v>
      </c>
      <c r="M2065" s="6">
        <v>49</v>
      </c>
      <c r="N2065" s="7">
        <v>0.87403598971722363</v>
      </c>
      <c r="O2065" s="1" t="s">
        <v>67</v>
      </c>
      <c r="P2065" s="1" t="s">
        <v>54</v>
      </c>
      <c r="Q2065" s="1" t="s">
        <v>68</v>
      </c>
      <c r="R2065" s="1" t="s">
        <v>5</v>
      </c>
      <c r="S2065" s="2" t="b">
        <v>1</v>
      </c>
      <c r="T2065" s="2" t="b">
        <v>0</v>
      </c>
      <c r="U2065" s="1" t="s">
        <v>57</v>
      </c>
      <c r="V2065" s="1"/>
      <c r="W2065" s="2" t="b">
        <v>0</v>
      </c>
      <c r="X2065" s="1"/>
      <c r="Y2065" s="2" t="b">
        <v>0</v>
      </c>
      <c r="Z2065" s="1" t="s">
        <v>58</v>
      </c>
      <c r="AA2065" s="2" t="b">
        <v>1</v>
      </c>
      <c r="AB2065" s="1" t="s">
        <v>12370</v>
      </c>
      <c r="AC2065" s="1" t="s">
        <v>12371</v>
      </c>
      <c r="AD2065" s="1" t="s">
        <v>61</v>
      </c>
      <c r="AE2065" s="2" t="b">
        <v>1</v>
      </c>
      <c r="AF2065" s="1" t="s">
        <v>227</v>
      </c>
      <c r="AG2065" s="2" t="b">
        <v>0</v>
      </c>
      <c r="AH2065" s="1">
        <v>46242.564802789355</v>
      </c>
    </row>
    <row r="2066" spans="1:34" ht="13.9">
      <c r="A2066" s="1" t="s">
        <v>12372</v>
      </c>
      <c r="B2066" s="1" t="s">
        <v>12373</v>
      </c>
      <c r="C2066" s="4">
        <v>45029</v>
      </c>
      <c r="D2066" s="1" t="s">
        <v>12242</v>
      </c>
      <c r="E2066" s="1">
        <v>2023</v>
      </c>
      <c r="F2066" s="5">
        <v>39.85</v>
      </c>
      <c r="G2066" s="1" t="s">
        <v>12374</v>
      </c>
      <c r="H2066" s="1" t="s">
        <v>12375</v>
      </c>
      <c r="I2066" s="6">
        <v>817</v>
      </c>
      <c r="J2066" s="6" t="s">
        <v>54</v>
      </c>
      <c r="K2066" s="6">
        <v>25</v>
      </c>
      <c r="L2066" s="6">
        <v>24</v>
      </c>
      <c r="M2066" s="6">
        <v>1</v>
      </c>
      <c r="N2066" s="7">
        <v>0.96</v>
      </c>
      <c r="O2066" s="1" t="s">
        <v>126</v>
      </c>
      <c r="P2066" s="1" t="s">
        <v>54</v>
      </c>
      <c r="Q2066" s="1" t="s">
        <v>56</v>
      </c>
      <c r="R2066" s="1" t="s">
        <v>5</v>
      </c>
      <c r="S2066" s="2" t="b">
        <v>1</v>
      </c>
      <c r="T2066" s="2" t="b">
        <v>0</v>
      </c>
      <c r="U2066" s="1" t="s">
        <v>57</v>
      </c>
      <c r="V2066" s="1"/>
      <c r="W2066" s="2" t="b">
        <v>0</v>
      </c>
      <c r="X2066" s="1"/>
      <c r="Y2066" s="2" t="b">
        <v>0</v>
      </c>
      <c r="Z2066" s="1" t="s">
        <v>58</v>
      </c>
      <c r="AA2066" s="2" t="b">
        <v>1</v>
      </c>
      <c r="AB2066" s="1" t="s">
        <v>12376</v>
      </c>
      <c r="AC2066" s="1" t="s">
        <v>12377</v>
      </c>
      <c r="AD2066" s="1" t="s">
        <v>61</v>
      </c>
      <c r="AE2066" s="2" t="b">
        <v>1</v>
      </c>
      <c r="AF2066" s="1" t="s">
        <v>101</v>
      </c>
      <c r="AG2066" s="2" t="b">
        <v>1</v>
      </c>
      <c r="AH2066" s="1">
        <v>46242.564802789355</v>
      </c>
    </row>
    <row r="2067" spans="1:34" ht="13.9">
      <c r="A2067" s="1" t="s">
        <v>12378</v>
      </c>
      <c r="B2067" s="1" t="s">
        <v>12379</v>
      </c>
      <c r="C2067" s="4">
        <v>45030</v>
      </c>
      <c r="D2067" s="1" t="s">
        <v>12242</v>
      </c>
      <c r="E2067" s="1">
        <v>2023</v>
      </c>
      <c r="F2067" s="5">
        <v>39.82</v>
      </c>
      <c r="G2067" s="1" t="s">
        <v>12380</v>
      </c>
      <c r="H2067" s="1" t="s">
        <v>12381</v>
      </c>
      <c r="I2067" s="6">
        <v>2355</v>
      </c>
      <c r="J2067" s="6" t="s">
        <v>54</v>
      </c>
      <c r="K2067" s="6">
        <v>54</v>
      </c>
      <c r="L2067" s="6">
        <v>33</v>
      </c>
      <c r="M2067" s="6">
        <v>21</v>
      </c>
      <c r="N2067" s="7">
        <v>0.61111111111111116</v>
      </c>
      <c r="O2067" s="1" t="s">
        <v>91</v>
      </c>
      <c r="P2067" s="1" t="s">
        <v>54</v>
      </c>
      <c r="Q2067" s="1" t="s">
        <v>56</v>
      </c>
      <c r="R2067" s="1" t="s">
        <v>7</v>
      </c>
      <c r="S2067" s="2" t="b">
        <v>0</v>
      </c>
      <c r="T2067" s="2" t="b">
        <v>1</v>
      </c>
      <c r="U2067" s="1" t="s">
        <v>202</v>
      </c>
      <c r="V2067" s="1">
        <v>18</v>
      </c>
      <c r="W2067" s="2" t="b">
        <v>1</v>
      </c>
      <c r="X2067" s="2" t="b">
        <v>1</v>
      </c>
      <c r="Y2067" s="2" t="b">
        <v>0</v>
      </c>
      <c r="Z2067" s="1" t="s">
        <v>119</v>
      </c>
      <c r="AA2067" s="2" t="b">
        <v>0</v>
      </c>
      <c r="AB2067" s="1" t="s">
        <v>12382</v>
      </c>
      <c r="AC2067" s="1" t="s">
        <v>12383</v>
      </c>
      <c r="AD2067" s="1" t="s">
        <v>61</v>
      </c>
      <c r="AE2067" s="2" t="b">
        <v>1</v>
      </c>
      <c r="AF2067" s="1"/>
      <c r="AG2067" s="2" t="b">
        <v>0</v>
      </c>
      <c r="AH2067" s="1">
        <v>46242.564802789355</v>
      </c>
    </row>
    <row r="2068" spans="1:34" ht="13.9">
      <c r="A2068" s="1" t="s">
        <v>12384</v>
      </c>
      <c r="B2068" s="1" t="s">
        <v>12385</v>
      </c>
      <c r="C2068" s="4">
        <v>45030</v>
      </c>
      <c r="D2068" s="1" t="s">
        <v>12242</v>
      </c>
      <c r="E2068" s="1">
        <v>2023</v>
      </c>
      <c r="F2068" s="5">
        <v>39.82</v>
      </c>
      <c r="G2068" s="1" t="s">
        <v>12386</v>
      </c>
      <c r="H2068" s="1" t="s">
        <v>12387</v>
      </c>
      <c r="I2068" s="6">
        <v>1403</v>
      </c>
      <c r="J2068" s="6" t="s">
        <v>54</v>
      </c>
      <c r="K2068" s="6">
        <v>48</v>
      </c>
      <c r="L2068" s="6">
        <v>47</v>
      </c>
      <c r="M2068" s="6">
        <v>1</v>
      </c>
      <c r="N2068" s="7">
        <v>0.97916666666666663</v>
      </c>
      <c r="O2068" s="1" t="s">
        <v>126</v>
      </c>
      <c r="P2068" s="1" t="s">
        <v>54</v>
      </c>
      <c r="Q2068" s="1" t="s">
        <v>56</v>
      </c>
      <c r="R2068" s="1" t="s">
        <v>5</v>
      </c>
      <c r="S2068" s="2" t="b">
        <v>1</v>
      </c>
      <c r="T2068" s="2" t="b">
        <v>0</v>
      </c>
      <c r="U2068" s="1" t="s">
        <v>169</v>
      </c>
      <c r="V2068" s="1">
        <v>0</v>
      </c>
      <c r="W2068" s="2" t="b">
        <v>0</v>
      </c>
      <c r="X2068" s="1"/>
      <c r="Y2068" s="2" t="b">
        <v>0</v>
      </c>
      <c r="Z2068" s="1" t="s">
        <v>119</v>
      </c>
      <c r="AA2068" s="2" t="b">
        <v>0</v>
      </c>
      <c r="AB2068" s="1" t="s">
        <v>12388</v>
      </c>
      <c r="AC2068" s="1" t="s">
        <v>12389</v>
      </c>
      <c r="AD2068" s="1" t="s">
        <v>61</v>
      </c>
      <c r="AE2068" s="2" t="b">
        <v>1</v>
      </c>
      <c r="AF2068" s="1"/>
      <c r="AG2068" s="2" t="b">
        <v>0</v>
      </c>
      <c r="AH2068" s="1">
        <v>46242.564802789355</v>
      </c>
    </row>
    <row r="2069" spans="1:34" ht="13.9">
      <c r="A2069" s="1" t="s">
        <v>12390</v>
      </c>
      <c r="B2069" s="1" t="s">
        <v>12391</v>
      </c>
      <c r="C2069" s="4">
        <v>45030</v>
      </c>
      <c r="D2069" s="1" t="s">
        <v>12242</v>
      </c>
      <c r="E2069" s="1">
        <v>2023</v>
      </c>
      <c r="F2069" s="5">
        <v>39.82</v>
      </c>
      <c r="G2069" s="1" t="s">
        <v>12392</v>
      </c>
      <c r="H2069" s="1" t="s">
        <v>12393</v>
      </c>
      <c r="I2069" s="6">
        <v>288</v>
      </c>
      <c r="J2069" s="6" t="s">
        <v>54</v>
      </c>
      <c r="K2069" s="6">
        <v>18</v>
      </c>
      <c r="L2069" s="6">
        <v>16</v>
      </c>
      <c r="M2069" s="6">
        <v>2</v>
      </c>
      <c r="N2069" s="7">
        <v>0.88888888888888884</v>
      </c>
      <c r="O2069" s="1" t="s">
        <v>126</v>
      </c>
      <c r="P2069" s="1" t="s">
        <v>54</v>
      </c>
      <c r="Q2069" s="1" t="s">
        <v>56</v>
      </c>
      <c r="R2069" s="1" t="s">
        <v>7</v>
      </c>
      <c r="S2069" s="2" t="b">
        <v>0</v>
      </c>
      <c r="T2069" s="2" t="b">
        <v>1</v>
      </c>
      <c r="U2069" s="1" t="s">
        <v>202</v>
      </c>
      <c r="V2069" s="1">
        <v>18</v>
      </c>
      <c r="W2069" s="2" t="b">
        <v>1</v>
      </c>
      <c r="X2069" s="2" t="b">
        <v>1</v>
      </c>
      <c r="Y2069" s="2" t="b">
        <v>0</v>
      </c>
      <c r="Z2069" s="1" t="s">
        <v>119</v>
      </c>
      <c r="AA2069" s="2" t="b">
        <v>0</v>
      </c>
      <c r="AB2069" s="1" t="s">
        <v>12394</v>
      </c>
      <c r="AC2069" s="1" t="s">
        <v>12395</v>
      </c>
      <c r="AD2069" s="1" t="s">
        <v>61</v>
      </c>
      <c r="AE2069" s="2" t="b">
        <v>1</v>
      </c>
      <c r="AF2069" s="1"/>
      <c r="AG2069" s="2" t="b">
        <v>0</v>
      </c>
      <c r="AH2069" s="1">
        <v>46242.564802789355</v>
      </c>
    </row>
    <row r="2070" spans="1:34" ht="13.9">
      <c r="A2070" s="1" t="s">
        <v>12396</v>
      </c>
      <c r="B2070" s="1" t="s">
        <v>12397</v>
      </c>
      <c r="C2070" s="4">
        <v>45030</v>
      </c>
      <c r="D2070" s="1" t="s">
        <v>12242</v>
      </c>
      <c r="E2070" s="1">
        <v>2023</v>
      </c>
      <c r="F2070" s="5">
        <v>39.82</v>
      </c>
      <c r="G2070" s="1" t="s">
        <v>12398</v>
      </c>
      <c r="H2070" s="1" t="s">
        <v>12399</v>
      </c>
      <c r="I2070" s="6"/>
      <c r="J2070" s="6" t="s">
        <v>147</v>
      </c>
      <c r="K2070" s="6">
        <v>37</v>
      </c>
      <c r="L2070" s="6">
        <v>35</v>
      </c>
      <c r="M2070" s="6">
        <v>2</v>
      </c>
      <c r="N2070" s="7">
        <v>0.94594594594594594</v>
      </c>
      <c r="O2070" s="1" t="s">
        <v>126</v>
      </c>
      <c r="P2070" s="1" t="s">
        <v>54</v>
      </c>
      <c r="Q2070" s="1" t="s">
        <v>56</v>
      </c>
      <c r="R2070" s="1" t="s">
        <v>5</v>
      </c>
      <c r="S2070" s="2" t="b">
        <v>1</v>
      </c>
      <c r="T2070" s="2" t="b">
        <v>0</v>
      </c>
      <c r="U2070" s="1" t="s">
        <v>161</v>
      </c>
      <c r="V2070" s="1">
        <v>10</v>
      </c>
      <c r="W2070" s="2" t="b">
        <v>0</v>
      </c>
      <c r="X2070" s="1"/>
      <c r="Y2070" s="2" t="b">
        <v>0</v>
      </c>
      <c r="Z2070" s="1" t="s">
        <v>119</v>
      </c>
      <c r="AA2070" s="2" t="b">
        <v>0</v>
      </c>
      <c r="AB2070" s="1" t="s">
        <v>12400</v>
      </c>
      <c r="AC2070" s="1" t="s">
        <v>12401</v>
      </c>
      <c r="AD2070" s="1" t="s">
        <v>61</v>
      </c>
      <c r="AE2070" s="2" t="b">
        <v>1</v>
      </c>
      <c r="AF2070" s="1"/>
      <c r="AG2070" s="2" t="b">
        <v>0</v>
      </c>
      <c r="AH2070" s="1">
        <v>46242.564802789355</v>
      </c>
    </row>
    <row r="2071" spans="1:34" ht="13.9">
      <c r="A2071" s="1" t="s">
        <v>12402</v>
      </c>
      <c r="B2071" s="1" t="s">
        <v>12403</v>
      </c>
      <c r="C2071" s="4">
        <v>45030</v>
      </c>
      <c r="D2071" s="1" t="s">
        <v>12242</v>
      </c>
      <c r="E2071" s="1">
        <v>2023</v>
      </c>
      <c r="F2071" s="5">
        <v>39.82</v>
      </c>
      <c r="G2071" s="1" t="s">
        <v>12404</v>
      </c>
      <c r="H2071" s="1" t="s">
        <v>12405</v>
      </c>
      <c r="I2071" s="6">
        <v>10171</v>
      </c>
      <c r="J2071" s="6" t="s">
        <v>54</v>
      </c>
      <c r="K2071" s="6">
        <v>316</v>
      </c>
      <c r="L2071" s="6">
        <v>262</v>
      </c>
      <c r="M2071" s="6">
        <v>54</v>
      </c>
      <c r="N2071" s="7">
        <v>0.82911392405063289</v>
      </c>
      <c r="O2071" s="1" t="s">
        <v>67</v>
      </c>
      <c r="P2071" s="1" t="s">
        <v>54</v>
      </c>
      <c r="Q2071" s="1" t="s">
        <v>68</v>
      </c>
      <c r="R2071" s="1" t="s">
        <v>5</v>
      </c>
      <c r="S2071" s="2" t="b">
        <v>1</v>
      </c>
      <c r="T2071" s="2" t="b">
        <v>0</v>
      </c>
      <c r="U2071" s="1" t="s">
        <v>57</v>
      </c>
      <c r="V2071" s="1"/>
      <c r="W2071" s="2" t="b">
        <v>0</v>
      </c>
      <c r="X2071" s="1"/>
      <c r="Y2071" s="2" t="b">
        <v>0</v>
      </c>
      <c r="Z2071" s="1" t="s">
        <v>58</v>
      </c>
      <c r="AA2071" s="2" t="b">
        <v>1</v>
      </c>
      <c r="AB2071" s="1" t="s">
        <v>12406</v>
      </c>
      <c r="AC2071" s="1" t="s">
        <v>12407</v>
      </c>
      <c r="AD2071" s="1" t="s">
        <v>61</v>
      </c>
      <c r="AE2071" s="2" t="b">
        <v>1</v>
      </c>
      <c r="AF2071" s="1" t="s">
        <v>227</v>
      </c>
      <c r="AG2071" s="2" t="b">
        <v>0</v>
      </c>
      <c r="AH2071" s="1">
        <v>46242.564802789355</v>
      </c>
    </row>
    <row r="2072" spans="1:34" ht="13.9">
      <c r="A2072" s="1" t="s">
        <v>12408</v>
      </c>
      <c r="B2072" s="1" t="s">
        <v>12409</v>
      </c>
      <c r="C2072" s="4">
        <v>45033</v>
      </c>
      <c r="D2072" s="1" t="s">
        <v>12242</v>
      </c>
      <c r="E2072" s="1">
        <v>2023</v>
      </c>
      <c r="F2072" s="5">
        <v>39.72</v>
      </c>
      <c r="G2072" s="1" t="s">
        <v>12410</v>
      </c>
      <c r="H2072" s="1" t="s">
        <v>12411</v>
      </c>
      <c r="I2072" s="6">
        <v>4141</v>
      </c>
      <c r="J2072" s="6" t="s">
        <v>54</v>
      </c>
      <c r="K2072" s="6">
        <v>143</v>
      </c>
      <c r="L2072" s="6">
        <v>128</v>
      </c>
      <c r="M2072" s="6">
        <v>15</v>
      </c>
      <c r="N2072" s="7">
        <v>0.8951048951048951</v>
      </c>
      <c r="O2072" s="1" t="s">
        <v>67</v>
      </c>
      <c r="P2072" s="1" t="s">
        <v>54</v>
      </c>
      <c r="Q2072" s="1" t="s">
        <v>56</v>
      </c>
      <c r="R2072" s="1" t="s">
        <v>5</v>
      </c>
      <c r="S2072" s="2" t="b">
        <v>1</v>
      </c>
      <c r="T2072" s="2" t="b">
        <v>0</v>
      </c>
      <c r="U2072" s="1" t="s">
        <v>57</v>
      </c>
      <c r="V2072" s="1"/>
      <c r="W2072" s="2" t="b">
        <v>0</v>
      </c>
      <c r="X2072" s="1"/>
      <c r="Y2072" s="2" t="b">
        <v>0</v>
      </c>
      <c r="Z2072" s="1" t="s">
        <v>58</v>
      </c>
      <c r="AA2072" s="2" t="b">
        <v>1</v>
      </c>
      <c r="AB2072" s="1" t="s">
        <v>12412</v>
      </c>
      <c r="AC2072" s="1" t="s">
        <v>12413</v>
      </c>
      <c r="AD2072" s="1" t="s">
        <v>61</v>
      </c>
      <c r="AE2072" s="2" t="b">
        <v>1</v>
      </c>
      <c r="AF2072" s="1" t="s">
        <v>101</v>
      </c>
      <c r="AG2072" s="2" t="b">
        <v>1</v>
      </c>
      <c r="AH2072" s="1">
        <v>46242.564802789355</v>
      </c>
    </row>
    <row r="2073" spans="1:34" ht="13.9">
      <c r="A2073" s="1" t="s">
        <v>12414</v>
      </c>
      <c r="B2073" s="1" t="s">
        <v>12415</v>
      </c>
      <c r="C2073" s="4">
        <v>45034</v>
      </c>
      <c r="D2073" s="1" t="s">
        <v>12242</v>
      </c>
      <c r="E2073" s="1">
        <v>2023</v>
      </c>
      <c r="F2073" s="5">
        <v>39.69</v>
      </c>
      <c r="G2073" s="1" t="s">
        <v>12416</v>
      </c>
      <c r="H2073" s="1" t="s">
        <v>12417</v>
      </c>
      <c r="I2073" s="6">
        <v>115</v>
      </c>
      <c r="J2073" s="6" t="s">
        <v>54</v>
      </c>
      <c r="K2073" s="6">
        <v>4</v>
      </c>
      <c r="L2073" s="6">
        <v>3</v>
      </c>
      <c r="M2073" s="6">
        <v>1</v>
      </c>
      <c r="N2073" s="7">
        <v>0.75</v>
      </c>
      <c r="O2073" s="1" t="s">
        <v>344</v>
      </c>
      <c r="P2073" s="1" t="s">
        <v>54</v>
      </c>
      <c r="Q2073" s="1" t="s">
        <v>56</v>
      </c>
      <c r="R2073" s="1" t="s">
        <v>5</v>
      </c>
      <c r="S2073" s="2" t="b">
        <v>1</v>
      </c>
      <c r="T2073" s="2" t="b">
        <v>0</v>
      </c>
      <c r="U2073" s="1" t="s">
        <v>57</v>
      </c>
      <c r="V2073" s="1"/>
      <c r="W2073" s="2" t="b">
        <v>0</v>
      </c>
      <c r="X2073" s="1"/>
      <c r="Y2073" s="2" t="b">
        <v>0</v>
      </c>
      <c r="Z2073" s="1" t="s">
        <v>58</v>
      </c>
      <c r="AA2073" s="2" t="b">
        <v>1</v>
      </c>
      <c r="AB2073" s="1" t="s">
        <v>12418</v>
      </c>
      <c r="AC2073" s="1" t="s">
        <v>12419</v>
      </c>
      <c r="AD2073" s="1" t="s">
        <v>61</v>
      </c>
      <c r="AE2073" s="2" t="b">
        <v>1</v>
      </c>
      <c r="AF2073" s="1" t="s">
        <v>305</v>
      </c>
      <c r="AG2073" s="2" t="b">
        <v>0</v>
      </c>
      <c r="AH2073" s="1">
        <v>46242.564802789355</v>
      </c>
    </row>
    <row r="2074" spans="1:34" ht="13.9">
      <c r="A2074" s="1" t="s">
        <v>12420</v>
      </c>
      <c r="B2074" s="1" t="s">
        <v>12421</v>
      </c>
      <c r="C2074" s="4">
        <v>45035</v>
      </c>
      <c r="D2074" s="1" t="s">
        <v>12242</v>
      </c>
      <c r="E2074" s="1">
        <v>2023</v>
      </c>
      <c r="F2074" s="5">
        <v>39.659999999999997</v>
      </c>
      <c r="G2074" s="1" t="s">
        <v>12422</v>
      </c>
      <c r="H2074" s="1" t="s">
        <v>12423</v>
      </c>
      <c r="I2074" s="6">
        <v>8041</v>
      </c>
      <c r="J2074" s="6" t="s">
        <v>54</v>
      </c>
      <c r="K2074" s="6">
        <v>386</v>
      </c>
      <c r="L2074" s="6">
        <v>262</v>
      </c>
      <c r="M2074" s="6">
        <v>124</v>
      </c>
      <c r="N2074" s="7">
        <v>0.67875647668393779</v>
      </c>
      <c r="O2074" s="1" t="s">
        <v>91</v>
      </c>
      <c r="P2074" s="1" t="s">
        <v>54</v>
      </c>
      <c r="Q2074" s="1" t="s">
        <v>68</v>
      </c>
      <c r="R2074" s="1" t="s">
        <v>5</v>
      </c>
      <c r="S2074" s="2" t="b">
        <v>1</v>
      </c>
      <c r="T2074" s="2" t="b">
        <v>0</v>
      </c>
      <c r="U2074" s="1" t="s">
        <v>169</v>
      </c>
      <c r="V2074" s="1">
        <v>0</v>
      </c>
      <c r="W2074" s="2" t="b">
        <v>0</v>
      </c>
      <c r="X2074" s="1"/>
      <c r="Y2074" s="2" t="b">
        <v>0</v>
      </c>
      <c r="Z2074" s="1" t="s">
        <v>58</v>
      </c>
      <c r="AA2074" s="2" t="b">
        <v>1</v>
      </c>
      <c r="AB2074" s="1" t="s">
        <v>12424</v>
      </c>
      <c r="AC2074" s="1" t="s">
        <v>12425</v>
      </c>
      <c r="AD2074" s="1" t="s">
        <v>61</v>
      </c>
      <c r="AE2074" s="2" t="b">
        <v>1</v>
      </c>
      <c r="AF2074" s="1" t="s">
        <v>227</v>
      </c>
      <c r="AG2074" s="2" t="b">
        <v>0</v>
      </c>
      <c r="AH2074" s="1">
        <v>46242.564802789355</v>
      </c>
    </row>
    <row r="2075" spans="1:34" ht="13.9">
      <c r="A2075" s="1" t="s">
        <v>12426</v>
      </c>
      <c r="B2075" s="1" t="s">
        <v>12427</v>
      </c>
      <c r="C2075" s="4">
        <v>45036</v>
      </c>
      <c r="D2075" s="1" t="s">
        <v>12242</v>
      </c>
      <c r="E2075" s="1">
        <v>2023</v>
      </c>
      <c r="F2075" s="5">
        <v>39.619999999999997</v>
      </c>
      <c r="G2075" s="1" t="s">
        <v>12428</v>
      </c>
      <c r="H2075" s="1" t="s">
        <v>12429</v>
      </c>
      <c r="I2075" s="6">
        <v>98083</v>
      </c>
      <c r="J2075" s="6" t="s">
        <v>54</v>
      </c>
      <c r="K2075" s="6">
        <v>2758</v>
      </c>
      <c r="L2075" s="6">
        <v>2665</v>
      </c>
      <c r="M2075" s="6">
        <v>93</v>
      </c>
      <c r="N2075" s="7">
        <v>0.9662799129804206</v>
      </c>
      <c r="O2075" s="1" t="s">
        <v>76</v>
      </c>
      <c r="P2075" s="1" t="s">
        <v>54</v>
      </c>
      <c r="Q2075" s="1" t="s">
        <v>68</v>
      </c>
      <c r="R2075" s="1" t="s">
        <v>5</v>
      </c>
      <c r="S2075" s="2" t="b">
        <v>1</v>
      </c>
      <c r="T2075" s="2" t="b">
        <v>0</v>
      </c>
      <c r="U2075" s="1" t="s">
        <v>57</v>
      </c>
      <c r="V2075" s="1"/>
      <c r="W2075" s="2" t="b">
        <v>0</v>
      </c>
      <c r="X2075" s="1"/>
      <c r="Y2075" s="2" t="b">
        <v>0</v>
      </c>
      <c r="Z2075" s="1" t="s">
        <v>58</v>
      </c>
      <c r="AA2075" s="2" t="b">
        <v>1</v>
      </c>
      <c r="AB2075" s="1" t="s">
        <v>12430</v>
      </c>
      <c r="AC2075" s="1" t="s">
        <v>12431</v>
      </c>
      <c r="AD2075" s="1" t="s">
        <v>61</v>
      </c>
      <c r="AE2075" s="2" t="b">
        <v>1</v>
      </c>
      <c r="AF2075" s="1" t="s">
        <v>3883</v>
      </c>
      <c r="AG2075" s="2" t="b">
        <v>0</v>
      </c>
      <c r="AH2075" s="1">
        <v>46242.564802789355</v>
      </c>
    </row>
    <row r="2076" spans="1:34" ht="13.9">
      <c r="A2076" s="1" t="s">
        <v>12432</v>
      </c>
      <c r="B2076" s="1" t="s">
        <v>12433</v>
      </c>
      <c r="C2076" s="4">
        <v>45036</v>
      </c>
      <c r="D2076" s="1" t="s">
        <v>12242</v>
      </c>
      <c r="E2076" s="1">
        <v>2023</v>
      </c>
      <c r="F2076" s="5">
        <v>39.619999999999997</v>
      </c>
      <c r="G2076" s="1" t="s">
        <v>12434</v>
      </c>
      <c r="H2076" s="1" t="s">
        <v>12435</v>
      </c>
      <c r="I2076" s="6">
        <v>82</v>
      </c>
      <c r="J2076" s="6" t="s">
        <v>54</v>
      </c>
      <c r="K2076" s="6">
        <v>4</v>
      </c>
      <c r="L2076" s="6">
        <v>3</v>
      </c>
      <c r="M2076" s="6">
        <v>1</v>
      </c>
      <c r="N2076" s="7">
        <v>0.75</v>
      </c>
      <c r="O2076" s="1" t="s">
        <v>344</v>
      </c>
      <c r="P2076" s="1" t="s">
        <v>54</v>
      </c>
      <c r="Q2076" s="1" t="s">
        <v>56</v>
      </c>
      <c r="R2076" s="1" t="s">
        <v>5</v>
      </c>
      <c r="S2076" s="2" t="b">
        <v>1</v>
      </c>
      <c r="T2076" s="2" t="b">
        <v>0</v>
      </c>
      <c r="U2076" s="1" t="s">
        <v>57</v>
      </c>
      <c r="V2076" s="1"/>
      <c r="W2076" s="2" t="b">
        <v>0</v>
      </c>
      <c r="X2076" s="1"/>
      <c r="Y2076" s="2" t="b">
        <v>0</v>
      </c>
      <c r="Z2076" s="1" t="s">
        <v>58</v>
      </c>
      <c r="AA2076" s="2" t="b">
        <v>1</v>
      </c>
      <c r="AB2076" s="1" t="s">
        <v>12436</v>
      </c>
      <c r="AC2076" s="1" t="s">
        <v>12437</v>
      </c>
      <c r="AD2076" s="1" t="s">
        <v>61</v>
      </c>
      <c r="AE2076" s="2" t="b">
        <v>1</v>
      </c>
      <c r="AF2076" s="1" t="s">
        <v>94</v>
      </c>
      <c r="AG2076" s="2" t="b">
        <v>0</v>
      </c>
      <c r="AH2076" s="1">
        <v>46242.564802789355</v>
      </c>
    </row>
    <row r="2077" spans="1:34" ht="13.9">
      <c r="A2077" s="1" t="s">
        <v>12438</v>
      </c>
      <c r="B2077" s="1" t="s">
        <v>12439</v>
      </c>
      <c r="C2077" s="4">
        <v>45036</v>
      </c>
      <c r="D2077" s="1" t="s">
        <v>12242</v>
      </c>
      <c r="E2077" s="1">
        <v>2023</v>
      </c>
      <c r="F2077" s="5">
        <v>39.619999999999997</v>
      </c>
      <c r="G2077" s="1" t="s">
        <v>12440</v>
      </c>
      <c r="H2077" s="1" t="s">
        <v>9236</v>
      </c>
      <c r="I2077" s="6">
        <v>124381</v>
      </c>
      <c r="J2077" s="6" t="s">
        <v>54</v>
      </c>
      <c r="K2077" s="6">
        <v>1643</v>
      </c>
      <c r="L2077" s="6">
        <v>1547</v>
      </c>
      <c r="M2077" s="6">
        <v>96</v>
      </c>
      <c r="N2077" s="7">
        <v>0.9415702982349361</v>
      </c>
      <c r="O2077" s="1" t="s">
        <v>67</v>
      </c>
      <c r="P2077" s="1" t="s">
        <v>54</v>
      </c>
      <c r="Q2077" s="1" t="s">
        <v>68</v>
      </c>
      <c r="R2077" s="1" t="s">
        <v>5</v>
      </c>
      <c r="S2077" s="2" t="b">
        <v>1</v>
      </c>
      <c r="T2077" s="2" t="b">
        <v>0</v>
      </c>
      <c r="U2077" s="1" t="s">
        <v>310</v>
      </c>
      <c r="V2077" s="1">
        <v>13</v>
      </c>
      <c r="W2077" s="2" t="b">
        <v>0</v>
      </c>
      <c r="X2077" s="1"/>
      <c r="Y2077" s="2" t="b">
        <v>0</v>
      </c>
      <c r="Z2077" s="1" t="s">
        <v>58</v>
      </c>
      <c r="AA2077" s="2" t="b">
        <v>1</v>
      </c>
      <c r="AB2077" s="1" t="s">
        <v>9237</v>
      </c>
      <c r="AC2077" s="1" t="s">
        <v>12441</v>
      </c>
      <c r="AD2077" s="1" t="s">
        <v>61</v>
      </c>
      <c r="AE2077" s="2" t="b">
        <v>1</v>
      </c>
      <c r="AF2077" s="1" t="s">
        <v>502</v>
      </c>
      <c r="AG2077" s="2" t="b">
        <v>0</v>
      </c>
      <c r="AH2077" s="1">
        <v>46242.564802789355</v>
      </c>
    </row>
    <row r="2078" spans="1:34" ht="13.9">
      <c r="A2078" s="1" t="s">
        <v>12442</v>
      </c>
      <c r="B2078" s="1" t="s">
        <v>12443</v>
      </c>
      <c r="C2078" s="4">
        <v>45036</v>
      </c>
      <c r="D2078" s="1" t="s">
        <v>12242</v>
      </c>
      <c r="E2078" s="1">
        <v>2023</v>
      </c>
      <c r="F2078" s="5">
        <v>39.619999999999997</v>
      </c>
      <c r="G2078" s="1" t="s">
        <v>12444</v>
      </c>
      <c r="H2078" s="1" t="s">
        <v>9841</v>
      </c>
      <c r="I2078" s="6">
        <v>513</v>
      </c>
      <c r="J2078" s="6" t="s">
        <v>54</v>
      </c>
      <c r="K2078" s="6">
        <v>7</v>
      </c>
      <c r="L2078" s="6">
        <v>2</v>
      </c>
      <c r="M2078" s="6">
        <v>5</v>
      </c>
      <c r="N2078" s="7">
        <v>0.2857142857142857</v>
      </c>
      <c r="O2078" s="1" t="s">
        <v>83</v>
      </c>
      <c r="P2078" s="1" t="s">
        <v>54</v>
      </c>
      <c r="Q2078" s="1" t="s">
        <v>56</v>
      </c>
      <c r="R2078" s="1" t="s">
        <v>5</v>
      </c>
      <c r="S2078" s="2" t="b">
        <v>1</v>
      </c>
      <c r="T2078" s="2" t="b">
        <v>0</v>
      </c>
      <c r="U2078" s="1" t="s">
        <v>169</v>
      </c>
      <c r="V2078" s="1">
        <v>0</v>
      </c>
      <c r="W2078" s="2" t="b">
        <v>0</v>
      </c>
      <c r="X2078" s="1"/>
      <c r="Y2078" s="2" t="b">
        <v>0</v>
      </c>
      <c r="Z2078" s="1" t="s">
        <v>119</v>
      </c>
      <c r="AA2078" s="2" t="b">
        <v>0</v>
      </c>
      <c r="AB2078" s="1" t="s">
        <v>9842</v>
      </c>
      <c r="AC2078" s="1" t="s">
        <v>12445</v>
      </c>
      <c r="AD2078" s="1" t="s">
        <v>61</v>
      </c>
      <c r="AE2078" s="2" t="b">
        <v>1</v>
      </c>
      <c r="AF2078" s="1"/>
      <c r="AG2078" s="2" t="b">
        <v>0</v>
      </c>
      <c r="AH2078" s="1">
        <v>46242.564802789355</v>
      </c>
    </row>
    <row r="2079" spans="1:34" ht="13.9">
      <c r="A2079" s="1" t="s">
        <v>12446</v>
      </c>
      <c r="B2079" s="1" t="s">
        <v>12447</v>
      </c>
      <c r="C2079" s="4">
        <v>45036</v>
      </c>
      <c r="D2079" s="1" t="s">
        <v>12242</v>
      </c>
      <c r="E2079" s="1">
        <v>2023</v>
      </c>
      <c r="F2079" s="5">
        <v>39.619999999999997</v>
      </c>
      <c r="G2079" s="1" t="s">
        <v>12448</v>
      </c>
      <c r="H2079" s="1" t="s">
        <v>12449</v>
      </c>
      <c r="I2079" s="6">
        <v>3946</v>
      </c>
      <c r="J2079" s="6" t="s">
        <v>54</v>
      </c>
      <c r="K2079" s="6">
        <v>195</v>
      </c>
      <c r="L2079" s="6">
        <v>185</v>
      </c>
      <c r="M2079" s="6">
        <v>10</v>
      </c>
      <c r="N2079" s="7">
        <v>0.94871794871794868</v>
      </c>
      <c r="O2079" s="1" t="s">
        <v>67</v>
      </c>
      <c r="P2079" s="1" t="s">
        <v>54</v>
      </c>
      <c r="Q2079" s="1" t="s">
        <v>56</v>
      </c>
      <c r="R2079" s="1" t="s">
        <v>7</v>
      </c>
      <c r="S2079" s="2" t="b">
        <v>0</v>
      </c>
      <c r="T2079" s="2" t="b">
        <v>1</v>
      </c>
      <c r="U2079" s="1" t="s">
        <v>202</v>
      </c>
      <c r="V2079" s="1">
        <v>18</v>
      </c>
      <c r="W2079" s="2" t="b">
        <v>1</v>
      </c>
      <c r="X2079" s="2" t="b">
        <v>1</v>
      </c>
      <c r="Y2079" s="2" t="b">
        <v>0</v>
      </c>
      <c r="Z2079" s="1" t="s">
        <v>119</v>
      </c>
      <c r="AA2079" s="2" t="b">
        <v>0</v>
      </c>
      <c r="AB2079" s="1" t="s">
        <v>12450</v>
      </c>
      <c r="AC2079" s="1" t="s">
        <v>12451</v>
      </c>
      <c r="AD2079" s="1" t="s">
        <v>61</v>
      </c>
      <c r="AE2079" s="2" t="b">
        <v>1</v>
      </c>
      <c r="AF2079" s="1"/>
      <c r="AG2079" s="2" t="b">
        <v>0</v>
      </c>
      <c r="AH2079" s="1">
        <v>46242.564802789355</v>
      </c>
    </row>
    <row r="2080" spans="1:34" ht="13.9">
      <c r="A2080" s="1" t="s">
        <v>12452</v>
      </c>
      <c r="B2080" s="1" t="s">
        <v>12453</v>
      </c>
      <c r="C2080" s="4">
        <v>45036</v>
      </c>
      <c r="D2080" s="1" t="s">
        <v>12242</v>
      </c>
      <c r="E2080" s="1">
        <v>2023</v>
      </c>
      <c r="F2080" s="5">
        <v>39.619999999999997</v>
      </c>
      <c r="G2080" s="1" t="s">
        <v>12454</v>
      </c>
      <c r="H2080" s="1" t="s">
        <v>12455</v>
      </c>
      <c r="I2080" s="6">
        <v>1829333</v>
      </c>
      <c r="J2080" s="6" t="s">
        <v>54</v>
      </c>
      <c r="K2080" s="6">
        <v>48799</v>
      </c>
      <c r="L2080" s="6">
        <v>47723</v>
      </c>
      <c r="M2080" s="6">
        <v>1076</v>
      </c>
      <c r="N2080" s="7">
        <v>0.97795036783540645</v>
      </c>
      <c r="O2080" s="1" t="s">
        <v>76</v>
      </c>
      <c r="P2080" s="1" t="s">
        <v>54</v>
      </c>
      <c r="Q2080" s="1" t="s">
        <v>68</v>
      </c>
      <c r="R2080" s="1" t="s">
        <v>5</v>
      </c>
      <c r="S2080" s="2" t="b">
        <v>1</v>
      </c>
      <c r="T2080" s="2" t="b">
        <v>0</v>
      </c>
      <c r="U2080" s="1" t="s">
        <v>57</v>
      </c>
      <c r="V2080" s="1"/>
      <c r="W2080" s="2" t="b">
        <v>0</v>
      </c>
      <c r="X2080" s="1"/>
      <c r="Y2080" s="2" t="b">
        <v>0</v>
      </c>
      <c r="Z2080" s="1" t="s">
        <v>58</v>
      </c>
      <c r="AA2080" s="2" t="b">
        <v>1</v>
      </c>
      <c r="AB2080" s="1" t="s">
        <v>12456</v>
      </c>
      <c r="AC2080" s="1" t="s">
        <v>12457</v>
      </c>
      <c r="AD2080" s="1" t="s">
        <v>61</v>
      </c>
      <c r="AE2080" s="2" t="b">
        <v>1</v>
      </c>
      <c r="AF2080" s="1" t="s">
        <v>442</v>
      </c>
      <c r="AG2080" s="2" t="b">
        <v>0</v>
      </c>
      <c r="AH2080" s="1">
        <v>46242.564802789355</v>
      </c>
    </row>
    <row r="2081" spans="1:34" ht="13.9">
      <c r="A2081" s="1" t="s">
        <v>12458</v>
      </c>
      <c r="B2081" s="1" t="s">
        <v>12459</v>
      </c>
      <c r="C2081" s="4">
        <v>45037</v>
      </c>
      <c r="D2081" s="1" t="s">
        <v>12242</v>
      </c>
      <c r="E2081" s="1">
        <v>2023</v>
      </c>
      <c r="F2081" s="5">
        <v>39.590000000000003</v>
      </c>
      <c r="G2081" s="1" t="s">
        <v>12460</v>
      </c>
      <c r="H2081" s="1" t="s">
        <v>12461</v>
      </c>
      <c r="I2081" s="6">
        <v>281</v>
      </c>
      <c r="J2081" s="6" t="s">
        <v>54</v>
      </c>
      <c r="K2081" s="6">
        <v>7</v>
      </c>
      <c r="L2081" s="6">
        <v>6</v>
      </c>
      <c r="M2081" s="6">
        <v>1</v>
      </c>
      <c r="N2081" s="7">
        <v>0.8571428571428571</v>
      </c>
      <c r="O2081" s="1" t="s">
        <v>83</v>
      </c>
      <c r="P2081" s="1" t="s">
        <v>54</v>
      </c>
      <c r="Q2081" s="1" t="s">
        <v>56</v>
      </c>
      <c r="R2081" s="1" t="s">
        <v>5</v>
      </c>
      <c r="S2081" s="2" t="b">
        <v>1</v>
      </c>
      <c r="T2081" s="2" t="b">
        <v>0</v>
      </c>
      <c r="U2081" s="1" t="s">
        <v>57</v>
      </c>
      <c r="V2081" s="1"/>
      <c r="W2081" s="2" t="b">
        <v>0</v>
      </c>
      <c r="X2081" s="1"/>
      <c r="Y2081" s="2" t="b">
        <v>0</v>
      </c>
      <c r="Z2081" s="1" t="s">
        <v>58</v>
      </c>
      <c r="AA2081" s="2" t="b">
        <v>1</v>
      </c>
      <c r="AB2081" s="1" t="s">
        <v>12462</v>
      </c>
      <c r="AC2081" s="1" t="s">
        <v>12463</v>
      </c>
      <c r="AD2081" s="1" t="s">
        <v>61</v>
      </c>
      <c r="AE2081" s="2" t="b">
        <v>1</v>
      </c>
      <c r="AF2081" s="1" t="s">
        <v>987</v>
      </c>
      <c r="AG2081" s="2" t="b">
        <v>0</v>
      </c>
      <c r="AH2081" s="1">
        <v>46242.564802789355</v>
      </c>
    </row>
    <row r="2082" spans="1:34" ht="13.9">
      <c r="A2082" s="1" t="s">
        <v>12464</v>
      </c>
      <c r="B2082" s="1" t="s">
        <v>12465</v>
      </c>
      <c r="C2082" s="4">
        <v>45037</v>
      </c>
      <c r="D2082" s="1" t="s">
        <v>12242</v>
      </c>
      <c r="E2082" s="1">
        <v>2023</v>
      </c>
      <c r="F2082" s="5">
        <v>39.590000000000003</v>
      </c>
      <c r="G2082" s="1" t="s">
        <v>12466</v>
      </c>
      <c r="H2082" s="1" t="s">
        <v>12467</v>
      </c>
      <c r="I2082" s="6">
        <v>71</v>
      </c>
      <c r="J2082" s="6" t="s">
        <v>54</v>
      </c>
      <c r="K2082" s="6">
        <v>9</v>
      </c>
      <c r="L2082" s="6">
        <v>9</v>
      </c>
      <c r="M2082" s="6">
        <v>0</v>
      </c>
      <c r="N2082" s="7">
        <v>1</v>
      </c>
      <c r="O2082" s="1" t="s">
        <v>382</v>
      </c>
      <c r="P2082" s="1" t="s">
        <v>54</v>
      </c>
      <c r="Q2082" s="1" t="s">
        <v>56</v>
      </c>
      <c r="R2082" s="1" t="s">
        <v>5</v>
      </c>
      <c r="S2082" s="2" t="b">
        <v>1</v>
      </c>
      <c r="T2082" s="2" t="b">
        <v>0</v>
      </c>
      <c r="U2082" s="1" t="s">
        <v>57</v>
      </c>
      <c r="V2082" s="1"/>
      <c r="W2082" s="2" t="b">
        <v>0</v>
      </c>
      <c r="X2082" s="1"/>
      <c r="Y2082" s="2" t="b">
        <v>0</v>
      </c>
      <c r="Z2082" s="1" t="s">
        <v>58</v>
      </c>
      <c r="AA2082" s="2" t="b">
        <v>1</v>
      </c>
      <c r="AB2082" s="1" t="s">
        <v>12468</v>
      </c>
      <c r="AC2082" s="1" t="s">
        <v>12469</v>
      </c>
      <c r="AD2082" s="1" t="s">
        <v>61</v>
      </c>
      <c r="AE2082" s="2" t="b">
        <v>1</v>
      </c>
      <c r="AF2082" s="1" t="s">
        <v>987</v>
      </c>
      <c r="AG2082" s="2" t="b">
        <v>0</v>
      </c>
      <c r="AH2082" s="1">
        <v>46242.564802789355</v>
      </c>
    </row>
    <row r="2083" spans="1:34" ht="13.9">
      <c r="A2083" s="1" t="s">
        <v>12470</v>
      </c>
      <c r="B2083" s="1" t="s">
        <v>12471</v>
      </c>
      <c r="C2083" s="4">
        <v>45037</v>
      </c>
      <c r="D2083" s="1" t="s">
        <v>12242</v>
      </c>
      <c r="E2083" s="1">
        <v>2023</v>
      </c>
      <c r="F2083" s="5">
        <v>39.590000000000003</v>
      </c>
      <c r="G2083" s="1" t="s">
        <v>12472</v>
      </c>
      <c r="H2083" s="1" t="s">
        <v>12473</v>
      </c>
      <c r="I2083" s="6">
        <v>1217</v>
      </c>
      <c r="J2083" s="6" t="s">
        <v>54</v>
      </c>
      <c r="K2083" s="6">
        <v>54</v>
      </c>
      <c r="L2083" s="6">
        <v>51</v>
      </c>
      <c r="M2083" s="6">
        <v>3</v>
      </c>
      <c r="N2083" s="7">
        <v>0.94444444444444442</v>
      </c>
      <c r="O2083" s="1" t="s">
        <v>67</v>
      </c>
      <c r="P2083" s="1" t="s">
        <v>54</v>
      </c>
      <c r="Q2083" s="1" t="s">
        <v>56</v>
      </c>
      <c r="R2083" s="1" t="s">
        <v>5</v>
      </c>
      <c r="S2083" s="2" t="b">
        <v>1</v>
      </c>
      <c r="T2083" s="2" t="b">
        <v>0</v>
      </c>
      <c r="U2083" s="1" t="s">
        <v>57</v>
      </c>
      <c r="V2083" s="1"/>
      <c r="W2083" s="2" t="b">
        <v>0</v>
      </c>
      <c r="X2083" s="1"/>
      <c r="Y2083" s="2" t="b">
        <v>0</v>
      </c>
      <c r="Z2083" s="1" t="s">
        <v>58</v>
      </c>
      <c r="AA2083" s="2" t="b">
        <v>1</v>
      </c>
      <c r="AB2083" s="1" t="s">
        <v>12474</v>
      </c>
      <c r="AC2083" s="1" t="s">
        <v>12475</v>
      </c>
      <c r="AD2083" s="1" t="s">
        <v>61</v>
      </c>
      <c r="AE2083" s="2" t="b">
        <v>1</v>
      </c>
      <c r="AF2083" s="1" t="s">
        <v>502</v>
      </c>
      <c r="AG2083" s="2" t="b">
        <v>0</v>
      </c>
      <c r="AH2083" s="1">
        <v>46242.564802789355</v>
      </c>
    </row>
    <row r="2084" spans="1:34" ht="13.9">
      <c r="A2084" s="1" t="s">
        <v>12476</v>
      </c>
      <c r="B2084" s="1" t="s">
        <v>12477</v>
      </c>
      <c r="C2084" s="4">
        <v>45037</v>
      </c>
      <c r="D2084" s="1" t="s">
        <v>12242</v>
      </c>
      <c r="E2084" s="1">
        <v>2023</v>
      </c>
      <c r="F2084" s="5">
        <v>39.590000000000003</v>
      </c>
      <c r="G2084" s="1" t="s">
        <v>12478</v>
      </c>
      <c r="H2084" s="1" t="s">
        <v>12479</v>
      </c>
      <c r="I2084" s="6">
        <v>378</v>
      </c>
      <c r="J2084" s="6" t="s">
        <v>54</v>
      </c>
      <c r="K2084" s="6">
        <v>15</v>
      </c>
      <c r="L2084" s="6">
        <v>12</v>
      </c>
      <c r="M2084" s="6">
        <v>3</v>
      </c>
      <c r="N2084" s="7">
        <v>0.8</v>
      </c>
      <c r="O2084" s="1" t="s">
        <v>126</v>
      </c>
      <c r="P2084" s="1" t="s">
        <v>54</v>
      </c>
      <c r="Q2084" s="1" t="s">
        <v>56</v>
      </c>
      <c r="R2084" s="1" t="s">
        <v>7</v>
      </c>
      <c r="S2084" s="2" t="b">
        <v>0</v>
      </c>
      <c r="T2084" s="2" t="b">
        <v>1</v>
      </c>
      <c r="U2084" s="1" t="s">
        <v>133</v>
      </c>
      <c r="V2084" s="1">
        <v>18</v>
      </c>
      <c r="W2084" s="2" t="b">
        <v>1</v>
      </c>
      <c r="X2084" s="2" t="b">
        <v>0</v>
      </c>
      <c r="Y2084" s="2" t="b">
        <v>0</v>
      </c>
      <c r="Z2084" s="1" t="s">
        <v>119</v>
      </c>
      <c r="AA2084" s="2" t="b">
        <v>0</v>
      </c>
      <c r="AB2084" s="1" t="s">
        <v>12480</v>
      </c>
      <c r="AC2084" s="1" t="s">
        <v>12481</v>
      </c>
      <c r="AD2084" s="1" t="s">
        <v>61</v>
      </c>
      <c r="AE2084" s="2" t="b">
        <v>1</v>
      </c>
      <c r="AF2084" s="1"/>
      <c r="AG2084" s="2" t="b">
        <v>0</v>
      </c>
      <c r="AH2084" s="1">
        <v>46242.564802789355</v>
      </c>
    </row>
    <row r="2085" spans="1:34" ht="13.9">
      <c r="A2085" s="1" t="s">
        <v>12482</v>
      </c>
      <c r="B2085" s="1" t="s">
        <v>12483</v>
      </c>
      <c r="C2085" s="4">
        <v>45038</v>
      </c>
      <c r="D2085" s="1" t="s">
        <v>12242</v>
      </c>
      <c r="E2085" s="1">
        <v>2023</v>
      </c>
      <c r="F2085" s="5">
        <v>39.56</v>
      </c>
      <c r="G2085" s="1" t="s">
        <v>12484</v>
      </c>
      <c r="H2085" s="1" t="s">
        <v>12485</v>
      </c>
      <c r="I2085" s="6">
        <v>879</v>
      </c>
      <c r="J2085" s="6" t="s">
        <v>54</v>
      </c>
      <c r="K2085" s="6">
        <v>32</v>
      </c>
      <c r="L2085" s="6">
        <v>19</v>
      </c>
      <c r="M2085" s="6">
        <v>13</v>
      </c>
      <c r="N2085" s="7">
        <v>0.59375</v>
      </c>
      <c r="O2085" s="1" t="s">
        <v>91</v>
      </c>
      <c r="P2085" s="1" t="s">
        <v>54</v>
      </c>
      <c r="Q2085" s="1" t="s">
        <v>56</v>
      </c>
      <c r="R2085" s="1" t="s">
        <v>5</v>
      </c>
      <c r="S2085" s="2" t="b">
        <v>1</v>
      </c>
      <c r="T2085" s="2" t="b">
        <v>0</v>
      </c>
      <c r="U2085" s="1" t="s">
        <v>57</v>
      </c>
      <c r="V2085" s="1"/>
      <c r="W2085" s="2" t="b">
        <v>0</v>
      </c>
      <c r="X2085" s="1"/>
      <c r="Y2085" s="2" t="b">
        <v>0</v>
      </c>
      <c r="Z2085" s="1" t="s">
        <v>119</v>
      </c>
      <c r="AA2085" s="2" t="b">
        <v>0</v>
      </c>
      <c r="AB2085" s="1" t="s">
        <v>12486</v>
      </c>
      <c r="AC2085" s="1" t="s">
        <v>12487</v>
      </c>
      <c r="AD2085" s="1" t="s">
        <v>61</v>
      </c>
      <c r="AE2085" s="2" t="b">
        <v>1</v>
      </c>
      <c r="AF2085" s="1"/>
      <c r="AG2085" s="2" t="b">
        <v>0</v>
      </c>
      <c r="AH2085" s="1">
        <v>46242.564802789355</v>
      </c>
    </row>
    <row r="2086" spans="1:34" ht="13.9">
      <c r="A2086" s="1" t="s">
        <v>12488</v>
      </c>
      <c r="B2086" s="1" t="s">
        <v>12489</v>
      </c>
      <c r="C2086" s="4">
        <v>45038</v>
      </c>
      <c r="D2086" s="1" t="s">
        <v>12242</v>
      </c>
      <c r="E2086" s="1">
        <v>2023</v>
      </c>
      <c r="F2086" s="5">
        <v>39.56</v>
      </c>
      <c r="G2086" s="1" t="s">
        <v>12490</v>
      </c>
      <c r="H2086" s="1" t="s">
        <v>12485</v>
      </c>
      <c r="I2086" s="6"/>
      <c r="J2086" s="6" t="s">
        <v>147</v>
      </c>
      <c r="K2086" s="6">
        <v>6</v>
      </c>
      <c r="L2086" s="6">
        <v>4</v>
      </c>
      <c r="M2086" s="6">
        <v>2</v>
      </c>
      <c r="N2086" s="7">
        <v>0.66666666666666663</v>
      </c>
      <c r="O2086" s="1" t="s">
        <v>947</v>
      </c>
      <c r="P2086" s="1" t="s">
        <v>54</v>
      </c>
      <c r="Q2086" s="1" t="s">
        <v>56</v>
      </c>
      <c r="R2086" s="1" t="s">
        <v>7</v>
      </c>
      <c r="S2086" s="2" t="b">
        <v>0</v>
      </c>
      <c r="T2086" s="2" t="b">
        <v>1</v>
      </c>
      <c r="U2086" s="1" t="s">
        <v>1669</v>
      </c>
      <c r="V2086" s="1">
        <v>18</v>
      </c>
      <c r="W2086" s="2" t="b">
        <v>1</v>
      </c>
      <c r="X2086" s="1"/>
      <c r="Y2086" s="2" t="b">
        <v>0</v>
      </c>
      <c r="Z2086" s="1" t="s">
        <v>119</v>
      </c>
      <c r="AA2086" s="2" t="b">
        <v>0</v>
      </c>
      <c r="AB2086" s="1" t="s">
        <v>12486</v>
      </c>
      <c r="AC2086" s="1" t="s">
        <v>12491</v>
      </c>
      <c r="AD2086" s="1" t="s">
        <v>61</v>
      </c>
      <c r="AE2086" s="2" t="b">
        <v>1</v>
      </c>
      <c r="AF2086" s="1"/>
      <c r="AG2086" s="2" t="b">
        <v>0</v>
      </c>
      <c r="AH2086" s="1">
        <v>46242.564802800924</v>
      </c>
    </row>
    <row r="2087" spans="1:34" ht="13.9">
      <c r="A2087" s="1" t="s">
        <v>12492</v>
      </c>
      <c r="B2087" s="1" t="s">
        <v>12493</v>
      </c>
      <c r="C2087" s="4">
        <v>45039</v>
      </c>
      <c r="D2087" s="1" t="s">
        <v>12242</v>
      </c>
      <c r="E2087" s="1">
        <v>2023</v>
      </c>
      <c r="F2087" s="5">
        <v>39.520000000000003</v>
      </c>
      <c r="G2087" s="1" t="s">
        <v>12494</v>
      </c>
      <c r="H2087" s="1" t="s">
        <v>12495</v>
      </c>
      <c r="I2087" s="6"/>
      <c r="J2087" s="6" t="s">
        <v>147</v>
      </c>
      <c r="K2087" s="6">
        <v>476</v>
      </c>
      <c r="L2087" s="6">
        <v>76</v>
      </c>
      <c r="M2087" s="6">
        <v>400</v>
      </c>
      <c r="N2087" s="7">
        <v>0.15966386554621848</v>
      </c>
      <c r="O2087" s="1" t="s">
        <v>12496</v>
      </c>
      <c r="P2087" s="1" t="s">
        <v>54</v>
      </c>
      <c r="Q2087" s="1" t="s">
        <v>68</v>
      </c>
      <c r="R2087" s="1" t="s">
        <v>5</v>
      </c>
      <c r="S2087" s="2" t="b">
        <v>1</v>
      </c>
      <c r="T2087" s="2" t="b">
        <v>0</v>
      </c>
      <c r="U2087" s="1" t="s">
        <v>57</v>
      </c>
      <c r="V2087" s="1"/>
      <c r="W2087" s="2" t="b">
        <v>0</v>
      </c>
      <c r="X2087" s="1"/>
      <c r="Y2087" s="2" t="b">
        <v>0</v>
      </c>
      <c r="Z2087" s="1" t="s">
        <v>119</v>
      </c>
      <c r="AA2087" s="2" t="b">
        <v>0</v>
      </c>
      <c r="AB2087" s="1" t="s">
        <v>12497</v>
      </c>
      <c r="AC2087" s="1" t="s">
        <v>12498</v>
      </c>
      <c r="AD2087" s="1" t="s">
        <v>61</v>
      </c>
      <c r="AE2087" s="2" t="b">
        <v>1</v>
      </c>
      <c r="AF2087" s="1"/>
      <c r="AG2087" s="2" t="b">
        <v>0</v>
      </c>
      <c r="AH2087" s="1">
        <v>46242.564802800924</v>
      </c>
    </row>
    <row r="2088" spans="1:34" ht="13.9">
      <c r="A2088" s="1" t="s">
        <v>12499</v>
      </c>
      <c r="B2088" s="1" t="s">
        <v>12500</v>
      </c>
      <c r="C2088" s="4">
        <v>45040</v>
      </c>
      <c r="D2088" s="1" t="s">
        <v>12242</v>
      </c>
      <c r="E2088" s="1">
        <v>2023</v>
      </c>
      <c r="F2088" s="5">
        <v>39.49</v>
      </c>
      <c r="G2088" s="1" t="s">
        <v>12501</v>
      </c>
      <c r="H2088" s="1" t="s">
        <v>12502</v>
      </c>
      <c r="I2088" s="6">
        <v>767</v>
      </c>
      <c r="J2088" s="6" t="s">
        <v>54</v>
      </c>
      <c r="K2088" s="6">
        <v>36</v>
      </c>
      <c r="L2088" s="6">
        <v>28</v>
      </c>
      <c r="M2088" s="6">
        <v>8</v>
      </c>
      <c r="N2088" s="7">
        <v>0.77777777777777779</v>
      </c>
      <c r="O2088" s="1" t="s">
        <v>55</v>
      </c>
      <c r="P2088" s="1" t="s">
        <v>54</v>
      </c>
      <c r="Q2088" s="1" t="s">
        <v>56</v>
      </c>
      <c r="R2088" s="1" t="s">
        <v>5</v>
      </c>
      <c r="S2088" s="2" t="b">
        <v>1</v>
      </c>
      <c r="T2088" s="2" t="b">
        <v>0</v>
      </c>
      <c r="U2088" s="1" t="s">
        <v>57</v>
      </c>
      <c r="V2088" s="1"/>
      <c r="W2088" s="2" t="b">
        <v>0</v>
      </c>
      <c r="X2088" s="1"/>
      <c r="Y2088" s="2" t="b">
        <v>0</v>
      </c>
      <c r="Z2088" s="1" t="s">
        <v>58</v>
      </c>
      <c r="AA2088" s="2" t="b">
        <v>1</v>
      </c>
      <c r="AB2088" s="1" t="s">
        <v>12503</v>
      </c>
      <c r="AC2088" s="1" t="s">
        <v>12504</v>
      </c>
      <c r="AD2088" s="1" t="s">
        <v>61</v>
      </c>
      <c r="AE2088" s="2" t="b">
        <v>1</v>
      </c>
      <c r="AF2088" s="1" t="s">
        <v>62</v>
      </c>
      <c r="AG2088" s="2" t="b">
        <v>0</v>
      </c>
      <c r="AH2088" s="1">
        <v>46242.564802800924</v>
      </c>
    </row>
    <row r="2089" spans="1:34" ht="13.9">
      <c r="A2089" s="1" t="s">
        <v>12505</v>
      </c>
      <c r="B2089" s="1" t="s">
        <v>12506</v>
      </c>
      <c r="C2089" s="4">
        <v>45041</v>
      </c>
      <c r="D2089" s="1" t="s">
        <v>12242</v>
      </c>
      <c r="E2089" s="1">
        <v>2023</v>
      </c>
      <c r="F2089" s="5">
        <v>39.46</v>
      </c>
      <c r="G2089" s="1" t="s">
        <v>12507</v>
      </c>
      <c r="H2089" s="1" t="s">
        <v>12508</v>
      </c>
      <c r="I2089" s="6">
        <v>69250</v>
      </c>
      <c r="J2089" s="6" t="s">
        <v>54</v>
      </c>
      <c r="K2089" s="6">
        <v>727</v>
      </c>
      <c r="L2089" s="6">
        <v>652</v>
      </c>
      <c r="M2089" s="6">
        <v>75</v>
      </c>
      <c r="N2089" s="7">
        <v>0.89683631361760663</v>
      </c>
      <c r="O2089" s="1" t="s">
        <v>67</v>
      </c>
      <c r="P2089" s="1" t="s">
        <v>54</v>
      </c>
      <c r="Q2089" s="1" t="s">
        <v>68</v>
      </c>
      <c r="R2089" s="1" t="s">
        <v>7</v>
      </c>
      <c r="S2089" s="2" t="b">
        <v>0</v>
      </c>
      <c r="T2089" s="2" t="b">
        <v>1</v>
      </c>
      <c r="U2089" s="1" t="s">
        <v>202</v>
      </c>
      <c r="V2089" s="1">
        <v>18</v>
      </c>
      <c r="W2089" s="2" t="b">
        <v>1</v>
      </c>
      <c r="X2089" s="2" t="b">
        <v>1</v>
      </c>
      <c r="Y2089" s="2" t="b">
        <v>0</v>
      </c>
      <c r="Z2089" s="1" t="s">
        <v>119</v>
      </c>
      <c r="AA2089" s="2" t="b">
        <v>0</v>
      </c>
      <c r="AB2089" s="1" t="s">
        <v>12509</v>
      </c>
      <c r="AC2089" s="1" t="s">
        <v>12510</v>
      </c>
      <c r="AD2089" s="1" t="s">
        <v>61</v>
      </c>
      <c r="AE2089" s="2" t="b">
        <v>1</v>
      </c>
      <c r="AF2089" s="1"/>
      <c r="AG2089" s="2" t="b">
        <v>0</v>
      </c>
      <c r="AH2089" s="1">
        <v>46242.564802800924</v>
      </c>
    </row>
    <row r="2090" spans="1:34" ht="13.9">
      <c r="A2090" s="1" t="s">
        <v>12511</v>
      </c>
      <c r="B2090" s="1" t="s">
        <v>12512</v>
      </c>
      <c r="C2090" s="4">
        <v>45042</v>
      </c>
      <c r="D2090" s="1" t="s">
        <v>12242</v>
      </c>
      <c r="E2090" s="1">
        <v>2023</v>
      </c>
      <c r="F2090" s="5">
        <v>39.43</v>
      </c>
      <c r="G2090" s="1" t="s">
        <v>12513</v>
      </c>
      <c r="H2090" s="1" t="s">
        <v>12514</v>
      </c>
      <c r="I2090" s="6">
        <v>3501</v>
      </c>
      <c r="J2090" s="6" t="s">
        <v>54</v>
      </c>
      <c r="K2090" s="6">
        <v>185</v>
      </c>
      <c r="L2090" s="6">
        <v>172</v>
      </c>
      <c r="M2090" s="6">
        <v>13</v>
      </c>
      <c r="N2090" s="7">
        <v>0.92972972972972978</v>
      </c>
      <c r="O2090" s="1" t="s">
        <v>67</v>
      </c>
      <c r="P2090" s="1" t="s">
        <v>54</v>
      </c>
      <c r="Q2090" s="1" t="s">
        <v>56</v>
      </c>
      <c r="R2090" s="1" t="s">
        <v>7</v>
      </c>
      <c r="S2090" s="2" t="b">
        <v>0</v>
      </c>
      <c r="T2090" s="2" t="b">
        <v>1</v>
      </c>
      <c r="U2090" s="1" t="s">
        <v>202</v>
      </c>
      <c r="V2090" s="1">
        <v>18</v>
      </c>
      <c r="W2090" s="2" t="b">
        <v>1</v>
      </c>
      <c r="X2090" s="2" t="b">
        <v>1</v>
      </c>
      <c r="Y2090" s="2" t="b">
        <v>0</v>
      </c>
      <c r="Z2090" s="1" t="s">
        <v>119</v>
      </c>
      <c r="AA2090" s="2" t="b">
        <v>0</v>
      </c>
      <c r="AB2090" s="1" t="s">
        <v>12515</v>
      </c>
      <c r="AC2090" s="1" t="s">
        <v>12516</v>
      </c>
      <c r="AD2090" s="1" t="s">
        <v>61</v>
      </c>
      <c r="AE2090" s="2" t="b">
        <v>1</v>
      </c>
      <c r="AF2090" s="1"/>
      <c r="AG2090" s="2" t="b">
        <v>0</v>
      </c>
      <c r="AH2090" s="1">
        <v>46242.564802800924</v>
      </c>
    </row>
    <row r="2091" spans="1:34" ht="13.9">
      <c r="A2091" s="1" t="s">
        <v>12517</v>
      </c>
      <c r="B2091" s="1" t="s">
        <v>12518</v>
      </c>
      <c r="C2091" s="4">
        <v>45043</v>
      </c>
      <c r="D2091" s="1" t="s">
        <v>12242</v>
      </c>
      <c r="E2091" s="1">
        <v>2023</v>
      </c>
      <c r="F2091" s="5">
        <v>39.39</v>
      </c>
      <c r="G2091" s="1" t="s">
        <v>12519</v>
      </c>
      <c r="H2091" s="1" t="s">
        <v>12520</v>
      </c>
      <c r="I2091" s="6">
        <v>168</v>
      </c>
      <c r="J2091" s="6" t="s">
        <v>54</v>
      </c>
      <c r="K2091" s="6">
        <v>9</v>
      </c>
      <c r="L2091" s="6">
        <v>6</v>
      </c>
      <c r="M2091" s="6">
        <v>3</v>
      </c>
      <c r="N2091" s="7">
        <v>0.66666666666666663</v>
      </c>
      <c r="O2091" s="1" t="s">
        <v>382</v>
      </c>
      <c r="P2091" s="1" t="s">
        <v>54</v>
      </c>
      <c r="Q2091" s="1" t="s">
        <v>56</v>
      </c>
      <c r="R2091" s="1" t="s">
        <v>5</v>
      </c>
      <c r="S2091" s="2" t="b">
        <v>1</v>
      </c>
      <c r="T2091" s="2" t="b">
        <v>0</v>
      </c>
      <c r="U2091" s="1" t="s">
        <v>57</v>
      </c>
      <c r="V2091" s="1"/>
      <c r="W2091" s="2" t="b">
        <v>0</v>
      </c>
      <c r="X2091" s="1"/>
      <c r="Y2091" s="2" t="b">
        <v>0</v>
      </c>
      <c r="Z2091" s="1" t="s">
        <v>58</v>
      </c>
      <c r="AA2091" s="2" t="b">
        <v>1</v>
      </c>
      <c r="AB2091" s="1" t="s">
        <v>12521</v>
      </c>
      <c r="AC2091" s="1" t="s">
        <v>12522</v>
      </c>
      <c r="AD2091" s="1" t="s">
        <v>61</v>
      </c>
      <c r="AE2091" s="2" t="b">
        <v>1</v>
      </c>
      <c r="AF2091" s="1" t="s">
        <v>227</v>
      </c>
      <c r="AG2091" s="2" t="b">
        <v>0</v>
      </c>
      <c r="AH2091" s="1">
        <v>46242.564802800924</v>
      </c>
    </row>
    <row r="2092" spans="1:34" ht="13.9">
      <c r="A2092" s="1" t="s">
        <v>12523</v>
      </c>
      <c r="B2092" s="1" t="s">
        <v>12524</v>
      </c>
      <c r="C2092" s="4">
        <v>45043</v>
      </c>
      <c r="D2092" s="1" t="s">
        <v>12242</v>
      </c>
      <c r="E2092" s="1">
        <v>2023</v>
      </c>
      <c r="F2092" s="5">
        <v>39.39</v>
      </c>
      <c r="G2092" s="1" t="s">
        <v>12525</v>
      </c>
      <c r="H2092" s="1" t="s">
        <v>12526</v>
      </c>
      <c r="I2092" s="6">
        <v>1584</v>
      </c>
      <c r="J2092" s="6" t="s">
        <v>54</v>
      </c>
      <c r="K2092" s="6">
        <v>36</v>
      </c>
      <c r="L2092" s="6">
        <v>34</v>
      </c>
      <c r="M2092" s="6">
        <v>2</v>
      </c>
      <c r="N2092" s="7">
        <v>0.94444444444444442</v>
      </c>
      <c r="O2092" s="1" t="s">
        <v>126</v>
      </c>
      <c r="P2092" s="1" t="s">
        <v>54</v>
      </c>
      <c r="Q2092" s="1" t="s">
        <v>56</v>
      </c>
      <c r="R2092" s="1" t="s">
        <v>5</v>
      </c>
      <c r="S2092" s="2" t="b">
        <v>1</v>
      </c>
      <c r="T2092" s="2" t="b">
        <v>0</v>
      </c>
      <c r="U2092" s="1" t="s">
        <v>57</v>
      </c>
      <c r="V2092" s="1"/>
      <c r="W2092" s="2" t="b">
        <v>0</v>
      </c>
      <c r="X2092" s="1"/>
      <c r="Y2092" s="2" t="b">
        <v>0</v>
      </c>
      <c r="Z2092" s="1" t="s">
        <v>58</v>
      </c>
      <c r="AA2092" s="2" t="b">
        <v>1</v>
      </c>
      <c r="AB2092" s="1" t="s">
        <v>12527</v>
      </c>
      <c r="AC2092" s="1" t="s">
        <v>12528</v>
      </c>
      <c r="AD2092" s="1" t="s">
        <v>61</v>
      </c>
      <c r="AE2092" s="2" t="b">
        <v>1</v>
      </c>
      <c r="AF2092" s="1" t="s">
        <v>101</v>
      </c>
      <c r="AG2092" s="2" t="b">
        <v>1</v>
      </c>
      <c r="AH2092" s="1">
        <v>46242.564802800924</v>
      </c>
    </row>
    <row r="2093" spans="1:34" ht="13.9">
      <c r="A2093" s="1" t="s">
        <v>12529</v>
      </c>
      <c r="B2093" s="1" t="s">
        <v>12530</v>
      </c>
      <c r="C2093" s="4">
        <v>45044</v>
      </c>
      <c r="D2093" s="1" t="s">
        <v>12242</v>
      </c>
      <c r="E2093" s="1">
        <v>2023</v>
      </c>
      <c r="F2093" s="5">
        <v>39.36</v>
      </c>
      <c r="G2093" s="1" t="s">
        <v>12531</v>
      </c>
      <c r="H2093" s="1" t="s">
        <v>12532</v>
      </c>
      <c r="I2093" s="6">
        <v>21936</v>
      </c>
      <c r="J2093" s="6" t="s">
        <v>54</v>
      </c>
      <c r="K2093" s="6">
        <v>485</v>
      </c>
      <c r="L2093" s="6">
        <v>406</v>
      </c>
      <c r="M2093" s="6">
        <v>79</v>
      </c>
      <c r="N2093" s="7">
        <v>0.83711340206185569</v>
      </c>
      <c r="O2093" s="1" t="s">
        <v>67</v>
      </c>
      <c r="P2093" s="1" t="s">
        <v>54</v>
      </c>
      <c r="Q2093" s="1" t="s">
        <v>68</v>
      </c>
      <c r="R2093" s="1" t="s">
        <v>5</v>
      </c>
      <c r="S2093" s="2" t="b">
        <v>1</v>
      </c>
      <c r="T2093" s="2" t="b">
        <v>0</v>
      </c>
      <c r="U2093" s="1" t="s">
        <v>57</v>
      </c>
      <c r="V2093" s="1"/>
      <c r="W2093" s="2" t="b">
        <v>0</v>
      </c>
      <c r="X2093" s="1"/>
      <c r="Y2093" s="2" t="b">
        <v>0</v>
      </c>
      <c r="Z2093" s="1" t="s">
        <v>119</v>
      </c>
      <c r="AA2093" s="2" t="b">
        <v>0</v>
      </c>
      <c r="AB2093" s="1" t="s">
        <v>12533</v>
      </c>
      <c r="AC2093" s="1" t="s">
        <v>12534</v>
      </c>
      <c r="AD2093" s="1" t="s">
        <v>61</v>
      </c>
      <c r="AE2093" s="2" t="b">
        <v>1</v>
      </c>
      <c r="AF2093" s="1"/>
      <c r="AG2093" s="2" t="b">
        <v>0</v>
      </c>
      <c r="AH2093" s="1">
        <v>46242.564802800924</v>
      </c>
    </row>
    <row r="2094" spans="1:34" ht="13.9">
      <c r="A2094" s="1" t="s">
        <v>12535</v>
      </c>
      <c r="B2094" s="1" t="s">
        <v>12536</v>
      </c>
      <c r="C2094" s="4">
        <v>45044</v>
      </c>
      <c r="D2094" s="1" t="s">
        <v>12242</v>
      </c>
      <c r="E2094" s="1">
        <v>2023</v>
      </c>
      <c r="F2094" s="5">
        <v>39.36</v>
      </c>
      <c r="G2094" s="1" t="s">
        <v>12537</v>
      </c>
      <c r="H2094" s="1" t="s">
        <v>12538</v>
      </c>
      <c r="I2094" s="6">
        <v>2102</v>
      </c>
      <c r="J2094" s="6" t="s">
        <v>54</v>
      </c>
      <c r="K2094" s="6">
        <v>45</v>
      </c>
      <c r="L2094" s="6">
        <v>36</v>
      </c>
      <c r="M2094" s="6">
        <v>9</v>
      </c>
      <c r="N2094" s="7">
        <v>0.8</v>
      </c>
      <c r="O2094" s="1" t="s">
        <v>126</v>
      </c>
      <c r="P2094" s="1" t="s">
        <v>54</v>
      </c>
      <c r="Q2094" s="1" t="s">
        <v>56</v>
      </c>
      <c r="R2094" s="1" t="s">
        <v>5</v>
      </c>
      <c r="S2094" s="2" t="b">
        <v>1</v>
      </c>
      <c r="T2094" s="2" t="b">
        <v>0</v>
      </c>
      <c r="U2094" s="1" t="s">
        <v>57</v>
      </c>
      <c r="V2094" s="1"/>
      <c r="W2094" s="2" t="b">
        <v>0</v>
      </c>
      <c r="X2094" s="1"/>
      <c r="Y2094" s="2" t="b">
        <v>0</v>
      </c>
      <c r="Z2094" s="1" t="s">
        <v>58</v>
      </c>
      <c r="AA2094" s="2" t="b">
        <v>1</v>
      </c>
      <c r="AB2094" s="1" t="s">
        <v>12539</v>
      </c>
      <c r="AC2094" s="1" t="s">
        <v>12540</v>
      </c>
      <c r="AD2094" s="1" t="s">
        <v>61</v>
      </c>
      <c r="AE2094" s="2" t="b">
        <v>1</v>
      </c>
      <c r="AF2094" s="1" t="s">
        <v>101</v>
      </c>
      <c r="AG2094" s="2" t="b">
        <v>1</v>
      </c>
      <c r="AH2094" s="1">
        <v>46242.564802800924</v>
      </c>
    </row>
    <row r="2095" spans="1:34" ht="13.9">
      <c r="A2095" s="1" t="s">
        <v>12541</v>
      </c>
      <c r="B2095" s="1" t="s">
        <v>12542</v>
      </c>
      <c r="C2095" s="4">
        <v>45044</v>
      </c>
      <c r="D2095" s="1" t="s">
        <v>12242</v>
      </c>
      <c r="E2095" s="1">
        <v>2023</v>
      </c>
      <c r="F2095" s="5">
        <v>39.36</v>
      </c>
      <c r="G2095" s="1" t="s">
        <v>12543</v>
      </c>
      <c r="H2095" s="1" t="s">
        <v>12544</v>
      </c>
      <c r="I2095" s="6">
        <v>162</v>
      </c>
      <c r="J2095" s="6" t="s">
        <v>54</v>
      </c>
      <c r="K2095" s="6">
        <v>15</v>
      </c>
      <c r="L2095" s="6">
        <v>15</v>
      </c>
      <c r="M2095" s="6">
        <v>0</v>
      </c>
      <c r="N2095" s="7">
        <v>1</v>
      </c>
      <c r="O2095" s="1" t="s">
        <v>126</v>
      </c>
      <c r="P2095" s="1" t="s">
        <v>54</v>
      </c>
      <c r="Q2095" s="1" t="s">
        <v>56</v>
      </c>
      <c r="R2095" s="1" t="s">
        <v>5</v>
      </c>
      <c r="S2095" s="2" t="b">
        <v>1</v>
      </c>
      <c r="T2095" s="2" t="b">
        <v>0</v>
      </c>
      <c r="U2095" s="1" t="s">
        <v>169</v>
      </c>
      <c r="V2095" s="1">
        <v>0</v>
      </c>
      <c r="W2095" s="2" t="b">
        <v>0</v>
      </c>
      <c r="X2095" s="1"/>
      <c r="Y2095" s="2" t="b">
        <v>0</v>
      </c>
      <c r="Z2095" s="1" t="s">
        <v>58</v>
      </c>
      <c r="AA2095" s="2" t="b">
        <v>1</v>
      </c>
      <c r="AB2095" s="1" t="s">
        <v>12545</v>
      </c>
      <c r="AC2095" s="1" t="s">
        <v>12546</v>
      </c>
      <c r="AD2095" s="1" t="s">
        <v>61</v>
      </c>
      <c r="AE2095" s="2" t="b">
        <v>1</v>
      </c>
      <c r="AF2095" s="1" t="s">
        <v>1301</v>
      </c>
      <c r="AG2095" s="2" t="b">
        <v>0</v>
      </c>
      <c r="AH2095" s="1">
        <v>46242.564802800924</v>
      </c>
    </row>
    <row r="2096" spans="1:34" ht="13.9">
      <c r="A2096" s="1" t="s">
        <v>12547</v>
      </c>
      <c r="B2096" s="1" t="s">
        <v>12548</v>
      </c>
      <c r="C2096" s="4">
        <v>45044</v>
      </c>
      <c r="D2096" s="1" t="s">
        <v>12242</v>
      </c>
      <c r="E2096" s="1">
        <v>2023</v>
      </c>
      <c r="F2096" s="5">
        <v>39.36</v>
      </c>
      <c r="G2096" s="1" t="s">
        <v>12549</v>
      </c>
      <c r="H2096" s="1" t="s">
        <v>12532</v>
      </c>
      <c r="I2096" s="6"/>
      <c r="J2096" s="6" t="s">
        <v>147</v>
      </c>
      <c r="K2096" s="6">
        <v>14</v>
      </c>
      <c r="L2096" s="6">
        <v>12</v>
      </c>
      <c r="M2096" s="6">
        <v>2</v>
      </c>
      <c r="N2096" s="7">
        <v>0.8571428571428571</v>
      </c>
      <c r="O2096" s="1" t="s">
        <v>126</v>
      </c>
      <c r="P2096" s="1" t="s">
        <v>54</v>
      </c>
      <c r="Q2096" s="1" t="s">
        <v>56</v>
      </c>
      <c r="R2096" s="1" t="s">
        <v>7</v>
      </c>
      <c r="S2096" s="2" t="b">
        <v>0</v>
      </c>
      <c r="T2096" s="2" t="b">
        <v>1</v>
      </c>
      <c r="U2096" s="1" t="s">
        <v>202</v>
      </c>
      <c r="V2096" s="1">
        <v>18</v>
      </c>
      <c r="W2096" s="2" t="b">
        <v>1</v>
      </c>
      <c r="X2096" s="2" t="b">
        <v>1</v>
      </c>
      <c r="Y2096" s="2" t="b">
        <v>0</v>
      </c>
      <c r="Z2096" s="1" t="s">
        <v>119</v>
      </c>
      <c r="AA2096" s="2" t="b">
        <v>0</v>
      </c>
      <c r="AB2096" s="1" t="s">
        <v>12533</v>
      </c>
      <c r="AC2096" s="1" t="s">
        <v>12550</v>
      </c>
      <c r="AD2096" s="1" t="s">
        <v>61</v>
      </c>
      <c r="AE2096" s="2" t="b">
        <v>1</v>
      </c>
      <c r="AF2096" s="1"/>
      <c r="AG2096" s="2" t="b">
        <v>0</v>
      </c>
      <c r="AH2096" s="1">
        <v>46242.564802800924</v>
      </c>
    </row>
    <row r="2097" spans="1:34" ht="13.9">
      <c r="A2097" s="1" t="s">
        <v>12551</v>
      </c>
      <c r="B2097" s="1" t="s">
        <v>12552</v>
      </c>
      <c r="C2097" s="4">
        <v>45044</v>
      </c>
      <c r="D2097" s="1" t="s">
        <v>12242</v>
      </c>
      <c r="E2097" s="1">
        <v>2023</v>
      </c>
      <c r="F2097" s="5">
        <v>39.36</v>
      </c>
      <c r="G2097" s="1" t="s">
        <v>12553</v>
      </c>
      <c r="H2097" s="1" t="s">
        <v>12554</v>
      </c>
      <c r="I2097" s="6">
        <v>5767</v>
      </c>
      <c r="J2097" s="6" t="s">
        <v>54</v>
      </c>
      <c r="K2097" s="6">
        <v>328</v>
      </c>
      <c r="L2097" s="6">
        <v>322</v>
      </c>
      <c r="M2097" s="6">
        <v>6</v>
      </c>
      <c r="N2097" s="7">
        <v>0.98170731707317072</v>
      </c>
      <c r="O2097" s="1" t="s">
        <v>67</v>
      </c>
      <c r="P2097" s="1" t="s">
        <v>54</v>
      </c>
      <c r="Q2097" s="1" t="s">
        <v>68</v>
      </c>
      <c r="R2097" s="1" t="s">
        <v>7</v>
      </c>
      <c r="S2097" s="2" t="b">
        <v>0</v>
      </c>
      <c r="T2097" s="2" t="b">
        <v>1</v>
      </c>
      <c r="U2097" s="1" t="s">
        <v>202</v>
      </c>
      <c r="V2097" s="1">
        <v>18</v>
      </c>
      <c r="W2097" s="2" t="b">
        <v>1</v>
      </c>
      <c r="X2097" s="2" t="b">
        <v>1</v>
      </c>
      <c r="Y2097" s="2" t="b">
        <v>0</v>
      </c>
      <c r="Z2097" s="1" t="s">
        <v>119</v>
      </c>
      <c r="AA2097" s="2" t="b">
        <v>0</v>
      </c>
      <c r="AB2097" s="1" t="s">
        <v>12555</v>
      </c>
      <c r="AC2097" s="1" t="s">
        <v>12556</v>
      </c>
      <c r="AD2097" s="1" t="s">
        <v>61</v>
      </c>
      <c r="AE2097" s="2" t="b">
        <v>1</v>
      </c>
      <c r="AF2097" s="1"/>
      <c r="AG2097" s="2" t="b">
        <v>0</v>
      </c>
      <c r="AH2097" s="1">
        <v>46242.564802800924</v>
      </c>
    </row>
    <row r="2098" spans="1:34" ht="13.9">
      <c r="A2098" s="1" t="s">
        <v>12557</v>
      </c>
      <c r="B2098" s="1" t="s">
        <v>12558</v>
      </c>
      <c r="C2098" s="4">
        <v>45044</v>
      </c>
      <c r="D2098" s="1" t="s">
        <v>12242</v>
      </c>
      <c r="E2098" s="1">
        <v>2023</v>
      </c>
      <c r="F2098" s="5">
        <v>39.36</v>
      </c>
      <c r="G2098" s="1" t="s">
        <v>12559</v>
      </c>
      <c r="H2098" s="1" t="s">
        <v>12560</v>
      </c>
      <c r="I2098" s="6">
        <v>3500</v>
      </c>
      <c r="J2098" s="6" t="s">
        <v>54</v>
      </c>
      <c r="K2098" s="6">
        <v>68</v>
      </c>
      <c r="L2098" s="6">
        <v>61</v>
      </c>
      <c r="M2098" s="6">
        <v>7</v>
      </c>
      <c r="N2098" s="7">
        <v>0.8970588235294118</v>
      </c>
      <c r="O2098" s="1" t="s">
        <v>67</v>
      </c>
      <c r="P2098" s="1" t="s">
        <v>54</v>
      </c>
      <c r="Q2098" s="1" t="s">
        <v>56</v>
      </c>
      <c r="R2098" s="1" t="s">
        <v>5</v>
      </c>
      <c r="S2098" s="2" t="b">
        <v>1</v>
      </c>
      <c r="T2098" s="2" t="b">
        <v>0</v>
      </c>
      <c r="U2098" s="1" t="s">
        <v>57</v>
      </c>
      <c r="V2098" s="1"/>
      <c r="W2098" s="2" t="b">
        <v>0</v>
      </c>
      <c r="X2098" s="1"/>
      <c r="Y2098" s="2" t="b">
        <v>0</v>
      </c>
      <c r="Z2098" s="1" t="s">
        <v>58</v>
      </c>
      <c r="AA2098" s="2" t="b">
        <v>1</v>
      </c>
      <c r="AB2098" s="1" t="s">
        <v>12561</v>
      </c>
      <c r="AC2098" s="1" t="s">
        <v>12562</v>
      </c>
      <c r="AD2098" s="1" t="s">
        <v>61</v>
      </c>
      <c r="AE2098" s="2" t="b">
        <v>1</v>
      </c>
      <c r="AF2098" s="1" t="s">
        <v>101</v>
      </c>
      <c r="AG2098" s="2" t="b">
        <v>1</v>
      </c>
      <c r="AH2098" s="1">
        <v>46242.564802800924</v>
      </c>
    </row>
    <row r="2099" spans="1:34" ht="13.9">
      <c r="A2099" s="1" t="s">
        <v>12563</v>
      </c>
      <c r="B2099" s="1" t="s">
        <v>12564</v>
      </c>
      <c r="C2099" s="4">
        <v>45044</v>
      </c>
      <c r="D2099" s="1" t="s">
        <v>12242</v>
      </c>
      <c r="E2099" s="1">
        <v>2023</v>
      </c>
      <c r="F2099" s="5">
        <v>39.36</v>
      </c>
      <c r="G2099" s="1" t="s">
        <v>12565</v>
      </c>
      <c r="H2099" s="1" t="s">
        <v>12566</v>
      </c>
      <c r="I2099" s="6">
        <v>1086</v>
      </c>
      <c r="J2099" s="6" t="s">
        <v>54</v>
      </c>
      <c r="K2099" s="6">
        <v>73</v>
      </c>
      <c r="L2099" s="6">
        <v>72</v>
      </c>
      <c r="M2099" s="6">
        <v>1</v>
      </c>
      <c r="N2099" s="7">
        <v>0.98630136986301364</v>
      </c>
      <c r="O2099" s="1" t="s">
        <v>67</v>
      </c>
      <c r="P2099" s="1" t="s">
        <v>54</v>
      </c>
      <c r="Q2099" s="1" t="s">
        <v>56</v>
      </c>
      <c r="R2099" s="1" t="s">
        <v>5</v>
      </c>
      <c r="S2099" s="2" t="b">
        <v>1</v>
      </c>
      <c r="T2099" s="2" t="b">
        <v>0</v>
      </c>
      <c r="U2099" s="1" t="s">
        <v>57</v>
      </c>
      <c r="V2099" s="1"/>
      <c r="W2099" s="2" t="b">
        <v>0</v>
      </c>
      <c r="X2099" s="1"/>
      <c r="Y2099" s="2" t="b">
        <v>0</v>
      </c>
      <c r="Z2099" s="1" t="s">
        <v>58</v>
      </c>
      <c r="AA2099" s="2" t="b">
        <v>1</v>
      </c>
      <c r="AB2099" s="1" t="s">
        <v>12567</v>
      </c>
      <c r="AC2099" s="1" t="s">
        <v>12568</v>
      </c>
      <c r="AD2099" s="1" t="s">
        <v>61</v>
      </c>
      <c r="AE2099" s="2" t="b">
        <v>1</v>
      </c>
      <c r="AF2099" s="1" t="s">
        <v>86</v>
      </c>
      <c r="AG2099" s="2" t="b">
        <v>0</v>
      </c>
      <c r="AH2099" s="1">
        <v>46242.564802800924</v>
      </c>
    </row>
    <row r="2100" spans="1:34" ht="13.9">
      <c r="A2100" s="1" t="s">
        <v>12569</v>
      </c>
      <c r="B2100" s="1" t="s">
        <v>12570</v>
      </c>
      <c r="C2100" s="4">
        <v>45044</v>
      </c>
      <c r="D2100" s="1" t="s">
        <v>12242</v>
      </c>
      <c r="E2100" s="1">
        <v>2023</v>
      </c>
      <c r="F2100" s="5">
        <v>39.36</v>
      </c>
      <c r="G2100" s="1" t="s">
        <v>12571</v>
      </c>
      <c r="H2100" s="1" t="s">
        <v>12572</v>
      </c>
      <c r="I2100" s="6">
        <v>878</v>
      </c>
      <c r="J2100" s="6" t="s">
        <v>54</v>
      </c>
      <c r="K2100" s="6">
        <v>7</v>
      </c>
      <c r="L2100" s="6">
        <v>5</v>
      </c>
      <c r="M2100" s="6">
        <v>2</v>
      </c>
      <c r="N2100" s="7">
        <v>0.7142857142857143</v>
      </c>
      <c r="O2100" s="1" t="s">
        <v>83</v>
      </c>
      <c r="P2100" s="1" t="s">
        <v>54</v>
      </c>
      <c r="Q2100" s="1" t="s">
        <v>56</v>
      </c>
      <c r="R2100" s="1" t="s">
        <v>5</v>
      </c>
      <c r="S2100" s="2" t="b">
        <v>1</v>
      </c>
      <c r="T2100" s="2" t="b">
        <v>0</v>
      </c>
      <c r="U2100" s="1" t="s">
        <v>57</v>
      </c>
      <c r="V2100" s="1"/>
      <c r="W2100" s="2" t="b">
        <v>0</v>
      </c>
      <c r="X2100" s="1"/>
      <c r="Y2100" s="2" t="b">
        <v>0</v>
      </c>
      <c r="Z2100" s="1" t="s">
        <v>58</v>
      </c>
      <c r="AA2100" s="2" t="b">
        <v>1</v>
      </c>
      <c r="AB2100" s="1" t="s">
        <v>12573</v>
      </c>
      <c r="AC2100" s="1" t="s">
        <v>12574</v>
      </c>
      <c r="AD2100" s="1" t="s">
        <v>61</v>
      </c>
      <c r="AE2100" s="2" t="b">
        <v>1</v>
      </c>
      <c r="AF2100" s="1" t="s">
        <v>509</v>
      </c>
      <c r="AG2100" s="2" t="b">
        <v>0</v>
      </c>
      <c r="AH2100" s="1">
        <v>46242.564802800924</v>
      </c>
    </row>
    <row r="2101" spans="1:34" ht="13.9">
      <c r="A2101" s="1" t="s">
        <v>12575</v>
      </c>
      <c r="B2101" s="1" t="s">
        <v>12576</v>
      </c>
      <c r="C2101" s="4">
        <v>45044</v>
      </c>
      <c r="D2101" s="1" t="s">
        <v>12242</v>
      </c>
      <c r="E2101" s="1">
        <v>2023</v>
      </c>
      <c r="F2101" s="5">
        <v>39.36</v>
      </c>
      <c r="G2101" s="1" t="s">
        <v>12577</v>
      </c>
      <c r="H2101" s="1" t="s">
        <v>12578</v>
      </c>
      <c r="I2101" s="6">
        <v>10097</v>
      </c>
      <c r="J2101" s="6" t="s">
        <v>54</v>
      </c>
      <c r="K2101" s="6">
        <v>268</v>
      </c>
      <c r="L2101" s="6">
        <v>258</v>
      </c>
      <c r="M2101" s="6">
        <v>10</v>
      </c>
      <c r="N2101" s="7">
        <v>0.96268656716417911</v>
      </c>
      <c r="O2101" s="1" t="s">
        <v>67</v>
      </c>
      <c r="P2101" s="1" t="s">
        <v>54</v>
      </c>
      <c r="Q2101" s="1" t="s">
        <v>68</v>
      </c>
      <c r="R2101" s="1" t="s">
        <v>5</v>
      </c>
      <c r="S2101" s="2" t="b">
        <v>1</v>
      </c>
      <c r="T2101" s="2" t="b">
        <v>0</v>
      </c>
      <c r="U2101" s="1" t="s">
        <v>57</v>
      </c>
      <c r="V2101" s="1"/>
      <c r="W2101" s="2" t="b">
        <v>0</v>
      </c>
      <c r="X2101" s="1"/>
      <c r="Y2101" s="2" t="b">
        <v>0</v>
      </c>
      <c r="Z2101" s="1" t="s">
        <v>58</v>
      </c>
      <c r="AA2101" s="2" t="b">
        <v>1</v>
      </c>
      <c r="AB2101" s="1" t="s">
        <v>12579</v>
      </c>
      <c r="AC2101" s="1" t="s">
        <v>12580</v>
      </c>
      <c r="AD2101" s="1" t="s">
        <v>61</v>
      </c>
      <c r="AE2101" s="2" t="b">
        <v>1</v>
      </c>
      <c r="AF2101" s="1" t="s">
        <v>101</v>
      </c>
      <c r="AG2101" s="2" t="b">
        <v>1</v>
      </c>
      <c r="AH2101" s="1">
        <v>46242.564802800924</v>
      </c>
    </row>
    <row r="2102" spans="1:34" ht="13.9">
      <c r="A2102" s="1" t="s">
        <v>12581</v>
      </c>
      <c r="B2102" s="1" t="s">
        <v>12582</v>
      </c>
      <c r="C2102" s="4">
        <v>45045</v>
      </c>
      <c r="D2102" s="1" t="s">
        <v>12242</v>
      </c>
      <c r="E2102" s="1">
        <v>2023</v>
      </c>
      <c r="F2102" s="5">
        <v>39.33</v>
      </c>
      <c r="G2102" s="1" t="s">
        <v>12583</v>
      </c>
      <c r="H2102" s="1" t="s">
        <v>12584</v>
      </c>
      <c r="I2102" s="6">
        <v>471</v>
      </c>
      <c r="J2102" s="6" t="s">
        <v>54</v>
      </c>
      <c r="K2102" s="6">
        <v>21</v>
      </c>
      <c r="L2102" s="6">
        <v>17</v>
      </c>
      <c r="M2102" s="6">
        <v>4</v>
      </c>
      <c r="N2102" s="7">
        <v>0.80952380952380953</v>
      </c>
      <c r="O2102" s="1" t="s">
        <v>126</v>
      </c>
      <c r="P2102" s="1" t="s">
        <v>54</v>
      </c>
      <c r="Q2102" s="1" t="s">
        <v>56</v>
      </c>
      <c r="R2102" s="1" t="s">
        <v>5</v>
      </c>
      <c r="S2102" s="2" t="b">
        <v>1</v>
      </c>
      <c r="T2102" s="2" t="b">
        <v>0</v>
      </c>
      <c r="U2102" s="1" t="s">
        <v>57</v>
      </c>
      <c r="V2102" s="1"/>
      <c r="W2102" s="2" t="b">
        <v>0</v>
      </c>
      <c r="X2102" s="1"/>
      <c r="Y2102" s="2" t="b">
        <v>0</v>
      </c>
      <c r="Z2102" s="1" t="s">
        <v>58</v>
      </c>
      <c r="AA2102" s="2" t="b">
        <v>1</v>
      </c>
      <c r="AB2102" s="1" t="s">
        <v>12585</v>
      </c>
      <c r="AC2102" s="1" t="s">
        <v>12586</v>
      </c>
      <c r="AD2102" s="1" t="s">
        <v>61</v>
      </c>
      <c r="AE2102" s="2" t="b">
        <v>1</v>
      </c>
      <c r="AF2102" s="1" t="s">
        <v>164</v>
      </c>
      <c r="AG2102" s="2" t="b">
        <v>0</v>
      </c>
      <c r="AH2102" s="1">
        <v>46242.564802800924</v>
      </c>
    </row>
    <row r="2103" spans="1:34" ht="13.9">
      <c r="A2103" s="1" t="s">
        <v>12587</v>
      </c>
      <c r="B2103" s="1" t="s">
        <v>12588</v>
      </c>
      <c r="C2103" s="4">
        <v>45046</v>
      </c>
      <c r="D2103" s="1" t="s">
        <v>12242</v>
      </c>
      <c r="E2103" s="1">
        <v>2023</v>
      </c>
      <c r="F2103" s="5">
        <v>39.29</v>
      </c>
      <c r="G2103" s="1" t="s">
        <v>12589</v>
      </c>
      <c r="H2103" s="1" t="s">
        <v>12590</v>
      </c>
      <c r="I2103" s="6">
        <v>532</v>
      </c>
      <c r="J2103" s="6" t="s">
        <v>54</v>
      </c>
      <c r="K2103" s="6">
        <v>12</v>
      </c>
      <c r="L2103" s="6">
        <v>7</v>
      </c>
      <c r="M2103" s="6">
        <v>5</v>
      </c>
      <c r="N2103" s="7">
        <v>0.58333333333333337</v>
      </c>
      <c r="O2103" s="1" t="s">
        <v>91</v>
      </c>
      <c r="P2103" s="1" t="s">
        <v>54</v>
      </c>
      <c r="Q2103" s="1" t="s">
        <v>56</v>
      </c>
      <c r="R2103" s="1" t="s">
        <v>7</v>
      </c>
      <c r="S2103" s="2" t="b">
        <v>0</v>
      </c>
      <c r="T2103" s="2" t="b">
        <v>1</v>
      </c>
      <c r="U2103" s="1" t="s">
        <v>1669</v>
      </c>
      <c r="V2103" s="1">
        <v>18</v>
      </c>
      <c r="W2103" s="2" t="b">
        <v>1</v>
      </c>
      <c r="X2103" s="1"/>
      <c r="Y2103" s="2" t="b">
        <v>0</v>
      </c>
      <c r="Z2103" s="1" t="s">
        <v>119</v>
      </c>
      <c r="AA2103" s="2" t="b">
        <v>0</v>
      </c>
      <c r="AB2103" s="1" t="s">
        <v>12591</v>
      </c>
      <c r="AC2103" s="1" t="s">
        <v>12592</v>
      </c>
      <c r="AD2103" s="1" t="s">
        <v>61</v>
      </c>
      <c r="AE2103" s="2" t="b">
        <v>1</v>
      </c>
      <c r="AF2103" s="1"/>
      <c r="AG2103" s="2" t="b">
        <v>0</v>
      </c>
      <c r="AH2103" s="1">
        <v>46242.5648028125</v>
      </c>
    </row>
    <row r="2104" spans="1:34" ht="13.9">
      <c r="A2104" s="1" t="s">
        <v>12593</v>
      </c>
      <c r="B2104" s="1" t="s">
        <v>12594</v>
      </c>
      <c r="C2104" s="4">
        <v>45046</v>
      </c>
      <c r="D2104" s="1" t="s">
        <v>12242</v>
      </c>
      <c r="E2104" s="1">
        <v>2023</v>
      </c>
      <c r="F2104" s="5">
        <v>39.29</v>
      </c>
      <c r="G2104" s="1" t="s">
        <v>12595</v>
      </c>
      <c r="H2104" s="1" t="s">
        <v>12596</v>
      </c>
      <c r="I2104" s="6">
        <v>81852</v>
      </c>
      <c r="J2104" s="6" t="s">
        <v>54</v>
      </c>
      <c r="K2104" s="6">
        <v>4216</v>
      </c>
      <c r="L2104" s="6">
        <v>3963</v>
      </c>
      <c r="M2104" s="6">
        <v>253</v>
      </c>
      <c r="N2104" s="7">
        <v>0.9399905123339658</v>
      </c>
      <c r="O2104" s="1" t="s">
        <v>67</v>
      </c>
      <c r="P2104" s="1" t="s">
        <v>54</v>
      </c>
      <c r="Q2104" s="1" t="s">
        <v>68</v>
      </c>
      <c r="R2104" s="1" t="s">
        <v>5</v>
      </c>
      <c r="S2104" s="2" t="b">
        <v>1</v>
      </c>
      <c r="T2104" s="2" t="b">
        <v>0</v>
      </c>
      <c r="U2104" s="1" t="s">
        <v>112</v>
      </c>
      <c r="V2104" s="1">
        <v>15</v>
      </c>
      <c r="W2104" s="2" t="b">
        <v>0</v>
      </c>
      <c r="X2104" s="1"/>
      <c r="Y2104" s="2" t="b">
        <v>0</v>
      </c>
      <c r="Z2104" s="1" t="s">
        <v>58</v>
      </c>
      <c r="AA2104" s="2" t="b">
        <v>1</v>
      </c>
      <c r="AB2104" s="1" t="s">
        <v>12597</v>
      </c>
      <c r="AC2104" s="1" t="s">
        <v>12598</v>
      </c>
      <c r="AD2104" s="1" t="s">
        <v>61</v>
      </c>
      <c r="AE2104" s="2" t="b">
        <v>1</v>
      </c>
      <c r="AF2104" s="1" t="s">
        <v>2281</v>
      </c>
      <c r="AG2104" s="2" t="b">
        <v>0</v>
      </c>
      <c r="AH2104" s="1">
        <v>46242.5648028125</v>
      </c>
    </row>
    <row r="2105" spans="1:34" ht="13.9">
      <c r="A2105" s="1" t="s">
        <v>12599</v>
      </c>
      <c r="B2105" s="1" t="s">
        <v>12600</v>
      </c>
      <c r="C2105" s="4">
        <v>45046</v>
      </c>
      <c r="D2105" s="1" t="s">
        <v>12242</v>
      </c>
      <c r="E2105" s="1">
        <v>2023</v>
      </c>
      <c r="F2105" s="5">
        <v>39.29</v>
      </c>
      <c r="G2105" s="1" t="s">
        <v>12601</v>
      </c>
      <c r="H2105" s="1" t="s">
        <v>12602</v>
      </c>
      <c r="I2105" s="6">
        <v>34</v>
      </c>
      <c r="J2105" s="6" t="s">
        <v>54</v>
      </c>
      <c r="K2105" s="6">
        <v>5</v>
      </c>
      <c r="L2105" s="6">
        <v>5</v>
      </c>
      <c r="M2105" s="6">
        <v>0</v>
      </c>
      <c r="N2105" s="7">
        <v>1</v>
      </c>
      <c r="O2105" s="1" t="s">
        <v>323</v>
      </c>
      <c r="P2105" s="1" t="s">
        <v>54</v>
      </c>
      <c r="Q2105" s="1" t="s">
        <v>56</v>
      </c>
      <c r="R2105" s="1" t="s">
        <v>5</v>
      </c>
      <c r="S2105" s="2" t="b">
        <v>1</v>
      </c>
      <c r="T2105" s="2" t="b">
        <v>0</v>
      </c>
      <c r="U2105" s="1" t="s">
        <v>57</v>
      </c>
      <c r="V2105" s="1"/>
      <c r="W2105" s="2" t="b">
        <v>0</v>
      </c>
      <c r="X2105" s="1"/>
      <c r="Y2105" s="2" t="b">
        <v>0</v>
      </c>
      <c r="Z2105" s="1" t="s">
        <v>58</v>
      </c>
      <c r="AA2105" s="2" t="b">
        <v>1</v>
      </c>
      <c r="AB2105" s="1" t="s">
        <v>12603</v>
      </c>
      <c r="AC2105" s="1" t="s">
        <v>12604</v>
      </c>
      <c r="AD2105" s="1" t="s">
        <v>61</v>
      </c>
      <c r="AE2105" s="2" t="b">
        <v>1</v>
      </c>
      <c r="AF2105" s="1" t="s">
        <v>339</v>
      </c>
      <c r="AG2105" s="2" t="b">
        <v>0</v>
      </c>
      <c r="AH2105" s="1">
        <v>46242.564802824076</v>
      </c>
    </row>
    <row r="2106" spans="1:34" ht="13.9">
      <c r="A2106" s="1" t="s">
        <v>12605</v>
      </c>
      <c r="B2106" s="1" t="s">
        <v>12606</v>
      </c>
      <c r="C2106" s="4">
        <v>45047</v>
      </c>
      <c r="D2106" s="1" t="s">
        <v>12607</v>
      </c>
      <c r="E2106" s="1">
        <v>2023</v>
      </c>
      <c r="F2106" s="5">
        <v>39.26</v>
      </c>
      <c r="G2106" s="1" t="s">
        <v>12608</v>
      </c>
      <c r="H2106" s="1" t="s">
        <v>12520</v>
      </c>
      <c r="I2106" s="6"/>
      <c r="J2106" s="6" t="s">
        <v>147</v>
      </c>
      <c r="K2106" s="6">
        <v>0</v>
      </c>
      <c r="L2106" s="6">
        <v>0</v>
      </c>
      <c r="M2106" s="6">
        <v>0</v>
      </c>
      <c r="N2106" s="7"/>
      <c r="O2106" s="1" t="s">
        <v>216</v>
      </c>
      <c r="P2106" s="1" t="s">
        <v>54</v>
      </c>
      <c r="Q2106" s="1" t="s">
        <v>56</v>
      </c>
      <c r="R2106" s="1" t="s">
        <v>7</v>
      </c>
      <c r="S2106" s="2" t="b">
        <v>0</v>
      </c>
      <c r="T2106" s="2" t="b">
        <v>1</v>
      </c>
      <c r="U2106" s="1" t="s">
        <v>1669</v>
      </c>
      <c r="V2106" s="1">
        <v>18</v>
      </c>
      <c r="W2106" s="2" t="b">
        <v>1</v>
      </c>
      <c r="X2106" s="1"/>
      <c r="Y2106" s="2" t="b">
        <v>0</v>
      </c>
      <c r="Z2106" s="1" t="s">
        <v>119</v>
      </c>
      <c r="AA2106" s="2" t="b">
        <v>0</v>
      </c>
      <c r="AB2106" s="1" t="s">
        <v>12521</v>
      </c>
      <c r="AC2106" s="1" t="s">
        <v>12609</v>
      </c>
      <c r="AD2106" s="1" t="s">
        <v>61</v>
      </c>
      <c r="AE2106" s="2" t="b">
        <v>1</v>
      </c>
      <c r="AF2106" s="1"/>
      <c r="AG2106" s="2" t="b">
        <v>0</v>
      </c>
      <c r="AH2106" s="1">
        <v>46242.564802824076</v>
      </c>
    </row>
    <row r="2107" spans="1:34" ht="13.9">
      <c r="A2107" s="1" t="s">
        <v>12610</v>
      </c>
      <c r="B2107" s="1" t="s">
        <v>12611</v>
      </c>
      <c r="C2107" s="4">
        <v>45047</v>
      </c>
      <c r="D2107" s="1" t="s">
        <v>12607</v>
      </c>
      <c r="E2107" s="1">
        <v>2023</v>
      </c>
      <c r="F2107" s="5">
        <v>39.26</v>
      </c>
      <c r="G2107" s="1" t="s">
        <v>12612</v>
      </c>
      <c r="H2107" s="1" t="s">
        <v>12613</v>
      </c>
      <c r="I2107" s="6">
        <v>7213</v>
      </c>
      <c r="J2107" s="6" t="s">
        <v>54</v>
      </c>
      <c r="K2107" s="6">
        <v>187</v>
      </c>
      <c r="L2107" s="6">
        <v>182</v>
      </c>
      <c r="M2107" s="6">
        <v>5</v>
      </c>
      <c r="N2107" s="7">
        <v>0.9732620320855615</v>
      </c>
      <c r="O2107" s="1" t="s">
        <v>67</v>
      </c>
      <c r="P2107" s="1" t="s">
        <v>54</v>
      </c>
      <c r="Q2107" s="1" t="s">
        <v>56</v>
      </c>
      <c r="R2107" s="1" t="s">
        <v>5</v>
      </c>
      <c r="S2107" s="2" t="b">
        <v>1</v>
      </c>
      <c r="T2107" s="2" t="b">
        <v>0</v>
      </c>
      <c r="U2107" s="1" t="s">
        <v>57</v>
      </c>
      <c r="V2107" s="1"/>
      <c r="W2107" s="2" t="b">
        <v>0</v>
      </c>
      <c r="X2107" s="1"/>
      <c r="Y2107" s="2" t="b">
        <v>0</v>
      </c>
      <c r="Z2107" s="1" t="s">
        <v>58</v>
      </c>
      <c r="AA2107" s="2" t="b">
        <v>1</v>
      </c>
      <c r="AB2107" s="1" t="s">
        <v>12614</v>
      </c>
      <c r="AC2107" s="1" t="s">
        <v>12615</v>
      </c>
      <c r="AD2107" s="1" t="s">
        <v>61</v>
      </c>
      <c r="AE2107" s="2" t="b">
        <v>1</v>
      </c>
      <c r="AF2107" s="1" t="s">
        <v>101</v>
      </c>
      <c r="AG2107" s="2" t="b">
        <v>1</v>
      </c>
      <c r="AH2107" s="1">
        <v>46242.564802835645</v>
      </c>
    </row>
    <row r="2108" spans="1:34" ht="13.9">
      <c r="A2108" s="1" t="s">
        <v>12616</v>
      </c>
      <c r="B2108" s="1" t="s">
        <v>12617</v>
      </c>
      <c r="C2108" s="4">
        <v>45047</v>
      </c>
      <c r="D2108" s="1" t="s">
        <v>12607</v>
      </c>
      <c r="E2108" s="1">
        <v>2023</v>
      </c>
      <c r="F2108" s="5">
        <v>39.26</v>
      </c>
      <c r="G2108" s="1" t="s">
        <v>12618</v>
      </c>
      <c r="H2108" s="1" t="s">
        <v>12619</v>
      </c>
      <c r="I2108" s="6">
        <v>2456</v>
      </c>
      <c r="J2108" s="6" t="s">
        <v>54</v>
      </c>
      <c r="K2108" s="6">
        <v>156</v>
      </c>
      <c r="L2108" s="6">
        <v>140</v>
      </c>
      <c r="M2108" s="6">
        <v>16</v>
      </c>
      <c r="N2108" s="7">
        <v>0.89743589743589747</v>
      </c>
      <c r="O2108" s="1" t="s">
        <v>67</v>
      </c>
      <c r="P2108" s="1" t="s">
        <v>54</v>
      </c>
      <c r="Q2108" s="1" t="s">
        <v>56</v>
      </c>
      <c r="R2108" s="1" t="s">
        <v>5</v>
      </c>
      <c r="S2108" s="2" t="b">
        <v>1</v>
      </c>
      <c r="T2108" s="2" t="b">
        <v>0</v>
      </c>
      <c r="U2108" s="1" t="s">
        <v>57</v>
      </c>
      <c r="V2108" s="1"/>
      <c r="W2108" s="2" t="b">
        <v>0</v>
      </c>
      <c r="X2108" s="1"/>
      <c r="Y2108" s="2" t="b">
        <v>0</v>
      </c>
      <c r="Z2108" s="1" t="s">
        <v>119</v>
      </c>
      <c r="AA2108" s="2" t="b">
        <v>0</v>
      </c>
      <c r="AB2108" s="1" t="s">
        <v>12620</v>
      </c>
      <c r="AC2108" s="1" t="s">
        <v>12621</v>
      </c>
      <c r="AD2108" s="1" t="s">
        <v>61</v>
      </c>
      <c r="AE2108" s="2" t="b">
        <v>1</v>
      </c>
      <c r="AF2108" s="1"/>
      <c r="AG2108" s="2" t="b">
        <v>0</v>
      </c>
      <c r="AH2108" s="1">
        <v>46242.564802847221</v>
      </c>
    </row>
    <row r="2109" spans="1:34" ht="13.9">
      <c r="A2109" s="1" t="s">
        <v>12622</v>
      </c>
      <c r="B2109" s="1" t="s">
        <v>12623</v>
      </c>
      <c r="C2109" s="4">
        <v>45048</v>
      </c>
      <c r="D2109" s="1" t="s">
        <v>12607</v>
      </c>
      <c r="E2109" s="1">
        <v>2023</v>
      </c>
      <c r="F2109" s="5">
        <v>39.229999999999997</v>
      </c>
      <c r="G2109" s="1" t="s">
        <v>12624</v>
      </c>
      <c r="H2109" s="1" t="s">
        <v>12625</v>
      </c>
      <c r="I2109" s="6">
        <v>69</v>
      </c>
      <c r="J2109" s="6" t="s">
        <v>54</v>
      </c>
      <c r="K2109" s="6">
        <v>5</v>
      </c>
      <c r="L2109" s="6">
        <v>5</v>
      </c>
      <c r="M2109" s="6">
        <v>0</v>
      </c>
      <c r="N2109" s="7">
        <v>1</v>
      </c>
      <c r="O2109" s="1" t="s">
        <v>323</v>
      </c>
      <c r="P2109" s="1" t="s">
        <v>54</v>
      </c>
      <c r="Q2109" s="1" t="s">
        <v>56</v>
      </c>
      <c r="R2109" s="1" t="s">
        <v>5</v>
      </c>
      <c r="S2109" s="2" t="b">
        <v>1</v>
      </c>
      <c r="T2109" s="2" t="b">
        <v>0</v>
      </c>
      <c r="U2109" s="1" t="s">
        <v>57</v>
      </c>
      <c r="V2109" s="1"/>
      <c r="W2109" s="2" t="b">
        <v>0</v>
      </c>
      <c r="X2109" s="1"/>
      <c r="Y2109" s="2" t="b">
        <v>0</v>
      </c>
      <c r="Z2109" s="1" t="s">
        <v>58</v>
      </c>
      <c r="AA2109" s="2" t="b">
        <v>1</v>
      </c>
      <c r="AB2109" s="1" t="s">
        <v>12626</v>
      </c>
      <c r="AC2109" s="1" t="s">
        <v>12627</v>
      </c>
      <c r="AD2109" s="1" t="s">
        <v>61</v>
      </c>
      <c r="AE2109" s="2" t="b">
        <v>1</v>
      </c>
      <c r="AF2109" s="1" t="s">
        <v>164</v>
      </c>
      <c r="AG2109" s="2" t="b">
        <v>0</v>
      </c>
      <c r="AH2109" s="1">
        <v>46242.564802847221</v>
      </c>
    </row>
    <row r="2110" spans="1:34" ht="13.9">
      <c r="A2110" s="1" t="s">
        <v>12628</v>
      </c>
      <c r="B2110" s="1" t="s">
        <v>12629</v>
      </c>
      <c r="C2110" s="4">
        <v>45048</v>
      </c>
      <c r="D2110" s="1" t="s">
        <v>12607</v>
      </c>
      <c r="E2110" s="1">
        <v>2023</v>
      </c>
      <c r="F2110" s="5">
        <v>39.229999999999997</v>
      </c>
      <c r="G2110" s="1" t="s">
        <v>12630</v>
      </c>
      <c r="H2110" s="1" t="s">
        <v>12631</v>
      </c>
      <c r="I2110" s="6">
        <v>3376</v>
      </c>
      <c r="J2110" s="6" t="s">
        <v>54</v>
      </c>
      <c r="K2110" s="6">
        <v>58</v>
      </c>
      <c r="L2110" s="6">
        <v>44</v>
      </c>
      <c r="M2110" s="6">
        <v>14</v>
      </c>
      <c r="N2110" s="7">
        <v>0.75862068965517238</v>
      </c>
      <c r="O2110" s="1" t="s">
        <v>55</v>
      </c>
      <c r="P2110" s="1" t="s">
        <v>54</v>
      </c>
      <c r="Q2110" s="1" t="s">
        <v>56</v>
      </c>
      <c r="R2110" s="1" t="s">
        <v>7</v>
      </c>
      <c r="S2110" s="2" t="b">
        <v>0</v>
      </c>
      <c r="T2110" s="2" t="b">
        <v>1</v>
      </c>
      <c r="U2110" s="1" t="s">
        <v>202</v>
      </c>
      <c r="V2110" s="1">
        <v>18</v>
      </c>
      <c r="W2110" s="2" t="b">
        <v>1</v>
      </c>
      <c r="X2110" s="2" t="b">
        <v>1</v>
      </c>
      <c r="Y2110" s="2" t="b">
        <v>0</v>
      </c>
      <c r="Z2110" s="1" t="s">
        <v>119</v>
      </c>
      <c r="AA2110" s="2" t="b">
        <v>0</v>
      </c>
      <c r="AB2110" s="1" t="s">
        <v>12632</v>
      </c>
      <c r="AC2110" s="1" t="s">
        <v>12633</v>
      </c>
      <c r="AD2110" s="1" t="s">
        <v>61</v>
      </c>
      <c r="AE2110" s="2" t="b">
        <v>1</v>
      </c>
      <c r="AF2110" s="1"/>
      <c r="AG2110" s="2" t="b">
        <v>0</v>
      </c>
      <c r="AH2110" s="1">
        <v>46242.564802858797</v>
      </c>
    </row>
    <row r="2111" spans="1:34" ht="13.9">
      <c r="A2111" s="1" t="s">
        <v>12634</v>
      </c>
      <c r="B2111" s="1" t="s">
        <v>12635</v>
      </c>
      <c r="C2111" s="4">
        <v>45049</v>
      </c>
      <c r="D2111" s="1" t="s">
        <v>12607</v>
      </c>
      <c r="E2111" s="1">
        <v>2023</v>
      </c>
      <c r="F2111" s="5">
        <v>39.200000000000003</v>
      </c>
      <c r="G2111" s="1" t="s">
        <v>12636</v>
      </c>
      <c r="H2111" s="1" t="s">
        <v>12637</v>
      </c>
      <c r="I2111" s="6">
        <v>2889</v>
      </c>
      <c r="J2111" s="6" t="s">
        <v>54</v>
      </c>
      <c r="K2111" s="6">
        <v>72</v>
      </c>
      <c r="L2111" s="6">
        <v>60</v>
      </c>
      <c r="M2111" s="6">
        <v>12</v>
      </c>
      <c r="N2111" s="7">
        <v>0.83333333333333337</v>
      </c>
      <c r="O2111" s="1" t="s">
        <v>67</v>
      </c>
      <c r="P2111" s="1" t="s">
        <v>54</v>
      </c>
      <c r="Q2111" s="1" t="s">
        <v>56</v>
      </c>
      <c r="R2111" s="1" t="s">
        <v>5</v>
      </c>
      <c r="S2111" s="2" t="b">
        <v>1</v>
      </c>
      <c r="T2111" s="2" t="b">
        <v>0</v>
      </c>
      <c r="U2111" s="1" t="s">
        <v>57</v>
      </c>
      <c r="V2111" s="1"/>
      <c r="W2111" s="2" t="b">
        <v>0</v>
      </c>
      <c r="X2111" s="1"/>
      <c r="Y2111" s="2" t="b">
        <v>0</v>
      </c>
      <c r="Z2111" s="1" t="s">
        <v>58</v>
      </c>
      <c r="AA2111" s="2" t="b">
        <v>1</v>
      </c>
      <c r="AB2111" s="1" t="s">
        <v>12638</v>
      </c>
      <c r="AC2111" s="1" t="s">
        <v>12639</v>
      </c>
      <c r="AD2111" s="1" t="s">
        <v>61</v>
      </c>
      <c r="AE2111" s="2" t="b">
        <v>1</v>
      </c>
      <c r="AF2111" s="1" t="s">
        <v>101</v>
      </c>
      <c r="AG2111" s="2" t="b">
        <v>1</v>
      </c>
      <c r="AH2111" s="1">
        <v>46242.564802858797</v>
      </c>
    </row>
    <row r="2112" spans="1:34" ht="13.9">
      <c r="A2112" s="1" t="s">
        <v>12640</v>
      </c>
      <c r="B2112" s="1" t="s">
        <v>12641</v>
      </c>
      <c r="C2112" s="4">
        <v>45050</v>
      </c>
      <c r="D2112" s="1" t="s">
        <v>12607</v>
      </c>
      <c r="E2112" s="1">
        <v>2023</v>
      </c>
      <c r="F2112" s="5">
        <v>39.159999999999997</v>
      </c>
      <c r="G2112" s="1" t="s">
        <v>12642</v>
      </c>
      <c r="H2112" s="1" t="s">
        <v>12643</v>
      </c>
      <c r="I2112" s="6">
        <v>36500</v>
      </c>
      <c r="J2112" s="6" t="s">
        <v>54</v>
      </c>
      <c r="K2112" s="6">
        <v>1984</v>
      </c>
      <c r="L2112" s="6">
        <v>1948</v>
      </c>
      <c r="M2112" s="6">
        <v>36</v>
      </c>
      <c r="N2112" s="7">
        <v>0.98185483870967738</v>
      </c>
      <c r="O2112" s="1" t="s">
        <v>76</v>
      </c>
      <c r="P2112" s="1" t="s">
        <v>54</v>
      </c>
      <c r="Q2112" s="1" t="s">
        <v>68</v>
      </c>
      <c r="R2112" s="1" t="s">
        <v>5</v>
      </c>
      <c r="S2112" s="2" t="b">
        <v>1</v>
      </c>
      <c r="T2112" s="2" t="b">
        <v>0</v>
      </c>
      <c r="U2112" s="1" t="s">
        <v>57</v>
      </c>
      <c r="V2112" s="1"/>
      <c r="W2112" s="2" t="b">
        <v>0</v>
      </c>
      <c r="X2112" s="1"/>
      <c r="Y2112" s="2" t="b">
        <v>0</v>
      </c>
      <c r="Z2112" s="1" t="s">
        <v>58</v>
      </c>
      <c r="AA2112" s="2" t="b">
        <v>1</v>
      </c>
      <c r="AB2112" s="1" t="s">
        <v>12644</v>
      </c>
      <c r="AC2112" s="1" t="s">
        <v>12645</v>
      </c>
      <c r="AD2112" s="1" t="s">
        <v>61</v>
      </c>
      <c r="AE2112" s="2" t="b">
        <v>1</v>
      </c>
      <c r="AF2112" s="1" t="s">
        <v>86</v>
      </c>
      <c r="AG2112" s="2" t="b">
        <v>0</v>
      </c>
      <c r="AH2112" s="1">
        <v>46242.564802858797</v>
      </c>
    </row>
    <row r="2113" spans="1:34" ht="13.9">
      <c r="A2113" s="1" t="s">
        <v>12646</v>
      </c>
      <c r="B2113" s="1" t="s">
        <v>12647</v>
      </c>
      <c r="C2113" s="4">
        <v>45050</v>
      </c>
      <c r="D2113" s="1" t="s">
        <v>12607</v>
      </c>
      <c r="E2113" s="1">
        <v>2023</v>
      </c>
      <c r="F2113" s="5">
        <v>39.159999999999997</v>
      </c>
      <c r="G2113" s="1" t="s">
        <v>12648</v>
      </c>
      <c r="H2113" s="1" t="s">
        <v>12649</v>
      </c>
      <c r="I2113" s="6">
        <v>1374</v>
      </c>
      <c r="J2113" s="6" t="s">
        <v>54</v>
      </c>
      <c r="K2113" s="6">
        <v>66</v>
      </c>
      <c r="L2113" s="6">
        <v>54</v>
      </c>
      <c r="M2113" s="6">
        <v>12</v>
      </c>
      <c r="N2113" s="7">
        <v>0.81818181818181823</v>
      </c>
      <c r="O2113" s="1" t="s">
        <v>67</v>
      </c>
      <c r="P2113" s="1" t="s">
        <v>54</v>
      </c>
      <c r="Q2113" s="1" t="s">
        <v>56</v>
      </c>
      <c r="R2113" s="1" t="s">
        <v>5</v>
      </c>
      <c r="S2113" s="2" t="b">
        <v>1</v>
      </c>
      <c r="T2113" s="2" t="b">
        <v>0</v>
      </c>
      <c r="U2113" s="1" t="s">
        <v>57</v>
      </c>
      <c r="V2113" s="1"/>
      <c r="W2113" s="2" t="b">
        <v>0</v>
      </c>
      <c r="X2113" s="1"/>
      <c r="Y2113" s="2" t="b">
        <v>0</v>
      </c>
      <c r="Z2113" s="1" t="s">
        <v>58</v>
      </c>
      <c r="AA2113" s="2" t="b">
        <v>1</v>
      </c>
      <c r="AB2113" s="1" t="s">
        <v>12650</v>
      </c>
      <c r="AC2113" s="1" t="s">
        <v>12651</v>
      </c>
      <c r="AD2113" s="1" t="s">
        <v>61</v>
      </c>
      <c r="AE2113" s="2" t="b">
        <v>1</v>
      </c>
      <c r="AF2113" s="1" t="s">
        <v>247</v>
      </c>
      <c r="AG2113" s="2" t="b">
        <v>0</v>
      </c>
      <c r="AH2113" s="1">
        <v>46242.564802870373</v>
      </c>
    </row>
    <row r="2114" spans="1:34" ht="13.9">
      <c r="A2114" s="1" t="s">
        <v>12652</v>
      </c>
      <c r="B2114" s="1" t="s">
        <v>12653</v>
      </c>
      <c r="C2114" s="4">
        <v>45050</v>
      </c>
      <c r="D2114" s="1" t="s">
        <v>12607</v>
      </c>
      <c r="E2114" s="1">
        <v>2023</v>
      </c>
      <c r="F2114" s="5">
        <v>39.159999999999997</v>
      </c>
      <c r="G2114" s="1" t="s">
        <v>12654</v>
      </c>
      <c r="H2114" s="1" t="s">
        <v>12655</v>
      </c>
      <c r="I2114" s="6">
        <v>30</v>
      </c>
      <c r="J2114" s="6" t="s">
        <v>54</v>
      </c>
      <c r="K2114" s="6">
        <v>2</v>
      </c>
      <c r="L2114" s="6">
        <v>2</v>
      </c>
      <c r="M2114" s="6">
        <v>0</v>
      </c>
      <c r="N2114" s="7">
        <v>1</v>
      </c>
      <c r="O2114" s="1" t="s">
        <v>567</v>
      </c>
      <c r="P2114" s="1" t="s">
        <v>54</v>
      </c>
      <c r="Q2114" s="1" t="s">
        <v>56</v>
      </c>
      <c r="R2114" s="1" t="s">
        <v>5</v>
      </c>
      <c r="S2114" s="2" t="b">
        <v>1</v>
      </c>
      <c r="T2114" s="2" t="b">
        <v>0</v>
      </c>
      <c r="U2114" s="1" t="s">
        <v>57</v>
      </c>
      <c r="V2114" s="1"/>
      <c r="W2114" s="2" t="b">
        <v>0</v>
      </c>
      <c r="X2114" s="1"/>
      <c r="Y2114" s="2" t="b">
        <v>0</v>
      </c>
      <c r="Z2114" s="1" t="s">
        <v>58</v>
      </c>
      <c r="AA2114" s="2" t="b">
        <v>1</v>
      </c>
      <c r="AB2114" s="1" t="s">
        <v>12656</v>
      </c>
      <c r="AC2114" s="1" t="s">
        <v>12657</v>
      </c>
      <c r="AD2114" s="1" t="s">
        <v>61</v>
      </c>
      <c r="AE2114" s="2" t="b">
        <v>1</v>
      </c>
      <c r="AF2114" s="1" t="s">
        <v>1545</v>
      </c>
      <c r="AG2114" s="2" t="b">
        <v>0</v>
      </c>
      <c r="AH2114" s="1">
        <v>46242.564802870373</v>
      </c>
    </row>
    <row r="2115" spans="1:34" ht="13.9">
      <c r="A2115" s="1" t="s">
        <v>12658</v>
      </c>
      <c r="B2115" s="1" t="s">
        <v>12659</v>
      </c>
      <c r="C2115" s="4">
        <v>45050</v>
      </c>
      <c r="D2115" s="1" t="s">
        <v>12607</v>
      </c>
      <c r="E2115" s="1">
        <v>2023</v>
      </c>
      <c r="F2115" s="5">
        <v>39.159999999999997</v>
      </c>
      <c r="G2115" s="1" t="s">
        <v>12660</v>
      </c>
      <c r="H2115" s="1" t="s">
        <v>12661</v>
      </c>
      <c r="I2115" s="6">
        <v>324</v>
      </c>
      <c r="J2115" s="6" t="s">
        <v>54</v>
      </c>
      <c r="K2115" s="6">
        <v>17</v>
      </c>
      <c r="L2115" s="6">
        <v>4</v>
      </c>
      <c r="M2115" s="6">
        <v>13</v>
      </c>
      <c r="N2115" s="7">
        <v>0.23529411764705882</v>
      </c>
      <c r="O2115" s="1" t="s">
        <v>330</v>
      </c>
      <c r="P2115" s="1" t="s">
        <v>54</v>
      </c>
      <c r="Q2115" s="1" t="s">
        <v>56</v>
      </c>
      <c r="R2115" s="1" t="s">
        <v>5</v>
      </c>
      <c r="S2115" s="2" t="b">
        <v>1</v>
      </c>
      <c r="T2115" s="2" t="b">
        <v>0</v>
      </c>
      <c r="U2115" s="1" t="s">
        <v>57</v>
      </c>
      <c r="V2115" s="1"/>
      <c r="W2115" s="2" t="b">
        <v>0</v>
      </c>
      <c r="X2115" s="1"/>
      <c r="Y2115" s="2" t="b">
        <v>0</v>
      </c>
      <c r="Z2115" s="1" t="s">
        <v>119</v>
      </c>
      <c r="AA2115" s="2" t="b">
        <v>0</v>
      </c>
      <c r="AB2115" s="1" t="s">
        <v>12662</v>
      </c>
      <c r="AC2115" s="1" t="s">
        <v>12663</v>
      </c>
      <c r="AD2115" s="1" t="s">
        <v>61</v>
      </c>
      <c r="AE2115" s="2" t="b">
        <v>1</v>
      </c>
      <c r="AF2115" s="1"/>
      <c r="AG2115" s="2" t="b">
        <v>0</v>
      </c>
      <c r="AH2115" s="1">
        <v>46242.564802870373</v>
      </c>
    </row>
    <row r="2116" spans="1:34" ht="13.9">
      <c r="A2116" s="1" t="s">
        <v>12664</v>
      </c>
      <c r="B2116" s="1" t="s">
        <v>12665</v>
      </c>
      <c r="C2116" s="4">
        <v>45051</v>
      </c>
      <c r="D2116" s="1" t="s">
        <v>12607</v>
      </c>
      <c r="E2116" s="1">
        <v>2023</v>
      </c>
      <c r="F2116" s="5">
        <v>39.130000000000003</v>
      </c>
      <c r="G2116" s="1" t="s">
        <v>12666</v>
      </c>
      <c r="H2116" s="1" t="s">
        <v>12667</v>
      </c>
      <c r="I2116" s="6">
        <v>444</v>
      </c>
      <c r="J2116" s="6" t="s">
        <v>54</v>
      </c>
      <c r="K2116" s="6">
        <v>30</v>
      </c>
      <c r="L2116" s="6">
        <v>29</v>
      </c>
      <c r="M2116" s="6">
        <v>1</v>
      </c>
      <c r="N2116" s="7">
        <v>0.96666666666666667</v>
      </c>
      <c r="O2116" s="1" t="s">
        <v>126</v>
      </c>
      <c r="P2116" s="1" t="s">
        <v>54</v>
      </c>
      <c r="Q2116" s="1" t="s">
        <v>56</v>
      </c>
      <c r="R2116" s="1" t="s">
        <v>7</v>
      </c>
      <c r="S2116" s="2" t="b">
        <v>0</v>
      </c>
      <c r="T2116" s="2" t="b">
        <v>1</v>
      </c>
      <c r="U2116" s="1" t="s">
        <v>202</v>
      </c>
      <c r="V2116" s="1">
        <v>18</v>
      </c>
      <c r="W2116" s="2" t="b">
        <v>1</v>
      </c>
      <c r="X2116" s="2" t="b">
        <v>1</v>
      </c>
      <c r="Y2116" s="2" t="b">
        <v>0</v>
      </c>
      <c r="Z2116" s="1" t="s">
        <v>119</v>
      </c>
      <c r="AA2116" s="2" t="b">
        <v>0</v>
      </c>
      <c r="AB2116" s="1" t="s">
        <v>12668</v>
      </c>
      <c r="AC2116" s="1" t="s">
        <v>12669</v>
      </c>
      <c r="AD2116" s="1" t="s">
        <v>61</v>
      </c>
      <c r="AE2116" s="2" t="b">
        <v>1</v>
      </c>
      <c r="AF2116" s="1"/>
      <c r="AG2116" s="2" t="b">
        <v>0</v>
      </c>
      <c r="AH2116" s="1">
        <v>46242.564802870373</v>
      </c>
    </row>
    <row r="2117" spans="1:34" ht="13.9">
      <c r="A2117" s="1" t="s">
        <v>12670</v>
      </c>
      <c r="B2117" s="1" t="s">
        <v>12671</v>
      </c>
      <c r="C2117" s="4">
        <v>45051</v>
      </c>
      <c r="D2117" s="1" t="s">
        <v>12607</v>
      </c>
      <c r="E2117" s="1">
        <v>2023</v>
      </c>
      <c r="F2117" s="5">
        <v>39.130000000000003</v>
      </c>
      <c r="G2117" s="1" t="s">
        <v>12672</v>
      </c>
      <c r="H2117" s="1" t="s">
        <v>12673</v>
      </c>
      <c r="I2117" s="6">
        <v>138</v>
      </c>
      <c r="J2117" s="6" t="s">
        <v>54</v>
      </c>
      <c r="K2117" s="6">
        <v>7</v>
      </c>
      <c r="L2117" s="6">
        <v>4</v>
      </c>
      <c r="M2117" s="6">
        <v>3</v>
      </c>
      <c r="N2117" s="7">
        <v>0.5714285714285714</v>
      </c>
      <c r="O2117" s="1" t="s">
        <v>83</v>
      </c>
      <c r="P2117" s="1" t="s">
        <v>54</v>
      </c>
      <c r="Q2117" s="1" t="s">
        <v>56</v>
      </c>
      <c r="R2117" s="1" t="s">
        <v>5</v>
      </c>
      <c r="S2117" s="2" t="b">
        <v>1</v>
      </c>
      <c r="T2117" s="2" t="b">
        <v>0</v>
      </c>
      <c r="U2117" s="1" t="s">
        <v>57</v>
      </c>
      <c r="V2117" s="1"/>
      <c r="W2117" s="2" t="b">
        <v>0</v>
      </c>
      <c r="X2117" s="1"/>
      <c r="Y2117" s="2" t="b">
        <v>0</v>
      </c>
      <c r="Z2117" s="1" t="s">
        <v>58</v>
      </c>
      <c r="AA2117" s="2" t="b">
        <v>1</v>
      </c>
      <c r="AB2117" s="1" t="s">
        <v>12674</v>
      </c>
      <c r="AC2117" s="1" t="s">
        <v>12675</v>
      </c>
      <c r="AD2117" s="1" t="s">
        <v>61</v>
      </c>
      <c r="AE2117" s="2" t="b">
        <v>1</v>
      </c>
      <c r="AF2117" s="1" t="s">
        <v>1301</v>
      </c>
      <c r="AG2117" s="2" t="b">
        <v>0</v>
      </c>
      <c r="AH2117" s="1">
        <v>46242.564802881941</v>
      </c>
    </row>
    <row r="2118" spans="1:34" ht="13.9">
      <c r="A2118" s="1" t="s">
        <v>12676</v>
      </c>
      <c r="B2118" s="1" t="s">
        <v>12677</v>
      </c>
      <c r="C2118" s="4">
        <v>45051</v>
      </c>
      <c r="D2118" s="1" t="s">
        <v>12607</v>
      </c>
      <c r="E2118" s="1">
        <v>2023</v>
      </c>
      <c r="F2118" s="5">
        <v>39.130000000000003</v>
      </c>
      <c r="G2118" s="1" t="s">
        <v>12678</v>
      </c>
      <c r="H2118" s="1" t="s">
        <v>12679</v>
      </c>
      <c r="I2118" s="6">
        <v>1782</v>
      </c>
      <c r="J2118" s="6" t="s">
        <v>54</v>
      </c>
      <c r="K2118" s="6">
        <v>186</v>
      </c>
      <c r="L2118" s="6">
        <v>155</v>
      </c>
      <c r="M2118" s="6">
        <v>31</v>
      </c>
      <c r="N2118" s="7">
        <v>0.83333333333333337</v>
      </c>
      <c r="O2118" s="1" t="s">
        <v>67</v>
      </c>
      <c r="P2118" s="1" t="s">
        <v>54</v>
      </c>
      <c r="Q2118" s="1" t="s">
        <v>56</v>
      </c>
      <c r="R2118" s="1" t="s">
        <v>5</v>
      </c>
      <c r="S2118" s="2" t="b">
        <v>1</v>
      </c>
      <c r="T2118" s="2" t="b">
        <v>0</v>
      </c>
      <c r="U2118" s="1" t="s">
        <v>57</v>
      </c>
      <c r="V2118" s="1"/>
      <c r="W2118" s="2" t="b">
        <v>0</v>
      </c>
      <c r="X2118" s="1"/>
      <c r="Y2118" s="2" t="b">
        <v>0</v>
      </c>
      <c r="Z2118" s="1" t="s">
        <v>58</v>
      </c>
      <c r="AA2118" s="2" t="b">
        <v>1</v>
      </c>
      <c r="AB2118" s="1" t="s">
        <v>12680</v>
      </c>
      <c r="AC2118" s="1" t="s">
        <v>12681</v>
      </c>
      <c r="AD2118" s="1" t="s">
        <v>61</v>
      </c>
      <c r="AE2118" s="2" t="b">
        <v>1</v>
      </c>
      <c r="AF2118" s="1" t="s">
        <v>94</v>
      </c>
      <c r="AG2118" s="2" t="b">
        <v>0</v>
      </c>
      <c r="AH2118" s="1">
        <v>46242.564802881941</v>
      </c>
    </row>
    <row r="2119" spans="1:34" ht="13.9">
      <c r="A2119" s="1" t="s">
        <v>12682</v>
      </c>
      <c r="B2119" s="1" t="s">
        <v>12683</v>
      </c>
      <c r="C2119" s="4">
        <v>45054</v>
      </c>
      <c r="D2119" s="1" t="s">
        <v>12607</v>
      </c>
      <c r="E2119" s="1">
        <v>2023</v>
      </c>
      <c r="F2119" s="5">
        <v>39.03</v>
      </c>
      <c r="G2119" s="1" t="s">
        <v>12684</v>
      </c>
      <c r="H2119" s="1" t="s">
        <v>12685</v>
      </c>
      <c r="I2119" s="6">
        <v>532</v>
      </c>
      <c r="J2119" s="6" t="s">
        <v>54</v>
      </c>
      <c r="K2119" s="6">
        <v>16</v>
      </c>
      <c r="L2119" s="6">
        <v>12</v>
      </c>
      <c r="M2119" s="6">
        <v>4</v>
      </c>
      <c r="N2119" s="7">
        <v>0.75</v>
      </c>
      <c r="O2119" s="1" t="s">
        <v>55</v>
      </c>
      <c r="P2119" s="1" t="s">
        <v>54</v>
      </c>
      <c r="Q2119" s="1" t="s">
        <v>56</v>
      </c>
      <c r="R2119" s="1" t="s">
        <v>5</v>
      </c>
      <c r="S2119" s="2" t="b">
        <v>1</v>
      </c>
      <c r="T2119" s="2" t="b">
        <v>0</v>
      </c>
      <c r="U2119" s="1" t="s">
        <v>57</v>
      </c>
      <c r="V2119" s="1"/>
      <c r="W2119" s="2" t="b">
        <v>0</v>
      </c>
      <c r="X2119" s="1"/>
      <c r="Y2119" s="2" t="b">
        <v>0</v>
      </c>
      <c r="Z2119" s="1" t="s">
        <v>58</v>
      </c>
      <c r="AA2119" s="2" t="b">
        <v>1</v>
      </c>
      <c r="AB2119" s="1" t="s">
        <v>12686</v>
      </c>
      <c r="AC2119" s="1" t="s">
        <v>12687</v>
      </c>
      <c r="AD2119" s="1" t="s">
        <v>61</v>
      </c>
      <c r="AE2119" s="2" t="b">
        <v>1</v>
      </c>
      <c r="AF2119" s="1" t="s">
        <v>71</v>
      </c>
      <c r="AG2119" s="2" t="b">
        <v>0</v>
      </c>
      <c r="AH2119" s="1">
        <v>46242.564802881941</v>
      </c>
    </row>
    <row r="2120" spans="1:34" ht="13.9">
      <c r="A2120" s="1" t="s">
        <v>12688</v>
      </c>
      <c r="B2120" s="1" t="s">
        <v>12689</v>
      </c>
      <c r="C2120" s="4">
        <v>45054</v>
      </c>
      <c r="D2120" s="1" t="s">
        <v>12607</v>
      </c>
      <c r="E2120" s="1">
        <v>2023</v>
      </c>
      <c r="F2120" s="5">
        <v>39.03</v>
      </c>
      <c r="G2120" s="1" t="s">
        <v>12690</v>
      </c>
      <c r="H2120" s="1" t="s">
        <v>12685</v>
      </c>
      <c r="I2120" s="6"/>
      <c r="J2120" s="6" t="s">
        <v>147</v>
      </c>
      <c r="K2120" s="6">
        <v>0</v>
      </c>
      <c r="L2120" s="6">
        <v>0</v>
      </c>
      <c r="M2120" s="6">
        <v>0</v>
      </c>
      <c r="N2120" s="7"/>
      <c r="O2120" s="1" t="s">
        <v>216</v>
      </c>
      <c r="P2120" s="1" t="s">
        <v>54</v>
      </c>
      <c r="Q2120" s="1" t="s">
        <v>56</v>
      </c>
      <c r="R2120" s="1" t="s">
        <v>7</v>
      </c>
      <c r="S2120" s="2" t="b">
        <v>0</v>
      </c>
      <c r="T2120" s="2" t="b">
        <v>1</v>
      </c>
      <c r="U2120" s="1" t="s">
        <v>202</v>
      </c>
      <c r="V2120" s="1">
        <v>18</v>
      </c>
      <c r="W2120" s="2" t="b">
        <v>1</v>
      </c>
      <c r="X2120" s="2" t="b">
        <v>1</v>
      </c>
      <c r="Y2120" s="2" t="b">
        <v>0</v>
      </c>
      <c r="Z2120" s="1" t="s">
        <v>119</v>
      </c>
      <c r="AA2120" s="2" t="b">
        <v>0</v>
      </c>
      <c r="AB2120" s="1" t="s">
        <v>12686</v>
      </c>
      <c r="AC2120" s="1" t="s">
        <v>12691</v>
      </c>
      <c r="AD2120" s="1" t="s">
        <v>61</v>
      </c>
      <c r="AE2120" s="2" t="b">
        <v>1</v>
      </c>
      <c r="AF2120" s="1"/>
      <c r="AG2120" s="2" t="b">
        <v>0</v>
      </c>
      <c r="AH2120" s="1">
        <v>46242.564802881941</v>
      </c>
    </row>
    <row r="2121" spans="1:34" ht="13.9">
      <c r="A2121" s="1" t="s">
        <v>12692</v>
      </c>
      <c r="B2121" s="1" t="s">
        <v>12693</v>
      </c>
      <c r="C2121" s="4">
        <v>45054</v>
      </c>
      <c r="D2121" s="1" t="s">
        <v>12607</v>
      </c>
      <c r="E2121" s="1">
        <v>2023</v>
      </c>
      <c r="F2121" s="5">
        <v>39.03</v>
      </c>
      <c r="G2121" s="1" t="s">
        <v>12694</v>
      </c>
      <c r="H2121" s="1" t="s">
        <v>12695</v>
      </c>
      <c r="I2121" s="6">
        <v>3492</v>
      </c>
      <c r="J2121" s="6" t="s">
        <v>54</v>
      </c>
      <c r="K2121" s="6">
        <v>61</v>
      </c>
      <c r="L2121" s="6">
        <v>48</v>
      </c>
      <c r="M2121" s="6">
        <v>13</v>
      </c>
      <c r="N2121" s="7">
        <v>0.78688524590163933</v>
      </c>
      <c r="O2121" s="1" t="s">
        <v>55</v>
      </c>
      <c r="P2121" s="1" t="s">
        <v>54</v>
      </c>
      <c r="Q2121" s="1" t="s">
        <v>56</v>
      </c>
      <c r="R2121" s="1" t="s">
        <v>7</v>
      </c>
      <c r="S2121" s="2" t="b">
        <v>0</v>
      </c>
      <c r="T2121" s="2" t="b">
        <v>1</v>
      </c>
      <c r="U2121" s="1" t="s">
        <v>202</v>
      </c>
      <c r="V2121" s="1">
        <v>18</v>
      </c>
      <c r="W2121" s="2" t="b">
        <v>1</v>
      </c>
      <c r="X2121" s="2" t="b">
        <v>1</v>
      </c>
      <c r="Y2121" s="2" t="b">
        <v>0</v>
      </c>
      <c r="Z2121" s="1" t="s">
        <v>119</v>
      </c>
      <c r="AA2121" s="2" t="b">
        <v>0</v>
      </c>
      <c r="AB2121" s="1" t="s">
        <v>12696</v>
      </c>
      <c r="AC2121" s="1" t="s">
        <v>12697</v>
      </c>
      <c r="AD2121" s="1" t="s">
        <v>61</v>
      </c>
      <c r="AE2121" s="2" t="b">
        <v>1</v>
      </c>
      <c r="AF2121" s="1"/>
      <c r="AG2121" s="2" t="b">
        <v>0</v>
      </c>
      <c r="AH2121" s="1">
        <v>46242.564802881941</v>
      </c>
    </row>
    <row r="2122" spans="1:34" ht="13.9">
      <c r="A2122" s="1" t="s">
        <v>12698</v>
      </c>
      <c r="B2122" s="1" t="s">
        <v>12699</v>
      </c>
      <c r="C2122" s="4">
        <v>45054</v>
      </c>
      <c r="D2122" s="1" t="s">
        <v>12607</v>
      </c>
      <c r="E2122" s="1">
        <v>2023</v>
      </c>
      <c r="F2122" s="5">
        <v>39.03</v>
      </c>
      <c r="G2122" s="1" t="s">
        <v>12700</v>
      </c>
      <c r="H2122" s="1" t="s">
        <v>12701</v>
      </c>
      <c r="I2122" s="6">
        <v>2422</v>
      </c>
      <c r="J2122" s="6" t="s">
        <v>54</v>
      </c>
      <c r="K2122" s="6">
        <v>82</v>
      </c>
      <c r="L2122" s="6">
        <v>76</v>
      </c>
      <c r="M2122" s="6">
        <v>6</v>
      </c>
      <c r="N2122" s="7">
        <v>0.92682926829268297</v>
      </c>
      <c r="O2122" s="1" t="s">
        <v>67</v>
      </c>
      <c r="P2122" s="1" t="s">
        <v>54</v>
      </c>
      <c r="Q2122" s="1" t="s">
        <v>56</v>
      </c>
      <c r="R2122" s="1" t="s">
        <v>5</v>
      </c>
      <c r="S2122" s="2" t="b">
        <v>1</v>
      </c>
      <c r="T2122" s="2" t="b">
        <v>0</v>
      </c>
      <c r="U2122" s="1" t="s">
        <v>57</v>
      </c>
      <c r="V2122" s="1"/>
      <c r="W2122" s="2" t="b">
        <v>0</v>
      </c>
      <c r="X2122" s="1"/>
      <c r="Y2122" s="2" t="b">
        <v>0</v>
      </c>
      <c r="Z2122" s="1" t="s">
        <v>58</v>
      </c>
      <c r="AA2122" s="2" t="b">
        <v>1</v>
      </c>
      <c r="AB2122" s="1" t="s">
        <v>12702</v>
      </c>
      <c r="AC2122" s="1" t="s">
        <v>12703</v>
      </c>
      <c r="AD2122" s="1" t="s">
        <v>61</v>
      </c>
      <c r="AE2122" s="2" t="b">
        <v>1</v>
      </c>
      <c r="AF2122" s="1" t="s">
        <v>101</v>
      </c>
      <c r="AG2122" s="2" t="b">
        <v>1</v>
      </c>
      <c r="AH2122" s="1">
        <v>46242.564802893517</v>
      </c>
    </row>
    <row r="2123" spans="1:34" ht="13.9">
      <c r="A2123" s="1" t="s">
        <v>12704</v>
      </c>
      <c r="B2123" s="1" t="s">
        <v>12705</v>
      </c>
      <c r="C2123" s="4">
        <v>45054</v>
      </c>
      <c r="D2123" s="1" t="s">
        <v>12607</v>
      </c>
      <c r="E2123" s="1">
        <v>2023</v>
      </c>
      <c r="F2123" s="5">
        <v>39.03</v>
      </c>
      <c r="G2123" s="1" t="s">
        <v>12706</v>
      </c>
      <c r="H2123" s="1" t="s">
        <v>12707</v>
      </c>
      <c r="I2123" s="6">
        <v>15</v>
      </c>
      <c r="J2123" s="6" t="s">
        <v>54</v>
      </c>
      <c r="K2123" s="6">
        <v>1</v>
      </c>
      <c r="L2123" s="6">
        <v>1</v>
      </c>
      <c r="M2123" s="6">
        <v>0</v>
      </c>
      <c r="N2123" s="7">
        <v>1</v>
      </c>
      <c r="O2123" s="1" t="s">
        <v>148</v>
      </c>
      <c r="P2123" s="1" t="s">
        <v>54</v>
      </c>
      <c r="Q2123" s="1" t="s">
        <v>56</v>
      </c>
      <c r="R2123" s="1" t="s">
        <v>5</v>
      </c>
      <c r="S2123" s="2" t="b">
        <v>1</v>
      </c>
      <c r="T2123" s="2" t="b">
        <v>0</v>
      </c>
      <c r="U2123" s="1" t="s">
        <v>57</v>
      </c>
      <c r="V2123" s="1"/>
      <c r="W2123" s="2" t="b">
        <v>0</v>
      </c>
      <c r="X2123" s="1"/>
      <c r="Y2123" s="2" t="b">
        <v>0</v>
      </c>
      <c r="Z2123" s="1" t="s">
        <v>58</v>
      </c>
      <c r="AA2123" s="2" t="b">
        <v>1</v>
      </c>
      <c r="AB2123" s="1" t="s">
        <v>12708</v>
      </c>
      <c r="AC2123" s="1" t="s">
        <v>12709</v>
      </c>
      <c r="AD2123" s="1" t="s">
        <v>61</v>
      </c>
      <c r="AE2123" s="2" t="b">
        <v>1</v>
      </c>
      <c r="AF2123" s="1" t="s">
        <v>164</v>
      </c>
      <c r="AG2123" s="2" t="b">
        <v>0</v>
      </c>
      <c r="AH2123" s="1">
        <v>46242.564802893517</v>
      </c>
    </row>
    <row r="2124" spans="1:34" ht="13.9">
      <c r="A2124" s="1" t="s">
        <v>12710</v>
      </c>
      <c r="B2124" s="1" t="s">
        <v>12711</v>
      </c>
      <c r="C2124" s="4">
        <v>45055</v>
      </c>
      <c r="D2124" s="1" t="s">
        <v>12607</v>
      </c>
      <c r="E2124" s="1">
        <v>2023</v>
      </c>
      <c r="F2124" s="5">
        <v>39</v>
      </c>
      <c r="G2124" s="1" t="s">
        <v>12712</v>
      </c>
      <c r="H2124" s="1" t="s">
        <v>12713</v>
      </c>
      <c r="I2124" s="6">
        <v>1</v>
      </c>
      <c r="J2124" s="6" t="s">
        <v>54</v>
      </c>
      <c r="K2124" s="6">
        <v>0</v>
      </c>
      <c r="L2124" s="6">
        <v>0</v>
      </c>
      <c r="M2124" s="6">
        <v>0</v>
      </c>
      <c r="N2124" s="7"/>
      <c r="O2124" s="1" t="s">
        <v>216</v>
      </c>
      <c r="P2124" s="1" t="s">
        <v>54</v>
      </c>
      <c r="Q2124" s="1" t="s">
        <v>56</v>
      </c>
      <c r="R2124" s="1" t="s">
        <v>5</v>
      </c>
      <c r="S2124" s="2" t="b">
        <v>1</v>
      </c>
      <c r="T2124" s="2" t="b">
        <v>0</v>
      </c>
      <c r="U2124" s="1" t="s">
        <v>224</v>
      </c>
      <c r="V2124" s="1">
        <v>12</v>
      </c>
      <c r="W2124" s="2" t="b">
        <v>0</v>
      </c>
      <c r="X2124" s="1"/>
      <c r="Y2124" s="2" t="b">
        <v>0</v>
      </c>
      <c r="Z2124" s="1" t="s">
        <v>119</v>
      </c>
      <c r="AA2124" s="2" t="b">
        <v>0</v>
      </c>
      <c r="AB2124" s="1" t="s">
        <v>12714</v>
      </c>
      <c r="AC2124" s="1" t="s">
        <v>12715</v>
      </c>
      <c r="AD2124" s="1" t="s">
        <v>61</v>
      </c>
      <c r="AE2124" s="2" t="b">
        <v>1</v>
      </c>
      <c r="AF2124" s="1"/>
      <c r="AG2124" s="2" t="b">
        <v>0</v>
      </c>
      <c r="AH2124" s="1">
        <v>46242.564802893517</v>
      </c>
    </row>
    <row r="2125" spans="1:34" ht="13.9">
      <c r="A2125" s="1" t="s">
        <v>12716</v>
      </c>
      <c r="B2125" s="1" t="s">
        <v>12717</v>
      </c>
      <c r="C2125" s="4">
        <v>45055</v>
      </c>
      <c r="D2125" s="1" t="s">
        <v>12607</v>
      </c>
      <c r="E2125" s="1">
        <v>2023</v>
      </c>
      <c r="F2125" s="5">
        <v>39</v>
      </c>
      <c r="G2125" s="1" t="s">
        <v>12718</v>
      </c>
      <c r="H2125" s="1" t="s">
        <v>12719</v>
      </c>
      <c r="I2125" s="6">
        <v>59879</v>
      </c>
      <c r="J2125" s="6" t="s">
        <v>54</v>
      </c>
      <c r="K2125" s="6">
        <v>705</v>
      </c>
      <c r="L2125" s="6">
        <v>586</v>
      </c>
      <c r="M2125" s="6">
        <v>119</v>
      </c>
      <c r="N2125" s="7">
        <v>0.83120567375886523</v>
      </c>
      <c r="O2125" s="1" t="s">
        <v>67</v>
      </c>
      <c r="P2125" s="1" t="s">
        <v>54</v>
      </c>
      <c r="Q2125" s="1" t="s">
        <v>68</v>
      </c>
      <c r="R2125" s="1" t="s">
        <v>7</v>
      </c>
      <c r="S2125" s="2" t="b">
        <v>0</v>
      </c>
      <c r="T2125" s="2" t="b">
        <v>1</v>
      </c>
      <c r="U2125" s="1" t="s">
        <v>202</v>
      </c>
      <c r="V2125" s="1">
        <v>18</v>
      </c>
      <c r="W2125" s="2" t="b">
        <v>1</v>
      </c>
      <c r="X2125" s="2" t="b">
        <v>1</v>
      </c>
      <c r="Y2125" s="2" t="b">
        <v>0</v>
      </c>
      <c r="Z2125" s="1" t="s">
        <v>119</v>
      </c>
      <c r="AA2125" s="2" t="b">
        <v>0</v>
      </c>
      <c r="AB2125" s="1" t="s">
        <v>12720</v>
      </c>
      <c r="AC2125" s="1" t="s">
        <v>12721</v>
      </c>
      <c r="AD2125" s="1" t="s">
        <v>61</v>
      </c>
      <c r="AE2125" s="2" t="b">
        <v>1</v>
      </c>
      <c r="AF2125" s="1"/>
      <c r="AG2125" s="2" t="b">
        <v>0</v>
      </c>
      <c r="AH2125" s="1">
        <v>46242.564802893517</v>
      </c>
    </row>
    <row r="2126" spans="1:34" ht="13.9">
      <c r="A2126" s="1" t="s">
        <v>12722</v>
      </c>
      <c r="B2126" s="1" t="s">
        <v>12723</v>
      </c>
      <c r="C2126" s="4">
        <v>45056</v>
      </c>
      <c r="D2126" s="1" t="s">
        <v>12607</v>
      </c>
      <c r="E2126" s="1">
        <v>2023</v>
      </c>
      <c r="F2126" s="5">
        <v>38.97</v>
      </c>
      <c r="G2126" s="1" t="s">
        <v>12724</v>
      </c>
      <c r="H2126" s="1" t="s">
        <v>8973</v>
      </c>
      <c r="I2126" s="6"/>
      <c r="J2126" s="6" t="s">
        <v>147</v>
      </c>
      <c r="K2126" s="6">
        <v>27</v>
      </c>
      <c r="L2126" s="6">
        <v>27</v>
      </c>
      <c r="M2126" s="6">
        <v>0</v>
      </c>
      <c r="N2126" s="7">
        <v>1</v>
      </c>
      <c r="O2126" s="1" t="s">
        <v>126</v>
      </c>
      <c r="P2126" s="1" t="s">
        <v>54</v>
      </c>
      <c r="Q2126" s="1" t="s">
        <v>56</v>
      </c>
      <c r="R2126" s="1" t="s">
        <v>5</v>
      </c>
      <c r="S2126" s="2" t="b">
        <v>1</v>
      </c>
      <c r="T2126" s="2" t="b">
        <v>0</v>
      </c>
      <c r="U2126" s="1" t="s">
        <v>57</v>
      </c>
      <c r="V2126" s="1"/>
      <c r="W2126" s="2" t="b">
        <v>0</v>
      </c>
      <c r="X2126" s="1"/>
      <c r="Y2126" s="2" t="b">
        <v>0</v>
      </c>
      <c r="Z2126" s="1" t="s">
        <v>119</v>
      </c>
      <c r="AA2126" s="2" t="b">
        <v>0</v>
      </c>
      <c r="AB2126" s="1" t="s">
        <v>8974</v>
      </c>
      <c r="AC2126" s="1" t="s">
        <v>12725</v>
      </c>
      <c r="AD2126" s="1" t="s">
        <v>61</v>
      </c>
      <c r="AE2126" s="2" t="b">
        <v>1</v>
      </c>
      <c r="AF2126" s="1"/>
      <c r="AG2126" s="2" t="b">
        <v>0</v>
      </c>
      <c r="AH2126" s="1">
        <v>46242.564802893517</v>
      </c>
    </row>
    <row r="2127" spans="1:34" ht="13.9">
      <c r="A2127" s="1" t="s">
        <v>12726</v>
      </c>
      <c r="B2127" s="1" t="s">
        <v>12727</v>
      </c>
      <c r="C2127" s="4">
        <v>45056</v>
      </c>
      <c r="D2127" s="1" t="s">
        <v>12607</v>
      </c>
      <c r="E2127" s="1">
        <v>2023</v>
      </c>
      <c r="F2127" s="5">
        <v>38.97</v>
      </c>
      <c r="G2127" s="1" t="s">
        <v>12728</v>
      </c>
      <c r="H2127" s="1" t="s">
        <v>12729</v>
      </c>
      <c r="I2127" s="6">
        <v>1</v>
      </c>
      <c r="J2127" s="6" t="s">
        <v>54</v>
      </c>
      <c r="K2127" s="6">
        <v>0</v>
      </c>
      <c r="L2127" s="6">
        <v>0</v>
      </c>
      <c r="M2127" s="6">
        <v>0</v>
      </c>
      <c r="N2127" s="7"/>
      <c r="O2127" s="1" t="s">
        <v>216</v>
      </c>
      <c r="P2127" s="1" t="s">
        <v>54</v>
      </c>
      <c r="Q2127" s="1" t="s">
        <v>56</v>
      </c>
      <c r="R2127" s="1" t="s">
        <v>5</v>
      </c>
      <c r="S2127" s="2" t="b">
        <v>1</v>
      </c>
      <c r="T2127" s="2" t="b">
        <v>0</v>
      </c>
      <c r="U2127" s="1" t="s">
        <v>57</v>
      </c>
      <c r="V2127" s="1"/>
      <c r="W2127" s="2" t="b">
        <v>0</v>
      </c>
      <c r="X2127" s="1"/>
      <c r="Y2127" s="2" t="b">
        <v>0</v>
      </c>
      <c r="Z2127" s="1" t="s">
        <v>58</v>
      </c>
      <c r="AA2127" s="2" t="b">
        <v>1</v>
      </c>
      <c r="AB2127" s="1" t="s">
        <v>12730</v>
      </c>
      <c r="AC2127" s="1" t="s">
        <v>12731</v>
      </c>
      <c r="AD2127" s="1" t="s">
        <v>61</v>
      </c>
      <c r="AE2127" s="2" t="b">
        <v>1</v>
      </c>
      <c r="AF2127" s="1" t="s">
        <v>211</v>
      </c>
      <c r="AG2127" s="2" t="b">
        <v>0</v>
      </c>
      <c r="AH2127" s="1">
        <v>46242.564802905094</v>
      </c>
    </row>
    <row r="2128" spans="1:34" ht="13.9">
      <c r="A2128" s="1" t="s">
        <v>12732</v>
      </c>
      <c r="B2128" s="1" t="s">
        <v>12733</v>
      </c>
      <c r="C2128" s="4">
        <v>45057</v>
      </c>
      <c r="D2128" s="1" t="s">
        <v>12607</v>
      </c>
      <c r="E2128" s="1">
        <v>2023</v>
      </c>
      <c r="F2128" s="5">
        <v>38.93</v>
      </c>
      <c r="G2128" s="1" t="s">
        <v>12734</v>
      </c>
      <c r="H2128" s="1" t="s">
        <v>12735</v>
      </c>
      <c r="I2128" s="6">
        <v>1741</v>
      </c>
      <c r="J2128" s="6" t="s">
        <v>54</v>
      </c>
      <c r="K2128" s="6">
        <v>121</v>
      </c>
      <c r="L2128" s="6">
        <v>117</v>
      </c>
      <c r="M2128" s="6">
        <v>4</v>
      </c>
      <c r="N2128" s="7">
        <v>0.96694214876033058</v>
      </c>
      <c r="O2128" s="1" t="s">
        <v>67</v>
      </c>
      <c r="P2128" s="1" t="s">
        <v>54</v>
      </c>
      <c r="Q2128" s="1" t="s">
        <v>56</v>
      </c>
      <c r="R2128" s="1" t="s">
        <v>5</v>
      </c>
      <c r="S2128" s="2" t="b">
        <v>1</v>
      </c>
      <c r="T2128" s="2" t="b">
        <v>0</v>
      </c>
      <c r="U2128" s="1" t="s">
        <v>310</v>
      </c>
      <c r="V2128" s="1">
        <v>13</v>
      </c>
      <c r="W2128" s="2" t="b">
        <v>0</v>
      </c>
      <c r="X2128" s="1"/>
      <c r="Y2128" s="2" t="b">
        <v>0</v>
      </c>
      <c r="Z2128" s="1" t="s">
        <v>58</v>
      </c>
      <c r="AA2128" s="2" t="b">
        <v>1</v>
      </c>
      <c r="AB2128" s="1" t="s">
        <v>12736</v>
      </c>
      <c r="AC2128" s="1" t="s">
        <v>12737</v>
      </c>
      <c r="AD2128" s="1" t="s">
        <v>61</v>
      </c>
      <c r="AE2128" s="2" t="b">
        <v>1</v>
      </c>
      <c r="AF2128" s="1" t="s">
        <v>1426</v>
      </c>
      <c r="AG2128" s="2" t="b">
        <v>0</v>
      </c>
      <c r="AH2128" s="1">
        <v>46242.564802905094</v>
      </c>
    </row>
    <row r="2129" spans="1:34" ht="13.9">
      <c r="A2129" s="1" t="s">
        <v>12738</v>
      </c>
      <c r="B2129" s="1" t="s">
        <v>12739</v>
      </c>
      <c r="C2129" s="4">
        <v>45058</v>
      </c>
      <c r="D2129" s="1" t="s">
        <v>12607</v>
      </c>
      <c r="E2129" s="1">
        <v>2023</v>
      </c>
      <c r="F2129" s="5">
        <v>38.9</v>
      </c>
      <c r="G2129" s="1" t="s">
        <v>12740</v>
      </c>
      <c r="H2129" s="1" t="s">
        <v>12741</v>
      </c>
      <c r="I2129" s="6">
        <v>19986</v>
      </c>
      <c r="J2129" s="6" t="s">
        <v>54</v>
      </c>
      <c r="K2129" s="6">
        <v>273</v>
      </c>
      <c r="L2129" s="6">
        <v>248</v>
      </c>
      <c r="M2129" s="6">
        <v>25</v>
      </c>
      <c r="N2129" s="7">
        <v>0.90842490842490842</v>
      </c>
      <c r="O2129" s="1" t="s">
        <v>67</v>
      </c>
      <c r="P2129" s="1" t="s">
        <v>54</v>
      </c>
      <c r="Q2129" s="1" t="s">
        <v>68</v>
      </c>
      <c r="R2129" s="1" t="s">
        <v>7</v>
      </c>
      <c r="S2129" s="2" t="b">
        <v>0</v>
      </c>
      <c r="T2129" s="2" t="b">
        <v>1</v>
      </c>
      <c r="U2129" s="1" t="s">
        <v>133</v>
      </c>
      <c r="V2129" s="1">
        <v>18</v>
      </c>
      <c r="W2129" s="2" t="b">
        <v>1</v>
      </c>
      <c r="X2129" s="2" t="b">
        <v>0</v>
      </c>
      <c r="Y2129" s="2" t="b">
        <v>0</v>
      </c>
      <c r="Z2129" s="1" t="s">
        <v>58</v>
      </c>
      <c r="AA2129" s="2" t="b">
        <v>1</v>
      </c>
      <c r="AB2129" s="1" t="s">
        <v>12742</v>
      </c>
      <c r="AC2129" s="1" t="s">
        <v>12743</v>
      </c>
      <c r="AD2129" s="1" t="s">
        <v>61</v>
      </c>
      <c r="AE2129" s="2" t="b">
        <v>1</v>
      </c>
      <c r="AF2129" s="1" t="s">
        <v>1387</v>
      </c>
      <c r="AG2129" s="2" t="b">
        <v>0</v>
      </c>
      <c r="AH2129" s="1">
        <v>46242.564802905094</v>
      </c>
    </row>
    <row r="2130" spans="1:34" ht="13.9">
      <c r="A2130" s="1" t="s">
        <v>12744</v>
      </c>
      <c r="B2130" s="1" t="s">
        <v>12745</v>
      </c>
      <c r="C2130" s="4">
        <v>45058</v>
      </c>
      <c r="D2130" s="1" t="s">
        <v>12607</v>
      </c>
      <c r="E2130" s="1">
        <v>2023</v>
      </c>
      <c r="F2130" s="5">
        <v>38.9</v>
      </c>
      <c r="G2130" s="1" t="s">
        <v>12746</v>
      </c>
      <c r="H2130" s="1" t="s">
        <v>12747</v>
      </c>
      <c r="I2130" s="6">
        <v>276</v>
      </c>
      <c r="J2130" s="6" t="s">
        <v>54</v>
      </c>
      <c r="K2130" s="6">
        <v>9</v>
      </c>
      <c r="L2130" s="6">
        <v>4</v>
      </c>
      <c r="M2130" s="6">
        <v>5</v>
      </c>
      <c r="N2130" s="7">
        <v>0.44444444444444442</v>
      </c>
      <c r="O2130" s="1" t="s">
        <v>382</v>
      </c>
      <c r="P2130" s="1" t="s">
        <v>54</v>
      </c>
      <c r="Q2130" s="1" t="s">
        <v>56</v>
      </c>
      <c r="R2130" s="1" t="s">
        <v>7</v>
      </c>
      <c r="S2130" s="2" t="b">
        <v>0</v>
      </c>
      <c r="T2130" s="2" t="b">
        <v>1</v>
      </c>
      <c r="U2130" s="1" t="s">
        <v>133</v>
      </c>
      <c r="V2130" s="1">
        <v>18</v>
      </c>
      <c r="W2130" s="2" t="b">
        <v>1</v>
      </c>
      <c r="X2130" s="2" t="b">
        <v>0</v>
      </c>
      <c r="Y2130" s="2" t="b">
        <v>0</v>
      </c>
      <c r="Z2130" s="1" t="s">
        <v>119</v>
      </c>
      <c r="AA2130" s="2" t="b">
        <v>0</v>
      </c>
      <c r="AB2130" s="1" t="s">
        <v>12748</v>
      </c>
      <c r="AC2130" s="1" t="s">
        <v>12749</v>
      </c>
      <c r="AD2130" s="1" t="s">
        <v>61</v>
      </c>
      <c r="AE2130" s="2" t="b">
        <v>1</v>
      </c>
      <c r="AF2130" s="1"/>
      <c r="AG2130" s="2" t="b">
        <v>0</v>
      </c>
      <c r="AH2130" s="1">
        <v>46242.564802905094</v>
      </c>
    </row>
    <row r="2131" spans="1:34" ht="13.9">
      <c r="A2131" s="1" t="s">
        <v>12750</v>
      </c>
      <c r="B2131" s="1" t="s">
        <v>12751</v>
      </c>
      <c r="C2131" s="4">
        <v>45061</v>
      </c>
      <c r="D2131" s="1" t="s">
        <v>12607</v>
      </c>
      <c r="E2131" s="1">
        <v>2023</v>
      </c>
      <c r="F2131" s="5">
        <v>38.799999999999997</v>
      </c>
      <c r="G2131" s="1" t="s">
        <v>12752</v>
      </c>
      <c r="H2131" s="1" t="s">
        <v>12753</v>
      </c>
      <c r="I2131" s="6">
        <v>837</v>
      </c>
      <c r="J2131" s="6" t="s">
        <v>54</v>
      </c>
      <c r="K2131" s="6">
        <v>55</v>
      </c>
      <c r="L2131" s="6">
        <v>50</v>
      </c>
      <c r="M2131" s="6">
        <v>5</v>
      </c>
      <c r="N2131" s="7">
        <v>0.90909090909090906</v>
      </c>
      <c r="O2131" s="1" t="s">
        <v>67</v>
      </c>
      <c r="P2131" s="1" t="s">
        <v>54</v>
      </c>
      <c r="Q2131" s="1" t="s">
        <v>56</v>
      </c>
      <c r="R2131" s="1" t="s">
        <v>5</v>
      </c>
      <c r="S2131" s="2" t="b">
        <v>1</v>
      </c>
      <c r="T2131" s="2" t="b">
        <v>0</v>
      </c>
      <c r="U2131" s="1" t="s">
        <v>57</v>
      </c>
      <c r="V2131" s="1"/>
      <c r="W2131" s="2" t="b">
        <v>0</v>
      </c>
      <c r="X2131" s="1"/>
      <c r="Y2131" s="2" t="b">
        <v>0</v>
      </c>
      <c r="Z2131" s="1" t="s">
        <v>58</v>
      </c>
      <c r="AA2131" s="2" t="b">
        <v>1</v>
      </c>
      <c r="AB2131" s="1" t="s">
        <v>12754</v>
      </c>
      <c r="AC2131" s="1" t="s">
        <v>12755</v>
      </c>
      <c r="AD2131" s="1" t="s">
        <v>61</v>
      </c>
      <c r="AE2131" s="2" t="b">
        <v>1</v>
      </c>
      <c r="AF2131" s="1" t="s">
        <v>142</v>
      </c>
      <c r="AG2131" s="2" t="b">
        <v>0</v>
      </c>
      <c r="AH2131" s="1">
        <v>46242.564802905094</v>
      </c>
    </row>
    <row r="2132" spans="1:34" ht="13.9">
      <c r="A2132" s="1" t="s">
        <v>12756</v>
      </c>
      <c r="B2132" s="1" t="s">
        <v>12757</v>
      </c>
      <c r="C2132" s="4">
        <v>45061</v>
      </c>
      <c r="D2132" s="1" t="s">
        <v>12607</v>
      </c>
      <c r="E2132" s="1">
        <v>2023</v>
      </c>
      <c r="F2132" s="5">
        <v>38.799999999999997</v>
      </c>
      <c r="G2132" s="1" t="s">
        <v>12758</v>
      </c>
      <c r="H2132" s="1" t="s">
        <v>12759</v>
      </c>
      <c r="I2132" s="6">
        <v>94</v>
      </c>
      <c r="J2132" s="6" t="s">
        <v>54</v>
      </c>
      <c r="K2132" s="6">
        <v>7</v>
      </c>
      <c r="L2132" s="6">
        <v>7</v>
      </c>
      <c r="M2132" s="6">
        <v>0</v>
      </c>
      <c r="N2132" s="7">
        <v>1</v>
      </c>
      <c r="O2132" s="1" t="s">
        <v>83</v>
      </c>
      <c r="P2132" s="1" t="s">
        <v>54</v>
      </c>
      <c r="Q2132" s="1" t="s">
        <v>56</v>
      </c>
      <c r="R2132" s="1" t="s">
        <v>7</v>
      </c>
      <c r="S2132" s="2" t="b">
        <v>0</v>
      </c>
      <c r="T2132" s="2" t="b">
        <v>1</v>
      </c>
      <c r="U2132" s="1" t="s">
        <v>202</v>
      </c>
      <c r="V2132" s="1">
        <v>18</v>
      </c>
      <c r="W2132" s="2" t="b">
        <v>1</v>
      </c>
      <c r="X2132" s="2" t="b">
        <v>1</v>
      </c>
      <c r="Y2132" s="2" t="b">
        <v>0</v>
      </c>
      <c r="Z2132" s="1" t="s">
        <v>119</v>
      </c>
      <c r="AA2132" s="2" t="b">
        <v>0</v>
      </c>
      <c r="AB2132" s="1" t="s">
        <v>12760</v>
      </c>
      <c r="AC2132" s="1" t="s">
        <v>12761</v>
      </c>
      <c r="AD2132" s="1" t="s">
        <v>61</v>
      </c>
      <c r="AE2132" s="2" t="b">
        <v>1</v>
      </c>
      <c r="AF2132" s="1"/>
      <c r="AG2132" s="2" t="b">
        <v>0</v>
      </c>
      <c r="AH2132" s="1">
        <v>46242.564802905094</v>
      </c>
    </row>
    <row r="2133" spans="1:34" ht="13.9">
      <c r="A2133" s="1" t="s">
        <v>12762</v>
      </c>
      <c r="B2133" s="1" t="s">
        <v>12763</v>
      </c>
      <c r="C2133" s="4">
        <v>45061</v>
      </c>
      <c r="D2133" s="1" t="s">
        <v>12607</v>
      </c>
      <c r="E2133" s="1">
        <v>2023</v>
      </c>
      <c r="F2133" s="5">
        <v>38.799999999999997</v>
      </c>
      <c r="G2133" s="1" t="s">
        <v>12764</v>
      </c>
      <c r="H2133" s="1" t="s">
        <v>12765</v>
      </c>
      <c r="I2133" s="6">
        <v>15</v>
      </c>
      <c r="J2133" s="6" t="s">
        <v>54</v>
      </c>
      <c r="K2133" s="6">
        <v>1</v>
      </c>
      <c r="L2133" s="6">
        <v>0</v>
      </c>
      <c r="M2133" s="6">
        <v>1</v>
      </c>
      <c r="N2133" s="7">
        <v>0</v>
      </c>
      <c r="O2133" s="1" t="s">
        <v>148</v>
      </c>
      <c r="P2133" s="1" t="s">
        <v>54</v>
      </c>
      <c r="Q2133" s="1" t="s">
        <v>56</v>
      </c>
      <c r="R2133" s="1" t="s">
        <v>5</v>
      </c>
      <c r="S2133" s="2" t="b">
        <v>1</v>
      </c>
      <c r="T2133" s="2" t="b">
        <v>0</v>
      </c>
      <c r="U2133" s="1" t="s">
        <v>57</v>
      </c>
      <c r="V2133" s="1"/>
      <c r="W2133" s="2" t="b">
        <v>0</v>
      </c>
      <c r="X2133" s="1"/>
      <c r="Y2133" s="2" t="b">
        <v>0</v>
      </c>
      <c r="Z2133" s="1" t="s">
        <v>58</v>
      </c>
      <c r="AA2133" s="2" t="b">
        <v>1</v>
      </c>
      <c r="AB2133" s="1" t="s">
        <v>12766</v>
      </c>
      <c r="AC2133" s="1" t="s">
        <v>12767</v>
      </c>
      <c r="AD2133" s="1" t="s">
        <v>61</v>
      </c>
      <c r="AE2133" s="2" t="b">
        <v>1</v>
      </c>
      <c r="AF2133" s="1" t="s">
        <v>211</v>
      </c>
      <c r="AG2133" s="2" t="b">
        <v>0</v>
      </c>
      <c r="AH2133" s="1">
        <v>46242.564802905094</v>
      </c>
    </row>
    <row r="2134" spans="1:34" ht="13.9">
      <c r="A2134" s="1" t="s">
        <v>12768</v>
      </c>
      <c r="B2134" s="1" t="s">
        <v>12769</v>
      </c>
      <c r="C2134" s="4">
        <v>45062</v>
      </c>
      <c r="D2134" s="1" t="s">
        <v>12607</v>
      </c>
      <c r="E2134" s="1">
        <v>2023</v>
      </c>
      <c r="F2134" s="5">
        <v>38.770000000000003</v>
      </c>
      <c r="G2134" s="1" t="s">
        <v>12770</v>
      </c>
      <c r="H2134" s="1" t="s">
        <v>12771</v>
      </c>
      <c r="I2134" s="6">
        <v>2606</v>
      </c>
      <c r="J2134" s="6" t="s">
        <v>54</v>
      </c>
      <c r="K2134" s="6">
        <v>88</v>
      </c>
      <c r="L2134" s="6">
        <v>60</v>
      </c>
      <c r="M2134" s="6">
        <v>28</v>
      </c>
      <c r="N2134" s="7">
        <v>0.68181818181818177</v>
      </c>
      <c r="O2134" s="1" t="s">
        <v>91</v>
      </c>
      <c r="P2134" s="1" t="s">
        <v>54</v>
      </c>
      <c r="Q2134" s="1" t="s">
        <v>56</v>
      </c>
      <c r="R2134" s="1" t="s">
        <v>7</v>
      </c>
      <c r="S2134" s="2" t="b">
        <v>0</v>
      </c>
      <c r="T2134" s="2" t="b">
        <v>1</v>
      </c>
      <c r="U2134" s="1" t="s">
        <v>202</v>
      </c>
      <c r="V2134" s="1">
        <v>18</v>
      </c>
      <c r="W2134" s="2" t="b">
        <v>1</v>
      </c>
      <c r="X2134" s="2" t="b">
        <v>1</v>
      </c>
      <c r="Y2134" s="2" t="b">
        <v>0</v>
      </c>
      <c r="Z2134" s="1" t="s">
        <v>119</v>
      </c>
      <c r="AA2134" s="2" t="b">
        <v>0</v>
      </c>
      <c r="AB2134" s="1" t="s">
        <v>12772</v>
      </c>
      <c r="AC2134" s="1" t="s">
        <v>12773</v>
      </c>
      <c r="AD2134" s="1" t="s">
        <v>61</v>
      </c>
      <c r="AE2134" s="2" t="b">
        <v>1</v>
      </c>
      <c r="AF2134" s="1"/>
      <c r="AG2134" s="2" t="b">
        <v>0</v>
      </c>
      <c r="AH2134" s="1">
        <v>46242.564802905094</v>
      </c>
    </row>
    <row r="2135" spans="1:34" ht="13.9">
      <c r="A2135" s="1" t="s">
        <v>12774</v>
      </c>
      <c r="B2135" s="1" t="s">
        <v>12775</v>
      </c>
      <c r="C2135" s="4">
        <v>45063</v>
      </c>
      <c r="D2135" s="1" t="s">
        <v>12607</v>
      </c>
      <c r="E2135" s="1">
        <v>2023</v>
      </c>
      <c r="F2135" s="5">
        <v>38.74</v>
      </c>
      <c r="G2135" s="1" t="s">
        <v>12776</v>
      </c>
      <c r="H2135" s="1" t="s">
        <v>12777</v>
      </c>
      <c r="I2135" s="6">
        <v>989</v>
      </c>
      <c r="J2135" s="6" t="s">
        <v>54</v>
      </c>
      <c r="K2135" s="6">
        <v>60</v>
      </c>
      <c r="L2135" s="6">
        <v>48</v>
      </c>
      <c r="M2135" s="6">
        <v>12</v>
      </c>
      <c r="N2135" s="7">
        <v>0.8</v>
      </c>
      <c r="O2135" s="1" t="s">
        <v>67</v>
      </c>
      <c r="P2135" s="1" t="s">
        <v>54</v>
      </c>
      <c r="Q2135" s="1" t="s">
        <v>56</v>
      </c>
      <c r="R2135" s="1" t="s">
        <v>5</v>
      </c>
      <c r="S2135" s="2" t="b">
        <v>1</v>
      </c>
      <c r="T2135" s="2" t="b">
        <v>0</v>
      </c>
      <c r="U2135" s="1" t="s">
        <v>57</v>
      </c>
      <c r="V2135" s="1"/>
      <c r="W2135" s="2" t="b">
        <v>0</v>
      </c>
      <c r="X2135" s="1"/>
      <c r="Y2135" s="2" t="b">
        <v>0</v>
      </c>
      <c r="Z2135" s="1" t="s">
        <v>58</v>
      </c>
      <c r="AA2135" s="2" t="b">
        <v>1</v>
      </c>
      <c r="AB2135" s="1" t="s">
        <v>12778</v>
      </c>
      <c r="AC2135" s="1" t="s">
        <v>12779</v>
      </c>
      <c r="AD2135" s="1" t="s">
        <v>61</v>
      </c>
      <c r="AE2135" s="2" t="b">
        <v>1</v>
      </c>
      <c r="AF2135" s="1" t="s">
        <v>94</v>
      </c>
      <c r="AG2135" s="2" t="b">
        <v>0</v>
      </c>
      <c r="AH2135" s="1">
        <v>46242.56480291667</v>
      </c>
    </row>
    <row r="2136" spans="1:34" ht="13.9">
      <c r="A2136" s="1" t="s">
        <v>12780</v>
      </c>
      <c r="B2136" s="1" t="s">
        <v>12781</v>
      </c>
      <c r="C2136" s="4">
        <v>45063</v>
      </c>
      <c r="D2136" s="1" t="s">
        <v>12607</v>
      </c>
      <c r="E2136" s="1">
        <v>2023</v>
      </c>
      <c r="F2136" s="5">
        <v>38.74</v>
      </c>
      <c r="G2136" s="1" t="s">
        <v>12782</v>
      </c>
      <c r="H2136" s="1" t="s">
        <v>12783</v>
      </c>
      <c r="I2136" s="6">
        <v>1233</v>
      </c>
      <c r="J2136" s="6" t="s">
        <v>54</v>
      </c>
      <c r="K2136" s="6">
        <v>118</v>
      </c>
      <c r="L2136" s="6">
        <v>96</v>
      </c>
      <c r="M2136" s="6">
        <v>22</v>
      </c>
      <c r="N2136" s="7">
        <v>0.81355932203389836</v>
      </c>
      <c r="O2136" s="1" t="s">
        <v>67</v>
      </c>
      <c r="P2136" s="1" t="s">
        <v>54</v>
      </c>
      <c r="Q2136" s="1" t="s">
        <v>56</v>
      </c>
      <c r="R2136" s="1" t="s">
        <v>5</v>
      </c>
      <c r="S2136" s="2" t="b">
        <v>1</v>
      </c>
      <c r="T2136" s="2" t="b">
        <v>0</v>
      </c>
      <c r="U2136" s="1" t="s">
        <v>57</v>
      </c>
      <c r="V2136" s="1"/>
      <c r="W2136" s="2" t="b">
        <v>0</v>
      </c>
      <c r="X2136" s="1"/>
      <c r="Y2136" s="2" t="b">
        <v>0</v>
      </c>
      <c r="Z2136" s="1" t="s">
        <v>58</v>
      </c>
      <c r="AA2136" s="2" t="b">
        <v>1</v>
      </c>
      <c r="AB2136" s="1" t="s">
        <v>12784</v>
      </c>
      <c r="AC2136" s="1" t="s">
        <v>12785</v>
      </c>
      <c r="AD2136" s="1" t="s">
        <v>61</v>
      </c>
      <c r="AE2136" s="2" t="b">
        <v>1</v>
      </c>
      <c r="AF2136" s="1" t="s">
        <v>94</v>
      </c>
      <c r="AG2136" s="2" t="b">
        <v>0</v>
      </c>
      <c r="AH2136" s="1">
        <v>46242.56480291667</v>
      </c>
    </row>
    <row r="2137" spans="1:34" ht="13.9">
      <c r="A2137" s="1" t="s">
        <v>12786</v>
      </c>
      <c r="B2137" s="1" t="s">
        <v>12787</v>
      </c>
      <c r="C2137" s="4">
        <v>45063</v>
      </c>
      <c r="D2137" s="1" t="s">
        <v>12607</v>
      </c>
      <c r="E2137" s="1">
        <v>2023</v>
      </c>
      <c r="F2137" s="5">
        <v>38.74</v>
      </c>
      <c r="G2137" s="1" t="s">
        <v>12788</v>
      </c>
      <c r="H2137" s="1" t="s">
        <v>12789</v>
      </c>
      <c r="I2137" s="6">
        <v>2243</v>
      </c>
      <c r="J2137" s="6" t="s">
        <v>54</v>
      </c>
      <c r="K2137" s="6">
        <v>35</v>
      </c>
      <c r="L2137" s="6">
        <v>27</v>
      </c>
      <c r="M2137" s="6">
        <v>8</v>
      </c>
      <c r="N2137" s="7">
        <v>0.77142857142857146</v>
      </c>
      <c r="O2137" s="1" t="s">
        <v>55</v>
      </c>
      <c r="P2137" s="1" t="s">
        <v>54</v>
      </c>
      <c r="Q2137" s="1" t="s">
        <v>56</v>
      </c>
      <c r="R2137" s="1" t="s">
        <v>5</v>
      </c>
      <c r="S2137" s="2" t="b">
        <v>1</v>
      </c>
      <c r="T2137" s="2" t="b">
        <v>0</v>
      </c>
      <c r="U2137" s="1" t="s">
        <v>499</v>
      </c>
      <c r="V2137" s="1">
        <v>17</v>
      </c>
      <c r="W2137" s="2" t="b">
        <v>0</v>
      </c>
      <c r="X2137" s="1"/>
      <c r="Y2137" s="2" t="b">
        <v>0</v>
      </c>
      <c r="Z2137" s="1" t="s">
        <v>58</v>
      </c>
      <c r="AA2137" s="2" t="b">
        <v>1</v>
      </c>
      <c r="AB2137" s="1" t="s">
        <v>12790</v>
      </c>
      <c r="AC2137" s="1" t="s">
        <v>12791</v>
      </c>
      <c r="AD2137" s="1" t="s">
        <v>61</v>
      </c>
      <c r="AE2137" s="2" t="b">
        <v>1</v>
      </c>
      <c r="AF2137" s="1" t="s">
        <v>435</v>
      </c>
      <c r="AG2137" s="2" t="b">
        <v>0</v>
      </c>
      <c r="AH2137" s="1">
        <v>46242.56480291667</v>
      </c>
    </row>
    <row r="2138" spans="1:34" ht="13.9">
      <c r="A2138" s="1" t="s">
        <v>12792</v>
      </c>
      <c r="B2138" s="1" t="s">
        <v>12793</v>
      </c>
      <c r="C2138" s="4">
        <v>45064</v>
      </c>
      <c r="D2138" s="1" t="s">
        <v>12607</v>
      </c>
      <c r="E2138" s="1">
        <v>2023</v>
      </c>
      <c r="F2138" s="5">
        <v>38.700000000000003</v>
      </c>
      <c r="G2138" s="1" t="s">
        <v>12794</v>
      </c>
      <c r="H2138" s="1" t="s">
        <v>12795</v>
      </c>
      <c r="I2138" s="6">
        <v>55497</v>
      </c>
      <c r="J2138" s="6" t="s">
        <v>54</v>
      </c>
      <c r="K2138" s="6">
        <v>755</v>
      </c>
      <c r="L2138" s="6">
        <v>675</v>
      </c>
      <c r="M2138" s="6">
        <v>80</v>
      </c>
      <c r="N2138" s="7">
        <v>0.89403973509933776</v>
      </c>
      <c r="O2138" s="1" t="s">
        <v>67</v>
      </c>
      <c r="P2138" s="1" t="s">
        <v>54</v>
      </c>
      <c r="Q2138" s="1" t="s">
        <v>68</v>
      </c>
      <c r="R2138" s="1" t="s">
        <v>7</v>
      </c>
      <c r="S2138" s="2" t="b">
        <v>0</v>
      </c>
      <c r="T2138" s="2" t="b">
        <v>1</v>
      </c>
      <c r="U2138" s="1" t="s">
        <v>202</v>
      </c>
      <c r="V2138" s="1">
        <v>18</v>
      </c>
      <c r="W2138" s="2" t="b">
        <v>1</v>
      </c>
      <c r="X2138" s="2" t="b">
        <v>1</v>
      </c>
      <c r="Y2138" s="2" t="b">
        <v>0</v>
      </c>
      <c r="Z2138" s="1" t="s">
        <v>119</v>
      </c>
      <c r="AA2138" s="2" t="b">
        <v>0</v>
      </c>
      <c r="AB2138" s="1" t="s">
        <v>12796</v>
      </c>
      <c r="AC2138" s="1" t="s">
        <v>12797</v>
      </c>
      <c r="AD2138" s="1" t="s">
        <v>61</v>
      </c>
      <c r="AE2138" s="2" t="b">
        <v>1</v>
      </c>
      <c r="AF2138" s="1"/>
      <c r="AG2138" s="2" t="b">
        <v>0</v>
      </c>
      <c r="AH2138" s="1">
        <v>46242.56480291667</v>
      </c>
    </row>
    <row r="2139" spans="1:34" ht="13.9">
      <c r="A2139" s="1" t="s">
        <v>12798</v>
      </c>
      <c r="B2139" s="1" t="s">
        <v>12799</v>
      </c>
      <c r="C2139" s="4">
        <v>45064</v>
      </c>
      <c r="D2139" s="1" t="s">
        <v>12607</v>
      </c>
      <c r="E2139" s="1">
        <v>2023</v>
      </c>
      <c r="F2139" s="5">
        <v>38.700000000000003</v>
      </c>
      <c r="G2139" s="1" t="s">
        <v>12800</v>
      </c>
      <c r="H2139" s="1" t="s">
        <v>12801</v>
      </c>
      <c r="I2139" s="6">
        <v>951</v>
      </c>
      <c r="J2139" s="6" t="s">
        <v>54</v>
      </c>
      <c r="K2139" s="6">
        <v>29</v>
      </c>
      <c r="L2139" s="6">
        <v>28</v>
      </c>
      <c r="M2139" s="6">
        <v>1</v>
      </c>
      <c r="N2139" s="7">
        <v>0.96551724137931039</v>
      </c>
      <c r="O2139" s="1" t="s">
        <v>126</v>
      </c>
      <c r="P2139" s="1" t="s">
        <v>54</v>
      </c>
      <c r="Q2139" s="1" t="s">
        <v>56</v>
      </c>
      <c r="R2139" s="1" t="s">
        <v>5</v>
      </c>
      <c r="S2139" s="2" t="b">
        <v>1</v>
      </c>
      <c r="T2139" s="2" t="b">
        <v>0</v>
      </c>
      <c r="U2139" s="1" t="s">
        <v>57</v>
      </c>
      <c r="V2139" s="1"/>
      <c r="W2139" s="2" t="b">
        <v>0</v>
      </c>
      <c r="X2139" s="1"/>
      <c r="Y2139" s="2" t="b">
        <v>0</v>
      </c>
      <c r="Z2139" s="1" t="s">
        <v>58</v>
      </c>
      <c r="AA2139" s="2" t="b">
        <v>1</v>
      </c>
      <c r="AB2139" s="1" t="s">
        <v>12802</v>
      </c>
      <c r="AC2139" s="1" t="s">
        <v>12803</v>
      </c>
      <c r="AD2139" s="1" t="s">
        <v>61</v>
      </c>
      <c r="AE2139" s="2" t="b">
        <v>1</v>
      </c>
      <c r="AF2139" s="1" t="s">
        <v>101</v>
      </c>
      <c r="AG2139" s="2" t="b">
        <v>1</v>
      </c>
      <c r="AH2139" s="1">
        <v>46242.56480291667</v>
      </c>
    </row>
    <row r="2140" spans="1:34" ht="13.9">
      <c r="A2140" s="1" t="s">
        <v>12804</v>
      </c>
      <c r="B2140" s="1" t="s">
        <v>12805</v>
      </c>
      <c r="C2140" s="4">
        <v>45064</v>
      </c>
      <c r="D2140" s="1" t="s">
        <v>12607</v>
      </c>
      <c r="E2140" s="1">
        <v>2023</v>
      </c>
      <c r="F2140" s="5">
        <v>38.700000000000003</v>
      </c>
      <c r="G2140" s="1" t="s">
        <v>12806</v>
      </c>
      <c r="H2140" s="1" t="s">
        <v>12807</v>
      </c>
      <c r="I2140" s="6">
        <v>350</v>
      </c>
      <c r="J2140" s="6" t="s">
        <v>54</v>
      </c>
      <c r="K2140" s="6">
        <v>14</v>
      </c>
      <c r="L2140" s="6">
        <v>8</v>
      </c>
      <c r="M2140" s="6">
        <v>6</v>
      </c>
      <c r="N2140" s="7">
        <v>0.5714285714285714</v>
      </c>
      <c r="O2140" s="1" t="s">
        <v>91</v>
      </c>
      <c r="P2140" s="1" t="s">
        <v>54</v>
      </c>
      <c r="Q2140" s="1" t="s">
        <v>56</v>
      </c>
      <c r="R2140" s="1" t="s">
        <v>7</v>
      </c>
      <c r="S2140" s="2" t="b">
        <v>0</v>
      </c>
      <c r="T2140" s="2" t="b">
        <v>1</v>
      </c>
      <c r="U2140" s="1" t="s">
        <v>202</v>
      </c>
      <c r="V2140" s="1">
        <v>18</v>
      </c>
      <c r="W2140" s="2" t="b">
        <v>1</v>
      </c>
      <c r="X2140" s="2" t="b">
        <v>1</v>
      </c>
      <c r="Y2140" s="2" t="b">
        <v>0</v>
      </c>
      <c r="Z2140" s="1" t="s">
        <v>119</v>
      </c>
      <c r="AA2140" s="2" t="b">
        <v>0</v>
      </c>
      <c r="AB2140" s="1" t="s">
        <v>12808</v>
      </c>
      <c r="AC2140" s="1" t="s">
        <v>12809</v>
      </c>
      <c r="AD2140" s="1" t="s">
        <v>61</v>
      </c>
      <c r="AE2140" s="2" t="b">
        <v>1</v>
      </c>
      <c r="AF2140" s="1"/>
      <c r="AG2140" s="2" t="b">
        <v>0</v>
      </c>
      <c r="AH2140" s="1">
        <v>46242.56480291667</v>
      </c>
    </row>
    <row r="2141" spans="1:34" ht="13.9">
      <c r="A2141" s="1" t="s">
        <v>12810</v>
      </c>
      <c r="B2141" s="1" t="s">
        <v>12811</v>
      </c>
      <c r="C2141" s="4">
        <v>45064</v>
      </c>
      <c r="D2141" s="1" t="s">
        <v>12607</v>
      </c>
      <c r="E2141" s="1">
        <v>2023</v>
      </c>
      <c r="F2141" s="5">
        <v>38.700000000000003</v>
      </c>
      <c r="G2141" s="1" t="s">
        <v>12812</v>
      </c>
      <c r="H2141" s="1" t="s">
        <v>12813</v>
      </c>
      <c r="I2141" s="6">
        <v>5303</v>
      </c>
      <c r="J2141" s="6" t="s">
        <v>54</v>
      </c>
      <c r="K2141" s="6">
        <v>158</v>
      </c>
      <c r="L2141" s="6">
        <v>147</v>
      </c>
      <c r="M2141" s="6">
        <v>11</v>
      </c>
      <c r="N2141" s="7">
        <v>0.930379746835443</v>
      </c>
      <c r="O2141" s="1" t="s">
        <v>67</v>
      </c>
      <c r="P2141" s="1" t="s">
        <v>54</v>
      </c>
      <c r="Q2141" s="1" t="s">
        <v>56</v>
      </c>
      <c r="R2141" s="1" t="s">
        <v>5</v>
      </c>
      <c r="S2141" s="2" t="b">
        <v>1</v>
      </c>
      <c r="T2141" s="2" t="b">
        <v>0</v>
      </c>
      <c r="U2141" s="1" t="s">
        <v>57</v>
      </c>
      <c r="V2141" s="1"/>
      <c r="W2141" s="2" t="b">
        <v>0</v>
      </c>
      <c r="X2141" s="1"/>
      <c r="Y2141" s="2" t="b">
        <v>0</v>
      </c>
      <c r="Z2141" s="1" t="s">
        <v>58</v>
      </c>
      <c r="AA2141" s="2" t="b">
        <v>1</v>
      </c>
      <c r="AB2141" s="1" t="s">
        <v>12814</v>
      </c>
      <c r="AC2141" s="1" t="s">
        <v>12815</v>
      </c>
      <c r="AD2141" s="1" t="s">
        <v>61</v>
      </c>
      <c r="AE2141" s="2" t="b">
        <v>1</v>
      </c>
      <c r="AF2141" s="1" t="s">
        <v>101</v>
      </c>
      <c r="AG2141" s="2" t="b">
        <v>1</v>
      </c>
      <c r="AH2141" s="1">
        <v>46242.56480291667</v>
      </c>
    </row>
    <row r="2142" spans="1:34" ht="13.9">
      <c r="A2142" s="1" t="s">
        <v>12816</v>
      </c>
      <c r="B2142" s="1" t="s">
        <v>12817</v>
      </c>
      <c r="C2142" s="4">
        <v>45065</v>
      </c>
      <c r="D2142" s="1" t="s">
        <v>12607</v>
      </c>
      <c r="E2142" s="1">
        <v>2023</v>
      </c>
      <c r="F2142" s="5">
        <v>38.67</v>
      </c>
      <c r="G2142" s="1" t="s">
        <v>12818</v>
      </c>
      <c r="H2142" s="1" t="s">
        <v>12819</v>
      </c>
      <c r="I2142" s="6">
        <v>34</v>
      </c>
      <c r="J2142" s="6" t="s">
        <v>54</v>
      </c>
      <c r="K2142" s="6">
        <v>4</v>
      </c>
      <c r="L2142" s="6">
        <v>4</v>
      </c>
      <c r="M2142" s="6">
        <v>0</v>
      </c>
      <c r="N2142" s="7">
        <v>1</v>
      </c>
      <c r="O2142" s="1" t="s">
        <v>344</v>
      </c>
      <c r="P2142" s="1" t="s">
        <v>54</v>
      </c>
      <c r="Q2142" s="1" t="s">
        <v>56</v>
      </c>
      <c r="R2142" s="1" t="s">
        <v>5</v>
      </c>
      <c r="S2142" s="2" t="b">
        <v>1</v>
      </c>
      <c r="T2142" s="2" t="b">
        <v>0</v>
      </c>
      <c r="U2142" s="1" t="s">
        <v>57</v>
      </c>
      <c r="V2142" s="1"/>
      <c r="W2142" s="2" t="b">
        <v>0</v>
      </c>
      <c r="X2142" s="1"/>
      <c r="Y2142" s="2" t="b">
        <v>0</v>
      </c>
      <c r="Z2142" s="1" t="s">
        <v>58</v>
      </c>
      <c r="AA2142" s="2" t="b">
        <v>1</v>
      </c>
      <c r="AB2142" s="1" t="s">
        <v>12820</v>
      </c>
      <c r="AC2142" s="1" t="s">
        <v>12821</v>
      </c>
      <c r="AD2142" s="1" t="s">
        <v>61</v>
      </c>
      <c r="AE2142" s="2" t="b">
        <v>1</v>
      </c>
      <c r="AF2142" s="1" t="s">
        <v>3883</v>
      </c>
      <c r="AG2142" s="2" t="b">
        <v>0</v>
      </c>
      <c r="AH2142" s="1">
        <v>46242.564802928238</v>
      </c>
    </row>
    <row r="2143" spans="1:34" ht="13.9">
      <c r="A2143" s="1" t="s">
        <v>12822</v>
      </c>
      <c r="B2143" s="1" t="s">
        <v>12823</v>
      </c>
      <c r="C2143" s="4">
        <v>45065</v>
      </c>
      <c r="D2143" s="1" t="s">
        <v>12607</v>
      </c>
      <c r="E2143" s="1">
        <v>2023</v>
      </c>
      <c r="F2143" s="5">
        <v>38.67</v>
      </c>
      <c r="G2143" s="1" t="s">
        <v>12824</v>
      </c>
      <c r="H2143" s="1" t="s">
        <v>12825</v>
      </c>
      <c r="I2143" s="6">
        <v>5772</v>
      </c>
      <c r="J2143" s="6" t="s">
        <v>54</v>
      </c>
      <c r="K2143" s="6">
        <v>127</v>
      </c>
      <c r="L2143" s="6">
        <v>85</v>
      </c>
      <c r="M2143" s="6">
        <v>42</v>
      </c>
      <c r="N2143" s="7">
        <v>0.6692913385826772</v>
      </c>
      <c r="O2143" s="1" t="s">
        <v>91</v>
      </c>
      <c r="P2143" s="1" t="s">
        <v>54</v>
      </c>
      <c r="Q2143" s="1" t="s">
        <v>56</v>
      </c>
      <c r="R2143" s="1" t="s">
        <v>7</v>
      </c>
      <c r="S2143" s="2" t="b">
        <v>0</v>
      </c>
      <c r="T2143" s="2" t="b">
        <v>1</v>
      </c>
      <c r="U2143" s="1" t="s">
        <v>133</v>
      </c>
      <c r="V2143" s="1">
        <v>18</v>
      </c>
      <c r="W2143" s="2" t="b">
        <v>1</v>
      </c>
      <c r="X2143" s="2" t="b">
        <v>0</v>
      </c>
      <c r="Y2143" s="2" t="b">
        <v>0</v>
      </c>
      <c r="Z2143" s="1" t="s">
        <v>119</v>
      </c>
      <c r="AA2143" s="2" t="b">
        <v>0</v>
      </c>
      <c r="AB2143" s="1" t="s">
        <v>12826</v>
      </c>
      <c r="AC2143" s="1" t="s">
        <v>12827</v>
      </c>
      <c r="AD2143" s="1" t="s">
        <v>61</v>
      </c>
      <c r="AE2143" s="2" t="b">
        <v>1</v>
      </c>
      <c r="AF2143" s="1"/>
      <c r="AG2143" s="2" t="b">
        <v>0</v>
      </c>
      <c r="AH2143" s="1">
        <v>46242.564802928238</v>
      </c>
    </row>
    <row r="2144" spans="1:34" ht="13.9">
      <c r="A2144" s="1" t="s">
        <v>12828</v>
      </c>
      <c r="B2144" s="1" t="s">
        <v>12829</v>
      </c>
      <c r="C2144" s="4">
        <v>45065</v>
      </c>
      <c r="D2144" s="1" t="s">
        <v>12607</v>
      </c>
      <c r="E2144" s="1">
        <v>2023</v>
      </c>
      <c r="F2144" s="5">
        <v>38.67</v>
      </c>
      <c r="G2144" s="1" t="s">
        <v>12830</v>
      </c>
      <c r="H2144" s="1" t="s">
        <v>12831</v>
      </c>
      <c r="I2144" s="6">
        <v>3419</v>
      </c>
      <c r="J2144" s="6" t="s">
        <v>54</v>
      </c>
      <c r="K2144" s="6">
        <v>191</v>
      </c>
      <c r="L2144" s="6">
        <v>180</v>
      </c>
      <c r="M2144" s="6">
        <v>11</v>
      </c>
      <c r="N2144" s="7">
        <v>0.94240837696335078</v>
      </c>
      <c r="O2144" s="1" t="s">
        <v>67</v>
      </c>
      <c r="P2144" s="1" t="s">
        <v>54</v>
      </c>
      <c r="Q2144" s="1" t="s">
        <v>56</v>
      </c>
      <c r="R2144" s="1" t="s">
        <v>7</v>
      </c>
      <c r="S2144" s="2" t="b">
        <v>0</v>
      </c>
      <c r="T2144" s="2" t="b">
        <v>1</v>
      </c>
      <c r="U2144" s="1" t="s">
        <v>202</v>
      </c>
      <c r="V2144" s="1">
        <v>18</v>
      </c>
      <c r="W2144" s="2" t="b">
        <v>1</v>
      </c>
      <c r="X2144" s="2" t="b">
        <v>1</v>
      </c>
      <c r="Y2144" s="2" t="b">
        <v>0</v>
      </c>
      <c r="Z2144" s="1" t="s">
        <v>119</v>
      </c>
      <c r="AA2144" s="2" t="b">
        <v>0</v>
      </c>
      <c r="AB2144" s="1" t="s">
        <v>12832</v>
      </c>
      <c r="AC2144" s="1" t="s">
        <v>12833</v>
      </c>
      <c r="AD2144" s="1" t="s">
        <v>61</v>
      </c>
      <c r="AE2144" s="2" t="b">
        <v>1</v>
      </c>
      <c r="AF2144" s="1"/>
      <c r="AG2144" s="2" t="b">
        <v>0</v>
      </c>
      <c r="AH2144" s="1">
        <v>46242.564802928238</v>
      </c>
    </row>
    <row r="2145" spans="1:34" ht="13.9">
      <c r="A2145" s="1" t="s">
        <v>12834</v>
      </c>
      <c r="B2145" s="1" t="s">
        <v>12835</v>
      </c>
      <c r="C2145" s="4">
        <v>45065</v>
      </c>
      <c r="D2145" s="1" t="s">
        <v>12607</v>
      </c>
      <c r="E2145" s="1">
        <v>2023</v>
      </c>
      <c r="F2145" s="5">
        <v>38.67</v>
      </c>
      <c r="G2145" s="1" t="s">
        <v>12836</v>
      </c>
      <c r="H2145" s="1" t="s">
        <v>12837</v>
      </c>
      <c r="I2145" s="6">
        <v>12376</v>
      </c>
      <c r="J2145" s="6" t="s">
        <v>54</v>
      </c>
      <c r="K2145" s="6">
        <v>198</v>
      </c>
      <c r="L2145" s="6">
        <v>129</v>
      </c>
      <c r="M2145" s="6">
        <v>69</v>
      </c>
      <c r="N2145" s="7">
        <v>0.65151515151515149</v>
      </c>
      <c r="O2145" s="1" t="s">
        <v>91</v>
      </c>
      <c r="P2145" s="1" t="s">
        <v>54</v>
      </c>
      <c r="Q2145" s="1" t="s">
        <v>56</v>
      </c>
      <c r="R2145" s="1" t="s">
        <v>7</v>
      </c>
      <c r="S2145" s="2" t="b">
        <v>0</v>
      </c>
      <c r="T2145" s="2" t="b">
        <v>1</v>
      </c>
      <c r="U2145" s="1" t="s">
        <v>202</v>
      </c>
      <c r="V2145" s="1">
        <v>18</v>
      </c>
      <c r="W2145" s="2" t="b">
        <v>1</v>
      </c>
      <c r="X2145" s="2" t="b">
        <v>1</v>
      </c>
      <c r="Y2145" s="2" t="b">
        <v>0</v>
      </c>
      <c r="Z2145" s="1" t="s">
        <v>119</v>
      </c>
      <c r="AA2145" s="2" t="b">
        <v>0</v>
      </c>
      <c r="AB2145" s="1" t="s">
        <v>12838</v>
      </c>
      <c r="AC2145" s="1" t="s">
        <v>12839</v>
      </c>
      <c r="AD2145" s="1" t="s">
        <v>61</v>
      </c>
      <c r="AE2145" s="2" t="b">
        <v>1</v>
      </c>
      <c r="AF2145" s="1"/>
      <c r="AG2145" s="2" t="b">
        <v>0</v>
      </c>
      <c r="AH2145" s="1">
        <v>46242.564802928238</v>
      </c>
    </row>
    <row r="2146" spans="1:34" ht="13.9">
      <c r="A2146" s="1" t="s">
        <v>12840</v>
      </c>
      <c r="B2146" s="1" t="s">
        <v>12841</v>
      </c>
      <c r="C2146" s="4">
        <v>45065</v>
      </c>
      <c r="D2146" s="1" t="s">
        <v>12607</v>
      </c>
      <c r="E2146" s="1">
        <v>2023</v>
      </c>
      <c r="F2146" s="5">
        <v>38.67</v>
      </c>
      <c r="G2146" s="1" t="s">
        <v>12842</v>
      </c>
      <c r="H2146" s="1" t="s">
        <v>12843</v>
      </c>
      <c r="I2146" s="6">
        <v>60</v>
      </c>
      <c r="J2146" s="6" t="s">
        <v>54</v>
      </c>
      <c r="K2146" s="6">
        <v>5</v>
      </c>
      <c r="L2146" s="6">
        <v>5</v>
      </c>
      <c r="M2146" s="6">
        <v>0</v>
      </c>
      <c r="N2146" s="7">
        <v>1</v>
      </c>
      <c r="O2146" s="1" t="s">
        <v>323</v>
      </c>
      <c r="P2146" s="1" t="s">
        <v>54</v>
      </c>
      <c r="Q2146" s="1" t="s">
        <v>56</v>
      </c>
      <c r="R2146" s="1" t="s">
        <v>5</v>
      </c>
      <c r="S2146" s="2" t="b">
        <v>1</v>
      </c>
      <c r="T2146" s="2" t="b">
        <v>0</v>
      </c>
      <c r="U2146" s="1" t="s">
        <v>57</v>
      </c>
      <c r="V2146" s="1"/>
      <c r="W2146" s="2" t="b">
        <v>0</v>
      </c>
      <c r="X2146" s="1"/>
      <c r="Y2146" s="2" t="b">
        <v>0</v>
      </c>
      <c r="Z2146" s="1" t="s">
        <v>119</v>
      </c>
      <c r="AA2146" s="2" t="b">
        <v>0</v>
      </c>
      <c r="AB2146" s="1" t="s">
        <v>12844</v>
      </c>
      <c r="AC2146" s="1" t="s">
        <v>12845</v>
      </c>
      <c r="AD2146" s="1" t="s">
        <v>61</v>
      </c>
      <c r="AE2146" s="2" t="b">
        <v>1</v>
      </c>
      <c r="AF2146" s="1"/>
      <c r="AG2146" s="2" t="b">
        <v>0</v>
      </c>
      <c r="AH2146" s="1">
        <v>46242.564802928238</v>
      </c>
    </row>
    <row r="2147" spans="1:34" ht="13.9">
      <c r="A2147" s="1" t="s">
        <v>12846</v>
      </c>
      <c r="B2147" s="1" t="s">
        <v>12847</v>
      </c>
      <c r="C2147" s="4">
        <v>45066</v>
      </c>
      <c r="D2147" s="1" t="s">
        <v>12607</v>
      </c>
      <c r="E2147" s="1">
        <v>2023</v>
      </c>
      <c r="F2147" s="5">
        <v>38.64</v>
      </c>
      <c r="G2147" s="1" t="s">
        <v>12848</v>
      </c>
      <c r="H2147" s="1" t="s">
        <v>12849</v>
      </c>
      <c r="I2147" s="6">
        <v>1169</v>
      </c>
      <c r="J2147" s="6" t="s">
        <v>54</v>
      </c>
      <c r="K2147" s="6">
        <v>28</v>
      </c>
      <c r="L2147" s="6">
        <v>23</v>
      </c>
      <c r="M2147" s="6">
        <v>5</v>
      </c>
      <c r="N2147" s="7">
        <v>0.8214285714285714</v>
      </c>
      <c r="O2147" s="1" t="s">
        <v>126</v>
      </c>
      <c r="P2147" s="1" t="s">
        <v>54</v>
      </c>
      <c r="Q2147" s="1" t="s">
        <v>56</v>
      </c>
      <c r="R2147" s="1" t="s">
        <v>7</v>
      </c>
      <c r="S2147" s="2" t="b">
        <v>0</v>
      </c>
      <c r="T2147" s="2" t="b">
        <v>1</v>
      </c>
      <c r="U2147" s="1" t="s">
        <v>133</v>
      </c>
      <c r="V2147" s="1">
        <v>18</v>
      </c>
      <c r="W2147" s="2" t="b">
        <v>1</v>
      </c>
      <c r="X2147" s="2" t="b">
        <v>0</v>
      </c>
      <c r="Y2147" s="2" t="b">
        <v>0</v>
      </c>
      <c r="Z2147" s="1" t="s">
        <v>119</v>
      </c>
      <c r="AA2147" s="2" t="b">
        <v>0</v>
      </c>
      <c r="AB2147" s="1" t="s">
        <v>12850</v>
      </c>
      <c r="AC2147" s="1" t="s">
        <v>12851</v>
      </c>
      <c r="AD2147" s="1" t="s">
        <v>61</v>
      </c>
      <c r="AE2147" s="2" t="b">
        <v>1</v>
      </c>
      <c r="AF2147" s="1"/>
      <c r="AG2147" s="2" t="b">
        <v>0</v>
      </c>
      <c r="AH2147" s="1">
        <v>46242.564802928238</v>
      </c>
    </row>
    <row r="2148" spans="1:34" ht="13.9">
      <c r="A2148" s="1" t="s">
        <v>12852</v>
      </c>
      <c r="B2148" s="1" t="s">
        <v>12853</v>
      </c>
      <c r="C2148" s="4">
        <v>45066</v>
      </c>
      <c r="D2148" s="1" t="s">
        <v>12607</v>
      </c>
      <c r="E2148" s="1">
        <v>2023</v>
      </c>
      <c r="F2148" s="5">
        <v>38.64</v>
      </c>
      <c r="G2148" s="1" t="s">
        <v>12854</v>
      </c>
      <c r="H2148" s="1" t="s">
        <v>12855</v>
      </c>
      <c r="I2148" s="6">
        <v>815</v>
      </c>
      <c r="J2148" s="6" t="s">
        <v>54</v>
      </c>
      <c r="K2148" s="6">
        <v>54</v>
      </c>
      <c r="L2148" s="6">
        <v>53</v>
      </c>
      <c r="M2148" s="6">
        <v>1</v>
      </c>
      <c r="N2148" s="7">
        <v>0.98148148148148151</v>
      </c>
      <c r="O2148" s="1" t="s">
        <v>67</v>
      </c>
      <c r="P2148" s="1" t="s">
        <v>54</v>
      </c>
      <c r="Q2148" s="1" t="s">
        <v>56</v>
      </c>
      <c r="R2148" s="1" t="s">
        <v>7</v>
      </c>
      <c r="S2148" s="2" t="b">
        <v>0</v>
      </c>
      <c r="T2148" s="2" t="b">
        <v>1</v>
      </c>
      <c r="U2148" s="1" t="s">
        <v>202</v>
      </c>
      <c r="V2148" s="1">
        <v>18</v>
      </c>
      <c r="W2148" s="2" t="b">
        <v>1</v>
      </c>
      <c r="X2148" s="2" t="b">
        <v>1</v>
      </c>
      <c r="Y2148" s="2" t="b">
        <v>0</v>
      </c>
      <c r="Z2148" s="1" t="s">
        <v>119</v>
      </c>
      <c r="AA2148" s="2" t="b">
        <v>0</v>
      </c>
      <c r="AB2148" s="1" t="s">
        <v>12856</v>
      </c>
      <c r="AC2148" s="1" t="s">
        <v>12857</v>
      </c>
      <c r="AD2148" s="1" t="s">
        <v>61</v>
      </c>
      <c r="AE2148" s="2" t="b">
        <v>1</v>
      </c>
      <c r="AF2148" s="1"/>
      <c r="AG2148" s="2" t="b">
        <v>0</v>
      </c>
      <c r="AH2148" s="1">
        <v>46242.564802928238</v>
      </c>
    </row>
    <row r="2149" spans="1:34" ht="13.9">
      <c r="A2149" s="1" t="s">
        <v>12858</v>
      </c>
      <c r="B2149" s="1" t="s">
        <v>12859</v>
      </c>
      <c r="C2149" s="4">
        <v>45068</v>
      </c>
      <c r="D2149" s="1" t="s">
        <v>12607</v>
      </c>
      <c r="E2149" s="1">
        <v>2023</v>
      </c>
      <c r="F2149" s="5">
        <v>38.57</v>
      </c>
      <c r="G2149" s="1" t="s">
        <v>12860</v>
      </c>
      <c r="H2149" s="1" t="s">
        <v>12861</v>
      </c>
      <c r="I2149" s="6">
        <v>772</v>
      </c>
      <c r="J2149" s="6" t="s">
        <v>54</v>
      </c>
      <c r="K2149" s="6">
        <v>43</v>
      </c>
      <c r="L2149" s="6">
        <v>42</v>
      </c>
      <c r="M2149" s="6">
        <v>1</v>
      </c>
      <c r="N2149" s="7">
        <v>0.97674418604651159</v>
      </c>
      <c r="O2149" s="1" t="s">
        <v>126</v>
      </c>
      <c r="P2149" s="1" t="s">
        <v>54</v>
      </c>
      <c r="Q2149" s="1" t="s">
        <v>56</v>
      </c>
      <c r="R2149" s="1" t="s">
        <v>5</v>
      </c>
      <c r="S2149" s="2" t="b">
        <v>1</v>
      </c>
      <c r="T2149" s="2" t="b">
        <v>0</v>
      </c>
      <c r="U2149" s="1" t="s">
        <v>57</v>
      </c>
      <c r="V2149" s="1"/>
      <c r="W2149" s="2" t="b">
        <v>0</v>
      </c>
      <c r="X2149" s="1"/>
      <c r="Y2149" s="2" t="b">
        <v>0</v>
      </c>
      <c r="Z2149" s="1" t="s">
        <v>119</v>
      </c>
      <c r="AA2149" s="2" t="b">
        <v>0</v>
      </c>
      <c r="AB2149" s="1" t="s">
        <v>12862</v>
      </c>
      <c r="AC2149" s="1" t="s">
        <v>12863</v>
      </c>
      <c r="AD2149" s="1" t="s">
        <v>61</v>
      </c>
      <c r="AE2149" s="2" t="b">
        <v>1</v>
      </c>
      <c r="AF2149" s="1"/>
      <c r="AG2149" s="2" t="b">
        <v>0</v>
      </c>
      <c r="AH2149" s="1">
        <v>46242.564802928238</v>
      </c>
    </row>
    <row r="2150" spans="1:34" ht="13.9">
      <c r="A2150" s="1" t="s">
        <v>12864</v>
      </c>
      <c r="B2150" s="1" t="s">
        <v>12865</v>
      </c>
      <c r="C2150" s="4">
        <v>45068</v>
      </c>
      <c r="D2150" s="1" t="s">
        <v>12607</v>
      </c>
      <c r="E2150" s="1">
        <v>2023</v>
      </c>
      <c r="F2150" s="5">
        <v>38.57</v>
      </c>
      <c r="G2150" s="1" t="s">
        <v>12866</v>
      </c>
      <c r="H2150" s="1" t="s">
        <v>12867</v>
      </c>
      <c r="I2150" s="6">
        <v>149</v>
      </c>
      <c r="J2150" s="6" t="s">
        <v>54</v>
      </c>
      <c r="K2150" s="6">
        <v>12</v>
      </c>
      <c r="L2150" s="6">
        <v>12</v>
      </c>
      <c r="M2150" s="6">
        <v>0</v>
      </c>
      <c r="N2150" s="7">
        <v>1</v>
      </c>
      <c r="O2150" s="1" t="s">
        <v>126</v>
      </c>
      <c r="P2150" s="1" t="s">
        <v>54</v>
      </c>
      <c r="Q2150" s="1" t="s">
        <v>56</v>
      </c>
      <c r="R2150" s="1" t="s">
        <v>5</v>
      </c>
      <c r="S2150" s="2" t="b">
        <v>1</v>
      </c>
      <c r="T2150" s="2" t="b">
        <v>0</v>
      </c>
      <c r="U2150" s="1" t="s">
        <v>57</v>
      </c>
      <c r="V2150" s="1"/>
      <c r="W2150" s="2" t="b">
        <v>0</v>
      </c>
      <c r="X2150" s="1"/>
      <c r="Y2150" s="2" t="b">
        <v>0</v>
      </c>
      <c r="Z2150" s="1" t="s">
        <v>58</v>
      </c>
      <c r="AA2150" s="2" t="b">
        <v>1</v>
      </c>
      <c r="AB2150" s="1" t="s">
        <v>12868</v>
      </c>
      <c r="AC2150" s="1" t="s">
        <v>12869</v>
      </c>
      <c r="AD2150" s="1" t="s">
        <v>61</v>
      </c>
      <c r="AE2150" s="2" t="b">
        <v>1</v>
      </c>
      <c r="AF2150" s="1" t="s">
        <v>442</v>
      </c>
      <c r="AG2150" s="2" t="b">
        <v>0</v>
      </c>
      <c r="AH2150" s="1">
        <v>46242.564802928238</v>
      </c>
    </row>
    <row r="2151" spans="1:34" ht="13.9">
      <c r="A2151" s="1" t="s">
        <v>12870</v>
      </c>
      <c r="B2151" s="1" t="s">
        <v>12871</v>
      </c>
      <c r="C2151" s="4">
        <v>45069</v>
      </c>
      <c r="D2151" s="1" t="s">
        <v>12607</v>
      </c>
      <c r="E2151" s="1">
        <v>2023</v>
      </c>
      <c r="F2151" s="5">
        <v>38.54</v>
      </c>
      <c r="G2151" s="1" t="s">
        <v>12872</v>
      </c>
      <c r="H2151" s="1" t="s">
        <v>12873</v>
      </c>
      <c r="I2151" s="6">
        <v>85</v>
      </c>
      <c r="J2151" s="6" t="s">
        <v>54</v>
      </c>
      <c r="K2151" s="6">
        <v>3</v>
      </c>
      <c r="L2151" s="6">
        <v>2</v>
      </c>
      <c r="M2151" s="6">
        <v>1</v>
      </c>
      <c r="N2151" s="7">
        <v>0.66666666666666663</v>
      </c>
      <c r="O2151" s="1" t="s">
        <v>302</v>
      </c>
      <c r="P2151" s="1" t="s">
        <v>54</v>
      </c>
      <c r="Q2151" s="1" t="s">
        <v>56</v>
      </c>
      <c r="R2151" s="1" t="s">
        <v>5</v>
      </c>
      <c r="S2151" s="2" t="b">
        <v>1</v>
      </c>
      <c r="T2151" s="2" t="b">
        <v>0</v>
      </c>
      <c r="U2151" s="1" t="s">
        <v>57</v>
      </c>
      <c r="V2151" s="1"/>
      <c r="W2151" s="2" t="b">
        <v>0</v>
      </c>
      <c r="X2151" s="1"/>
      <c r="Y2151" s="2" t="b">
        <v>0</v>
      </c>
      <c r="Z2151" s="1" t="s">
        <v>58</v>
      </c>
      <c r="AA2151" s="2" t="b">
        <v>1</v>
      </c>
      <c r="AB2151" s="1" t="s">
        <v>12874</v>
      </c>
      <c r="AC2151" s="1" t="s">
        <v>12875</v>
      </c>
      <c r="AD2151" s="1" t="s">
        <v>61</v>
      </c>
      <c r="AE2151" s="2" t="b">
        <v>1</v>
      </c>
      <c r="AF2151" s="1" t="s">
        <v>71</v>
      </c>
      <c r="AG2151" s="2" t="b">
        <v>0</v>
      </c>
      <c r="AH2151" s="1">
        <v>46242.564802928238</v>
      </c>
    </row>
    <row r="2152" spans="1:34" ht="13.9">
      <c r="A2152" s="1" t="s">
        <v>12876</v>
      </c>
      <c r="B2152" s="1" t="s">
        <v>12877</v>
      </c>
      <c r="C2152" s="4">
        <v>45070</v>
      </c>
      <c r="D2152" s="1" t="s">
        <v>12607</v>
      </c>
      <c r="E2152" s="1">
        <v>2023</v>
      </c>
      <c r="F2152" s="5">
        <v>38.51</v>
      </c>
      <c r="G2152" s="1" t="s">
        <v>12878</v>
      </c>
      <c r="H2152" s="1" t="s">
        <v>12879</v>
      </c>
      <c r="I2152" s="6">
        <v>3730</v>
      </c>
      <c r="J2152" s="6" t="s">
        <v>54</v>
      </c>
      <c r="K2152" s="6">
        <v>136</v>
      </c>
      <c r="L2152" s="6">
        <v>127</v>
      </c>
      <c r="M2152" s="6">
        <v>9</v>
      </c>
      <c r="N2152" s="7">
        <v>0.93382352941176472</v>
      </c>
      <c r="O2152" s="1" t="s">
        <v>67</v>
      </c>
      <c r="P2152" s="1" t="s">
        <v>54</v>
      </c>
      <c r="Q2152" s="1" t="s">
        <v>56</v>
      </c>
      <c r="R2152" s="1" t="s">
        <v>5</v>
      </c>
      <c r="S2152" s="2" t="b">
        <v>1</v>
      </c>
      <c r="T2152" s="2" t="b">
        <v>0</v>
      </c>
      <c r="U2152" s="1" t="s">
        <v>112</v>
      </c>
      <c r="V2152" s="1">
        <v>15</v>
      </c>
      <c r="W2152" s="2" t="b">
        <v>0</v>
      </c>
      <c r="X2152" s="1"/>
      <c r="Y2152" s="2" t="b">
        <v>0</v>
      </c>
      <c r="Z2152" s="1" t="s">
        <v>58</v>
      </c>
      <c r="AA2152" s="2" t="b">
        <v>1</v>
      </c>
      <c r="AB2152" s="1" t="s">
        <v>12880</v>
      </c>
      <c r="AC2152" s="1" t="s">
        <v>12881</v>
      </c>
      <c r="AD2152" s="1" t="s">
        <v>61</v>
      </c>
      <c r="AE2152" s="2" t="b">
        <v>1</v>
      </c>
      <c r="AF2152" s="1" t="s">
        <v>1387</v>
      </c>
      <c r="AG2152" s="2" t="b">
        <v>0</v>
      </c>
      <c r="AH2152" s="1">
        <v>46242.564802928238</v>
      </c>
    </row>
    <row r="2153" spans="1:34" ht="13.9">
      <c r="A2153" s="1" t="s">
        <v>12882</v>
      </c>
      <c r="B2153" s="1" t="s">
        <v>12883</v>
      </c>
      <c r="C2153" s="4">
        <v>45070</v>
      </c>
      <c r="D2153" s="1" t="s">
        <v>12607</v>
      </c>
      <c r="E2153" s="1">
        <v>2023</v>
      </c>
      <c r="F2153" s="5">
        <v>38.51</v>
      </c>
      <c r="G2153" s="1" t="s">
        <v>12884</v>
      </c>
      <c r="H2153" s="1" t="s">
        <v>12885</v>
      </c>
      <c r="I2153" s="6">
        <v>2012</v>
      </c>
      <c r="J2153" s="6" t="s">
        <v>54</v>
      </c>
      <c r="K2153" s="6">
        <v>65</v>
      </c>
      <c r="L2153" s="6">
        <v>60</v>
      </c>
      <c r="M2153" s="6">
        <v>5</v>
      </c>
      <c r="N2153" s="7">
        <v>0.92307692307692313</v>
      </c>
      <c r="O2153" s="1" t="s">
        <v>67</v>
      </c>
      <c r="P2153" s="1" t="s">
        <v>54</v>
      </c>
      <c r="Q2153" s="1" t="s">
        <v>56</v>
      </c>
      <c r="R2153" s="1" t="s">
        <v>5</v>
      </c>
      <c r="S2153" s="2" t="b">
        <v>1</v>
      </c>
      <c r="T2153" s="2" t="b">
        <v>0</v>
      </c>
      <c r="U2153" s="1" t="s">
        <v>112</v>
      </c>
      <c r="V2153" s="1">
        <v>15</v>
      </c>
      <c r="W2153" s="2" t="b">
        <v>0</v>
      </c>
      <c r="X2153" s="1"/>
      <c r="Y2153" s="2" t="b">
        <v>0</v>
      </c>
      <c r="Z2153" s="1" t="s">
        <v>58</v>
      </c>
      <c r="AA2153" s="2" t="b">
        <v>1</v>
      </c>
      <c r="AB2153" s="1" t="s">
        <v>12886</v>
      </c>
      <c r="AC2153" s="1" t="s">
        <v>12887</v>
      </c>
      <c r="AD2153" s="1" t="s">
        <v>61</v>
      </c>
      <c r="AE2153" s="2" t="b">
        <v>1</v>
      </c>
      <c r="AF2153" s="1" t="s">
        <v>1387</v>
      </c>
      <c r="AG2153" s="2" t="b">
        <v>0</v>
      </c>
      <c r="AH2153" s="1">
        <v>46242.564802928238</v>
      </c>
    </row>
    <row r="2154" spans="1:34" ht="13.9">
      <c r="A2154" s="1" t="s">
        <v>12888</v>
      </c>
      <c r="B2154" s="1" t="s">
        <v>12889</v>
      </c>
      <c r="C2154" s="4">
        <v>45070</v>
      </c>
      <c r="D2154" s="1" t="s">
        <v>12607</v>
      </c>
      <c r="E2154" s="1">
        <v>2023</v>
      </c>
      <c r="F2154" s="5">
        <v>38.51</v>
      </c>
      <c r="G2154" s="1" t="s">
        <v>12890</v>
      </c>
      <c r="H2154" s="1" t="s">
        <v>12891</v>
      </c>
      <c r="I2154" s="6">
        <v>1045</v>
      </c>
      <c r="J2154" s="6" t="s">
        <v>54</v>
      </c>
      <c r="K2154" s="6">
        <v>9</v>
      </c>
      <c r="L2154" s="6">
        <v>9</v>
      </c>
      <c r="M2154" s="6">
        <v>0</v>
      </c>
      <c r="N2154" s="7">
        <v>1</v>
      </c>
      <c r="O2154" s="1" t="s">
        <v>382</v>
      </c>
      <c r="P2154" s="1" t="s">
        <v>54</v>
      </c>
      <c r="Q2154" s="1" t="s">
        <v>56</v>
      </c>
      <c r="R2154" s="1" t="s">
        <v>5</v>
      </c>
      <c r="S2154" s="2" t="b">
        <v>1</v>
      </c>
      <c r="T2154" s="2" t="b">
        <v>0</v>
      </c>
      <c r="U2154" s="1" t="s">
        <v>169</v>
      </c>
      <c r="V2154" s="1">
        <v>0</v>
      </c>
      <c r="W2154" s="2" t="b">
        <v>0</v>
      </c>
      <c r="X2154" s="1"/>
      <c r="Y2154" s="2" t="b">
        <v>0</v>
      </c>
      <c r="Z2154" s="1" t="s">
        <v>58</v>
      </c>
      <c r="AA2154" s="2" t="b">
        <v>1</v>
      </c>
      <c r="AB2154" s="1" t="s">
        <v>12892</v>
      </c>
      <c r="AC2154" s="1" t="s">
        <v>12893</v>
      </c>
      <c r="AD2154" s="1" t="s">
        <v>61</v>
      </c>
      <c r="AE2154" s="2" t="b">
        <v>1</v>
      </c>
      <c r="AF2154" s="1" t="s">
        <v>1400</v>
      </c>
      <c r="AG2154" s="2" t="b">
        <v>0</v>
      </c>
      <c r="AH2154" s="1">
        <v>46242.564802928238</v>
      </c>
    </row>
    <row r="2155" spans="1:34" ht="13.9">
      <c r="A2155" s="1" t="s">
        <v>12894</v>
      </c>
      <c r="B2155" s="1" t="s">
        <v>12895</v>
      </c>
      <c r="C2155" s="4">
        <v>45071</v>
      </c>
      <c r="D2155" s="1" t="s">
        <v>12607</v>
      </c>
      <c r="E2155" s="1">
        <v>2023</v>
      </c>
      <c r="F2155" s="5">
        <v>38.47</v>
      </c>
      <c r="G2155" s="1" t="s">
        <v>12896</v>
      </c>
      <c r="H2155" s="1" t="s">
        <v>12897</v>
      </c>
      <c r="I2155" s="6">
        <v>2801</v>
      </c>
      <c r="J2155" s="6" t="s">
        <v>54</v>
      </c>
      <c r="K2155" s="6">
        <v>124</v>
      </c>
      <c r="L2155" s="6">
        <v>119</v>
      </c>
      <c r="M2155" s="6">
        <v>5</v>
      </c>
      <c r="N2155" s="7">
        <v>0.95967741935483875</v>
      </c>
      <c r="O2155" s="1" t="s">
        <v>67</v>
      </c>
      <c r="P2155" s="1" t="s">
        <v>54</v>
      </c>
      <c r="Q2155" s="1" t="s">
        <v>56</v>
      </c>
      <c r="R2155" s="1" t="s">
        <v>5</v>
      </c>
      <c r="S2155" s="2" t="b">
        <v>1</v>
      </c>
      <c r="T2155" s="2" t="b">
        <v>0</v>
      </c>
      <c r="U2155" s="1" t="s">
        <v>224</v>
      </c>
      <c r="V2155" s="1">
        <v>12</v>
      </c>
      <c r="W2155" s="2" t="b">
        <v>0</v>
      </c>
      <c r="X2155" s="1"/>
      <c r="Y2155" s="2" t="b">
        <v>0</v>
      </c>
      <c r="Z2155" s="1" t="s">
        <v>58</v>
      </c>
      <c r="AA2155" s="2" t="b">
        <v>1</v>
      </c>
      <c r="AB2155" s="1" t="s">
        <v>12898</v>
      </c>
      <c r="AC2155" s="1" t="s">
        <v>12899</v>
      </c>
      <c r="AD2155" s="1" t="s">
        <v>61</v>
      </c>
      <c r="AE2155" s="2" t="b">
        <v>1</v>
      </c>
      <c r="AF2155" s="1" t="s">
        <v>101</v>
      </c>
      <c r="AG2155" s="2" t="b">
        <v>1</v>
      </c>
      <c r="AH2155" s="1">
        <v>46242.564802928238</v>
      </c>
    </row>
    <row r="2156" spans="1:34" ht="13.9">
      <c r="A2156" s="1" t="s">
        <v>12900</v>
      </c>
      <c r="B2156" s="1" t="s">
        <v>12901</v>
      </c>
      <c r="C2156" s="4">
        <v>45071</v>
      </c>
      <c r="D2156" s="1" t="s">
        <v>12607</v>
      </c>
      <c r="E2156" s="1">
        <v>2023</v>
      </c>
      <c r="F2156" s="5">
        <v>38.47</v>
      </c>
      <c r="G2156" s="1" t="s">
        <v>12902</v>
      </c>
      <c r="H2156" s="1" t="s">
        <v>12903</v>
      </c>
      <c r="I2156" s="6">
        <v>1115</v>
      </c>
      <c r="J2156" s="6" t="s">
        <v>54</v>
      </c>
      <c r="K2156" s="6">
        <v>70</v>
      </c>
      <c r="L2156" s="6">
        <v>65</v>
      </c>
      <c r="M2156" s="6">
        <v>5</v>
      </c>
      <c r="N2156" s="7">
        <v>0.9285714285714286</v>
      </c>
      <c r="O2156" s="1" t="s">
        <v>67</v>
      </c>
      <c r="P2156" s="1" t="s">
        <v>54</v>
      </c>
      <c r="Q2156" s="1" t="s">
        <v>56</v>
      </c>
      <c r="R2156" s="1" t="s">
        <v>5</v>
      </c>
      <c r="S2156" s="2" t="b">
        <v>1</v>
      </c>
      <c r="T2156" s="2" t="b">
        <v>0</v>
      </c>
      <c r="U2156" s="1" t="s">
        <v>499</v>
      </c>
      <c r="V2156" s="1">
        <v>17</v>
      </c>
      <c r="W2156" s="2" t="b">
        <v>0</v>
      </c>
      <c r="X2156" s="1"/>
      <c r="Y2156" s="2" t="b">
        <v>0</v>
      </c>
      <c r="Z2156" s="1" t="s">
        <v>58</v>
      </c>
      <c r="AA2156" s="2" t="b">
        <v>1</v>
      </c>
      <c r="AB2156" s="1" t="s">
        <v>12904</v>
      </c>
      <c r="AC2156" s="1" t="s">
        <v>12905</v>
      </c>
      <c r="AD2156" s="1" t="s">
        <v>61</v>
      </c>
      <c r="AE2156" s="2" t="b">
        <v>1</v>
      </c>
      <c r="AF2156" s="1" t="s">
        <v>247</v>
      </c>
      <c r="AG2156" s="2" t="b">
        <v>0</v>
      </c>
      <c r="AH2156" s="1">
        <v>46242.564802928238</v>
      </c>
    </row>
    <row r="2157" spans="1:34" ht="13.9">
      <c r="A2157" s="1" t="s">
        <v>12906</v>
      </c>
      <c r="B2157" s="1" t="s">
        <v>12907</v>
      </c>
      <c r="C2157" s="4">
        <v>45071</v>
      </c>
      <c r="D2157" s="1" t="s">
        <v>12607</v>
      </c>
      <c r="E2157" s="1">
        <v>2023</v>
      </c>
      <c r="F2157" s="5">
        <v>38.47</v>
      </c>
      <c r="G2157" s="1" t="s">
        <v>12908</v>
      </c>
      <c r="H2157" s="1" t="s">
        <v>12909</v>
      </c>
      <c r="I2157" s="6">
        <v>51395</v>
      </c>
      <c r="J2157" s="6" t="s">
        <v>54</v>
      </c>
      <c r="K2157" s="6">
        <v>2278</v>
      </c>
      <c r="L2157" s="6">
        <v>2149</v>
      </c>
      <c r="M2157" s="6">
        <v>129</v>
      </c>
      <c r="N2157" s="7">
        <v>0.94337137840210716</v>
      </c>
      <c r="O2157" s="1" t="s">
        <v>67</v>
      </c>
      <c r="P2157" s="1" t="s">
        <v>54</v>
      </c>
      <c r="Q2157" s="1" t="s">
        <v>68</v>
      </c>
      <c r="R2157" s="1" t="s">
        <v>5</v>
      </c>
      <c r="S2157" s="2" t="b">
        <v>1</v>
      </c>
      <c r="T2157" s="2" t="b">
        <v>0</v>
      </c>
      <c r="U2157" s="1" t="s">
        <v>57</v>
      </c>
      <c r="V2157" s="1"/>
      <c r="W2157" s="2" t="b">
        <v>0</v>
      </c>
      <c r="X2157" s="1"/>
      <c r="Y2157" s="2" t="b">
        <v>0</v>
      </c>
      <c r="Z2157" s="1" t="s">
        <v>58</v>
      </c>
      <c r="AA2157" s="2" t="b">
        <v>1</v>
      </c>
      <c r="AB2157" s="1" t="s">
        <v>12910</v>
      </c>
      <c r="AC2157" s="1" t="s">
        <v>12911</v>
      </c>
      <c r="AD2157" s="1" t="s">
        <v>61</v>
      </c>
      <c r="AE2157" s="2" t="b">
        <v>1</v>
      </c>
      <c r="AF2157" s="1" t="s">
        <v>101</v>
      </c>
      <c r="AG2157" s="2" t="b">
        <v>1</v>
      </c>
      <c r="AH2157" s="1">
        <v>46242.564802939814</v>
      </c>
    </row>
    <row r="2158" spans="1:34" ht="13.9">
      <c r="A2158" s="1" t="s">
        <v>12912</v>
      </c>
      <c r="B2158" s="1" t="s">
        <v>12913</v>
      </c>
      <c r="C2158" s="4">
        <v>45071</v>
      </c>
      <c r="D2158" s="1" t="s">
        <v>12607</v>
      </c>
      <c r="E2158" s="1">
        <v>2023</v>
      </c>
      <c r="F2158" s="5">
        <v>38.47</v>
      </c>
      <c r="G2158" s="1" t="s">
        <v>12914</v>
      </c>
      <c r="H2158" s="1" t="s">
        <v>12915</v>
      </c>
      <c r="I2158" s="6"/>
      <c r="J2158" s="6" t="s">
        <v>147</v>
      </c>
      <c r="K2158" s="6">
        <v>18</v>
      </c>
      <c r="L2158" s="6">
        <v>18</v>
      </c>
      <c r="M2158" s="6">
        <v>0</v>
      </c>
      <c r="N2158" s="7">
        <v>1</v>
      </c>
      <c r="O2158" s="1" t="s">
        <v>126</v>
      </c>
      <c r="P2158" s="1" t="s">
        <v>54</v>
      </c>
      <c r="Q2158" s="1" t="s">
        <v>56</v>
      </c>
      <c r="R2158" s="1" t="s">
        <v>7</v>
      </c>
      <c r="S2158" s="2" t="b">
        <v>0</v>
      </c>
      <c r="T2158" s="2" t="b">
        <v>1</v>
      </c>
      <c r="U2158" s="1" t="s">
        <v>202</v>
      </c>
      <c r="V2158" s="1">
        <v>18</v>
      </c>
      <c r="W2158" s="2" t="b">
        <v>1</v>
      </c>
      <c r="X2158" s="2" t="b">
        <v>1</v>
      </c>
      <c r="Y2158" s="2" t="b">
        <v>0</v>
      </c>
      <c r="Z2158" s="1" t="s">
        <v>119</v>
      </c>
      <c r="AA2158" s="2" t="b">
        <v>0</v>
      </c>
      <c r="AB2158" s="1" t="s">
        <v>12916</v>
      </c>
      <c r="AC2158" s="1" t="s">
        <v>12917</v>
      </c>
      <c r="AD2158" s="1" t="s">
        <v>61</v>
      </c>
      <c r="AE2158" s="2" t="b">
        <v>1</v>
      </c>
      <c r="AF2158" s="1"/>
      <c r="AG2158" s="2" t="b">
        <v>0</v>
      </c>
      <c r="AH2158" s="1">
        <v>46242.564802939814</v>
      </c>
    </row>
    <row r="2159" spans="1:34" ht="13.9">
      <c r="A2159" s="1" t="s">
        <v>12918</v>
      </c>
      <c r="B2159" s="1" t="s">
        <v>12919</v>
      </c>
      <c r="C2159" s="4">
        <v>45071</v>
      </c>
      <c r="D2159" s="1" t="s">
        <v>12607</v>
      </c>
      <c r="E2159" s="1">
        <v>2023</v>
      </c>
      <c r="F2159" s="5">
        <v>38.47</v>
      </c>
      <c r="G2159" s="1" t="s">
        <v>12920</v>
      </c>
      <c r="H2159" s="1" t="s">
        <v>12915</v>
      </c>
      <c r="I2159" s="6">
        <v>27181</v>
      </c>
      <c r="J2159" s="6" t="s">
        <v>54</v>
      </c>
      <c r="K2159" s="6">
        <v>296</v>
      </c>
      <c r="L2159" s="6">
        <v>267</v>
      </c>
      <c r="M2159" s="6">
        <v>29</v>
      </c>
      <c r="N2159" s="7">
        <v>0.90202702702702697</v>
      </c>
      <c r="O2159" s="1" t="s">
        <v>67</v>
      </c>
      <c r="P2159" s="1" t="s">
        <v>54</v>
      </c>
      <c r="Q2159" s="1" t="s">
        <v>68</v>
      </c>
      <c r="R2159" s="1" t="s">
        <v>7</v>
      </c>
      <c r="S2159" s="2" t="b">
        <v>0</v>
      </c>
      <c r="T2159" s="2" t="b">
        <v>1</v>
      </c>
      <c r="U2159" s="1" t="s">
        <v>133</v>
      </c>
      <c r="V2159" s="1">
        <v>18</v>
      </c>
      <c r="W2159" s="2" t="b">
        <v>1</v>
      </c>
      <c r="X2159" s="2" t="b">
        <v>0</v>
      </c>
      <c r="Y2159" s="2" t="b">
        <v>0</v>
      </c>
      <c r="Z2159" s="1" t="s">
        <v>119</v>
      </c>
      <c r="AA2159" s="2" t="b">
        <v>0</v>
      </c>
      <c r="AB2159" s="1" t="s">
        <v>12916</v>
      </c>
      <c r="AC2159" s="1" t="s">
        <v>12921</v>
      </c>
      <c r="AD2159" s="1" t="s">
        <v>61</v>
      </c>
      <c r="AE2159" s="2" t="b">
        <v>1</v>
      </c>
      <c r="AF2159" s="1"/>
      <c r="AG2159" s="2" t="b">
        <v>0</v>
      </c>
      <c r="AH2159" s="1">
        <v>46242.564802939814</v>
      </c>
    </row>
    <row r="2160" spans="1:34" ht="13.9">
      <c r="A2160" s="1" t="s">
        <v>12922</v>
      </c>
      <c r="B2160" s="1" t="s">
        <v>12923</v>
      </c>
      <c r="C2160" s="4">
        <v>45072</v>
      </c>
      <c r="D2160" s="1" t="s">
        <v>12607</v>
      </c>
      <c r="E2160" s="1">
        <v>2023</v>
      </c>
      <c r="F2160" s="5">
        <v>38.44</v>
      </c>
      <c r="G2160" s="1" t="s">
        <v>12924</v>
      </c>
      <c r="H2160" s="1" t="s">
        <v>12925</v>
      </c>
      <c r="I2160" s="6">
        <v>510</v>
      </c>
      <c r="J2160" s="6" t="s">
        <v>54</v>
      </c>
      <c r="K2160" s="6">
        <v>11</v>
      </c>
      <c r="L2160" s="6">
        <v>8</v>
      </c>
      <c r="M2160" s="6">
        <v>3</v>
      </c>
      <c r="N2160" s="7">
        <v>0.72727272727272729</v>
      </c>
      <c r="O2160" s="1" t="s">
        <v>55</v>
      </c>
      <c r="P2160" s="1" t="s">
        <v>54</v>
      </c>
      <c r="Q2160" s="1" t="s">
        <v>56</v>
      </c>
      <c r="R2160" s="1" t="s">
        <v>7</v>
      </c>
      <c r="S2160" s="2" t="b">
        <v>0</v>
      </c>
      <c r="T2160" s="2" t="b">
        <v>1</v>
      </c>
      <c r="U2160" s="1" t="s">
        <v>202</v>
      </c>
      <c r="V2160" s="1">
        <v>18</v>
      </c>
      <c r="W2160" s="2" t="b">
        <v>1</v>
      </c>
      <c r="X2160" s="2" t="b">
        <v>1</v>
      </c>
      <c r="Y2160" s="2" t="b">
        <v>0</v>
      </c>
      <c r="Z2160" s="1" t="s">
        <v>119</v>
      </c>
      <c r="AA2160" s="2" t="b">
        <v>0</v>
      </c>
      <c r="AB2160" s="1" t="s">
        <v>12926</v>
      </c>
      <c r="AC2160" s="1" t="s">
        <v>12927</v>
      </c>
      <c r="AD2160" s="1" t="s">
        <v>61</v>
      </c>
      <c r="AE2160" s="2" t="b">
        <v>1</v>
      </c>
      <c r="AF2160" s="1"/>
      <c r="AG2160" s="2" t="b">
        <v>0</v>
      </c>
      <c r="AH2160" s="1">
        <v>46242.564802939814</v>
      </c>
    </row>
    <row r="2161" spans="1:34" ht="13.9">
      <c r="A2161" s="1" t="s">
        <v>12928</v>
      </c>
      <c r="B2161" s="1" t="s">
        <v>12929</v>
      </c>
      <c r="C2161" s="4">
        <v>45072</v>
      </c>
      <c r="D2161" s="1" t="s">
        <v>12607</v>
      </c>
      <c r="E2161" s="1">
        <v>2023</v>
      </c>
      <c r="F2161" s="5">
        <v>38.44</v>
      </c>
      <c r="G2161" s="1" t="s">
        <v>12930</v>
      </c>
      <c r="H2161" s="1" t="s">
        <v>12931</v>
      </c>
      <c r="I2161" s="6">
        <v>2800</v>
      </c>
      <c r="J2161" s="6" t="s">
        <v>54</v>
      </c>
      <c r="K2161" s="6">
        <v>67</v>
      </c>
      <c r="L2161" s="6">
        <v>57</v>
      </c>
      <c r="M2161" s="6">
        <v>10</v>
      </c>
      <c r="N2161" s="7">
        <v>0.85074626865671643</v>
      </c>
      <c r="O2161" s="1" t="s">
        <v>67</v>
      </c>
      <c r="P2161" s="1" t="s">
        <v>54</v>
      </c>
      <c r="Q2161" s="1" t="s">
        <v>56</v>
      </c>
      <c r="R2161" s="1" t="s">
        <v>5</v>
      </c>
      <c r="S2161" s="2" t="b">
        <v>1</v>
      </c>
      <c r="T2161" s="2" t="b">
        <v>0</v>
      </c>
      <c r="U2161" s="1" t="s">
        <v>57</v>
      </c>
      <c r="V2161" s="1"/>
      <c r="W2161" s="2" t="b">
        <v>0</v>
      </c>
      <c r="X2161" s="1"/>
      <c r="Y2161" s="2" t="b">
        <v>0</v>
      </c>
      <c r="Z2161" s="1" t="s">
        <v>58</v>
      </c>
      <c r="AA2161" s="2" t="b">
        <v>1</v>
      </c>
      <c r="AB2161" s="1" t="s">
        <v>12932</v>
      </c>
      <c r="AC2161" s="1" t="s">
        <v>12933</v>
      </c>
      <c r="AD2161" s="1" t="s">
        <v>61</v>
      </c>
      <c r="AE2161" s="2" t="b">
        <v>1</v>
      </c>
      <c r="AF2161" s="1" t="s">
        <v>502</v>
      </c>
      <c r="AG2161" s="2" t="b">
        <v>0</v>
      </c>
      <c r="AH2161" s="1">
        <v>46242.564802939814</v>
      </c>
    </row>
    <row r="2162" spans="1:34" ht="13.9">
      <c r="A2162" s="1" t="s">
        <v>12934</v>
      </c>
      <c r="B2162" s="1" t="s">
        <v>12935</v>
      </c>
      <c r="C2162" s="4">
        <v>45072</v>
      </c>
      <c r="D2162" s="1" t="s">
        <v>12607</v>
      </c>
      <c r="E2162" s="1">
        <v>2023</v>
      </c>
      <c r="F2162" s="5">
        <v>38.44</v>
      </c>
      <c r="G2162" s="1" t="s">
        <v>12936</v>
      </c>
      <c r="H2162" s="1" t="s">
        <v>12937</v>
      </c>
      <c r="I2162" s="6"/>
      <c r="J2162" s="6" t="s">
        <v>147</v>
      </c>
      <c r="K2162" s="6">
        <v>44</v>
      </c>
      <c r="L2162" s="6">
        <v>38</v>
      </c>
      <c r="M2162" s="6">
        <v>6</v>
      </c>
      <c r="N2162" s="7">
        <v>0.86363636363636365</v>
      </c>
      <c r="O2162" s="1" t="s">
        <v>126</v>
      </c>
      <c r="P2162" s="1" t="s">
        <v>54</v>
      </c>
      <c r="Q2162" s="1" t="s">
        <v>56</v>
      </c>
      <c r="R2162" s="1" t="s">
        <v>7</v>
      </c>
      <c r="S2162" s="2" t="b">
        <v>0</v>
      </c>
      <c r="T2162" s="2" t="b">
        <v>1</v>
      </c>
      <c r="U2162" s="1" t="s">
        <v>133</v>
      </c>
      <c r="V2162" s="1">
        <v>18</v>
      </c>
      <c r="W2162" s="2" t="b">
        <v>1</v>
      </c>
      <c r="X2162" s="2" t="b">
        <v>0</v>
      </c>
      <c r="Y2162" s="2" t="b">
        <v>0</v>
      </c>
      <c r="Z2162" s="1" t="s">
        <v>119</v>
      </c>
      <c r="AA2162" s="2" t="b">
        <v>0</v>
      </c>
      <c r="AB2162" s="1" t="s">
        <v>12938</v>
      </c>
      <c r="AC2162" s="1" t="s">
        <v>12939</v>
      </c>
      <c r="AD2162" s="1" t="s">
        <v>61</v>
      </c>
      <c r="AE2162" s="2" t="b">
        <v>1</v>
      </c>
      <c r="AF2162" s="1"/>
      <c r="AG2162" s="2" t="b">
        <v>0</v>
      </c>
      <c r="AH2162" s="1">
        <v>46242.56480295139</v>
      </c>
    </row>
    <row r="2163" spans="1:34" ht="13.9">
      <c r="A2163" s="1" t="s">
        <v>12940</v>
      </c>
      <c r="B2163" s="1" t="s">
        <v>12941</v>
      </c>
      <c r="C2163" s="4">
        <v>45072</v>
      </c>
      <c r="D2163" s="1" t="s">
        <v>12607</v>
      </c>
      <c r="E2163" s="1">
        <v>2023</v>
      </c>
      <c r="F2163" s="5">
        <v>38.44</v>
      </c>
      <c r="G2163" s="1" t="s">
        <v>12942</v>
      </c>
      <c r="H2163" s="1" t="s">
        <v>12943</v>
      </c>
      <c r="I2163" s="6">
        <v>421</v>
      </c>
      <c r="J2163" s="6" t="s">
        <v>54</v>
      </c>
      <c r="K2163" s="6">
        <v>38</v>
      </c>
      <c r="L2163" s="6">
        <v>34</v>
      </c>
      <c r="M2163" s="6">
        <v>4</v>
      </c>
      <c r="N2163" s="7">
        <v>0.89473684210526316</v>
      </c>
      <c r="O2163" s="1" t="s">
        <v>126</v>
      </c>
      <c r="P2163" s="1" t="s">
        <v>54</v>
      </c>
      <c r="Q2163" s="1" t="s">
        <v>56</v>
      </c>
      <c r="R2163" s="1" t="s">
        <v>5</v>
      </c>
      <c r="S2163" s="2" t="b">
        <v>1</v>
      </c>
      <c r="T2163" s="2" t="b">
        <v>0</v>
      </c>
      <c r="U2163" s="1" t="s">
        <v>57</v>
      </c>
      <c r="V2163" s="1"/>
      <c r="W2163" s="2" t="b">
        <v>0</v>
      </c>
      <c r="X2163" s="1"/>
      <c r="Y2163" s="2" t="b">
        <v>0</v>
      </c>
      <c r="Z2163" s="1" t="s">
        <v>58</v>
      </c>
      <c r="AA2163" s="2" t="b">
        <v>1</v>
      </c>
      <c r="AB2163" s="1" t="s">
        <v>12944</v>
      </c>
      <c r="AC2163" s="1" t="s">
        <v>12945</v>
      </c>
      <c r="AD2163" s="1" t="s">
        <v>61</v>
      </c>
      <c r="AE2163" s="2" t="b">
        <v>1</v>
      </c>
      <c r="AF2163" s="1" t="s">
        <v>1545</v>
      </c>
      <c r="AG2163" s="2" t="b">
        <v>0</v>
      </c>
      <c r="AH2163" s="1">
        <v>46242.56480295139</v>
      </c>
    </row>
    <row r="2164" spans="1:34" ht="13.9">
      <c r="A2164" s="1" t="s">
        <v>12946</v>
      </c>
      <c r="B2164" s="1" t="s">
        <v>12947</v>
      </c>
      <c r="C2164" s="4">
        <v>45073</v>
      </c>
      <c r="D2164" s="1" t="s">
        <v>12607</v>
      </c>
      <c r="E2164" s="1">
        <v>2023</v>
      </c>
      <c r="F2164" s="5">
        <v>38.409999999999997</v>
      </c>
      <c r="G2164" s="1" t="s">
        <v>12948</v>
      </c>
      <c r="H2164" s="1" t="s">
        <v>12949</v>
      </c>
      <c r="I2164" s="6">
        <v>825</v>
      </c>
      <c r="J2164" s="6" t="s">
        <v>54</v>
      </c>
      <c r="K2164" s="6">
        <v>20</v>
      </c>
      <c r="L2164" s="6">
        <v>17</v>
      </c>
      <c r="M2164" s="6">
        <v>3</v>
      </c>
      <c r="N2164" s="7">
        <v>0.85</v>
      </c>
      <c r="O2164" s="1" t="s">
        <v>126</v>
      </c>
      <c r="P2164" s="1" t="s">
        <v>54</v>
      </c>
      <c r="Q2164" s="1" t="s">
        <v>56</v>
      </c>
      <c r="R2164" s="1" t="s">
        <v>5</v>
      </c>
      <c r="S2164" s="2" t="b">
        <v>1</v>
      </c>
      <c r="T2164" s="2" t="b">
        <v>0</v>
      </c>
      <c r="U2164" s="1" t="s">
        <v>57</v>
      </c>
      <c r="V2164" s="1"/>
      <c r="W2164" s="2" t="b">
        <v>0</v>
      </c>
      <c r="X2164" s="1"/>
      <c r="Y2164" s="2" t="b">
        <v>0</v>
      </c>
      <c r="Z2164" s="1" t="s">
        <v>58</v>
      </c>
      <c r="AA2164" s="2" t="b">
        <v>1</v>
      </c>
      <c r="AB2164" s="1" t="s">
        <v>12950</v>
      </c>
      <c r="AC2164" s="1" t="s">
        <v>12951</v>
      </c>
      <c r="AD2164" s="1" t="s">
        <v>61</v>
      </c>
      <c r="AE2164" s="2" t="b">
        <v>1</v>
      </c>
      <c r="AF2164" s="1" t="s">
        <v>101</v>
      </c>
      <c r="AG2164" s="2" t="b">
        <v>1</v>
      </c>
      <c r="AH2164" s="1">
        <v>46242.56480295139</v>
      </c>
    </row>
    <row r="2165" spans="1:34" ht="13.9">
      <c r="A2165" s="1" t="s">
        <v>12952</v>
      </c>
      <c r="B2165" s="1" t="s">
        <v>12953</v>
      </c>
      <c r="C2165" s="4">
        <v>45075</v>
      </c>
      <c r="D2165" s="1" t="s">
        <v>12607</v>
      </c>
      <c r="E2165" s="1">
        <v>2023</v>
      </c>
      <c r="F2165" s="5">
        <v>38.340000000000003</v>
      </c>
      <c r="G2165" s="1" t="s">
        <v>12954</v>
      </c>
      <c r="H2165" s="1" t="s">
        <v>12955</v>
      </c>
      <c r="I2165" s="6">
        <v>491</v>
      </c>
      <c r="J2165" s="6" t="s">
        <v>54</v>
      </c>
      <c r="K2165" s="6">
        <v>12</v>
      </c>
      <c r="L2165" s="6">
        <v>11</v>
      </c>
      <c r="M2165" s="6">
        <v>1</v>
      </c>
      <c r="N2165" s="7">
        <v>0.91666666666666663</v>
      </c>
      <c r="O2165" s="1" t="s">
        <v>126</v>
      </c>
      <c r="P2165" s="1" t="s">
        <v>54</v>
      </c>
      <c r="Q2165" s="1" t="s">
        <v>56</v>
      </c>
      <c r="R2165" s="1" t="s">
        <v>7</v>
      </c>
      <c r="S2165" s="2" t="b">
        <v>0</v>
      </c>
      <c r="T2165" s="2" t="b">
        <v>1</v>
      </c>
      <c r="U2165" s="1" t="s">
        <v>202</v>
      </c>
      <c r="V2165" s="1">
        <v>18</v>
      </c>
      <c r="W2165" s="2" t="b">
        <v>1</v>
      </c>
      <c r="X2165" s="2" t="b">
        <v>1</v>
      </c>
      <c r="Y2165" s="2" t="b">
        <v>0</v>
      </c>
      <c r="Z2165" s="1" t="s">
        <v>119</v>
      </c>
      <c r="AA2165" s="2" t="b">
        <v>0</v>
      </c>
      <c r="AB2165" s="1" t="s">
        <v>12956</v>
      </c>
      <c r="AC2165" s="1" t="s">
        <v>12957</v>
      </c>
      <c r="AD2165" s="1" t="s">
        <v>61</v>
      </c>
      <c r="AE2165" s="2" t="b">
        <v>1</v>
      </c>
      <c r="AF2165" s="1"/>
      <c r="AG2165" s="2" t="b">
        <v>0</v>
      </c>
      <c r="AH2165" s="1">
        <v>46242.56480295139</v>
      </c>
    </row>
    <row r="2166" spans="1:34" ht="13.9">
      <c r="A2166" s="1" t="s">
        <v>12958</v>
      </c>
      <c r="B2166" s="1" t="s">
        <v>12959</v>
      </c>
      <c r="C2166" s="4">
        <v>45075</v>
      </c>
      <c r="D2166" s="1" t="s">
        <v>12607</v>
      </c>
      <c r="E2166" s="1">
        <v>2023</v>
      </c>
      <c r="F2166" s="5">
        <v>38.340000000000003</v>
      </c>
      <c r="G2166" s="1" t="s">
        <v>12960</v>
      </c>
      <c r="H2166" s="1" t="s">
        <v>12961</v>
      </c>
      <c r="I2166" s="6"/>
      <c r="J2166" s="6" t="s">
        <v>147</v>
      </c>
      <c r="K2166" s="6">
        <v>44</v>
      </c>
      <c r="L2166" s="6">
        <v>40</v>
      </c>
      <c r="M2166" s="6">
        <v>4</v>
      </c>
      <c r="N2166" s="7">
        <v>0.90909090909090906</v>
      </c>
      <c r="O2166" s="1" t="s">
        <v>126</v>
      </c>
      <c r="P2166" s="1" t="s">
        <v>54</v>
      </c>
      <c r="Q2166" s="1" t="s">
        <v>56</v>
      </c>
      <c r="R2166" s="1" t="s">
        <v>7</v>
      </c>
      <c r="S2166" s="2" t="b">
        <v>0</v>
      </c>
      <c r="T2166" s="2" t="b">
        <v>1</v>
      </c>
      <c r="U2166" s="1" t="s">
        <v>133</v>
      </c>
      <c r="V2166" s="1">
        <v>18</v>
      </c>
      <c r="W2166" s="2" t="b">
        <v>1</v>
      </c>
      <c r="X2166" s="2" t="b">
        <v>0</v>
      </c>
      <c r="Y2166" s="2" t="b">
        <v>0</v>
      </c>
      <c r="Z2166" s="1" t="s">
        <v>119</v>
      </c>
      <c r="AA2166" s="2" t="b">
        <v>0</v>
      </c>
      <c r="AB2166" s="1" t="s">
        <v>12962</v>
      </c>
      <c r="AC2166" s="1" t="s">
        <v>12963</v>
      </c>
      <c r="AD2166" s="1" t="s">
        <v>61</v>
      </c>
      <c r="AE2166" s="2" t="b">
        <v>1</v>
      </c>
      <c r="AF2166" s="1"/>
      <c r="AG2166" s="2" t="b">
        <v>0</v>
      </c>
      <c r="AH2166" s="1">
        <v>46242.56480295139</v>
      </c>
    </row>
    <row r="2167" spans="1:34" ht="13.9">
      <c r="A2167" s="1" t="s">
        <v>12964</v>
      </c>
      <c r="B2167" s="1" t="s">
        <v>12965</v>
      </c>
      <c r="C2167" s="4">
        <v>45076</v>
      </c>
      <c r="D2167" s="1" t="s">
        <v>12607</v>
      </c>
      <c r="E2167" s="1">
        <v>2023</v>
      </c>
      <c r="F2167" s="5">
        <v>38.31</v>
      </c>
      <c r="G2167" s="1" t="s">
        <v>12966</v>
      </c>
      <c r="H2167" s="1" t="s">
        <v>12967</v>
      </c>
      <c r="I2167" s="6">
        <v>880</v>
      </c>
      <c r="J2167" s="6" t="s">
        <v>54</v>
      </c>
      <c r="K2167" s="6">
        <v>48</v>
      </c>
      <c r="L2167" s="6">
        <v>46</v>
      </c>
      <c r="M2167" s="6">
        <v>2</v>
      </c>
      <c r="N2167" s="7">
        <v>0.95833333333333337</v>
      </c>
      <c r="O2167" s="1" t="s">
        <v>126</v>
      </c>
      <c r="P2167" s="1" t="s">
        <v>54</v>
      </c>
      <c r="Q2167" s="1" t="s">
        <v>56</v>
      </c>
      <c r="R2167" s="1" t="s">
        <v>7</v>
      </c>
      <c r="S2167" s="2" t="b">
        <v>0</v>
      </c>
      <c r="T2167" s="2" t="b">
        <v>1</v>
      </c>
      <c r="U2167" s="1" t="s">
        <v>202</v>
      </c>
      <c r="V2167" s="1">
        <v>18</v>
      </c>
      <c r="W2167" s="2" t="b">
        <v>1</v>
      </c>
      <c r="X2167" s="2" t="b">
        <v>1</v>
      </c>
      <c r="Y2167" s="2" t="b">
        <v>0</v>
      </c>
      <c r="Z2167" s="1" t="s">
        <v>119</v>
      </c>
      <c r="AA2167" s="2" t="b">
        <v>0</v>
      </c>
      <c r="AB2167" s="1" t="s">
        <v>12968</v>
      </c>
      <c r="AC2167" s="1" t="s">
        <v>12969</v>
      </c>
      <c r="AD2167" s="1" t="s">
        <v>61</v>
      </c>
      <c r="AE2167" s="2" t="b">
        <v>1</v>
      </c>
      <c r="AF2167" s="1"/>
      <c r="AG2167" s="2" t="b">
        <v>0</v>
      </c>
      <c r="AH2167" s="1">
        <v>46242.56480295139</v>
      </c>
    </row>
    <row r="2168" spans="1:34" ht="13.9">
      <c r="A2168" s="1" t="s">
        <v>12970</v>
      </c>
      <c r="B2168" s="1" t="s">
        <v>12971</v>
      </c>
      <c r="C2168" s="4">
        <v>45076</v>
      </c>
      <c r="D2168" s="1" t="s">
        <v>12607</v>
      </c>
      <c r="E2168" s="1">
        <v>2023</v>
      </c>
      <c r="F2168" s="5">
        <v>38.31</v>
      </c>
      <c r="G2168" s="1" t="s">
        <v>12972</v>
      </c>
      <c r="H2168" s="1" t="s">
        <v>12973</v>
      </c>
      <c r="I2168" s="6">
        <v>1161</v>
      </c>
      <c r="J2168" s="6" t="s">
        <v>54</v>
      </c>
      <c r="K2168" s="6">
        <v>131</v>
      </c>
      <c r="L2168" s="6">
        <v>117</v>
      </c>
      <c r="M2168" s="6">
        <v>14</v>
      </c>
      <c r="N2168" s="7">
        <v>0.89312977099236646</v>
      </c>
      <c r="O2168" s="1" t="s">
        <v>67</v>
      </c>
      <c r="P2168" s="1" t="s">
        <v>54</v>
      </c>
      <c r="Q2168" s="1" t="s">
        <v>56</v>
      </c>
      <c r="R2168" s="1" t="s">
        <v>5</v>
      </c>
      <c r="S2168" s="2" t="b">
        <v>1</v>
      </c>
      <c r="T2168" s="2" t="b">
        <v>0</v>
      </c>
      <c r="U2168" s="1" t="s">
        <v>57</v>
      </c>
      <c r="V2168" s="1"/>
      <c r="W2168" s="2" t="b">
        <v>0</v>
      </c>
      <c r="X2168" s="1"/>
      <c r="Y2168" s="2" t="b">
        <v>0</v>
      </c>
      <c r="Z2168" s="1" t="s">
        <v>58</v>
      </c>
      <c r="AA2168" s="2" t="b">
        <v>1</v>
      </c>
      <c r="AB2168" s="1" t="s">
        <v>12974</v>
      </c>
      <c r="AC2168" s="1" t="s">
        <v>12975</v>
      </c>
      <c r="AD2168" s="1" t="s">
        <v>61</v>
      </c>
      <c r="AE2168" s="2" t="b">
        <v>1</v>
      </c>
      <c r="AF2168" s="1" t="s">
        <v>227</v>
      </c>
      <c r="AG2168" s="2" t="b">
        <v>0</v>
      </c>
      <c r="AH2168" s="1">
        <v>46242.56480295139</v>
      </c>
    </row>
    <row r="2169" spans="1:34" ht="13.9">
      <c r="A2169" s="1" t="s">
        <v>12976</v>
      </c>
      <c r="B2169" s="1" t="s">
        <v>12977</v>
      </c>
      <c r="C2169" s="4">
        <v>45077</v>
      </c>
      <c r="D2169" s="1" t="s">
        <v>12607</v>
      </c>
      <c r="E2169" s="1">
        <v>2023</v>
      </c>
      <c r="F2169" s="5">
        <v>38.28</v>
      </c>
      <c r="G2169" s="1" t="s">
        <v>12978</v>
      </c>
      <c r="H2169" s="1" t="s">
        <v>12979</v>
      </c>
      <c r="I2169" s="6">
        <v>15539</v>
      </c>
      <c r="J2169" s="6" t="s">
        <v>54</v>
      </c>
      <c r="K2169" s="6">
        <v>360</v>
      </c>
      <c r="L2169" s="6">
        <v>333</v>
      </c>
      <c r="M2169" s="6">
        <v>27</v>
      </c>
      <c r="N2169" s="7">
        <v>0.92500000000000004</v>
      </c>
      <c r="O2169" s="1" t="s">
        <v>67</v>
      </c>
      <c r="P2169" s="1" t="s">
        <v>54</v>
      </c>
      <c r="Q2169" s="1" t="s">
        <v>68</v>
      </c>
      <c r="R2169" s="1" t="s">
        <v>5</v>
      </c>
      <c r="S2169" s="2" t="b">
        <v>1</v>
      </c>
      <c r="T2169" s="2" t="b">
        <v>0</v>
      </c>
      <c r="U2169" s="1" t="s">
        <v>57</v>
      </c>
      <c r="V2169" s="1"/>
      <c r="W2169" s="2" t="b">
        <v>0</v>
      </c>
      <c r="X2169" s="1"/>
      <c r="Y2169" s="2" t="b">
        <v>0</v>
      </c>
      <c r="Z2169" s="1" t="s">
        <v>58</v>
      </c>
      <c r="AA2169" s="2" t="b">
        <v>1</v>
      </c>
      <c r="AB2169" s="1" t="s">
        <v>12980</v>
      </c>
      <c r="AC2169" s="1" t="s">
        <v>12981</v>
      </c>
      <c r="AD2169" s="1" t="s">
        <v>61</v>
      </c>
      <c r="AE2169" s="2" t="b">
        <v>1</v>
      </c>
      <c r="AF2169" s="1" t="s">
        <v>101</v>
      </c>
      <c r="AG2169" s="2" t="b">
        <v>1</v>
      </c>
      <c r="AH2169" s="1">
        <v>46242.56480295139</v>
      </c>
    </row>
    <row r="2170" spans="1:34" ht="13.9">
      <c r="A2170" s="1" t="s">
        <v>12982</v>
      </c>
      <c r="B2170" s="1" t="s">
        <v>12983</v>
      </c>
      <c r="C2170" s="4">
        <v>45077</v>
      </c>
      <c r="D2170" s="1" t="s">
        <v>12607</v>
      </c>
      <c r="E2170" s="1">
        <v>2023</v>
      </c>
      <c r="F2170" s="5">
        <v>38.28</v>
      </c>
      <c r="G2170" s="1" t="s">
        <v>12984</v>
      </c>
      <c r="H2170" s="1" t="s">
        <v>12985</v>
      </c>
      <c r="I2170" s="6">
        <v>1147</v>
      </c>
      <c r="J2170" s="6" t="s">
        <v>54</v>
      </c>
      <c r="K2170" s="6">
        <v>43</v>
      </c>
      <c r="L2170" s="6">
        <v>37</v>
      </c>
      <c r="M2170" s="6">
        <v>6</v>
      </c>
      <c r="N2170" s="7">
        <v>0.86046511627906974</v>
      </c>
      <c r="O2170" s="1" t="s">
        <v>126</v>
      </c>
      <c r="P2170" s="1" t="s">
        <v>54</v>
      </c>
      <c r="Q2170" s="1" t="s">
        <v>56</v>
      </c>
      <c r="R2170" s="1" t="s">
        <v>5</v>
      </c>
      <c r="S2170" s="2" t="b">
        <v>1</v>
      </c>
      <c r="T2170" s="2" t="b">
        <v>0</v>
      </c>
      <c r="U2170" s="1" t="s">
        <v>57</v>
      </c>
      <c r="V2170" s="1"/>
      <c r="W2170" s="2" t="b">
        <v>0</v>
      </c>
      <c r="X2170" s="1"/>
      <c r="Y2170" s="2" t="b">
        <v>0</v>
      </c>
      <c r="Z2170" s="1" t="s">
        <v>58</v>
      </c>
      <c r="AA2170" s="2" t="b">
        <v>1</v>
      </c>
      <c r="AB2170" s="1" t="s">
        <v>12986</v>
      </c>
      <c r="AC2170" s="1" t="s">
        <v>12987</v>
      </c>
      <c r="AD2170" s="1" t="s">
        <v>61</v>
      </c>
      <c r="AE2170" s="2" t="b">
        <v>1</v>
      </c>
      <c r="AF2170" s="1" t="s">
        <v>164</v>
      </c>
      <c r="AG2170" s="2" t="b">
        <v>0</v>
      </c>
      <c r="AH2170" s="1">
        <v>46242.56480295139</v>
      </c>
    </row>
    <row r="2171" spans="1:34" ht="13.9">
      <c r="A2171" s="1" t="s">
        <v>12988</v>
      </c>
      <c r="B2171" s="1" t="s">
        <v>12989</v>
      </c>
      <c r="C2171" s="4">
        <v>45078</v>
      </c>
      <c r="D2171" s="1" t="s">
        <v>12990</v>
      </c>
      <c r="E2171" s="1">
        <v>2023</v>
      </c>
      <c r="F2171" s="5">
        <v>38.24</v>
      </c>
      <c r="G2171" s="1" t="s">
        <v>12991</v>
      </c>
      <c r="H2171" s="1" t="s">
        <v>12992</v>
      </c>
      <c r="I2171" s="6">
        <v>184441</v>
      </c>
      <c r="J2171" s="6" t="s">
        <v>54</v>
      </c>
      <c r="K2171" s="6">
        <v>4723</v>
      </c>
      <c r="L2171" s="6">
        <v>4587</v>
      </c>
      <c r="M2171" s="6">
        <v>136</v>
      </c>
      <c r="N2171" s="7">
        <v>0.97120474274825319</v>
      </c>
      <c r="O2171" s="1" t="s">
        <v>76</v>
      </c>
      <c r="P2171" s="1" t="s">
        <v>54</v>
      </c>
      <c r="Q2171" s="1" t="s">
        <v>68</v>
      </c>
      <c r="R2171" s="1" t="s">
        <v>5</v>
      </c>
      <c r="S2171" s="2" t="b">
        <v>1</v>
      </c>
      <c r="T2171" s="2" t="b">
        <v>0</v>
      </c>
      <c r="U2171" s="1" t="s">
        <v>57</v>
      </c>
      <c r="V2171" s="1"/>
      <c r="W2171" s="2" t="b">
        <v>0</v>
      </c>
      <c r="X2171" s="1"/>
      <c r="Y2171" s="2" t="b">
        <v>0</v>
      </c>
      <c r="Z2171" s="1" t="s">
        <v>58</v>
      </c>
      <c r="AA2171" s="2" t="b">
        <v>1</v>
      </c>
      <c r="AB2171" s="1" t="s">
        <v>12993</v>
      </c>
      <c r="AC2171" s="1" t="s">
        <v>12994</v>
      </c>
      <c r="AD2171" s="1" t="s">
        <v>61</v>
      </c>
      <c r="AE2171" s="2" t="b">
        <v>1</v>
      </c>
      <c r="AF2171" s="1" t="s">
        <v>62</v>
      </c>
      <c r="AG2171" s="2" t="b">
        <v>0</v>
      </c>
      <c r="AH2171" s="1">
        <v>46242.56480295139</v>
      </c>
    </row>
    <row r="2172" spans="1:34" ht="13.9">
      <c r="A2172" s="1" t="s">
        <v>12995</v>
      </c>
      <c r="B2172" s="1" t="s">
        <v>12996</v>
      </c>
      <c r="C2172" s="4">
        <v>45078</v>
      </c>
      <c r="D2172" s="1" t="s">
        <v>12990</v>
      </c>
      <c r="E2172" s="1">
        <v>2023</v>
      </c>
      <c r="F2172" s="5">
        <v>38.24</v>
      </c>
      <c r="G2172" s="1" t="s">
        <v>12997</v>
      </c>
      <c r="H2172" s="1" t="s">
        <v>12998</v>
      </c>
      <c r="I2172" s="6">
        <v>10617</v>
      </c>
      <c r="J2172" s="6" t="s">
        <v>54</v>
      </c>
      <c r="K2172" s="6">
        <v>142</v>
      </c>
      <c r="L2172" s="6">
        <v>63</v>
      </c>
      <c r="M2172" s="6">
        <v>79</v>
      </c>
      <c r="N2172" s="7">
        <v>0.44366197183098594</v>
      </c>
      <c r="O2172" s="1" t="s">
        <v>91</v>
      </c>
      <c r="P2172" s="1" t="s">
        <v>54</v>
      </c>
      <c r="Q2172" s="1" t="s">
        <v>56</v>
      </c>
      <c r="R2172" s="1" t="s">
        <v>5</v>
      </c>
      <c r="S2172" s="2" t="b">
        <v>1</v>
      </c>
      <c r="T2172" s="2" t="b">
        <v>0</v>
      </c>
      <c r="U2172" s="1" t="s">
        <v>310</v>
      </c>
      <c r="V2172" s="1">
        <v>13</v>
      </c>
      <c r="W2172" s="2" t="b">
        <v>0</v>
      </c>
      <c r="X2172" s="1"/>
      <c r="Y2172" s="2" t="b">
        <v>0</v>
      </c>
      <c r="Z2172" s="1" t="s">
        <v>58</v>
      </c>
      <c r="AA2172" s="2" t="b">
        <v>1</v>
      </c>
      <c r="AB2172" s="1" t="s">
        <v>12999</v>
      </c>
      <c r="AC2172" s="1" t="s">
        <v>13000</v>
      </c>
      <c r="AD2172" s="1" t="s">
        <v>61</v>
      </c>
      <c r="AE2172" s="2" t="b">
        <v>1</v>
      </c>
      <c r="AF2172" s="1" t="s">
        <v>101</v>
      </c>
      <c r="AG2172" s="2" t="b">
        <v>1</v>
      </c>
      <c r="AH2172" s="1">
        <v>46242.56480295139</v>
      </c>
    </row>
    <row r="2173" spans="1:34" ht="13.9">
      <c r="A2173" s="1" t="s">
        <v>13001</v>
      </c>
      <c r="B2173" s="1" t="s">
        <v>13002</v>
      </c>
      <c r="C2173" s="4">
        <v>45078</v>
      </c>
      <c r="D2173" s="1" t="s">
        <v>12990</v>
      </c>
      <c r="E2173" s="1">
        <v>2023</v>
      </c>
      <c r="F2173" s="5">
        <v>38.24</v>
      </c>
      <c r="G2173" s="1" t="s">
        <v>13003</v>
      </c>
      <c r="H2173" s="1" t="s">
        <v>13004</v>
      </c>
      <c r="I2173" s="6">
        <v>15</v>
      </c>
      <c r="J2173" s="6" t="s">
        <v>54</v>
      </c>
      <c r="K2173" s="6">
        <v>1</v>
      </c>
      <c r="L2173" s="6">
        <v>1</v>
      </c>
      <c r="M2173" s="6">
        <v>0</v>
      </c>
      <c r="N2173" s="7">
        <v>1</v>
      </c>
      <c r="O2173" s="1" t="s">
        <v>148</v>
      </c>
      <c r="P2173" s="1" t="s">
        <v>54</v>
      </c>
      <c r="Q2173" s="1" t="s">
        <v>56</v>
      </c>
      <c r="R2173" s="1" t="s">
        <v>5</v>
      </c>
      <c r="S2173" s="2" t="b">
        <v>1</v>
      </c>
      <c r="T2173" s="2" t="b">
        <v>0</v>
      </c>
      <c r="U2173" s="1" t="s">
        <v>57</v>
      </c>
      <c r="V2173" s="1"/>
      <c r="W2173" s="2" t="b">
        <v>0</v>
      </c>
      <c r="X2173" s="1"/>
      <c r="Y2173" s="2" t="b">
        <v>0</v>
      </c>
      <c r="Z2173" s="1" t="s">
        <v>119</v>
      </c>
      <c r="AA2173" s="2" t="b">
        <v>0</v>
      </c>
      <c r="AB2173" s="1" t="s">
        <v>13005</v>
      </c>
      <c r="AC2173" s="1" t="s">
        <v>13006</v>
      </c>
      <c r="AD2173" s="1" t="s">
        <v>61</v>
      </c>
      <c r="AE2173" s="2" t="b">
        <v>1</v>
      </c>
      <c r="AF2173" s="1"/>
      <c r="AG2173" s="2" t="b">
        <v>0</v>
      </c>
      <c r="AH2173" s="1">
        <v>46242.56480295139</v>
      </c>
    </row>
    <row r="2174" spans="1:34" ht="13.9">
      <c r="A2174" s="1" t="s">
        <v>13007</v>
      </c>
      <c r="B2174" s="1" t="s">
        <v>13008</v>
      </c>
      <c r="C2174" s="4">
        <v>45078</v>
      </c>
      <c r="D2174" s="1" t="s">
        <v>12990</v>
      </c>
      <c r="E2174" s="1">
        <v>2023</v>
      </c>
      <c r="F2174" s="5">
        <v>38.24</v>
      </c>
      <c r="G2174" s="1" t="s">
        <v>13009</v>
      </c>
      <c r="H2174" s="1" t="s">
        <v>13010</v>
      </c>
      <c r="I2174" s="6">
        <v>785</v>
      </c>
      <c r="J2174" s="6" t="s">
        <v>54</v>
      </c>
      <c r="K2174" s="6">
        <v>63</v>
      </c>
      <c r="L2174" s="6">
        <v>48</v>
      </c>
      <c r="M2174" s="6">
        <v>15</v>
      </c>
      <c r="N2174" s="7">
        <v>0.76190476190476186</v>
      </c>
      <c r="O2174" s="1" t="s">
        <v>55</v>
      </c>
      <c r="P2174" s="1" t="s">
        <v>54</v>
      </c>
      <c r="Q2174" s="1" t="s">
        <v>56</v>
      </c>
      <c r="R2174" s="1" t="s">
        <v>5</v>
      </c>
      <c r="S2174" s="2" t="b">
        <v>1</v>
      </c>
      <c r="T2174" s="2" t="b">
        <v>0</v>
      </c>
      <c r="U2174" s="1" t="s">
        <v>57</v>
      </c>
      <c r="V2174" s="1"/>
      <c r="W2174" s="2" t="b">
        <v>0</v>
      </c>
      <c r="X2174" s="1"/>
      <c r="Y2174" s="2" t="b">
        <v>0</v>
      </c>
      <c r="Z2174" s="1" t="s">
        <v>58</v>
      </c>
      <c r="AA2174" s="2" t="b">
        <v>1</v>
      </c>
      <c r="AB2174" s="1" t="s">
        <v>13011</v>
      </c>
      <c r="AC2174" s="1" t="s">
        <v>13012</v>
      </c>
      <c r="AD2174" s="1" t="s">
        <v>61</v>
      </c>
      <c r="AE2174" s="2" t="b">
        <v>1</v>
      </c>
      <c r="AF2174" s="1" t="s">
        <v>86</v>
      </c>
      <c r="AG2174" s="2" t="b">
        <v>0</v>
      </c>
      <c r="AH2174" s="1">
        <v>46242.56480295139</v>
      </c>
    </row>
    <row r="2175" spans="1:34" ht="13.9">
      <c r="A2175" s="1" t="s">
        <v>13013</v>
      </c>
      <c r="B2175" s="1" t="s">
        <v>13014</v>
      </c>
      <c r="C2175" s="4">
        <v>45078</v>
      </c>
      <c r="D2175" s="1" t="s">
        <v>12990</v>
      </c>
      <c r="E2175" s="1">
        <v>2023</v>
      </c>
      <c r="F2175" s="5">
        <v>38.24</v>
      </c>
      <c r="G2175" s="1" t="s">
        <v>13015</v>
      </c>
      <c r="H2175" s="1" t="s">
        <v>13016</v>
      </c>
      <c r="I2175" s="6">
        <v>900</v>
      </c>
      <c r="J2175" s="6" t="s">
        <v>54</v>
      </c>
      <c r="K2175" s="6">
        <v>14</v>
      </c>
      <c r="L2175" s="6">
        <v>8</v>
      </c>
      <c r="M2175" s="6">
        <v>6</v>
      </c>
      <c r="N2175" s="7">
        <v>0.5714285714285714</v>
      </c>
      <c r="O2175" s="1" t="s">
        <v>91</v>
      </c>
      <c r="P2175" s="1" t="s">
        <v>54</v>
      </c>
      <c r="Q2175" s="1" t="s">
        <v>56</v>
      </c>
      <c r="R2175" s="1" t="s">
        <v>7</v>
      </c>
      <c r="S2175" s="2" t="b">
        <v>0</v>
      </c>
      <c r="T2175" s="2" t="b">
        <v>1</v>
      </c>
      <c r="U2175" s="1" t="s">
        <v>202</v>
      </c>
      <c r="V2175" s="1">
        <v>18</v>
      </c>
      <c r="W2175" s="2" t="b">
        <v>1</v>
      </c>
      <c r="X2175" s="2" t="b">
        <v>1</v>
      </c>
      <c r="Y2175" s="2" t="b">
        <v>0</v>
      </c>
      <c r="Z2175" s="1" t="s">
        <v>119</v>
      </c>
      <c r="AA2175" s="2" t="b">
        <v>0</v>
      </c>
      <c r="AB2175" s="1" t="s">
        <v>13017</v>
      </c>
      <c r="AC2175" s="1" t="s">
        <v>13018</v>
      </c>
      <c r="AD2175" s="1" t="s">
        <v>61</v>
      </c>
      <c r="AE2175" s="2" t="b">
        <v>1</v>
      </c>
      <c r="AF2175" s="1"/>
      <c r="AG2175" s="2" t="b">
        <v>0</v>
      </c>
      <c r="AH2175" s="1">
        <v>46242.56480295139</v>
      </c>
    </row>
    <row r="2176" spans="1:34" ht="13.9">
      <c r="A2176" s="1" t="s">
        <v>13019</v>
      </c>
      <c r="B2176" s="1" t="s">
        <v>13020</v>
      </c>
      <c r="C2176" s="4">
        <v>45078</v>
      </c>
      <c r="D2176" s="1" t="s">
        <v>12990</v>
      </c>
      <c r="E2176" s="1">
        <v>2023</v>
      </c>
      <c r="F2176" s="5">
        <v>38.24</v>
      </c>
      <c r="G2176" s="1" t="s">
        <v>13021</v>
      </c>
      <c r="H2176" s="1" t="s">
        <v>13022</v>
      </c>
      <c r="I2176" s="6">
        <v>661</v>
      </c>
      <c r="J2176" s="6" t="s">
        <v>54</v>
      </c>
      <c r="K2176" s="6">
        <v>20</v>
      </c>
      <c r="L2176" s="6">
        <v>20</v>
      </c>
      <c r="M2176" s="6">
        <v>0</v>
      </c>
      <c r="N2176" s="7">
        <v>1</v>
      </c>
      <c r="O2176" s="1" t="s">
        <v>126</v>
      </c>
      <c r="P2176" s="1" t="s">
        <v>54</v>
      </c>
      <c r="Q2176" s="1" t="s">
        <v>56</v>
      </c>
      <c r="R2176" s="1" t="s">
        <v>5</v>
      </c>
      <c r="S2176" s="2" t="b">
        <v>1</v>
      </c>
      <c r="T2176" s="2" t="b">
        <v>0</v>
      </c>
      <c r="U2176" s="1" t="s">
        <v>57</v>
      </c>
      <c r="V2176" s="1"/>
      <c r="W2176" s="2" t="b">
        <v>0</v>
      </c>
      <c r="X2176" s="1"/>
      <c r="Y2176" s="2" t="b">
        <v>0</v>
      </c>
      <c r="Z2176" s="1" t="s">
        <v>58</v>
      </c>
      <c r="AA2176" s="2" t="b">
        <v>1</v>
      </c>
      <c r="AB2176" s="1" t="s">
        <v>13023</v>
      </c>
      <c r="AC2176" s="1" t="s">
        <v>13024</v>
      </c>
      <c r="AD2176" s="1" t="s">
        <v>61</v>
      </c>
      <c r="AE2176" s="2" t="b">
        <v>1</v>
      </c>
      <c r="AF2176" s="1" t="s">
        <v>13025</v>
      </c>
      <c r="AG2176" s="2" t="b">
        <v>0</v>
      </c>
      <c r="AH2176" s="1">
        <v>46242.56480295139</v>
      </c>
    </row>
    <row r="2177" spans="1:34" ht="13.9">
      <c r="A2177" s="1" t="s">
        <v>13026</v>
      </c>
      <c r="B2177" s="1" t="s">
        <v>13027</v>
      </c>
      <c r="C2177" s="4">
        <v>45078</v>
      </c>
      <c r="D2177" s="1" t="s">
        <v>12990</v>
      </c>
      <c r="E2177" s="1">
        <v>2023</v>
      </c>
      <c r="F2177" s="5">
        <v>38.24</v>
      </c>
      <c r="G2177" s="1" t="s">
        <v>13028</v>
      </c>
      <c r="H2177" s="1" t="s">
        <v>13022</v>
      </c>
      <c r="I2177" s="6"/>
      <c r="J2177" s="6" t="s">
        <v>147</v>
      </c>
      <c r="K2177" s="6">
        <v>0</v>
      </c>
      <c r="L2177" s="6">
        <v>0</v>
      </c>
      <c r="M2177" s="6">
        <v>0</v>
      </c>
      <c r="N2177" s="7"/>
      <c r="O2177" s="1" t="s">
        <v>216</v>
      </c>
      <c r="P2177" s="1" t="s">
        <v>54</v>
      </c>
      <c r="Q2177" s="1" t="s">
        <v>56</v>
      </c>
      <c r="R2177" s="1" t="s">
        <v>7</v>
      </c>
      <c r="S2177" s="2" t="b">
        <v>0</v>
      </c>
      <c r="T2177" s="2" t="b">
        <v>1</v>
      </c>
      <c r="U2177" s="1" t="s">
        <v>202</v>
      </c>
      <c r="V2177" s="1">
        <v>18</v>
      </c>
      <c r="W2177" s="2" t="b">
        <v>1</v>
      </c>
      <c r="X2177" s="2" t="b">
        <v>1</v>
      </c>
      <c r="Y2177" s="2" t="b">
        <v>0</v>
      </c>
      <c r="Z2177" s="1" t="s">
        <v>119</v>
      </c>
      <c r="AA2177" s="2" t="b">
        <v>0</v>
      </c>
      <c r="AB2177" s="1" t="s">
        <v>13023</v>
      </c>
      <c r="AC2177" s="1" t="s">
        <v>13029</v>
      </c>
      <c r="AD2177" s="1" t="s">
        <v>61</v>
      </c>
      <c r="AE2177" s="2" t="b">
        <v>1</v>
      </c>
      <c r="AF2177" s="1"/>
      <c r="AG2177" s="2" t="b">
        <v>0</v>
      </c>
      <c r="AH2177" s="1">
        <v>46242.56480295139</v>
      </c>
    </row>
    <row r="2178" spans="1:34" ht="13.9">
      <c r="A2178" s="1" t="s">
        <v>13030</v>
      </c>
      <c r="B2178" s="1" t="s">
        <v>13031</v>
      </c>
      <c r="C2178" s="4">
        <v>45078</v>
      </c>
      <c r="D2178" s="1" t="s">
        <v>12990</v>
      </c>
      <c r="E2178" s="1">
        <v>2023</v>
      </c>
      <c r="F2178" s="5">
        <v>38.24</v>
      </c>
      <c r="G2178" s="1" t="s">
        <v>13032</v>
      </c>
      <c r="H2178" s="1" t="s">
        <v>13033</v>
      </c>
      <c r="I2178" s="6">
        <v>3057</v>
      </c>
      <c r="J2178" s="6" t="s">
        <v>54</v>
      </c>
      <c r="K2178" s="6">
        <v>71</v>
      </c>
      <c r="L2178" s="6">
        <v>62</v>
      </c>
      <c r="M2178" s="6">
        <v>9</v>
      </c>
      <c r="N2178" s="7">
        <v>0.87323943661971826</v>
      </c>
      <c r="O2178" s="1" t="s">
        <v>67</v>
      </c>
      <c r="P2178" s="1" t="s">
        <v>54</v>
      </c>
      <c r="Q2178" s="1" t="s">
        <v>56</v>
      </c>
      <c r="R2178" s="1" t="s">
        <v>5</v>
      </c>
      <c r="S2178" s="2" t="b">
        <v>1</v>
      </c>
      <c r="T2178" s="2" t="b">
        <v>0</v>
      </c>
      <c r="U2178" s="1" t="s">
        <v>244</v>
      </c>
      <c r="V2178" s="1">
        <v>16</v>
      </c>
      <c r="W2178" s="2" t="b">
        <v>0</v>
      </c>
      <c r="X2178" s="1"/>
      <c r="Y2178" s="2" t="b">
        <v>0</v>
      </c>
      <c r="Z2178" s="1" t="s">
        <v>58</v>
      </c>
      <c r="AA2178" s="2" t="b">
        <v>1</v>
      </c>
      <c r="AB2178" s="1" t="s">
        <v>13034</v>
      </c>
      <c r="AC2178" s="1" t="s">
        <v>13035</v>
      </c>
      <c r="AD2178" s="1" t="s">
        <v>61</v>
      </c>
      <c r="AE2178" s="2" t="b">
        <v>1</v>
      </c>
      <c r="AF2178" s="1" t="s">
        <v>101</v>
      </c>
      <c r="AG2178" s="2" t="b">
        <v>1</v>
      </c>
      <c r="AH2178" s="1">
        <v>46242.56480295139</v>
      </c>
    </row>
    <row r="2179" spans="1:34" ht="13.9">
      <c r="A2179" s="1" t="s">
        <v>13036</v>
      </c>
      <c r="B2179" s="1" t="s">
        <v>13037</v>
      </c>
      <c r="C2179" s="4">
        <v>45078</v>
      </c>
      <c r="D2179" s="1" t="s">
        <v>12990</v>
      </c>
      <c r="E2179" s="1">
        <v>2023</v>
      </c>
      <c r="F2179" s="5">
        <v>38.24</v>
      </c>
      <c r="G2179" s="1" t="s">
        <v>13038</v>
      </c>
      <c r="H2179" s="1" t="s">
        <v>13039</v>
      </c>
      <c r="I2179" s="6">
        <v>31732</v>
      </c>
      <c r="J2179" s="6" t="s">
        <v>54</v>
      </c>
      <c r="K2179" s="6">
        <v>1281</v>
      </c>
      <c r="L2179" s="6">
        <v>1251</v>
      </c>
      <c r="M2179" s="6">
        <v>30</v>
      </c>
      <c r="N2179" s="7">
        <v>0.97658079625292737</v>
      </c>
      <c r="O2179" s="1" t="s">
        <v>76</v>
      </c>
      <c r="P2179" s="1" t="s">
        <v>54</v>
      </c>
      <c r="Q2179" s="1" t="s">
        <v>68</v>
      </c>
      <c r="R2179" s="1" t="s">
        <v>5</v>
      </c>
      <c r="S2179" s="2" t="b">
        <v>1</v>
      </c>
      <c r="T2179" s="2" t="b">
        <v>0</v>
      </c>
      <c r="U2179" s="1" t="s">
        <v>169</v>
      </c>
      <c r="V2179" s="1">
        <v>0</v>
      </c>
      <c r="W2179" s="2" t="b">
        <v>0</v>
      </c>
      <c r="X2179" s="1"/>
      <c r="Y2179" s="2" t="b">
        <v>0</v>
      </c>
      <c r="Z2179" s="1" t="s">
        <v>58</v>
      </c>
      <c r="AA2179" s="2" t="b">
        <v>1</v>
      </c>
      <c r="AB2179" s="1" t="s">
        <v>13040</v>
      </c>
      <c r="AC2179" s="1" t="s">
        <v>13041</v>
      </c>
      <c r="AD2179" s="1" t="s">
        <v>61</v>
      </c>
      <c r="AE2179" s="2" t="b">
        <v>1</v>
      </c>
      <c r="AF2179" s="1" t="s">
        <v>101</v>
      </c>
      <c r="AG2179" s="2" t="b">
        <v>1</v>
      </c>
      <c r="AH2179" s="1">
        <v>46242.56480295139</v>
      </c>
    </row>
    <row r="2180" spans="1:34" ht="13.9">
      <c r="A2180" s="1" t="s">
        <v>13042</v>
      </c>
      <c r="B2180" s="1" t="s">
        <v>13043</v>
      </c>
      <c r="C2180" s="4">
        <v>45079</v>
      </c>
      <c r="D2180" s="1" t="s">
        <v>12990</v>
      </c>
      <c r="E2180" s="1">
        <v>2023</v>
      </c>
      <c r="F2180" s="5">
        <v>38.21</v>
      </c>
      <c r="G2180" s="1" t="s">
        <v>13044</v>
      </c>
      <c r="H2180" s="1" t="s">
        <v>13045</v>
      </c>
      <c r="I2180" s="6">
        <v>236</v>
      </c>
      <c r="J2180" s="6" t="s">
        <v>54</v>
      </c>
      <c r="K2180" s="6">
        <v>3</v>
      </c>
      <c r="L2180" s="6">
        <v>2</v>
      </c>
      <c r="M2180" s="6">
        <v>1</v>
      </c>
      <c r="N2180" s="7">
        <v>0.66666666666666663</v>
      </c>
      <c r="O2180" s="1" t="s">
        <v>302</v>
      </c>
      <c r="P2180" s="1" t="s">
        <v>54</v>
      </c>
      <c r="Q2180" s="1" t="s">
        <v>56</v>
      </c>
      <c r="R2180" s="1" t="s">
        <v>7</v>
      </c>
      <c r="S2180" s="2" t="b">
        <v>0</v>
      </c>
      <c r="T2180" s="2" t="b">
        <v>1</v>
      </c>
      <c r="U2180" s="1" t="s">
        <v>202</v>
      </c>
      <c r="V2180" s="1">
        <v>18</v>
      </c>
      <c r="W2180" s="2" t="b">
        <v>1</v>
      </c>
      <c r="X2180" s="2" t="b">
        <v>1</v>
      </c>
      <c r="Y2180" s="2" t="b">
        <v>0</v>
      </c>
      <c r="Z2180" s="1" t="s">
        <v>119</v>
      </c>
      <c r="AA2180" s="2" t="b">
        <v>0</v>
      </c>
      <c r="AB2180" s="1" t="s">
        <v>13046</v>
      </c>
      <c r="AC2180" s="1" t="s">
        <v>13047</v>
      </c>
      <c r="AD2180" s="1" t="s">
        <v>61</v>
      </c>
      <c r="AE2180" s="2" t="b">
        <v>1</v>
      </c>
      <c r="AF2180" s="1"/>
      <c r="AG2180" s="2" t="b">
        <v>0</v>
      </c>
      <c r="AH2180" s="1">
        <v>46242.56480295139</v>
      </c>
    </row>
    <row r="2181" spans="1:34" ht="13.9">
      <c r="A2181" s="1" t="s">
        <v>13048</v>
      </c>
      <c r="B2181" s="1" t="s">
        <v>13049</v>
      </c>
      <c r="C2181" s="4">
        <v>45082</v>
      </c>
      <c r="D2181" s="1" t="s">
        <v>12990</v>
      </c>
      <c r="E2181" s="1">
        <v>2023</v>
      </c>
      <c r="F2181" s="5">
        <v>38.11</v>
      </c>
      <c r="G2181" s="1" t="s">
        <v>13050</v>
      </c>
      <c r="H2181" s="1" t="s">
        <v>13051</v>
      </c>
      <c r="I2181" s="6">
        <v>373</v>
      </c>
      <c r="J2181" s="6" t="s">
        <v>54</v>
      </c>
      <c r="K2181" s="6">
        <v>24</v>
      </c>
      <c r="L2181" s="6">
        <v>23</v>
      </c>
      <c r="M2181" s="6">
        <v>1</v>
      </c>
      <c r="N2181" s="7">
        <v>0.95833333333333337</v>
      </c>
      <c r="O2181" s="1" t="s">
        <v>126</v>
      </c>
      <c r="P2181" s="1" t="s">
        <v>54</v>
      </c>
      <c r="Q2181" s="1" t="s">
        <v>56</v>
      </c>
      <c r="R2181" s="1" t="s">
        <v>5</v>
      </c>
      <c r="S2181" s="2" t="b">
        <v>1</v>
      </c>
      <c r="T2181" s="2" t="b">
        <v>0</v>
      </c>
      <c r="U2181" s="1" t="s">
        <v>57</v>
      </c>
      <c r="V2181" s="1"/>
      <c r="W2181" s="2" t="b">
        <v>0</v>
      </c>
      <c r="X2181" s="1"/>
      <c r="Y2181" s="2" t="b">
        <v>0</v>
      </c>
      <c r="Z2181" s="1" t="s">
        <v>58</v>
      </c>
      <c r="AA2181" s="2" t="b">
        <v>1</v>
      </c>
      <c r="AB2181" s="1" t="s">
        <v>13052</v>
      </c>
      <c r="AC2181" s="1" t="s">
        <v>13053</v>
      </c>
      <c r="AD2181" s="1" t="s">
        <v>61</v>
      </c>
      <c r="AE2181" s="2" t="b">
        <v>1</v>
      </c>
      <c r="AF2181" s="1" t="s">
        <v>164</v>
      </c>
      <c r="AG2181" s="2" t="b">
        <v>0</v>
      </c>
      <c r="AH2181" s="1">
        <v>46242.56480295139</v>
      </c>
    </row>
    <row r="2182" spans="1:34" ht="13.9">
      <c r="A2182" s="1" t="s">
        <v>13054</v>
      </c>
      <c r="B2182" s="1" t="s">
        <v>13055</v>
      </c>
      <c r="C2182" s="4">
        <v>45082</v>
      </c>
      <c r="D2182" s="1" t="s">
        <v>12990</v>
      </c>
      <c r="E2182" s="1">
        <v>2023</v>
      </c>
      <c r="F2182" s="5">
        <v>38.11</v>
      </c>
      <c r="G2182" s="1" t="s">
        <v>13056</v>
      </c>
      <c r="H2182" s="1" t="s">
        <v>13057</v>
      </c>
      <c r="I2182" s="6">
        <v>4306</v>
      </c>
      <c r="J2182" s="6" t="s">
        <v>54</v>
      </c>
      <c r="K2182" s="6">
        <v>177</v>
      </c>
      <c r="L2182" s="6">
        <v>172</v>
      </c>
      <c r="M2182" s="6">
        <v>5</v>
      </c>
      <c r="N2182" s="7">
        <v>0.97175141242937857</v>
      </c>
      <c r="O2182" s="1" t="s">
        <v>67</v>
      </c>
      <c r="P2182" s="1" t="s">
        <v>54</v>
      </c>
      <c r="Q2182" s="1" t="s">
        <v>56</v>
      </c>
      <c r="R2182" s="1" t="s">
        <v>5</v>
      </c>
      <c r="S2182" s="2" t="b">
        <v>1</v>
      </c>
      <c r="T2182" s="2" t="b">
        <v>0</v>
      </c>
      <c r="U2182" s="1" t="s">
        <v>169</v>
      </c>
      <c r="V2182" s="1">
        <v>0</v>
      </c>
      <c r="W2182" s="2" t="b">
        <v>0</v>
      </c>
      <c r="X2182" s="1"/>
      <c r="Y2182" s="2" t="b">
        <v>0</v>
      </c>
      <c r="Z2182" s="1" t="s">
        <v>58</v>
      </c>
      <c r="AA2182" s="2" t="b">
        <v>1</v>
      </c>
      <c r="AB2182" s="1" t="s">
        <v>13058</v>
      </c>
      <c r="AC2182" s="1" t="s">
        <v>13059</v>
      </c>
      <c r="AD2182" s="1" t="s">
        <v>61</v>
      </c>
      <c r="AE2182" s="2" t="b">
        <v>1</v>
      </c>
      <c r="AF2182" s="1" t="s">
        <v>339</v>
      </c>
      <c r="AG2182" s="2" t="b">
        <v>0</v>
      </c>
      <c r="AH2182" s="1">
        <v>46242.56480295139</v>
      </c>
    </row>
    <row r="2183" spans="1:34" ht="13.9">
      <c r="A2183" s="1" t="s">
        <v>13060</v>
      </c>
      <c r="B2183" s="1" t="s">
        <v>13061</v>
      </c>
      <c r="C2183" s="4">
        <v>45082</v>
      </c>
      <c r="D2183" s="1" t="s">
        <v>12990</v>
      </c>
      <c r="E2183" s="1">
        <v>2023</v>
      </c>
      <c r="F2183" s="5">
        <v>38.11</v>
      </c>
      <c r="G2183" s="1" t="s">
        <v>13062</v>
      </c>
      <c r="H2183" s="1" t="s">
        <v>13063</v>
      </c>
      <c r="I2183" s="6">
        <v>52</v>
      </c>
      <c r="J2183" s="6" t="s">
        <v>54</v>
      </c>
      <c r="K2183" s="6">
        <v>4</v>
      </c>
      <c r="L2183" s="6">
        <v>3</v>
      </c>
      <c r="M2183" s="6">
        <v>1</v>
      </c>
      <c r="N2183" s="7">
        <v>0.75</v>
      </c>
      <c r="O2183" s="1" t="s">
        <v>344</v>
      </c>
      <c r="P2183" s="1" t="s">
        <v>54</v>
      </c>
      <c r="Q2183" s="1" t="s">
        <v>56</v>
      </c>
      <c r="R2183" s="1" t="s">
        <v>5</v>
      </c>
      <c r="S2183" s="2" t="b">
        <v>1</v>
      </c>
      <c r="T2183" s="2" t="b">
        <v>0</v>
      </c>
      <c r="U2183" s="1" t="s">
        <v>57</v>
      </c>
      <c r="V2183" s="1"/>
      <c r="W2183" s="2" t="b">
        <v>0</v>
      </c>
      <c r="X2183" s="1"/>
      <c r="Y2183" s="2" t="b">
        <v>0</v>
      </c>
      <c r="Z2183" s="1" t="s">
        <v>58</v>
      </c>
      <c r="AA2183" s="2" t="b">
        <v>1</v>
      </c>
      <c r="AB2183" s="1" t="s">
        <v>13064</v>
      </c>
      <c r="AC2183" s="1" t="s">
        <v>13065</v>
      </c>
      <c r="AD2183" s="1" t="s">
        <v>61</v>
      </c>
      <c r="AE2183" s="2" t="b">
        <v>1</v>
      </c>
      <c r="AF2183" s="1" t="s">
        <v>371</v>
      </c>
      <c r="AG2183" s="2" t="b">
        <v>0</v>
      </c>
      <c r="AH2183" s="1">
        <v>46242.56480295139</v>
      </c>
    </row>
    <row r="2184" spans="1:34" ht="13.9">
      <c r="A2184" s="1" t="s">
        <v>13066</v>
      </c>
      <c r="B2184" s="1" t="s">
        <v>13067</v>
      </c>
      <c r="C2184" s="4">
        <v>45084</v>
      </c>
      <c r="D2184" s="1" t="s">
        <v>12990</v>
      </c>
      <c r="E2184" s="1">
        <v>2023</v>
      </c>
      <c r="F2184" s="5">
        <v>38.049999999999997</v>
      </c>
      <c r="G2184" s="1" t="s">
        <v>13068</v>
      </c>
      <c r="H2184" s="1" t="s">
        <v>13069</v>
      </c>
      <c r="I2184" s="6">
        <v>1707</v>
      </c>
      <c r="J2184" s="6" t="s">
        <v>54</v>
      </c>
      <c r="K2184" s="6">
        <v>31</v>
      </c>
      <c r="L2184" s="6">
        <v>27</v>
      </c>
      <c r="M2184" s="6">
        <v>4</v>
      </c>
      <c r="N2184" s="7">
        <v>0.87096774193548387</v>
      </c>
      <c r="O2184" s="1" t="s">
        <v>126</v>
      </c>
      <c r="P2184" s="1" t="s">
        <v>54</v>
      </c>
      <c r="Q2184" s="1" t="s">
        <v>56</v>
      </c>
      <c r="R2184" s="1" t="s">
        <v>5</v>
      </c>
      <c r="S2184" s="2" t="b">
        <v>1</v>
      </c>
      <c r="T2184" s="2" t="b">
        <v>0</v>
      </c>
      <c r="U2184" s="1" t="s">
        <v>57</v>
      </c>
      <c r="V2184" s="1"/>
      <c r="W2184" s="2" t="b">
        <v>0</v>
      </c>
      <c r="X2184" s="1"/>
      <c r="Y2184" s="2" t="b">
        <v>0</v>
      </c>
      <c r="Z2184" s="1" t="s">
        <v>58</v>
      </c>
      <c r="AA2184" s="2" t="b">
        <v>1</v>
      </c>
      <c r="AB2184" s="1" t="s">
        <v>13070</v>
      </c>
      <c r="AC2184" s="1" t="s">
        <v>13071</v>
      </c>
      <c r="AD2184" s="1" t="s">
        <v>61</v>
      </c>
      <c r="AE2184" s="2" t="b">
        <v>1</v>
      </c>
      <c r="AF2184" s="1" t="s">
        <v>101</v>
      </c>
      <c r="AG2184" s="2" t="b">
        <v>1</v>
      </c>
      <c r="AH2184" s="1">
        <v>46242.56480295139</v>
      </c>
    </row>
    <row r="2185" spans="1:34" ht="13.9">
      <c r="A2185" s="1" t="s">
        <v>13072</v>
      </c>
      <c r="B2185" s="1" t="s">
        <v>13073</v>
      </c>
      <c r="C2185" s="4">
        <v>45084</v>
      </c>
      <c r="D2185" s="1" t="s">
        <v>12990</v>
      </c>
      <c r="E2185" s="1">
        <v>2023</v>
      </c>
      <c r="F2185" s="5">
        <v>38.049999999999997</v>
      </c>
      <c r="G2185" s="1" t="s">
        <v>13074</v>
      </c>
      <c r="H2185" s="1" t="s">
        <v>13075</v>
      </c>
      <c r="I2185" s="6">
        <v>2054</v>
      </c>
      <c r="J2185" s="6" t="s">
        <v>54</v>
      </c>
      <c r="K2185" s="6">
        <v>73</v>
      </c>
      <c r="L2185" s="6">
        <v>60</v>
      </c>
      <c r="M2185" s="6">
        <v>13</v>
      </c>
      <c r="N2185" s="7">
        <v>0.82191780821917804</v>
      </c>
      <c r="O2185" s="1" t="s">
        <v>67</v>
      </c>
      <c r="P2185" s="1" t="s">
        <v>54</v>
      </c>
      <c r="Q2185" s="1" t="s">
        <v>56</v>
      </c>
      <c r="R2185" s="1" t="s">
        <v>5</v>
      </c>
      <c r="S2185" s="2" t="b">
        <v>1</v>
      </c>
      <c r="T2185" s="2" t="b">
        <v>0</v>
      </c>
      <c r="U2185" s="1" t="s">
        <v>499</v>
      </c>
      <c r="V2185" s="1">
        <v>17</v>
      </c>
      <c r="W2185" s="2" t="b">
        <v>0</v>
      </c>
      <c r="X2185" s="1"/>
      <c r="Y2185" s="2" t="b">
        <v>0</v>
      </c>
      <c r="Z2185" s="1" t="s">
        <v>58</v>
      </c>
      <c r="AA2185" s="2" t="b">
        <v>1</v>
      </c>
      <c r="AB2185" s="1" t="s">
        <v>13076</v>
      </c>
      <c r="AC2185" s="1" t="s">
        <v>13077</v>
      </c>
      <c r="AD2185" s="1" t="s">
        <v>61</v>
      </c>
      <c r="AE2185" s="2" t="b">
        <v>1</v>
      </c>
      <c r="AF2185" s="1" t="s">
        <v>686</v>
      </c>
      <c r="AG2185" s="2" t="b">
        <v>0</v>
      </c>
      <c r="AH2185" s="1">
        <v>46242.56480295139</v>
      </c>
    </row>
    <row r="2186" spans="1:34" ht="13.9">
      <c r="A2186" s="1" t="s">
        <v>13078</v>
      </c>
      <c r="B2186" s="1" t="s">
        <v>13079</v>
      </c>
      <c r="C2186" s="4">
        <v>45084</v>
      </c>
      <c r="D2186" s="1" t="s">
        <v>12990</v>
      </c>
      <c r="E2186" s="1">
        <v>2023</v>
      </c>
      <c r="F2186" s="5">
        <v>38.049999999999997</v>
      </c>
      <c r="G2186" s="1" t="s">
        <v>13080</v>
      </c>
      <c r="H2186" s="1" t="s">
        <v>13081</v>
      </c>
      <c r="I2186" s="6">
        <v>14</v>
      </c>
      <c r="J2186" s="6" t="s">
        <v>54</v>
      </c>
      <c r="K2186" s="6">
        <v>1</v>
      </c>
      <c r="L2186" s="6">
        <v>1</v>
      </c>
      <c r="M2186" s="6">
        <v>0</v>
      </c>
      <c r="N2186" s="7">
        <v>1</v>
      </c>
      <c r="O2186" s="1" t="s">
        <v>148</v>
      </c>
      <c r="P2186" s="1" t="s">
        <v>54</v>
      </c>
      <c r="Q2186" s="1" t="s">
        <v>56</v>
      </c>
      <c r="R2186" s="1" t="s">
        <v>5</v>
      </c>
      <c r="S2186" s="2" t="b">
        <v>1</v>
      </c>
      <c r="T2186" s="2" t="b">
        <v>0</v>
      </c>
      <c r="U2186" s="1" t="s">
        <v>244</v>
      </c>
      <c r="V2186" s="1">
        <v>16</v>
      </c>
      <c r="W2186" s="2" t="b">
        <v>0</v>
      </c>
      <c r="X2186" s="1"/>
      <c r="Y2186" s="2" t="b">
        <v>0</v>
      </c>
      <c r="Z2186" s="1" t="s">
        <v>58</v>
      </c>
      <c r="AA2186" s="2" t="b">
        <v>1</v>
      </c>
      <c r="AB2186" s="1" t="s">
        <v>13082</v>
      </c>
      <c r="AC2186" s="1" t="s">
        <v>13083</v>
      </c>
      <c r="AD2186" s="1" t="s">
        <v>61</v>
      </c>
      <c r="AE2186" s="2" t="b">
        <v>1</v>
      </c>
      <c r="AF2186" s="1" t="s">
        <v>211</v>
      </c>
      <c r="AG2186" s="2" t="b">
        <v>0</v>
      </c>
      <c r="AH2186" s="1">
        <v>46242.56480295139</v>
      </c>
    </row>
    <row r="2187" spans="1:34" ht="13.9">
      <c r="A2187" s="1" t="s">
        <v>13084</v>
      </c>
      <c r="B2187" s="1" t="s">
        <v>13085</v>
      </c>
      <c r="C2187" s="4">
        <v>45085</v>
      </c>
      <c r="D2187" s="1" t="s">
        <v>12990</v>
      </c>
      <c r="E2187" s="1">
        <v>2023</v>
      </c>
      <c r="F2187" s="5">
        <v>38.01</v>
      </c>
      <c r="G2187" s="1" t="s">
        <v>13086</v>
      </c>
      <c r="H2187" s="1" t="s">
        <v>13087</v>
      </c>
      <c r="I2187" s="6">
        <v>12121</v>
      </c>
      <c r="J2187" s="6" t="s">
        <v>54</v>
      </c>
      <c r="K2187" s="6">
        <v>286</v>
      </c>
      <c r="L2187" s="6">
        <v>207</v>
      </c>
      <c r="M2187" s="6">
        <v>79</v>
      </c>
      <c r="N2187" s="7">
        <v>0.72377622377622375</v>
      </c>
      <c r="O2187" s="1" t="s">
        <v>55</v>
      </c>
      <c r="P2187" s="1" t="s">
        <v>54</v>
      </c>
      <c r="Q2187" s="1" t="s">
        <v>68</v>
      </c>
      <c r="R2187" s="1" t="s">
        <v>5</v>
      </c>
      <c r="S2187" s="2" t="b">
        <v>1</v>
      </c>
      <c r="T2187" s="2" t="b">
        <v>0</v>
      </c>
      <c r="U2187" s="1" t="s">
        <v>1167</v>
      </c>
      <c r="V2187" s="1">
        <v>14</v>
      </c>
      <c r="W2187" s="2" t="b">
        <v>0</v>
      </c>
      <c r="X2187" s="1"/>
      <c r="Y2187" s="2" t="b">
        <v>0</v>
      </c>
      <c r="Z2187" s="1" t="s">
        <v>58</v>
      </c>
      <c r="AA2187" s="2" t="b">
        <v>1</v>
      </c>
      <c r="AB2187" s="1" t="s">
        <v>13088</v>
      </c>
      <c r="AC2187" s="1" t="s">
        <v>13089</v>
      </c>
      <c r="AD2187" s="1" t="s">
        <v>61</v>
      </c>
      <c r="AE2187" s="2" t="b">
        <v>1</v>
      </c>
      <c r="AF2187" s="1" t="s">
        <v>5239</v>
      </c>
      <c r="AG2187" s="2" t="b">
        <v>0</v>
      </c>
      <c r="AH2187" s="1">
        <v>46242.56480295139</v>
      </c>
    </row>
    <row r="2188" spans="1:34" ht="13.9">
      <c r="A2188" s="1" t="s">
        <v>13090</v>
      </c>
      <c r="B2188" s="1" t="s">
        <v>13091</v>
      </c>
      <c r="C2188" s="4">
        <v>45085</v>
      </c>
      <c r="D2188" s="1" t="s">
        <v>12990</v>
      </c>
      <c r="E2188" s="1">
        <v>2023</v>
      </c>
      <c r="F2188" s="5">
        <v>38.01</v>
      </c>
      <c r="G2188" s="1" t="s">
        <v>13092</v>
      </c>
      <c r="H2188" s="1" t="s">
        <v>13093</v>
      </c>
      <c r="I2188" s="6">
        <v>13953</v>
      </c>
      <c r="J2188" s="6" t="s">
        <v>54</v>
      </c>
      <c r="K2188" s="6">
        <v>400</v>
      </c>
      <c r="L2188" s="6">
        <v>305</v>
      </c>
      <c r="M2188" s="6">
        <v>95</v>
      </c>
      <c r="N2188" s="7">
        <v>0.76249999999999996</v>
      </c>
      <c r="O2188" s="1" t="s">
        <v>55</v>
      </c>
      <c r="P2188" s="1" t="s">
        <v>54</v>
      </c>
      <c r="Q2188" s="1" t="s">
        <v>68</v>
      </c>
      <c r="R2188" s="1" t="s">
        <v>5</v>
      </c>
      <c r="S2188" s="2" t="b">
        <v>1</v>
      </c>
      <c r="T2188" s="2" t="b">
        <v>0</v>
      </c>
      <c r="U2188" s="1" t="s">
        <v>57</v>
      </c>
      <c r="V2188" s="1"/>
      <c r="W2188" s="2" t="b">
        <v>0</v>
      </c>
      <c r="X2188" s="1"/>
      <c r="Y2188" s="2" t="b">
        <v>0</v>
      </c>
      <c r="Z2188" s="1" t="s">
        <v>58</v>
      </c>
      <c r="AA2188" s="2" t="b">
        <v>1</v>
      </c>
      <c r="AB2188" s="1" t="s">
        <v>13094</v>
      </c>
      <c r="AC2188" s="1" t="s">
        <v>13095</v>
      </c>
      <c r="AD2188" s="1" t="s">
        <v>61</v>
      </c>
      <c r="AE2188" s="2" t="b">
        <v>1</v>
      </c>
      <c r="AF2188" s="1" t="s">
        <v>502</v>
      </c>
      <c r="AG2188" s="2" t="b">
        <v>0</v>
      </c>
      <c r="AH2188" s="1">
        <v>46242.56480295139</v>
      </c>
    </row>
    <row r="2189" spans="1:34" ht="13.9">
      <c r="A2189" s="1" t="s">
        <v>13096</v>
      </c>
      <c r="B2189" s="1" t="s">
        <v>13097</v>
      </c>
      <c r="C2189" s="4">
        <v>45085</v>
      </c>
      <c r="D2189" s="1" t="s">
        <v>12990</v>
      </c>
      <c r="E2189" s="1">
        <v>2023</v>
      </c>
      <c r="F2189" s="5">
        <v>38.01</v>
      </c>
      <c r="G2189" s="1" t="s">
        <v>13098</v>
      </c>
      <c r="H2189" s="1" t="s">
        <v>13099</v>
      </c>
      <c r="I2189" s="6">
        <v>1318</v>
      </c>
      <c r="J2189" s="6" t="s">
        <v>54</v>
      </c>
      <c r="K2189" s="6">
        <v>54</v>
      </c>
      <c r="L2189" s="6">
        <v>54</v>
      </c>
      <c r="M2189" s="6">
        <v>0</v>
      </c>
      <c r="N2189" s="7">
        <v>1</v>
      </c>
      <c r="O2189" s="1" t="s">
        <v>67</v>
      </c>
      <c r="P2189" s="1" t="s">
        <v>54</v>
      </c>
      <c r="Q2189" s="1" t="s">
        <v>56</v>
      </c>
      <c r="R2189" s="1" t="s">
        <v>7</v>
      </c>
      <c r="S2189" s="2" t="b">
        <v>0</v>
      </c>
      <c r="T2189" s="2" t="b">
        <v>1</v>
      </c>
      <c r="U2189" s="1" t="s">
        <v>202</v>
      </c>
      <c r="V2189" s="1">
        <v>18</v>
      </c>
      <c r="W2189" s="2" t="b">
        <v>1</v>
      </c>
      <c r="X2189" s="2" t="b">
        <v>1</v>
      </c>
      <c r="Y2189" s="2" t="b">
        <v>0</v>
      </c>
      <c r="Z2189" s="1" t="s">
        <v>119</v>
      </c>
      <c r="AA2189" s="2" t="b">
        <v>0</v>
      </c>
      <c r="AB2189" s="1" t="s">
        <v>13100</v>
      </c>
      <c r="AC2189" s="1" t="s">
        <v>13101</v>
      </c>
      <c r="AD2189" s="1" t="s">
        <v>61</v>
      </c>
      <c r="AE2189" s="2" t="b">
        <v>1</v>
      </c>
      <c r="AF2189" s="1"/>
      <c r="AG2189" s="2" t="b">
        <v>0</v>
      </c>
      <c r="AH2189" s="1">
        <v>46242.56480295139</v>
      </c>
    </row>
    <row r="2190" spans="1:34" ht="13.9">
      <c r="A2190" s="1" t="s">
        <v>13102</v>
      </c>
      <c r="B2190" s="1" t="s">
        <v>13103</v>
      </c>
      <c r="C2190" s="4">
        <v>45086</v>
      </c>
      <c r="D2190" s="1" t="s">
        <v>12990</v>
      </c>
      <c r="E2190" s="1">
        <v>2023</v>
      </c>
      <c r="F2190" s="5">
        <v>37.979999999999997</v>
      </c>
      <c r="G2190" s="1" t="s">
        <v>13104</v>
      </c>
      <c r="H2190" s="1" t="s">
        <v>13105</v>
      </c>
      <c r="I2190" s="6">
        <v>221</v>
      </c>
      <c r="J2190" s="6" t="s">
        <v>54</v>
      </c>
      <c r="K2190" s="6">
        <v>8</v>
      </c>
      <c r="L2190" s="6">
        <v>8</v>
      </c>
      <c r="M2190" s="6">
        <v>0</v>
      </c>
      <c r="N2190" s="7">
        <v>1</v>
      </c>
      <c r="O2190" s="1" t="s">
        <v>1324</v>
      </c>
      <c r="P2190" s="1" t="s">
        <v>54</v>
      </c>
      <c r="Q2190" s="1" t="s">
        <v>56</v>
      </c>
      <c r="R2190" s="1" t="s">
        <v>5</v>
      </c>
      <c r="S2190" s="2" t="b">
        <v>1</v>
      </c>
      <c r="T2190" s="2" t="b">
        <v>0</v>
      </c>
      <c r="U2190" s="1" t="s">
        <v>57</v>
      </c>
      <c r="V2190" s="1"/>
      <c r="W2190" s="2" t="b">
        <v>0</v>
      </c>
      <c r="X2190" s="1"/>
      <c r="Y2190" s="2" t="b">
        <v>0</v>
      </c>
      <c r="Z2190" s="1" t="s">
        <v>58</v>
      </c>
      <c r="AA2190" s="2" t="b">
        <v>1</v>
      </c>
      <c r="AB2190" s="1" t="s">
        <v>13106</v>
      </c>
      <c r="AC2190" s="1" t="s">
        <v>13107</v>
      </c>
      <c r="AD2190" s="1" t="s">
        <v>61</v>
      </c>
      <c r="AE2190" s="2" t="b">
        <v>1</v>
      </c>
      <c r="AF2190" s="1" t="s">
        <v>101</v>
      </c>
      <c r="AG2190" s="2" t="b">
        <v>1</v>
      </c>
      <c r="AH2190" s="1">
        <v>46242.564802962966</v>
      </c>
    </row>
    <row r="2191" spans="1:34" ht="13.9">
      <c r="A2191" s="1" t="s">
        <v>13108</v>
      </c>
      <c r="B2191" s="1" t="s">
        <v>13109</v>
      </c>
      <c r="C2191" s="4">
        <v>45086</v>
      </c>
      <c r="D2191" s="1" t="s">
        <v>12990</v>
      </c>
      <c r="E2191" s="1">
        <v>2023</v>
      </c>
      <c r="F2191" s="5">
        <v>37.979999999999997</v>
      </c>
      <c r="G2191" s="1" t="s">
        <v>13110</v>
      </c>
      <c r="H2191" s="1" t="s">
        <v>13111</v>
      </c>
      <c r="I2191" s="6">
        <v>627901</v>
      </c>
      <c r="J2191" s="6" t="s">
        <v>54</v>
      </c>
      <c r="K2191" s="6">
        <v>1866</v>
      </c>
      <c r="L2191" s="6">
        <v>1627</v>
      </c>
      <c r="M2191" s="6">
        <v>239</v>
      </c>
      <c r="N2191" s="7">
        <v>0.87191854233654875</v>
      </c>
      <c r="O2191" s="1" t="s">
        <v>67</v>
      </c>
      <c r="P2191" s="1" t="s">
        <v>54</v>
      </c>
      <c r="Q2191" s="1" t="s">
        <v>68</v>
      </c>
      <c r="R2191" s="1" t="s">
        <v>7</v>
      </c>
      <c r="S2191" s="2" t="b">
        <v>0</v>
      </c>
      <c r="T2191" s="2" t="b">
        <v>1</v>
      </c>
      <c r="U2191" s="1" t="s">
        <v>202</v>
      </c>
      <c r="V2191" s="1">
        <v>18</v>
      </c>
      <c r="W2191" s="2" t="b">
        <v>1</v>
      </c>
      <c r="X2191" s="2" t="b">
        <v>1</v>
      </c>
      <c r="Y2191" s="2" t="b">
        <v>0</v>
      </c>
      <c r="Z2191" s="1" t="s">
        <v>119</v>
      </c>
      <c r="AA2191" s="2" t="b">
        <v>0</v>
      </c>
      <c r="AB2191" s="1" t="s">
        <v>13112</v>
      </c>
      <c r="AC2191" s="1" t="s">
        <v>13113</v>
      </c>
      <c r="AD2191" s="1" t="s">
        <v>61</v>
      </c>
      <c r="AE2191" s="2" t="b">
        <v>1</v>
      </c>
      <c r="AF2191" s="1"/>
      <c r="AG2191" s="2" t="b">
        <v>0</v>
      </c>
      <c r="AH2191" s="1">
        <v>46242.564802962966</v>
      </c>
    </row>
    <row r="2192" spans="1:34" ht="13.9">
      <c r="A2192" s="1" t="s">
        <v>13114</v>
      </c>
      <c r="B2192" s="1" t="s">
        <v>13115</v>
      </c>
      <c r="C2192" s="4">
        <v>45086</v>
      </c>
      <c r="D2192" s="1" t="s">
        <v>12990</v>
      </c>
      <c r="E2192" s="1">
        <v>2023</v>
      </c>
      <c r="F2192" s="5">
        <v>37.979999999999997</v>
      </c>
      <c r="G2192" s="1" t="s">
        <v>13116</v>
      </c>
      <c r="H2192" s="1" t="s">
        <v>13117</v>
      </c>
      <c r="I2192" s="6">
        <v>234</v>
      </c>
      <c r="J2192" s="6" t="s">
        <v>54</v>
      </c>
      <c r="K2192" s="6">
        <v>27</v>
      </c>
      <c r="L2192" s="6">
        <v>26</v>
      </c>
      <c r="M2192" s="6">
        <v>1</v>
      </c>
      <c r="N2192" s="7">
        <v>0.96296296296296291</v>
      </c>
      <c r="O2192" s="1" t="s">
        <v>126</v>
      </c>
      <c r="P2192" s="1" t="s">
        <v>54</v>
      </c>
      <c r="Q2192" s="1" t="s">
        <v>56</v>
      </c>
      <c r="R2192" s="1" t="s">
        <v>7</v>
      </c>
      <c r="S2192" s="2" t="b">
        <v>0</v>
      </c>
      <c r="T2192" s="2" t="b">
        <v>1</v>
      </c>
      <c r="U2192" s="1" t="s">
        <v>133</v>
      </c>
      <c r="V2192" s="1">
        <v>18</v>
      </c>
      <c r="W2192" s="2" t="b">
        <v>1</v>
      </c>
      <c r="X2192" s="2" t="b">
        <v>0</v>
      </c>
      <c r="Y2192" s="2" t="b">
        <v>0</v>
      </c>
      <c r="Z2192" s="1" t="s">
        <v>119</v>
      </c>
      <c r="AA2192" s="2" t="b">
        <v>0</v>
      </c>
      <c r="AB2192" s="1" t="s">
        <v>13118</v>
      </c>
      <c r="AC2192" s="1" t="s">
        <v>13119</v>
      </c>
      <c r="AD2192" s="1" t="s">
        <v>61</v>
      </c>
      <c r="AE2192" s="2" t="b">
        <v>1</v>
      </c>
      <c r="AF2192" s="1"/>
      <c r="AG2192" s="2" t="b">
        <v>0</v>
      </c>
      <c r="AH2192" s="1">
        <v>46242.564802962966</v>
      </c>
    </row>
    <row r="2193" spans="1:34" ht="13.9">
      <c r="A2193" s="1" t="s">
        <v>13120</v>
      </c>
      <c r="B2193" s="1" t="s">
        <v>13121</v>
      </c>
      <c r="C2193" s="4">
        <v>45086</v>
      </c>
      <c r="D2193" s="1" t="s">
        <v>12990</v>
      </c>
      <c r="E2193" s="1">
        <v>2023</v>
      </c>
      <c r="F2193" s="5">
        <v>37.979999999999997</v>
      </c>
      <c r="G2193" s="1" t="s">
        <v>13122</v>
      </c>
      <c r="H2193" s="1" t="s">
        <v>13123</v>
      </c>
      <c r="I2193" s="6">
        <v>69</v>
      </c>
      <c r="J2193" s="6" t="s">
        <v>54</v>
      </c>
      <c r="K2193" s="6">
        <v>3</v>
      </c>
      <c r="L2193" s="6">
        <v>3</v>
      </c>
      <c r="M2193" s="6">
        <v>0</v>
      </c>
      <c r="N2193" s="7">
        <v>1</v>
      </c>
      <c r="O2193" s="1" t="s">
        <v>302</v>
      </c>
      <c r="P2193" s="1" t="s">
        <v>54</v>
      </c>
      <c r="Q2193" s="1" t="s">
        <v>56</v>
      </c>
      <c r="R2193" s="1" t="s">
        <v>5</v>
      </c>
      <c r="S2193" s="2" t="b">
        <v>1</v>
      </c>
      <c r="T2193" s="2" t="b">
        <v>0</v>
      </c>
      <c r="U2193" s="1" t="s">
        <v>57</v>
      </c>
      <c r="V2193" s="1"/>
      <c r="W2193" s="2" t="b">
        <v>0</v>
      </c>
      <c r="X2193" s="1"/>
      <c r="Y2193" s="2" t="b">
        <v>0</v>
      </c>
      <c r="Z2193" s="1" t="s">
        <v>58</v>
      </c>
      <c r="AA2193" s="2" t="b">
        <v>1</v>
      </c>
      <c r="AB2193" s="1" t="s">
        <v>13124</v>
      </c>
      <c r="AC2193" s="1" t="s">
        <v>13125</v>
      </c>
      <c r="AD2193" s="1" t="s">
        <v>61</v>
      </c>
      <c r="AE2193" s="2" t="b">
        <v>1</v>
      </c>
      <c r="AF2193" s="1" t="s">
        <v>164</v>
      </c>
      <c r="AG2193" s="2" t="b">
        <v>0</v>
      </c>
      <c r="AH2193" s="1">
        <v>46242.564802962966</v>
      </c>
    </row>
    <row r="2194" spans="1:34" ht="13.9">
      <c r="A2194" s="1" t="s">
        <v>13126</v>
      </c>
      <c r="B2194" s="1" t="s">
        <v>13127</v>
      </c>
      <c r="C2194" s="4">
        <v>45087</v>
      </c>
      <c r="D2194" s="1" t="s">
        <v>12990</v>
      </c>
      <c r="E2194" s="1">
        <v>2023</v>
      </c>
      <c r="F2194" s="5">
        <v>37.950000000000003</v>
      </c>
      <c r="G2194" s="1" t="s">
        <v>13128</v>
      </c>
      <c r="H2194" s="1" t="s">
        <v>13129</v>
      </c>
      <c r="I2194" s="6">
        <v>688</v>
      </c>
      <c r="J2194" s="6" t="s">
        <v>54</v>
      </c>
      <c r="K2194" s="6">
        <v>18</v>
      </c>
      <c r="L2194" s="6">
        <v>14</v>
      </c>
      <c r="M2194" s="6">
        <v>4</v>
      </c>
      <c r="N2194" s="7">
        <v>0.77777777777777779</v>
      </c>
      <c r="O2194" s="1" t="s">
        <v>55</v>
      </c>
      <c r="P2194" s="1" t="s">
        <v>54</v>
      </c>
      <c r="Q2194" s="1" t="s">
        <v>56</v>
      </c>
      <c r="R2194" s="1" t="s">
        <v>7</v>
      </c>
      <c r="S2194" s="2" t="b">
        <v>0</v>
      </c>
      <c r="T2194" s="2" t="b">
        <v>1</v>
      </c>
      <c r="U2194" s="1" t="s">
        <v>202</v>
      </c>
      <c r="V2194" s="1">
        <v>18</v>
      </c>
      <c r="W2194" s="2" t="b">
        <v>1</v>
      </c>
      <c r="X2194" s="2" t="b">
        <v>1</v>
      </c>
      <c r="Y2194" s="2" t="b">
        <v>0</v>
      </c>
      <c r="Z2194" s="1" t="s">
        <v>119</v>
      </c>
      <c r="AA2194" s="2" t="b">
        <v>0</v>
      </c>
      <c r="AB2194" s="1" t="s">
        <v>13130</v>
      </c>
      <c r="AC2194" s="1" t="s">
        <v>13131</v>
      </c>
      <c r="AD2194" s="1" t="s">
        <v>61</v>
      </c>
      <c r="AE2194" s="2" t="b">
        <v>1</v>
      </c>
      <c r="AF2194" s="1"/>
      <c r="AG2194" s="2" t="b">
        <v>0</v>
      </c>
      <c r="AH2194" s="1">
        <v>46242.564802962966</v>
      </c>
    </row>
    <row r="2195" spans="1:34" ht="13.9">
      <c r="A2195" s="1" t="s">
        <v>13132</v>
      </c>
      <c r="B2195" s="1" t="s">
        <v>13133</v>
      </c>
      <c r="C2195" s="4">
        <v>45088</v>
      </c>
      <c r="D2195" s="1" t="s">
        <v>12990</v>
      </c>
      <c r="E2195" s="1">
        <v>2023</v>
      </c>
      <c r="F2195" s="5">
        <v>37.909999999999997</v>
      </c>
      <c r="G2195" s="1" t="s">
        <v>13134</v>
      </c>
      <c r="H2195" s="1" t="s">
        <v>13135</v>
      </c>
      <c r="I2195" s="6">
        <v>878</v>
      </c>
      <c r="J2195" s="6" t="s">
        <v>54</v>
      </c>
      <c r="K2195" s="6">
        <v>25</v>
      </c>
      <c r="L2195" s="6">
        <v>23</v>
      </c>
      <c r="M2195" s="6">
        <v>2</v>
      </c>
      <c r="N2195" s="7">
        <v>0.92</v>
      </c>
      <c r="O2195" s="1" t="s">
        <v>126</v>
      </c>
      <c r="P2195" s="1" t="s">
        <v>54</v>
      </c>
      <c r="Q2195" s="1" t="s">
        <v>56</v>
      </c>
      <c r="R2195" s="1" t="s">
        <v>5</v>
      </c>
      <c r="S2195" s="2" t="b">
        <v>1</v>
      </c>
      <c r="T2195" s="2" t="b">
        <v>0</v>
      </c>
      <c r="U2195" s="1" t="s">
        <v>499</v>
      </c>
      <c r="V2195" s="1">
        <v>17</v>
      </c>
      <c r="W2195" s="2" t="b">
        <v>0</v>
      </c>
      <c r="X2195" s="1"/>
      <c r="Y2195" s="2" t="b">
        <v>0</v>
      </c>
      <c r="Z2195" s="1" t="s">
        <v>58</v>
      </c>
      <c r="AA2195" s="2" t="b">
        <v>1</v>
      </c>
      <c r="AB2195" s="1" t="s">
        <v>13136</v>
      </c>
      <c r="AC2195" s="1" t="s">
        <v>13137</v>
      </c>
      <c r="AD2195" s="1" t="s">
        <v>61</v>
      </c>
      <c r="AE2195" s="2" t="b">
        <v>1</v>
      </c>
      <c r="AF2195" s="1" t="s">
        <v>101</v>
      </c>
      <c r="AG2195" s="2" t="b">
        <v>1</v>
      </c>
      <c r="AH2195" s="1">
        <v>46242.564802962966</v>
      </c>
    </row>
    <row r="2196" spans="1:34" ht="13.9">
      <c r="A2196" s="1" t="s">
        <v>13138</v>
      </c>
      <c r="B2196" s="1" t="s">
        <v>13139</v>
      </c>
      <c r="C2196" s="4">
        <v>45089</v>
      </c>
      <c r="D2196" s="1" t="s">
        <v>12990</v>
      </c>
      <c r="E2196" s="1">
        <v>2023</v>
      </c>
      <c r="F2196" s="5">
        <v>37.880000000000003</v>
      </c>
      <c r="G2196" s="1" t="s">
        <v>13140</v>
      </c>
      <c r="H2196" s="1" t="s">
        <v>13141</v>
      </c>
      <c r="I2196" s="6">
        <v>2089</v>
      </c>
      <c r="J2196" s="6" t="s">
        <v>54</v>
      </c>
      <c r="K2196" s="6">
        <v>84</v>
      </c>
      <c r="L2196" s="6">
        <v>68</v>
      </c>
      <c r="M2196" s="6">
        <v>16</v>
      </c>
      <c r="N2196" s="7">
        <v>0.80952380952380953</v>
      </c>
      <c r="O2196" s="1" t="s">
        <v>67</v>
      </c>
      <c r="P2196" s="1" t="s">
        <v>54</v>
      </c>
      <c r="Q2196" s="1" t="s">
        <v>56</v>
      </c>
      <c r="R2196" s="1" t="s">
        <v>7</v>
      </c>
      <c r="S2196" s="2" t="b">
        <v>0</v>
      </c>
      <c r="T2196" s="2" t="b">
        <v>1</v>
      </c>
      <c r="U2196" s="1" t="s">
        <v>202</v>
      </c>
      <c r="V2196" s="1">
        <v>18</v>
      </c>
      <c r="W2196" s="2" t="b">
        <v>1</v>
      </c>
      <c r="X2196" s="2" t="b">
        <v>1</v>
      </c>
      <c r="Y2196" s="2" t="b">
        <v>0</v>
      </c>
      <c r="Z2196" s="1" t="s">
        <v>119</v>
      </c>
      <c r="AA2196" s="2" t="b">
        <v>0</v>
      </c>
      <c r="AB2196" s="1" t="s">
        <v>13142</v>
      </c>
      <c r="AC2196" s="1" t="s">
        <v>13143</v>
      </c>
      <c r="AD2196" s="1" t="s">
        <v>61</v>
      </c>
      <c r="AE2196" s="2" t="b">
        <v>1</v>
      </c>
      <c r="AF2196" s="1"/>
      <c r="AG2196" s="2" t="b">
        <v>0</v>
      </c>
      <c r="AH2196" s="1">
        <v>46242.564802962966</v>
      </c>
    </row>
    <row r="2197" spans="1:34" ht="13.9">
      <c r="A2197" s="1" t="s">
        <v>13144</v>
      </c>
      <c r="B2197" s="1" t="s">
        <v>13145</v>
      </c>
      <c r="C2197" s="4">
        <v>45089</v>
      </c>
      <c r="D2197" s="1" t="s">
        <v>12990</v>
      </c>
      <c r="E2197" s="1">
        <v>2023</v>
      </c>
      <c r="F2197" s="5">
        <v>37.880000000000003</v>
      </c>
      <c r="G2197" s="1" t="s">
        <v>13146</v>
      </c>
      <c r="H2197" s="1" t="s">
        <v>13147</v>
      </c>
      <c r="I2197" s="6">
        <v>835</v>
      </c>
      <c r="J2197" s="6" t="s">
        <v>54</v>
      </c>
      <c r="K2197" s="6">
        <v>41</v>
      </c>
      <c r="L2197" s="6">
        <v>36</v>
      </c>
      <c r="M2197" s="6">
        <v>5</v>
      </c>
      <c r="N2197" s="7">
        <v>0.87804878048780488</v>
      </c>
      <c r="O2197" s="1" t="s">
        <v>126</v>
      </c>
      <c r="P2197" s="1" t="s">
        <v>54</v>
      </c>
      <c r="Q2197" s="1" t="s">
        <v>56</v>
      </c>
      <c r="R2197" s="1" t="s">
        <v>5</v>
      </c>
      <c r="S2197" s="2" t="b">
        <v>1</v>
      </c>
      <c r="T2197" s="2" t="b">
        <v>0</v>
      </c>
      <c r="U2197" s="1" t="s">
        <v>57</v>
      </c>
      <c r="V2197" s="1"/>
      <c r="W2197" s="2" t="b">
        <v>0</v>
      </c>
      <c r="X2197" s="1"/>
      <c r="Y2197" s="2" t="b">
        <v>0</v>
      </c>
      <c r="Z2197" s="1" t="s">
        <v>58</v>
      </c>
      <c r="AA2197" s="2" t="b">
        <v>1</v>
      </c>
      <c r="AB2197" s="1" t="s">
        <v>13148</v>
      </c>
      <c r="AC2197" s="1" t="s">
        <v>13149</v>
      </c>
      <c r="AD2197" s="1" t="s">
        <v>61</v>
      </c>
      <c r="AE2197" s="2" t="b">
        <v>1</v>
      </c>
      <c r="AF2197" s="1" t="s">
        <v>94</v>
      </c>
      <c r="AG2197" s="2" t="b">
        <v>0</v>
      </c>
      <c r="AH2197" s="1">
        <v>46242.564802962966</v>
      </c>
    </row>
    <row r="2198" spans="1:34" ht="13.9">
      <c r="A2198" s="1" t="s">
        <v>13150</v>
      </c>
      <c r="B2198" s="1" t="s">
        <v>13151</v>
      </c>
      <c r="C2198" s="4">
        <v>45090</v>
      </c>
      <c r="D2198" s="1" t="s">
        <v>12990</v>
      </c>
      <c r="E2198" s="1">
        <v>2023</v>
      </c>
      <c r="F2198" s="5">
        <v>37.85</v>
      </c>
      <c r="G2198" s="1" t="s">
        <v>13152</v>
      </c>
      <c r="H2198" s="1" t="s">
        <v>13153</v>
      </c>
      <c r="I2198" s="6">
        <v>3558</v>
      </c>
      <c r="J2198" s="6" t="s">
        <v>54</v>
      </c>
      <c r="K2198" s="6">
        <v>106</v>
      </c>
      <c r="L2198" s="6">
        <v>100</v>
      </c>
      <c r="M2198" s="6">
        <v>6</v>
      </c>
      <c r="N2198" s="7">
        <v>0.94339622641509435</v>
      </c>
      <c r="O2198" s="1" t="s">
        <v>67</v>
      </c>
      <c r="P2198" s="1" t="s">
        <v>54</v>
      </c>
      <c r="Q2198" s="1" t="s">
        <v>56</v>
      </c>
      <c r="R2198" s="1" t="s">
        <v>5</v>
      </c>
      <c r="S2198" s="2" t="b">
        <v>1</v>
      </c>
      <c r="T2198" s="2" t="b">
        <v>0</v>
      </c>
      <c r="U2198" s="1" t="s">
        <v>499</v>
      </c>
      <c r="V2198" s="1">
        <v>17</v>
      </c>
      <c r="W2198" s="2" t="b">
        <v>0</v>
      </c>
      <c r="X2198" s="1"/>
      <c r="Y2198" s="2" t="b">
        <v>0</v>
      </c>
      <c r="Z2198" s="1" t="s">
        <v>58</v>
      </c>
      <c r="AA2198" s="2" t="b">
        <v>1</v>
      </c>
      <c r="AB2198" s="1" t="s">
        <v>13154</v>
      </c>
      <c r="AC2198" s="1" t="s">
        <v>13155</v>
      </c>
      <c r="AD2198" s="1" t="s">
        <v>61</v>
      </c>
      <c r="AE2198" s="2" t="b">
        <v>1</v>
      </c>
      <c r="AF2198" s="1" t="s">
        <v>273</v>
      </c>
      <c r="AG2198" s="2" t="b">
        <v>0</v>
      </c>
      <c r="AH2198" s="1">
        <v>46242.564802962966</v>
      </c>
    </row>
    <row r="2199" spans="1:34" ht="13.9">
      <c r="A2199" s="1" t="s">
        <v>13156</v>
      </c>
      <c r="B2199" s="1" t="s">
        <v>13157</v>
      </c>
      <c r="C2199" s="4">
        <v>45090</v>
      </c>
      <c r="D2199" s="1" t="s">
        <v>12990</v>
      </c>
      <c r="E2199" s="1">
        <v>2023</v>
      </c>
      <c r="F2199" s="5">
        <v>37.85</v>
      </c>
      <c r="G2199" s="1" t="s">
        <v>13158</v>
      </c>
      <c r="H2199" s="1" t="s">
        <v>13159</v>
      </c>
      <c r="I2199" s="6">
        <v>135</v>
      </c>
      <c r="J2199" s="6" t="s">
        <v>54</v>
      </c>
      <c r="K2199" s="6">
        <v>10</v>
      </c>
      <c r="L2199" s="6">
        <v>2</v>
      </c>
      <c r="M2199" s="6">
        <v>8</v>
      </c>
      <c r="N2199" s="7">
        <v>0.2</v>
      </c>
      <c r="O2199" s="1" t="s">
        <v>330</v>
      </c>
      <c r="P2199" s="1" t="s">
        <v>54</v>
      </c>
      <c r="Q2199" s="1" t="s">
        <v>56</v>
      </c>
      <c r="R2199" s="1" t="s">
        <v>7</v>
      </c>
      <c r="S2199" s="2" t="b">
        <v>0</v>
      </c>
      <c r="T2199" s="2" t="b">
        <v>1</v>
      </c>
      <c r="U2199" s="1" t="s">
        <v>202</v>
      </c>
      <c r="V2199" s="1">
        <v>18</v>
      </c>
      <c r="W2199" s="2" t="b">
        <v>1</v>
      </c>
      <c r="X2199" s="2" t="b">
        <v>1</v>
      </c>
      <c r="Y2199" s="2" t="b">
        <v>0</v>
      </c>
      <c r="Z2199" s="1" t="s">
        <v>119</v>
      </c>
      <c r="AA2199" s="2" t="b">
        <v>0</v>
      </c>
      <c r="AB2199" s="1" t="s">
        <v>13160</v>
      </c>
      <c r="AC2199" s="1" t="s">
        <v>13161</v>
      </c>
      <c r="AD2199" s="1" t="s">
        <v>61</v>
      </c>
      <c r="AE2199" s="2" t="b">
        <v>1</v>
      </c>
      <c r="AF2199" s="1"/>
      <c r="AG2199" s="2" t="b">
        <v>0</v>
      </c>
      <c r="AH2199" s="1">
        <v>46242.564802962966</v>
      </c>
    </row>
    <row r="2200" spans="1:34" ht="13.9">
      <c r="A2200" s="1" t="s">
        <v>13162</v>
      </c>
      <c r="B2200" s="1" t="s">
        <v>13163</v>
      </c>
      <c r="C2200" s="4">
        <v>45091</v>
      </c>
      <c r="D2200" s="1" t="s">
        <v>12990</v>
      </c>
      <c r="E2200" s="1">
        <v>2023</v>
      </c>
      <c r="F2200" s="5">
        <v>37.82</v>
      </c>
      <c r="G2200" s="1" t="s">
        <v>13164</v>
      </c>
      <c r="H2200" s="1" t="s">
        <v>13165</v>
      </c>
      <c r="I2200" s="6">
        <v>2541</v>
      </c>
      <c r="J2200" s="6" t="s">
        <v>54</v>
      </c>
      <c r="K2200" s="6">
        <v>85</v>
      </c>
      <c r="L2200" s="6">
        <v>78</v>
      </c>
      <c r="M2200" s="6">
        <v>7</v>
      </c>
      <c r="N2200" s="7">
        <v>0.91764705882352937</v>
      </c>
      <c r="O2200" s="1" t="s">
        <v>67</v>
      </c>
      <c r="P2200" s="1" t="s">
        <v>54</v>
      </c>
      <c r="Q2200" s="1" t="s">
        <v>56</v>
      </c>
      <c r="R2200" s="1" t="s">
        <v>7</v>
      </c>
      <c r="S2200" s="2" t="b">
        <v>0</v>
      </c>
      <c r="T2200" s="2" t="b">
        <v>1</v>
      </c>
      <c r="U2200" s="1" t="s">
        <v>202</v>
      </c>
      <c r="V2200" s="1">
        <v>18</v>
      </c>
      <c r="W2200" s="2" t="b">
        <v>1</v>
      </c>
      <c r="X2200" s="2" t="b">
        <v>1</v>
      </c>
      <c r="Y2200" s="2" t="b">
        <v>0</v>
      </c>
      <c r="Z2200" s="1" t="s">
        <v>119</v>
      </c>
      <c r="AA2200" s="2" t="b">
        <v>0</v>
      </c>
      <c r="AB2200" s="1" t="s">
        <v>13166</v>
      </c>
      <c r="AC2200" s="1" t="s">
        <v>13167</v>
      </c>
      <c r="AD2200" s="1" t="s">
        <v>61</v>
      </c>
      <c r="AE2200" s="2" t="b">
        <v>1</v>
      </c>
      <c r="AF2200" s="1"/>
      <c r="AG2200" s="2" t="b">
        <v>0</v>
      </c>
      <c r="AH2200" s="1">
        <v>46242.564802962966</v>
      </c>
    </row>
    <row r="2201" spans="1:34" ht="13.9">
      <c r="A2201" s="1" t="s">
        <v>13168</v>
      </c>
      <c r="B2201" s="1" t="s">
        <v>13169</v>
      </c>
      <c r="C2201" s="4">
        <v>45092</v>
      </c>
      <c r="D2201" s="1" t="s">
        <v>12990</v>
      </c>
      <c r="E2201" s="1">
        <v>2023</v>
      </c>
      <c r="F2201" s="5">
        <v>37.78</v>
      </c>
      <c r="G2201" s="1" t="s">
        <v>13170</v>
      </c>
      <c r="H2201" s="1" t="s">
        <v>13171</v>
      </c>
      <c r="I2201" s="6">
        <v>15</v>
      </c>
      <c r="J2201" s="6" t="s">
        <v>54</v>
      </c>
      <c r="K2201" s="6">
        <v>1</v>
      </c>
      <c r="L2201" s="6">
        <v>1</v>
      </c>
      <c r="M2201" s="6">
        <v>0</v>
      </c>
      <c r="N2201" s="7">
        <v>1</v>
      </c>
      <c r="O2201" s="1" t="s">
        <v>148</v>
      </c>
      <c r="P2201" s="1" t="s">
        <v>54</v>
      </c>
      <c r="Q2201" s="1" t="s">
        <v>56</v>
      </c>
      <c r="R2201" s="1" t="s">
        <v>5</v>
      </c>
      <c r="S2201" s="2" t="b">
        <v>1</v>
      </c>
      <c r="T2201" s="2" t="b">
        <v>0</v>
      </c>
      <c r="U2201" s="1" t="s">
        <v>57</v>
      </c>
      <c r="V2201" s="1"/>
      <c r="W2201" s="2" t="b">
        <v>0</v>
      </c>
      <c r="X2201" s="1"/>
      <c r="Y2201" s="2" t="b">
        <v>0</v>
      </c>
      <c r="Z2201" s="1" t="s">
        <v>58</v>
      </c>
      <c r="AA2201" s="2" t="b">
        <v>1</v>
      </c>
      <c r="AB2201" s="1" t="s">
        <v>13172</v>
      </c>
      <c r="AC2201" s="1" t="s">
        <v>13173</v>
      </c>
      <c r="AD2201" s="1" t="s">
        <v>61</v>
      </c>
      <c r="AE2201" s="2" t="b">
        <v>1</v>
      </c>
      <c r="AF2201" s="1" t="s">
        <v>142</v>
      </c>
      <c r="AG2201" s="2" t="b">
        <v>0</v>
      </c>
      <c r="AH2201" s="1">
        <v>46242.564802962966</v>
      </c>
    </row>
    <row r="2202" spans="1:34" ht="13.9">
      <c r="A2202" s="1" t="s">
        <v>13174</v>
      </c>
      <c r="B2202" s="1" t="s">
        <v>13175</v>
      </c>
      <c r="C2202" s="4">
        <v>45092</v>
      </c>
      <c r="D2202" s="1" t="s">
        <v>12990</v>
      </c>
      <c r="E2202" s="1">
        <v>2023</v>
      </c>
      <c r="F2202" s="5">
        <v>37.78</v>
      </c>
      <c r="G2202" s="1" t="s">
        <v>13176</v>
      </c>
      <c r="H2202" s="1" t="s">
        <v>13177</v>
      </c>
      <c r="I2202" s="6">
        <v>135</v>
      </c>
      <c r="J2202" s="6" t="s">
        <v>54</v>
      </c>
      <c r="K2202" s="6">
        <v>11</v>
      </c>
      <c r="L2202" s="6">
        <v>10</v>
      </c>
      <c r="M2202" s="6">
        <v>1</v>
      </c>
      <c r="N2202" s="7">
        <v>0.90909090909090906</v>
      </c>
      <c r="O2202" s="1" t="s">
        <v>126</v>
      </c>
      <c r="P2202" s="1" t="s">
        <v>54</v>
      </c>
      <c r="Q2202" s="1" t="s">
        <v>56</v>
      </c>
      <c r="R2202" s="1" t="s">
        <v>5</v>
      </c>
      <c r="S2202" s="2" t="b">
        <v>1</v>
      </c>
      <c r="T2202" s="2" t="b">
        <v>0</v>
      </c>
      <c r="U2202" s="1" t="s">
        <v>57</v>
      </c>
      <c r="V2202" s="1"/>
      <c r="W2202" s="2" t="b">
        <v>0</v>
      </c>
      <c r="X2202" s="1"/>
      <c r="Y2202" s="2" t="b">
        <v>0</v>
      </c>
      <c r="Z2202" s="1" t="s">
        <v>58</v>
      </c>
      <c r="AA2202" s="2" t="b">
        <v>1</v>
      </c>
      <c r="AB2202" s="1" t="s">
        <v>13178</v>
      </c>
      <c r="AC2202" s="1" t="s">
        <v>13179</v>
      </c>
      <c r="AD2202" s="1" t="s">
        <v>61</v>
      </c>
      <c r="AE2202" s="2" t="b">
        <v>1</v>
      </c>
      <c r="AF2202" s="1" t="s">
        <v>94</v>
      </c>
      <c r="AG2202" s="2" t="b">
        <v>0</v>
      </c>
      <c r="AH2202" s="1">
        <v>46242.564802974535</v>
      </c>
    </row>
    <row r="2203" spans="1:34" ht="13.9">
      <c r="A2203" s="1" t="s">
        <v>13180</v>
      </c>
      <c r="B2203" s="1" t="s">
        <v>13181</v>
      </c>
      <c r="C2203" s="4">
        <v>45092</v>
      </c>
      <c r="D2203" s="1" t="s">
        <v>12990</v>
      </c>
      <c r="E2203" s="1">
        <v>2023</v>
      </c>
      <c r="F2203" s="5">
        <v>37.78</v>
      </c>
      <c r="G2203" s="1" t="s">
        <v>13182</v>
      </c>
      <c r="H2203" s="1" t="s">
        <v>13183</v>
      </c>
      <c r="I2203" s="6">
        <v>92</v>
      </c>
      <c r="J2203" s="6" t="s">
        <v>54</v>
      </c>
      <c r="K2203" s="6">
        <v>5</v>
      </c>
      <c r="L2203" s="6">
        <v>4</v>
      </c>
      <c r="M2203" s="6">
        <v>1</v>
      </c>
      <c r="N2203" s="7">
        <v>0.8</v>
      </c>
      <c r="O2203" s="1" t="s">
        <v>323</v>
      </c>
      <c r="P2203" s="1" t="s">
        <v>54</v>
      </c>
      <c r="Q2203" s="1" t="s">
        <v>56</v>
      </c>
      <c r="R2203" s="1" t="s">
        <v>5</v>
      </c>
      <c r="S2203" s="2" t="b">
        <v>1</v>
      </c>
      <c r="T2203" s="2" t="b">
        <v>0</v>
      </c>
      <c r="U2203" s="1" t="s">
        <v>244</v>
      </c>
      <c r="V2203" s="1">
        <v>16</v>
      </c>
      <c r="W2203" s="2" t="b">
        <v>0</v>
      </c>
      <c r="X2203" s="1"/>
      <c r="Y2203" s="2" t="b">
        <v>0</v>
      </c>
      <c r="Z2203" s="1" t="s">
        <v>58</v>
      </c>
      <c r="AA2203" s="2" t="b">
        <v>1</v>
      </c>
      <c r="AB2203" s="1" t="s">
        <v>13184</v>
      </c>
      <c r="AC2203" s="1" t="s">
        <v>13185</v>
      </c>
      <c r="AD2203" s="1" t="s">
        <v>61</v>
      </c>
      <c r="AE2203" s="2" t="b">
        <v>1</v>
      </c>
      <c r="AF2203" s="1" t="s">
        <v>164</v>
      </c>
      <c r="AG2203" s="2" t="b">
        <v>0</v>
      </c>
      <c r="AH2203" s="1">
        <v>46242.564802974535</v>
      </c>
    </row>
    <row r="2204" spans="1:34" ht="13.9">
      <c r="A2204" s="1" t="s">
        <v>13186</v>
      </c>
      <c r="B2204" s="1" t="s">
        <v>13187</v>
      </c>
      <c r="C2204" s="4">
        <v>45093</v>
      </c>
      <c r="D2204" s="1" t="s">
        <v>12990</v>
      </c>
      <c r="E2204" s="1">
        <v>2023</v>
      </c>
      <c r="F2204" s="5">
        <v>37.75</v>
      </c>
      <c r="G2204" s="1" t="s">
        <v>13188</v>
      </c>
      <c r="H2204" s="1" t="s">
        <v>13189</v>
      </c>
      <c r="I2204" s="6">
        <v>741</v>
      </c>
      <c r="J2204" s="6" t="s">
        <v>54</v>
      </c>
      <c r="K2204" s="6">
        <v>38</v>
      </c>
      <c r="L2204" s="6">
        <v>34</v>
      </c>
      <c r="M2204" s="6">
        <v>4</v>
      </c>
      <c r="N2204" s="7">
        <v>0.89473684210526316</v>
      </c>
      <c r="O2204" s="1" t="s">
        <v>126</v>
      </c>
      <c r="P2204" s="1" t="s">
        <v>54</v>
      </c>
      <c r="Q2204" s="1" t="s">
        <v>56</v>
      </c>
      <c r="R2204" s="1" t="s">
        <v>5</v>
      </c>
      <c r="S2204" s="2" t="b">
        <v>1</v>
      </c>
      <c r="T2204" s="2" t="b">
        <v>0</v>
      </c>
      <c r="U2204" s="1" t="s">
        <v>57</v>
      </c>
      <c r="V2204" s="1"/>
      <c r="W2204" s="2" t="b">
        <v>0</v>
      </c>
      <c r="X2204" s="1"/>
      <c r="Y2204" s="2" t="b">
        <v>0</v>
      </c>
      <c r="Z2204" s="1" t="s">
        <v>119</v>
      </c>
      <c r="AA2204" s="2" t="b">
        <v>0</v>
      </c>
      <c r="AB2204" s="1" t="s">
        <v>13190</v>
      </c>
      <c r="AC2204" s="1" t="s">
        <v>13191</v>
      </c>
      <c r="AD2204" s="1" t="s">
        <v>61</v>
      </c>
      <c r="AE2204" s="2" t="b">
        <v>1</v>
      </c>
      <c r="AF2204" s="1"/>
      <c r="AG2204" s="2" t="b">
        <v>0</v>
      </c>
      <c r="AH2204" s="1">
        <v>46242.564802974535</v>
      </c>
    </row>
    <row r="2205" spans="1:34" ht="13.9">
      <c r="A2205" s="1" t="s">
        <v>13192</v>
      </c>
      <c r="B2205" s="1" t="s">
        <v>13193</v>
      </c>
      <c r="C2205" s="4">
        <v>45094</v>
      </c>
      <c r="D2205" s="1" t="s">
        <v>12990</v>
      </c>
      <c r="E2205" s="1">
        <v>2023</v>
      </c>
      <c r="F2205" s="5">
        <v>37.72</v>
      </c>
      <c r="G2205" s="1" t="s">
        <v>13194</v>
      </c>
      <c r="H2205" s="1" t="s">
        <v>13195</v>
      </c>
      <c r="I2205" s="6">
        <v>2647</v>
      </c>
      <c r="J2205" s="6" t="s">
        <v>54</v>
      </c>
      <c r="K2205" s="6">
        <v>107</v>
      </c>
      <c r="L2205" s="6">
        <v>50</v>
      </c>
      <c r="M2205" s="6">
        <v>57</v>
      </c>
      <c r="N2205" s="7">
        <v>0.46728971962616822</v>
      </c>
      <c r="O2205" s="1" t="s">
        <v>91</v>
      </c>
      <c r="P2205" s="1" t="s">
        <v>54</v>
      </c>
      <c r="Q2205" s="1" t="s">
        <v>56</v>
      </c>
      <c r="R2205" s="1" t="s">
        <v>5</v>
      </c>
      <c r="S2205" s="2" t="b">
        <v>1</v>
      </c>
      <c r="T2205" s="2" t="b">
        <v>0</v>
      </c>
      <c r="U2205" s="1" t="s">
        <v>57</v>
      </c>
      <c r="V2205" s="1"/>
      <c r="W2205" s="2" t="b">
        <v>0</v>
      </c>
      <c r="X2205" s="1"/>
      <c r="Y2205" s="2" t="b">
        <v>0</v>
      </c>
      <c r="Z2205" s="1" t="s">
        <v>58</v>
      </c>
      <c r="AA2205" s="2" t="b">
        <v>1</v>
      </c>
      <c r="AB2205" s="1" t="s">
        <v>13196</v>
      </c>
      <c r="AC2205" s="1" t="s">
        <v>13197</v>
      </c>
      <c r="AD2205" s="1" t="s">
        <v>61</v>
      </c>
      <c r="AE2205" s="2" t="b">
        <v>1</v>
      </c>
      <c r="AF2205" s="1" t="s">
        <v>305</v>
      </c>
      <c r="AG2205" s="2" t="b">
        <v>0</v>
      </c>
      <c r="AH2205" s="1">
        <v>46242.564802974535</v>
      </c>
    </row>
    <row r="2206" spans="1:34" ht="13.9">
      <c r="A2206" s="1" t="s">
        <v>13198</v>
      </c>
      <c r="B2206" s="1" t="s">
        <v>13199</v>
      </c>
      <c r="C2206" s="4">
        <v>45096</v>
      </c>
      <c r="D2206" s="1" t="s">
        <v>12990</v>
      </c>
      <c r="E2206" s="1">
        <v>2023</v>
      </c>
      <c r="F2206" s="5">
        <v>37.65</v>
      </c>
      <c r="G2206" s="1" t="s">
        <v>13200</v>
      </c>
      <c r="H2206" s="1" t="s">
        <v>13201</v>
      </c>
      <c r="I2206" s="6">
        <v>2708</v>
      </c>
      <c r="J2206" s="6" t="s">
        <v>54</v>
      </c>
      <c r="K2206" s="6">
        <v>74</v>
      </c>
      <c r="L2206" s="6">
        <v>51</v>
      </c>
      <c r="M2206" s="6">
        <v>23</v>
      </c>
      <c r="N2206" s="7">
        <v>0.68918918918918914</v>
      </c>
      <c r="O2206" s="1" t="s">
        <v>91</v>
      </c>
      <c r="P2206" s="1" t="s">
        <v>54</v>
      </c>
      <c r="Q2206" s="1" t="s">
        <v>56</v>
      </c>
      <c r="R2206" s="1" t="s">
        <v>7</v>
      </c>
      <c r="S2206" s="2" t="b">
        <v>0</v>
      </c>
      <c r="T2206" s="2" t="b">
        <v>1</v>
      </c>
      <c r="U2206" s="1" t="s">
        <v>202</v>
      </c>
      <c r="V2206" s="1">
        <v>18</v>
      </c>
      <c r="W2206" s="2" t="b">
        <v>1</v>
      </c>
      <c r="X2206" s="2" t="b">
        <v>1</v>
      </c>
      <c r="Y2206" s="2" t="b">
        <v>0</v>
      </c>
      <c r="Z2206" s="1" t="s">
        <v>119</v>
      </c>
      <c r="AA2206" s="2" t="b">
        <v>0</v>
      </c>
      <c r="AB2206" s="1" t="s">
        <v>13202</v>
      </c>
      <c r="AC2206" s="1" t="s">
        <v>13203</v>
      </c>
      <c r="AD2206" s="1" t="s">
        <v>61</v>
      </c>
      <c r="AE2206" s="2" t="b">
        <v>1</v>
      </c>
      <c r="AF2206" s="1"/>
      <c r="AG2206" s="2" t="b">
        <v>0</v>
      </c>
      <c r="AH2206" s="1">
        <v>46242.564802974535</v>
      </c>
    </row>
    <row r="2207" spans="1:34" ht="13.9">
      <c r="A2207" s="1" t="s">
        <v>13204</v>
      </c>
      <c r="B2207" s="1" t="s">
        <v>13205</v>
      </c>
      <c r="C2207" s="4">
        <v>45096</v>
      </c>
      <c r="D2207" s="1" t="s">
        <v>12990</v>
      </c>
      <c r="E2207" s="1">
        <v>2023</v>
      </c>
      <c r="F2207" s="5">
        <v>37.65</v>
      </c>
      <c r="G2207" s="1" t="s">
        <v>13206</v>
      </c>
      <c r="H2207" s="1" t="s">
        <v>13207</v>
      </c>
      <c r="I2207" s="6">
        <v>996</v>
      </c>
      <c r="J2207" s="6" t="s">
        <v>54</v>
      </c>
      <c r="K2207" s="6">
        <v>44</v>
      </c>
      <c r="L2207" s="6">
        <v>39</v>
      </c>
      <c r="M2207" s="6">
        <v>5</v>
      </c>
      <c r="N2207" s="7">
        <v>0.88636363636363635</v>
      </c>
      <c r="O2207" s="1" t="s">
        <v>126</v>
      </c>
      <c r="P2207" s="1" t="s">
        <v>54</v>
      </c>
      <c r="Q2207" s="1" t="s">
        <v>56</v>
      </c>
      <c r="R2207" s="1" t="s">
        <v>5</v>
      </c>
      <c r="S2207" s="2" t="b">
        <v>1</v>
      </c>
      <c r="T2207" s="2" t="b">
        <v>0</v>
      </c>
      <c r="U2207" s="1" t="s">
        <v>57</v>
      </c>
      <c r="V2207" s="1"/>
      <c r="W2207" s="2" t="b">
        <v>0</v>
      </c>
      <c r="X2207" s="1"/>
      <c r="Y2207" s="2" t="b">
        <v>0</v>
      </c>
      <c r="Z2207" s="1" t="s">
        <v>58</v>
      </c>
      <c r="AA2207" s="2" t="b">
        <v>1</v>
      </c>
      <c r="AB2207" s="1" t="s">
        <v>13208</v>
      </c>
      <c r="AC2207" s="1" t="s">
        <v>13209</v>
      </c>
      <c r="AD2207" s="1" t="s">
        <v>61</v>
      </c>
      <c r="AE2207" s="2" t="b">
        <v>1</v>
      </c>
      <c r="AF2207" s="1" t="s">
        <v>1426</v>
      </c>
      <c r="AG2207" s="2" t="b">
        <v>0</v>
      </c>
      <c r="AH2207" s="1">
        <v>46242.564802974535</v>
      </c>
    </row>
    <row r="2208" spans="1:34" ht="13.9">
      <c r="A2208" s="1" t="s">
        <v>13210</v>
      </c>
      <c r="B2208" s="1" t="s">
        <v>13211</v>
      </c>
      <c r="C2208" s="4">
        <v>45097</v>
      </c>
      <c r="D2208" s="1" t="s">
        <v>12990</v>
      </c>
      <c r="E2208" s="1">
        <v>2023</v>
      </c>
      <c r="F2208" s="5">
        <v>37.619999999999997</v>
      </c>
      <c r="G2208" s="1" t="s">
        <v>13212</v>
      </c>
      <c r="H2208" s="1" t="s">
        <v>13213</v>
      </c>
      <c r="I2208" s="6">
        <v>941</v>
      </c>
      <c r="J2208" s="6" t="s">
        <v>54</v>
      </c>
      <c r="K2208" s="6">
        <v>27</v>
      </c>
      <c r="L2208" s="6">
        <v>20</v>
      </c>
      <c r="M2208" s="6">
        <v>7</v>
      </c>
      <c r="N2208" s="7">
        <v>0.7407407407407407</v>
      </c>
      <c r="O2208" s="1" t="s">
        <v>55</v>
      </c>
      <c r="P2208" s="1" t="s">
        <v>54</v>
      </c>
      <c r="Q2208" s="1" t="s">
        <v>56</v>
      </c>
      <c r="R2208" s="1" t="s">
        <v>7</v>
      </c>
      <c r="S2208" s="2" t="b">
        <v>0</v>
      </c>
      <c r="T2208" s="2" t="b">
        <v>1</v>
      </c>
      <c r="U2208" s="1" t="s">
        <v>133</v>
      </c>
      <c r="V2208" s="1">
        <v>18</v>
      </c>
      <c r="W2208" s="2" t="b">
        <v>1</v>
      </c>
      <c r="X2208" s="2" t="b">
        <v>0</v>
      </c>
      <c r="Y2208" s="2" t="b">
        <v>0</v>
      </c>
      <c r="Z2208" s="1" t="s">
        <v>119</v>
      </c>
      <c r="AA2208" s="2" t="b">
        <v>0</v>
      </c>
      <c r="AB2208" s="1" t="s">
        <v>13214</v>
      </c>
      <c r="AC2208" s="1" t="s">
        <v>13215</v>
      </c>
      <c r="AD2208" s="1" t="s">
        <v>61</v>
      </c>
      <c r="AE2208" s="2" t="b">
        <v>1</v>
      </c>
      <c r="AF2208" s="1"/>
      <c r="AG2208" s="2" t="b">
        <v>0</v>
      </c>
      <c r="AH2208" s="1">
        <v>46242.564802974535</v>
      </c>
    </row>
    <row r="2209" spans="1:34" ht="13.9">
      <c r="A2209" s="1" t="s">
        <v>13216</v>
      </c>
      <c r="B2209" s="1" t="s">
        <v>13217</v>
      </c>
      <c r="C2209" s="4">
        <v>45097</v>
      </c>
      <c r="D2209" s="1" t="s">
        <v>12990</v>
      </c>
      <c r="E2209" s="1">
        <v>2023</v>
      </c>
      <c r="F2209" s="5">
        <v>37.619999999999997</v>
      </c>
      <c r="G2209" s="1" t="s">
        <v>13218</v>
      </c>
      <c r="H2209" s="1" t="s">
        <v>13219</v>
      </c>
      <c r="I2209" s="6">
        <v>609</v>
      </c>
      <c r="J2209" s="6" t="s">
        <v>54</v>
      </c>
      <c r="K2209" s="6">
        <v>44</v>
      </c>
      <c r="L2209" s="6">
        <v>44</v>
      </c>
      <c r="M2209" s="6">
        <v>0</v>
      </c>
      <c r="N2209" s="7">
        <v>1</v>
      </c>
      <c r="O2209" s="1" t="s">
        <v>126</v>
      </c>
      <c r="P2209" s="1" t="s">
        <v>54</v>
      </c>
      <c r="Q2209" s="1" t="s">
        <v>56</v>
      </c>
      <c r="R2209" s="1" t="s">
        <v>5</v>
      </c>
      <c r="S2209" s="2" t="b">
        <v>1</v>
      </c>
      <c r="T2209" s="2" t="b">
        <v>0</v>
      </c>
      <c r="U2209" s="1" t="s">
        <v>57</v>
      </c>
      <c r="V2209" s="1"/>
      <c r="W2209" s="2" t="b">
        <v>0</v>
      </c>
      <c r="X2209" s="1"/>
      <c r="Y2209" s="2" t="b">
        <v>0</v>
      </c>
      <c r="Z2209" s="1" t="s">
        <v>58</v>
      </c>
      <c r="AA2209" s="2" t="b">
        <v>1</v>
      </c>
      <c r="AB2209" s="1" t="s">
        <v>13220</v>
      </c>
      <c r="AC2209" s="1" t="s">
        <v>13221</v>
      </c>
      <c r="AD2209" s="1" t="s">
        <v>61</v>
      </c>
      <c r="AE2209" s="2" t="b">
        <v>1</v>
      </c>
      <c r="AF2209" s="1" t="s">
        <v>1600</v>
      </c>
      <c r="AG2209" s="2" t="b">
        <v>0</v>
      </c>
      <c r="AH2209" s="1">
        <v>46242.564802974535</v>
      </c>
    </row>
    <row r="2210" spans="1:34" ht="13.9">
      <c r="A2210" s="1" t="s">
        <v>13222</v>
      </c>
      <c r="B2210" s="1" t="s">
        <v>13223</v>
      </c>
      <c r="C2210" s="4">
        <v>45097</v>
      </c>
      <c r="D2210" s="1" t="s">
        <v>12990</v>
      </c>
      <c r="E2210" s="1">
        <v>2023</v>
      </c>
      <c r="F2210" s="5">
        <v>37.619999999999997</v>
      </c>
      <c r="G2210" s="1" t="s">
        <v>13224</v>
      </c>
      <c r="H2210" s="1" t="s">
        <v>13225</v>
      </c>
      <c r="I2210" s="6">
        <v>204</v>
      </c>
      <c r="J2210" s="6" t="s">
        <v>54</v>
      </c>
      <c r="K2210" s="6">
        <v>11</v>
      </c>
      <c r="L2210" s="6">
        <v>6</v>
      </c>
      <c r="M2210" s="6">
        <v>5</v>
      </c>
      <c r="N2210" s="7">
        <v>0.54545454545454541</v>
      </c>
      <c r="O2210" s="1" t="s">
        <v>91</v>
      </c>
      <c r="P2210" s="1" t="s">
        <v>54</v>
      </c>
      <c r="Q2210" s="1" t="s">
        <v>56</v>
      </c>
      <c r="R2210" s="1" t="s">
        <v>5</v>
      </c>
      <c r="S2210" s="2" t="b">
        <v>1</v>
      </c>
      <c r="T2210" s="2" t="b">
        <v>0</v>
      </c>
      <c r="U2210" s="1" t="s">
        <v>57</v>
      </c>
      <c r="V2210" s="1"/>
      <c r="W2210" s="2" t="b">
        <v>0</v>
      </c>
      <c r="X2210" s="1"/>
      <c r="Y2210" s="2" t="b">
        <v>0</v>
      </c>
      <c r="Z2210" s="1" t="s">
        <v>58</v>
      </c>
      <c r="AA2210" s="2" t="b">
        <v>1</v>
      </c>
      <c r="AB2210" s="1" t="s">
        <v>13226</v>
      </c>
      <c r="AC2210" s="1" t="s">
        <v>13227</v>
      </c>
      <c r="AD2210" s="1" t="s">
        <v>61</v>
      </c>
      <c r="AE2210" s="2" t="b">
        <v>1</v>
      </c>
      <c r="AF2210" s="1" t="s">
        <v>371</v>
      </c>
      <c r="AG2210" s="2" t="b">
        <v>0</v>
      </c>
      <c r="AH2210" s="1">
        <v>46242.564802974535</v>
      </c>
    </row>
    <row r="2211" spans="1:34" ht="13.9">
      <c r="A2211" s="1" t="s">
        <v>13228</v>
      </c>
      <c r="B2211" s="1" t="s">
        <v>13229</v>
      </c>
      <c r="C2211" s="4">
        <v>45098</v>
      </c>
      <c r="D2211" s="1" t="s">
        <v>12990</v>
      </c>
      <c r="E2211" s="1">
        <v>2023</v>
      </c>
      <c r="F2211" s="5">
        <v>37.590000000000003</v>
      </c>
      <c r="G2211" s="1" t="s">
        <v>13230</v>
      </c>
      <c r="H2211" s="1" t="s">
        <v>13231</v>
      </c>
      <c r="I2211" s="6">
        <v>4971</v>
      </c>
      <c r="J2211" s="6" t="s">
        <v>54</v>
      </c>
      <c r="K2211" s="6">
        <v>200</v>
      </c>
      <c r="L2211" s="6">
        <v>189</v>
      </c>
      <c r="M2211" s="6">
        <v>11</v>
      </c>
      <c r="N2211" s="7">
        <v>0.94499999999999995</v>
      </c>
      <c r="O2211" s="1" t="s">
        <v>67</v>
      </c>
      <c r="P2211" s="1" t="s">
        <v>54</v>
      </c>
      <c r="Q2211" s="1" t="s">
        <v>68</v>
      </c>
      <c r="R2211" s="1" t="s">
        <v>5</v>
      </c>
      <c r="S2211" s="2" t="b">
        <v>1</v>
      </c>
      <c r="T2211" s="2" t="b">
        <v>0</v>
      </c>
      <c r="U2211" s="1" t="s">
        <v>169</v>
      </c>
      <c r="V2211" s="1">
        <v>0</v>
      </c>
      <c r="W2211" s="2" t="b">
        <v>0</v>
      </c>
      <c r="X2211" s="1"/>
      <c r="Y2211" s="2" t="b">
        <v>0</v>
      </c>
      <c r="Z2211" s="1" t="s">
        <v>58</v>
      </c>
      <c r="AA2211" s="2" t="b">
        <v>1</v>
      </c>
      <c r="AB2211" s="1" t="s">
        <v>13232</v>
      </c>
      <c r="AC2211" s="1" t="s">
        <v>13233</v>
      </c>
      <c r="AD2211" s="1" t="s">
        <v>61</v>
      </c>
      <c r="AE2211" s="2" t="b">
        <v>1</v>
      </c>
      <c r="AF2211" s="1" t="s">
        <v>509</v>
      </c>
      <c r="AG2211" s="2" t="b">
        <v>0</v>
      </c>
      <c r="AH2211" s="1">
        <v>46242.564802974535</v>
      </c>
    </row>
    <row r="2212" spans="1:34" ht="13.9">
      <c r="A2212" s="1" t="s">
        <v>13234</v>
      </c>
      <c r="B2212" s="1" t="s">
        <v>13235</v>
      </c>
      <c r="C2212" s="4">
        <v>45099</v>
      </c>
      <c r="D2212" s="1" t="s">
        <v>12990</v>
      </c>
      <c r="E2212" s="1">
        <v>2023</v>
      </c>
      <c r="F2212" s="5">
        <v>37.549999999999997</v>
      </c>
      <c r="G2212" s="1" t="s">
        <v>13236</v>
      </c>
      <c r="H2212" s="1" t="s">
        <v>13237</v>
      </c>
      <c r="I2212" s="6">
        <v>3381</v>
      </c>
      <c r="J2212" s="6" t="s">
        <v>54</v>
      </c>
      <c r="K2212" s="6">
        <v>112</v>
      </c>
      <c r="L2212" s="6">
        <v>109</v>
      </c>
      <c r="M2212" s="6">
        <v>3</v>
      </c>
      <c r="N2212" s="7">
        <v>0.9732142857142857</v>
      </c>
      <c r="O2212" s="1" t="s">
        <v>67</v>
      </c>
      <c r="P2212" s="1" t="s">
        <v>54</v>
      </c>
      <c r="Q2212" s="1" t="s">
        <v>56</v>
      </c>
      <c r="R2212" s="1" t="s">
        <v>5</v>
      </c>
      <c r="S2212" s="2" t="b">
        <v>1</v>
      </c>
      <c r="T2212" s="2" t="b">
        <v>0</v>
      </c>
      <c r="U2212" s="1" t="s">
        <v>57</v>
      </c>
      <c r="V2212" s="1"/>
      <c r="W2212" s="2" t="b">
        <v>0</v>
      </c>
      <c r="X2212" s="1"/>
      <c r="Y2212" s="2" t="b">
        <v>0</v>
      </c>
      <c r="Z2212" s="1" t="s">
        <v>58</v>
      </c>
      <c r="AA2212" s="2" t="b">
        <v>1</v>
      </c>
      <c r="AB2212" s="1" t="s">
        <v>13238</v>
      </c>
      <c r="AC2212" s="1" t="s">
        <v>13239</v>
      </c>
      <c r="AD2212" s="1" t="s">
        <v>61</v>
      </c>
      <c r="AE2212" s="2" t="b">
        <v>1</v>
      </c>
      <c r="AF2212" s="1" t="s">
        <v>101</v>
      </c>
      <c r="AG2212" s="2" t="b">
        <v>1</v>
      </c>
      <c r="AH2212" s="1">
        <v>46242.564802974535</v>
      </c>
    </row>
    <row r="2213" spans="1:34" ht="13.9">
      <c r="A2213" s="1" t="s">
        <v>13240</v>
      </c>
      <c r="B2213" s="1" t="s">
        <v>13241</v>
      </c>
      <c r="C2213" s="4">
        <v>45099</v>
      </c>
      <c r="D2213" s="1" t="s">
        <v>12990</v>
      </c>
      <c r="E2213" s="1">
        <v>2023</v>
      </c>
      <c r="F2213" s="5">
        <v>37.549999999999997</v>
      </c>
      <c r="G2213" s="1" t="s">
        <v>13242</v>
      </c>
      <c r="H2213" s="1" t="s">
        <v>13243</v>
      </c>
      <c r="I2213" s="6">
        <v>5992</v>
      </c>
      <c r="J2213" s="6" t="s">
        <v>54</v>
      </c>
      <c r="K2213" s="6">
        <v>107</v>
      </c>
      <c r="L2213" s="6">
        <v>62</v>
      </c>
      <c r="M2213" s="6">
        <v>45</v>
      </c>
      <c r="N2213" s="7">
        <v>0.57943925233644855</v>
      </c>
      <c r="O2213" s="1" t="s">
        <v>91</v>
      </c>
      <c r="P2213" s="1" t="s">
        <v>54</v>
      </c>
      <c r="Q2213" s="1" t="s">
        <v>56</v>
      </c>
      <c r="R2213" s="1" t="s">
        <v>7</v>
      </c>
      <c r="S2213" s="2" t="b">
        <v>0</v>
      </c>
      <c r="T2213" s="2" t="b">
        <v>1</v>
      </c>
      <c r="U2213" s="1" t="s">
        <v>202</v>
      </c>
      <c r="V2213" s="1">
        <v>18</v>
      </c>
      <c r="W2213" s="2" t="b">
        <v>1</v>
      </c>
      <c r="X2213" s="2" t="b">
        <v>1</v>
      </c>
      <c r="Y2213" s="2" t="b">
        <v>0</v>
      </c>
      <c r="Z2213" s="1" t="s">
        <v>119</v>
      </c>
      <c r="AA2213" s="2" t="b">
        <v>0</v>
      </c>
      <c r="AB2213" s="1" t="s">
        <v>13244</v>
      </c>
      <c r="AC2213" s="1" t="s">
        <v>13245</v>
      </c>
      <c r="AD2213" s="1" t="s">
        <v>61</v>
      </c>
      <c r="AE2213" s="2" t="b">
        <v>1</v>
      </c>
      <c r="AF2213" s="1"/>
      <c r="AG2213" s="2" t="b">
        <v>0</v>
      </c>
      <c r="AH2213" s="1">
        <v>46242.564802974535</v>
      </c>
    </row>
    <row r="2214" spans="1:34" ht="13.9">
      <c r="A2214" s="1" t="s">
        <v>13246</v>
      </c>
      <c r="B2214" s="1" t="s">
        <v>13247</v>
      </c>
      <c r="C2214" s="4">
        <v>45099</v>
      </c>
      <c r="D2214" s="1" t="s">
        <v>12990</v>
      </c>
      <c r="E2214" s="1">
        <v>2023</v>
      </c>
      <c r="F2214" s="5">
        <v>37.549999999999997</v>
      </c>
      <c r="G2214" s="1" t="s">
        <v>13248</v>
      </c>
      <c r="H2214" s="1" t="s">
        <v>13249</v>
      </c>
      <c r="I2214" s="6">
        <v>1650</v>
      </c>
      <c r="J2214" s="6" t="s">
        <v>54</v>
      </c>
      <c r="K2214" s="6">
        <v>96</v>
      </c>
      <c r="L2214" s="6">
        <v>84</v>
      </c>
      <c r="M2214" s="6">
        <v>12</v>
      </c>
      <c r="N2214" s="7">
        <v>0.875</v>
      </c>
      <c r="O2214" s="1" t="s">
        <v>67</v>
      </c>
      <c r="P2214" s="1" t="s">
        <v>54</v>
      </c>
      <c r="Q2214" s="1" t="s">
        <v>56</v>
      </c>
      <c r="R2214" s="1" t="s">
        <v>5</v>
      </c>
      <c r="S2214" s="2" t="b">
        <v>1</v>
      </c>
      <c r="T2214" s="2" t="b">
        <v>0</v>
      </c>
      <c r="U2214" s="1" t="s">
        <v>169</v>
      </c>
      <c r="V2214" s="1">
        <v>0</v>
      </c>
      <c r="W2214" s="2" t="b">
        <v>0</v>
      </c>
      <c r="X2214" s="1"/>
      <c r="Y2214" s="2" t="b">
        <v>0</v>
      </c>
      <c r="Z2214" s="1" t="s">
        <v>58</v>
      </c>
      <c r="AA2214" s="2" t="b">
        <v>1</v>
      </c>
      <c r="AB2214" s="1" t="s">
        <v>13250</v>
      </c>
      <c r="AC2214" s="1" t="s">
        <v>13251</v>
      </c>
      <c r="AD2214" s="1" t="s">
        <v>61</v>
      </c>
      <c r="AE2214" s="2" t="b">
        <v>1</v>
      </c>
      <c r="AF2214" s="1" t="s">
        <v>305</v>
      </c>
      <c r="AG2214" s="2" t="b">
        <v>0</v>
      </c>
      <c r="AH2214" s="1">
        <v>46242.564802974535</v>
      </c>
    </row>
    <row r="2215" spans="1:34" ht="13.9">
      <c r="A2215" s="1" t="s">
        <v>13252</v>
      </c>
      <c r="B2215" s="1" t="s">
        <v>13253</v>
      </c>
      <c r="C2215" s="4">
        <v>45100</v>
      </c>
      <c r="D2215" s="1" t="s">
        <v>12990</v>
      </c>
      <c r="E2215" s="1">
        <v>2023</v>
      </c>
      <c r="F2215" s="5">
        <v>37.520000000000003</v>
      </c>
      <c r="G2215" s="1" t="s">
        <v>13254</v>
      </c>
      <c r="H2215" s="1" t="s">
        <v>13255</v>
      </c>
      <c r="I2215" s="6">
        <v>678</v>
      </c>
      <c r="J2215" s="6" t="s">
        <v>54</v>
      </c>
      <c r="K2215" s="6">
        <v>19</v>
      </c>
      <c r="L2215" s="6">
        <v>17</v>
      </c>
      <c r="M2215" s="6">
        <v>2</v>
      </c>
      <c r="N2215" s="7">
        <v>0.89473684210526316</v>
      </c>
      <c r="O2215" s="1" t="s">
        <v>126</v>
      </c>
      <c r="P2215" s="1" t="s">
        <v>54</v>
      </c>
      <c r="Q2215" s="1" t="s">
        <v>56</v>
      </c>
      <c r="R2215" s="1" t="s">
        <v>7</v>
      </c>
      <c r="S2215" s="2" t="b">
        <v>0</v>
      </c>
      <c r="T2215" s="2" t="b">
        <v>1</v>
      </c>
      <c r="U2215" s="1" t="s">
        <v>202</v>
      </c>
      <c r="V2215" s="1">
        <v>18</v>
      </c>
      <c r="W2215" s="2" t="b">
        <v>1</v>
      </c>
      <c r="X2215" s="2" t="b">
        <v>1</v>
      </c>
      <c r="Y2215" s="2" t="b">
        <v>0</v>
      </c>
      <c r="Z2215" s="1" t="s">
        <v>119</v>
      </c>
      <c r="AA2215" s="2" t="b">
        <v>0</v>
      </c>
      <c r="AB2215" s="1" t="s">
        <v>13256</v>
      </c>
      <c r="AC2215" s="1" t="s">
        <v>13257</v>
      </c>
      <c r="AD2215" s="1" t="s">
        <v>61</v>
      </c>
      <c r="AE2215" s="2" t="b">
        <v>1</v>
      </c>
      <c r="AF2215" s="1"/>
      <c r="AG2215" s="2" t="b">
        <v>0</v>
      </c>
      <c r="AH2215" s="1">
        <v>46242.564802974535</v>
      </c>
    </row>
    <row r="2216" spans="1:34" ht="13.9">
      <c r="A2216" s="1" t="s">
        <v>13258</v>
      </c>
      <c r="B2216" s="1" t="s">
        <v>13259</v>
      </c>
      <c r="C2216" s="4">
        <v>45100</v>
      </c>
      <c r="D2216" s="1" t="s">
        <v>12990</v>
      </c>
      <c r="E2216" s="1">
        <v>2023</v>
      </c>
      <c r="F2216" s="5">
        <v>37.520000000000003</v>
      </c>
      <c r="G2216" s="1" t="s">
        <v>13260</v>
      </c>
      <c r="H2216" s="1" t="s">
        <v>13261</v>
      </c>
      <c r="I2216" s="6">
        <v>23807</v>
      </c>
      <c r="J2216" s="6" t="s">
        <v>54</v>
      </c>
      <c r="K2216" s="6">
        <v>1708</v>
      </c>
      <c r="L2216" s="6">
        <v>1655</v>
      </c>
      <c r="M2216" s="6">
        <v>53</v>
      </c>
      <c r="N2216" s="7">
        <v>0.96896955503512883</v>
      </c>
      <c r="O2216" s="1" t="s">
        <v>76</v>
      </c>
      <c r="P2216" s="1" t="s">
        <v>54</v>
      </c>
      <c r="Q2216" s="1" t="s">
        <v>68</v>
      </c>
      <c r="R2216" s="1" t="s">
        <v>5</v>
      </c>
      <c r="S2216" s="2" t="b">
        <v>1</v>
      </c>
      <c r="T2216" s="2" t="b">
        <v>0</v>
      </c>
      <c r="U2216" s="1" t="s">
        <v>57</v>
      </c>
      <c r="V2216" s="1"/>
      <c r="W2216" s="2" t="b">
        <v>0</v>
      </c>
      <c r="X2216" s="1"/>
      <c r="Y2216" s="2" t="b">
        <v>0</v>
      </c>
      <c r="Z2216" s="1" t="s">
        <v>58</v>
      </c>
      <c r="AA2216" s="2" t="b">
        <v>1</v>
      </c>
      <c r="AB2216" s="1" t="s">
        <v>13262</v>
      </c>
      <c r="AC2216" s="1" t="s">
        <v>13263</v>
      </c>
      <c r="AD2216" s="1" t="s">
        <v>61</v>
      </c>
      <c r="AE2216" s="2" t="b">
        <v>1</v>
      </c>
      <c r="AF2216" s="1" t="s">
        <v>509</v>
      </c>
      <c r="AG2216" s="2" t="b">
        <v>0</v>
      </c>
      <c r="AH2216" s="1">
        <v>46242.564802974535</v>
      </c>
    </row>
    <row r="2217" spans="1:34" ht="13.9">
      <c r="A2217" s="1" t="s">
        <v>13264</v>
      </c>
      <c r="B2217" s="1" t="s">
        <v>13265</v>
      </c>
      <c r="C2217" s="4">
        <v>45100</v>
      </c>
      <c r="D2217" s="1" t="s">
        <v>12990</v>
      </c>
      <c r="E2217" s="1">
        <v>2023</v>
      </c>
      <c r="F2217" s="5">
        <v>37.520000000000003</v>
      </c>
      <c r="G2217" s="1" t="s">
        <v>13266</v>
      </c>
      <c r="H2217" s="1" t="s">
        <v>13267</v>
      </c>
      <c r="I2217" s="6">
        <v>344</v>
      </c>
      <c r="J2217" s="6" t="s">
        <v>54</v>
      </c>
      <c r="K2217" s="6">
        <v>29</v>
      </c>
      <c r="L2217" s="6">
        <v>29</v>
      </c>
      <c r="M2217" s="6">
        <v>0</v>
      </c>
      <c r="N2217" s="7">
        <v>1</v>
      </c>
      <c r="O2217" s="1" t="s">
        <v>126</v>
      </c>
      <c r="P2217" s="1" t="s">
        <v>54</v>
      </c>
      <c r="Q2217" s="1" t="s">
        <v>56</v>
      </c>
      <c r="R2217" s="1" t="s">
        <v>5</v>
      </c>
      <c r="S2217" s="2" t="b">
        <v>1</v>
      </c>
      <c r="T2217" s="2" t="b">
        <v>0</v>
      </c>
      <c r="U2217" s="1" t="s">
        <v>57</v>
      </c>
      <c r="V2217" s="1"/>
      <c r="W2217" s="2" t="b">
        <v>0</v>
      </c>
      <c r="X2217" s="1"/>
      <c r="Y2217" s="2" t="b">
        <v>0</v>
      </c>
      <c r="Z2217" s="1" t="s">
        <v>58</v>
      </c>
      <c r="AA2217" s="2" t="b">
        <v>1</v>
      </c>
      <c r="AB2217" s="1" t="s">
        <v>13268</v>
      </c>
      <c r="AC2217" s="1" t="s">
        <v>13269</v>
      </c>
      <c r="AD2217" s="1" t="s">
        <v>61</v>
      </c>
      <c r="AE2217" s="2" t="b">
        <v>1</v>
      </c>
      <c r="AF2217" s="1" t="s">
        <v>62</v>
      </c>
      <c r="AG2217" s="2" t="b">
        <v>0</v>
      </c>
      <c r="AH2217" s="1">
        <v>46242.564802974535</v>
      </c>
    </row>
    <row r="2218" spans="1:34" ht="13.9">
      <c r="A2218" s="1" t="s">
        <v>13270</v>
      </c>
      <c r="B2218" s="1" t="s">
        <v>13271</v>
      </c>
      <c r="C2218" s="4">
        <v>45100</v>
      </c>
      <c r="D2218" s="1" t="s">
        <v>12990</v>
      </c>
      <c r="E2218" s="1">
        <v>2023</v>
      </c>
      <c r="F2218" s="5">
        <v>37.520000000000003</v>
      </c>
      <c r="G2218" s="1" t="s">
        <v>13272</v>
      </c>
      <c r="H2218" s="1" t="s">
        <v>13273</v>
      </c>
      <c r="I2218" s="6">
        <v>1</v>
      </c>
      <c r="J2218" s="6" t="s">
        <v>54</v>
      </c>
      <c r="K2218" s="6">
        <v>12</v>
      </c>
      <c r="L2218" s="6">
        <v>10</v>
      </c>
      <c r="M2218" s="6">
        <v>2</v>
      </c>
      <c r="N2218" s="7">
        <v>0.83333333333333337</v>
      </c>
      <c r="O2218" s="1" t="s">
        <v>126</v>
      </c>
      <c r="P2218" s="1" t="s">
        <v>54</v>
      </c>
      <c r="Q2218" s="1" t="s">
        <v>56</v>
      </c>
      <c r="R2218" s="1" t="s">
        <v>5</v>
      </c>
      <c r="S2218" s="2" t="b">
        <v>1</v>
      </c>
      <c r="T2218" s="2" t="b">
        <v>0</v>
      </c>
      <c r="U2218" s="1" t="s">
        <v>57</v>
      </c>
      <c r="V2218" s="1"/>
      <c r="W2218" s="2" t="b">
        <v>0</v>
      </c>
      <c r="X2218" s="1"/>
      <c r="Y2218" s="2" t="b">
        <v>0</v>
      </c>
      <c r="Z2218" s="1" t="s">
        <v>58</v>
      </c>
      <c r="AA2218" s="2" t="b">
        <v>1</v>
      </c>
      <c r="AB2218" s="1" t="s">
        <v>13274</v>
      </c>
      <c r="AC2218" s="1" t="s">
        <v>13275</v>
      </c>
      <c r="AD2218" s="1" t="s">
        <v>61</v>
      </c>
      <c r="AE2218" s="2" t="b">
        <v>1</v>
      </c>
      <c r="AF2218" s="1" t="s">
        <v>164</v>
      </c>
      <c r="AG2218" s="2" t="b">
        <v>0</v>
      </c>
      <c r="AH2218" s="1">
        <v>46242.564802974535</v>
      </c>
    </row>
    <row r="2219" spans="1:34" ht="13.9">
      <c r="A2219" s="1" t="s">
        <v>13276</v>
      </c>
      <c r="B2219" s="1" t="s">
        <v>13277</v>
      </c>
      <c r="C2219" s="4">
        <v>45102</v>
      </c>
      <c r="D2219" s="1" t="s">
        <v>12990</v>
      </c>
      <c r="E2219" s="1">
        <v>2023</v>
      </c>
      <c r="F2219" s="5">
        <v>37.450000000000003</v>
      </c>
      <c r="G2219" s="1" t="s">
        <v>13278</v>
      </c>
      <c r="H2219" s="1" t="s">
        <v>13279</v>
      </c>
      <c r="I2219" s="6">
        <v>1653</v>
      </c>
      <c r="J2219" s="6" t="s">
        <v>54</v>
      </c>
      <c r="K2219" s="6">
        <v>41</v>
      </c>
      <c r="L2219" s="6">
        <v>32</v>
      </c>
      <c r="M2219" s="6">
        <v>9</v>
      </c>
      <c r="N2219" s="7">
        <v>0.78048780487804881</v>
      </c>
      <c r="O2219" s="1" t="s">
        <v>55</v>
      </c>
      <c r="P2219" s="1" t="s">
        <v>54</v>
      </c>
      <c r="Q2219" s="1" t="s">
        <v>56</v>
      </c>
      <c r="R2219" s="1" t="s">
        <v>5</v>
      </c>
      <c r="S2219" s="2" t="b">
        <v>1</v>
      </c>
      <c r="T2219" s="2" t="b">
        <v>0</v>
      </c>
      <c r="U2219" s="1" t="s">
        <v>57</v>
      </c>
      <c r="V2219" s="1"/>
      <c r="W2219" s="2" t="b">
        <v>0</v>
      </c>
      <c r="X2219" s="1"/>
      <c r="Y2219" s="2" t="b">
        <v>0</v>
      </c>
      <c r="Z2219" s="1" t="s">
        <v>58</v>
      </c>
      <c r="AA2219" s="2" t="b">
        <v>1</v>
      </c>
      <c r="AB2219" s="1" t="s">
        <v>13280</v>
      </c>
      <c r="AC2219" s="1" t="s">
        <v>13281</v>
      </c>
      <c r="AD2219" s="1" t="s">
        <v>61</v>
      </c>
      <c r="AE2219" s="2" t="b">
        <v>1</v>
      </c>
      <c r="AF2219" s="1" t="s">
        <v>101</v>
      </c>
      <c r="AG2219" s="2" t="b">
        <v>1</v>
      </c>
      <c r="AH2219" s="1">
        <v>46242.564802974535</v>
      </c>
    </row>
    <row r="2220" spans="1:34" ht="13.9">
      <c r="A2220" s="1" t="s">
        <v>13282</v>
      </c>
      <c r="B2220" s="1" t="s">
        <v>13283</v>
      </c>
      <c r="C2220" s="4">
        <v>45103</v>
      </c>
      <c r="D2220" s="1" t="s">
        <v>12990</v>
      </c>
      <c r="E2220" s="1">
        <v>2023</v>
      </c>
      <c r="F2220" s="5">
        <v>37.42</v>
      </c>
      <c r="G2220" s="1" t="s">
        <v>13284</v>
      </c>
      <c r="H2220" s="1" t="s">
        <v>13285</v>
      </c>
      <c r="I2220" s="6">
        <v>1324</v>
      </c>
      <c r="J2220" s="6" t="s">
        <v>54</v>
      </c>
      <c r="K2220" s="6">
        <v>82</v>
      </c>
      <c r="L2220" s="6">
        <v>66</v>
      </c>
      <c r="M2220" s="6">
        <v>16</v>
      </c>
      <c r="N2220" s="7">
        <v>0.80487804878048785</v>
      </c>
      <c r="O2220" s="1" t="s">
        <v>67</v>
      </c>
      <c r="P2220" s="1" t="s">
        <v>54</v>
      </c>
      <c r="Q2220" s="1" t="s">
        <v>56</v>
      </c>
      <c r="R2220" s="1" t="s">
        <v>5</v>
      </c>
      <c r="S2220" s="2" t="b">
        <v>1</v>
      </c>
      <c r="T2220" s="2" t="b">
        <v>0</v>
      </c>
      <c r="U2220" s="1" t="s">
        <v>57</v>
      </c>
      <c r="V2220" s="1"/>
      <c r="W2220" s="2" t="b">
        <v>0</v>
      </c>
      <c r="X2220" s="1"/>
      <c r="Y2220" s="2" t="b">
        <v>0</v>
      </c>
      <c r="Z2220" s="1" t="s">
        <v>58</v>
      </c>
      <c r="AA2220" s="2" t="b">
        <v>1</v>
      </c>
      <c r="AB2220" s="1" t="s">
        <v>13286</v>
      </c>
      <c r="AC2220" s="1" t="s">
        <v>13287</v>
      </c>
      <c r="AD2220" s="1" t="s">
        <v>61</v>
      </c>
      <c r="AE2220" s="2" t="b">
        <v>1</v>
      </c>
      <c r="AF2220" s="1" t="s">
        <v>649</v>
      </c>
      <c r="AG2220" s="2" t="b">
        <v>0</v>
      </c>
      <c r="AH2220" s="1">
        <v>46242.564802974535</v>
      </c>
    </row>
    <row r="2221" spans="1:34" ht="13.9">
      <c r="A2221" s="1" t="s">
        <v>13288</v>
      </c>
      <c r="B2221" s="1" t="s">
        <v>13289</v>
      </c>
      <c r="C2221" s="4">
        <v>45103</v>
      </c>
      <c r="D2221" s="1" t="s">
        <v>12990</v>
      </c>
      <c r="E2221" s="1">
        <v>2023</v>
      </c>
      <c r="F2221" s="5">
        <v>37.42</v>
      </c>
      <c r="G2221" s="1" t="s">
        <v>13290</v>
      </c>
      <c r="H2221" s="1" t="s">
        <v>13291</v>
      </c>
      <c r="I2221" s="6">
        <v>24028</v>
      </c>
      <c r="J2221" s="6" t="s">
        <v>54</v>
      </c>
      <c r="K2221" s="6">
        <v>1075</v>
      </c>
      <c r="L2221" s="6">
        <v>936</v>
      </c>
      <c r="M2221" s="6">
        <v>139</v>
      </c>
      <c r="N2221" s="7">
        <v>0.87069767441860468</v>
      </c>
      <c r="O2221" s="1" t="s">
        <v>67</v>
      </c>
      <c r="P2221" s="1" t="s">
        <v>54</v>
      </c>
      <c r="Q2221" s="1" t="s">
        <v>68</v>
      </c>
      <c r="R2221" s="1" t="s">
        <v>5</v>
      </c>
      <c r="S2221" s="2" t="b">
        <v>1</v>
      </c>
      <c r="T2221" s="2" t="b">
        <v>0</v>
      </c>
      <c r="U2221" s="1" t="s">
        <v>57</v>
      </c>
      <c r="V2221" s="1"/>
      <c r="W2221" s="2" t="b">
        <v>0</v>
      </c>
      <c r="X2221" s="1"/>
      <c r="Y2221" s="2" t="b">
        <v>0</v>
      </c>
      <c r="Z2221" s="1" t="s">
        <v>58</v>
      </c>
      <c r="AA2221" s="2" t="b">
        <v>1</v>
      </c>
      <c r="AB2221" s="1" t="s">
        <v>13292</v>
      </c>
      <c r="AC2221" s="1" t="s">
        <v>13293</v>
      </c>
      <c r="AD2221" s="1" t="s">
        <v>61</v>
      </c>
      <c r="AE2221" s="2" t="b">
        <v>1</v>
      </c>
      <c r="AF2221" s="1" t="s">
        <v>502</v>
      </c>
      <c r="AG2221" s="2" t="b">
        <v>0</v>
      </c>
      <c r="AH2221" s="1">
        <v>46242.564802974535</v>
      </c>
    </row>
    <row r="2222" spans="1:34" ht="13.9">
      <c r="A2222" s="1" t="s">
        <v>13294</v>
      </c>
      <c r="B2222" s="1" t="s">
        <v>13295</v>
      </c>
      <c r="C2222" s="4">
        <v>45103</v>
      </c>
      <c r="D2222" s="1" t="s">
        <v>12990</v>
      </c>
      <c r="E2222" s="1">
        <v>2023</v>
      </c>
      <c r="F2222" s="5">
        <v>37.42</v>
      </c>
      <c r="G2222" s="1" t="s">
        <v>13296</v>
      </c>
      <c r="H2222" s="1" t="s">
        <v>13297</v>
      </c>
      <c r="I2222" s="6">
        <v>15</v>
      </c>
      <c r="J2222" s="6" t="s">
        <v>54</v>
      </c>
      <c r="K2222" s="6">
        <v>1</v>
      </c>
      <c r="L2222" s="6">
        <v>1</v>
      </c>
      <c r="M2222" s="6">
        <v>0</v>
      </c>
      <c r="N2222" s="7">
        <v>1</v>
      </c>
      <c r="O2222" s="1" t="s">
        <v>148</v>
      </c>
      <c r="P2222" s="1" t="s">
        <v>54</v>
      </c>
      <c r="Q2222" s="1" t="s">
        <v>56</v>
      </c>
      <c r="R2222" s="1" t="s">
        <v>5</v>
      </c>
      <c r="S2222" s="2" t="b">
        <v>1</v>
      </c>
      <c r="T2222" s="2" t="b">
        <v>0</v>
      </c>
      <c r="U2222" s="1" t="s">
        <v>169</v>
      </c>
      <c r="V2222" s="1">
        <v>0</v>
      </c>
      <c r="W2222" s="2" t="b">
        <v>0</v>
      </c>
      <c r="X2222" s="1"/>
      <c r="Y2222" s="2" t="b">
        <v>0</v>
      </c>
      <c r="Z2222" s="1" t="s">
        <v>58</v>
      </c>
      <c r="AA2222" s="2" t="b">
        <v>1</v>
      </c>
      <c r="AB2222" s="1" t="s">
        <v>13298</v>
      </c>
      <c r="AC2222" s="1" t="s">
        <v>13299</v>
      </c>
      <c r="AD2222" s="1" t="s">
        <v>61</v>
      </c>
      <c r="AE2222" s="2" t="b">
        <v>1</v>
      </c>
      <c r="AF2222" s="1" t="s">
        <v>1545</v>
      </c>
      <c r="AG2222" s="2" t="b">
        <v>0</v>
      </c>
      <c r="AH2222" s="1">
        <v>46242.564802974535</v>
      </c>
    </row>
    <row r="2223" spans="1:34" ht="13.9">
      <c r="A2223" s="1" t="s">
        <v>13300</v>
      </c>
      <c r="B2223" s="1" t="s">
        <v>13301</v>
      </c>
      <c r="C2223" s="4">
        <v>45103</v>
      </c>
      <c r="D2223" s="1" t="s">
        <v>12990</v>
      </c>
      <c r="E2223" s="1">
        <v>2023</v>
      </c>
      <c r="F2223" s="5">
        <v>37.42</v>
      </c>
      <c r="G2223" s="1" t="s">
        <v>13302</v>
      </c>
      <c r="H2223" s="1" t="s">
        <v>13303</v>
      </c>
      <c r="I2223" s="6">
        <v>3006</v>
      </c>
      <c r="J2223" s="6" t="s">
        <v>54</v>
      </c>
      <c r="K2223" s="6">
        <v>151</v>
      </c>
      <c r="L2223" s="6">
        <v>143</v>
      </c>
      <c r="M2223" s="6">
        <v>8</v>
      </c>
      <c r="N2223" s="7">
        <v>0.94701986754966883</v>
      </c>
      <c r="O2223" s="1" t="s">
        <v>67</v>
      </c>
      <c r="P2223" s="1" t="s">
        <v>54</v>
      </c>
      <c r="Q2223" s="1" t="s">
        <v>56</v>
      </c>
      <c r="R2223" s="1" t="s">
        <v>5</v>
      </c>
      <c r="S2223" s="2" t="b">
        <v>1</v>
      </c>
      <c r="T2223" s="2" t="b">
        <v>0</v>
      </c>
      <c r="U2223" s="1" t="s">
        <v>57</v>
      </c>
      <c r="V2223" s="1"/>
      <c r="W2223" s="2" t="b">
        <v>0</v>
      </c>
      <c r="X2223" s="1"/>
      <c r="Y2223" s="2" t="b">
        <v>0</v>
      </c>
      <c r="Z2223" s="1" t="s">
        <v>58</v>
      </c>
      <c r="AA2223" s="2" t="b">
        <v>1</v>
      </c>
      <c r="AB2223" s="1" t="s">
        <v>13304</v>
      </c>
      <c r="AC2223" s="1" t="s">
        <v>13305</v>
      </c>
      <c r="AD2223" s="1" t="s">
        <v>61</v>
      </c>
      <c r="AE2223" s="2" t="b">
        <v>1</v>
      </c>
      <c r="AF2223" s="1" t="s">
        <v>211</v>
      </c>
      <c r="AG2223" s="2" t="b">
        <v>0</v>
      </c>
      <c r="AH2223" s="1">
        <v>46242.564802974535</v>
      </c>
    </row>
    <row r="2224" spans="1:34" ht="13.9">
      <c r="A2224" s="1" t="s">
        <v>13306</v>
      </c>
      <c r="B2224" s="1" t="s">
        <v>13307</v>
      </c>
      <c r="C2224" s="4">
        <v>45103</v>
      </c>
      <c r="D2224" s="1" t="s">
        <v>12990</v>
      </c>
      <c r="E2224" s="1">
        <v>2023</v>
      </c>
      <c r="F2224" s="5">
        <v>37.42</v>
      </c>
      <c r="G2224" s="1" t="s">
        <v>13308</v>
      </c>
      <c r="H2224" s="1" t="s">
        <v>13309</v>
      </c>
      <c r="I2224" s="6">
        <v>1443</v>
      </c>
      <c r="J2224" s="6" t="s">
        <v>54</v>
      </c>
      <c r="K2224" s="6">
        <v>33</v>
      </c>
      <c r="L2224" s="6">
        <v>20</v>
      </c>
      <c r="M2224" s="6">
        <v>13</v>
      </c>
      <c r="N2224" s="7">
        <v>0.60606060606060608</v>
      </c>
      <c r="O2224" s="1" t="s">
        <v>91</v>
      </c>
      <c r="P2224" s="1" t="s">
        <v>54</v>
      </c>
      <c r="Q2224" s="1" t="s">
        <v>56</v>
      </c>
      <c r="R2224" s="1" t="s">
        <v>7</v>
      </c>
      <c r="S2224" s="2" t="b">
        <v>0</v>
      </c>
      <c r="T2224" s="2" t="b">
        <v>1</v>
      </c>
      <c r="U2224" s="1" t="s">
        <v>202</v>
      </c>
      <c r="V2224" s="1">
        <v>18</v>
      </c>
      <c r="W2224" s="2" t="b">
        <v>1</v>
      </c>
      <c r="X2224" s="2" t="b">
        <v>1</v>
      </c>
      <c r="Y2224" s="2" t="b">
        <v>0</v>
      </c>
      <c r="Z2224" s="1" t="s">
        <v>119</v>
      </c>
      <c r="AA2224" s="2" t="b">
        <v>0</v>
      </c>
      <c r="AB2224" s="1" t="s">
        <v>13310</v>
      </c>
      <c r="AC2224" s="1" t="s">
        <v>13311</v>
      </c>
      <c r="AD2224" s="1" t="s">
        <v>61</v>
      </c>
      <c r="AE2224" s="2" t="b">
        <v>1</v>
      </c>
      <c r="AF2224" s="1"/>
      <c r="AG2224" s="2" t="b">
        <v>0</v>
      </c>
      <c r="AH2224" s="1">
        <v>46242.564802974535</v>
      </c>
    </row>
    <row r="2225" spans="1:34" ht="13.9">
      <c r="A2225" s="1" t="s">
        <v>13312</v>
      </c>
      <c r="B2225" s="1" t="s">
        <v>13313</v>
      </c>
      <c r="C2225" s="4">
        <v>45103</v>
      </c>
      <c r="D2225" s="1" t="s">
        <v>12990</v>
      </c>
      <c r="E2225" s="1">
        <v>2023</v>
      </c>
      <c r="F2225" s="5">
        <v>37.42</v>
      </c>
      <c r="G2225" s="1" t="s">
        <v>13314</v>
      </c>
      <c r="H2225" s="1" t="s">
        <v>13315</v>
      </c>
      <c r="I2225" s="6">
        <v>3235</v>
      </c>
      <c r="J2225" s="6" t="s">
        <v>54</v>
      </c>
      <c r="K2225" s="6">
        <v>207</v>
      </c>
      <c r="L2225" s="6">
        <v>182</v>
      </c>
      <c r="M2225" s="6">
        <v>25</v>
      </c>
      <c r="N2225" s="7">
        <v>0.87922705314009664</v>
      </c>
      <c r="O2225" s="1" t="s">
        <v>67</v>
      </c>
      <c r="P2225" s="1" t="s">
        <v>54</v>
      </c>
      <c r="Q2225" s="1" t="s">
        <v>68</v>
      </c>
      <c r="R2225" s="1" t="s">
        <v>5</v>
      </c>
      <c r="S2225" s="2" t="b">
        <v>1</v>
      </c>
      <c r="T2225" s="2" t="b">
        <v>0</v>
      </c>
      <c r="U2225" s="1" t="s">
        <v>57</v>
      </c>
      <c r="V2225" s="1"/>
      <c r="W2225" s="2" t="b">
        <v>0</v>
      </c>
      <c r="X2225" s="1"/>
      <c r="Y2225" s="2" t="b">
        <v>0</v>
      </c>
      <c r="Z2225" s="1" t="s">
        <v>58</v>
      </c>
      <c r="AA2225" s="2" t="b">
        <v>1</v>
      </c>
      <c r="AB2225" s="1" t="s">
        <v>13316</v>
      </c>
      <c r="AC2225" s="1" t="s">
        <v>13317</v>
      </c>
      <c r="AD2225" s="1" t="s">
        <v>61</v>
      </c>
      <c r="AE2225" s="2" t="b">
        <v>1</v>
      </c>
      <c r="AF2225" s="1" t="s">
        <v>94</v>
      </c>
      <c r="AG2225" s="2" t="b">
        <v>0</v>
      </c>
      <c r="AH2225" s="1">
        <v>46242.564802974535</v>
      </c>
    </row>
    <row r="2226" spans="1:34" ht="13.9">
      <c r="A2226" s="1" t="s">
        <v>13318</v>
      </c>
      <c r="B2226" s="1" t="s">
        <v>13319</v>
      </c>
      <c r="C2226" s="4">
        <v>45104</v>
      </c>
      <c r="D2226" s="1" t="s">
        <v>12990</v>
      </c>
      <c r="E2226" s="1">
        <v>2023</v>
      </c>
      <c r="F2226" s="5">
        <v>37.39</v>
      </c>
      <c r="G2226" s="1" t="s">
        <v>13320</v>
      </c>
      <c r="H2226" s="1" t="s">
        <v>13321</v>
      </c>
      <c r="I2226" s="6">
        <v>1587</v>
      </c>
      <c r="J2226" s="6" t="s">
        <v>54</v>
      </c>
      <c r="K2226" s="6">
        <v>39</v>
      </c>
      <c r="L2226" s="6">
        <v>32</v>
      </c>
      <c r="M2226" s="6">
        <v>7</v>
      </c>
      <c r="N2226" s="7">
        <v>0.82051282051282048</v>
      </c>
      <c r="O2226" s="1" t="s">
        <v>126</v>
      </c>
      <c r="P2226" s="1" t="s">
        <v>54</v>
      </c>
      <c r="Q2226" s="1" t="s">
        <v>56</v>
      </c>
      <c r="R2226" s="1" t="s">
        <v>5</v>
      </c>
      <c r="S2226" s="2" t="b">
        <v>1</v>
      </c>
      <c r="T2226" s="2" t="b">
        <v>0</v>
      </c>
      <c r="U2226" s="1" t="s">
        <v>244</v>
      </c>
      <c r="V2226" s="1">
        <v>16</v>
      </c>
      <c r="W2226" s="2" t="b">
        <v>0</v>
      </c>
      <c r="X2226" s="1"/>
      <c r="Y2226" s="2" t="b">
        <v>0</v>
      </c>
      <c r="Z2226" s="1" t="s">
        <v>58</v>
      </c>
      <c r="AA2226" s="2" t="b">
        <v>1</v>
      </c>
      <c r="AB2226" s="1" t="s">
        <v>13322</v>
      </c>
      <c r="AC2226" s="1" t="s">
        <v>13323</v>
      </c>
      <c r="AD2226" s="1" t="s">
        <v>61</v>
      </c>
      <c r="AE2226" s="2" t="b">
        <v>1</v>
      </c>
      <c r="AF2226" s="1" t="s">
        <v>101</v>
      </c>
      <c r="AG2226" s="2" t="b">
        <v>1</v>
      </c>
      <c r="AH2226" s="1">
        <v>46242.564802974535</v>
      </c>
    </row>
    <row r="2227" spans="1:34" ht="13.9">
      <c r="A2227" s="1" t="s">
        <v>13324</v>
      </c>
      <c r="B2227" s="1" t="s">
        <v>13325</v>
      </c>
      <c r="C2227" s="4">
        <v>45104</v>
      </c>
      <c r="D2227" s="1" t="s">
        <v>12990</v>
      </c>
      <c r="E2227" s="1">
        <v>2023</v>
      </c>
      <c r="F2227" s="5">
        <v>37.39</v>
      </c>
      <c r="G2227" s="1" t="s">
        <v>13326</v>
      </c>
      <c r="H2227" s="1" t="s">
        <v>13327</v>
      </c>
      <c r="I2227" s="6">
        <v>282</v>
      </c>
      <c r="J2227" s="6" t="s">
        <v>54</v>
      </c>
      <c r="K2227" s="6">
        <v>14</v>
      </c>
      <c r="L2227" s="6">
        <v>8</v>
      </c>
      <c r="M2227" s="6">
        <v>6</v>
      </c>
      <c r="N2227" s="7">
        <v>0.5714285714285714</v>
      </c>
      <c r="O2227" s="1" t="s">
        <v>91</v>
      </c>
      <c r="P2227" s="1" t="s">
        <v>54</v>
      </c>
      <c r="Q2227" s="1" t="s">
        <v>56</v>
      </c>
      <c r="R2227" s="1" t="s">
        <v>7</v>
      </c>
      <c r="S2227" s="2" t="b">
        <v>0</v>
      </c>
      <c r="T2227" s="2" t="b">
        <v>1</v>
      </c>
      <c r="U2227" s="1" t="s">
        <v>1669</v>
      </c>
      <c r="V2227" s="1">
        <v>18</v>
      </c>
      <c r="W2227" s="2" t="b">
        <v>1</v>
      </c>
      <c r="X2227" s="1"/>
      <c r="Y2227" s="2" t="b">
        <v>0</v>
      </c>
      <c r="Z2227" s="1" t="s">
        <v>119</v>
      </c>
      <c r="AA2227" s="2" t="b">
        <v>0</v>
      </c>
      <c r="AB2227" s="1" t="s">
        <v>13328</v>
      </c>
      <c r="AC2227" s="1" t="s">
        <v>13329</v>
      </c>
      <c r="AD2227" s="1" t="s">
        <v>61</v>
      </c>
      <c r="AE2227" s="2" t="b">
        <v>1</v>
      </c>
      <c r="AF2227" s="1"/>
      <c r="AG2227" s="2" t="b">
        <v>0</v>
      </c>
      <c r="AH2227" s="1">
        <v>46242.564802974535</v>
      </c>
    </row>
    <row r="2228" spans="1:34" ht="13.9">
      <c r="A2228" s="1" t="s">
        <v>13330</v>
      </c>
      <c r="B2228" s="1" t="s">
        <v>13331</v>
      </c>
      <c r="C2228" s="4">
        <v>45104</v>
      </c>
      <c r="D2228" s="1" t="s">
        <v>12990</v>
      </c>
      <c r="E2228" s="1">
        <v>2023</v>
      </c>
      <c r="F2228" s="5">
        <v>37.39</v>
      </c>
      <c r="G2228" s="1" t="s">
        <v>13332</v>
      </c>
      <c r="H2228" s="1" t="s">
        <v>13333</v>
      </c>
      <c r="I2228" s="6"/>
      <c r="J2228" s="6" t="s">
        <v>147</v>
      </c>
      <c r="K2228" s="6">
        <v>5</v>
      </c>
      <c r="L2228" s="6">
        <v>4</v>
      </c>
      <c r="M2228" s="6">
        <v>1</v>
      </c>
      <c r="N2228" s="7">
        <v>0.8</v>
      </c>
      <c r="O2228" s="1" t="s">
        <v>323</v>
      </c>
      <c r="P2228" s="1" t="s">
        <v>54</v>
      </c>
      <c r="Q2228" s="1" t="s">
        <v>56</v>
      </c>
      <c r="R2228" s="1" t="s">
        <v>5</v>
      </c>
      <c r="S2228" s="2" t="b">
        <v>1</v>
      </c>
      <c r="T2228" s="2" t="b">
        <v>0</v>
      </c>
      <c r="U2228" s="1" t="s">
        <v>57</v>
      </c>
      <c r="V2228" s="1"/>
      <c r="W2228" s="2" t="b">
        <v>0</v>
      </c>
      <c r="X2228" s="1"/>
      <c r="Y2228" s="2" t="b">
        <v>0</v>
      </c>
      <c r="Z2228" s="1" t="s">
        <v>119</v>
      </c>
      <c r="AA2228" s="2" t="b">
        <v>0</v>
      </c>
      <c r="AB2228" s="1" t="s">
        <v>13334</v>
      </c>
      <c r="AC2228" s="1" t="s">
        <v>13335</v>
      </c>
      <c r="AD2228" s="1" t="s">
        <v>61</v>
      </c>
      <c r="AE2228" s="2" t="b">
        <v>1</v>
      </c>
      <c r="AF2228" s="1"/>
      <c r="AG2228" s="2" t="b">
        <v>0</v>
      </c>
      <c r="AH2228" s="1">
        <v>46242.564802974535</v>
      </c>
    </row>
    <row r="2229" spans="1:34" ht="13.9">
      <c r="A2229" s="1" t="s">
        <v>13336</v>
      </c>
      <c r="B2229" s="1" t="s">
        <v>13337</v>
      </c>
      <c r="C2229" s="4">
        <v>45105</v>
      </c>
      <c r="D2229" s="1" t="s">
        <v>12990</v>
      </c>
      <c r="E2229" s="1">
        <v>2023</v>
      </c>
      <c r="F2229" s="5">
        <v>37.36</v>
      </c>
      <c r="G2229" s="1" t="s">
        <v>13338</v>
      </c>
      <c r="H2229" s="1" t="s">
        <v>13339</v>
      </c>
      <c r="I2229" s="6">
        <v>14998</v>
      </c>
      <c r="J2229" s="6" t="s">
        <v>54</v>
      </c>
      <c r="K2229" s="6">
        <v>363</v>
      </c>
      <c r="L2229" s="6">
        <v>356</v>
      </c>
      <c r="M2229" s="6">
        <v>7</v>
      </c>
      <c r="N2229" s="7">
        <v>0.9807162534435262</v>
      </c>
      <c r="O2229" s="1" t="s">
        <v>67</v>
      </c>
      <c r="P2229" s="1" t="s">
        <v>54</v>
      </c>
      <c r="Q2229" s="1" t="s">
        <v>68</v>
      </c>
      <c r="R2229" s="1" t="s">
        <v>5</v>
      </c>
      <c r="S2229" s="2" t="b">
        <v>1</v>
      </c>
      <c r="T2229" s="2" t="b">
        <v>0</v>
      </c>
      <c r="U2229" s="1" t="s">
        <v>57</v>
      </c>
      <c r="V2229" s="1"/>
      <c r="W2229" s="2" t="b">
        <v>0</v>
      </c>
      <c r="X2229" s="1"/>
      <c r="Y2229" s="2" t="b">
        <v>0</v>
      </c>
      <c r="Z2229" s="1" t="s">
        <v>58</v>
      </c>
      <c r="AA2229" s="2" t="b">
        <v>1</v>
      </c>
      <c r="AB2229" s="1" t="s">
        <v>13340</v>
      </c>
      <c r="AC2229" s="1" t="s">
        <v>13341</v>
      </c>
      <c r="AD2229" s="1" t="s">
        <v>61</v>
      </c>
      <c r="AE2229" s="2" t="b">
        <v>1</v>
      </c>
      <c r="AF2229" s="1" t="s">
        <v>509</v>
      </c>
      <c r="AG2229" s="2" t="b">
        <v>0</v>
      </c>
      <c r="AH2229" s="1">
        <v>46242.564802974535</v>
      </c>
    </row>
    <row r="2230" spans="1:34" ht="13.9">
      <c r="A2230" s="1" t="s">
        <v>13342</v>
      </c>
      <c r="B2230" s="1" t="s">
        <v>13343</v>
      </c>
      <c r="C2230" s="4">
        <v>45105</v>
      </c>
      <c r="D2230" s="1" t="s">
        <v>12990</v>
      </c>
      <c r="E2230" s="1">
        <v>2023</v>
      </c>
      <c r="F2230" s="5">
        <v>37.36</v>
      </c>
      <c r="G2230" s="1" t="s">
        <v>13344</v>
      </c>
      <c r="H2230" s="1" t="s">
        <v>13345</v>
      </c>
      <c r="I2230" s="6">
        <v>1</v>
      </c>
      <c r="J2230" s="6" t="s">
        <v>54</v>
      </c>
      <c r="K2230" s="6">
        <v>0</v>
      </c>
      <c r="L2230" s="6">
        <v>0</v>
      </c>
      <c r="M2230" s="6">
        <v>0</v>
      </c>
      <c r="N2230" s="7"/>
      <c r="O2230" s="1" t="s">
        <v>216</v>
      </c>
      <c r="P2230" s="1" t="s">
        <v>54</v>
      </c>
      <c r="Q2230" s="1" t="s">
        <v>56</v>
      </c>
      <c r="R2230" s="1" t="s">
        <v>5</v>
      </c>
      <c r="S2230" s="2" t="b">
        <v>1</v>
      </c>
      <c r="T2230" s="2" t="b">
        <v>0</v>
      </c>
      <c r="U2230" s="1" t="s">
        <v>57</v>
      </c>
      <c r="V2230" s="1"/>
      <c r="W2230" s="2" t="b">
        <v>0</v>
      </c>
      <c r="X2230" s="1"/>
      <c r="Y2230" s="2" t="b">
        <v>0</v>
      </c>
      <c r="Z2230" s="1" t="s">
        <v>58</v>
      </c>
      <c r="AA2230" s="2" t="b">
        <v>1</v>
      </c>
      <c r="AB2230" s="1" t="s">
        <v>13346</v>
      </c>
      <c r="AC2230" s="1" t="s">
        <v>13347</v>
      </c>
      <c r="AD2230" s="1" t="s">
        <v>61</v>
      </c>
      <c r="AE2230" s="2" t="b">
        <v>1</v>
      </c>
      <c r="AF2230" s="1" t="s">
        <v>86</v>
      </c>
      <c r="AG2230" s="2" t="b">
        <v>0</v>
      </c>
      <c r="AH2230" s="1">
        <v>46242.564802986111</v>
      </c>
    </row>
    <row r="2231" spans="1:34" ht="13.9">
      <c r="A2231" s="1" t="s">
        <v>13348</v>
      </c>
      <c r="B2231" s="1" t="s">
        <v>13349</v>
      </c>
      <c r="C2231" s="4">
        <v>45105</v>
      </c>
      <c r="D2231" s="1" t="s">
        <v>12990</v>
      </c>
      <c r="E2231" s="1">
        <v>2023</v>
      </c>
      <c r="F2231" s="5">
        <v>37.36</v>
      </c>
      <c r="G2231" s="1" t="s">
        <v>13350</v>
      </c>
      <c r="H2231" s="1" t="s">
        <v>13351</v>
      </c>
      <c r="I2231" s="6">
        <v>777</v>
      </c>
      <c r="J2231" s="6" t="s">
        <v>54</v>
      </c>
      <c r="K2231" s="6">
        <v>23</v>
      </c>
      <c r="L2231" s="6">
        <v>18</v>
      </c>
      <c r="M2231" s="6">
        <v>5</v>
      </c>
      <c r="N2231" s="7">
        <v>0.78260869565217395</v>
      </c>
      <c r="O2231" s="1" t="s">
        <v>55</v>
      </c>
      <c r="P2231" s="1" t="s">
        <v>54</v>
      </c>
      <c r="Q2231" s="1" t="s">
        <v>56</v>
      </c>
      <c r="R2231" s="1" t="s">
        <v>7</v>
      </c>
      <c r="S2231" s="2" t="b">
        <v>0</v>
      </c>
      <c r="T2231" s="2" t="b">
        <v>1</v>
      </c>
      <c r="U2231" s="1" t="s">
        <v>202</v>
      </c>
      <c r="V2231" s="1">
        <v>18</v>
      </c>
      <c r="W2231" s="2" t="b">
        <v>1</v>
      </c>
      <c r="X2231" s="2" t="b">
        <v>1</v>
      </c>
      <c r="Y2231" s="2" t="b">
        <v>0</v>
      </c>
      <c r="Z2231" s="1" t="s">
        <v>119</v>
      </c>
      <c r="AA2231" s="2" t="b">
        <v>0</v>
      </c>
      <c r="AB2231" s="1" t="s">
        <v>13352</v>
      </c>
      <c r="AC2231" s="1" t="s">
        <v>13353</v>
      </c>
      <c r="AD2231" s="1" t="s">
        <v>61</v>
      </c>
      <c r="AE2231" s="2" t="b">
        <v>1</v>
      </c>
      <c r="AF2231" s="1"/>
      <c r="AG2231" s="2" t="b">
        <v>0</v>
      </c>
      <c r="AH2231" s="1">
        <v>46242.564802986111</v>
      </c>
    </row>
    <row r="2232" spans="1:34" ht="13.9">
      <c r="A2232" s="1" t="s">
        <v>13354</v>
      </c>
      <c r="B2232" s="1" t="s">
        <v>13355</v>
      </c>
      <c r="C2232" s="4">
        <v>45105</v>
      </c>
      <c r="D2232" s="1" t="s">
        <v>12990</v>
      </c>
      <c r="E2232" s="1">
        <v>2023</v>
      </c>
      <c r="F2232" s="5">
        <v>37.36</v>
      </c>
      <c r="G2232" s="1" t="s">
        <v>13356</v>
      </c>
      <c r="H2232" s="1" t="s">
        <v>13357</v>
      </c>
      <c r="I2232" s="6">
        <v>1</v>
      </c>
      <c r="J2232" s="6" t="s">
        <v>54</v>
      </c>
      <c r="K2232" s="6">
        <v>1</v>
      </c>
      <c r="L2232" s="6">
        <v>1</v>
      </c>
      <c r="M2232" s="6">
        <v>0</v>
      </c>
      <c r="N2232" s="7">
        <v>1</v>
      </c>
      <c r="O2232" s="1" t="s">
        <v>148</v>
      </c>
      <c r="P2232" s="1" t="s">
        <v>54</v>
      </c>
      <c r="Q2232" s="1" t="s">
        <v>56</v>
      </c>
      <c r="R2232" s="1" t="s">
        <v>5</v>
      </c>
      <c r="S2232" s="2" t="b">
        <v>1</v>
      </c>
      <c r="T2232" s="2" t="b">
        <v>0</v>
      </c>
      <c r="U2232" s="1" t="s">
        <v>57</v>
      </c>
      <c r="V2232" s="1"/>
      <c r="W2232" s="2" t="b">
        <v>0</v>
      </c>
      <c r="X2232" s="1"/>
      <c r="Y2232" s="2" t="b">
        <v>0</v>
      </c>
      <c r="Z2232" s="1" t="s">
        <v>58</v>
      </c>
      <c r="AA2232" s="2" t="b">
        <v>1</v>
      </c>
      <c r="AB2232" s="1" t="s">
        <v>13358</v>
      </c>
      <c r="AC2232" s="1" t="s">
        <v>13359</v>
      </c>
      <c r="AD2232" s="1" t="s">
        <v>61</v>
      </c>
      <c r="AE2232" s="2" t="b">
        <v>1</v>
      </c>
      <c r="AF2232" s="1" t="s">
        <v>211</v>
      </c>
      <c r="AG2232" s="2" t="b">
        <v>0</v>
      </c>
      <c r="AH2232" s="1">
        <v>46242.564802986111</v>
      </c>
    </row>
    <row r="2233" spans="1:34" ht="13.9">
      <c r="A2233" s="1" t="s">
        <v>13360</v>
      </c>
      <c r="B2233" s="1" t="s">
        <v>13361</v>
      </c>
      <c r="C2233" s="4">
        <v>45106</v>
      </c>
      <c r="D2233" s="1" t="s">
        <v>12990</v>
      </c>
      <c r="E2233" s="1">
        <v>2023</v>
      </c>
      <c r="F2233" s="5">
        <v>37.32</v>
      </c>
      <c r="G2233" s="1" t="s">
        <v>13362</v>
      </c>
      <c r="H2233" s="1" t="s">
        <v>13363</v>
      </c>
      <c r="I2233" s="6">
        <v>254</v>
      </c>
      <c r="J2233" s="6" t="s">
        <v>54</v>
      </c>
      <c r="K2233" s="6">
        <v>13</v>
      </c>
      <c r="L2233" s="6">
        <v>10</v>
      </c>
      <c r="M2233" s="6">
        <v>3</v>
      </c>
      <c r="N2233" s="7">
        <v>0.76923076923076927</v>
      </c>
      <c r="O2233" s="1" t="s">
        <v>55</v>
      </c>
      <c r="P2233" s="1" t="s">
        <v>54</v>
      </c>
      <c r="Q2233" s="1" t="s">
        <v>56</v>
      </c>
      <c r="R2233" s="1" t="s">
        <v>7</v>
      </c>
      <c r="S2233" s="2" t="b">
        <v>0</v>
      </c>
      <c r="T2233" s="2" t="b">
        <v>1</v>
      </c>
      <c r="U2233" s="1" t="s">
        <v>202</v>
      </c>
      <c r="V2233" s="1">
        <v>18</v>
      </c>
      <c r="W2233" s="2" t="b">
        <v>1</v>
      </c>
      <c r="X2233" s="2" t="b">
        <v>1</v>
      </c>
      <c r="Y2233" s="2" t="b">
        <v>0</v>
      </c>
      <c r="Z2233" s="1" t="s">
        <v>119</v>
      </c>
      <c r="AA2233" s="2" t="b">
        <v>0</v>
      </c>
      <c r="AB2233" s="1" t="s">
        <v>13364</v>
      </c>
      <c r="AC2233" s="1" t="s">
        <v>13365</v>
      </c>
      <c r="AD2233" s="1" t="s">
        <v>61</v>
      </c>
      <c r="AE2233" s="2" t="b">
        <v>1</v>
      </c>
      <c r="AF2233" s="1"/>
      <c r="AG2233" s="2" t="b">
        <v>0</v>
      </c>
      <c r="AH2233" s="1">
        <v>46242.564802986111</v>
      </c>
    </row>
    <row r="2234" spans="1:34" ht="13.9">
      <c r="A2234" s="1" t="s">
        <v>13366</v>
      </c>
      <c r="B2234" s="1" t="s">
        <v>13367</v>
      </c>
      <c r="C2234" s="4">
        <v>45106</v>
      </c>
      <c r="D2234" s="1" t="s">
        <v>12990</v>
      </c>
      <c r="E2234" s="1">
        <v>2023</v>
      </c>
      <c r="F2234" s="5">
        <v>37.32</v>
      </c>
      <c r="G2234" s="1" t="s">
        <v>13368</v>
      </c>
      <c r="H2234" s="1" t="s">
        <v>13369</v>
      </c>
      <c r="I2234" s="6">
        <v>757</v>
      </c>
      <c r="J2234" s="6" t="s">
        <v>54</v>
      </c>
      <c r="K2234" s="6">
        <v>33</v>
      </c>
      <c r="L2234" s="6">
        <v>23</v>
      </c>
      <c r="M2234" s="6">
        <v>10</v>
      </c>
      <c r="N2234" s="7">
        <v>0.69696969696969702</v>
      </c>
      <c r="O2234" s="1" t="s">
        <v>91</v>
      </c>
      <c r="P2234" s="1" t="s">
        <v>54</v>
      </c>
      <c r="Q2234" s="1" t="s">
        <v>56</v>
      </c>
      <c r="R2234" s="1" t="s">
        <v>5</v>
      </c>
      <c r="S2234" s="2" t="b">
        <v>1</v>
      </c>
      <c r="T2234" s="2" t="b">
        <v>0</v>
      </c>
      <c r="U2234" s="1" t="s">
        <v>57</v>
      </c>
      <c r="V2234" s="1"/>
      <c r="W2234" s="2" t="b">
        <v>0</v>
      </c>
      <c r="X2234" s="1"/>
      <c r="Y2234" s="2" t="b">
        <v>0</v>
      </c>
      <c r="Z2234" s="1" t="s">
        <v>58</v>
      </c>
      <c r="AA2234" s="2" t="b">
        <v>1</v>
      </c>
      <c r="AB2234" s="1" t="s">
        <v>13370</v>
      </c>
      <c r="AC2234" s="1" t="s">
        <v>13371</v>
      </c>
      <c r="AD2234" s="1" t="s">
        <v>61</v>
      </c>
      <c r="AE2234" s="2" t="b">
        <v>1</v>
      </c>
      <c r="AF2234" s="1" t="s">
        <v>1301</v>
      </c>
      <c r="AG2234" s="2" t="b">
        <v>0</v>
      </c>
      <c r="AH2234" s="1">
        <v>46242.564802986111</v>
      </c>
    </row>
    <row r="2235" spans="1:34" ht="13.9">
      <c r="A2235" s="1" t="s">
        <v>13372</v>
      </c>
      <c r="B2235" s="1" t="s">
        <v>13373</v>
      </c>
      <c r="C2235" s="4">
        <v>45106</v>
      </c>
      <c r="D2235" s="1" t="s">
        <v>12990</v>
      </c>
      <c r="E2235" s="1">
        <v>2023</v>
      </c>
      <c r="F2235" s="5">
        <v>37.32</v>
      </c>
      <c r="G2235" s="1" t="s">
        <v>13374</v>
      </c>
      <c r="H2235" s="1" t="s">
        <v>13375</v>
      </c>
      <c r="I2235" s="6">
        <v>2511</v>
      </c>
      <c r="J2235" s="6" t="s">
        <v>54</v>
      </c>
      <c r="K2235" s="6">
        <v>78</v>
      </c>
      <c r="L2235" s="6">
        <v>75</v>
      </c>
      <c r="M2235" s="6">
        <v>3</v>
      </c>
      <c r="N2235" s="7">
        <v>0.96153846153846156</v>
      </c>
      <c r="O2235" s="1" t="s">
        <v>67</v>
      </c>
      <c r="P2235" s="1" t="s">
        <v>54</v>
      </c>
      <c r="Q2235" s="1" t="s">
        <v>56</v>
      </c>
      <c r="R2235" s="1" t="s">
        <v>5</v>
      </c>
      <c r="S2235" s="2" t="b">
        <v>1</v>
      </c>
      <c r="T2235" s="2" t="b">
        <v>0</v>
      </c>
      <c r="U2235" s="1" t="s">
        <v>57</v>
      </c>
      <c r="V2235" s="1"/>
      <c r="W2235" s="2" t="b">
        <v>0</v>
      </c>
      <c r="X2235" s="1"/>
      <c r="Y2235" s="2" t="b">
        <v>0</v>
      </c>
      <c r="Z2235" s="1" t="s">
        <v>58</v>
      </c>
      <c r="AA2235" s="2" t="b">
        <v>1</v>
      </c>
      <c r="AB2235" s="1" t="s">
        <v>13376</v>
      </c>
      <c r="AC2235" s="1" t="s">
        <v>13377</v>
      </c>
      <c r="AD2235" s="1" t="s">
        <v>61</v>
      </c>
      <c r="AE2235" s="2" t="b">
        <v>1</v>
      </c>
      <c r="AF2235" s="1" t="s">
        <v>101</v>
      </c>
      <c r="AG2235" s="2" t="b">
        <v>1</v>
      </c>
      <c r="AH2235" s="1">
        <v>46242.564802986111</v>
      </c>
    </row>
    <row r="2236" spans="1:34" ht="13.9">
      <c r="A2236" s="1" t="s">
        <v>13378</v>
      </c>
      <c r="B2236" s="1" t="s">
        <v>13379</v>
      </c>
      <c r="C2236" s="4">
        <v>45106</v>
      </c>
      <c r="D2236" s="1" t="s">
        <v>12990</v>
      </c>
      <c r="E2236" s="1">
        <v>2023</v>
      </c>
      <c r="F2236" s="5">
        <v>37.32</v>
      </c>
      <c r="G2236" s="1" t="s">
        <v>13380</v>
      </c>
      <c r="H2236" s="1" t="s">
        <v>13381</v>
      </c>
      <c r="I2236" s="6">
        <v>518</v>
      </c>
      <c r="J2236" s="6" t="s">
        <v>54</v>
      </c>
      <c r="K2236" s="6">
        <v>7</v>
      </c>
      <c r="L2236" s="6">
        <v>5</v>
      </c>
      <c r="M2236" s="6">
        <v>2</v>
      </c>
      <c r="N2236" s="7">
        <v>0.7142857142857143</v>
      </c>
      <c r="O2236" s="1" t="s">
        <v>83</v>
      </c>
      <c r="P2236" s="1" t="s">
        <v>54</v>
      </c>
      <c r="Q2236" s="1" t="s">
        <v>56</v>
      </c>
      <c r="R2236" s="1" t="s">
        <v>7</v>
      </c>
      <c r="S2236" s="2" t="b">
        <v>0</v>
      </c>
      <c r="T2236" s="2" t="b">
        <v>1</v>
      </c>
      <c r="U2236" s="1" t="s">
        <v>133</v>
      </c>
      <c r="V2236" s="1">
        <v>18</v>
      </c>
      <c r="W2236" s="2" t="b">
        <v>1</v>
      </c>
      <c r="X2236" s="2" t="b">
        <v>0</v>
      </c>
      <c r="Y2236" s="2" t="b">
        <v>0</v>
      </c>
      <c r="Z2236" s="1" t="s">
        <v>119</v>
      </c>
      <c r="AA2236" s="2" t="b">
        <v>0</v>
      </c>
      <c r="AB2236" s="1" t="s">
        <v>13382</v>
      </c>
      <c r="AC2236" s="1" t="s">
        <v>13383</v>
      </c>
      <c r="AD2236" s="1" t="s">
        <v>61</v>
      </c>
      <c r="AE2236" s="2" t="b">
        <v>1</v>
      </c>
      <c r="AF2236" s="1"/>
      <c r="AG2236" s="2" t="b">
        <v>0</v>
      </c>
      <c r="AH2236" s="1">
        <v>46242.564802986111</v>
      </c>
    </row>
    <row r="2237" spans="1:34" ht="13.9">
      <c r="A2237" s="1" t="s">
        <v>13384</v>
      </c>
      <c r="B2237" s="1" t="s">
        <v>13385</v>
      </c>
      <c r="C2237" s="4">
        <v>45107</v>
      </c>
      <c r="D2237" s="1" t="s">
        <v>12990</v>
      </c>
      <c r="E2237" s="1">
        <v>2023</v>
      </c>
      <c r="F2237" s="5">
        <v>37.29</v>
      </c>
      <c r="G2237" s="1" t="s">
        <v>13386</v>
      </c>
      <c r="H2237" s="1" t="s">
        <v>13387</v>
      </c>
      <c r="I2237" s="6"/>
      <c r="J2237" s="6" t="s">
        <v>147</v>
      </c>
      <c r="K2237" s="6">
        <v>0</v>
      </c>
      <c r="L2237" s="6">
        <v>0</v>
      </c>
      <c r="M2237" s="6">
        <v>0</v>
      </c>
      <c r="N2237" s="7"/>
      <c r="O2237" s="1" t="s">
        <v>216</v>
      </c>
      <c r="P2237" s="1" t="s">
        <v>54</v>
      </c>
      <c r="Q2237" s="1" t="s">
        <v>56</v>
      </c>
      <c r="R2237" s="1" t="s">
        <v>7</v>
      </c>
      <c r="S2237" s="2" t="b">
        <v>0</v>
      </c>
      <c r="T2237" s="2" t="b">
        <v>1</v>
      </c>
      <c r="U2237" s="1" t="s">
        <v>133</v>
      </c>
      <c r="V2237" s="1">
        <v>18</v>
      </c>
      <c r="W2237" s="2" t="b">
        <v>1</v>
      </c>
      <c r="X2237" s="2" t="b">
        <v>0</v>
      </c>
      <c r="Y2237" s="2" t="b">
        <v>0</v>
      </c>
      <c r="Z2237" s="1" t="s">
        <v>119</v>
      </c>
      <c r="AA2237" s="2" t="b">
        <v>0</v>
      </c>
      <c r="AB2237" s="1" t="s">
        <v>13388</v>
      </c>
      <c r="AC2237" s="1" t="s">
        <v>13389</v>
      </c>
      <c r="AD2237" s="1" t="s">
        <v>61</v>
      </c>
      <c r="AE2237" s="2" t="b">
        <v>1</v>
      </c>
      <c r="AF2237" s="1"/>
      <c r="AG2237" s="2" t="b">
        <v>0</v>
      </c>
      <c r="AH2237" s="1">
        <v>46242.564802986111</v>
      </c>
    </row>
    <row r="2238" spans="1:34" ht="13.9">
      <c r="A2238" s="1" t="s">
        <v>13390</v>
      </c>
      <c r="B2238" s="1" t="s">
        <v>13391</v>
      </c>
      <c r="C2238" s="4">
        <v>45107</v>
      </c>
      <c r="D2238" s="1" t="s">
        <v>12990</v>
      </c>
      <c r="E2238" s="1">
        <v>2023</v>
      </c>
      <c r="F2238" s="5">
        <v>37.29</v>
      </c>
      <c r="G2238" s="1" t="s">
        <v>13392</v>
      </c>
      <c r="H2238" s="1" t="s">
        <v>13393</v>
      </c>
      <c r="I2238" s="6">
        <v>2142</v>
      </c>
      <c r="J2238" s="6" t="s">
        <v>54</v>
      </c>
      <c r="K2238" s="6">
        <v>74</v>
      </c>
      <c r="L2238" s="6">
        <v>51</v>
      </c>
      <c r="M2238" s="6">
        <v>23</v>
      </c>
      <c r="N2238" s="7">
        <v>0.68918918918918914</v>
      </c>
      <c r="O2238" s="1" t="s">
        <v>91</v>
      </c>
      <c r="P2238" s="1" t="s">
        <v>54</v>
      </c>
      <c r="Q2238" s="1" t="s">
        <v>56</v>
      </c>
      <c r="R2238" s="1" t="s">
        <v>5</v>
      </c>
      <c r="S2238" s="2" t="b">
        <v>1</v>
      </c>
      <c r="T2238" s="2" t="b">
        <v>0</v>
      </c>
      <c r="U2238" s="1" t="s">
        <v>499</v>
      </c>
      <c r="V2238" s="1">
        <v>17</v>
      </c>
      <c r="W2238" s="2" t="b">
        <v>0</v>
      </c>
      <c r="X2238" s="1"/>
      <c r="Y2238" s="2" t="b">
        <v>0</v>
      </c>
      <c r="Z2238" s="1" t="s">
        <v>58</v>
      </c>
      <c r="AA2238" s="2" t="b">
        <v>1</v>
      </c>
      <c r="AB2238" s="1" t="s">
        <v>13394</v>
      </c>
      <c r="AC2238" s="1" t="s">
        <v>13395</v>
      </c>
      <c r="AD2238" s="1" t="s">
        <v>61</v>
      </c>
      <c r="AE2238" s="2" t="b">
        <v>1</v>
      </c>
      <c r="AF2238" s="1" t="s">
        <v>1400</v>
      </c>
      <c r="AG2238" s="2" t="b">
        <v>0</v>
      </c>
      <c r="AH2238" s="1">
        <v>46242.564802997687</v>
      </c>
    </row>
    <row r="2239" spans="1:34" ht="13.9">
      <c r="A2239" s="1" t="s">
        <v>13396</v>
      </c>
      <c r="B2239" s="1" t="s">
        <v>13397</v>
      </c>
      <c r="C2239" s="4">
        <v>45107</v>
      </c>
      <c r="D2239" s="1" t="s">
        <v>12990</v>
      </c>
      <c r="E2239" s="1">
        <v>2023</v>
      </c>
      <c r="F2239" s="5">
        <v>37.29</v>
      </c>
      <c r="G2239" s="1" t="s">
        <v>13398</v>
      </c>
      <c r="H2239" s="1" t="s">
        <v>13387</v>
      </c>
      <c r="I2239" s="6">
        <v>1</v>
      </c>
      <c r="J2239" s="6" t="s">
        <v>54</v>
      </c>
      <c r="K2239" s="6">
        <v>0</v>
      </c>
      <c r="L2239" s="6">
        <v>0</v>
      </c>
      <c r="M2239" s="6">
        <v>0</v>
      </c>
      <c r="N2239" s="7"/>
      <c r="O2239" s="1" t="s">
        <v>216</v>
      </c>
      <c r="P2239" s="1" t="s">
        <v>54</v>
      </c>
      <c r="Q2239" s="1" t="s">
        <v>56</v>
      </c>
      <c r="R2239" s="1" t="s">
        <v>7</v>
      </c>
      <c r="S2239" s="2" t="b">
        <v>0</v>
      </c>
      <c r="T2239" s="2" t="b">
        <v>1</v>
      </c>
      <c r="U2239" s="1" t="s">
        <v>133</v>
      </c>
      <c r="V2239" s="1">
        <v>18</v>
      </c>
      <c r="W2239" s="2" t="b">
        <v>1</v>
      </c>
      <c r="X2239" s="2" t="b">
        <v>0</v>
      </c>
      <c r="Y2239" s="2" t="b">
        <v>0</v>
      </c>
      <c r="Z2239" s="1" t="s">
        <v>119</v>
      </c>
      <c r="AA2239" s="2" t="b">
        <v>0</v>
      </c>
      <c r="AB2239" s="1" t="s">
        <v>13388</v>
      </c>
      <c r="AC2239" s="1" t="s">
        <v>13399</v>
      </c>
      <c r="AD2239" s="1" t="s">
        <v>61</v>
      </c>
      <c r="AE2239" s="2" t="b">
        <v>1</v>
      </c>
      <c r="AF2239" s="1"/>
      <c r="AG2239" s="2" t="b">
        <v>0</v>
      </c>
      <c r="AH2239" s="1">
        <v>46242.564802986111</v>
      </c>
    </row>
    <row r="2240" spans="1:34" ht="13.9">
      <c r="A2240" s="1" t="s">
        <v>13400</v>
      </c>
      <c r="B2240" s="1" t="s">
        <v>13401</v>
      </c>
      <c r="C2240" s="4">
        <v>45109</v>
      </c>
      <c r="D2240" s="1" t="s">
        <v>13402</v>
      </c>
      <c r="E2240" s="1">
        <v>2023</v>
      </c>
      <c r="F2240" s="5">
        <v>37.22</v>
      </c>
      <c r="G2240" s="1" t="s">
        <v>13403</v>
      </c>
      <c r="H2240" s="1" t="s">
        <v>13404</v>
      </c>
      <c r="I2240" s="6">
        <v>2617</v>
      </c>
      <c r="J2240" s="6" t="s">
        <v>54</v>
      </c>
      <c r="K2240" s="6">
        <v>40</v>
      </c>
      <c r="L2240" s="6">
        <v>33</v>
      </c>
      <c r="M2240" s="6">
        <v>7</v>
      </c>
      <c r="N2240" s="7">
        <v>0.82499999999999996</v>
      </c>
      <c r="O2240" s="1" t="s">
        <v>126</v>
      </c>
      <c r="P2240" s="1" t="s">
        <v>54</v>
      </c>
      <c r="Q2240" s="1" t="s">
        <v>56</v>
      </c>
      <c r="R2240" s="1" t="s">
        <v>7</v>
      </c>
      <c r="S2240" s="2" t="b">
        <v>0</v>
      </c>
      <c r="T2240" s="2" t="b">
        <v>1</v>
      </c>
      <c r="U2240" s="1" t="s">
        <v>202</v>
      </c>
      <c r="V2240" s="1">
        <v>18</v>
      </c>
      <c r="W2240" s="2" t="b">
        <v>1</v>
      </c>
      <c r="X2240" s="2" t="b">
        <v>1</v>
      </c>
      <c r="Y2240" s="2" t="b">
        <v>0</v>
      </c>
      <c r="Z2240" s="1" t="s">
        <v>119</v>
      </c>
      <c r="AA2240" s="2" t="b">
        <v>0</v>
      </c>
      <c r="AB2240" s="1" t="s">
        <v>13405</v>
      </c>
      <c r="AC2240" s="1" t="s">
        <v>13406</v>
      </c>
      <c r="AD2240" s="1" t="s">
        <v>61</v>
      </c>
      <c r="AE2240" s="2" t="b">
        <v>1</v>
      </c>
      <c r="AF2240" s="1"/>
      <c r="AG2240" s="2" t="b">
        <v>0</v>
      </c>
      <c r="AH2240" s="1">
        <v>46242.564802997687</v>
      </c>
    </row>
    <row r="2241" spans="1:34" ht="13.9">
      <c r="A2241" s="1" t="s">
        <v>13407</v>
      </c>
      <c r="B2241" s="1" t="s">
        <v>13408</v>
      </c>
      <c r="C2241" s="4">
        <v>45110</v>
      </c>
      <c r="D2241" s="1" t="s">
        <v>13402</v>
      </c>
      <c r="E2241" s="1">
        <v>2023</v>
      </c>
      <c r="F2241" s="5">
        <v>37.19</v>
      </c>
      <c r="G2241" s="1" t="s">
        <v>13409</v>
      </c>
      <c r="H2241" s="1" t="s">
        <v>13410</v>
      </c>
      <c r="I2241" s="6">
        <v>6685</v>
      </c>
      <c r="J2241" s="6" t="s">
        <v>54</v>
      </c>
      <c r="K2241" s="6">
        <v>119</v>
      </c>
      <c r="L2241" s="6">
        <v>100</v>
      </c>
      <c r="M2241" s="6">
        <v>19</v>
      </c>
      <c r="N2241" s="7">
        <v>0.84033613445378152</v>
      </c>
      <c r="O2241" s="1" t="s">
        <v>67</v>
      </c>
      <c r="P2241" s="1" t="s">
        <v>54</v>
      </c>
      <c r="Q2241" s="1" t="s">
        <v>56</v>
      </c>
      <c r="R2241" s="1" t="s">
        <v>7</v>
      </c>
      <c r="S2241" s="2" t="b">
        <v>0</v>
      </c>
      <c r="T2241" s="2" t="b">
        <v>1</v>
      </c>
      <c r="U2241" s="1" t="s">
        <v>202</v>
      </c>
      <c r="V2241" s="1">
        <v>18</v>
      </c>
      <c r="W2241" s="2" t="b">
        <v>1</v>
      </c>
      <c r="X2241" s="2" t="b">
        <v>1</v>
      </c>
      <c r="Y2241" s="2" t="b">
        <v>0</v>
      </c>
      <c r="Z2241" s="1" t="s">
        <v>119</v>
      </c>
      <c r="AA2241" s="2" t="b">
        <v>0</v>
      </c>
      <c r="AB2241" s="1" t="s">
        <v>13411</v>
      </c>
      <c r="AC2241" s="1" t="s">
        <v>13412</v>
      </c>
      <c r="AD2241" s="1" t="s">
        <v>61</v>
      </c>
      <c r="AE2241" s="2" t="b">
        <v>1</v>
      </c>
      <c r="AF2241" s="1"/>
      <c r="AG2241" s="2" t="b">
        <v>0</v>
      </c>
      <c r="AH2241" s="1">
        <v>46242.564802997687</v>
      </c>
    </row>
    <row r="2242" spans="1:34" ht="13.9">
      <c r="A2242" s="1" t="s">
        <v>13413</v>
      </c>
      <c r="B2242" s="1" t="s">
        <v>13414</v>
      </c>
      <c r="C2242" s="4">
        <v>45110</v>
      </c>
      <c r="D2242" s="1" t="s">
        <v>13402</v>
      </c>
      <c r="E2242" s="1">
        <v>2023</v>
      </c>
      <c r="F2242" s="5">
        <v>37.19</v>
      </c>
      <c r="G2242" s="1" t="s">
        <v>13415</v>
      </c>
      <c r="H2242" s="1" t="s">
        <v>13416</v>
      </c>
      <c r="I2242" s="6"/>
      <c r="J2242" s="6" t="s">
        <v>147</v>
      </c>
      <c r="K2242" s="6">
        <v>4</v>
      </c>
      <c r="L2242" s="6">
        <v>4</v>
      </c>
      <c r="M2242" s="6">
        <v>0</v>
      </c>
      <c r="N2242" s="7">
        <v>1</v>
      </c>
      <c r="O2242" s="1" t="s">
        <v>344</v>
      </c>
      <c r="P2242" s="1" t="s">
        <v>54</v>
      </c>
      <c r="Q2242" s="1" t="s">
        <v>56</v>
      </c>
      <c r="R2242" s="1" t="s">
        <v>5</v>
      </c>
      <c r="S2242" s="2" t="b">
        <v>1</v>
      </c>
      <c r="T2242" s="2" t="b">
        <v>0</v>
      </c>
      <c r="U2242" s="1" t="s">
        <v>57</v>
      </c>
      <c r="V2242" s="1"/>
      <c r="W2242" s="2" t="b">
        <v>0</v>
      </c>
      <c r="X2242" s="1"/>
      <c r="Y2242" s="2" t="b">
        <v>0</v>
      </c>
      <c r="Z2242" s="1" t="s">
        <v>119</v>
      </c>
      <c r="AA2242" s="2" t="b">
        <v>0</v>
      </c>
      <c r="AB2242" s="1" t="s">
        <v>13417</v>
      </c>
      <c r="AC2242" s="1" t="s">
        <v>13418</v>
      </c>
      <c r="AD2242" s="1" t="s">
        <v>61</v>
      </c>
      <c r="AE2242" s="2" t="b">
        <v>1</v>
      </c>
      <c r="AF2242" s="1"/>
      <c r="AG2242" s="2" t="b">
        <v>0</v>
      </c>
      <c r="AH2242" s="1">
        <v>46242.564802997687</v>
      </c>
    </row>
    <row r="2243" spans="1:34" ht="13.9">
      <c r="A2243" s="1" t="s">
        <v>13419</v>
      </c>
      <c r="B2243" s="1" t="s">
        <v>13420</v>
      </c>
      <c r="C2243" s="4">
        <v>45111</v>
      </c>
      <c r="D2243" s="1" t="s">
        <v>13402</v>
      </c>
      <c r="E2243" s="1">
        <v>2023</v>
      </c>
      <c r="F2243" s="5">
        <v>37.159999999999997</v>
      </c>
      <c r="G2243" s="1" t="s">
        <v>13421</v>
      </c>
      <c r="H2243" s="1" t="s">
        <v>13422</v>
      </c>
      <c r="I2243" s="6">
        <v>1372</v>
      </c>
      <c r="J2243" s="6" t="s">
        <v>54</v>
      </c>
      <c r="K2243" s="6">
        <v>36</v>
      </c>
      <c r="L2243" s="6">
        <v>20</v>
      </c>
      <c r="M2243" s="6">
        <v>16</v>
      </c>
      <c r="N2243" s="7">
        <v>0.55555555555555558</v>
      </c>
      <c r="O2243" s="1" t="s">
        <v>91</v>
      </c>
      <c r="P2243" s="1" t="s">
        <v>54</v>
      </c>
      <c r="Q2243" s="1" t="s">
        <v>56</v>
      </c>
      <c r="R2243" s="1" t="s">
        <v>7</v>
      </c>
      <c r="S2243" s="2" t="b">
        <v>0</v>
      </c>
      <c r="T2243" s="2" t="b">
        <v>1</v>
      </c>
      <c r="U2243" s="1" t="s">
        <v>202</v>
      </c>
      <c r="V2243" s="1">
        <v>18</v>
      </c>
      <c r="W2243" s="2" t="b">
        <v>1</v>
      </c>
      <c r="X2243" s="2" t="b">
        <v>1</v>
      </c>
      <c r="Y2243" s="2" t="b">
        <v>0</v>
      </c>
      <c r="Z2243" s="1" t="s">
        <v>119</v>
      </c>
      <c r="AA2243" s="2" t="b">
        <v>0</v>
      </c>
      <c r="AB2243" s="1" t="s">
        <v>13423</v>
      </c>
      <c r="AC2243" s="1" t="s">
        <v>13424</v>
      </c>
      <c r="AD2243" s="1" t="s">
        <v>61</v>
      </c>
      <c r="AE2243" s="2" t="b">
        <v>1</v>
      </c>
      <c r="AF2243" s="1"/>
      <c r="AG2243" s="2" t="b">
        <v>0</v>
      </c>
      <c r="AH2243" s="1">
        <v>46242.564802997687</v>
      </c>
    </row>
    <row r="2244" spans="1:34" ht="13.9">
      <c r="A2244" s="1" t="s">
        <v>13425</v>
      </c>
      <c r="B2244" s="1" t="s">
        <v>13426</v>
      </c>
      <c r="C2244" s="4">
        <v>45112</v>
      </c>
      <c r="D2244" s="1" t="s">
        <v>13402</v>
      </c>
      <c r="E2244" s="1">
        <v>2023</v>
      </c>
      <c r="F2244" s="5">
        <v>37.130000000000003</v>
      </c>
      <c r="G2244" s="1" t="s">
        <v>13427</v>
      </c>
      <c r="H2244" s="1" t="s">
        <v>13428</v>
      </c>
      <c r="I2244" s="6">
        <v>92</v>
      </c>
      <c r="J2244" s="6" t="s">
        <v>54</v>
      </c>
      <c r="K2244" s="6">
        <v>6</v>
      </c>
      <c r="L2244" s="6">
        <v>1</v>
      </c>
      <c r="M2244" s="6">
        <v>5</v>
      </c>
      <c r="N2244" s="7">
        <v>0.16666666666666666</v>
      </c>
      <c r="O2244" s="1" t="s">
        <v>947</v>
      </c>
      <c r="P2244" s="1" t="s">
        <v>54</v>
      </c>
      <c r="Q2244" s="1" t="s">
        <v>56</v>
      </c>
      <c r="R2244" s="1" t="s">
        <v>5</v>
      </c>
      <c r="S2244" s="2" t="b">
        <v>1</v>
      </c>
      <c r="T2244" s="2" t="b">
        <v>0</v>
      </c>
      <c r="U2244" s="1" t="s">
        <v>57</v>
      </c>
      <c r="V2244" s="1"/>
      <c r="W2244" s="2" t="b">
        <v>0</v>
      </c>
      <c r="X2244" s="1"/>
      <c r="Y2244" s="2" t="b">
        <v>0</v>
      </c>
      <c r="Z2244" s="1" t="s">
        <v>58</v>
      </c>
      <c r="AA2244" s="2" t="b">
        <v>1</v>
      </c>
      <c r="AB2244" s="1" t="s">
        <v>13429</v>
      </c>
      <c r="AC2244" s="1" t="s">
        <v>13430</v>
      </c>
      <c r="AD2244" s="1" t="s">
        <v>61</v>
      </c>
      <c r="AE2244" s="2" t="b">
        <v>1</v>
      </c>
      <c r="AF2244" s="1" t="s">
        <v>211</v>
      </c>
      <c r="AG2244" s="2" t="b">
        <v>0</v>
      </c>
      <c r="AH2244" s="1">
        <v>46242.564802997687</v>
      </c>
    </row>
    <row r="2245" spans="1:34" ht="13.9">
      <c r="A2245" s="1" t="s">
        <v>13431</v>
      </c>
      <c r="B2245" s="1" t="s">
        <v>13432</v>
      </c>
      <c r="C2245" s="4">
        <v>45114</v>
      </c>
      <c r="D2245" s="1" t="s">
        <v>13402</v>
      </c>
      <c r="E2245" s="1">
        <v>2023</v>
      </c>
      <c r="F2245" s="5">
        <v>37.06</v>
      </c>
      <c r="G2245" s="1" t="s">
        <v>13433</v>
      </c>
      <c r="H2245" s="1" t="s">
        <v>13434</v>
      </c>
      <c r="I2245" s="6">
        <v>143</v>
      </c>
      <c r="J2245" s="6" t="s">
        <v>54</v>
      </c>
      <c r="K2245" s="6">
        <v>8</v>
      </c>
      <c r="L2245" s="6">
        <v>2</v>
      </c>
      <c r="M2245" s="6">
        <v>6</v>
      </c>
      <c r="N2245" s="7">
        <v>0.25</v>
      </c>
      <c r="O2245" s="1" t="s">
        <v>1324</v>
      </c>
      <c r="P2245" s="1" t="s">
        <v>54</v>
      </c>
      <c r="Q2245" s="1" t="s">
        <v>56</v>
      </c>
      <c r="R2245" s="1" t="s">
        <v>7</v>
      </c>
      <c r="S2245" s="2" t="b">
        <v>0</v>
      </c>
      <c r="T2245" s="2" t="b">
        <v>1</v>
      </c>
      <c r="U2245" s="1" t="s">
        <v>202</v>
      </c>
      <c r="V2245" s="1">
        <v>18</v>
      </c>
      <c r="W2245" s="2" t="b">
        <v>1</v>
      </c>
      <c r="X2245" s="2" t="b">
        <v>1</v>
      </c>
      <c r="Y2245" s="2" t="b">
        <v>0</v>
      </c>
      <c r="Z2245" s="1" t="s">
        <v>119</v>
      </c>
      <c r="AA2245" s="2" t="b">
        <v>0</v>
      </c>
      <c r="AB2245" s="1" t="s">
        <v>13435</v>
      </c>
      <c r="AC2245" s="1" t="s">
        <v>13436</v>
      </c>
      <c r="AD2245" s="1" t="s">
        <v>61</v>
      </c>
      <c r="AE2245" s="2" t="b">
        <v>1</v>
      </c>
      <c r="AF2245" s="1"/>
      <c r="AG2245" s="2" t="b">
        <v>0</v>
      </c>
      <c r="AH2245" s="1">
        <v>46242.564802997687</v>
      </c>
    </row>
    <row r="2246" spans="1:34" ht="13.9">
      <c r="A2246" s="1" t="s">
        <v>13437</v>
      </c>
      <c r="B2246" s="1" t="s">
        <v>13438</v>
      </c>
      <c r="C2246" s="4">
        <v>45114</v>
      </c>
      <c r="D2246" s="1" t="s">
        <v>13402</v>
      </c>
      <c r="E2246" s="1">
        <v>2023</v>
      </c>
      <c r="F2246" s="5">
        <v>37.06</v>
      </c>
      <c r="G2246" s="1" t="s">
        <v>13439</v>
      </c>
      <c r="H2246" s="1" t="s">
        <v>13440</v>
      </c>
      <c r="I2246" s="6">
        <v>3325</v>
      </c>
      <c r="J2246" s="6" t="s">
        <v>54</v>
      </c>
      <c r="K2246" s="6">
        <v>77</v>
      </c>
      <c r="L2246" s="6">
        <v>71</v>
      </c>
      <c r="M2246" s="6">
        <v>6</v>
      </c>
      <c r="N2246" s="7">
        <v>0.92207792207792205</v>
      </c>
      <c r="O2246" s="1" t="s">
        <v>67</v>
      </c>
      <c r="P2246" s="1" t="s">
        <v>54</v>
      </c>
      <c r="Q2246" s="1" t="s">
        <v>56</v>
      </c>
      <c r="R2246" s="1" t="s">
        <v>5</v>
      </c>
      <c r="S2246" s="2" t="b">
        <v>1</v>
      </c>
      <c r="T2246" s="2" t="b">
        <v>0</v>
      </c>
      <c r="U2246" s="1" t="s">
        <v>169</v>
      </c>
      <c r="V2246" s="1">
        <v>0</v>
      </c>
      <c r="W2246" s="2" t="b">
        <v>0</v>
      </c>
      <c r="X2246" s="1"/>
      <c r="Y2246" s="2" t="b">
        <v>0</v>
      </c>
      <c r="Z2246" s="1" t="s">
        <v>58</v>
      </c>
      <c r="AA2246" s="2" t="b">
        <v>1</v>
      </c>
      <c r="AB2246" s="1" t="s">
        <v>13441</v>
      </c>
      <c r="AC2246" s="1" t="s">
        <v>13442</v>
      </c>
      <c r="AD2246" s="1" t="s">
        <v>61</v>
      </c>
      <c r="AE2246" s="2" t="b">
        <v>1</v>
      </c>
      <c r="AF2246" s="1" t="s">
        <v>101</v>
      </c>
      <c r="AG2246" s="2" t="b">
        <v>1</v>
      </c>
      <c r="AH2246" s="1">
        <v>46242.564802997687</v>
      </c>
    </row>
    <row r="2247" spans="1:34" ht="13.9">
      <c r="A2247" s="1" t="s">
        <v>13443</v>
      </c>
      <c r="B2247" s="1" t="s">
        <v>13444</v>
      </c>
      <c r="C2247" s="4">
        <v>45117</v>
      </c>
      <c r="D2247" s="1" t="s">
        <v>13402</v>
      </c>
      <c r="E2247" s="1">
        <v>2023</v>
      </c>
      <c r="F2247" s="5">
        <v>36.96</v>
      </c>
      <c r="G2247" s="1" t="s">
        <v>13445</v>
      </c>
      <c r="H2247" s="1" t="s">
        <v>13446</v>
      </c>
      <c r="I2247" s="6">
        <v>2343</v>
      </c>
      <c r="J2247" s="6" t="s">
        <v>54</v>
      </c>
      <c r="K2247" s="6">
        <v>83</v>
      </c>
      <c r="L2247" s="6">
        <v>78</v>
      </c>
      <c r="M2247" s="6">
        <v>5</v>
      </c>
      <c r="N2247" s="7">
        <v>0.93975903614457834</v>
      </c>
      <c r="O2247" s="1" t="s">
        <v>67</v>
      </c>
      <c r="P2247" s="1" t="s">
        <v>54</v>
      </c>
      <c r="Q2247" s="1" t="s">
        <v>56</v>
      </c>
      <c r="R2247" s="1" t="s">
        <v>5</v>
      </c>
      <c r="S2247" s="2" t="b">
        <v>1</v>
      </c>
      <c r="T2247" s="2" t="b">
        <v>0</v>
      </c>
      <c r="U2247" s="1" t="s">
        <v>57</v>
      </c>
      <c r="V2247" s="1"/>
      <c r="W2247" s="2" t="b">
        <v>0</v>
      </c>
      <c r="X2247" s="1"/>
      <c r="Y2247" s="2" t="b">
        <v>0</v>
      </c>
      <c r="Z2247" s="1" t="s">
        <v>58</v>
      </c>
      <c r="AA2247" s="2" t="b">
        <v>1</v>
      </c>
      <c r="AB2247" s="1" t="s">
        <v>13447</v>
      </c>
      <c r="AC2247" s="1" t="s">
        <v>13448</v>
      </c>
      <c r="AD2247" s="1" t="s">
        <v>61</v>
      </c>
      <c r="AE2247" s="2" t="b">
        <v>1</v>
      </c>
      <c r="AF2247" s="1" t="s">
        <v>101</v>
      </c>
      <c r="AG2247" s="2" t="b">
        <v>1</v>
      </c>
      <c r="AH2247" s="1">
        <v>46242.564802997687</v>
      </c>
    </row>
    <row r="2248" spans="1:34" ht="13.9">
      <c r="A2248" s="1" t="s">
        <v>13449</v>
      </c>
      <c r="B2248" s="1" t="s">
        <v>13450</v>
      </c>
      <c r="C2248" s="4">
        <v>45117</v>
      </c>
      <c r="D2248" s="1" t="s">
        <v>13402</v>
      </c>
      <c r="E2248" s="1">
        <v>2023</v>
      </c>
      <c r="F2248" s="5">
        <v>36.96</v>
      </c>
      <c r="G2248" s="1" t="s">
        <v>13451</v>
      </c>
      <c r="H2248" s="1" t="s">
        <v>13452</v>
      </c>
      <c r="I2248" s="6">
        <v>458</v>
      </c>
      <c r="J2248" s="6" t="s">
        <v>54</v>
      </c>
      <c r="K2248" s="6">
        <v>17</v>
      </c>
      <c r="L2248" s="6">
        <v>12</v>
      </c>
      <c r="M2248" s="6">
        <v>5</v>
      </c>
      <c r="N2248" s="7">
        <v>0.70588235294117652</v>
      </c>
      <c r="O2248" s="1" t="s">
        <v>55</v>
      </c>
      <c r="P2248" s="1" t="s">
        <v>54</v>
      </c>
      <c r="Q2248" s="1" t="s">
        <v>56</v>
      </c>
      <c r="R2248" s="1" t="s">
        <v>5</v>
      </c>
      <c r="S2248" s="2" t="b">
        <v>1</v>
      </c>
      <c r="T2248" s="2" t="b">
        <v>0</v>
      </c>
      <c r="U2248" s="1" t="s">
        <v>57</v>
      </c>
      <c r="V2248" s="1"/>
      <c r="W2248" s="2" t="b">
        <v>0</v>
      </c>
      <c r="X2248" s="1"/>
      <c r="Y2248" s="2" t="b">
        <v>0</v>
      </c>
      <c r="Z2248" s="1" t="s">
        <v>58</v>
      </c>
      <c r="AA2248" s="2" t="b">
        <v>1</v>
      </c>
      <c r="AB2248" s="1" t="s">
        <v>13453</v>
      </c>
      <c r="AC2248" s="1" t="s">
        <v>13454</v>
      </c>
      <c r="AD2248" s="1" t="s">
        <v>61</v>
      </c>
      <c r="AE2248" s="2" t="b">
        <v>1</v>
      </c>
      <c r="AF2248" s="1" t="s">
        <v>71</v>
      </c>
      <c r="AG2248" s="2" t="b">
        <v>0</v>
      </c>
      <c r="AH2248" s="1">
        <v>46242.564802997687</v>
      </c>
    </row>
    <row r="2249" spans="1:34" ht="13.9">
      <c r="A2249" s="1" t="s">
        <v>13455</v>
      </c>
      <c r="B2249" s="1" t="s">
        <v>13456</v>
      </c>
      <c r="C2249" s="4">
        <v>45117</v>
      </c>
      <c r="D2249" s="1" t="s">
        <v>13402</v>
      </c>
      <c r="E2249" s="1">
        <v>2023</v>
      </c>
      <c r="F2249" s="5">
        <v>36.96</v>
      </c>
      <c r="G2249" s="1" t="s">
        <v>13457</v>
      </c>
      <c r="H2249" s="1" t="s">
        <v>13458</v>
      </c>
      <c r="I2249" s="6"/>
      <c r="J2249" s="6" t="s">
        <v>147</v>
      </c>
      <c r="K2249" s="6">
        <v>0</v>
      </c>
      <c r="L2249" s="6">
        <v>0</v>
      </c>
      <c r="M2249" s="6">
        <v>0</v>
      </c>
      <c r="N2249" s="7"/>
      <c r="O2249" s="1" t="s">
        <v>216</v>
      </c>
      <c r="P2249" s="1" t="s">
        <v>54</v>
      </c>
      <c r="Q2249" s="1" t="s">
        <v>56</v>
      </c>
      <c r="R2249" s="1" t="s">
        <v>5</v>
      </c>
      <c r="S2249" s="2" t="b">
        <v>1</v>
      </c>
      <c r="T2249" s="2" t="b">
        <v>0</v>
      </c>
      <c r="U2249" s="1" t="s">
        <v>169</v>
      </c>
      <c r="V2249" s="1">
        <v>0</v>
      </c>
      <c r="W2249" s="2" t="b">
        <v>0</v>
      </c>
      <c r="X2249" s="1"/>
      <c r="Y2249" s="2" t="b">
        <v>0</v>
      </c>
      <c r="Z2249" s="1" t="s">
        <v>119</v>
      </c>
      <c r="AA2249" s="2" t="b">
        <v>0</v>
      </c>
      <c r="AB2249" s="1" t="s">
        <v>13459</v>
      </c>
      <c r="AC2249" s="1" t="s">
        <v>13460</v>
      </c>
      <c r="AD2249" s="1" t="s">
        <v>172</v>
      </c>
      <c r="AE2249" s="2" t="b">
        <v>1</v>
      </c>
      <c r="AF2249" s="1"/>
      <c r="AG2249" s="2" t="b">
        <v>0</v>
      </c>
      <c r="AH2249" s="1">
        <v>46242.564802997687</v>
      </c>
    </row>
    <row r="2250" spans="1:34" ht="13.9">
      <c r="A2250" s="1" t="s">
        <v>13461</v>
      </c>
      <c r="B2250" s="1" t="s">
        <v>13462</v>
      </c>
      <c r="C2250" s="4">
        <v>45118</v>
      </c>
      <c r="D2250" s="1" t="s">
        <v>13402</v>
      </c>
      <c r="E2250" s="1">
        <v>2023</v>
      </c>
      <c r="F2250" s="5">
        <v>36.93</v>
      </c>
      <c r="G2250" s="1" t="s">
        <v>13463</v>
      </c>
      <c r="H2250" s="1" t="s">
        <v>13464</v>
      </c>
      <c r="I2250" s="6">
        <v>96</v>
      </c>
      <c r="J2250" s="6" t="s">
        <v>54</v>
      </c>
      <c r="K2250" s="6">
        <v>6</v>
      </c>
      <c r="L2250" s="6">
        <v>3</v>
      </c>
      <c r="M2250" s="6">
        <v>3</v>
      </c>
      <c r="N2250" s="7">
        <v>0.5</v>
      </c>
      <c r="O2250" s="1" t="s">
        <v>947</v>
      </c>
      <c r="P2250" s="1" t="s">
        <v>54</v>
      </c>
      <c r="Q2250" s="1" t="s">
        <v>56</v>
      </c>
      <c r="R2250" s="1" t="s">
        <v>5</v>
      </c>
      <c r="S2250" s="2" t="b">
        <v>1</v>
      </c>
      <c r="T2250" s="2" t="b">
        <v>0</v>
      </c>
      <c r="U2250" s="1" t="s">
        <v>57</v>
      </c>
      <c r="V2250" s="1"/>
      <c r="W2250" s="2" t="b">
        <v>0</v>
      </c>
      <c r="X2250" s="1"/>
      <c r="Y2250" s="2" t="b">
        <v>0</v>
      </c>
      <c r="Z2250" s="1" t="s">
        <v>119</v>
      </c>
      <c r="AA2250" s="2" t="b">
        <v>0</v>
      </c>
      <c r="AB2250" s="1" t="s">
        <v>13465</v>
      </c>
      <c r="AC2250" s="1" t="s">
        <v>13466</v>
      </c>
      <c r="AD2250" s="1" t="s">
        <v>61</v>
      </c>
      <c r="AE2250" s="2" t="b">
        <v>1</v>
      </c>
      <c r="AF2250" s="1"/>
      <c r="AG2250" s="2" t="b">
        <v>0</v>
      </c>
      <c r="AH2250" s="1">
        <v>46242.564802997687</v>
      </c>
    </row>
    <row r="2251" spans="1:34" ht="13.9">
      <c r="A2251" s="1" t="s">
        <v>13467</v>
      </c>
      <c r="B2251" s="1" t="s">
        <v>13468</v>
      </c>
      <c r="C2251" s="4">
        <v>45119</v>
      </c>
      <c r="D2251" s="1" t="s">
        <v>13402</v>
      </c>
      <c r="E2251" s="1">
        <v>2023</v>
      </c>
      <c r="F2251" s="5">
        <v>36.9</v>
      </c>
      <c r="G2251" s="1" t="s">
        <v>13469</v>
      </c>
      <c r="H2251" s="1" t="s">
        <v>13470</v>
      </c>
      <c r="I2251" s="6">
        <v>15</v>
      </c>
      <c r="J2251" s="6" t="s">
        <v>54</v>
      </c>
      <c r="K2251" s="6">
        <v>1</v>
      </c>
      <c r="L2251" s="6">
        <v>0</v>
      </c>
      <c r="M2251" s="6">
        <v>1</v>
      </c>
      <c r="N2251" s="7">
        <v>0</v>
      </c>
      <c r="O2251" s="1" t="s">
        <v>148</v>
      </c>
      <c r="P2251" s="1" t="s">
        <v>54</v>
      </c>
      <c r="Q2251" s="1" t="s">
        <v>56</v>
      </c>
      <c r="R2251" s="1" t="s">
        <v>5</v>
      </c>
      <c r="S2251" s="2" t="b">
        <v>1</v>
      </c>
      <c r="T2251" s="2" t="b">
        <v>0</v>
      </c>
      <c r="U2251" s="1" t="s">
        <v>57</v>
      </c>
      <c r="V2251" s="1"/>
      <c r="W2251" s="2" t="b">
        <v>0</v>
      </c>
      <c r="X2251" s="1"/>
      <c r="Y2251" s="2" t="b">
        <v>0</v>
      </c>
      <c r="Z2251" s="1" t="s">
        <v>58</v>
      </c>
      <c r="AA2251" s="2" t="b">
        <v>1</v>
      </c>
      <c r="AB2251" s="1" t="s">
        <v>13471</v>
      </c>
      <c r="AC2251" s="1" t="s">
        <v>13472</v>
      </c>
      <c r="AD2251" s="1" t="s">
        <v>61</v>
      </c>
      <c r="AE2251" s="2" t="b">
        <v>1</v>
      </c>
      <c r="AF2251" s="1" t="s">
        <v>211</v>
      </c>
      <c r="AG2251" s="2" t="b">
        <v>0</v>
      </c>
      <c r="AH2251" s="1">
        <v>46242.564802997687</v>
      </c>
    </row>
    <row r="2252" spans="1:34" ht="13.9">
      <c r="A2252" s="1" t="s">
        <v>13473</v>
      </c>
      <c r="B2252" s="1" t="s">
        <v>13474</v>
      </c>
      <c r="C2252" s="4">
        <v>45120</v>
      </c>
      <c r="D2252" s="1" t="s">
        <v>13402</v>
      </c>
      <c r="E2252" s="1">
        <v>2023</v>
      </c>
      <c r="F2252" s="5">
        <v>36.86</v>
      </c>
      <c r="G2252" s="1" t="s">
        <v>13475</v>
      </c>
      <c r="H2252" s="1" t="s">
        <v>13476</v>
      </c>
      <c r="I2252" s="6">
        <v>7124</v>
      </c>
      <c r="J2252" s="6" t="s">
        <v>54</v>
      </c>
      <c r="K2252" s="6">
        <v>218</v>
      </c>
      <c r="L2252" s="6">
        <v>210</v>
      </c>
      <c r="M2252" s="6">
        <v>8</v>
      </c>
      <c r="N2252" s="7">
        <v>0.96330275229357798</v>
      </c>
      <c r="O2252" s="1" t="s">
        <v>67</v>
      </c>
      <c r="P2252" s="1" t="s">
        <v>54</v>
      </c>
      <c r="Q2252" s="1" t="s">
        <v>68</v>
      </c>
      <c r="R2252" s="1" t="s">
        <v>7</v>
      </c>
      <c r="S2252" s="2" t="b">
        <v>0</v>
      </c>
      <c r="T2252" s="2" t="b">
        <v>1</v>
      </c>
      <c r="U2252" s="1" t="s">
        <v>202</v>
      </c>
      <c r="V2252" s="1">
        <v>18</v>
      </c>
      <c r="W2252" s="2" t="b">
        <v>1</v>
      </c>
      <c r="X2252" s="2" t="b">
        <v>1</v>
      </c>
      <c r="Y2252" s="2" t="b">
        <v>0</v>
      </c>
      <c r="Z2252" s="1" t="s">
        <v>119</v>
      </c>
      <c r="AA2252" s="2" t="b">
        <v>0</v>
      </c>
      <c r="AB2252" s="1" t="s">
        <v>13477</v>
      </c>
      <c r="AC2252" s="1" t="s">
        <v>13478</v>
      </c>
      <c r="AD2252" s="1" t="s">
        <v>61</v>
      </c>
      <c r="AE2252" s="2" t="b">
        <v>1</v>
      </c>
      <c r="AF2252" s="1"/>
      <c r="AG2252" s="2" t="b">
        <v>0</v>
      </c>
      <c r="AH2252" s="1">
        <v>46242.564802997687</v>
      </c>
    </row>
    <row r="2253" spans="1:34" ht="13.9">
      <c r="A2253" s="1" t="s">
        <v>13479</v>
      </c>
      <c r="B2253" s="1" t="s">
        <v>13480</v>
      </c>
      <c r="C2253" s="4">
        <v>45120</v>
      </c>
      <c r="D2253" s="1" t="s">
        <v>13402</v>
      </c>
      <c r="E2253" s="1">
        <v>2023</v>
      </c>
      <c r="F2253" s="5">
        <v>36.86</v>
      </c>
      <c r="G2253" s="1" t="s">
        <v>13481</v>
      </c>
      <c r="H2253" s="1" t="s">
        <v>13482</v>
      </c>
      <c r="I2253" s="6">
        <v>367</v>
      </c>
      <c r="J2253" s="6" t="s">
        <v>54</v>
      </c>
      <c r="K2253" s="6">
        <v>22</v>
      </c>
      <c r="L2253" s="6">
        <v>18</v>
      </c>
      <c r="M2253" s="6">
        <v>4</v>
      </c>
      <c r="N2253" s="7">
        <v>0.81818181818181823</v>
      </c>
      <c r="O2253" s="1" t="s">
        <v>126</v>
      </c>
      <c r="P2253" s="1" t="s">
        <v>54</v>
      </c>
      <c r="Q2253" s="1" t="s">
        <v>56</v>
      </c>
      <c r="R2253" s="1" t="s">
        <v>5</v>
      </c>
      <c r="S2253" s="2" t="b">
        <v>1</v>
      </c>
      <c r="T2253" s="2" t="b">
        <v>0</v>
      </c>
      <c r="U2253" s="1" t="s">
        <v>57</v>
      </c>
      <c r="V2253" s="1"/>
      <c r="W2253" s="2" t="b">
        <v>0</v>
      </c>
      <c r="X2253" s="1"/>
      <c r="Y2253" s="2" t="b">
        <v>0</v>
      </c>
      <c r="Z2253" s="1" t="s">
        <v>58</v>
      </c>
      <c r="AA2253" s="2" t="b">
        <v>1</v>
      </c>
      <c r="AB2253" s="1" t="s">
        <v>13483</v>
      </c>
      <c r="AC2253" s="1" t="s">
        <v>13484</v>
      </c>
      <c r="AD2253" s="1" t="s">
        <v>61</v>
      </c>
      <c r="AE2253" s="2" t="b">
        <v>1</v>
      </c>
      <c r="AF2253" s="1" t="s">
        <v>502</v>
      </c>
      <c r="AG2253" s="2" t="b">
        <v>0</v>
      </c>
      <c r="AH2253" s="1">
        <v>46242.564802997687</v>
      </c>
    </row>
    <row r="2254" spans="1:34" ht="13.9">
      <c r="A2254" s="1" t="s">
        <v>13485</v>
      </c>
      <c r="B2254" s="1" t="s">
        <v>13486</v>
      </c>
      <c r="C2254" s="4">
        <v>45121</v>
      </c>
      <c r="D2254" s="1" t="s">
        <v>13402</v>
      </c>
      <c r="E2254" s="1">
        <v>2023</v>
      </c>
      <c r="F2254" s="5">
        <v>36.83</v>
      </c>
      <c r="G2254" s="1" t="s">
        <v>13487</v>
      </c>
      <c r="H2254" s="1" t="s">
        <v>13488</v>
      </c>
      <c r="I2254" s="6">
        <v>867</v>
      </c>
      <c r="J2254" s="6" t="s">
        <v>54</v>
      </c>
      <c r="K2254" s="6">
        <v>91</v>
      </c>
      <c r="L2254" s="6">
        <v>77</v>
      </c>
      <c r="M2254" s="6">
        <v>14</v>
      </c>
      <c r="N2254" s="7">
        <v>0.84615384615384615</v>
      </c>
      <c r="O2254" s="1" t="s">
        <v>67</v>
      </c>
      <c r="P2254" s="1" t="s">
        <v>54</v>
      </c>
      <c r="Q2254" s="1" t="s">
        <v>56</v>
      </c>
      <c r="R2254" s="1" t="s">
        <v>5</v>
      </c>
      <c r="S2254" s="2" t="b">
        <v>1</v>
      </c>
      <c r="T2254" s="2" t="b">
        <v>0</v>
      </c>
      <c r="U2254" s="1" t="s">
        <v>57</v>
      </c>
      <c r="V2254" s="1"/>
      <c r="W2254" s="2" t="b">
        <v>0</v>
      </c>
      <c r="X2254" s="1"/>
      <c r="Y2254" s="2" t="b">
        <v>0</v>
      </c>
      <c r="Z2254" s="1" t="s">
        <v>58</v>
      </c>
      <c r="AA2254" s="2" t="b">
        <v>1</v>
      </c>
      <c r="AB2254" s="1" t="s">
        <v>13489</v>
      </c>
      <c r="AC2254" s="1" t="s">
        <v>13490</v>
      </c>
      <c r="AD2254" s="1" t="s">
        <v>61</v>
      </c>
      <c r="AE2254" s="2" t="b">
        <v>1</v>
      </c>
      <c r="AF2254" s="1" t="s">
        <v>442</v>
      </c>
      <c r="AG2254" s="2" t="b">
        <v>0</v>
      </c>
      <c r="AH2254" s="1">
        <v>46242.564802997687</v>
      </c>
    </row>
    <row r="2255" spans="1:34" ht="13.9">
      <c r="A2255" s="1" t="s">
        <v>13491</v>
      </c>
      <c r="B2255" s="1" t="s">
        <v>13492</v>
      </c>
      <c r="C2255" s="4">
        <v>45121</v>
      </c>
      <c r="D2255" s="1" t="s">
        <v>13402</v>
      </c>
      <c r="E2255" s="1">
        <v>2023</v>
      </c>
      <c r="F2255" s="5">
        <v>36.83</v>
      </c>
      <c r="G2255" s="1" t="s">
        <v>13493</v>
      </c>
      <c r="H2255" s="1" t="s">
        <v>13494</v>
      </c>
      <c r="I2255" s="6">
        <v>2937</v>
      </c>
      <c r="J2255" s="6" t="s">
        <v>54</v>
      </c>
      <c r="K2255" s="6">
        <v>49</v>
      </c>
      <c r="L2255" s="6">
        <v>40</v>
      </c>
      <c r="M2255" s="6">
        <v>9</v>
      </c>
      <c r="N2255" s="7">
        <v>0.81632653061224492</v>
      </c>
      <c r="O2255" s="1" t="s">
        <v>126</v>
      </c>
      <c r="P2255" s="1" t="s">
        <v>54</v>
      </c>
      <c r="Q2255" s="1" t="s">
        <v>56</v>
      </c>
      <c r="R2255" s="1" t="s">
        <v>7</v>
      </c>
      <c r="S2255" s="2" t="b">
        <v>0</v>
      </c>
      <c r="T2255" s="2" t="b">
        <v>1</v>
      </c>
      <c r="U2255" s="1" t="s">
        <v>202</v>
      </c>
      <c r="V2255" s="1">
        <v>18</v>
      </c>
      <c r="W2255" s="2" t="b">
        <v>1</v>
      </c>
      <c r="X2255" s="2" t="b">
        <v>1</v>
      </c>
      <c r="Y2255" s="2" t="b">
        <v>0</v>
      </c>
      <c r="Z2255" s="1" t="s">
        <v>119</v>
      </c>
      <c r="AA2255" s="2" t="b">
        <v>0</v>
      </c>
      <c r="AB2255" s="1" t="s">
        <v>13495</v>
      </c>
      <c r="AC2255" s="1" t="s">
        <v>13496</v>
      </c>
      <c r="AD2255" s="1" t="s">
        <v>61</v>
      </c>
      <c r="AE2255" s="2" t="b">
        <v>1</v>
      </c>
      <c r="AF2255" s="1"/>
      <c r="AG2255" s="2" t="b">
        <v>0</v>
      </c>
      <c r="AH2255" s="1">
        <v>46242.564802997687</v>
      </c>
    </row>
    <row r="2256" spans="1:34" ht="13.9">
      <c r="A2256" s="1" t="s">
        <v>13497</v>
      </c>
      <c r="B2256" s="1" t="s">
        <v>13498</v>
      </c>
      <c r="C2256" s="4">
        <v>45121</v>
      </c>
      <c r="D2256" s="1" t="s">
        <v>13402</v>
      </c>
      <c r="E2256" s="1">
        <v>2023</v>
      </c>
      <c r="F2256" s="5">
        <v>36.83</v>
      </c>
      <c r="G2256" s="1" t="s">
        <v>13499</v>
      </c>
      <c r="H2256" s="1" t="s">
        <v>13500</v>
      </c>
      <c r="I2256" s="6">
        <v>5998</v>
      </c>
      <c r="J2256" s="6" t="s">
        <v>54</v>
      </c>
      <c r="K2256" s="6">
        <v>147</v>
      </c>
      <c r="L2256" s="6">
        <v>128</v>
      </c>
      <c r="M2256" s="6">
        <v>19</v>
      </c>
      <c r="N2256" s="7">
        <v>0.87074829931972786</v>
      </c>
      <c r="O2256" s="1" t="s">
        <v>67</v>
      </c>
      <c r="P2256" s="1" t="s">
        <v>54</v>
      </c>
      <c r="Q2256" s="1" t="s">
        <v>56</v>
      </c>
      <c r="R2256" s="1" t="s">
        <v>5</v>
      </c>
      <c r="S2256" s="2" t="b">
        <v>1</v>
      </c>
      <c r="T2256" s="2" t="b">
        <v>0</v>
      </c>
      <c r="U2256" s="1" t="s">
        <v>224</v>
      </c>
      <c r="V2256" s="1">
        <v>12</v>
      </c>
      <c r="W2256" s="2" t="b">
        <v>0</v>
      </c>
      <c r="X2256" s="1"/>
      <c r="Y2256" s="2" t="b">
        <v>0</v>
      </c>
      <c r="Z2256" s="1" t="s">
        <v>58</v>
      </c>
      <c r="AA2256" s="2" t="b">
        <v>1</v>
      </c>
      <c r="AB2256" s="1" t="s">
        <v>13501</v>
      </c>
      <c r="AC2256" s="1" t="s">
        <v>13502</v>
      </c>
      <c r="AD2256" s="1" t="s">
        <v>61</v>
      </c>
      <c r="AE2256" s="2" t="b">
        <v>1</v>
      </c>
      <c r="AF2256" s="1" t="s">
        <v>13503</v>
      </c>
      <c r="AG2256" s="2" t="b">
        <v>0</v>
      </c>
      <c r="AH2256" s="1">
        <v>46242.564803009256</v>
      </c>
    </row>
    <row r="2257" spans="1:34" ht="13.9">
      <c r="A2257" s="1" t="s">
        <v>13504</v>
      </c>
      <c r="B2257" s="1" t="s">
        <v>13505</v>
      </c>
      <c r="C2257" s="4">
        <v>45122</v>
      </c>
      <c r="D2257" s="1" t="s">
        <v>13402</v>
      </c>
      <c r="E2257" s="1">
        <v>2023</v>
      </c>
      <c r="F2257" s="5">
        <v>36.799999999999997</v>
      </c>
      <c r="G2257" s="1" t="s">
        <v>13506</v>
      </c>
      <c r="H2257" s="1" t="s">
        <v>13507</v>
      </c>
      <c r="I2257" s="6"/>
      <c r="J2257" s="6" t="s">
        <v>147</v>
      </c>
      <c r="K2257" s="6">
        <v>13</v>
      </c>
      <c r="L2257" s="6">
        <v>13</v>
      </c>
      <c r="M2257" s="6">
        <v>0</v>
      </c>
      <c r="N2257" s="7">
        <v>1</v>
      </c>
      <c r="O2257" s="1" t="s">
        <v>126</v>
      </c>
      <c r="P2257" s="1" t="s">
        <v>54</v>
      </c>
      <c r="Q2257" s="1" t="s">
        <v>56</v>
      </c>
      <c r="R2257" s="1" t="s">
        <v>7</v>
      </c>
      <c r="S2257" s="2" t="b">
        <v>0</v>
      </c>
      <c r="T2257" s="2" t="b">
        <v>1</v>
      </c>
      <c r="U2257" s="1" t="s">
        <v>202</v>
      </c>
      <c r="V2257" s="1">
        <v>18</v>
      </c>
      <c r="W2257" s="2" t="b">
        <v>1</v>
      </c>
      <c r="X2257" s="2" t="b">
        <v>1</v>
      </c>
      <c r="Y2257" s="2" t="b">
        <v>0</v>
      </c>
      <c r="Z2257" s="1" t="s">
        <v>119</v>
      </c>
      <c r="AA2257" s="2" t="b">
        <v>0</v>
      </c>
      <c r="AB2257" s="1" t="s">
        <v>13508</v>
      </c>
      <c r="AC2257" s="1" t="s">
        <v>13509</v>
      </c>
      <c r="AD2257" s="1" t="s">
        <v>61</v>
      </c>
      <c r="AE2257" s="2" t="b">
        <v>1</v>
      </c>
      <c r="AF2257" s="1"/>
      <c r="AG2257" s="2" t="b">
        <v>0</v>
      </c>
      <c r="AH2257" s="1">
        <v>46242.564803009256</v>
      </c>
    </row>
    <row r="2258" spans="1:34" ht="13.9">
      <c r="A2258" s="1" t="s">
        <v>13510</v>
      </c>
      <c r="B2258" s="1" t="s">
        <v>13511</v>
      </c>
      <c r="C2258" s="4">
        <v>45122</v>
      </c>
      <c r="D2258" s="1" t="s">
        <v>13402</v>
      </c>
      <c r="E2258" s="1">
        <v>2023</v>
      </c>
      <c r="F2258" s="5">
        <v>36.799999999999997</v>
      </c>
      <c r="G2258" s="1" t="s">
        <v>13512</v>
      </c>
      <c r="H2258" s="1" t="s">
        <v>13507</v>
      </c>
      <c r="I2258" s="6">
        <v>4949</v>
      </c>
      <c r="J2258" s="6" t="s">
        <v>54</v>
      </c>
      <c r="K2258" s="6">
        <v>133</v>
      </c>
      <c r="L2258" s="6">
        <v>101</v>
      </c>
      <c r="M2258" s="6">
        <v>32</v>
      </c>
      <c r="N2258" s="7">
        <v>0.75939849624060152</v>
      </c>
      <c r="O2258" s="1" t="s">
        <v>55</v>
      </c>
      <c r="P2258" s="1" t="s">
        <v>54</v>
      </c>
      <c r="Q2258" s="1" t="s">
        <v>56</v>
      </c>
      <c r="R2258" s="1" t="s">
        <v>5</v>
      </c>
      <c r="S2258" s="2" t="b">
        <v>1</v>
      </c>
      <c r="T2258" s="2" t="b">
        <v>0</v>
      </c>
      <c r="U2258" s="1" t="s">
        <v>57</v>
      </c>
      <c r="V2258" s="1"/>
      <c r="W2258" s="2" t="b">
        <v>0</v>
      </c>
      <c r="X2258" s="1"/>
      <c r="Y2258" s="2" t="b">
        <v>0</v>
      </c>
      <c r="Z2258" s="1" t="s">
        <v>58</v>
      </c>
      <c r="AA2258" s="2" t="b">
        <v>1</v>
      </c>
      <c r="AB2258" s="1" t="s">
        <v>13508</v>
      </c>
      <c r="AC2258" s="1" t="s">
        <v>13513</v>
      </c>
      <c r="AD2258" s="1" t="s">
        <v>61</v>
      </c>
      <c r="AE2258" s="2" t="b">
        <v>1</v>
      </c>
      <c r="AF2258" s="1" t="s">
        <v>71</v>
      </c>
      <c r="AG2258" s="2" t="b">
        <v>0</v>
      </c>
      <c r="AH2258" s="1">
        <v>46242.564803009256</v>
      </c>
    </row>
    <row r="2259" spans="1:34" ht="13.9">
      <c r="A2259" s="1" t="s">
        <v>13514</v>
      </c>
      <c r="B2259" s="1" t="s">
        <v>13515</v>
      </c>
      <c r="C2259" s="4">
        <v>45123</v>
      </c>
      <c r="D2259" s="1" t="s">
        <v>13402</v>
      </c>
      <c r="E2259" s="1">
        <v>2023</v>
      </c>
      <c r="F2259" s="5">
        <v>36.76</v>
      </c>
      <c r="G2259" s="1" t="s">
        <v>13516</v>
      </c>
      <c r="H2259" s="1" t="s">
        <v>13517</v>
      </c>
      <c r="I2259" s="6">
        <v>776</v>
      </c>
      <c r="J2259" s="6" t="s">
        <v>54</v>
      </c>
      <c r="K2259" s="6">
        <v>61</v>
      </c>
      <c r="L2259" s="6">
        <v>52</v>
      </c>
      <c r="M2259" s="6">
        <v>9</v>
      </c>
      <c r="N2259" s="7">
        <v>0.85245901639344257</v>
      </c>
      <c r="O2259" s="1" t="s">
        <v>67</v>
      </c>
      <c r="P2259" s="1" t="s">
        <v>54</v>
      </c>
      <c r="Q2259" s="1" t="s">
        <v>56</v>
      </c>
      <c r="R2259" s="1" t="s">
        <v>5</v>
      </c>
      <c r="S2259" s="2" t="b">
        <v>1</v>
      </c>
      <c r="T2259" s="2" t="b">
        <v>0</v>
      </c>
      <c r="U2259" s="1" t="s">
        <v>57</v>
      </c>
      <c r="V2259" s="1"/>
      <c r="W2259" s="2" t="b">
        <v>0</v>
      </c>
      <c r="X2259" s="1"/>
      <c r="Y2259" s="2" t="b">
        <v>0</v>
      </c>
      <c r="Z2259" s="1" t="s">
        <v>58</v>
      </c>
      <c r="AA2259" s="2" t="b">
        <v>1</v>
      </c>
      <c r="AB2259" s="1" t="s">
        <v>13518</v>
      </c>
      <c r="AC2259" s="1" t="s">
        <v>13519</v>
      </c>
      <c r="AD2259" s="1" t="s">
        <v>61</v>
      </c>
      <c r="AE2259" s="2" t="b">
        <v>1</v>
      </c>
      <c r="AF2259" s="1" t="s">
        <v>987</v>
      </c>
      <c r="AG2259" s="2" t="b">
        <v>0</v>
      </c>
      <c r="AH2259" s="1">
        <v>46242.564803009256</v>
      </c>
    </row>
    <row r="2260" spans="1:34" ht="13.9">
      <c r="A2260" s="1" t="s">
        <v>13520</v>
      </c>
      <c r="B2260" s="1" t="s">
        <v>13521</v>
      </c>
      <c r="C2260" s="4">
        <v>45124</v>
      </c>
      <c r="D2260" s="1" t="s">
        <v>13402</v>
      </c>
      <c r="E2260" s="1">
        <v>2023</v>
      </c>
      <c r="F2260" s="5">
        <v>36.729999999999997</v>
      </c>
      <c r="G2260" s="1" t="s">
        <v>13522</v>
      </c>
      <c r="H2260" s="1" t="s">
        <v>13523</v>
      </c>
      <c r="I2260" s="6">
        <v>9258</v>
      </c>
      <c r="J2260" s="6" t="s">
        <v>54</v>
      </c>
      <c r="K2260" s="6">
        <v>519</v>
      </c>
      <c r="L2260" s="6">
        <v>471</v>
      </c>
      <c r="M2260" s="6">
        <v>48</v>
      </c>
      <c r="N2260" s="7">
        <v>0.90751445086705207</v>
      </c>
      <c r="O2260" s="1" t="s">
        <v>67</v>
      </c>
      <c r="P2260" s="1" t="s">
        <v>54</v>
      </c>
      <c r="Q2260" s="1" t="s">
        <v>68</v>
      </c>
      <c r="R2260" s="1" t="s">
        <v>5</v>
      </c>
      <c r="S2260" s="2" t="b">
        <v>1</v>
      </c>
      <c r="T2260" s="2" t="b">
        <v>0</v>
      </c>
      <c r="U2260" s="1" t="s">
        <v>57</v>
      </c>
      <c r="V2260" s="1"/>
      <c r="W2260" s="2" t="b">
        <v>0</v>
      </c>
      <c r="X2260" s="1"/>
      <c r="Y2260" s="2" t="b">
        <v>0</v>
      </c>
      <c r="Z2260" s="1" t="s">
        <v>58</v>
      </c>
      <c r="AA2260" s="2" t="b">
        <v>1</v>
      </c>
      <c r="AB2260" s="1" t="s">
        <v>13524</v>
      </c>
      <c r="AC2260" s="1" t="s">
        <v>13525</v>
      </c>
      <c r="AD2260" s="1" t="s">
        <v>61</v>
      </c>
      <c r="AE2260" s="2" t="b">
        <v>1</v>
      </c>
      <c r="AF2260" s="1" t="s">
        <v>2281</v>
      </c>
      <c r="AG2260" s="2" t="b">
        <v>0</v>
      </c>
      <c r="AH2260" s="1">
        <v>46242.564803009256</v>
      </c>
    </row>
    <row r="2261" spans="1:34" ht="13.9">
      <c r="A2261" s="1" t="s">
        <v>13526</v>
      </c>
      <c r="B2261" s="1" t="s">
        <v>13527</v>
      </c>
      <c r="C2261" s="4">
        <v>45124</v>
      </c>
      <c r="D2261" s="1" t="s">
        <v>13402</v>
      </c>
      <c r="E2261" s="1">
        <v>2023</v>
      </c>
      <c r="F2261" s="5">
        <v>36.729999999999997</v>
      </c>
      <c r="G2261" s="1" t="s">
        <v>13528</v>
      </c>
      <c r="H2261" s="1" t="s">
        <v>13529</v>
      </c>
      <c r="I2261" s="6">
        <v>792</v>
      </c>
      <c r="J2261" s="6" t="s">
        <v>54</v>
      </c>
      <c r="K2261" s="6">
        <v>32</v>
      </c>
      <c r="L2261" s="6">
        <v>29</v>
      </c>
      <c r="M2261" s="6">
        <v>3</v>
      </c>
      <c r="N2261" s="7">
        <v>0.90625</v>
      </c>
      <c r="O2261" s="1" t="s">
        <v>126</v>
      </c>
      <c r="P2261" s="1" t="s">
        <v>54</v>
      </c>
      <c r="Q2261" s="1" t="s">
        <v>56</v>
      </c>
      <c r="R2261" s="1" t="s">
        <v>5</v>
      </c>
      <c r="S2261" s="2" t="b">
        <v>1</v>
      </c>
      <c r="T2261" s="2" t="b">
        <v>0</v>
      </c>
      <c r="U2261" s="1" t="s">
        <v>57</v>
      </c>
      <c r="V2261" s="1"/>
      <c r="W2261" s="2" t="b">
        <v>0</v>
      </c>
      <c r="X2261" s="1"/>
      <c r="Y2261" s="2" t="b">
        <v>0</v>
      </c>
      <c r="Z2261" s="1" t="s">
        <v>58</v>
      </c>
      <c r="AA2261" s="2" t="b">
        <v>1</v>
      </c>
      <c r="AB2261" s="1" t="s">
        <v>13530</v>
      </c>
      <c r="AC2261" s="1" t="s">
        <v>13531</v>
      </c>
      <c r="AD2261" s="1" t="s">
        <v>61</v>
      </c>
      <c r="AE2261" s="2" t="b">
        <v>1</v>
      </c>
      <c r="AF2261" s="1" t="s">
        <v>62</v>
      </c>
      <c r="AG2261" s="2" t="b">
        <v>0</v>
      </c>
      <c r="AH2261" s="1">
        <v>46242.564803009256</v>
      </c>
    </row>
    <row r="2262" spans="1:34" ht="13.9">
      <c r="A2262" s="1" t="s">
        <v>13532</v>
      </c>
      <c r="B2262" s="1" t="s">
        <v>13533</v>
      </c>
      <c r="C2262" s="4">
        <v>45125</v>
      </c>
      <c r="D2262" s="1" t="s">
        <v>13402</v>
      </c>
      <c r="E2262" s="1">
        <v>2023</v>
      </c>
      <c r="F2262" s="5">
        <v>36.700000000000003</v>
      </c>
      <c r="G2262" s="1" t="s">
        <v>13534</v>
      </c>
      <c r="H2262" s="1" t="s">
        <v>13535</v>
      </c>
      <c r="I2262" s="6">
        <v>5774</v>
      </c>
      <c r="J2262" s="6" t="s">
        <v>54</v>
      </c>
      <c r="K2262" s="6">
        <v>124</v>
      </c>
      <c r="L2262" s="6">
        <v>74</v>
      </c>
      <c r="M2262" s="6">
        <v>50</v>
      </c>
      <c r="N2262" s="7">
        <v>0.59677419354838712</v>
      </c>
      <c r="O2262" s="1" t="s">
        <v>91</v>
      </c>
      <c r="P2262" s="1" t="s">
        <v>54</v>
      </c>
      <c r="Q2262" s="1" t="s">
        <v>56</v>
      </c>
      <c r="R2262" s="1" t="s">
        <v>7</v>
      </c>
      <c r="S2262" s="2" t="b">
        <v>0</v>
      </c>
      <c r="T2262" s="2" t="b">
        <v>1</v>
      </c>
      <c r="U2262" s="1" t="s">
        <v>202</v>
      </c>
      <c r="V2262" s="1">
        <v>18</v>
      </c>
      <c r="W2262" s="2" t="b">
        <v>1</v>
      </c>
      <c r="X2262" s="2" t="b">
        <v>1</v>
      </c>
      <c r="Y2262" s="2" t="b">
        <v>0</v>
      </c>
      <c r="Z2262" s="1" t="s">
        <v>119</v>
      </c>
      <c r="AA2262" s="2" t="b">
        <v>0</v>
      </c>
      <c r="AB2262" s="1" t="s">
        <v>13536</v>
      </c>
      <c r="AC2262" s="1" t="s">
        <v>13537</v>
      </c>
      <c r="AD2262" s="1" t="s">
        <v>61</v>
      </c>
      <c r="AE2262" s="2" t="b">
        <v>1</v>
      </c>
      <c r="AF2262" s="1"/>
      <c r="AG2262" s="2" t="b">
        <v>0</v>
      </c>
      <c r="AH2262" s="1">
        <v>46242.564803009256</v>
      </c>
    </row>
    <row r="2263" spans="1:34" ht="13.9">
      <c r="A2263" s="1" t="s">
        <v>13538</v>
      </c>
      <c r="B2263" s="1" t="s">
        <v>13539</v>
      </c>
      <c r="C2263" s="4">
        <v>45125</v>
      </c>
      <c r="D2263" s="1" t="s">
        <v>13402</v>
      </c>
      <c r="E2263" s="1">
        <v>2023</v>
      </c>
      <c r="F2263" s="5">
        <v>36.700000000000003</v>
      </c>
      <c r="G2263" s="1" t="s">
        <v>13540</v>
      </c>
      <c r="H2263" s="1" t="s">
        <v>13541</v>
      </c>
      <c r="I2263" s="6">
        <v>3078</v>
      </c>
      <c r="J2263" s="6" t="s">
        <v>54</v>
      </c>
      <c r="K2263" s="6">
        <v>72</v>
      </c>
      <c r="L2263" s="6">
        <v>63</v>
      </c>
      <c r="M2263" s="6">
        <v>9</v>
      </c>
      <c r="N2263" s="7">
        <v>0.875</v>
      </c>
      <c r="O2263" s="1" t="s">
        <v>67</v>
      </c>
      <c r="P2263" s="1" t="s">
        <v>54</v>
      </c>
      <c r="Q2263" s="1" t="s">
        <v>56</v>
      </c>
      <c r="R2263" s="1" t="s">
        <v>5</v>
      </c>
      <c r="S2263" s="2" t="b">
        <v>1</v>
      </c>
      <c r="T2263" s="2" t="b">
        <v>0</v>
      </c>
      <c r="U2263" s="1" t="s">
        <v>57</v>
      </c>
      <c r="V2263" s="1"/>
      <c r="W2263" s="2" t="b">
        <v>0</v>
      </c>
      <c r="X2263" s="1"/>
      <c r="Y2263" s="2" t="b">
        <v>0</v>
      </c>
      <c r="Z2263" s="1" t="s">
        <v>58</v>
      </c>
      <c r="AA2263" s="2" t="b">
        <v>1</v>
      </c>
      <c r="AB2263" s="1" t="s">
        <v>13542</v>
      </c>
      <c r="AC2263" s="1" t="s">
        <v>13543</v>
      </c>
      <c r="AD2263" s="1" t="s">
        <v>61</v>
      </c>
      <c r="AE2263" s="2" t="b">
        <v>1</v>
      </c>
      <c r="AF2263" s="1" t="s">
        <v>101</v>
      </c>
      <c r="AG2263" s="2" t="b">
        <v>1</v>
      </c>
      <c r="AH2263" s="1">
        <v>46242.564803009256</v>
      </c>
    </row>
    <row r="2264" spans="1:34" ht="13.9">
      <c r="A2264" s="1" t="s">
        <v>13544</v>
      </c>
      <c r="B2264" s="1" t="s">
        <v>13545</v>
      </c>
      <c r="C2264" s="4">
        <v>45127</v>
      </c>
      <c r="D2264" s="1" t="s">
        <v>13402</v>
      </c>
      <c r="E2264" s="1">
        <v>2023</v>
      </c>
      <c r="F2264" s="5">
        <v>36.630000000000003</v>
      </c>
      <c r="G2264" s="1" t="s">
        <v>13546</v>
      </c>
      <c r="H2264" s="1" t="s">
        <v>13547</v>
      </c>
      <c r="I2264" s="6">
        <v>153357</v>
      </c>
      <c r="J2264" s="6" t="s">
        <v>54</v>
      </c>
      <c r="K2264" s="6">
        <v>950</v>
      </c>
      <c r="L2264" s="6">
        <v>711</v>
      </c>
      <c r="M2264" s="6">
        <v>239</v>
      </c>
      <c r="N2264" s="7">
        <v>0.74842105263157899</v>
      </c>
      <c r="O2264" s="1" t="s">
        <v>55</v>
      </c>
      <c r="P2264" s="1" t="s">
        <v>54</v>
      </c>
      <c r="Q2264" s="1" t="s">
        <v>68</v>
      </c>
      <c r="R2264" s="1" t="s">
        <v>7</v>
      </c>
      <c r="S2264" s="2" t="b">
        <v>0</v>
      </c>
      <c r="T2264" s="2" t="b">
        <v>1</v>
      </c>
      <c r="U2264" s="1" t="s">
        <v>202</v>
      </c>
      <c r="V2264" s="1">
        <v>18</v>
      </c>
      <c r="W2264" s="2" t="b">
        <v>1</v>
      </c>
      <c r="X2264" s="2" t="b">
        <v>1</v>
      </c>
      <c r="Y2264" s="2" t="b">
        <v>0</v>
      </c>
      <c r="Z2264" s="1" t="s">
        <v>119</v>
      </c>
      <c r="AA2264" s="2" t="b">
        <v>0</v>
      </c>
      <c r="AB2264" s="1" t="s">
        <v>13548</v>
      </c>
      <c r="AC2264" s="1" t="s">
        <v>13549</v>
      </c>
      <c r="AD2264" s="1" t="s">
        <v>61</v>
      </c>
      <c r="AE2264" s="2" t="b">
        <v>1</v>
      </c>
      <c r="AF2264" s="1"/>
      <c r="AG2264" s="2" t="b">
        <v>0</v>
      </c>
      <c r="AH2264" s="1">
        <v>46242.564803009256</v>
      </c>
    </row>
    <row r="2265" spans="1:34" ht="13.9">
      <c r="A2265" s="1" t="s">
        <v>13550</v>
      </c>
      <c r="B2265" s="1" t="s">
        <v>13551</v>
      </c>
      <c r="C2265" s="4">
        <v>45127</v>
      </c>
      <c r="D2265" s="1" t="s">
        <v>13402</v>
      </c>
      <c r="E2265" s="1">
        <v>2023</v>
      </c>
      <c r="F2265" s="5">
        <v>36.630000000000003</v>
      </c>
      <c r="G2265" s="1" t="s">
        <v>13552</v>
      </c>
      <c r="H2265" s="1" t="s">
        <v>13553</v>
      </c>
      <c r="I2265" s="6">
        <v>15</v>
      </c>
      <c r="J2265" s="6" t="s">
        <v>54</v>
      </c>
      <c r="K2265" s="6">
        <v>1</v>
      </c>
      <c r="L2265" s="6">
        <v>0</v>
      </c>
      <c r="M2265" s="6">
        <v>1</v>
      </c>
      <c r="N2265" s="7">
        <v>0</v>
      </c>
      <c r="O2265" s="1" t="s">
        <v>148</v>
      </c>
      <c r="P2265" s="1" t="s">
        <v>54</v>
      </c>
      <c r="Q2265" s="1" t="s">
        <v>56</v>
      </c>
      <c r="R2265" s="1" t="s">
        <v>5</v>
      </c>
      <c r="S2265" s="2" t="b">
        <v>1</v>
      </c>
      <c r="T2265" s="2" t="b">
        <v>0</v>
      </c>
      <c r="U2265" s="1" t="s">
        <v>57</v>
      </c>
      <c r="V2265" s="1"/>
      <c r="W2265" s="2" t="b">
        <v>0</v>
      </c>
      <c r="X2265" s="1"/>
      <c r="Y2265" s="2" t="b">
        <v>0</v>
      </c>
      <c r="Z2265" s="1" t="s">
        <v>58</v>
      </c>
      <c r="AA2265" s="2" t="b">
        <v>1</v>
      </c>
      <c r="AB2265" s="1" t="s">
        <v>13554</v>
      </c>
      <c r="AC2265" s="1" t="s">
        <v>13555</v>
      </c>
      <c r="AD2265" s="1" t="s">
        <v>61</v>
      </c>
      <c r="AE2265" s="2" t="b">
        <v>1</v>
      </c>
      <c r="AF2265" s="1" t="s">
        <v>164</v>
      </c>
      <c r="AG2265" s="2" t="b">
        <v>0</v>
      </c>
      <c r="AH2265" s="1">
        <v>46242.564803009256</v>
      </c>
    </row>
    <row r="2266" spans="1:34" ht="13.9">
      <c r="A2266" s="1" t="s">
        <v>13556</v>
      </c>
      <c r="B2266" s="1" t="s">
        <v>13557</v>
      </c>
      <c r="C2266" s="4">
        <v>45127</v>
      </c>
      <c r="D2266" s="1" t="s">
        <v>13402</v>
      </c>
      <c r="E2266" s="1">
        <v>2023</v>
      </c>
      <c r="F2266" s="5">
        <v>36.630000000000003</v>
      </c>
      <c r="G2266" s="1" t="s">
        <v>13558</v>
      </c>
      <c r="H2266" s="1" t="s">
        <v>13559</v>
      </c>
      <c r="I2266" s="6">
        <v>22539</v>
      </c>
      <c r="J2266" s="6" t="s">
        <v>54</v>
      </c>
      <c r="K2266" s="6">
        <v>368</v>
      </c>
      <c r="L2266" s="6">
        <v>310</v>
      </c>
      <c r="M2266" s="6">
        <v>58</v>
      </c>
      <c r="N2266" s="7">
        <v>0.84239130434782605</v>
      </c>
      <c r="O2266" s="1" t="s">
        <v>67</v>
      </c>
      <c r="P2266" s="1" t="s">
        <v>54</v>
      </c>
      <c r="Q2266" s="1" t="s">
        <v>68</v>
      </c>
      <c r="R2266" s="1" t="s">
        <v>7</v>
      </c>
      <c r="S2266" s="2" t="b">
        <v>0</v>
      </c>
      <c r="T2266" s="2" t="b">
        <v>1</v>
      </c>
      <c r="U2266" s="1" t="s">
        <v>202</v>
      </c>
      <c r="V2266" s="1">
        <v>18</v>
      </c>
      <c r="W2266" s="2" t="b">
        <v>1</v>
      </c>
      <c r="X2266" s="2" t="b">
        <v>1</v>
      </c>
      <c r="Y2266" s="2" t="b">
        <v>0</v>
      </c>
      <c r="Z2266" s="1" t="s">
        <v>119</v>
      </c>
      <c r="AA2266" s="2" t="b">
        <v>0</v>
      </c>
      <c r="AB2266" s="1" t="s">
        <v>13560</v>
      </c>
      <c r="AC2266" s="1" t="s">
        <v>13561</v>
      </c>
      <c r="AD2266" s="1" t="s">
        <v>61</v>
      </c>
      <c r="AE2266" s="2" t="b">
        <v>1</v>
      </c>
      <c r="AF2266" s="1"/>
      <c r="AG2266" s="2" t="b">
        <v>0</v>
      </c>
      <c r="AH2266" s="1">
        <v>46242.564803009256</v>
      </c>
    </row>
    <row r="2267" spans="1:34" ht="13.9">
      <c r="A2267" s="1" t="s">
        <v>13562</v>
      </c>
      <c r="B2267" s="1" t="s">
        <v>13563</v>
      </c>
      <c r="C2267" s="4">
        <v>45127</v>
      </c>
      <c r="D2267" s="1" t="s">
        <v>13402</v>
      </c>
      <c r="E2267" s="1">
        <v>2023</v>
      </c>
      <c r="F2267" s="5">
        <v>36.630000000000003</v>
      </c>
      <c r="G2267" s="1" t="s">
        <v>13564</v>
      </c>
      <c r="H2267" s="1" t="s">
        <v>13565</v>
      </c>
      <c r="I2267" s="6">
        <v>169</v>
      </c>
      <c r="J2267" s="6" t="s">
        <v>54</v>
      </c>
      <c r="K2267" s="6">
        <v>12</v>
      </c>
      <c r="L2267" s="6">
        <v>11</v>
      </c>
      <c r="M2267" s="6">
        <v>1</v>
      </c>
      <c r="N2267" s="7">
        <v>0.91666666666666663</v>
      </c>
      <c r="O2267" s="1" t="s">
        <v>126</v>
      </c>
      <c r="P2267" s="1" t="s">
        <v>54</v>
      </c>
      <c r="Q2267" s="1" t="s">
        <v>56</v>
      </c>
      <c r="R2267" s="1" t="s">
        <v>5</v>
      </c>
      <c r="S2267" s="2" t="b">
        <v>1</v>
      </c>
      <c r="T2267" s="2" t="b">
        <v>0</v>
      </c>
      <c r="U2267" s="1" t="s">
        <v>57</v>
      </c>
      <c r="V2267" s="1"/>
      <c r="W2267" s="2" t="b">
        <v>0</v>
      </c>
      <c r="X2267" s="1"/>
      <c r="Y2267" s="2" t="b">
        <v>0</v>
      </c>
      <c r="Z2267" s="1" t="s">
        <v>58</v>
      </c>
      <c r="AA2267" s="2" t="b">
        <v>1</v>
      </c>
      <c r="AB2267" s="1" t="s">
        <v>13566</v>
      </c>
      <c r="AC2267" s="1" t="s">
        <v>13567</v>
      </c>
      <c r="AD2267" s="1" t="s">
        <v>61</v>
      </c>
      <c r="AE2267" s="2" t="b">
        <v>1</v>
      </c>
      <c r="AF2267" s="1" t="s">
        <v>305</v>
      </c>
      <c r="AG2267" s="2" t="b">
        <v>0</v>
      </c>
      <c r="AH2267" s="1">
        <v>46242.564803009256</v>
      </c>
    </row>
    <row r="2268" spans="1:34" ht="13.9">
      <c r="A2268" s="1" t="s">
        <v>13568</v>
      </c>
      <c r="B2268" s="1" t="s">
        <v>13569</v>
      </c>
      <c r="C2268" s="4">
        <v>45128</v>
      </c>
      <c r="D2268" s="1" t="s">
        <v>13402</v>
      </c>
      <c r="E2268" s="1">
        <v>2023</v>
      </c>
      <c r="F2268" s="5">
        <v>36.6</v>
      </c>
      <c r="G2268" s="1" t="s">
        <v>13570</v>
      </c>
      <c r="H2268" s="1" t="s">
        <v>13571</v>
      </c>
      <c r="I2268" s="6">
        <v>452</v>
      </c>
      <c r="J2268" s="6" t="s">
        <v>54</v>
      </c>
      <c r="K2268" s="6">
        <v>15</v>
      </c>
      <c r="L2268" s="6">
        <v>10</v>
      </c>
      <c r="M2268" s="6">
        <v>5</v>
      </c>
      <c r="N2268" s="7">
        <v>0.66666666666666663</v>
      </c>
      <c r="O2268" s="1" t="s">
        <v>91</v>
      </c>
      <c r="P2268" s="1" t="s">
        <v>54</v>
      </c>
      <c r="Q2268" s="1" t="s">
        <v>56</v>
      </c>
      <c r="R2268" s="1" t="s">
        <v>5</v>
      </c>
      <c r="S2268" s="2" t="b">
        <v>1</v>
      </c>
      <c r="T2268" s="2" t="b">
        <v>0</v>
      </c>
      <c r="U2268" s="1" t="s">
        <v>169</v>
      </c>
      <c r="V2268" s="1">
        <v>0</v>
      </c>
      <c r="W2268" s="2" t="b">
        <v>0</v>
      </c>
      <c r="X2268" s="1"/>
      <c r="Y2268" s="2" t="b">
        <v>0</v>
      </c>
      <c r="Z2268" s="1" t="s">
        <v>119</v>
      </c>
      <c r="AA2268" s="2" t="b">
        <v>0</v>
      </c>
      <c r="AB2268" s="1" t="s">
        <v>13572</v>
      </c>
      <c r="AC2268" s="1" t="s">
        <v>13573</v>
      </c>
      <c r="AD2268" s="1" t="s">
        <v>61</v>
      </c>
      <c r="AE2268" s="2" t="b">
        <v>1</v>
      </c>
      <c r="AF2268" s="1"/>
      <c r="AG2268" s="2" t="b">
        <v>0</v>
      </c>
      <c r="AH2268" s="1">
        <v>46242.564803009256</v>
      </c>
    </row>
    <row r="2269" spans="1:34" ht="13.9">
      <c r="A2269" s="1" t="s">
        <v>13574</v>
      </c>
      <c r="B2269" s="1" t="s">
        <v>13575</v>
      </c>
      <c r="C2269" s="4">
        <v>45128</v>
      </c>
      <c r="D2269" s="1" t="s">
        <v>13402</v>
      </c>
      <c r="E2269" s="1">
        <v>2023</v>
      </c>
      <c r="F2269" s="5">
        <v>36.6</v>
      </c>
      <c r="G2269" s="1" t="s">
        <v>13576</v>
      </c>
      <c r="H2269" s="1" t="s">
        <v>13577</v>
      </c>
      <c r="I2269" s="6">
        <v>1725</v>
      </c>
      <c r="J2269" s="6" t="s">
        <v>54</v>
      </c>
      <c r="K2269" s="6">
        <v>67</v>
      </c>
      <c r="L2269" s="6">
        <v>59</v>
      </c>
      <c r="M2269" s="6">
        <v>8</v>
      </c>
      <c r="N2269" s="7">
        <v>0.88059701492537312</v>
      </c>
      <c r="O2269" s="1" t="s">
        <v>67</v>
      </c>
      <c r="P2269" s="1" t="s">
        <v>54</v>
      </c>
      <c r="Q2269" s="1" t="s">
        <v>56</v>
      </c>
      <c r="R2269" s="1" t="s">
        <v>5</v>
      </c>
      <c r="S2269" s="2" t="b">
        <v>1</v>
      </c>
      <c r="T2269" s="2" t="b">
        <v>0</v>
      </c>
      <c r="U2269" s="1" t="s">
        <v>57</v>
      </c>
      <c r="V2269" s="1"/>
      <c r="W2269" s="2" t="b">
        <v>0</v>
      </c>
      <c r="X2269" s="1"/>
      <c r="Y2269" s="2" t="b">
        <v>0</v>
      </c>
      <c r="Z2269" s="1" t="s">
        <v>58</v>
      </c>
      <c r="AA2269" s="2" t="b">
        <v>1</v>
      </c>
      <c r="AB2269" s="1" t="s">
        <v>13578</v>
      </c>
      <c r="AC2269" s="1" t="s">
        <v>13579</v>
      </c>
      <c r="AD2269" s="1" t="s">
        <v>61</v>
      </c>
      <c r="AE2269" s="2" t="b">
        <v>1</v>
      </c>
      <c r="AF2269" s="1" t="s">
        <v>509</v>
      </c>
      <c r="AG2269" s="2" t="b">
        <v>0</v>
      </c>
      <c r="AH2269" s="1">
        <v>46242.564803009256</v>
      </c>
    </row>
    <row r="2270" spans="1:34" ht="13.9">
      <c r="A2270" s="1" t="s">
        <v>13580</v>
      </c>
      <c r="B2270" s="1" t="s">
        <v>13581</v>
      </c>
      <c r="C2270" s="4">
        <v>45128</v>
      </c>
      <c r="D2270" s="1" t="s">
        <v>13402</v>
      </c>
      <c r="E2270" s="1">
        <v>2023</v>
      </c>
      <c r="F2270" s="5">
        <v>36.6</v>
      </c>
      <c r="G2270" s="1" t="s">
        <v>13582</v>
      </c>
      <c r="H2270" s="1" t="s">
        <v>13583</v>
      </c>
      <c r="I2270" s="6">
        <v>15</v>
      </c>
      <c r="J2270" s="6" t="s">
        <v>54</v>
      </c>
      <c r="K2270" s="6">
        <v>0</v>
      </c>
      <c r="L2270" s="6">
        <v>0</v>
      </c>
      <c r="M2270" s="6">
        <v>0</v>
      </c>
      <c r="N2270" s="7"/>
      <c r="O2270" s="1" t="s">
        <v>216</v>
      </c>
      <c r="P2270" s="1" t="s">
        <v>54</v>
      </c>
      <c r="Q2270" s="1" t="s">
        <v>56</v>
      </c>
      <c r="R2270" s="1" t="s">
        <v>5</v>
      </c>
      <c r="S2270" s="2" t="b">
        <v>1</v>
      </c>
      <c r="T2270" s="2" t="b">
        <v>0</v>
      </c>
      <c r="U2270" s="1" t="s">
        <v>57</v>
      </c>
      <c r="V2270" s="1"/>
      <c r="W2270" s="2" t="b">
        <v>0</v>
      </c>
      <c r="X2270" s="1"/>
      <c r="Y2270" s="2" t="b">
        <v>0</v>
      </c>
      <c r="Z2270" s="1" t="s">
        <v>58</v>
      </c>
      <c r="AA2270" s="2" t="b">
        <v>1</v>
      </c>
      <c r="AB2270" s="1" t="s">
        <v>13584</v>
      </c>
      <c r="AC2270" s="1" t="s">
        <v>13585</v>
      </c>
      <c r="AD2270" s="1" t="s">
        <v>61</v>
      </c>
      <c r="AE2270" s="2" t="b">
        <v>1</v>
      </c>
      <c r="AF2270" s="1" t="s">
        <v>211</v>
      </c>
      <c r="AG2270" s="2" t="b">
        <v>0</v>
      </c>
      <c r="AH2270" s="1">
        <v>46242.564803020832</v>
      </c>
    </row>
    <row r="2271" spans="1:34" ht="13.9">
      <c r="A2271" s="1" t="s">
        <v>13586</v>
      </c>
      <c r="B2271" s="1" t="s">
        <v>13587</v>
      </c>
      <c r="C2271" s="4">
        <v>45128</v>
      </c>
      <c r="D2271" s="1" t="s">
        <v>13402</v>
      </c>
      <c r="E2271" s="1">
        <v>2023</v>
      </c>
      <c r="F2271" s="5">
        <v>36.6</v>
      </c>
      <c r="G2271" s="1" t="s">
        <v>13588</v>
      </c>
      <c r="H2271" s="1" t="s">
        <v>13589</v>
      </c>
      <c r="I2271" s="6">
        <v>313129</v>
      </c>
      <c r="J2271" s="6" t="s">
        <v>54</v>
      </c>
      <c r="K2271" s="6">
        <v>11627</v>
      </c>
      <c r="L2271" s="6">
        <v>11454</v>
      </c>
      <c r="M2271" s="6">
        <v>173</v>
      </c>
      <c r="N2271" s="7">
        <v>0.98512083942547524</v>
      </c>
      <c r="O2271" s="1" t="s">
        <v>76</v>
      </c>
      <c r="P2271" s="1" t="s">
        <v>54</v>
      </c>
      <c r="Q2271" s="1" t="s">
        <v>68</v>
      </c>
      <c r="R2271" s="1" t="s">
        <v>5</v>
      </c>
      <c r="S2271" s="2" t="b">
        <v>1</v>
      </c>
      <c r="T2271" s="2" t="b">
        <v>0</v>
      </c>
      <c r="U2271" s="1" t="s">
        <v>169</v>
      </c>
      <c r="V2271" s="1">
        <v>0</v>
      </c>
      <c r="W2271" s="2" t="b">
        <v>0</v>
      </c>
      <c r="X2271" s="1"/>
      <c r="Y2271" s="2" t="b">
        <v>0</v>
      </c>
      <c r="Z2271" s="1" t="s">
        <v>58</v>
      </c>
      <c r="AA2271" s="2" t="b">
        <v>1</v>
      </c>
      <c r="AB2271" s="1" t="s">
        <v>13590</v>
      </c>
      <c r="AC2271" s="1" t="s">
        <v>13591</v>
      </c>
      <c r="AD2271" s="1" t="s">
        <v>61</v>
      </c>
      <c r="AE2271" s="2" t="b">
        <v>1</v>
      </c>
      <c r="AF2271" s="1" t="s">
        <v>397</v>
      </c>
      <c r="AG2271" s="2" t="b">
        <v>0</v>
      </c>
      <c r="AH2271" s="1">
        <v>46242.564803020832</v>
      </c>
    </row>
    <row r="2272" spans="1:34" ht="13.9">
      <c r="A2272" s="1" t="s">
        <v>13592</v>
      </c>
      <c r="B2272" s="1" t="s">
        <v>13593</v>
      </c>
      <c r="C2272" s="4">
        <v>45129</v>
      </c>
      <c r="D2272" s="1" t="s">
        <v>13402</v>
      </c>
      <c r="E2272" s="1">
        <v>2023</v>
      </c>
      <c r="F2272" s="5">
        <v>36.57</v>
      </c>
      <c r="G2272" s="1" t="s">
        <v>13594</v>
      </c>
      <c r="H2272" s="1" t="s">
        <v>13595</v>
      </c>
      <c r="I2272" s="6">
        <v>5764</v>
      </c>
      <c r="J2272" s="6" t="s">
        <v>54</v>
      </c>
      <c r="K2272" s="6">
        <v>165</v>
      </c>
      <c r="L2272" s="6">
        <v>92</v>
      </c>
      <c r="M2272" s="6">
        <v>73</v>
      </c>
      <c r="N2272" s="7">
        <v>0.55757575757575761</v>
      </c>
      <c r="O2272" s="1" t="s">
        <v>91</v>
      </c>
      <c r="P2272" s="1" t="s">
        <v>54</v>
      </c>
      <c r="Q2272" s="1" t="s">
        <v>56</v>
      </c>
      <c r="R2272" s="1" t="s">
        <v>7</v>
      </c>
      <c r="S2272" s="2" t="b">
        <v>0</v>
      </c>
      <c r="T2272" s="2" t="b">
        <v>1</v>
      </c>
      <c r="U2272" s="1" t="s">
        <v>202</v>
      </c>
      <c r="V2272" s="1">
        <v>18</v>
      </c>
      <c r="W2272" s="2" t="b">
        <v>1</v>
      </c>
      <c r="X2272" s="2" t="b">
        <v>1</v>
      </c>
      <c r="Y2272" s="2" t="b">
        <v>0</v>
      </c>
      <c r="Z2272" s="1" t="s">
        <v>119</v>
      </c>
      <c r="AA2272" s="2" t="b">
        <v>0</v>
      </c>
      <c r="AB2272" s="1" t="s">
        <v>13596</v>
      </c>
      <c r="AC2272" s="1" t="s">
        <v>13597</v>
      </c>
      <c r="AD2272" s="1" t="s">
        <v>61</v>
      </c>
      <c r="AE2272" s="2" t="b">
        <v>1</v>
      </c>
      <c r="AF2272" s="1"/>
      <c r="AG2272" s="2" t="b">
        <v>0</v>
      </c>
      <c r="AH2272" s="1">
        <v>46242.564803020832</v>
      </c>
    </row>
    <row r="2273" spans="1:34" ht="13.9">
      <c r="A2273" s="1" t="s">
        <v>13598</v>
      </c>
      <c r="B2273" s="1" t="s">
        <v>13599</v>
      </c>
      <c r="C2273" s="4">
        <v>45131</v>
      </c>
      <c r="D2273" s="1" t="s">
        <v>13402</v>
      </c>
      <c r="E2273" s="1">
        <v>2023</v>
      </c>
      <c r="F2273" s="5">
        <v>36.5</v>
      </c>
      <c r="G2273" s="1" t="s">
        <v>13600</v>
      </c>
      <c r="H2273" s="1" t="s">
        <v>13601</v>
      </c>
      <c r="I2273" s="6">
        <v>455</v>
      </c>
      <c r="J2273" s="6" t="s">
        <v>54</v>
      </c>
      <c r="K2273" s="6">
        <v>16</v>
      </c>
      <c r="L2273" s="6">
        <v>13</v>
      </c>
      <c r="M2273" s="6">
        <v>3</v>
      </c>
      <c r="N2273" s="7">
        <v>0.8125</v>
      </c>
      <c r="O2273" s="1" t="s">
        <v>126</v>
      </c>
      <c r="P2273" s="1" t="s">
        <v>54</v>
      </c>
      <c r="Q2273" s="1" t="s">
        <v>56</v>
      </c>
      <c r="R2273" s="1" t="s">
        <v>5</v>
      </c>
      <c r="S2273" s="2" t="b">
        <v>1</v>
      </c>
      <c r="T2273" s="2" t="b">
        <v>0</v>
      </c>
      <c r="U2273" s="1" t="s">
        <v>57</v>
      </c>
      <c r="V2273" s="1"/>
      <c r="W2273" s="2" t="b">
        <v>0</v>
      </c>
      <c r="X2273" s="1"/>
      <c r="Y2273" s="2" t="b">
        <v>0</v>
      </c>
      <c r="Z2273" s="1" t="s">
        <v>58</v>
      </c>
      <c r="AA2273" s="2" t="b">
        <v>1</v>
      </c>
      <c r="AB2273" s="1" t="s">
        <v>13602</v>
      </c>
      <c r="AC2273" s="1" t="s">
        <v>13603</v>
      </c>
      <c r="AD2273" s="1" t="s">
        <v>61</v>
      </c>
      <c r="AE2273" s="2" t="b">
        <v>1</v>
      </c>
      <c r="AF2273" s="1" t="s">
        <v>86</v>
      </c>
      <c r="AG2273" s="2" t="b">
        <v>0</v>
      </c>
      <c r="AH2273" s="1">
        <v>46242.564803020832</v>
      </c>
    </row>
    <row r="2274" spans="1:34" ht="13.9">
      <c r="A2274" s="1" t="s">
        <v>13604</v>
      </c>
      <c r="B2274" s="1" t="s">
        <v>13605</v>
      </c>
      <c r="C2274" s="4">
        <v>45131</v>
      </c>
      <c r="D2274" s="1" t="s">
        <v>13402</v>
      </c>
      <c r="E2274" s="1">
        <v>2023</v>
      </c>
      <c r="F2274" s="5">
        <v>36.5</v>
      </c>
      <c r="G2274" s="1" t="s">
        <v>13606</v>
      </c>
      <c r="H2274" s="1" t="s">
        <v>13607</v>
      </c>
      <c r="I2274" s="6">
        <v>440</v>
      </c>
      <c r="J2274" s="6" t="s">
        <v>54</v>
      </c>
      <c r="K2274" s="6">
        <v>26</v>
      </c>
      <c r="L2274" s="6">
        <v>19</v>
      </c>
      <c r="M2274" s="6">
        <v>7</v>
      </c>
      <c r="N2274" s="7">
        <v>0.73076923076923073</v>
      </c>
      <c r="O2274" s="1" t="s">
        <v>55</v>
      </c>
      <c r="P2274" s="1" t="s">
        <v>54</v>
      </c>
      <c r="Q2274" s="1" t="s">
        <v>56</v>
      </c>
      <c r="R2274" s="1" t="s">
        <v>5</v>
      </c>
      <c r="S2274" s="2" t="b">
        <v>1</v>
      </c>
      <c r="T2274" s="2" t="b">
        <v>0</v>
      </c>
      <c r="U2274" s="1" t="s">
        <v>57</v>
      </c>
      <c r="V2274" s="1"/>
      <c r="W2274" s="2" t="b">
        <v>0</v>
      </c>
      <c r="X2274" s="1"/>
      <c r="Y2274" s="2" t="b">
        <v>0</v>
      </c>
      <c r="Z2274" s="1" t="s">
        <v>58</v>
      </c>
      <c r="AA2274" s="2" t="b">
        <v>1</v>
      </c>
      <c r="AB2274" s="1" t="s">
        <v>13608</v>
      </c>
      <c r="AC2274" s="1" t="s">
        <v>13609</v>
      </c>
      <c r="AD2274" s="1" t="s">
        <v>172</v>
      </c>
      <c r="AE2274" s="2" t="b">
        <v>1</v>
      </c>
      <c r="AF2274" s="1" t="s">
        <v>94</v>
      </c>
      <c r="AG2274" s="2" t="b">
        <v>0</v>
      </c>
      <c r="AH2274" s="1">
        <v>46242.564803020832</v>
      </c>
    </row>
    <row r="2275" spans="1:34" ht="13.9">
      <c r="A2275" s="1" t="s">
        <v>13610</v>
      </c>
      <c r="B2275" s="1" t="s">
        <v>13611</v>
      </c>
      <c r="C2275" s="4">
        <v>45131</v>
      </c>
      <c r="D2275" s="1" t="s">
        <v>13402</v>
      </c>
      <c r="E2275" s="1">
        <v>2023</v>
      </c>
      <c r="F2275" s="5">
        <v>36.5</v>
      </c>
      <c r="G2275" s="1" t="s">
        <v>13612</v>
      </c>
      <c r="H2275" s="1" t="s">
        <v>13613</v>
      </c>
      <c r="I2275" s="6">
        <v>3418</v>
      </c>
      <c r="J2275" s="6" t="s">
        <v>54</v>
      </c>
      <c r="K2275" s="6">
        <v>76</v>
      </c>
      <c r="L2275" s="6">
        <v>67</v>
      </c>
      <c r="M2275" s="6">
        <v>9</v>
      </c>
      <c r="N2275" s="7">
        <v>0.88157894736842102</v>
      </c>
      <c r="O2275" s="1" t="s">
        <v>67</v>
      </c>
      <c r="P2275" s="1" t="s">
        <v>54</v>
      </c>
      <c r="Q2275" s="1" t="s">
        <v>56</v>
      </c>
      <c r="R2275" s="1" t="s">
        <v>5</v>
      </c>
      <c r="S2275" s="2" t="b">
        <v>1</v>
      </c>
      <c r="T2275" s="2" t="b">
        <v>0</v>
      </c>
      <c r="U2275" s="1" t="s">
        <v>57</v>
      </c>
      <c r="V2275" s="1"/>
      <c r="W2275" s="2" t="b">
        <v>0</v>
      </c>
      <c r="X2275" s="1"/>
      <c r="Y2275" s="2" t="b">
        <v>0</v>
      </c>
      <c r="Z2275" s="1" t="s">
        <v>58</v>
      </c>
      <c r="AA2275" s="2" t="b">
        <v>1</v>
      </c>
      <c r="AB2275" s="1" t="s">
        <v>13614</v>
      </c>
      <c r="AC2275" s="1" t="s">
        <v>13615</v>
      </c>
      <c r="AD2275" s="1" t="s">
        <v>61</v>
      </c>
      <c r="AE2275" s="2" t="b">
        <v>1</v>
      </c>
      <c r="AF2275" s="1" t="s">
        <v>86</v>
      </c>
      <c r="AG2275" s="2" t="b">
        <v>0</v>
      </c>
      <c r="AH2275" s="1">
        <v>46242.564803020832</v>
      </c>
    </row>
    <row r="2276" spans="1:34" ht="13.9">
      <c r="A2276" s="1" t="s">
        <v>13616</v>
      </c>
      <c r="B2276" s="1" t="s">
        <v>13617</v>
      </c>
      <c r="C2276" s="4">
        <v>45131</v>
      </c>
      <c r="D2276" s="1" t="s">
        <v>13402</v>
      </c>
      <c r="E2276" s="1">
        <v>2023</v>
      </c>
      <c r="F2276" s="5">
        <v>36.5</v>
      </c>
      <c r="G2276" s="1" t="s">
        <v>13618</v>
      </c>
      <c r="H2276" s="1" t="s">
        <v>13619</v>
      </c>
      <c r="I2276" s="6">
        <v>1</v>
      </c>
      <c r="J2276" s="6" t="s">
        <v>54</v>
      </c>
      <c r="K2276" s="6">
        <v>0</v>
      </c>
      <c r="L2276" s="6">
        <v>0</v>
      </c>
      <c r="M2276" s="6">
        <v>0</v>
      </c>
      <c r="N2276" s="7"/>
      <c r="O2276" s="1" t="s">
        <v>216</v>
      </c>
      <c r="P2276" s="1" t="s">
        <v>54</v>
      </c>
      <c r="Q2276" s="1" t="s">
        <v>56</v>
      </c>
      <c r="R2276" s="1" t="s">
        <v>5</v>
      </c>
      <c r="S2276" s="2" t="b">
        <v>1</v>
      </c>
      <c r="T2276" s="2" t="b">
        <v>0</v>
      </c>
      <c r="U2276" s="1" t="s">
        <v>57</v>
      </c>
      <c r="V2276" s="1"/>
      <c r="W2276" s="2" t="b">
        <v>0</v>
      </c>
      <c r="X2276" s="1"/>
      <c r="Y2276" s="2" t="b">
        <v>0</v>
      </c>
      <c r="Z2276" s="1" t="s">
        <v>119</v>
      </c>
      <c r="AA2276" s="2" t="b">
        <v>0</v>
      </c>
      <c r="AB2276" s="1" t="s">
        <v>13620</v>
      </c>
      <c r="AC2276" s="1" t="s">
        <v>13621</v>
      </c>
      <c r="AD2276" s="1" t="s">
        <v>61</v>
      </c>
      <c r="AE2276" s="2" t="b">
        <v>1</v>
      </c>
      <c r="AF2276" s="1"/>
      <c r="AG2276" s="2" t="b">
        <v>0</v>
      </c>
      <c r="AH2276" s="1">
        <v>46242.564803020832</v>
      </c>
    </row>
    <row r="2277" spans="1:34" ht="13.9">
      <c r="A2277" s="1" t="s">
        <v>13622</v>
      </c>
      <c r="B2277" s="1" t="s">
        <v>13623</v>
      </c>
      <c r="C2277" s="4">
        <v>45132</v>
      </c>
      <c r="D2277" s="1" t="s">
        <v>13402</v>
      </c>
      <c r="E2277" s="1">
        <v>2023</v>
      </c>
      <c r="F2277" s="5">
        <v>36.47</v>
      </c>
      <c r="G2277" s="1" t="s">
        <v>13624</v>
      </c>
      <c r="H2277" s="1" t="s">
        <v>13625</v>
      </c>
      <c r="I2277" s="6"/>
      <c r="J2277" s="6" t="s">
        <v>147</v>
      </c>
      <c r="K2277" s="6">
        <v>1</v>
      </c>
      <c r="L2277" s="6">
        <v>1</v>
      </c>
      <c r="M2277" s="6">
        <v>0</v>
      </c>
      <c r="N2277" s="7">
        <v>1</v>
      </c>
      <c r="O2277" s="1" t="s">
        <v>148</v>
      </c>
      <c r="P2277" s="1" t="s">
        <v>54</v>
      </c>
      <c r="Q2277" s="1" t="s">
        <v>56</v>
      </c>
      <c r="R2277" s="1" t="s">
        <v>5</v>
      </c>
      <c r="S2277" s="2" t="b">
        <v>1</v>
      </c>
      <c r="T2277" s="2" t="b">
        <v>0</v>
      </c>
      <c r="U2277" s="1" t="s">
        <v>57</v>
      </c>
      <c r="V2277" s="1"/>
      <c r="W2277" s="2" t="b">
        <v>0</v>
      </c>
      <c r="X2277" s="1"/>
      <c r="Y2277" s="2" t="b">
        <v>0</v>
      </c>
      <c r="Z2277" s="1" t="s">
        <v>119</v>
      </c>
      <c r="AA2277" s="2" t="b">
        <v>0</v>
      </c>
      <c r="AB2277" s="1" t="s">
        <v>13626</v>
      </c>
      <c r="AC2277" s="1" t="s">
        <v>13627</v>
      </c>
      <c r="AD2277" s="1" t="s">
        <v>61</v>
      </c>
      <c r="AE2277" s="2" t="b">
        <v>1</v>
      </c>
      <c r="AF2277" s="1"/>
      <c r="AG2277" s="2" t="b">
        <v>0</v>
      </c>
      <c r="AH2277" s="1">
        <v>46242.564803020832</v>
      </c>
    </row>
    <row r="2278" spans="1:34" ht="13.9">
      <c r="A2278" s="1" t="s">
        <v>13628</v>
      </c>
      <c r="B2278" s="1" t="s">
        <v>13629</v>
      </c>
      <c r="C2278" s="4">
        <v>45132</v>
      </c>
      <c r="D2278" s="1" t="s">
        <v>13402</v>
      </c>
      <c r="E2278" s="1">
        <v>2023</v>
      </c>
      <c r="F2278" s="5">
        <v>36.47</v>
      </c>
      <c r="G2278" s="1" t="s">
        <v>13630</v>
      </c>
      <c r="H2278" s="1" t="s">
        <v>13631</v>
      </c>
      <c r="I2278" s="6">
        <v>729</v>
      </c>
      <c r="J2278" s="6" t="s">
        <v>54</v>
      </c>
      <c r="K2278" s="6">
        <v>27</v>
      </c>
      <c r="L2278" s="6">
        <v>18</v>
      </c>
      <c r="M2278" s="6">
        <v>9</v>
      </c>
      <c r="N2278" s="7">
        <v>0.66666666666666663</v>
      </c>
      <c r="O2278" s="1" t="s">
        <v>91</v>
      </c>
      <c r="P2278" s="1" t="s">
        <v>54</v>
      </c>
      <c r="Q2278" s="1" t="s">
        <v>56</v>
      </c>
      <c r="R2278" s="1" t="s">
        <v>5</v>
      </c>
      <c r="S2278" s="2" t="b">
        <v>1</v>
      </c>
      <c r="T2278" s="2" t="b">
        <v>0</v>
      </c>
      <c r="U2278" s="1" t="s">
        <v>57</v>
      </c>
      <c r="V2278" s="1"/>
      <c r="W2278" s="2" t="b">
        <v>0</v>
      </c>
      <c r="X2278" s="1"/>
      <c r="Y2278" s="2" t="b">
        <v>0</v>
      </c>
      <c r="Z2278" s="1" t="s">
        <v>58</v>
      </c>
      <c r="AA2278" s="2" t="b">
        <v>1</v>
      </c>
      <c r="AB2278" s="1" t="s">
        <v>13632</v>
      </c>
      <c r="AC2278" s="1" t="s">
        <v>13633</v>
      </c>
      <c r="AD2278" s="1" t="s">
        <v>61</v>
      </c>
      <c r="AE2278" s="2" t="b">
        <v>1</v>
      </c>
      <c r="AF2278" s="1" t="s">
        <v>142</v>
      </c>
      <c r="AG2278" s="2" t="b">
        <v>0</v>
      </c>
      <c r="AH2278" s="1">
        <v>46242.564803020832</v>
      </c>
    </row>
    <row r="2279" spans="1:34" ht="13.9">
      <c r="A2279" s="1" t="s">
        <v>13634</v>
      </c>
      <c r="B2279" s="1" t="s">
        <v>13635</v>
      </c>
      <c r="C2279" s="4">
        <v>45133</v>
      </c>
      <c r="D2279" s="1" t="s">
        <v>13402</v>
      </c>
      <c r="E2279" s="1">
        <v>2023</v>
      </c>
      <c r="F2279" s="5">
        <v>36.44</v>
      </c>
      <c r="G2279" s="1" t="s">
        <v>13636</v>
      </c>
      <c r="H2279" s="1" t="s">
        <v>13637</v>
      </c>
      <c r="I2279" s="6">
        <v>12334</v>
      </c>
      <c r="J2279" s="6" t="s">
        <v>54</v>
      </c>
      <c r="K2279" s="6">
        <v>91</v>
      </c>
      <c r="L2279" s="6">
        <v>59</v>
      </c>
      <c r="M2279" s="6">
        <v>32</v>
      </c>
      <c r="N2279" s="7">
        <v>0.64835164835164838</v>
      </c>
      <c r="O2279" s="1" t="s">
        <v>91</v>
      </c>
      <c r="P2279" s="1" t="s">
        <v>54</v>
      </c>
      <c r="Q2279" s="1" t="s">
        <v>56</v>
      </c>
      <c r="R2279" s="1" t="s">
        <v>7</v>
      </c>
      <c r="S2279" s="2" t="b">
        <v>0</v>
      </c>
      <c r="T2279" s="2" t="b">
        <v>1</v>
      </c>
      <c r="U2279" s="1" t="s">
        <v>202</v>
      </c>
      <c r="V2279" s="1">
        <v>18</v>
      </c>
      <c r="W2279" s="2" t="b">
        <v>1</v>
      </c>
      <c r="X2279" s="2" t="b">
        <v>1</v>
      </c>
      <c r="Y2279" s="2" t="b">
        <v>0</v>
      </c>
      <c r="Z2279" s="1" t="s">
        <v>119</v>
      </c>
      <c r="AA2279" s="2" t="b">
        <v>0</v>
      </c>
      <c r="AB2279" s="1" t="s">
        <v>13638</v>
      </c>
      <c r="AC2279" s="1" t="s">
        <v>13639</v>
      </c>
      <c r="AD2279" s="1" t="s">
        <v>61</v>
      </c>
      <c r="AE2279" s="2" t="b">
        <v>1</v>
      </c>
      <c r="AF2279" s="1"/>
      <c r="AG2279" s="2" t="b">
        <v>0</v>
      </c>
      <c r="AH2279" s="1">
        <v>46242.564803020832</v>
      </c>
    </row>
    <row r="2280" spans="1:34" ht="13.9">
      <c r="A2280" s="1" t="s">
        <v>13640</v>
      </c>
      <c r="B2280" s="1" t="s">
        <v>13641</v>
      </c>
      <c r="C2280" s="4">
        <v>45133</v>
      </c>
      <c r="D2280" s="1" t="s">
        <v>13402</v>
      </c>
      <c r="E2280" s="1">
        <v>2023</v>
      </c>
      <c r="F2280" s="5">
        <v>36.44</v>
      </c>
      <c r="G2280" s="1" t="s">
        <v>13642</v>
      </c>
      <c r="H2280" s="1" t="s">
        <v>13643</v>
      </c>
      <c r="I2280" s="6">
        <v>1253</v>
      </c>
      <c r="J2280" s="6" t="s">
        <v>54</v>
      </c>
      <c r="K2280" s="6">
        <v>51</v>
      </c>
      <c r="L2280" s="6">
        <v>44</v>
      </c>
      <c r="M2280" s="6">
        <v>7</v>
      </c>
      <c r="N2280" s="7">
        <v>0.86274509803921573</v>
      </c>
      <c r="O2280" s="1" t="s">
        <v>67</v>
      </c>
      <c r="P2280" s="1" t="s">
        <v>54</v>
      </c>
      <c r="Q2280" s="1" t="s">
        <v>56</v>
      </c>
      <c r="R2280" s="1" t="s">
        <v>5</v>
      </c>
      <c r="S2280" s="2" t="b">
        <v>1</v>
      </c>
      <c r="T2280" s="2" t="b">
        <v>0</v>
      </c>
      <c r="U2280" s="1" t="s">
        <v>57</v>
      </c>
      <c r="V2280" s="1"/>
      <c r="W2280" s="2" t="b">
        <v>0</v>
      </c>
      <c r="X2280" s="1"/>
      <c r="Y2280" s="2" t="b">
        <v>0</v>
      </c>
      <c r="Z2280" s="1" t="s">
        <v>58</v>
      </c>
      <c r="AA2280" s="2" t="b">
        <v>1</v>
      </c>
      <c r="AB2280" s="1" t="s">
        <v>13644</v>
      </c>
      <c r="AC2280" s="1" t="s">
        <v>13645</v>
      </c>
      <c r="AD2280" s="1" t="s">
        <v>61</v>
      </c>
      <c r="AE2280" s="2" t="b">
        <v>1</v>
      </c>
      <c r="AF2280" s="1" t="s">
        <v>179</v>
      </c>
      <c r="AG2280" s="2" t="b">
        <v>0</v>
      </c>
      <c r="AH2280" s="1">
        <v>46242.564803020832</v>
      </c>
    </row>
    <row r="2281" spans="1:34" ht="13.9">
      <c r="A2281" s="1" t="s">
        <v>13646</v>
      </c>
      <c r="B2281" s="1" t="s">
        <v>13647</v>
      </c>
      <c r="C2281" s="4">
        <v>45134</v>
      </c>
      <c r="D2281" s="1" t="s">
        <v>13402</v>
      </c>
      <c r="E2281" s="1">
        <v>2023</v>
      </c>
      <c r="F2281" s="5">
        <v>36.4</v>
      </c>
      <c r="G2281" s="1" t="s">
        <v>13648</v>
      </c>
      <c r="H2281" s="1" t="s">
        <v>13649</v>
      </c>
      <c r="I2281" s="6">
        <v>5801</v>
      </c>
      <c r="J2281" s="6" t="s">
        <v>54</v>
      </c>
      <c r="K2281" s="6">
        <v>288</v>
      </c>
      <c r="L2281" s="6">
        <v>267</v>
      </c>
      <c r="M2281" s="6">
        <v>21</v>
      </c>
      <c r="N2281" s="7">
        <v>0.92708333333333337</v>
      </c>
      <c r="O2281" s="1" t="s">
        <v>67</v>
      </c>
      <c r="P2281" s="1" t="s">
        <v>54</v>
      </c>
      <c r="Q2281" s="1" t="s">
        <v>68</v>
      </c>
      <c r="R2281" s="1" t="s">
        <v>5</v>
      </c>
      <c r="S2281" s="2" t="b">
        <v>1</v>
      </c>
      <c r="T2281" s="2" t="b">
        <v>0</v>
      </c>
      <c r="U2281" s="1" t="s">
        <v>57</v>
      </c>
      <c r="V2281" s="1"/>
      <c r="W2281" s="2" t="b">
        <v>0</v>
      </c>
      <c r="X2281" s="1"/>
      <c r="Y2281" s="2" t="b">
        <v>0</v>
      </c>
      <c r="Z2281" s="1" t="s">
        <v>58</v>
      </c>
      <c r="AA2281" s="2" t="b">
        <v>1</v>
      </c>
      <c r="AB2281" s="1" t="s">
        <v>13650</v>
      </c>
      <c r="AC2281" s="1" t="s">
        <v>13651</v>
      </c>
      <c r="AD2281" s="1" t="s">
        <v>61</v>
      </c>
      <c r="AE2281" s="2" t="b">
        <v>1</v>
      </c>
      <c r="AF2281" s="1" t="s">
        <v>502</v>
      </c>
      <c r="AG2281" s="2" t="b">
        <v>0</v>
      </c>
      <c r="AH2281" s="1">
        <v>46242.564803020832</v>
      </c>
    </row>
    <row r="2282" spans="1:34" ht="13.9">
      <c r="A2282" s="1" t="s">
        <v>13652</v>
      </c>
      <c r="B2282" s="1" t="s">
        <v>13653</v>
      </c>
      <c r="C2282" s="4">
        <v>45134</v>
      </c>
      <c r="D2282" s="1" t="s">
        <v>13402</v>
      </c>
      <c r="E2282" s="1">
        <v>2023</v>
      </c>
      <c r="F2282" s="5">
        <v>36.4</v>
      </c>
      <c r="G2282" s="1" t="s">
        <v>13654</v>
      </c>
      <c r="H2282" s="1" t="s">
        <v>13655</v>
      </c>
      <c r="I2282" s="6">
        <v>288</v>
      </c>
      <c r="J2282" s="6" t="s">
        <v>54</v>
      </c>
      <c r="K2282" s="6">
        <v>6</v>
      </c>
      <c r="L2282" s="6">
        <v>4</v>
      </c>
      <c r="M2282" s="6">
        <v>2</v>
      </c>
      <c r="N2282" s="7">
        <v>0.66666666666666663</v>
      </c>
      <c r="O2282" s="1" t="s">
        <v>947</v>
      </c>
      <c r="P2282" s="1" t="s">
        <v>54</v>
      </c>
      <c r="Q2282" s="1" t="s">
        <v>56</v>
      </c>
      <c r="R2282" s="1" t="s">
        <v>7</v>
      </c>
      <c r="S2282" s="2" t="b">
        <v>0</v>
      </c>
      <c r="T2282" s="2" t="b">
        <v>1</v>
      </c>
      <c r="U2282" s="1" t="s">
        <v>133</v>
      </c>
      <c r="V2282" s="1">
        <v>18</v>
      </c>
      <c r="W2282" s="2" t="b">
        <v>1</v>
      </c>
      <c r="X2282" s="2" t="b">
        <v>0</v>
      </c>
      <c r="Y2282" s="2" t="b">
        <v>0</v>
      </c>
      <c r="Z2282" s="1" t="s">
        <v>119</v>
      </c>
      <c r="AA2282" s="2" t="b">
        <v>0</v>
      </c>
      <c r="AB2282" s="1" t="s">
        <v>13656</v>
      </c>
      <c r="AC2282" s="1" t="s">
        <v>13657</v>
      </c>
      <c r="AD2282" s="1" t="s">
        <v>61</v>
      </c>
      <c r="AE2282" s="2" t="b">
        <v>1</v>
      </c>
      <c r="AF2282" s="1"/>
      <c r="AG2282" s="2" t="b">
        <v>0</v>
      </c>
      <c r="AH2282" s="1">
        <v>46242.564803020832</v>
      </c>
    </row>
    <row r="2283" spans="1:34" ht="13.9">
      <c r="A2283" s="1" t="s">
        <v>13658</v>
      </c>
      <c r="B2283" s="1" t="s">
        <v>13659</v>
      </c>
      <c r="C2283" s="4">
        <v>45134</v>
      </c>
      <c r="D2283" s="1" t="s">
        <v>13402</v>
      </c>
      <c r="E2283" s="1">
        <v>2023</v>
      </c>
      <c r="F2283" s="5">
        <v>36.4</v>
      </c>
      <c r="G2283" s="1" t="s">
        <v>13660</v>
      </c>
      <c r="H2283" s="1" t="s">
        <v>13661</v>
      </c>
      <c r="I2283" s="6">
        <v>526</v>
      </c>
      <c r="J2283" s="6" t="s">
        <v>54</v>
      </c>
      <c r="K2283" s="6">
        <v>7</v>
      </c>
      <c r="L2283" s="6">
        <v>4</v>
      </c>
      <c r="M2283" s="6">
        <v>3</v>
      </c>
      <c r="N2283" s="7">
        <v>0.5714285714285714</v>
      </c>
      <c r="O2283" s="1" t="s">
        <v>83</v>
      </c>
      <c r="P2283" s="1" t="s">
        <v>54</v>
      </c>
      <c r="Q2283" s="1" t="s">
        <v>56</v>
      </c>
      <c r="R2283" s="1" t="s">
        <v>5</v>
      </c>
      <c r="S2283" s="2" t="b">
        <v>1</v>
      </c>
      <c r="T2283" s="2" t="b">
        <v>0</v>
      </c>
      <c r="U2283" s="1" t="s">
        <v>57</v>
      </c>
      <c r="V2283" s="1"/>
      <c r="W2283" s="2" t="b">
        <v>0</v>
      </c>
      <c r="X2283" s="1"/>
      <c r="Y2283" s="2" t="b">
        <v>0</v>
      </c>
      <c r="Z2283" s="1" t="s">
        <v>58</v>
      </c>
      <c r="AA2283" s="2" t="b">
        <v>1</v>
      </c>
      <c r="AB2283" s="1" t="s">
        <v>13662</v>
      </c>
      <c r="AC2283" s="1" t="s">
        <v>13663</v>
      </c>
      <c r="AD2283" s="1" t="s">
        <v>61</v>
      </c>
      <c r="AE2283" s="2" t="b">
        <v>1</v>
      </c>
      <c r="AF2283" s="1" t="s">
        <v>71</v>
      </c>
      <c r="AG2283" s="2" t="b">
        <v>0</v>
      </c>
      <c r="AH2283" s="1">
        <v>46242.564803020832</v>
      </c>
    </row>
    <row r="2284" spans="1:34" ht="13.9">
      <c r="A2284" s="1" t="s">
        <v>13664</v>
      </c>
      <c r="B2284" s="1" t="s">
        <v>13665</v>
      </c>
      <c r="C2284" s="4">
        <v>45135</v>
      </c>
      <c r="D2284" s="1" t="s">
        <v>13402</v>
      </c>
      <c r="E2284" s="1">
        <v>2023</v>
      </c>
      <c r="F2284" s="5">
        <v>36.369999999999997</v>
      </c>
      <c r="G2284" s="1" t="s">
        <v>13666</v>
      </c>
      <c r="H2284" s="1" t="s">
        <v>13667</v>
      </c>
      <c r="I2284" s="6">
        <v>109</v>
      </c>
      <c r="J2284" s="6" t="s">
        <v>54</v>
      </c>
      <c r="K2284" s="6">
        <v>15</v>
      </c>
      <c r="L2284" s="6">
        <v>14</v>
      </c>
      <c r="M2284" s="6">
        <v>1</v>
      </c>
      <c r="N2284" s="7">
        <v>0.93333333333333335</v>
      </c>
      <c r="O2284" s="1" t="s">
        <v>126</v>
      </c>
      <c r="P2284" s="1" t="s">
        <v>54</v>
      </c>
      <c r="Q2284" s="1" t="s">
        <v>56</v>
      </c>
      <c r="R2284" s="1" t="s">
        <v>5</v>
      </c>
      <c r="S2284" s="2" t="b">
        <v>1</v>
      </c>
      <c r="T2284" s="2" t="b">
        <v>0</v>
      </c>
      <c r="U2284" s="1" t="s">
        <v>57</v>
      </c>
      <c r="V2284" s="1"/>
      <c r="W2284" s="2" t="b">
        <v>0</v>
      </c>
      <c r="X2284" s="1"/>
      <c r="Y2284" s="2" t="b">
        <v>0</v>
      </c>
      <c r="Z2284" s="1" t="s">
        <v>58</v>
      </c>
      <c r="AA2284" s="2" t="b">
        <v>1</v>
      </c>
      <c r="AB2284" s="1" t="s">
        <v>13668</v>
      </c>
      <c r="AC2284" s="1" t="s">
        <v>13669</v>
      </c>
      <c r="AD2284" s="1" t="s">
        <v>61</v>
      </c>
      <c r="AE2284" s="2" t="b">
        <v>1</v>
      </c>
      <c r="AF2284" s="1" t="s">
        <v>62</v>
      </c>
      <c r="AG2284" s="2" t="b">
        <v>0</v>
      </c>
      <c r="AH2284" s="1">
        <v>46242.564803020832</v>
      </c>
    </row>
    <row r="2285" spans="1:34" ht="13.9">
      <c r="A2285" s="1" t="s">
        <v>13670</v>
      </c>
      <c r="B2285" s="1" t="s">
        <v>13671</v>
      </c>
      <c r="C2285" s="4">
        <v>45135</v>
      </c>
      <c r="D2285" s="1" t="s">
        <v>13402</v>
      </c>
      <c r="E2285" s="1">
        <v>2023</v>
      </c>
      <c r="F2285" s="5">
        <v>36.369999999999997</v>
      </c>
      <c r="G2285" s="1" t="s">
        <v>13672</v>
      </c>
      <c r="H2285" s="1" t="s">
        <v>13673</v>
      </c>
      <c r="I2285" s="6">
        <v>32702</v>
      </c>
      <c r="J2285" s="6" t="s">
        <v>54</v>
      </c>
      <c r="K2285" s="6">
        <v>397</v>
      </c>
      <c r="L2285" s="6">
        <v>343</v>
      </c>
      <c r="M2285" s="6">
        <v>54</v>
      </c>
      <c r="N2285" s="7">
        <v>0.8639798488664987</v>
      </c>
      <c r="O2285" s="1" t="s">
        <v>67</v>
      </c>
      <c r="P2285" s="1" t="s">
        <v>54</v>
      </c>
      <c r="Q2285" s="1" t="s">
        <v>68</v>
      </c>
      <c r="R2285" s="1" t="s">
        <v>7</v>
      </c>
      <c r="S2285" s="2" t="b">
        <v>0</v>
      </c>
      <c r="T2285" s="2" t="b">
        <v>1</v>
      </c>
      <c r="U2285" s="1" t="s">
        <v>202</v>
      </c>
      <c r="V2285" s="1">
        <v>18</v>
      </c>
      <c r="W2285" s="2" t="b">
        <v>1</v>
      </c>
      <c r="X2285" s="2" t="b">
        <v>1</v>
      </c>
      <c r="Y2285" s="2" t="b">
        <v>0</v>
      </c>
      <c r="Z2285" s="1" t="s">
        <v>119</v>
      </c>
      <c r="AA2285" s="2" t="b">
        <v>0</v>
      </c>
      <c r="AB2285" s="1" t="s">
        <v>13674</v>
      </c>
      <c r="AC2285" s="1" t="s">
        <v>13675</v>
      </c>
      <c r="AD2285" s="1" t="s">
        <v>61</v>
      </c>
      <c r="AE2285" s="2" t="b">
        <v>1</v>
      </c>
      <c r="AF2285" s="1"/>
      <c r="AG2285" s="2" t="b">
        <v>0</v>
      </c>
      <c r="AH2285" s="1">
        <v>46242.564803020832</v>
      </c>
    </row>
    <row r="2286" spans="1:34" ht="13.9">
      <c r="A2286" s="1" t="s">
        <v>13676</v>
      </c>
      <c r="B2286" s="1" t="s">
        <v>13677</v>
      </c>
      <c r="C2286" s="4">
        <v>45135</v>
      </c>
      <c r="D2286" s="1" t="s">
        <v>13402</v>
      </c>
      <c r="E2286" s="1">
        <v>2023</v>
      </c>
      <c r="F2286" s="5">
        <v>36.369999999999997</v>
      </c>
      <c r="G2286" s="1" t="s">
        <v>13678</v>
      </c>
      <c r="H2286" s="1" t="s">
        <v>13679</v>
      </c>
      <c r="I2286" s="6">
        <v>1233</v>
      </c>
      <c r="J2286" s="6" t="s">
        <v>54</v>
      </c>
      <c r="K2286" s="6">
        <v>37</v>
      </c>
      <c r="L2286" s="6">
        <v>36</v>
      </c>
      <c r="M2286" s="6">
        <v>1</v>
      </c>
      <c r="N2286" s="7">
        <v>0.97297297297297303</v>
      </c>
      <c r="O2286" s="1" t="s">
        <v>126</v>
      </c>
      <c r="P2286" s="1" t="s">
        <v>54</v>
      </c>
      <c r="Q2286" s="1" t="s">
        <v>56</v>
      </c>
      <c r="R2286" s="1" t="s">
        <v>5</v>
      </c>
      <c r="S2286" s="2" t="b">
        <v>1</v>
      </c>
      <c r="T2286" s="2" t="b">
        <v>0</v>
      </c>
      <c r="U2286" s="1" t="s">
        <v>57</v>
      </c>
      <c r="V2286" s="1"/>
      <c r="W2286" s="2" t="b">
        <v>0</v>
      </c>
      <c r="X2286" s="1"/>
      <c r="Y2286" s="2" t="b">
        <v>0</v>
      </c>
      <c r="Z2286" s="1" t="s">
        <v>58</v>
      </c>
      <c r="AA2286" s="2" t="b">
        <v>1</v>
      </c>
      <c r="AB2286" s="1" t="s">
        <v>13680</v>
      </c>
      <c r="AC2286" s="1" t="s">
        <v>13681</v>
      </c>
      <c r="AD2286" s="1" t="s">
        <v>61</v>
      </c>
      <c r="AE2286" s="2" t="b">
        <v>1</v>
      </c>
      <c r="AF2286" s="1" t="s">
        <v>101</v>
      </c>
      <c r="AG2286" s="2" t="b">
        <v>1</v>
      </c>
      <c r="AH2286" s="1">
        <v>46242.564803020832</v>
      </c>
    </row>
    <row r="2287" spans="1:34" ht="13.9">
      <c r="A2287" s="1" t="s">
        <v>13682</v>
      </c>
      <c r="B2287" s="1" t="s">
        <v>13683</v>
      </c>
      <c r="C2287" s="4">
        <v>45135</v>
      </c>
      <c r="D2287" s="1" t="s">
        <v>13402</v>
      </c>
      <c r="E2287" s="1">
        <v>2023</v>
      </c>
      <c r="F2287" s="5">
        <v>36.369999999999997</v>
      </c>
      <c r="G2287" s="1" t="s">
        <v>13684</v>
      </c>
      <c r="H2287" s="1" t="s">
        <v>13685</v>
      </c>
      <c r="I2287" s="6"/>
      <c r="J2287" s="6" t="s">
        <v>147</v>
      </c>
      <c r="K2287" s="6">
        <v>1</v>
      </c>
      <c r="L2287" s="6">
        <v>1</v>
      </c>
      <c r="M2287" s="6">
        <v>0</v>
      </c>
      <c r="N2287" s="7">
        <v>1</v>
      </c>
      <c r="O2287" s="1" t="s">
        <v>148</v>
      </c>
      <c r="P2287" s="1" t="s">
        <v>54</v>
      </c>
      <c r="Q2287" s="1" t="s">
        <v>56</v>
      </c>
      <c r="R2287" s="1" t="s">
        <v>7</v>
      </c>
      <c r="S2287" s="2" t="b">
        <v>0</v>
      </c>
      <c r="T2287" s="2" t="b">
        <v>1</v>
      </c>
      <c r="U2287" s="1" t="s">
        <v>133</v>
      </c>
      <c r="V2287" s="1">
        <v>18</v>
      </c>
      <c r="W2287" s="2" t="b">
        <v>1</v>
      </c>
      <c r="X2287" s="2" t="b">
        <v>0</v>
      </c>
      <c r="Y2287" s="2" t="b">
        <v>0</v>
      </c>
      <c r="Z2287" s="1" t="s">
        <v>119</v>
      </c>
      <c r="AA2287" s="2" t="b">
        <v>0</v>
      </c>
      <c r="AB2287" s="1" t="s">
        <v>13686</v>
      </c>
      <c r="AC2287" s="1" t="s">
        <v>13687</v>
      </c>
      <c r="AD2287" s="1" t="s">
        <v>61</v>
      </c>
      <c r="AE2287" s="2" t="b">
        <v>1</v>
      </c>
      <c r="AF2287" s="1"/>
      <c r="AG2287" s="2" t="b">
        <v>0</v>
      </c>
      <c r="AH2287" s="1">
        <v>46242.564803020832</v>
      </c>
    </row>
    <row r="2288" spans="1:34" ht="13.9">
      <c r="A2288" s="1" t="s">
        <v>13688</v>
      </c>
      <c r="B2288" s="1" t="s">
        <v>13689</v>
      </c>
      <c r="C2288" s="4">
        <v>45135</v>
      </c>
      <c r="D2288" s="1" t="s">
        <v>13402</v>
      </c>
      <c r="E2288" s="1">
        <v>2023</v>
      </c>
      <c r="F2288" s="5">
        <v>36.369999999999997</v>
      </c>
      <c r="G2288" s="1" t="s">
        <v>13690</v>
      </c>
      <c r="H2288" s="1" t="s">
        <v>13691</v>
      </c>
      <c r="I2288" s="6">
        <v>486</v>
      </c>
      <c r="J2288" s="6" t="s">
        <v>54</v>
      </c>
      <c r="K2288" s="6">
        <v>30</v>
      </c>
      <c r="L2288" s="6">
        <v>29</v>
      </c>
      <c r="M2288" s="6">
        <v>1</v>
      </c>
      <c r="N2288" s="7">
        <v>0.96666666666666667</v>
      </c>
      <c r="O2288" s="1" t="s">
        <v>126</v>
      </c>
      <c r="P2288" s="1" t="s">
        <v>54</v>
      </c>
      <c r="Q2288" s="1" t="s">
        <v>56</v>
      </c>
      <c r="R2288" s="1" t="s">
        <v>7</v>
      </c>
      <c r="S2288" s="2" t="b">
        <v>0</v>
      </c>
      <c r="T2288" s="2" t="b">
        <v>1</v>
      </c>
      <c r="U2288" s="1" t="s">
        <v>202</v>
      </c>
      <c r="V2288" s="1">
        <v>18</v>
      </c>
      <c r="W2288" s="2" t="b">
        <v>1</v>
      </c>
      <c r="X2288" s="2" t="b">
        <v>1</v>
      </c>
      <c r="Y2288" s="2" t="b">
        <v>0</v>
      </c>
      <c r="Z2288" s="1" t="s">
        <v>119</v>
      </c>
      <c r="AA2288" s="2" t="b">
        <v>0</v>
      </c>
      <c r="AB2288" s="1" t="s">
        <v>13692</v>
      </c>
      <c r="AC2288" s="1" t="s">
        <v>13693</v>
      </c>
      <c r="AD2288" s="1" t="s">
        <v>61</v>
      </c>
      <c r="AE2288" s="2" t="b">
        <v>1</v>
      </c>
      <c r="AF2288" s="1"/>
      <c r="AG2288" s="2" t="b">
        <v>0</v>
      </c>
      <c r="AH2288" s="1">
        <v>46242.564803032408</v>
      </c>
    </row>
    <row r="2289" spans="1:34" ht="13.9">
      <c r="A2289" s="1" t="s">
        <v>13694</v>
      </c>
      <c r="B2289" s="1" t="s">
        <v>13695</v>
      </c>
      <c r="C2289" s="4">
        <v>45135</v>
      </c>
      <c r="D2289" s="1" t="s">
        <v>13402</v>
      </c>
      <c r="E2289" s="1">
        <v>2023</v>
      </c>
      <c r="F2289" s="5">
        <v>36.369999999999997</v>
      </c>
      <c r="G2289" s="1" t="s">
        <v>13696</v>
      </c>
      <c r="H2289" s="1" t="s">
        <v>13697</v>
      </c>
      <c r="I2289" s="6">
        <v>155</v>
      </c>
      <c r="J2289" s="6" t="s">
        <v>54</v>
      </c>
      <c r="K2289" s="6">
        <v>10</v>
      </c>
      <c r="L2289" s="6">
        <v>3</v>
      </c>
      <c r="M2289" s="6">
        <v>7</v>
      </c>
      <c r="N2289" s="7">
        <v>0.3</v>
      </c>
      <c r="O2289" s="1" t="s">
        <v>330</v>
      </c>
      <c r="P2289" s="1" t="s">
        <v>54</v>
      </c>
      <c r="Q2289" s="1" t="s">
        <v>56</v>
      </c>
      <c r="R2289" s="1" t="s">
        <v>7</v>
      </c>
      <c r="S2289" s="2" t="b">
        <v>0</v>
      </c>
      <c r="T2289" s="2" t="b">
        <v>1</v>
      </c>
      <c r="U2289" s="1" t="s">
        <v>13698</v>
      </c>
      <c r="V2289" s="1">
        <v>18</v>
      </c>
      <c r="W2289" s="2" t="b">
        <v>1</v>
      </c>
      <c r="X2289" s="1" t="s">
        <v>554</v>
      </c>
      <c r="Y2289" s="2" t="b">
        <v>0</v>
      </c>
      <c r="Z2289" s="1" t="s">
        <v>119</v>
      </c>
      <c r="AA2289" s="2" t="b">
        <v>0</v>
      </c>
      <c r="AB2289" s="1" t="s">
        <v>13699</v>
      </c>
      <c r="AC2289" s="1" t="s">
        <v>13700</v>
      </c>
      <c r="AD2289" s="1" t="s">
        <v>61</v>
      </c>
      <c r="AE2289" s="2" t="b">
        <v>1</v>
      </c>
      <c r="AF2289" s="1"/>
      <c r="AG2289" s="2" t="b">
        <v>0</v>
      </c>
      <c r="AH2289" s="1">
        <v>46242.564803032408</v>
      </c>
    </row>
    <row r="2290" spans="1:34" ht="13.9">
      <c r="A2290" s="1" t="s">
        <v>13701</v>
      </c>
      <c r="B2290" s="1" t="s">
        <v>13702</v>
      </c>
      <c r="C2290" s="4">
        <v>45135</v>
      </c>
      <c r="D2290" s="1" t="s">
        <v>13402</v>
      </c>
      <c r="E2290" s="1">
        <v>2023</v>
      </c>
      <c r="F2290" s="5">
        <v>36.369999999999997</v>
      </c>
      <c r="G2290" s="1" t="s">
        <v>13703</v>
      </c>
      <c r="H2290" s="1" t="s">
        <v>13704</v>
      </c>
      <c r="I2290" s="6">
        <v>4383</v>
      </c>
      <c r="J2290" s="6" t="s">
        <v>54</v>
      </c>
      <c r="K2290" s="6">
        <v>196</v>
      </c>
      <c r="L2290" s="6">
        <v>194</v>
      </c>
      <c r="M2290" s="6">
        <v>2</v>
      </c>
      <c r="N2290" s="7">
        <v>0.98979591836734693</v>
      </c>
      <c r="O2290" s="1" t="s">
        <v>67</v>
      </c>
      <c r="P2290" s="1" t="s">
        <v>54</v>
      </c>
      <c r="Q2290" s="1" t="s">
        <v>56</v>
      </c>
      <c r="R2290" s="1" t="s">
        <v>5</v>
      </c>
      <c r="S2290" s="2" t="b">
        <v>1</v>
      </c>
      <c r="T2290" s="2" t="b">
        <v>0</v>
      </c>
      <c r="U2290" s="1" t="s">
        <v>169</v>
      </c>
      <c r="V2290" s="1">
        <v>0</v>
      </c>
      <c r="W2290" s="2" t="b">
        <v>0</v>
      </c>
      <c r="X2290" s="1"/>
      <c r="Y2290" s="2" t="b">
        <v>0</v>
      </c>
      <c r="Z2290" s="1" t="s">
        <v>58</v>
      </c>
      <c r="AA2290" s="2" t="b">
        <v>1</v>
      </c>
      <c r="AB2290" s="1" t="s">
        <v>13705</v>
      </c>
      <c r="AC2290" s="1" t="s">
        <v>13706</v>
      </c>
      <c r="AD2290" s="1" t="s">
        <v>61</v>
      </c>
      <c r="AE2290" s="2" t="b">
        <v>1</v>
      </c>
      <c r="AF2290" s="1" t="s">
        <v>435</v>
      </c>
      <c r="AG2290" s="2" t="b">
        <v>0</v>
      </c>
      <c r="AH2290" s="1">
        <v>46242.564803032408</v>
      </c>
    </row>
    <row r="2291" spans="1:34" ht="13.9">
      <c r="A2291" s="1" t="s">
        <v>13707</v>
      </c>
      <c r="B2291" s="1" t="s">
        <v>13708</v>
      </c>
      <c r="C2291" s="4">
        <v>45135</v>
      </c>
      <c r="D2291" s="1" t="s">
        <v>13402</v>
      </c>
      <c r="E2291" s="1">
        <v>2023</v>
      </c>
      <c r="F2291" s="5">
        <v>36.369999999999997</v>
      </c>
      <c r="G2291" s="1" t="s">
        <v>13709</v>
      </c>
      <c r="H2291" s="1" t="s">
        <v>13710</v>
      </c>
      <c r="I2291" s="6">
        <v>744</v>
      </c>
      <c r="J2291" s="6" t="s">
        <v>54</v>
      </c>
      <c r="K2291" s="6">
        <v>29</v>
      </c>
      <c r="L2291" s="6">
        <v>21</v>
      </c>
      <c r="M2291" s="6">
        <v>8</v>
      </c>
      <c r="N2291" s="7">
        <v>0.72413793103448276</v>
      </c>
      <c r="O2291" s="1" t="s">
        <v>55</v>
      </c>
      <c r="P2291" s="1" t="s">
        <v>54</v>
      </c>
      <c r="Q2291" s="1" t="s">
        <v>56</v>
      </c>
      <c r="R2291" s="1" t="s">
        <v>7</v>
      </c>
      <c r="S2291" s="2" t="b">
        <v>0</v>
      </c>
      <c r="T2291" s="2" t="b">
        <v>1</v>
      </c>
      <c r="U2291" s="1" t="s">
        <v>133</v>
      </c>
      <c r="V2291" s="1">
        <v>18</v>
      </c>
      <c r="W2291" s="2" t="b">
        <v>1</v>
      </c>
      <c r="X2291" s="2" t="b">
        <v>0</v>
      </c>
      <c r="Y2291" s="2" t="b">
        <v>0</v>
      </c>
      <c r="Z2291" s="1" t="s">
        <v>119</v>
      </c>
      <c r="AA2291" s="2" t="b">
        <v>0</v>
      </c>
      <c r="AB2291" s="1" t="s">
        <v>13711</v>
      </c>
      <c r="AC2291" s="1" t="s">
        <v>13712</v>
      </c>
      <c r="AD2291" s="1" t="s">
        <v>61</v>
      </c>
      <c r="AE2291" s="2" t="b">
        <v>1</v>
      </c>
      <c r="AF2291" s="1"/>
      <c r="AG2291" s="2" t="b">
        <v>0</v>
      </c>
      <c r="AH2291" s="1">
        <v>46242.564803032408</v>
      </c>
    </row>
    <row r="2292" spans="1:34" ht="13.9">
      <c r="A2292" s="1" t="s">
        <v>13713</v>
      </c>
      <c r="B2292" s="1" t="s">
        <v>13714</v>
      </c>
      <c r="C2292" s="4">
        <v>45135</v>
      </c>
      <c r="D2292" s="1" t="s">
        <v>13402</v>
      </c>
      <c r="E2292" s="1">
        <v>2023</v>
      </c>
      <c r="F2292" s="5">
        <v>36.369999999999997</v>
      </c>
      <c r="G2292" s="1" t="s">
        <v>13715</v>
      </c>
      <c r="H2292" s="1" t="s">
        <v>13716</v>
      </c>
      <c r="I2292" s="6">
        <v>15</v>
      </c>
      <c r="J2292" s="6" t="s">
        <v>54</v>
      </c>
      <c r="K2292" s="6">
        <v>1</v>
      </c>
      <c r="L2292" s="6">
        <v>1</v>
      </c>
      <c r="M2292" s="6">
        <v>0</v>
      </c>
      <c r="N2292" s="7">
        <v>1</v>
      </c>
      <c r="O2292" s="1" t="s">
        <v>148</v>
      </c>
      <c r="P2292" s="1" t="s">
        <v>54</v>
      </c>
      <c r="Q2292" s="1" t="s">
        <v>56</v>
      </c>
      <c r="R2292" s="1" t="s">
        <v>5</v>
      </c>
      <c r="S2292" s="2" t="b">
        <v>1</v>
      </c>
      <c r="T2292" s="2" t="b">
        <v>0</v>
      </c>
      <c r="U2292" s="1" t="s">
        <v>57</v>
      </c>
      <c r="V2292" s="1"/>
      <c r="W2292" s="2" t="b">
        <v>0</v>
      </c>
      <c r="X2292" s="1"/>
      <c r="Y2292" s="2" t="b">
        <v>0</v>
      </c>
      <c r="Z2292" s="1" t="s">
        <v>58</v>
      </c>
      <c r="AA2292" s="2" t="b">
        <v>1</v>
      </c>
      <c r="AB2292" s="1" t="s">
        <v>13717</v>
      </c>
      <c r="AC2292" s="1" t="s">
        <v>13718</v>
      </c>
      <c r="AD2292" s="1" t="s">
        <v>61</v>
      </c>
      <c r="AE2292" s="2" t="b">
        <v>1</v>
      </c>
      <c r="AF2292" s="1" t="s">
        <v>71</v>
      </c>
      <c r="AG2292" s="2" t="b">
        <v>0</v>
      </c>
      <c r="AH2292" s="1">
        <v>46242.564803032408</v>
      </c>
    </row>
    <row r="2293" spans="1:34" ht="13.9">
      <c r="A2293" s="1" t="s">
        <v>13719</v>
      </c>
      <c r="B2293" s="1" t="s">
        <v>13720</v>
      </c>
      <c r="C2293" s="4">
        <v>45136</v>
      </c>
      <c r="D2293" s="1" t="s">
        <v>13402</v>
      </c>
      <c r="E2293" s="1">
        <v>2023</v>
      </c>
      <c r="F2293" s="5">
        <v>36.340000000000003</v>
      </c>
      <c r="G2293" s="1" t="s">
        <v>13721</v>
      </c>
      <c r="H2293" s="1" t="s">
        <v>13722</v>
      </c>
      <c r="I2293" s="6">
        <v>210</v>
      </c>
      <c r="J2293" s="6" t="s">
        <v>54</v>
      </c>
      <c r="K2293" s="6">
        <v>22</v>
      </c>
      <c r="L2293" s="6">
        <v>22</v>
      </c>
      <c r="M2293" s="6">
        <v>0</v>
      </c>
      <c r="N2293" s="7">
        <v>1</v>
      </c>
      <c r="O2293" s="1" t="s">
        <v>126</v>
      </c>
      <c r="P2293" s="1" t="s">
        <v>54</v>
      </c>
      <c r="Q2293" s="1" t="s">
        <v>56</v>
      </c>
      <c r="R2293" s="1" t="s">
        <v>5</v>
      </c>
      <c r="S2293" s="2" t="b">
        <v>1</v>
      </c>
      <c r="T2293" s="2" t="b">
        <v>0</v>
      </c>
      <c r="U2293" s="1" t="s">
        <v>57</v>
      </c>
      <c r="V2293" s="1"/>
      <c r="W2293" s="2" t="b">
        <v>0</v>
      </c>
      <c r="X2293" s="1"/>
      <c r="Y2293" s="2" t="b">
        <v>0</v>
      </c>
      <c r="Z2293" s="1" t="s">
        <v>58</v>
      </c>
      <c r="AA2293" s="2" t="b">
        <v>1</v>
      </c>
      <c r="AB2293" s="1" t="s">
        <v>13723</v>
      </c>
      <c r="AC2293" s="1" t="s">
        <v>13724</v>
      </c>
      <c r="AD2293" s="1" t="s">
        <v>61</v>
      </c>
      <c r="AE2293" s="2" t="b">
        <v>1</v>
      </c>
      <c r="AF2293" s="1" t="s">
        <v>502</v>
      </c>
      <c r="AG2293" s="2" t="b">
        <v>0</v>
      </c>
      <c r="AH2293" s="1">
        <v>46242.564803032408</v>
      </c>
    </row>
    <row r="2294" spans="1:34" ht="13.9">
      <c r="A2294" s="1" t="s">
        <v>13725</v>
      </c>
      <c r="B2294" s="1" t="s">
        <v>13726</v>
      </c>
      <c r="C2294" s="4">
        <v>45137</v>
      </c>
      <c r="D2294" s="1" t="s">
        <v>13402</v>
      </c>
      <c r="E2294" s="1">
        <v>2023</v>
      </c>
      <c r="F2294" s="5">
        <v>36.299999999999997</v>
      </c>
      <c r="G2294" s="1" t="s">
        <v>13727</v>
      </c>
      <c r="H2294" s="1" t="s">
        <v>13728</v>
      </c>
      <c r="I2294" s="6">
        <v>204</v>
      </c>
      <c r="J2294" s="6" t="s">
        <v>54</v>
      </c>
      <c r="K2294" s="6">
        <v>9</v>
      </c>
      <c r="L2294" s="6">
        <v>9</v>
      </c>
      <c r="M2294" s="6">
        <v>0</v>
      </c>
      <c r="N2294" s="7">
        <v>1</v>
      </c>
      <c r="O2294" s="1" t="s">
        <v>382</v>
      </c>
      <c r="P2294" s="1" t="s">
        <v>54</v>
      </c>
      <c r="Q2294" s="1" t="s">
        <v>56</v>
      </c>
      <c r="R2294" s="1" t="s">
        <v>5</v>
      </c>
      <c r="S2294" s="2" t="b">
        <v>1</v>
      </c>
      <c r="T2294" s="2" t="b">
        <v>0</v>
      </c>
      <c r="U2294" s="1" t="s">
        <v>310</v>
      </c>
      <c r="V2294" s="1">
        <v>13</v>
      </c>
      <c r="W2294" s="2" t="b">
        <v>0</v>
      </c>
      <c r="X2294" s="1"/>
      <c r="Y2294" s="2" t="b">
        <v>0</v>
      </c>
      <c r="Z2294" s="1" t="s">
        <v>58</v>
      </c>
      <c r="AA2294" s="2" t="b">
        <v>1</v>
      </c>
      <c r="AB2294" s="1" t="s">
        <v>13729</v>
      </c>
      <c r="AC2294" s="1" t="s">
        <v>13730</v>
      </c>
      <c r="AD2294" s="1" t="s">
        <v>61</v>
      </c>
      <c r="AE2294" s="2" t="b">
        <v>1</v>
      </c>
      <c r="AF2294" s="1" t="s">
        <v>339</v>
      </c>
      <c r="AG2294" s="2" t="b">
        <v>0</v>
      </c>
      <c r="AH2294" s="1">
        <v>46242.564803032408</v>
      </c>
    </row>
    <row r="2295" spans="1:34" ht="13.9">
      <c r="A2295" s="1" t="s">
        <v>13731</v>
      </c>
      <c r="B2295" s="1" t="s">
        <v>13732</v>
      </c>
      <c r="C2295" s="4">
        <v>45137</v>
      </c>
      <c r="D2295" s="1" t="s">
        <v>13402</v>
      </c>
      <c r="E2295" s="1">
        <v>2023</v>
      </c>
      <c r="F2295" s="5">
        <v>36.299999999999997</v>
      </c>
      <c r="G2295" s="1" t="s">
        <v>13733</v>
      </c>
      <c r="H2295" s="1" t="s">
        <v>13734</v>
      </c>
      <c r="I2295" s="6">
        <v>2156</v>
      </c>
      <c r="J2295" s="6" t="s">
        <v>54</v>
      </c>
      <c r="K2295" s="6">
        <v>29</v>
      </c>
      <c r="L2295" s="6">
        <v>12</v>
      </c>
      <c r="M2295" s="6">
        <v>17</v>
      </c>
      <c r="N2295" s="7">
        <v>0.41379310344827586</v>
      </c>
      <c r="O2295" s="1" t="s">
        <v>91</v>
      </c>
      <c r="P2295" s="1" t="s">
        <v>54</v>
      </c>
      <c r="Q2295" s="1" t="s">
        <v>56</v>
      </c>
      <c r="R2295" s="1" t="s">
        <v>5</v>
      </c>
      <c r="S2295" s="2" t="b">
        <v>1</v>
      </c>
      <c r="T2295" s="2" t="b">
        <v>0</v>
      </c>
      <c r="U2295" s="1" t="s">
        <v>544</v>
      </c>
      <c r="V2295" s="1">
        <v>18</v>
      </c>
      <c r="W2295" s="2" t="b">
        <v>0</v>
      </c>
      <c r="X2295" s="1"/>
      <c r="Y2295" s="2" t="b">
        <v>0</v>
      </c>
      <c r="Z2295" s="1" t="s">
        <v>119</v>
      </c>
      <c r="AA2295" s="2" t="b">
        <v>0</v>
      </c>
      <c r="AB2295" s="1" t="s">
        <v>13735</v>
      </c>
      <c r="AC2295" s="1" t="s">
        <v>13736</v>
      </c>
      <c r="AD2295" s="1" t="s">
        <v>61</v>
      </c>
      <c r="AE2295" s="2" t="b">
        <v>1</v>
      </c>
      <c r="AF2295" s="1"/>
      <c r="AG2295" s="2" t="b">
        <v>0</v>
      </c>
      <c r="AH2295" s="1">
        <v>46242.564803032408</v>
      </c>
    </row>
    <row r="2296" spans="1:34" ht="13.9">
      <c r="A2296" s="1" t="s">
        <v>13737</v>
      </c>
      <c r="B2296" s="1" t="s">
        <v>13738</v>
      </c>
      <c r="C2296" s="4">
        <v>45138</v>
      </c>
      <c r="D2296" s="1" t="s">
        <v>13402</v>
      </c>
      <c r="E2296" s="1">
        <v>2023</v>
      </c>
      <c r="F2296" s="5">
        <v>36.270000000000003</v>
      </c>
      <c r="G2296" s="1" t="s">
        <v>13739</v>
      </c>
      <c r="H2296" s="1" t="s">
        <v>13740</v>
      </c>
      <c r="I2296" s="6">
        <v>42823</v>
      </c>
      <c r="J2296" s="6" t="s">
        <v>54</v>
      </c>
      <c r="K2296" s="6">
        <v>1135</v>
      </c>
      <c r="L2296" s="6">
        <v>1102</v>
      </c>
      <c r="M2296" s="6">
        <v>33</v>
      </c>
      <c r="N2296" s="7">
        <v>0.97092511013215854</v>
      </c>
      <c r="O2296" s="1" t="s">
        <v>76</v>
      </c>
      <c r="P2296" s="1" t="s">
        <v>54</v>
      </c>
      <c r="Q2296" s="1" t="s">
        <v>68</v>
      </c>
      <c r="R2296" s="1" t="s">
        <v>5</v>
      </c>
      <c r="S2296" s="2" t="b">
        <v>1</v>
      </c>
      <c r="T2296" s="2" t="b">
        <v>0</v>
      </c>
      <c r="U2296" s="1" t="s">
        <v>57</v>
      </c>
      <c r="V2296" s="1"/>
      <c r="W2296" s="2" t="b">
        <v>0</v>
      </c>
      <c r="X2296" s="1"/>
      <c r="Y2296" s="2" t="b">
        <v>0</v>
      </c>
      <c r="Z2296" s="1" t="s">
        <v>58</v>
      </c>
      <c r="AA2296" s="2" t="b">
        <v>1</v>
      </c>
      <c r="AB2296" s="1" t="s">
        <v>13741</v>
      </c>
      <c r="AC2296" s="1" t="s">
        <v>13742</v>
      </c>
      <c r="AD2296" s="1" t="s">
        <v>61</v>
      </c>
      <c r="AE2296" s="2" t="b">
        <v>1</v>
      </c>
      <c r="AF2296" s="1" t="s">
        <v>442</v>
      </c>
      <c r="AG2296" s="2" t="b">
        <v>0</v>
      </c>
      <c r="AH2296" s="1">
        <v>46242.564803032408</v>
      </c>
    </row>
    <row r="2297" spans="1:34" ht="13.9">
      <c r="A2297" s="1" t="s">
        <v>13743</v>
      </c>
      <c r="B2297" s="1" t="s">
        <v>13744</v>
      </c>
      <c r="C2297" s="4">
        <v>45138</v>
      </c>
      <c r="D2297" s="1" t="s">
        <v>13402</v>
      </c>
      <c r="E2297" s="1">
        <v>2023</v>
      </c>
      <c r="F2297" s="5">
        <v>36.270000000000003</v>
      </c>
      <c r="G2297" s="1" t="s">
        <v>13745</v>
      </c>
      <c r="H2297" s="1" t="s">
        <v>13746</v>
      </c>
      <c r="I2297" s="6"/>
      <c r="J2297" s="6" t="s">
        <v>147</v>
      </c>
      <c r="K2297" s="6">
        <v>8</v>
      </c>
      <c r="L2297" s="6">
        <v>8</v>
      </c>
      <c r="M2297" s="6">
        <v>0</v>
      </c>
      <c r="N2297" s="7">
        <v>1</v>
      </c>
      <c r="O2297" s="1" t="s">
        <v>1324</v>
      </c>
      <c r="P2297" s="1" t="s">
        <v>54</v>
      </c>
      <c r="Q2297" s="1" t="s">
        <v>56</v>
      </c>
      <c r="R2297" s="1" t="s">
        <v>5</v>
      </c>
      <c r="S2297" s="2" t="b">
        <v>1</v>
      </c>
      <c r="T2297" s="2" t="b">
        <v>0</v>
      </c>
      <c r="U2297" s="1" t="s">
        <v>57</v>
      </c>
      <c r="V2297" s="1"/>
      <c r="W2297" s="2" t="b">
        <v>0</v>
      </c>
      <c r="X2297" s="1"/>
      <c r="Y2297" s="2" t="b">
        <v>0</v>
      </c>
      <c r="Z2297" s="1" t="s">
        <v>119</v>
      </c>
      <c r="AA2297" s="2" t="b">
        <v>0</v>
      </c>
      <c r="AB2297" s="1" t="s">
        <v>13747</v>
      </c>
      <c r="AC2297" s="1" t="s">
        <v>13748</v>
      </c>
      <c r="AD2297" s="1" t="s">
        <v>61</v>
      </c>
      <c r="AE2297" s="2" t="b">
        <v>1</v>
      </c>
      <c r="AF2297" s="1"/>
      <c r="AG2297" s="2" t="b">
        <v>0</v>
      </c>
      <c r="AH2297" s="1">
        <v>46242.564803032408</v>
      </c>
    </row>
    <row r="2298" spans="1:34" ht="13.9">
      <c r="A2298" s="1" t="s">
        <v>13749</v>
      </c>
      <c r="B2298" s="1" t="s">
        <v>13750</v>
      </c>
      <c r="C2298" s="4">
        <v>45138</v>
      </c>
      <c r="D2298" s="1" t="s">
        <v>13402</v>
      </c>
      <c r="E2298" s="1">
        <v>2023</v>
      </c>
      <c r="F2298" s="5">
        <v>36.270000000000003</v>
      </c>
      <c r="G2298" s="1" t="s">
        <v>13751</v>
      </c>
      <c r="H2298" s="1" t="s">
        <v>13752</v>
      </c>
      <c r="I2298" s="6">
        <v>7066</v>
      </c>
      <c r="J2298" s="6" t="s">
        <v>54</v>
      </c>
      <c r="K2298" s="6">
        <v>121</v>
      </c>
      <c r="L2298" s="6">
        <v>112</v>
      </c>
      <c r="M2298" s="6">
        <v>9</v>
      </c>
      <c r="N2298" s="7">
        <v>0.92561983471074383</v>
      </c>
      <c r="O2298" s="1" t="s">
        <v>67</v>
      </c>
      <c r="P2298" s="1" t="s">
        <v>54</v>
      </c>
      <c r="Q2298" s="1" t="s">
        <v>56</v>
      </c>
      <c r="R2298" s="1" t="s">
        <v>7</v>
      </c>
      <c r="S2298" s="2" t="b">
        <v>0</v>
      </c>
      <c r="T2298" s="2" t="b">
        <v>1</v>
      </c>
      <c r="U2298" s="1" t="s">
        <v>202</v>
      </c>
      <c r="V2298" s="1">
        <v>18</v>
      </c>
      <c r="W2298" s="2" t="b">
        <v>1</v>
      </c>
      <c r="X2298" s="2" t="b">
        <v>1</v>
      </c>
      <c r="Y2298" s="2" t="b">
        <v>0</v>
      </c>
      <c r="Z2298" s="1" t="s">
        <v>119</v>
      </c>
      <c r="AA2298" s="2" t="b">
        <v>0</v>
      </c>
      <c r="AB2298" s="1" t="s">
        <v>13753</v>
      </c>
      <c r="AC2298" s="1" t="s">
        <v>13754</v>
      </c>
      <c r="AD2298" s="1" t="s">
        <v>61</v>
      </c>
      <c r="AE2298" s="2" t="b">
        <v>1</v>
      </c>
      <c r="AF2298" s="1"/>
      <c r="AG2298" s="2" t="b">
        <v>0</v>
      </c>
      <c r="AH2298" s="1">
        <v>46242.564803032408</v>
      </c>
    </row>
    <row r="2299" spans="1:34" ht="13.9">
      <c r="A2299" s="1" t="s">
        <v>13755</v>
      </c>
      <c r="B2299" s="1" t="s">
        <v>13756</v>
      </c>
      <c r="C2299" s="4">
        <v>45138</v>
      </c>
      <c r="D2299" s="1" t="s">
        <v>13402</v>
      </c>
      <c r="E2299" s="1">
        <v>2023</v>
      </c>
      <c r="F2299" s="5">
        <v>36.270000000000003</v>
      </c>
      <c r="G2299" s="1" t="s">
        <v>13757</v>
      </c>
      <c r="H2299" s="1" t="s">
        <v>13758</v>
      </c>
      <c r="I2299" s="6">
        <v>100</v>
      </c>
      <c r="J2299" s="6" t="s">
        <v>54</v>
      </c>
      <c r="K2299" s="6">
        <v>9</v>
      </c>
      <c r="L2299" s="6">
        <v>3</v>
      </c>
      <c r="M2299" s="6">
        <v>6</v>
      </c>
      <c r="N2299" s="7">
        <v>0.33333333333333331</v>
      </c>
      <c r="O2299" s="1" t="s">
        <v>382</v>
      </c>
      <c r="P2299" s="1" t="s">
        <v>54</v>
      </c>
      <c r="Q2299" s="1" t="s">
        <v>56</v>
      </c>
      <c r="R2299" s="1" t="s">
        <v>5</v>
      </c>
      <c r="S2299" s="2" t="b">
        <v>1</v>
      </c>
      <c r="T2299" s="2" t="b">
        <v>0</v>
      </c>
      <c r="U2299" s="1" t="s">
        <v>57</v>
      </c>
      <c r="V2299" s="1"/>
      <c r="W2299" s="2" t="b">
        <v>0</v>
      </c>
      <c r="X2299" s="1"/>
      <c r="Y2299" s="2" t="b">
        <v>0</v>
      </c>
      <c r="Z2299" s="1" t="s">
        <v>58</v>
      </c>
      <c r="AA2299" s="2" t="b">
        <v>1</v>
      </c>
      <c r="AB2299" s="1" t="s">
        <v>13759</v>
      </c>
      <c r="AC2299" s="1" t="s">
        <v>13760</v>
      </c>
      <c r="AD2299" s="1" t="s">
        <v>61</v>
      </c>
      <c r="AE2299" s="2" t="b">
        <v>1</v>
      </c>
      <c r="AF2299" s="1" t="s">
        <v>211</v>
      </c>
      <c r="AG2299" s="2" t="b">
        <v>0</v>
      </c>
      <c r="AH2299" s="1">
        <v>46242.564803032408</v>
      </c>
    </row>
    <row r="2300" spans="1:34" ht="13.9">
      <c r="A2300" s="1" t="s">
        <v>13761</v>
      </c>
      <c r="B2300" s="1" t="s">
        <v>13762</v>
      </c>
      <c r="C2300" s="4">
        <v>45138</v>
      </c>
      <c r="D2300" s="1" t="s">
        <v>13402</v>
      </c>
      <c r="E2300" s="1">
        <v>2023</v>
      </c>
      <c r="F2300" s="5">
        <v>36.270000000000003</v>
      </c>
      <c r="G2300" s="1" t="s">
        <v>13763</v>
      </c>
      <c r="H2300" s="1" t="s">
        <v>13764</v>
      </c>
      <c r="I2300" s="6">
        <v>2475</v>
      </c>
      <c r="J2300" s="6" t="s">
        <v>54</v>
      </c>
      <c r="K2300" s="6">
        <v>86</v>
      </c>
      <c r="L2300" s="6">
        <v>74</v>
      </c>
      <c r="M2300" s="6">
        <v>12</v>
      </c>
      <c r="N2300" s="7">
        <v>0.86046511627906974</v>
      </c>
      <c r="O2300" s="1" t="s">
        <v>67</v>
      </c>
      <c r="P2300" s="1" t="s">
        <v>54</v>
      </c>
      <c r="Q2300" s="1" t="s">
        <v>56</v>
      </c>
      <c r="R2300" s="1" t="s">
        <v>5</v>
      </c>
      <c r="S2300" s="2" t="b">
        <v>1</v>
      </c>
      <c r="T2300" s="2" t="b">
        <v>0</v>
      </c>
      <c r="U2300" s="1" t="s">
        <v>57</v>
      </c>
      <c r="V2300" s="1"/>
      <c r="W2300" s="2" t="b">
        <v>0</v>
      </c>
      <c r="X2300" s="1"/>
      <c r="Y2300" s="2" t="b">
        <v>0</v>
      </c>
      <c r="Z2300" s="1" t="s">
        <v>58</v>
      </c>
      <c r="AA2300" s="2" t="b">
        <v>1</v>
      </c>
      <c r="AB2300" s="1" t="s">
        <v>13765</v>
      </c>
      <c r="AC2300" s="1" t="s">
        <v>13766</v>
      </c>
      <c r="AD2300" s="1" t="s">
        <v>61</v>
      </c>
      <c r="AE2300" s="2" t="b">
        <v>1</v>
      </c>
      <c r="AF2300" s="1" t="s">
        <v>2281</v>
      </c>
      <c r="AG2300" s="2" t="b">
        <v>0</v>
      </c>
      <c r="AH2300" s="1">
        <v>46242.564803032408</v>
      </c>
    </row>
    <row r="2301" spans="1:34" ht="13.9">
      <c r="A2301" s="1" t="s">
        <v>13767</v>
      </c>
      <c r="B2301" s="1" t="s">
        <v>13768</v>
      </c>
      <c r="C2301" s="4">
        <v>45139</v>
      </c>
      <c r="D2301" s="1" t="s">
        <v>13769</v>
      </c>
      <c r="E2301" s="1">
        <v>2023</v>
      </c>
      <c r="F2301" s="5">
        <v>36.24</v>
      </c>
      <c r="G2301" s="1" t="s">
        <v>13770</v>
      </c>
      <c r="H2301" s="1" t="s">
        <v>13771</v>
      </c>
      <c r="I2301" s="6">
        <v>4908</v>
      </c>
      <c r="J2301" s="6" t="s">
        <v>54</v>
      </c>
      <c r="K2301" s="6">
        <v>87</v>
      </c>
      <c r="L2301" s="6">
        <v>46</v>
      </c>
      <c r="M2301" s="6">
        <v>41</v>
      </c>
      <c r="N2301" s="7">
        <v>0.52873563218390807</v>
      </c>
      <c r="O2301" s="1" t="s">
        <v>91</v>
      </c>
      <c r="P2301" s="1" t="s">
        <v>54</v>
      </c>
      <c r="Q2301" s="1" t="s">
        <v>56</v>
      </c>
      <c r="R2301" s="1" t="s">
        <v>7</v>
      </c>
      <c r="S2301" s="2" t="b">
        <v>0</v>
      </c>
      <c r="T2301" s="2" t="b">
        <v>1</v>
      </c>
      <c r="U2301" s="1" t="s">
        <v>202</v>
      </c>
      <c r="V2301" s="1">
        <v>18</v>
      </c>
      <c r="W2301" s="2" t="b">
        <v>1</v>
      </c>
      <c r="X2301" s="2" t="b">
        <v>1</v>
      </c>
      <c r="Y2301" s="2" t="b">
        <v>0</v>
      </c>
      <c r="Z2301" s="1" t="s">
        <v>119</v>
      </c>
      <c r="AA2301" s="2" t="b">
        <v>0</v>
      </c>
      <c r="AB2301" s="1" t="s">
        <v>13772</v>
      </c>
      <c r="AC2301" s="1" t="s">
        <v>13773</v>
      </c>
      <c r="AD2301" s="1" t="s">
        <v>61</v>
      </c>
      <c r="AE2301" s="2" t="b">
        <v>1</v>
      </c>
      <c r="AF2301" s="1"/>
      <c r="AG2301" s="2" t="b">
        <v>0</v>
      </c>
      <c r="AH2301" s="1">
        <v>46242.564803032408</v>
      </c>
    </row>
    <row r="2302" spans="1:34" ht="13.9">
      <c r="A2302" s="1" t="s">
        <v>13774</v>
      </c>
      <c r="B2302" s="1" t="s">
        <v>13775</v>
      </c>
      <c r="C2302" s="4">
        <v>45139</v>
      </c>
      <c r="D2302" s="1" t="s">
        <v>13769</v>
      </c>
      <c r="E2302" s="1">
        <v>2023</v>
      </c>
      <c r="F2302" s="5">
        <v>36.24</v>
      </c>
      <c r="G2302" s="1" t="s">
        <v>13776</v>
      </c>
      <c r="H2302" s="1" t="s">
        <v>13777</v>
      </c>
      <c r="I2302" s="6">
        <v>9939</v>
      </c>
      <c r="J2302" s="6" t="s">
        <v>54</v>
      </c>
      <c r="K2302" s="6">
        <v>373</v>
      </c>
      <c r="L2302" s="6">
        <v>323</v>
      </c>
      <c r="M2302" s="6">
        <v>50</v>
      </c>
      <c r="N2302" s="7">
        <v>0.86595174262734587</v>
      </c>
      <c r="O2302" s="1" t="s">
        <v>67</v>
      </c>
      <c r="P2302" s="1" t="s">
        <v>54</v>
      </c>
      <c r="Q2302" s="1" t="s">
        <v>68</v>
      </c>
      <c r="R2302" s="1" t="s">
        <v>5</v>
      </c>
      <c r="S2302" s="2" t="b">
        <v>1</v>
      </c>
      <c r="T2302" s="2" t="b">
        <v>0</v>
      </c>
      <c r="U2302" s="1" t="s">
        <v>57</v>
      </c>
      <c r="V2302" s="1"/>
      <c r="W2302" s="2" t="b">
        <v>0</v>
      </c>
      <c r="X2302" s="1"/>
      <c r="Y2302" s="2" t="b">
        <v>0</v>
      </c>
      <c r="Z2302" s="1" t="s">
        <v>58</v>
      </c>
      <c r="AA2302" s="2" t="b">
        <v>1</v>
      </c>
      <c r="AB2302" s="1" t="s">
        <v>13778</v>
      </c>
      <c r="AC2302" s="1" t="s">
        <v>13779</v>
      </c>
      <c r="AD2302" s="1" t="s">
        <v>61</v>
      </c>
      <c r="AE2302" s="2" t="b">
        <v>1</v>
      </c>
      <c r="AF2302" s="1" t="s">
        <v>94</v>
      </c>
      <c r="AG2302" s="2" t="b">
        <v>0</v>
      </c>
      <c r="AH2302" s="1">
        <v>46242.564803032408</v>
      </c>
    </row>
    <row r="2303" spans="1:34" ht="13.9">
      <c r="A2303" s="1" t="s">
        <v>13780</v>
      </c>
      <c r="B2303" s="1" t="s">
        <v>13781</v>
      </c>
      <c r="C2303" s="4">
        <v>45139</v>
      </c>
      <c r="D2303" s="1" t="s">
        <v>13769</v>
      </c>
      <c r="E2303" s="1">
        <v>2023</v>
      </c>
      <c r="F2303" s="5">
        <v>36.24</v>
      </c>
      <c r="G2303" s="1" t="s">
        <v>13782</v>
      </c>
      <c r="H2303" s="1" t="s">
        <v>13783</v>
      </c>
      <c r="I2303" s="6">
        <v>861</v>
      </c>
      <c r="J2303" s="6" t="s">
        <v>54</v>
      </c>
      <c r="K2303" s="6">
        <v>23</v>
      </c>
      <c r="L2303" s="6">
        <v>21</v>
      </c>
      <c r="M2303" s="6">
        <v>2</v>
      </c>
      <c r="N2303" s="7">
        <v>0.91304347826086951</v>
      </c>
      <c r="O2303" s="1" t="s">
        <v>126</v>
      </c>
      <c r="P2303" s="1" t="s">
        <v>54</v>
      </c>
      <c r="Q2303" s="1" t="s">
        <v>56</v>
      </c>
      <c r="R2303" s="1" t="s">
        <v>5</v>
      </c>
      <c r="S2303" s="2" t="b">
        <v>1</v>
      </c>
      <c r="T2303" s="2" t="b">
        <v>0</v>
      </c>
      <c r="U2303" s="1" t="s">
        <v>57</v>
      </c>
      <c r="V2303" s="1"/>
      <c r="W2303" s="2" t="b">
        <v>0</v>
      </c>
      <c r="X2303" s="1"/>
      <c r="Y2303" s="2" t="b">
        <v>0</v>
      </c>
      <c r="Z2303" s="1" t="s">
        <v>58</v>
      </c>
      <c r="AA2303" s="2" t="b">
        <v>1</v>
      </c>
      <c r="AB2303" s="1" t="s">
        <v>13784</v>
      </c>
      <c r="AC2303" s="1" t="s">
        <v>13785</v>
      </c>
      <c r="AD2303" s="1" t="s">
        <v>61</v>
      </c>
      <c r="AE2303" s="2" t="b">
        <v>1</v>
      </c>
      <c r="AF2303" s="1" t="s">
        <v>101</v>
      </c>
      <c r="AG2303" s="2" t="b">
        <v>1</v>
      </c>
      <c r="AH2303" s="1">
        <v>46242.564803043984</v>
      </c>
    </row>
    <row r="2304" spans="1:34" ht="13.9">
      <c r="A2304" s="1" t="s">
        <v>13786</v>
      </c>
      <c r="B2304" s="1" t="s">
        <v>13787</v>
      </c>
      <c r="C2304" s="4">
        <v>45140</v>
      </c>
      <c r="D2304" s="1" t="s">
        <v>13769</v>
      </c>
      <c r="E2304" s="1">
        <v>2023</v>
      </c>
      <c r="F2304" s="5">
        <v>36.21</v>
      </c>
      <c r="G2304" s="1" t="s">
        <v>13788</v>
      </c>
      <c r="H2304" s="1" t="s">
        <v>13789</v>
      </c>
      <c r="I2304" s="6">
        <v>276</v>
      </c>
      <c r="J2304" s="6" t="s">
        <v>54</v>
      </c>
      <c r="K2304" s="6">
        <v>20</v>
      </c>
      <c r="L2304" s="6">
        <v>19</v>
      </c>
      <c r="M2304" s="6">
        <v>1</v>
      </c>
      <c r="N2304" s="7">
        <v>0.95</v>
      </c>
      <c r="O2304" s="1" t="s">
        <v>126</v>
      </c>
      <c r="P2304" s="1" t="s">
        <v>54</v>
      </c>
      <c r="Q2304" s="1" t="s">
        <v>56</v>
      </c>
      <c r="R2304" s="1" t="s">
        <v>5</v>
      </c>
      <c r="S2304" s="2" t="b">
        <v>1</v>
      </c>
      <c r="T2304" s="2" t="b">
        <v>0</v>
      </c>
      <c r="U2304" s="1" t="s">
        <v>57</v>
      </c>
      <c r="V2304" s="1"/>
      <c r="W2304" s="2" t="b">
        <v>0</v>
      </c>
      <c r="X2304" s="1"/>
      <c r="Y2304" s="2" t="b">
        <v>0</v>
      </c>
      <c r="Z2304" s="1" t="s">
        <v>58</v>
      </c>
      <c r="AA2304" s="2" t="b">
        <v>1</v>
      </c>
      <c r="AB2304" s="1" t="s">
        <v>13790</v>
      </c>
      <c r="AC2304" s="1" t="s">
        <v>13791</v>
      </c>
      <c r="AD2304" s="1" t="s">
        <v>61</v>
      </c>
      <c r="AE2304" s="2" t="b">
        <v>1</v>
      </c>
      <c r="AF2304" s="1" t="s">
        <v>142</v>
      </c>
      <c r="AG2304" s="2" t="b">
        <v>0</v>
      </c>
      <c r="AH2304" s="1">
        <v>46242.564803043984</v>
      </c>
    </row>
    <row r="2305" spans="1:34" ht="13.9">
      <c r="A2305" s="1" t="s">
        <v>13792</v>
      </c>
      <c r="B2305" s="1" t="s">
        <v>13793</v>
      </c>
      <c r="C2305" s="4">
        <v>45140</v>
      </c>
      <c r="D2305" s="1" t="s">
        <v>13769</v>
      </c>
      <c r="E2305" s="1">
        <v>2023</v>
      </c>
      <c r="F2305" s="5">
        <v>36.21</v>
      </c>
      <c r="G2305" s="1" t="s">
        <v>13794</v>
      </c>
      <c r="H2305" s="1" t="s">
        <v>13795</v>
      </c>
      <c r="I2305" s="6">
        <v>3253</v>
      </c>
      <c r="J2305" s="6" t="s">
        <v>54</v>
      </c>
      <c r="K2305" s="6">
        <v>178</v>
      </c>
      <c r="L2305" s="6">
        <v>140</v>
      </c>
      <c r="M2305" s="6">
        <v>38</v>
      </c>
      <c r="N2305" s="7">
        <v>0.7865168539325843</v>
      </c>
      <c r="O2305" s="1" t="s">
        <v>55</v>
      </c>
      <c r="P2305" s="1" t="s">
        <v>54</v>
      </c>
      <c r="Q2305" s="1" t="s">
        <v>56</v>
      </c>
      <c r="R2305" s="1" t="s">
        <v>5</v>
      </c>
      <c r="S2305" s="2" t="b">
        <v>1</v>
      </c>
      <c r="T2305" s="2" t="b">
        <v>0</v>
      </c>
      <c r="U2305" s="1" t="s">
        <v>57</v>
      </c>
      <c r="V2305" s="1"/>
      <c r="W2305" s="2" t="b">
        <v>0</v>
      </c>
      <c r="X2305" s="1"/>
      <c r="Y2305" s="2" t="b">
        <v>0</v>
      </c>
      <c r="Z2305" s="1" t="s">
        <v>58</v>
      </c>
      <c r="AA2305" s="2" t="b">
        <v>1</v>
      </c>
      <c r="AB2305" s="1" t="s">
        <v>13796</v>
      </c>
      <c r="AC2305" s="1" t="s">
        <v>13797</v>
      </c>
      <c r="AD2305" s="1" t="s">
        <v>61</v>
      </c>
      <c r="AE2305" s="2" t="b">
        <v>1</v>
      </c>
      <c r="AF2305" s="1" t="s">
        <v>142</v>
      </c>
      <c r="AG2305" s="2" t="b">
        <v>0</v>
      </c>
      <c r="AH2305" s="1">
        <v>46242.564803043984</v>
      </c>
    </row>
    <row r="2306" spans="1:34" ht="13.9">
      <c r="A2306" s="1" t="s">
        <v>13798</v>
      </c>
      <c r="B2306" s="1" t="s">
        <v>13799</v>
      </c>
      <c r="C2306" s="4">
        <v>45141</v>
      </c>
      <c r="D2306" s="1" t="s">
        <v>13769</v>
      </c>
      <c r="E2306" s="1">
        <v>2023</v>
      </c>
      <c r="F2306" s="5">
        <v>36.17</v>
      </c>
      <c r="G2306" s="1" t="s">
        <v>13800</v>
      </c>
      <c r="H2306" s="1" t="s">
        <v>13801</v>
      </c>
      <c r="I2306" s="6">
        <v>26411</v>
      </c>
      <c r="J2306" s="6" t="s">
        <v>54</v>
      </c>
      <c r="K2306" s="6">
        <v>896</v>
      </c>
      <c r="L2306" s="6">
        <v>835</v>
      </c>
      <c r="M2306" s="6">
        <v>61</v>
      </c>
      <c r="N2306" s="7">
        <v>0.9319196428571429</v>
      </c>
      <c r="O2306" s="1" t="s">
        <v>67</v>
      </c>
      <c r="P2306" s="1" t="s">
        <v>54</v>
      </c>
      <c r="Q2306" s="1" t="s">
        <v>68</v>
      </c>
      <c r="R2306" s="1" t="s">
        <v>5</v>
      </c>
      <c r="S2306" s="2" t="b">
        <v>1</v>
      </c>
      <c r="T2306" s="2" t="b">
        <v>0</v>
      </c>
      <c r="U2306" s="1" t="s">
        <v>57</v>
      </c>
      <c r="V2306" s="1"/>
      <c r="W2306" s="2" t="b">
        <v>0</v>
      </c>
      <c r="X2306" s="1"/>
      <c r="Y2306" s="2" t="b">
        <v>0</v>
      </c>
      <c r="Z2306" s="1" t="s">
        <v>58</v>
      </c>
      <c r="AA2306" s="2" t="b">
        <v>1</v>
      </c>
      <c r="AB2306" s="1" t="s">
        <v>13802</v>
      </c>
      <c r="AC2306" s="1" t="s">
        <v>13803</v>
      </c>
      <c r="AD2306" s="1" t="s">
        <v>61</v>
      </c>
      <c r="AE2306" s="2" t="b">
        <v>1</v>
      </c>
      <c r="AF2306" s="1" t="s">
        <v>435</v>
      </c>
      <c r="AG2306" s="2" t="b">
        <v>0</v>
      </c>
      <c r="AH2306" s="1">
        <v>46242.564803043984</v>
      </c>
    </row>
    <row r="2307" spans="1:34" ht="13.9">
      <c r="A2307" s="1" t="s">
        <v>13804</v>
      </c>
      <c r="B2307" s="1" t="s">
        <v>13805</v>
      </c>
      <c r="C2307" s="4">
        <v>45142</v>
      </c>
      <c r="D2307" s="1" t="s">
        <v>13769</v>
      </c>
      <c r="E2307" s="1">
        <v>2023</v>
      </c>
      <c r="F2307" s="5">
        <v>36.14</v>
      </c>
      <c r="G2307" s="1" t="s">
        <v>13806</v>
      </c>
      <c r="H2307" s="1" t="s">
        <v>13807</v>
      </c>
      <c r="I2307" s="6">
        <v>1</v>
      </c>
      <c r="J2307" s="6" t="s">
        <v>54</v>
      </c>
      <c r="K2307" s="6">
        <v>0</v>
      </c>
      <c r="L2307" s="6">
        <v>0</v>
      </c>
      <c r="M2307" s="6">
        <v>0</v>
      </c>
      <c r="N2307" s="7"/>
      <c r="O2307" s="1" t="s">
        <v>216</v>
      </c>
      <c r="P2307" s="1" t="s">
        <v>54</v>
      </c>
      <c r="Q2307" s="1" t="s">
        <v>56</v>
      </c>
      <c r="R2307" s="1" t="s">
        <v>5</v>
      </c>
      <c r="S2307" s="2" t="b">
        <v>1</v>
      </c>
      <c r="T2307" s="2" t="b">
        <v>0</v>
      </c>
      <c r="U2307" s="1" t="s">
        <v>57</v>
      </c>
      <c r="V2307" s="1"/>
      <c r="W2307" s="2" t="b">
        <v>0</v>
      </c>
      <c r="X2307" s="1"/>
      <c r="Y2307" s="2" t="b">
        <v>0</v>
      </c>
      <c r="Z2307" s="1" t="s">
        <v>58</v>
      </c>
      <c r="AA2307" s="2" t="b">
        <v>1</v>
      </c>
      <c r="AB2307" s="1" t="s">
        <v>13808</v>
      </c>
      <c r="AC2307" s="1" t="s">
        <v>13809</v>
      </c>
      <c r="AD2307" s="1" t="s">
        <v>61</v>
      </c>
      <c r="AE2307" s="2" t="b">
        <v>1</v>
      </c>
      <c r="AF2307" s="1" t="s">
        <v>1387</v>
      </c>
      <c r="AG2307" s="2" t="b">
        <v>0</v>
      </c>
      <c r="AH2307" s="1">
        <v>46242.564803043984</v>
      </c>
    </row>
    <row r="2308" spans="1:34" ht="13.9">
      <c r="A2308" s="1" t="s">
        <v>13810</v>
      </c>
      <c r="B2308" s="1" t="s">
        <v>13811</v>
      </c>
      <c r="C2308" s="4">
        <v>45142</v>
      </c>
      <c r="D2308" s="1" t="s">
        <v>13769</v>
      </c>
      <c r="E2308" s="1">
        <v>2023</v>
      </c>
      <c r="F2308" s="5">
        <v>36.14</v>
      </c>
      <c r="G2308" s="1" t="s">
        <v>13812</v>
      </c>
      <c r="H2308" s="1" t="s">
        <v>13813</v>
      </c>
      <c r="I2308" s="6">
        <v>52</v>
      </c>
      <c r="J2308" s="6" t="s">
        <v>54</v>
      </c>
      <c r="K2308" s="6">
        <v>3</v>
      </c>
      <c r="L2308" s="6">
        <v>2</v>
      </c>
      <c r="M2308" s="6">
        <v>1</v>
      </c>
      <c r="N2308" s="7">
        <v>0.66666666666666663</v>
      </c>
      <c r="O2308" s="1" t="s">
        <v>302</v>
      </c>
      <c r="P2308" s="1" t="s">
        <v>54</v>
      </c>
      <c r="Q2308" s="1" t="s">
        <v>56</v>
      </c>
      <c r="R2308" s="1" t="s">
        <v>5</v>
      </c>
      <c r="S2308" s="2" t="b">
        <v>1</v>
      </c>
      <c r="T2308" s="2" t="b">
        <v>0</v>
      </c>
      <c r="U2308" s="1" t="s">
        <v>57</v>
      </c>
      <c r="V2308" s="1"/>
      <c r="W2308" s="2" t="b">
        <v>0</v>
      </c>
      <c r="X2308" s="1"/>
      <c r="Y2308" s="2" t="b">
        <v>0</v>
      </c>
      <c r="Z2308" s="1" t="s">
        <v>58</v>
      </c>
      <c r="AA2308" s="2" t="b">
        <v>1</v>
      </c>
      <c r="AB2308" s="1" t="s">
        <v>13814</v>
      </c>
      <c r="AC2308" s="1" t="s">
        <v>13815</v>
      </c>
      <c r="AD2308" s="1" t="s">
        <v>61</v>
      </c>
      <c r="AE2308" s="2" t="b">
        <v>1</v>
      </c>
      <c r="AF2308" s="1" t="s">
        <v>509</v>
      </c>
      <c r="AG2308" s="2" t="b">
        <v>0</v>
      </c>
      <c r="AH2308" s="1">
        <v>46242.564803043984</v>
      </c>
    </row>
    <row r="2309" spans="1:34" ht="13.9">
      <c r="A2309" s="1" t="s">
        <v>13816</v>
      </c>
      <c r="B2309" s="1" t="s">
        <v>13817</v>
      </c>
      <c r="C2309" s="4">
        <v>45142</v>
      </c>
      <c r="D2309" s="1" t="s">
        <v>13769</v>
      </c>
      <c r="E2309" s="1">
        <v>2023</v>
      </c>
      <c r="F2309" s="5">
        <v>36.14</v>
      </c>
      <c r="G2309" s="1" t="s">
        <v>13818</v>
      </c>
      <c r="H2309" s="1" t="s">
        <v>13819</v>
      </c>
      <c r="I2309" s="6">
        <v>47088</v>
      </c>
      <c r="J2309" s="6" t="s">
        <v>54</v>
      </c>
      <c r="K2309" s="6">
        <v>1770</v>
      </c>
      <c r="L2309" s="6">
        <v>1588</v>
      </c>
      <c r="M2309" s="6">
        <v>182</v>
      </c>
      <c r="N2309" s="7">
        <v>0.89717514124293785</v>
      </c>
      <c r="O2309" s="1" t="s">
        <v>67</v>
      </c>
      <c r="P2309" s="1" t="s">
        <v>54</v>
      </c>
      <c r="Q2309" s="1" t="s">
        <v>68</v>
      </c>
      <c r="R2309" s="1" t="s">
        <v>5</v>
      </c>
      <c r="S2309" s="2" t="b">
        <v>1</v>
      </c>
      <c r="T2309" s="2" t="b">
        <v>0</v>
      </c>
      <c r="U2309" s="1" t="s">
        <v>57</v>
      </c>
      <c r="V2309" s="1"/>
      <c r="W2309" s="2" t="b">
        <v>0</v>
      </c>
      <c r="X2309" s="1"/>
      <c r="Y2309" s="2" t="b">
        <v>0</v>
      </c>
      <c r="Z2309" s="1" t="s">
        <v>58</v>
      </c>
      <c r="AA2309" s="2" t="b">
        <v>1</v>
      </c>
      <c r="AB2309" s="1" t="s">
        <v>13820</v>
      </c>
      <c r="AC2309" s="1" t="s">
        <v>13821</v>
      </c>
      <c r="AD2309" s="1" t="s">
        <v>61</v>
      </c>
      <c r="AE2309" s="2" t="b">
        <v>1</v>
      </c>
      <c r="AF2309" s="1" t="s">
        <v>397</v>
      </c>
      <c r="AG2309" s="2" t="b">
        <v>0</v>
      </c>
      <c r="AH2309" s="1">
        <v>46242.564803043984</v>
      </c>
    </row>
    <row r="2310" spans="1:34" ht="13.9">
      <c r="A2310" s="1" t="s">
        <v>13822</v>
      </c>
      <c r="B2310" s="1" t="s">
        <v>13823</v>
      </c>
      <c r="C2310" s="4">
        <v>45142</v>
      </c>
      <c r="D2310" s="1" t="s">
        <v>13769</v>
      </c>
      <c r="E2310" s="1">
        <v>2023</v>
      </c>
      <c r="F2310" s="5">
        <v>36.14</v>
      </c>
      <c r="G2310" s="1" t="s">
        <v>13824</v>
      </c>
      <c r="H2310" s="1" t="s">
        <v>13825</v>
      </c>
      <c r="I2310" s="6">
        <v>247</v>
      </c>
      <c r="J2310" s="6" t="s">
        <v>54</v>
      </c>
      <c r="K2310" s="6">
        <v>22</v>
      </c>
      <c r="L2310" s="6">
        <v>22</v>
      </c>
      <c r="M2310" s="6">
        <v>0</v>
      </c>
      <c r="N2310" s="7">
        <v>1</v>
      </c>
      <c r="O2310" s="1" t="s">
        <v>126</v>
      </c>
      <c r="P2310" s="1" t="s">
        <v>54</v>
      </c>
      <c r="Q2310" s="1" t="s">
        <v>56</v>
      </c>
      <c r="R2310" s="1" t="s">
        <v>5</v>
      </c>
      <c r="S2310" s="2" t="b">
        <v>1</v>
      </c>
      <c r="T2310" s="2" t="b">
        <v>0</v>
      </c>
      <c r="U2310" s="1" t="s">
        <v>57</v>
      </c>
      <c r="V2310" s="1"/>
      <c r="W2310" s="2" t="b">
        <v>0</v>
      </c>
      <c r="X2310" s="1"/>
      <c r="Y2310" s="2" t="b">
        <v>0</v>
      </c>
      <c r="Z2310" s="1" t="s">
        <v>58</v>
      </c>
      <c r="AA2310" s="2" t="b">
        <v>1</v>
      </c>
      <c r="AB2310" s="1" t="s">
        <v>13826</v>
      </c>
      <c r="AC2310" s="1" t="s">
        <v>13827</v>
      </c>
      <c r="AD2310" s="1" t="s">
        <v>61</v>
      </c>
      <c r="AE2310" s="2" t="b">
        <v>1</v>
      </c>
      <c r="AF2310" s="1" t="s">
        <v>227</v>
      </c>
      <c r="AG2310" s="2" t="b">
        <v>0</v>
      </c>
      <c r="AH2310" s="1">
        <v>46242.564803043984</v>
      </c>
    </row>
    <row r="2311" spans="1:34" ht="13.9">
      <c r="A2311" s="1" t="s">
        <v>13828</v>
      </c>
      <c r="B2311" s="1" t="s">
        <v>13829</v>
      </c>
      <c r="C2311" s="4">
        <v>45142</v>
      </c>
      <c r="D2311" s="1" t="s">
        <v>13769</v>
      </c>
      <c r="E2311" s="1">
        <v>2023</v>
      </c>
      <c r="F2311" s="5">
        <v>36.14</v>
      </c>
      <c r="G2311" s="1" t="s">
        <v>13830</v>
      </c>
      <c r="H2311" s="1" t="s">
        <v>13831</v>
      </c>
      <c r="I2311" s="6"/>
      <c r="J2311" s="6" t="s">
        <v>147</v>
      </c>
      <c r="K2311" s="6">
        <v>18</v>
      </c>
      <c r="L2311" s="6">
        <v>16</v>
      </c>
      <c r="M2311" s="6">
        <v>2</v>
      </c>
      <c r="N2311" s="7">
        <v>0.88888888888888884</v>
      </c>
      <c r="O2311" s="1" t="s">
        <v>126</v>
      </c>
      <c r="P2311" s="1" t="s">
        <v>54</v>
      </c>
      <c r="Q2311" s="1" t="s">
        <v>56</v>
      </c>
      <c r="R2311" s="1" t="s">
        <v>7</v>
      </c>
      <c r="S2311" s="2" t="b">
        <v>0</v>
      </c>
      <c r="T2311" s="2" t="b">
        <v>1</v>
      </c>
      <c r="U2311" s="1" t="s">
        <v>133</v>
      </c>
      <c r="V2311" s="1">
        <v>18</v>
      </c>
      <c r="W2311" s="2" t="b">
        <v>1</v>
      </c>
      <c r="X2311" s="2" t="b">
        <v>0</v>
      </c>
      <c r="Y2311" s="2" t="b">
        <v>0</v>
      </c>
      <c r="Z2311" s="1" t="s">
        <v>119</v>
      </c>
      <c r="AA2311" s="2" t="b">
        <v>0</v>
      </c>
      <c r="AB2311" s="1" t="s">
        <v>13832</v>
      </c>
      <c r="AC2311" s="1" t="s">
        <v>13833</v>
      </c>
      <c r="AD2311" s="1" t="s">
        <v>61</v>
      </c>
      <c r="AE2311" s="2" t="b">
        <v>1</v>
      </c>
      <c r="AF2311" s="1"/>
      <c r="AG2311" s="2" t="b">
        <v>0</v>
      </c>
      <c r="AH2311" s="1">
        <v>46242.564803043984</v>
      </c>
    </row>
    <row r="2312" spans="1:34" ht="13.9">
      <c r="A2312" s="1" t="s">
        <v>13834</v>
      </c>
      <c r="B2312" s="1" t="s">
        <v>13835</v>
      </c>
      <c r="C2312" s="4">
        <v>45143</v>
      </c>
      <c r="D2312" s="1" t="s">
        <v>13769</v>
      </c>
      <c r="E2312" s="1">
        <v>2023</v>
      </c>
      <c r="F2312" s="5">
        <v>36.11</v>
      </c>
      <c r="G2312" s="1" t="s">
        <v>13836</v>
      </c>
      <c r="H2312" s="1" t="s">
        <v>8160</v>
      </c>
      <c r="I2312" s="6"/>
      <c r="J2312" s="6" t="s">
        <v>147</v>
      </c>
      <c r="K2312" s="6">
        <v>51</v>
      </c>
      <c r="L2312" s="6">
        <v>47</v>
      </c>
      <c r="M2312" s="6">
        <v>4</v>
      </c>
      <c r="N2312" s="7">
        <v>0.92156862745098034</v>
      </c>
      <c r="O2312" s="1" t="s">
        <v>67</v>
      </c>
      <c r="P2312" s="1" t="s">
        <v>54</v>
      </c>
      <c r="Q2312" s="1" t="s">
        <v>56</v>
      </c>
      <c r="R2312" s="1" t="s">
        <v>5</v>
      </c>
      <c r="S2312" s="2" t="b">
        <v>1</v>
      </c>
      <c r="T2312" s="2" t="b">
        <v>0</v>
      </c>
      <c r="U2312" s="1" t="s">
        <v>57</v>
      </c>
      <c r="V2312" s="1"/>
      <c r="W2312" s="2" t="b">
        <v>0</v>
      </c>
      <c r="X2312" s="1"/>
      <c r="Y2312" s="2" t="b">
        <v>0</v>
      </c>
      <c r="Z2312" s="1" t="s">
        <v>119</v>
      </c>
      <c r="AA2312" s="2" t="b">
        <v>0</v>
      </c>
      <c r="AB2312" s="1" t="s">
        <v>8161</v>
      </c>
      <c r="AC2312" s="1" t="s">
        <v>13837</v>
      </c>
      <c r="AD2312" s="1" t="s">
        <v>61</v>
      </c>
      <c r="AE2312" s="2" t="b">
        <v>1</v>
      </c>
      <c r="AF2312" s="1"/>
      <c r="AG2312" s="2" t="b">
        <v>0</v>
      </c>
      <c r="AH2312" s="1">
        <v>46242.564803043984</v>
      </c>
    </row>
    <row r="2313" spans="1:34" ht="13.9">
      <c r="A2313" s="1" t="s">
        <v>13838</v>
      </c>
      <c r="B2313" s="1" t="s">
        <v>13839</v>
      </c>
      <c r="C2313" s="4">
        <v>45144</v>
      </c>
      <c r="D2313" s="1" t="s">
        <v>13769</v>
      </c>
      <c r="E2313" s="1">
        <v>2023</v>
      </c>
      <c r="F2313" s="5">
        <v>36.07</v>
      </c>
      <c r="G2313" s="1" t="s">
        <v>13840</v>
      </c>
      <c r="H2313" s="1" t="s">
        <v>13841</v>
      </c>
      <c r="I2313" s="6">
        <v>1028</v>
      </c>
      <c r="J2313" s="6" t="s">
        <v>54</v>
      </c>
      <c r="K2313" s="6">
        <v>35</v>
      </c>
      <c r="L2313" s="6">
        <v>30</v>
      </c>
      <c r="M2313" s="6">
        <v>5</v>
      </c>
      <c r="N2313" s="7">
        <v>0.8571428571428571</v>
      </c>
      <c r="O2313" s="1" t="s">
        <v>126</v>
      </c>
      <c r="P2313" s="1" t="s">
        <v>54</v>
      </c>
      <c r="Q2313" s="1" t="s">
        <v>56</v>
      </c>
      <c r="R2313" s="1" t="s">
        <v>5</v>
      </c>
      <c r="S2313" s="2" t="b">
        <v>1</v>
      </c>
      <c r="T2313" s="2" t="b">
        <v>0</v>
      </c>
      <c r="U2313" s="1" t="s">
        <v>57</v>
      </c>
      <c r="V2313" s="1"/>
      <c r="W2313" s="2" t="b">
        <v>0</v>
      </c>
      <c r="X2313" s="1"/>
      <c r="Y2313" s="2" t="b">
        <v>0</v>
      </c>
      <c r="Z2313" s="1" t="s">
        <v>58</v>
      </c>
      <c r="AA2313" s="2" t="b">
        <v>1</v>
      </c>
      <c r="AB2313" s="1" t="s">
        <v>13842</v>
      </c>
      <c r="AC2313" s="1" t="s">
        <v>13843</v>
      </c>
      <c r="AD2313" s="1" t="s">
        <v>61</v>
      </c>
      <c r="AE2313" s="2" t="b">
        <v>1</v>
      </c>
      <c r="AF2313" s="1" t="s">
        <v>86</v>
      </c>
      <c r="AG2313" s="2" t="b">
        <v>0</v>
      </c>
      <c r="AH2313" s="1">
        <v>46242.564803043984</v>
      </c>
    </row>
    <row r="2314" spans="1:34" ht="13.9">
      <c r="A2314" s="1" t="s">
        <v>13844</v>
      </c>
      <c r="B2314" s="1" t="s">
        <v>13845</v>
      </c>
      <c r="C2314" s="4">
        <v>45145</v>
      </c>
      <c r="D2314" s="1" t="s">
        <v>13769</v>
      </c>
      <c r="E2314" s="1">
        <v>2023</v>
      </c>
      <c r="F2314" s="5">
        <v>36.04</v>
      </c>
      <c r="G2314" s="1" t="s">
        <v>13846</v>
      </c>
      <c r="H2314" s="1" t="s">
        <v>13847</v>
      </c>
      <c r="I2314" s="6">
        <v>344</v>
      </c>
      <c r="J2314" s="6" t="s">
        <v>54</v>
      </c>
      <c r="K2314" s="6">
        <v>10</v>
      </c>
      <c r="L2314" s="6">
        <v>9</v>
      </c>
      <c r="M2314" s="6">
        <v>1</v>
      </c>
      <c r="N2314" s="7">
        <v>0.9</v>
      </c>
      <c r="O2314" s="1" t="s">
        <v>126</v>
      </c>
      <c r="P2314" s="1" t="s">
        <v>54</v>
      </c>
      <c r="Q2314" s="1" t="s">
        <v>56</v>
      </c>
      <c r="R2314" s="1" t="s">
        <v>5</v>
      </c>
      <c r="S2314" s="2" t="b">
        <v>1</v>
      </c>
      <c r="T2314" s="2" t="b">
        <v>0</v>
      </c>
      <c r="U2314" s="1" t="s">
        <v>57</v>
      </c>
      <c r="V2314" s="1"/>
      <c r="W2314" s="2" t="b">
        <v>0</v>
      </c>
      <c r="X2314" s="1"/>
      <c r="Y2314" s="2" t="b">
        <v>0</v>
      </c>
      <c r="Z2314" s="1" t="s">
        <v>58</v>
      </c>
      <c r="AA2314" s="2" t="b">
        <v>1</v>
      </c>
      <c r="AB2314" s="1" t="s">
        <v>13848</v>
      </c>
      <c r="AC2314" s="1" t="s">
        <v>13849</v>
      </c>
      <c r="AD2314" s="1" t="s">
        <v>61</v>
      </c>
      <c r="AE2314" s="2" t="b">
        <v>1</v>
      </c>
      <c r="AF2314" s="1" t="s">
        <v>164</v>
      </c>
      <c r="AG2314" s="2" t="b">
        <v>0</v>
      </c>
      <c r="AH2314" s="1">
        <v>46242.564803043984</v>
      </c>
    </row>
    <row r="2315" spans="1:34" ht="13.9">
      <c r="A2315" s="1" t="s">
        <v>13850</v>
      </c>
      <c r="B2315" s="1" t="s">
        <v>13851</v>
      </c>
      <c r="C2315" s="4">
        <v>45145</v>
      </c>
      <c r="D2315" s="1" t="s">
        <v>13769</v>
      </c>
      <c r="E2315" s="1">
        <v>2023</v>
      </c>
      <c r="F2315" s="5">
        <v>36.04</v>
      </c>
      <c r="G2315" s="1" t="s">
        <v>13852</v>
      </c>
      <c r="H2315" s="1" t="s">
        <v>13853</v>
      </c>
      <c r="I2315" s="6">
        <v>617</v>
      </c>
      <c r="J2315" s="6" t="s">
        <v>54</v>
      </c>
      <c r="K2315" s="6">
        <v>25</v>
      </c>
      <c r="L2315" s="6">
        <v>15</v>
      </c>
      <c r="M2315" s="6">
        <v>10</v>
      </c>
      <c r="N2315" s="7">
        <v>0.6</v>
      </c>
      <c r="O2315" s="1" t="s">
        <v>91</v>
      </c>
      <c r="P2315" s="1" t="s">
        <v>54</v>
      </c>
      <c r="Q2315" s="1" t="s">
        <v>56</v>
      </c>
      <c r="R2315" s="1" t="s">
        <v>7</v>
      </c>
      <c r="S2315" s="2" t="b">
        <v>0</v>
      </c>
      <c r="T2315" s="2" t="b">
        <v>1</v>
      </c>
      <c r="U2315" s="1" t="s">
        <v>202</v>
      </c>
      <c r="V2315" s="1">
        <v>18</v>
      </c>
      <c r="W2315" s="2" t="b">
        <v>1</v>
      </c>
      <c r="X2315" s="2" t="b">
        <v>1</v>
      </c>
      <c r="Y2315" s="2" t="b">
        <v>0</v>
      </c>
      <c r="Z2315" s="1" t="s">
        <v>119</v>
      </c>
      <c r="AA2315" s="2" t="b">
        <v>0</v>
      </c>
      <c r="AB2315" s="1" t="s">
        <v>13854</v>
      </c>
      <c r="AC2315" s="1" t="s">
        <v>13855</v>
      </c>
      <c r="AD2315" s="1" t="s">
        <v>61</v>
      </c>
      <c r="AE2315" s="2" t="b">
        <v>1</v>
      </c>
      <c r="AF2315" s="1"/>
      <c r="AG2315" s="2" t="b">
        <v>0</v>
      </c>
      <c r="AH2315" s="1">
        <v>46242.564803043984</v>
      </c>
    </row>
    <row r="2316" spans="1:34" ht="13.9">
      <c r="A2316" s="1" t="s">
        <v>13856</v>
      </c>
      <c r="B2316" s="1" t="s">
        <v>13857</v>
      </c>
      <c r="C2316" s="4">
        <v>45145</v>
      </c>
      <c r="D2316" s="1" t="s">
        <v>13769</v>
      </c>
      <c r="E2316" s="1">
        <v>2023</v>
      </c>
      <c r="F2316" s="5">
        <v>36.04</v>
      </c>
      <c r="G2316" s="1" t="s">
        <v>13858</v>
      </c>
      <c r="H2316" s="1" t="s">
        <v>13859</v>
      </c>
      <c r="I2316" s="6">
        <v>394</v>
      </c>
      <c r="J2316" s="6" t="s">
        <v>54</v>
      </c>
      <c r="K2316" s="6">
        <v>21</v>
      </c>
      <c r="L2316" s="6">
        <v>15</v>
      </c>
      <c r="M2316" s="6">
        <v>6</v>
      </c>
      <c r="N2316" s="7">
        <v>0.7142857142857143</v>
      </c>
      <c r="O2316" s="1" t="s">
        <v>55</v>
      </c>
      <c r="P2316" s="1" t="s">
        <v>54</v>
      </c>
      <c r="Q2316" s="1" t="s">
        <v>56</v>
      </c>
      <c r="R2316" s="1" t="s">
        <v>5</v>
      </c>
      <c r="S2316" s="2" t="b">
        <v>1</v>
      </c>
      <c r="T2316" s="2" t="b">
        <v>0</v>
      </c>
      <c r="U2316" s="1" t="s">
        <v>57</v>
      </c>
      <c r="V2316" s="1"/>
      <c r="W2316" s="2" t="b">
        <v>0</v>
      </c>
      <c r="X2316" s="1"/>
      <c r="Y2316" s="2" t="b">
        <v>0</v>
      </c>
      <c r="Z2316" s="1" t="s">
        <v>58</v>
      </c>
      <c r="AA2316" s="2" t="b">
        <v>1</v>
      </c>
      <c r="AB2316" s="1" t="s">
        <v>13860</v>
      </c>
      <c r="AC2316" s="1" t="s">
        <v>13861</v>
      </c>
      <c r="AD2316" s="1" t="s">
        <v>61</v>
      </c>
      <c r="AE2316" s="2" t="b">
        <v>1</v>
      </c>
      <c r="AF2316" s="1" t="s">
        <v>94</v>
      </c>
      <c r="AG2316" s="2" t="b">
        <v>0</v>
      </c>
      <c r="AH2316" s="1">
        <v>46242.564803043984</v>
      </c>
    </row>
    <row r="2317" spans="1:34" ht="13.9">
      <c r="A2317" s="1" t="s">
        <v>13862</v>
      </c>
      <c r="B2317" s="1" t="s">
        <v>13863</v>
      </c>
      <c r="C2317" s="4">
        <v>45145</v>
      </c>
      <c r="D2317" s="1" t="s">
        <v>13769</v>
      </c>
      <c r="E2317" s="1">
        <v>2023</v>
      </c>
      <c r="F2317" s="5">
        <v>36.04</v>
      </c>
      <c r="G2317" s="1" t="s">
        <v>13864</v>
      </c>
      <c r="H2317" s="1" t="s">
        <v>13865</v>
      </c>
      <c r="I2317" s="6">
        <v>1809</v>
      </c>
      <c r="J2317" s="6" t="s">
        <v>54</v>
      </c>
      <c r="K2317" s="6">
        <v>121</v>
      </c>
      <c r="L2317" s="6">
        <v>117</v>
      </c>
      <c r="M2317" s="6">
        <v>4</v>
      </c>
      <c r="N2317" s="7">
        <v>0.96694214876033058</v>
      </c>
      <c r="O2317" s="1" t="s">
        <v>67</v>
      </c>
      <c r="P2317" s="1" t="s">
        <v>54</v>
      </c>
      <c r="Q2317" s="1" t="s">
        <v>56</v>
      </c>
      <c r="R2317" s="1" t="s">
        <v>5</v>
      </c>
      <c r="S2317" s="2" t="b">
        <v>1</v>
      </c>
      <c r="T2317" s="2" t="b">
        <v>0</v>
      </c>
      <c r="U2317" s="1" t="s">
        <v>57</v>
      </c>
      <c r="V2317" s="1"/>
      <c r="W2317" s="2" t="b">
        <v>0</v>
      </c>
      <c r="X2317" s="1"/>
      <c r="Y2317" s="2" t="b">
        <v>0</v>
      </c>
      <c r="Z2317" s="1" t="s">
        <v>58</v>
      </c>
      <c r="AA2317" s="2" t="b">
        <v>1</v>
      </c>
      <c r="AB2317" s="1" t="s">
        <v>13866</v>
      </c>
      <c r="AC2317" s="1" t="s">
        <v>13867</v>
      </c>
      <c r="AD2317" s="1" t="s">
        <v>61</v>
      </c>
      <c r="AE2317" s="2" t="b">
        <v>1</v>
      </c>
      <c r="AF2317" s="1" t="s">
        <v>339</v>
      </c>
      <c r="AG2317" s="2" t="b">
        <v>0</v>
      </c>
      <c r="AH2317" s="1">
        <v>46242.564803043984</v>
      </c>
    </row>
    <row r="2318" spans="1:34" ht="13.9">
      <c r="A2318" s="1" t="s">
        <v>13868</v>
      </c>
      <c r="B2318" s="1" t="s">
        <v>13869</v>
      </c>
      <c r="C2318" s="4">
        <v>45145</v>
      </c>
      <c r="D2318" s="1" t="s">
        <v>13769</v>
      </c>
      <c r="E2318" s="1">
        <v>2023</v>
      </c>
      <c r="F2318" s="5">
        <v>36.04</v>
      </c>
      <c r="G2318" s="1" t="s">
        <v>13870</v>
      </c>
      <c r="H2318" s="1" t="s">
        <v>13871</v>
      </c>
      <c r="I2318" s="6">
        <v>2362</v>
      </c>
      <c r="J2318" s="6" t="s">
        <v>54</v>
      </c>
      <c r="K2318" s="6">
        <v>95</v>
      </c>
      <c r="L2318" s="6">
        <v>93</v>
      </c>
      <c r="M2318" s="6">
        <v>2</v>
      </c>
      <c r="N2318" s="7">
        <v>0.97894736842105268</v>
      </c>
      <c r="O2318" s="1" t="s">
        <v>67</v>
      </c>
      <c r="P2318" s="1" t="s">
        <v>54</v>
      </c>
      <c r="Q2318" s="1" t="s">
        <v>56</v>
      </c>
      <c r="R2318" s="1" t="s">
        <v>5</v>
      </c>
      <c r="S2318" s="2" t="b">
        <v>1</v>
      </c>
      <c r="T2318" s="2" t="b">
        <v>0</v>
      </c>
      <c r="U2318" s="1" t="s">
        <v>57</v>
      </c>
      <c r="V2318" s="1"/>
      <c r="W2318" s="2" t="b">
        <v>0</v>
      </c>
      <c r="X2318" s="1"/>
      <c r="Y2318" s="2" t="b">
        <v>0</v>
      </c>
      <c r="Z2318" s="1" t="s">
        <v>58</v>
      </c>
      <c r="AA2318" s="2" t="b">
        <v>1</v>
      </c>
      <c r="AB2318" s="1" t="s">
        <v>13872</v>
      </c>
      <c r="AC2318" s="1" t="s">
        <v>13873</v>
      </c>
      <c r="AD2318" s="1" t="s">
        <v>61</v>
      </c>
      <c r="AE2318" s="2" t="b">
        <v>1</v>
      </c>
      <c r="AF2318" s="1" t="s">
        <v>101</v>
      </c>
      <c r="AG2318" s="2" t="b">
        <v>1</v>
      </c>
      <c r="AH2318" s="1">
        <v>46242.564803043984</v>
      </c>
    </row>
    <row r="2319" spans="1:34" ht="13.9">
      <c r="A2319" s="1" t="s">
        <v>13874</v>
      </c>
      <c r="B2319" s="1" t="s">
        <v>13875</v>
      </c>
      <c r="C2319" s="4">
        <v>45145</v>
      </c>
      <c r="D2319" s="1" t="s">
        <v>13769</v>
      </c>
      <c r="E2319" s="1">
        <v>2023</v>
      </c>
      <c r="F2319" s="5">
        <v>36.04</v>
      </c>
      <c r="G2319" s="1" t="s">
        <v>13876</v>
      </c>
      <c r="H2319" s="1" t="s">
        <v>13877</v>
      </c>
      <c r="I2319" s="6">
        <v>2068</v>
      </c>
      <c r="J2319" s="6" t="s">
        <v>54</v>
      </c>
      <c r="K2319" s="6">
        <v>126</v>
      </c>
      <c r="L2319" s="6">
        <v>110</v>
      </c>
      <c r="M2319" s="6">
        <v>16</v>
      </c>
      <c r="N2319" s="7">
        <v>0.87301587301587302</v>
      </c>
      <c r="O2319" s="1" t="s">
        <v>67</v>
      </c>
      <c r="P2319" s="1" t="s">
        <v>54</v>
      </c>
      <c r="Q2319" s="1" t="s">
        <v>56</v>
      </c>
      <c r="R2319" s="1" t="s">
        <v>5</v>
      </c>
      <c r="S2319" s="2" t="b">
        <v>1</v>
      </c>
      <c r="T2319" s="2" t="b">
        <v>0</v>
      </c>
      <c r="U2319" s="1" t="s">
        <v>57</v>
      </c>
      <c r="V2319" s="1"/>
      <c r="W2319" s="2" t="b">
        <v>0</v>
      </c>
      <c r="X2319" s="1"/>
      <c r="Y2319" s="2" t="b">
        <v>0</v>
      </c>
      <c r="Z2319" s="1" t="s">
        <v>58</v>
      </c>
      <c r="AA2319" s="2" t="b">
        <v>1</v>
      </c>
      <c r="AB2319" s="1" t="s">
        <v>13878</v>
      </c>
      <c r="AC2319" s="1" t="s">
        <v>13879</v>
      </c>
      <c r="AD2319" s="1" t="s">
        <v>61</v>
      </c>
      <c r="AE2319" s="2" t="b">
        <v>1</v>
      </c>
      <c r="AF2319" s="1" t="s">
        <v>71</v>
      </c>
      <c r="AG2319" s="2" t="b">
        <v>0</v>
      </c>
      <c r="AH2319" s="1">
        <v>46242.564803043984</v>
      </c>
    </row>
    <row r="2320" spans="1:34" ht="13.9">
      <c r="A2320" s="1" t="s">
        <v>13880</v>
      </c>
      <c r="B2320" s="1" t="s">
        <v>13881</v>
      </c>
      <c r="C2320" s="4">
        <v>45145</v>
      </c>
      <c r="D2320" s="1" t="s">
        <v>13769</v>
      </c>
      <c r="E2320" s="1">
        <v>2023</v>
      </c>
      <c r="F2320" s="5">
        <v>36.04</v>
      </c>
      <c r="G2320" s="1" t="s">
        <v>13882</v>
      </c>
      <c r="H2320" s="1" t="s">
        <v>13883</v>
      </c>
      <c r="I2320" s="6">
        <v>150</v>
      </c>
      <c r="J2320" s="6" t="s">
        <v>54</v>
      </c>
      <c r="K2320" s="6">
        <v>5</v>
      </c>
      <c r="L2320" s="6">
        <v>2</v>
      </c>
      <c r="M2320" s="6">
        <v>3</v>
      </c>
      <c r="N2320" s="7">
        <v>0.4</v>
      </c>
      <c r="O2320" s="1" t="s">
        <v>323</v>
      </c>
      <c r="P2320" s="1" t="s">
        <v>54</v>
      </c>
      <c r="Q2320" s="1" t="s">
        <v>56</v>
      </c>
      <c r="R2320" s="1" t="s">
        <v>7</v>
      </c>
      <c r="S2320" s="2" t="b">
        <v>0</v>
      </c>
      <c r="T2320" s="2" t="b">
        <v>1</v>
      </c>
      <c r="U2320" s="1" t="s">
        <v>202</v>
      </c>
      <c r="V2320" s="1">
        <v>18</v>
      </c>
      <c r="W2320" s="2" t="b">
        <v>1</v>
      </c>
      <c r="X2320" s="2" t="b">
        <v>1</v>
      </c>
      <c r="Y2320" s="2" t="b">
        <v>0</v>
      </c>
      <c r="Z2320" s="1" t="s">
        <v>119</v>
      </c>
      <c r="AA2320" s="2" t="b">
        <v>0</v>
      </c>
      <c r="AB2320" s="1" t="s">
        <v>13884</v>
      </c>
      <c r="AC2320" s="1" t="s">
        <v>13885</v>
      </c>
      <c r="AD2320" s="1" t="s">
        <v>61</v>
      </c>
      <c r="AE2320" s="2" t="b">
        <v>1</v>
      </c>
      <c r="AF2320" s="1"/>
      <c r="AG2320" s="2" t="b">
        <v>0</v>
      </c>
      <c r="AH2320" s="1">
        <v>46242.564803043984</v>
      </c>
    </row>
    <row r="2321" spans="1:34" ht="13.9">
      <c r="A2321" s="1" t="s">
        <v>13886</v>
      </c>
      <c r="B2321" s="1" t="s">
        <v>13887</v>
      </c>
      <c r="C2321" s="4">
        <v>45145</v>
      </c>
      <c r="D2321" s="1" t="s">
        <v>13769</v>
      </c>
      <c r="E2321" s="1">
        <v>2023</v>
      </c>
      <c r="F2321" s="5">
        <v>36.04</v>
      </c>
      <c r="G2321" s="1" t="s">
        <v>13888</v>
      </c>
      <c r="H2321" s="1" t="s">
        <v>13889</v>
      </c>
      <c r="I2321" s="6">
        <v>4213</v>
      </c>
      <c r="J2321" s="6" t="s">
        <v>54</v>
      </c>
      <c r="K2321" s="6">
        <v>244</v>
      </c>
      <c r="L2321" s="6">
        <v>233</v>
      </c>
      <c r="M2321" s="6">
        <v>11</v>
      </c>
      <c r="N2321" s="7">
        <v>0.95491803278688525</v>
      </c>
      <c r="O2321" s="1" t="s">
        <v>67</v>
      </c>
      <c r="P2321" s="1" t="s">
        <v>54</v>
      </c>
      <c r="Q2321" s="1" t="s">
        <v>68</v>
      </c>
      <c r="R2321" s="1" t="s">
        <v>5</v>
      </c>
      <c r="S2321" s="2" t="b">
        <v>1</v>
      </c>
      <c r="T2321" s="2" t="b">
        <v>0</v>
      </c>
      <c r="U2321" s="1" t="s">
        <v>57</v>
      </c>
      <c r="V2321" s="1"/>
      <c r="W2321" s="2" t="b">
        <v>0</v>
      </c>
      <c r="X2321" s="1"/>
      <c r="Y2321" s="2" t="b">
        <v>0</v>
      </c>
      <c r="Z2321" s="1" t="s">
        <v>58</v>
      </c>
      <c r="AA2321" s="2" t="b">
        <v>1</v>
      </c>
      <c r="AB2321" s="1" t="s">
        <v>13890</v>
      </c>
      <c r="AC2321" s="1" t="s">
        <v>13891</v>
      </c>
      <c r="AD2321" s="1" t="s">
        <v>61</v>
      </c>
      <c r="AE2321" s="2" t="b">
        <v>1</v>
      </c>
      <c r="AF2321" s="1" t="s">
        <v>13892</v>
      </c>
      <c r="AG2321" s="2" t="b">
        <v>0</v>
      </c>
      <c r="AH2321" s="1">
        <v>46242.564803043984</v>
      </c>
    </row>
    <row r="2322" spans="1:34" ht="13.9">
      <c r="A2322" s="1" t="s">
        <v>13893</v>
      </c>
      <c r="B2322" s="1" t="s">
        <v>13894</v>
      </c>
      <c r="C2322" s="4">
        <v>45145</v>
      </c>
      <c r="D2322" s="1" t="s">
        <v>13769</v>
      </c>
      <c r="E2322" s="1">
        <v>2023</v>
      </c>
      <c r="F2322" s="5">
        <v>36.04</v>
      </c>
      <c r="G2322" s="1" t="s">
        <v>13895</v>
      </c>
      <c r="H2322" s="1" t="s">
        <v>13896</v>
      </c>
      <c r="I2322" s="6">
        <v>2202</v>
      </c>
      <c r="J2322" s="6" t="s">
        <v>54</v>
      </c>
      <c r="K2322" s="6">
        <v>145</v>
      </c>
      <c r="L2322" s="6">
        <v>127</v>
      </c>
      <c r="M2322" s="6">
        <v>18</v>
      </c>
      <c r="N2322" s="7">
        <v>0.87586206896551722</v>
      </c>
      <c r="O2322" s="1" t="s">
        <v>67</v>
      </c>
      <c r="P2322" s="1" t="s">
        <v>54</v>
      </c>
      <c r="Q2322" s="1" t="s">
        <v>56</v>
      </c>
      <c r="R2322" s="1" t="s">
        <v>5</v>
      </c>
      <c r="S2322" s="2" t="b">
        <v>1</v>
      </c>
      <c r="T2322" s="2" t="b">
        <v>0</v>
      </c>
      <c r="U2322" s="1" t="s">
        <v>57</v>
      </c>
      <c r="V2322" s="1"/>
      <c r="W2322" s="2" t="b">
        <v>0</v>
      </c>
      <c r="X2322" s="1"/>
      <c r="Y2322" s="2" t="b">
        <v>0</v>
      </c>
      <c r="Z2322" s="1" t="s">
        <v>58</v>
      </c>
      <c r="AA2322" s="2" t="b">
        <v>1</v>
      </c>
      <c r="AB2322" s="1" t="s">
        <v>13897</v>
      </c>
      <c r="AC2322" s="1" t="s">
        <v>13898</v>
      </c>
      <c r="AD2322" s="1" t="s">
        <v>61</v>
      </c>
      <c r="AE2322" s="2" t="b">
        <v>1</v>
      </c>
      <c r="AF2322" s="1" t="s">
        <v>94</v>
      </c>
      <c r="AG2322" s="2" t="b">
        <v>0</v>
      </c>
      <c r="AH2322" s="1">
        <v>46242.564803043984</v>
      </c>
    </row>
    <row r="2323" spans="1:34" ht="13.9">
      <c r="A2323" s="1" t="s">
        <v>13899</v>
      </c>
      <c r="B2323" s="1" t="s">
        <v>13900</v>
      </c>
      <c r="C2323" s="4">
        <v>45145</v>
      </c>
      <c r="D2323" s="1" t="s">
        <v>13769</v>
      </c>
      <c r="E2323" s="1">
        <v>2023</v>
      </c>
      <c r="F2323" s="5">
        <v>36.04</v>
      </c>
      <c r="G2323" s="1" t="s">
        <v>13901</v>
      </c>
      <c r="H2323" s="1" t="s">
        <v>12572</v>
      </c>
      <c r="I2323" s="6">
        <v>198</v>
      </c>
      <c r="J2323" s="6" t="s">
        <v>54</v>
      </c>
      <c r="K2323" s="6">
        <v>5</v>
      </c>
      <c r="L2323" s="6">
        <v>5</v>
      </c>
      <c r="M2323" s="6">
        <v>0</v>
      </c>
      <c r="N2323" s="7">
        <v>1</v>
      </c>
      <c r="O2323" s="1" t="s">
        <v>323</v>
      </c>
      <c r="P2323" s="1" t="s">
        <v>54</v>
      </c>
      <c r="Q2323" s="1" t="s">
        <v>56</v>
      </c>
      <c r="R2323" s="1" t="s">
        <v>5</v>
      </c>
      <c r="S2323" s="2" t="b">
        <v>1</v>
      </c>
      <c r="T2323" s="2" t="b">
        <v>0</v>
      </c>
      <c r="U2323" s="1" t="s">
        <v>57</v>
      </c>
      <c r="V2323" s="1"/>
      <c r="W2323" s="2" t="b">
        <v>0</v>
      </c>
      <c r="X2323" s="1"/>
      <c r="Y2323" s="2" t="b">
        <v>0</v>
      </c>
      <c r="Z2323" s="1" t="s">
        <v>58</v>
      </c>
      <c r="AA2323" s="2" t="b">
        <v>1</v>
      </c>
      <c r="AB2323" s="1" t="s">
        <v>12573</v>
      </c>
      <c r="AC2323" s="1" t="s">
        <v>13902</v>
      </c>
      <c r="AD2323" s="1" t="s">
        <v>61</v>
      </c>
      <c r="AE2323" s="2" t="b">
        <v>1</v>
      </c>
      <c r="AF2323" s="1" t="s">
        <v>1545</v>
      </c>
      <c r="AG2323" s="2" t="b">
        <v>0</v>
      </c>
      <c r="AH2323" s="1">
        <v>46242.564803043984</v>
      </c>
    </row>
    <row r="2324" spans="1:34" ht="13.9">
      <c r="A2324" s="1" t="s">
        <v>13903</v>
      </c>
      <c r="B2324" s="1" t="s">
        <v>13904</v>
      </c>
      <c r="C2324" s="4">
        <v>45146</v>
      </c>
      <c r="D2324" s="1" t="s">
        <v>13769</v>
      </c>
      <c r="E2324" s="1">
        <v>2023</v>
      </c>
      <c r="F2324" s="5">
        <v>36.01</v>
      </c>
      <c r="G2324" s="1" t="s">
        <v>13905</v>
      </c>
      <c r="H2324" s="1" t="s">
        <v>13906</v>
      </c>
      <c r="I2324" s="6">
        <v>5696</v>
      </c>
      <c r="J2324" s="6" t="s">
        <v>54</v>
      </c>
      <c r="K2324" s="6">
        <v>195</v>
      </c>
      <c r="L2324" s="6">
        <v>180</v>
      </c>
      <c r="M2324" s="6">
        <v>15</v>
      </c>
      <c r="N2324" s="7">
        <v>0.92307692307692313</v>
      </c>
      <c r="O2324" s="1" t="s">
        <v>67</v>
      </c>
      <c r="P2324" s="1" t="s">
        <v>54</v>
      </c>
      <c r="Q2324" s="1" t="s">
        <v>56</v>
      </c>
      <c r="R2324" s="1" t="s">
        <v>7</v>
      </c>
      <c r="S2324" s="2" t="b">
        <v>0</v>
      </c>
      <c r="T2324" s="2" t="b">
        <v>1</v>
      </c>
      <c r="U2324" s="1" t="s">
        <v>133</v>
      </c>
      <c r="V2324" s="1">
        <v>18</v>
      </c>
      <c r="W2324" s="2" t="b">
        <v>1</v>
      </c>
      <c r="X2324" s="2" t="b">
        <v>0</v>
      </c>
      <c r="Y2324" s="2" t="b">
        <v>0</v>
      </c>
      <c r="Z2324" s="1" t="s">
        <v>119</v>
      </c>
      <c r="AA2324" s="2" t="b">
        <v>0</v>
      </c>
      <c r="AB2324" s="1" t="s">
        <v>13907</v>
      </c>
      <c r="AC2324" s="1" t="s">
        <v>13908</v>
      </c>
      <c r="AD2324" s="1" t="s">
        <v>61</v>
      </c>
      <c r="AE2324" s="2" t="b">
        <v>1</v>
      </c>
      <c r="AF2324" s="1"/>
      <c r="AG2324" s="2" t="b">
        <v>0</v>
      </c>
      <c r="AH2324" s="1">
        <v>46242.564803043984</v>
      </c>
    </row>
    <row r="2325" spans="1:34" ht="13.9">
      <c r="A2325" s="1" t="s">
        <v>13909</v>
      </c>
      <c r="B2325" s="1" t="s">
        <v>13910</v>
      </c>
      <c r="C2325" s="4">
        <v>45146</v>
      </c>
      <c r="D2325" s="1" t="s">
        <v>13769</v>
      </c>
      <c r="E2325" s="1">
        <v>2023</v>
      </c>
      <c r="F2325" s="5">
        <v>36.01</v>
      </c>
      <c r="G2325" s="1" t="s">
        <v>13911</v>
      </c>
      <c r="H2325" s="1" t="s">
        <v>13912</v>
      </c>
      <c r="I2325" s="6">
        <v>539777</v>
      </c>
      <c r="J2325" s="6" t="s">
        <v>54</v>
      </c>
      <c r="K2325" s="6">
        <v>2511</v>
      </c>
      <c r="L2325" s="6">
        <v>2110</v>
      </c>
      <c r="M2325" s="6">
        <v>401</v>
      </c>
      <c r="N2325" s="7">
        <v>0.84030266825965749</v>
      </c>
      <c r="O2325" s="1" t="s">
        <v>67</v>
      </c>
      <c r="P2325" s="1" t="s">
        <v>54</v>
      </c>
      <c r="Q2325" s="1" t="s">
        <v>68</v>
      </c>
      <c r="R2325" s="1" t="s">
        <v>7</v>
      </c>
      <c r="S2325" s="2" t="b">
        <v>0</v>
      </c>
      <c r="T2325" s="2" t="b">
        <v>1</v>
      </c>
      <c r="U2325" s="1" t="s">
        <v>202</v>
      </c>
      <c r="V2325" s="1">
        <v>18</v>
      </c>
      <c r="W2325" s="2" t="b">
        <v>1</v>
      </c>
      <c r="X2325" s="2" t="b">
        <v>1</v>
      </c>
      <c r="Y2325" s="2" t="b">
        <v>0</v>
      </c>
      <c r="Z2325" s="1" t="s">
        <v>119</v>
      </c>
      <c r="AA2325" s="2" t="b">
        <v>0</v>
      </c>
      <c r="AB2325" s="1" t="s">
        <v>13913</v>
      </c>
      <c r="AC2325" s="1" t="s">
        <v>13914</v>
      </c>
      <c r="AD2325" s="1" t="s">
        <v>61</v>
      </c>
      <c r="AE2325" s="2" t="b">
        <v>1</v>
      </c>
      <c r="AF2325" s="1"/>
      <c r="AG2325" s="2" t="b">
        <v>0</v>
      </c>
      <c r="AH2325" s="1">
        <v>46242.564803043984</v>
      </c>
    </row>
    <row r="2326" spans="1:34" ht="13.9">
      <c r="A2326" s="1" t="s">
        <v>13915</v>
      </c>
      <c r="B2326" s="1" t="s">
        <v>13916</v>
      </c>
      <c r="C2326" s="4">
        <v>45146</v>
      </c>
      <c r="D2326" s="1" t="s">
        <v>13769</v>
      </c>
      <c r="E2326" s="1">
        <v>2023</v>
      </c>
      <c r="F2326" s="5">
        <v>36.01</v>
      </c>
      <c r="G2326" s="1" t="s">
        <v>13917</v>
      </c>
      <c r="H2326" s="1" t="s">
        <v>13918</v>
      </c>
      <c r="I2326" s="6">
        <v>77480</v>
      </c>
      <c r="J2326" s="6" t="s">
        <v>54</v>
      </c>
      <c r="K2326" s="6">
        <v>920</v>
      </c>
      <c r="L2326" s="6">
        <v>677</v>
      </c>
      <c r="M2326" s="6">
        <v>243</v>
      </c>
      <c r="N2326" s="7">
        <v>0.73586956521739133</v>
      </c>
      <c r="O2326" s="1" t="s">
        <v>55</v>
      </c>
      <c r="P2326" s="1" t="s">
        <v>54</v>
      </c>
      <c r="Q2326" s="1" t="s">
        <v>68</v>
      </c>
      <c r="R2326" s="1" t="s">
        <v>7</v>
      </c>
      <c r="S2326" s="2" t="b">
        <v>0</v>
      </c>
      <c r="T2326" s="2" t="b">
        <v>1</v>
      </c>
      <c r="U2326" s="1" t="s">
        <v>202</v>
      </c>
      <c r="V2326" s="1">
        <v>18</v>
      </c>
      <c r="W2326" s="2" t="b">
        <v>1</v>
      </c>
      <c r="X2326" s="2" t="b">
        <v>1</v>
      </c>
      <c r="Y2326" s="2" t="b">
        <v>0</v>
      </c>
      <c r="Z2326" s="1" t="s">
        <v>119</v>
      </c>
      <c r="AA2326" s="2" t="b">
        <v>0</v>
      </c>
      <c r="AB2326" s="1" t="s">
        <v>13919</v>
      </c>
      <c r="AC2326" s="1" t="s">
        <v>13920</v>
      </c>
      <c r="AD2326" s="1" t="s">
        <v>61</v>
      </c>
      <c r="AE2326" s="2" t="b">
        <v>1</v>
      </c>
      <c r="AF2326" s="1"/>
      <c r="AG2326" s="2" t="b">
        <v>0</v>
      </c>
      <c r="AH2326" s="1">
        <v>46242.564803043984</v>
      </c>
    </row>
    <row r="2327" spans="1:34" ht="13.9">
      <c r="A2327" s="1" t="s">
        <v>13921</v>
      </c>
      <c r="B2327" s="1" t="s">
        <v>13922</v>
      </c>
      <c r="C2327" s="4">
        <v>45146</v>
      </c>
      <c r="D2327" s="1" t="s">
        <v>13769</v>
      </c>
      <c r="E2327" s="1">
        <v>2023</v>
      </c>
      <c r="F2327" s="5">
        <v>36.01</v>
      </c>
      <c r="G2327" s="1" t="s">
        <v>13923</v>
      </c>
      <c r="H2327" s="1" t="s">
        <v>13924</v>
      </c>
      <c r="I2327" s="6">
        <v>10134</v>
      </c>
      <c r="J2327" s="6" t="s">
        <v>54</v>
      </c>
      <c r="K2327" s="6">
        <v>410</v>
      </c>
      <c r="L2327" s="6">
        <v>338</v>
      </c>
      <c r="M2327" s="6">
        <v>72</v>
      </c>
      <c r="N2327" s="7">
        <v>0.82439024390243898</v>
      </c>
      <c r="O2327" s="1" t="s">
        <v>67</v>
      </c>
      <c r="P2327" s="1" t="s">
        <v>54</v>
      </c>
      <c r="Q2327" s="1" t="s">
        <v>68</v>
      </c>
      <c r="R2327" s="1" t="s">
        <v>5</v>
      </c>
      <c r="S2327" s="2" t="b">
        <v>1</v>
      </c>
      <c r="T2327" s="2" t="b">
        <v>0</v>
      </c>
      <c r="U2327" s="1" t="s">
        <v>57</v>
      </c>
      <c r="V2327" s="1"/>
      <c r="W2327" s="2" t="b">
        <v>0</v>
      </c>
      <c r="X2327" s="1"/>
      <c r="Y2327" s="2" t="b">
        <v>0</v>
      </c>
      <c r="Z2327" s="1" t="s">
        <v>58</v>
      </c>
      <c r="AA2327" s="2" t="b">
        <v>1</v>
      </c>
      <c r="AB2327" s="1" t="s">
        <v>13925</v>
      </c>
      <c r="AC2327" s="1" t="s">
        <v>13926</v>
      </c>
      <c r="AD2327" s="1" t="s">
        <v>61</v>
      </c>
      <c r="AE2327" s="2" t="b">
        <v>1</v>
      </c>
      <c r="AF2327" s="1" t="s">
        <v>509</v>
      </c>
      <c r="AG2327" s="2" t="b">
        <v>0</v>
      </c>
      <c r="AH2327" s="1">
        <v>46242.564803043984</v>
      </c>
    </row>
    <row r="2328" spans="1:34" ht="13.9">
      <c r="A2328" s="1" t="s">
        <v>13927</v>
      </c>
      <c r="B2328" s="1" t="s">
        <v>13928</v>
      </c>
      <c r="C2328" s="4">
        <v>45146</v>
      </c>
      <c r="D2328" s="1" t="s">
        <v>13769</v>
      </c>
      <c r="E2328" s="1">
        <v>2023</v>
      </c>
      <c r="F2328" s="5">
        <v>36.01</v>
      </c>
      <c r="G2328" s="1" t="s">
        <v>13929</v>
      </c>
      <c r="H2328" s="1" t="s">
        <v>13930</v>
      </c>
      <c r="I2328" s="6">
        <v>20296</v>
      </c>
      <c r="J2328" s="6" t="s">
        <v>54</v>
      </c>
      <c r="K2328" s="6">
        <v>796</v>
      </c>
      <c r="L2328" s="6">
        <v>768</v>
      </c>
      <c r="M2328" s="6">
        <v>28</v>
      </c>
      <c r="N2328" s="7">
        <v>0.96482412060301503</v>
      </c>
      <c r="O2328" s="1" t="s">
        <v>76</v>
      </c>
      <c r="P2328" s="1" t="s">
        <v>54</v>
      </c>
      <c r="Q2328" s="1" t="s">
        <v>68</v>
      </c>
      <c r="R2328" s="1" t="s">
        <v>5</v>
      </c>
      <c r="S2328" s="2" t="b">
        <v>1</v>
      </c>
      <c r="T2328" s="2" t="b">
        <v>0</v>
      </c>
      <c r="U2328" s="1" t="s">
        <v>57</v>
      </c>
      <c r="V2328" s="1"/>
      <c r="W2328" s="2" t="b">
        <v>0</v>
      </c>
      <c r="X2328" s="1"/>
      <c r="Y2328" s="2" t="b">
        <v>0</v>
      </c>
      <c r="Z2328" s="1" t="s">
        <v>58</v>
      </c>
      <c r="AA2328" s="2" t="b">
        <v>1</v>
      </c>
      <c r="AB2328" s="1" t="s">
        <v>13931</v>
      </c>
      <c r="AC2328" s="1" t="s">
        <v>13932</v>
      </c>
      <c r="AD2328" s="1" t="s">
        <v>61</v>
      </c>
      <c r="AE2328" s="2" t="b">
        <v>1</v>
      </c>
      <c r="AF2328" s="1" t="s">
        <v>101</v>
      </c>
      <c r="AG2328" s="2" t="b">
        <v>1</v>
      </c>
      <c r="AH2328" s="1">
        <v>46242.564803043984</v>
      </c>
    </row>
    <row r="2329" spans="1:34" ht="13.9">
      <c r="A2329" s="1" t="s">
        <v>13933</v>
      </c>
      <c r="B2329" s="1" t="s">
        <v>13934</v>
      </c>
      <c r="C2329" s="4">
        <v>45147</v>
      </c>
      <c r="D2329" s="1" t="s">
        <v>13769</v>
      </c>
      <c r="E2329" s="1">
        <v>2023</v>
      </c>
      <c r="F2329" s="5">
        <v>35.979999999999997</v>
      </c>
      <c r="G2329" s="1" t="s">
        <v>13935</v>
      </c>
      <c r="H2329" s="1" t="s">
        <v>13936</v>
      </c>
      <c r="I2329" s="6"/>
      <c r="J2329" s="6" t="s">
        <v>147</v>
      </c>
      <c r="K2329" s="6">
        <v>0</v>
      </c>
      <c r="L2329" s="6">
        <v>0</v>
      </c>
      <c r="M2329" s="6">
        <v>0</v>
      </c>
      <c r="N2329" s="7"/>
      <c r="O2329" s="1" t="s">
        <v>216</v>
      </c>
      <c r="P2329" s="1" t="s">
        <v>54</v>
      </c>
      <c r="Q2329" s="1" t="s">
        <v>56</v>
      </c>
      <c r="R2329" s="1" t="s">
        <v>5</v>
      </c>
      <c r="S2329" s="2" t="b">
        <v>1</v>
      </c>
      <c r="T2329" s="2" t="b">
        <v>0</v>
      </c>
      <c r="U2329" s="1" t="s">
        <v>544</v>
      </c>
      <c r="V2329" s="1">
        <v>18</v>
      </c>
      <c r="W2329" s="2" t="b">
        <v>0</v>
      </c>
      <c r="X2329" s="1"/>
      <c r="Y2329" s="2" t="b">
        <v>0</v>
      </c>
      <c r="Z2329" s="1" t="s">
        <v>119</v>
      </c>
      <c r="AA2329" s="2" t="b">
        <v>0</v>
      </c>
      <c r="AB2329" s="1" t="s">
        <v>13937</v>
      </c>
      <c r="AC2329" s="1" t="s">
        <v>13938</v>
      </c>
      <c r="AD2329" s="1" t="s">
        <v>61</v>
      </c>
      <c r="AE2329" s="2" t="b">
        <v>1</v>
      </c>
      <c r="AF2329" s="1"/>
      <c r="AG2329" s="2" t="b">
        <v>0</v>
      </c>
      <c r="AH2329" s="1">
        <v>46242.564803043984</v>
      </c>
    </row>
    <row r="2330" spans="1:34" ht="13.9">
      <c r="A2330" s="1" t="s">
        <v>13939</v>
      </c>
      <c r="B2330" s="1" t="s">
        <v>13940</v>
      </c>
      <c r="C2330" s="4">
        <v>45149</v>
      </c>
      <c r="D2330" s="1" t="s">
        <v>13769</v>
      </c>
      <c r="E2330" s="1">
        <v>2023</v>
      </c>
      <c r="F2330" s="5">
        <v>35.909999999999997</v>
      </c>
      <c r="G2330" s="1" t="s">
        <v>13941</v>
      </c>
      <c r="H2330" s="1" t="s">
        <v>13942</v>
      </c>
      <c r="I2330" s="6"/>
      <c r="J2330" s="6" t="s">
        <v>147</v>
      </c>
      <c r="K2330" s="6">
        <v>86</v>
      </c>
      <c r="L2330" s="6">
        <v>76</v>
      </c>
      <c r="M2330" s="6">
        <v>10</v>
      </c>
      <c r="N2330" s="7">
        <v>0.88372093023255816</v>
      </c>
      <c r="O2330" s="1" t="s">
        <v>67</v>
      </c>
      <c r="P2330" s="1" t="s">
        <v>54</v>
      </c>
      <c r="Q2330" s="1" t="s">
        <v>56</v>
      </c>
      <c r="R2330" s="1" t="s">
        <v>7</v>
      </c>
      <c r="S2330" s="2" t="b">
        <v>0</v>
      </c>
      <c r="T2330" s="2" t="b">
        <v>1</v>
      </c>
      <c r="U2330" s="1" t="s">
        <v>202</v>
      </c>
      <c r="V2330" s="1">
        <v>18</v>
      </c>
      <c r="W2330" s="2" t="b">
        <v>1</v>
      </c>
      <c r="X2330" s="2" t="b">
        <v>1</v>
      </c>
      <c r="Y2330" s="2" t="b">
        <v>0</v>
      </c>
      <c r="Z2330" s="1" t="s">
        <v>119</v>
      </c>
      <c r="AA2330" s="2" t="b">
        <v>0</v>
      </c>
      <c r="AB2330" s="1" t="s">
        <v>13943</v>
      </c>
      <c r="AC2330" s="1" t="s">
        <v>13944</v>
      </c>
      <c r="AD2330" s="1" t="s">
        <v>61</v>
      </c>
      <c r="AE2330" s="2" t="b">
        <v>1</v>
      </c>
      <c r="AF2330" s="1"/>
      <c r="AG2330" s="2" t="b">
        <v>0</v>
      </c>
      <c r="AH2330" s="1">
        <v>46242.564803043984</v>
      </c>
    </row>
    <row r="2331" spans="1:34" ht="13.9">
      <c r="A2331" s="1" t="s">
        <v>13945</v>
      </c>
      <c r="B2331" s="1" t="s">
        <v>13946</v>
      </c>
      <c r="C2331" s="4">
        <v>45149</v>
      </c>
      <c r="D2331" s="1" t="s">
        <v>13769</v>
      </c>
      <c r="E2331" s="1">
        <v>2023</v>
      </c>
      <c r="F2331" s="5">
        <v>35.909999999999997</v>
      </c>
      <c r="G2331" s="1" t="s">
        <v>13947</v>
      </c>
      <c r="H2331" s="1" t="s">
        <v>13942</v>
      </c>
      <c r="I2331" s="6">
        <v>25550</v>
      </c>
      <c r="J2331" s="6" t="s">
        <v>54</v>
      </c>
      <c r="K2331" s="6">
        <v>1220</v>
      </c>
      <c r="L2331" s="6">
        <v>1076</v>
      </c>
      <c r="M2331" s="6">
        <v>144</v>
      </c>
      <c r="N2331" s="7">
        <v>0.88196721311475412</v>
      </c>
      <c r="O2331" s="1" t="s">
        <v>67</v>
      </c>
      <c r="P2331" s="1" t="s">
        <v>54</v>
      </c>
      <c r="Q2331" s="1" t="s">
        <v>68</v>
      </c>
      <c r="R2331" s="1" t="s">
        <v>5</v>
      </c>
      <c r="S2331" s="2" t="b">
        <v>1</v>
      </c>
      <c r="T2331" s="2" t="b">
        <v>0</v>
      </c>
      <c r="U2331" s="1" t="s">
        <v>57</v>
      </c>
      <c r="V2331" s="1"/>
      <c r="W2331" s="2" t="b">
        <v>0</v>
      </c>
      <c r="X2331" s="1"/>
      <c r="Y2331" s="2" t="b">
        <v>0</v>
      </c>
      <c r="Z2331" s="1" t="s">
        <v>58</v>
      </c>
      <c r="AA2331" s="2" t="b">
        <v>1</v>
      </c>
      <c r="AB2331" s="1" t="s">
        <v>13943</v>
      </c>
      <c r="AC2331" s="1" t="s">
        <v>13948</v>
      </c>
      <c r="AD2331" s="1" t="s">
        <v>61</v>
      </c>
      <c r="AE2331" s="2" t="b">
        <v>1</v>
      </c>
      <c r="AF2331" s="1" t="s">
        <v>71</v>
      </c>
      <c r="AG2331" s="2" t="b">
        <v>0</v>
      </c>
      <c r="AH2331" s="1">
        <v>46242.564803043984</v>
      </c>
    </row>
    <row r="2332" spans="1:34" ht="13.9">
      <c r="A2332" s="1" t="s">
        <v>13949</v>
      </c>
      <c r="B2332" s="1" t="s">
        <v>13950</v>
      </c>
      <c r="C2332" s="4">
        <v>45150</v>
      </c>
      <c r="D2332" s="1" t="s">
        <v>13769</v>
      </c>
      <c r="E2332" s="1">
        <v>2023</v>
      </c>
      <c r="F2332" s="5">
        <v>35.880000000000003</v>
      </c>
      <c r="G2332" s="1" t="s">
        <v>13951</v>
      </c>
      <c r="H2332" s="1" t="s">
        <v>13952</v>
      </c>
      <c r="I2332" s="6">
        <v>1588</v>
      </c>
      <c r="J2332" s="6" t="s">
        <v>54</v>
      </c>
      <c r="K2332" s="6">
        <v>103</v>
      </c>
      <c r="L2332" s="6">
        <v>93</v>
      </c>
      <c r="M2332" s="6">
        <v>10</v>
      </c>
      <c r="N2332" s="7">
        <v>0.90291262135922334</v>
      </c>
      <c r="O2332" s="1" t="s">
        <v>67</v>
      </c>
      <c r="P2332" s="1" t="s">
        <v>54</v>
      </c>
      <c r="Q2332" s="1" t="s">
        <v>56</v>
      </c>
      <c r="R2332" s="1" t="s">
        <v>7</v>
      </c>
      <c r="S2332" s="2" t="b">
        <v>0</v>
      </c>
      <c r="T2332" s="2" t="b">
        <v>1</v>
      </c>
      <c r="U2332" s="1" t="s">
        <v>13698</v>
      </c>
      <c r="V2332" s="1">
        <v>18</v>
      </c>
      <c r="W2332" s="2" t="b">
        <v>1</v>
      </c>
      <c r="X2332" s="1" t="s">
        <v>554</v>
      </c>
      <c r="Y2332" s="2" t="b">
        <v>0</v>
      </c>
      <c r="Z2332" s="1" t="s">
        <v>119</v>
      </c>
      <c r="AA2332" s="2" t="b">
        <v>0</v>
      </c>
      <c r="AB2332" s="1" t="s">
        <v>13953</v>
      </c>
      <c r="AC2332" s="1" t="s">
        <v>13954</v>
      </c>
      <c r="AD2332" s="1" t="s">
        <v>61</v>
      </c>
      <c r="AE2332" s="2" t="b">
        <v>1</v>
      </c>
      <c r="AF2332" s="1"/>
      <c r="AG2332" s="2" t="b">
        <v>0</v>
      </c>
      <c r="AH2332" s="1">
        <v>46242.564803043984</v>
      </c>
    </row>
    <row r="2333" spans="1:34" ht="13.9">
      <c r="A2333" s="1" t="s">
        <v>13955</v>
      </c>
      <c r="B2333" s="1" t="s">
        <v>13956</v>
      </c>
      <c r="C2333" s="4">
        <v>45151</v>
      </c>
      <c r="D2333" s="1" t="s">
        <v>13769</v>
      </c>
      <c r="E2333" s="1">
        <v>2023</v>
      </c>
      <c r="F2333" s="5">
        <v>35.840000000000003</v>
      </c>
      <c r="G2333" s="1" t="s">
        <v>13957</v>
      </c>
      <c r="H2333" s="1" t="s">
        <v>13958</v>
      </c>
      <c r="I2333" s="6">
        <v>2572</v>
      </c>
      <c r="J2333" s="6" t="s">
        <v>54</v>
      </c>
      <c r="K2333" s="6">
        <v>73</v>
      </c>
      <c r="L2333" s="6">
        <v>64</v>
      </c>
      <c r="M2333" s="6">
        <v>9</v>
      </c>
      <c r="N2333" s="7">
        <v>0.87671232876712324</v>
      </c>
      <c r="O2333" s="1" t="s">
        <v>67</v>
      </c>
      <c r="P2333" s="1" t="s">
        <v>54</v>
      </c>
      <c r="Q2333" s="1" t="s">
        <v>56</v>
      </c>
      <c r="R2333" s="1" t="s">
        <v>7</v>
      </c>
      <c r="S2333" s="2" t="b">
        <v>0</v>
      </c>
      <c r="T2333" s="2" t="b">
        <v>1</v>
      </c>
      <c r="U2333" s="1" t="s">
        <v>202</v>
      </c>
      <c r="V2333" s="1">
        <v>18</v>
      </c>
      <c r="W2333" s="2" t="b">
        <v>1</v>
      </c>
      <c r="X2333" s="2" t="b">
        <v>1</v>
      </c>
      <c r="Y2333" s="2" t="b">
        <v>0</v>
      </c>
      <c r="Z2333" s="1" t="s">
        <v>119</v>
      </c>
      <c r="AA2333" s="2" t="b">
        <v>0</v>
      </c>
      <c r="AB2333" s="1" t="s">
        <v>13959</v>
      </c>
      <c r="AC2333" s="1" t="s">
        <v>13960</v>
      </c>
      <c r="AD2333" s="1" t="s">
        <v>61</v>
      </c>
      <c r="AE2333" s="2" t="b">
        <v>1</v>
      </c>
      <c r="AF2333" s="1"/>
      <c r="AG2333" s="2" t="b">
        <v>0</v>
      </c>
      <c r="AH2333" s="1">
        <v>46242.564803043984</v>
      </c>
    </row>
    <row r="2334" spans="1:34" ht="13.9">
      <c r="A2334" s="1" t="s">
        <v>13961</v>
      </c>
      <c r="B2334" s="1" t="s">
        <v>13962</v>
      </c>
      <c r="C2334" s="4">
        <v>45151</v>
      </c>
      <c r="D2334" s="1" t="s">
        <v>13769</v>
      </c>
      <c r="E2334" s="1">
        <v>2023</v>
      </c>
      <c r="F2334" s="5">
        <v>35.840000000000003</v>
      </c>
      <c r="G2334" s="1" t="s">
        <v>13963</v>
      </c>
      <c r="H2334" s="1" t="s">
        <v>13964</v>
      </c>
      <c r="I2334" s="6">
        <v>291</v>
      </c>
      <c r="J2334" s="6" t="s">
        <v>54</v>
      </c>
      <c r="K2334" s="6">
        <v>9</v>
      </c>
      <c r="L2334" s="6">
        <v>7</v>
      </c>
      <c r="M2334" s="6">
        <v>2</v>
      </c>
      <c r="N2334" s="7">
        <v>0.77777777777777779</v>
      </c>
      <c r="O2334" s="1" t="s">
        <v>382</v>
      </c>
      <c r="P2334" s="1" t="s">
        <v>54</v>
      </c>
      <c r="Q2334" s="1" t="s">
        <v>56</v>
      </c>
      <c r="R2334" s="1" t="s">
        <v>7</v>
      </c>
      <c r="S2334" s="2" t="b">
        <v>0</v>
      </c>
      <c r="T2334" s="2" t="b">
        <v>1</v>
      </c>
      <c r="U2334" s="1" t="s">
        <v>202</v>
      </c>
      <c r="V2334" s="1">
        <v>18</v>
      </c>
      <c r="W2334" s="2" t="b">
        <v>1</v>
      </c>
      <c r="X2334" s="2" t="b">
        <v>1</v>
      </c>
      <c r="Y2334" s="2" t="b">
        <v>0</v>
      </c>
      <c r="Z2334" s="1" t="s">
        <v>119</v>
      </c>
      <c r="AA2334" s="2" t="b">
        <v>0</v>
      </c>
      <c r="AB2334" s="1" t="s">
        <v>13965</v>
      </c>
      <c r="AC2334" s="1" t="s">
        <v>13966</v>
      </c>
      <c r="AD2334" s="1" t="s">
        <v>61</v>
      </c>
      <c r="AE2334" s="2" t="b">
        <v>1</v>
      </c>
      <c r="AF2334" s="1"/>
      <c r="AG2334" s="2" t="b">
        <v>0</v>
      </c>
      <c r="AH2334" s="1">
        <v>46242.564803043984</v>
      </c>
    </row>
    <row r="2335" spans="1:34" ht="13.9">
      <c r="A2335" s="1" t="s">
        <v>13967</v>
      </c>
      <c r="B2335" s="1" t="s">
        <v>13968</v>
      </c>
      <c r="C2335" s="4">
        <v>45152</v>
      </c>
      <c r="D2335" s="1" t="s">
        <v>13769</v>
      </c>
      <c r="E2335" s="1">
        <v>2023</v>
      </c>
      <c r="F2335" s="5">
        <v>35.81</v>
      </c>
      <c r="G2335" s="1" t="s">
        <v>13969</v>
      </c>
      <c r="H2335" s="1" t="s">
        <v>13970</v>
      </c>
      <c r="I2335" s="6">
        <v>880</v>
      </c>
      <c r="J2335" s="6" t="s">
        <v>54</v>
      </c>
      <c r="K2335" s="6">
        <v>69</v>
      </c>
      <c r="L2335" s="6">
        <v>67</v>
      </c>
      <c r="M2335" s="6">
        <v>2</v>
      </c>
      <c r="N2335" s="7">
        <v>0.97101449275362317</v>
      </c>
      <c r="O2335" s="1" t="s">
        <v>67</v>
      </c>
      <c r="P2335" s="1" t="s">
        <v>54</v>
      </c>
      <c r="Q2335" s="1" t="s">
        <v>56</v>
      </c>
      <c r="R2335" s="1" t="s">
        <v>5</v>
      </c>
      <c r="S2335" s="2" t="b">
        <v>1</v>
      </c>
      <c r="T2335" s="2" t="b">
        <v>0</v>
      </c>
      <c r="U2335" s="1" t="s">
        <v>57</v>
      </c>
      <c r="V2335" s="1"/>
      <c r="W2335" s="2" t="b">
        <v>0</v>
      </c>
      <c r="X2335" s="1"/>
      <c r="Y2335" s="2" t="b">
        <v>0</v>
      </c>
      <c r="Z2335" s="1" t="s">
        <v>58</v>
      </c>
      <c r="AA2335" s="2" t="b">
        <v>1</v>
      </c>
      <c r="AB2335" s="1" t="s">
        <v>13971</v>
      </c>
      <c r="AC2335" s="1" t="s">
        <v>13972</v>
      </c>
      <c r="AD2335" s="1" t="s">
        <v>61</v>
      </c>
      <c r="AE2335" s="2" t="b">
        <v>1</v>
      </c>
      <c r="AF2335" s="1" t="s">
        <v>94</v>
      </c>
      <c r="AG2335" s="2" t="b">
        <v>0</v>
      </c>
      <c r="AH2335" s="1">
        <v>46242.564803067129</v>
      </c>
    </row>
    <row r="2336" spans="1:34" ht="13.9">
      <c r="A2336" s="1" t="s">
        <v>13973</v>
      </c>
      <c r="B2336" s="1" t="s">
        <v>13974</v>
      </c>
      <c r="C2336" s="4">
        <v>45153</v>
      </c>
      <c r="D2336" s="1" t="s">
        <v>13769</v>
      </c>
      <c r="E2336" s="1">
        <v>2023</v>
      </c>
      <c r="F2336" s="5">
        <v>35.78</v>
      </c>
      <c r="G2336" s="1" t="s">
        <v>13975</v>
      </c>
      <c r="H2336" s="1" t="s">
        <v>13976</v>
      </c>
      <c r="I2336" s="6">
        <v>33262</v>
      </c>
      <c r="J2336" s="6" t="s">
        <v>54</v>
      </c>
      <c r="K2336" s="6">
        <v>370</v>
      </c>
      <c r="L2336" s="6">
        <v>320</v>
      </c>
      <c r="M2336" s="6">
        <v>50</v>
      </c>
      <c r="N2336" s="7">
        <v>0.86486486486486491</v>
      </c>
      <c r="O2336" s="1" t="s">
        <v>67</v>
      </c>
      <c r="P2336" s="1" t="s">
        <v>54</v>
      </c>
      <c r="Q2336" s="1" t="s">
        <v>68</v>
      </c>
      <c r="R2336" s="1" t="s">
        <v>7</v>
      </c>
      <c r="S2336" s="2" t="b">
        <v>0</v>
      </c>
      <c r="T2336" s="2" t="b">
        <v>1</v>
      </c>
      <c r="U2336" s="1" t="s">
        <v>202</v>
      </c>
      <c r="V2336" s="1">
        <v>18</v>
      </c>
      <c r="W2336" s="2" t="b">
        <v>1</v>
      </c>
      <c r="X2336" s="2" t="b">
        <v>1</v>
      </c>
      <c r="Y2336" s="2" t="b">
        <v>0</v>
      </c>
      <c r="Z2336" s="1" t="s">
        <v>119</v>
      </c>
      <c r="AA2336" s="2" t="b">
        <v>0</v>
      </c>
      <c r="AB2336" s="1" t="s">
        <v>13977</v>
      </c>
      <c r="AC2336" s="1" t="s">
        <v>13978</v>
      </c>
      <c r="AD2336" s="1" t="s">
        <v>61</v>
      </c>
      <c r="AE2336" s="2" t="b">
        <v>1</v>
      </c>
      <c r="AF2336" s="1"/>
      <c r="AG2336" s="2" t="b">
        <v>0</v>
      </c>
      <c r="AH2336" s="1">
        <v>46242.564803067129</v>
      </c>
    </row>
    <row r="2337" spans="1:34" ht="13.9">
      <c r="A2337" s="1" t="s">
        <v>13979</v>
      </c>
      <c r="B2337" s="1" t="s">
        <v>13980</v>
      </c>
      <c r="C2337" s="4">
        <v>45154</v>
      </c>
      <c r="D2337" s="1" t="s">
        <v>13769</v>
      </c>
      <c r="E2337" s="1">
        <v>2023</v>
      </c>
      <c r="F2337" s="5">
        <v>35.75</v>
      </c>
      <c r="G2337" s="1" t="s">
        <v>13981</v>
      </c>
      <c r="H2337" s="1" t="s">
        <v>13982</v>
      </c>
      <c r="I2337" s="6">
        <v>153407</v>
      </c>
      <c r="J2337" s="6" t="s">
        <v>54</v>
      </c>
      <c r="K2337" s="6">
        <v>6236</v>
      </c>
      <c r="L2337" s="6">
        <v>5819</v>
      </c>
      <c r="M2337" s="6">
        <v>417</v>
      </c>
      <c r="N2337" s="7">
        <v>0.93313021167415011</v>
      </c>
      <c r="O2337" s="1" t="s">
        <v>67</v>
      </c>
      <c r="P2337" s="1" t="s">
        <v>54</v>
      </c>
      <c r="Q2337" s="1" t="s">
        <v>68</v>
      </c>
      <c r="R2337" s="1" t="s">
        <v>5</v>
      </c>
      <c r="S2337" s="2" t="b">
        <v>1</v>
      </c>
      <c r="T2337" s="2" t="b">
        <v>0</v>
      </c>
      <c r="U2337" s="1" t="s">
        <v>499</v>
      </c>
      <c r="V2337" s="1">
        <v>17</v>
      </c>
      <c r="W2337" s="2" t="b">
        <v>0</v>
      </c>
      <c r="X2337" s="1"/>
      <c r="Y2337" s="2" t="b">
        <v>0</v>
      </c>
      <c r="Z2337" s="1" t="s">
        <v>58</v>
      </c>
      <c r="AA2337" s="2" t="b">
        <v>1</v>
      </c>
      <c r="AB2337" s="1" t="s">
        <v>13983</v>
      </c>
      <c r="AC2337" s="1" t="s">
        <v>13984</v>
      </c>
      <c r="AD2337" s="1" t="s">
        <v>61</v>
      </c>
      <c r="AE2337" s="2" t="b">
        <v>1</v>
      </c>
      <c r="AF2337" s="1" t="s">
        <v>649</v>
      </c>
      <c r="AG2337" s="2" t="b">
        <v>0</v>
      </c>
      <c r="AH2337" s="1">
        <v>46242.564803067129</v>
      </c>
    </row>
    <row r="2338" spans="1:34" ht="13.9">
      <c r="A2338" s="1" t="s">
        <v>13985</v>
      </c>
      <c r="B2338" s="1" t="s">
        <v>13986</v>
      </c>
      <c r="C2338" s="4">
        <v>45155</v>
      </c>
      <c r="D2338" s="1" t="s">
        <v>13769</v>
      </c>
      <c r="E2338" s="1">
        <v>2023</v>
      </c>
      <c r="F2338" s="5">
        <v>35.71</v>
      </c>
      <c r="G2338" s="1" t="s">
        <v>13987</v>
      </c>
      <c r="H2338" s="1" t="s">
        <v>13988</v>
      </c>
      <c r="I2338" s="6"/>
      <c r="J2338" s="6" t="s">
        <v>147</v>
      </c>
      <c r="K2338" s="6">
        <v>5</v>
      </c>
      <c r="L2338" s="6">
        <v>1</v>
      </c>
      <c r="M2338" s="6">
        <v>4</v>
      </c>
      <c r="N2338" s="7">
        <v>0.2</v>
      </c>
      <c r="O2338" s="1" t="s">
        <v>323</v>
      </c>
      <c r="P2338" s="1" t="s">
        <v>54</v>
      </c>
      <c r="Q2338" s="1" t="s">
        <v>56</v>
      </c>
      <c r="R2338" s="1" t="s">
        <v>5</v>
      </c>
      <c r="S2338" s="2" t="b">
        <v>1</v>
      </c>
      <c r="T2338" s="2" t="b">
        <v>0</v>
      </c>
      <c r="U2338" s="1" t="s">
        <v>544</v>
      </c>
      <c r="V2338" s="1">
        <v>18</v>
      </c>
      <c r="W2338" s="2" t="b">
        <v>0</v>
      </c>
      <c r="X2338" s="1"/>
      <c r="Y2338" s="2" t="b">
        <v>0</v>
      </c>
      <c r="Z2338" s="1" t="s">
        <v>119</v>
      </c>
      <c r="AA2338" s="2" t="b">
        <v>0</v>
      </c>
      <c r="AB2338" s="1" t="s">
        <v>13989</v>
      </c>
      <c r="AC2338" s="1" t="s">
        <v>13990</v>
      </c>
      <c r="AD2338" s="1" t="s">
        <v>61</v>
      </c>
      <c r="AE2338" s="2" t="b">
        <v>1</v>
      </c>
      <c r="AF2338" s="1"/>
      <c r="AG2338" s="2" t="b">
        <v>0</v>
      </c>
      <c r="AH2338" s="1">
        <v>46242.564803067129</v>
      </c>
    </row>
    <row r="2339" spans="1:34" ht="13.9">
      <c r="A2339" s="1" t="s">
        <v>13991</v>
      </c>
      <c r="B2339" s="1" t="s">
        <v>13992</v>
      </c>
      <c r="C2339" s="4">
        <v>45156</v>
      </c>
      <c r="D2339" s="1" t="s">
        <v>13769</v>
      </c>
      <c r="E2339" s="1">
        <v>2023</v>
      </c>
      <c r="F2339" s="5">
        <v>35.68</v>
      </c>
      <c r="G2339" s="1" t="s">
        <v>13993</v>
      </c>
      <c r="H2339" s="1" t="s">
        <v>13994</v>
      </c>
      <c r="I2339" s="6">
        <v>275</v>
      </c>
      <c r="J2339" s="6" t="s">
        <v>54</v>
      </c>
      <c r="K2339" s="6">
        <v>10</v>
      </c>
      <c r="L2339" s="6">
        <v>6</v>
      </c>
      <c r="M2339" s="6">
        <v>4</v>
      </c>
      <c r="N2339" s="7">
        <v>0.6</v>
      </c>
      <c r="O2339" s="1" t="s">
        <v>91</v>
      </c>
      <c r="P2339" s="1" t="s">
        <v>54</v>
      </c>
      <c r="Q2339" s="1" t="s">
        <v>56</v>
      </c>
      <c r="R2339" s="1" t="s">
        <v>5</v>
      </c>
      <c r="S2339" s="2" t="b">
        <v>1</v>
      </c>
      <c r="T2339" s="2" t="b">
        <v>0</v>
      </c>
      <c r="U2339" s="1" t="s">
        <v>57</v>
      </c>
      <c r="V2339" s="1"/>
      <c r="W2339" s="2" t="b">
        <v>0</v>
      </c>
      <c r="X2339" s="1"/>
      <c r="Y2339" s="2" t="b">
        <v>0</v>
      </c>
      <c r="Z2339" s="1" t="s">
        <v>58</v>
      </c>
      <c r="AA2339" s="2" t="b">
        <v>1</v>
      </c>
      <c r="AB2339" s="1" t="s">
        <v>13995</v>
      </c>
      <c r="AC2339" s="1" t="s">
        <v>13996</v>
      </c>
      <c r="AD2339" s="1" t="s">
        <v>61</v>
      </c>
      <c r="AE2339" s="2" t="b">
        <v>1</v>
      </c>
      <c r="AF2339" s="1" t="s">
        <v>62</v>
      </c>
      <c r="AG2339" s="2" t="b">
        <v>0</v>
      </c>
      <c r="AH2339" s="1">
        <v>46242.564803067129</v>
      </c>
    </row>
    <row r="2340" spans="1:34" ht="13.9">
      <c r="A2340" s="1" t="s">
        <v>13997</v>
      </c>
      <c r="B2340" s="1" t="s">
        <v>13998</v>
      </c>
      <c r="C2340" s="4">
        <v>45156</v>
      </c>
      <c r="D2340" s="1" t="s">
        <v>13769</v>
      </c>
      <c r="E2340" s="1">
        <v>2023</v>
      </c>
      <c r="F2340" s="5">
        <v>35.68</v>
      </c>
      <c r="G2340" s="1" t="s">
        <v>13999</v>
      </c>
      <c r="H2340" s="1" t="s">
        <v>14000</v>
      </c>
      <c r="I2340" s="6">
        <v>3328</v>
      </c>
      <c r="J2340" s="6" t="s">
        <v>54</v>
      </c>
      <c r="K2340" s="6">
        <v>186</v>
      </c>
      <c r="L2340" s="6">
        <v>148</v>
      </c>
      <c r="M2340" s="6">
        <v>38</v>
      </c>
      <c r="N2340" s="7">
        <v>0.79569892473118276</v>
      </c>
      <c r="O2340" s="1" t="s">
        <v>55</v>
      </c>
      <c r="P2340" s="1" t="s">
        <v>54</v>
      </c>
      <c r="Q2340" s="1" t="s">
        <v>56</v>
      </c>
      <c r="R2340" s="1" t="s">
        <v>5</v>
      </c>
      <c r="S2340" s="2" t="b">
        <v>1</v>
      </c>
      <c r="T2340" s="2" t="b">
        <v>0</v>
      </c>
      <c r="U2340" s="1" t="s">
        <v>57</v>
      </c>
      <c r="V2340" s="1"/>
      <c r="W2340" s="2" t="b">
        <v>0</v>
      </c>
      <c r="X2340" s="1"/>
      <c r="Y2340" s="2" t="b">
        <v>0</v>
      </c>
      <c r="Z2340" s="1" t="s">
        <v>119</v>
      </c>
      <c r="AA2340" s="2" t="b">
        <v>0</v>
      </c>
      <c r="AB2340" s="1" t="s">
        <v>14001</v>
      </c>
      <c r="AC2340" s="1" t="s">
        <v>14002</v>
      </c>
      <c r="AD2340" s="1" t="s">
        <v>61</v>
      </c>
      <c r="AE2340" s="2" t="b">
        <v>1</v>
      </c>
      <c r="AF2340" s="1"/>
      <c r="AG2340" s="2" t="b">
        <v>0</v>
      </c>
      <c r="AH2340" s="1">
        <v>46242.564803067129</v>
      </c>
    </row>
    <row r="2341" spans="1:34" ht="13.9">
      <c r="A2341" s="1" t="s">
        <v>14003</v>
      </c>
      <c r="B2341" s="1" t="s">
        <v>14004</v>
      </c>
      <c r="C2341" s="4">
        <v>45156</v>
      </c>
      <c r="D2341" s="1" t="s">
        <v>13769</v>
      </c>
      <c r="E2341" s="1">
        <v>2023</v>
      </c>
      <c r="F2341" s="5">
        <v>35.68</v>
      </c>
      <c r="G2341" s="1" t="s">
        <v>14005</v>
      </c>
      <c r="H2341" s="1" t="s">
        <v>14006</v>
      </c>
      <c r="I2341" s="6">
        <v>22503</v>
      </c>
      <c r="J2341" s="6" t="s">
        <v>54</v>
      </c>
      <c r="K2341" s="6">
        <v>991</v>
      </c>
      <c r="L2341" s="6">
        <v>785</v>
      </c>
      <c r="M2341" s="6">
        <v>206</v>
      </c>
      <c r="N2341" s="7">
        <v>0.79212916246215948</v>
      </c>
      <c r="O2341" s="1" t="s">
        <v>55</v>
      </c>
      <c r="P2341" s="1" t="s">
        <v>54</v>
      </c>
      <c r="Q2341" s="1" t="s">
        <v>68</v>
      </c>
      <c r="R2341" s="1" t="s">
        <v>5</v>
      </c>
      <c r="S2341" s="2" t="b">
        <v>1</v>
      </c>
      <c r="T2341" s="2" t="b">
        <v>0</v>
      </c>
      <c r="U2341" s="1" t="s">
        <v>57</v>
      </c>
      <c r="V2341" s="1"/>
      <c r="W2341" s="2" t="b">
        <v>0</v>
      </c>
      <c r="X2341" s="1"/>
      <c r="Y2341" s="2" t="b">
        <v>0</v>
      </c>
      <c r="Z2341" s="1" t="s">
        <v>58</v>
      </c>
      <c r="AA2341" s="2" t="b">
        <v>1</v>
      </c>
      <c r="AB2341" s="1" t="s">
        <v>14007</v>
      </c>
      <c r="AC2341" s="1" t="s">
        <v>14008</v>
      </c>
      <c r="AD2341" s="1" t="s">
        <v>61</v>
      </c>
      <c r="AE2341" s="2" t="b">
        <v>1</v>
      </c>
      <c r="AF2341" s="1" t="s">
        <v>94</v>
      </c>
      <c r="AG2341" s="2" t="b">
        <v>0</v>
      </c>
      <c r="AH2341" s="1">
        <v>46242.564803067129</v>
      </c>
    </row>
    <row r="2342" spans="1:34" ht="13.9">
      <c r="A2342" s="1" t="s">
        <v>14009</v>
      </c>
      <c r="B2342" s="1" t="s">
        <v>14010</v>
      </c>
      <c r="C2342" s="4">
        <v>45159</v>
      </c>
      <c r="D2342" s="1" t="s">
        <v>13769</v>
      </c>
      <c r="E2342" s="1">
        <v>2023</v>
      </c>
      <c r="F2342" s="5">
        <v>35.58</v>
      </c>
      <c r="G2342" s="1" t="s">
        <v>14011</v>
      </c>
      <c r="H2342" s="1" t="s">
        <v>14012</v>
      </c>
      <c r="I2342" s="6">
        <v>629</v>
      </c>
      <c r="J2342" s="6" t="s">
        <v>54</v>
      </c>
      <c r="K2342" s="6">
        <v>9</v>
      </c>
      <c r="L2342" s="6">
        <v>7</v>
      </c>
      <c r="M2342" s="6">
        <v>2</v>
      </c>
      <c r="N2342" s="7">
        <v>0.77777777777777779</v>
      </c>
      <c r="O2342" s="1" t="s">
        <v>382</v>
      </c>
      <c r="P2342" s="1" t="s">
        <v>54</v>
      </c>
      <c r="Q2342" s="1" t="s">
        <v>56</v>
      </c>
      <c r="R2342" s="1" t="s">
        <v>7</v>
      </c>
      <c r="S2342" s="2" t="b">
        <v>0</v>
      </c>
      <c r="T2342" s="2" t="b">
        <v>1</v>
      </c>
      <c r="U2342" s="1" t="s">
        <v>202</v>
      </c>
      <c r="V2342" s="1">
        <v>18</v>
      </c>
      <c r="W2342" s="2" t="b">
        <v>1</v>
      </c>
      <c r="X2342" s="2" t="b">
        <v>1</v>
      </c>
      <c r="Y2342" s="2" t="b">
        <v>0</v>
      </c>
      <c r="Z2342" s="1" t="s">
        <v>119</v>
      </c>
      <c r="AA2342" s="2" t="b">
        <v>0</v>
      </c>
      <c r="AB2342" s="1" t="s">
        <v>14013</v>
      </c>
      <c r="AC2342" s="1" t="s">
        <v>14014</v>
      </c>
      <c r="AD2342" s="1" t="s">
        <v>61</v>
      </c>
      <c r="AE2342" s="2" t="b">
        <v>1</v>
      </c>
      <c r="AF2342" s="1"/>
      <c r="AG2342" s="2" t="b">
        <v>0</v>
      </c>
      <c r="AH2342" s="1">
        <v>46242.564803078705</v>
      </c>
    </row>
    <row r="2343" spans="1:34" ht="13.9">
      <c r="A2343" s="1" t="s">
        <v>14015</v>
      </c>
      <c r="B2343" s="1" t="s">
        <v>14016</v>
      </c>
      <c r="C2343" s="4">
        <v>45159</v>
      </c>
      <c r="D2343" s="1" t="s">
        <v>13769</v>
      </c>
      <c r="E2343" s="1">
        <v>2023</v>
      </c>
      <c r="F2343" s="5">
        <v>35.58</v>
      </c>
      <c r="G2343" s="1" t="s">
        <v>14017</v>
      </c>
      <c r="H2343" s="1" t="s">
        <v>14018</v>
      </c>
      <c r="I2343" s="6">
        <v>6808</v>
      </c>
      <c r="J2343" s="6" t="s">
        <v>54</v>
      </c>
      <c r="K2343" s="6">
        <v>85</v>
      </c>
      <c r="L2343" s="6">
        <v>69</v>
      </c>
      <c r="M2343" s="6">
        <v>16</v>
      </c>
      <c r="N2343" s="7">
        <v>0.81176470588235294</v>
      </c>
      <c r="O2343" s="1" t="s">
        <v>67</v>
      </c>
      <c r="P2343" s="1" t="s">
        <v>54</v>
      </c>
      <c r="Q2343" s="1" t="s">
        <v>56</v>
      </c>
      <c r="R2343" s="1" t="s">
        <v>7</v>
      </c>
      <c r="S2343" s="2" t="b">
        <v>0</v>
      </c>
      <c r="T2343" s="2" t="b">
        <v>1</v>
      </c>
      <c r="U2343" s="1" t="s">
        <v>202</v>
      </c>
      <c r="V2343" s="1">
        <v>18</v>
      </c>
      <c r="W2343" s="2" t="b">
        <v>1</v>
      </c>
      <c r="X2343" s="2" t="b">
        <v>1</v>
      </c>
      <c r="Y2343" s="2" t="b">
        <v>0</v>
      </c>
      <c r="Z2343" s="1" t="s">
        <v>119</v>
      </c>
      <c r="AA2343" s="2" t="b">
        <v>0</v>
      </c>
      <c r="AB2343" s="1" t="s">
        <v>14019</v>
      </c>
      <c r="AC2343" s="1" t="s">
        <v>14020</v>
      </c>
      <c r="AD2343" s="1" t="s">
        <v>61</v>
      </c>
      <c r="AE2343" s="2" t="b">
        <v>1</v>
      </c>
      <c r="AF2343" s="1"/>
      <c r="AG2343" s="2" t="b">
        <v>0</v>
      </c>
      <c r="AH2343" s="1">
        <v>46242.564803078705</v>
      </c>
    </row>
    <row r="2344" spans="1:34" ht="13.9">
      <c r="A2344" s="1" t="s">
        <v>14021</v>
      </c>
      <c r="B2344" s="1" t="s">
        <v>14022</v>
      </c>
      <c r="C2344" s="4">
        <v>45159</v>
      </c>
      <c r="D2344" s="1" t="s">
        <v>13769</v>
      </c>
      <c r="E2344" s="1">
        <v>2023</v>
      </c>
      <c r="F2344" s="5">
        <v>35.58</v>
      </c>
      <c r="G2344" s="1" t="s">
        <v>14023</v>
      </c>
      <c r="H2344" s="1" t="s">
        <v>14024</v>
      </c>
      <c r="I2344" s="6">
        <v>713</v>
      </c>
      <c r="J2344" s="6" t="s">
        <v>54</v>
      </c>
      <c r="K2344" s="6">
        <v>12</v>
      </c>
      <c r="L2344" s="6">
        <v>7</v>
      </c>
      <c r="M2344" s="6">
        <v>5</v>
      </c>
      <c r="N2344" s="7">
        <v>0.58333333333333337</v>
      </c>
      <c r="O2344" s="1" t="s">
        <v>91</v>
      </c>
      <c r="P2344" s="1" t="s">
        <v>54</v>
      </c>
      <c r="Q2344" s="1" t="s">
        <v>56</v>
      </c>
      <c r="R2344" s="1" t="s">
        <v>7</v>
      </c>
      <c r="S2344" s="2" t="b">
        <v>0</v>
      </c>
      <c r="T2344" s="2" t="b">
        <v>1</v>
      </c>
      <c r="U2344" s="1" t="s">
        <v>202</v>
      </c>
      <c r="V2344" s="1">
        <v>18</v>
      </c>
      <c r="W2344" s="2" t="b">
        <v>1</v>
      </c>
      <c r="X2344" s="2" t="b">
        <v>1</v>
      </c>
      <c r="Y2344" s="2" t="b">
        <v>0</v>
      </c>
      <c r="Z2344" s="1" t="s">
        <v>119</v>
      </c>
      <c r="AA2344" s="2" t="b">
        <v>0</v>
      </c>
      <c r="AB2344" s="1" t="s">
        <v>14025</v>
      </c>
      <c r="AC2344" s="1" t="s">
        <v>14026</v>
      </c>
      <c r="AD2344" s="1" t="s">
        <v>61</v>
      </c>
      <c r="AE2344" s="2" t="b">
        <v>1</v>
      </c>
      <c r="AF2344" s="1"/>
      <c r="AG2344" s="2" t="b">
        <v>0</v>
      </c>
      <c r="AH2344" s="1">
        <v>46242.564803078705</v>
      </c>
    </row>
    <row r="2345" spans="1:34" ht="13.9">
      <c r="A2345" s="1" t="s">
        <v>14027</v>
      </c>
      <c r="B2345" s="1" t="s">
        <v>14028</v>
      </c>
      <c r="C2345" s="4">
        <v>45159</v>
      </c>
      <c r="D2345" s="1" t="s">
        <v>13769</v>
      </c>
      <c r="E2345" s="1">
        <v>2023</v>
      </c>
      <c r="F2345" s="5">
        <v>35.58</v>
      </c>
      <c r="G2345" s="1" t="s">
        <v>14029</v>
      </c>
      <c r="H2345" s="1" t="s">
        <v>14030</v>
      </c>
      <c r="I2345" s="6">
        <v>734</v>
      </c>
      <c r="J2345" s="6" t="s">
        <v>54</v>
      </c>
      <c r="K2345" s="6">
        <v>29</v>
      </c>
      <c r="L2345" s="6">
        <v>27</v>
      </c>
      <c r="M2345" s="6">
        <v>2</v>
      </c>
      <c r="N2345" s="7">
        <v>0.93103448275862066</v>
      </c>
      <c r="O2345" s="1" t="s">
        <v>126</v>
      </c>
      <c r="P2345" s="1" t="s">
        <v>54</v>
      </c>
      <c r="Q2345" s="1" t="s">
        <v>56</v>
      </c>
      <c r="R2345" s="1" t="s">
        <v>5</v>
      </c>
      <c r="S2345" s="2" t="b">
        <v>1</v>
      </c>
      <c r="T2345" s="2" t="b">
        <v>0</v>
      </c>
      <c r="U2345" s="1" t="s">
        <v>57</v>
      </c>
      <c r="V2345" s="1"/>
      <c r="W2345" s="2" t="b">
        <v>0</v>
      </c>
      <c r="X2345" s="1"/>
      <c r="Y2345" s="2" t="b">
        <v>0</v>
      </c>
      <c r="Z2345" s="1" t="s">
        <v>58</v>
      </c>
      <c r="AA2345" s="2" t="b">
        <v>1</v>
      </c>
      <c r="AB2345" s="1" t="s">
        <v>14031</v>
      </c>
      <c r="AC2345" s="1" t="s">
        <v>14032</v>
      </c>
      <c r="AD2345" s="1" t="s">
        <v>61</v>
      </c>
      <c r="AE2345" s="2" t="b">
        <v>1</v>
      </c>
      <c r="AF2345" s="1" t="s">
        <v>164</v>
      </c>
      <c r="AG2345" s="2" t="b">
        <v>0</v>
      </c>
      <c r="AH2345" s="1">
        <v>46242.564803078705</v>
      </c>
    </row>
    <row r="2346" spans="1:34" ht="13.9">
      <c r="A2346" s="1" t="s">
        <v>14033</v>
      </c>
      <c r="B2346" s="1" t="s">
        <v>14034</v>
      </c>
      <c r="C2346" s="4">
        <v>45159</v>
      </c>
      <c r="D2346" s="1" t="s">
        <v>13769</v>
      </c>
      <c r="E2346" s="1">
        <v>2023</v>
      </c>
      <c r="F2346" s="5">
        <v>35.58</v>
      </c>
      <c r="G2346" s="1" t="s">
        <v>14035</v>
      </c>
      <c r="H2346" s="1" t="s">
        <v>14036</v>
      </c>
      <c r="I2346" s="6">
        <v>156</v>
      </c>
      <c r="J2346" s="6" t="s">
        <v>54</v>
      </c>
      <c r="K2346" s="6">
        <v>10</v>
      </c>
      <c r="L2346" s="6">
        <v>9</v>
      </c>
      <c r="M2346" s="6">
        <v>1</v>
      </c>
      <c r="N2346" s="7">
        <v>0.9</v>
      </c>
      <c r="O2346" s="1" t="s">
        <v>126</v>
      </c>
      <c r="P2346" s="1" t="s">
        <v>54</v>
      </c>
      <c r="Q2346" s="1" t="s">
        <v>56</v>
      </c>
      <c r="R2346" s="1" t="s">
        <v>5</v>
      </c>
      <c r="S2346" s="2" t="b">
        <v>1</v>
      </c>
      <c r="T2346" s="2" t="b">
        <v>0</v>
      </c>
      <c r="U2346" s="1" t="s">
        <v>57</v>
      </c>
      <c r="V2346" s="1"/>
      <c r="W2346" s="2" t="b">
        <v>0</v>
      </c>
      <c r="X2346" s="1"/>
      <c r="Y2346" s="2" t="b">
        <v>0</v>
      </c>
      <c r="Z2346" s="1" t="s">
        <v>58</v>
      </c>
      <c r="AA2346" s="2" t="b">
        <v>1</v>
      </c>
      <c r="AB2346" s="1" t="s">
        <v>14037</v>
      </c>
      <c r="AC2346" s="1" t="s">
        <v>14038</v>
      </c>
      <c r="AD2346" s="1" t="s">
        <v>61</v>
      </c>
      <c r="AE2346" s="2" t="b">
        <v>1</v>
      </c>
      <c r="AF2346" s="1" t="s">
        <v>164</v>
      </c>
      <c r="AG2346" s="2" t="b">
        <v>0</v>
      </c>
      <c r="AH2346" s="1">
        <v>46242.564803078705</v>
      </c>
    </row>
    <row r="2347" spans="1:34" ht="13.9">
      <c r="A2347" s="1" t="s">
        <v>14039</v>
      </c>
      <c r="B2347" s="1" t="s">
        <v>14040</v>
      </c>
      <c r="C2347" s="4">
        <v>45159</v>
      </c>
      <c r="D2347" s="1" t="s">
        <v>13769</v>
      </c>
      <c r="E2347" s="1">
        <v>2023</v>
      </c>
      <c r="F2347" s="5">
        <v>35.58</v>
      </c>
      <c r="G2347" s="1" t="s">
        <v>14041</v>
      </c>
      <c r="H2347" s="1" t="s">
        <v>14042</v>
      </c>
      <c r="I2347" s="6">
        <v>259</v>
      </c>
      <c r="J2347" s="6" t="s">
        <v>54</v>
      </c>
      <c r="K2347" s="6">
        <v>7</v>
      </c>
      <c r="L2347" s="6">
        <v>2</v>
      </c>
      <c r="M2347" s="6">
        <v>5</v>
      </c>
      <c r="N2347" s="7">
        <v>0.2857142857142857</v>
      </c>
      <c r="O2347" s="1" t="s">
        <v>83</v>
      </c>
      <c r="P2347" s="1" t="s">
        <v>54</v>
      </c>
      <c r="Q2347" s="1" t="s">
        <v>56</v>
      </c>
      <c r="R2347" s="1" t="s">
        <v>7</v>
      </c>
      <c r="S2347" s="2" t="b">
        <v>0</v>
      </c>
      <c r="T2347" s="2" t="b">
        <v>1</v>
      </c>
      <c r="U2347" s="1" t="s">
        <v>202</v>
      </c>
      <c r="V2347" s="1">
        <v>18</v>
      </c>
      <c r="W2347" s="2" t="b">
        <v>1</v>
      </c>
      <c r="X2347" s="2" t="b">
        <v>1</v>
      </c>
      <c r="Y2347" s="2" t="b">
        <v>0</v>
      </c>
      <c r="Z2347" s="1" t="s">
        <v>119</v>
      </c>
      <c r="AA2347" s="2" t="b">
        <v>0</v>
      </c>
      <c r="AB2347" s="1" t="s">
        <v>14043</v>
      </c>
      <c r="AC2347" s="1" t="s">
        <v>14044</v>
      </c>
      <c r="AD2347" s="1" t="s">
        <v>61</v>
      </c>
      <c r="AE2347" s="2" t="b">
        <v>1</v>
      </c>
      <c r="AF2347" s="1"/>
      <c r="AG2347" s="2" t="b">
        <v>0</v>
      </c>
      <c r="AH2347" s="1">
        <v>46242.564803078705</v>
      </c>
    </row>
    <row r="2348" spans="1:34" ht="13.9">
      <c r="A2348" s="1" t="s">
        <v>14045</v>
      </c>
      <c r="B2348" s="1" t="s">
        <v>14046</v>
      </c>
      <c r="C2348" s="4">
        <v>45159</v>
      </c>
      <c r="D2348" s="1" t="s">
        <v>13769</v>
      </c>
      <c r="E2348" s="1">
        <v>2023</v>
      </c>
      <c r="F2348" s="5">
        <v>35.58</v>
      </c>
      <c r="G2348" s="1" t="s">
        <v>14047</v>
      </c>
      <c r="H2348" s="1" t="s">
        <v>14048</v>
      </c>
      <c r="I2348" s="6">
        <v>1494</v>
      </c>
      <c r="J2348" s="6" t="s">
        <v>54</v>
      </c>
      <c r="K2348" s="6">
        <v>53</v>
      </c>
      <c r="L2348" s="6">
        <v>48</v>
      </c>
      <c r="M2348" s="6">
        <v>5</v>
      </c>
      <c r="N2348" s="7">
        <v>0.90566037735849059</v>
      </c>
      <c r="O2348" s="1" t="s">
        <v>67</v>
      </c>
      <c r="P2348" s="1" t="s">
        <v>54</v>
      </c>
      <c r="Q2348" s="1" t="s">
        <v>56</v>
      </c>
      <c r="R2348" s="1" t="s">
        <v>5</v>
      </c>
      <c r="S2348" s="2" t="b">
        <v>1</v>
      </c>
      <c r="T2348" s="2" t="b">
        <v>0</v>
      </c>
      <c r="U2348" s="1" t="s">
        <v>57</v>
      </c>
      <c r="V2348" s="1"/>
      <c r="W2348" s="2" t="b">
        <v>0</v>
      </c>
      <c r="X2348" s="1"/>
      <c r="Y2348" s="2" t="b">
        <v>0</v>
      </c>
      <c r="Z2348" s="1" t="s">
        <v>58</v>
      </c>
      <c r="AA2348" s="2" t="b">
        <v>1</v>
      </c>
      <c r="AB2348" s="1" t="s">
        <v>14049</v>
      </c>
      <c r="AC2348" s="1" t="s">
        <v>14050</v>
      </c>
      <c r="AD2348" s="1" t="s">
        <v>61</v>
      </c>
      <c r="AE2348" s="2" t="b">
        <v>1</v>
      </c>
      <c r="AF2348" s="1" t="s">
        <v>502</v>
      </c>
      <c r="AG2348" s="2" t="b">
        <v>0</v>
      </c>
      <c r="AH2348" s="1">
        <v>46242.564803078705</v>
      </c>
    </row>
    <row r="2349" spans="1:34" ht="13.9">
      <c r="A2349" s="1" t="s">
        <v>14051</v>
      </c>
      <c r="B2349" s="1" t="s">
        <v>14052</v>
      </c>
      <c r="C2349" s="4">
        <v>45161</v>
      </c>
      <c r="D2349" s="1" t="s">
        <v>13769</v>
      </c>
      <c r="E2349" s="1">
        <v>2023</v>
      </c>
      <c r="F2349" s="5">
        <v>35.520000000000003</v>
      </c>
      <c r="G2349" s="1" t="s">
        <v>14053</v>
      </c>
      <c r="H2349" s="1" t="s">
        <v>14054</v>
      </c>
      <c r="I2349" s="6">
        <v>1190</v>
      </c>
      <c r="J2349" s="6" t="s">
        <v>54</v>
      </c>
      <c r="K2349" s="6">
        <v>17</v>
      </c>
      <c r="L2349" s="6">
        <v>11</v>
      </c>
      <c r="M2349" s="6">
        <v>6</v>
      </c>
      <c r="N2349" s="7">
        <v>0.6470588235294118</v>
      </c>
      <c r="O2349" s="1" t="s">
        <v>91</v>
      </c>
      <c r="P2349" s="1" t="s">
        <v>54</v>
      </c>
      <c r="Q2349" s="1" t="s">
        <v>56</v>
      </c>
      <c r="R2349" s="1" t="s">
        <v>7</v>
      </c>
      <c r="S2349" s="2" t="b">
        <v>0</v>
      </c>
      <c r="T2349" s="2" t="b">
        <v>1</v>
      </c>
      <c r="U2349" s="1" t="s">
        <v>202</v>
      </c>
      <c r="V2349" s="1">
        <v>18</v>
      </c>
      <c r="W2349" s="2" t="b">
        <v>1</v>
      </c>
      <c r="X2349" s="2" t="b">
        <v>1</v>
      </c>
      <c r="Y2349" s="2" t="b">
        <v>0</v>
      </c>
      <c r="Z2349" s="1" t="s">
        <v>119</v>
      </c>
      <c r="AA2349" s="2" t="b">
        <v>0</v>
      </c>
      <c r="AB2349" s="1" t="s">
        <v>14055</v>
      </c>
      <c r="AC2349" s="1" t="s">
        <v>14056</v>
      </c>
      <c r="AD2349" s="1" t="s">
        <v>61</v>
      </c>
      <c r="AE2349" s="2" t="b">
        <v>1</v>
      </c>
      <c r="AF2349" s="1"/>
      <c r="AG2349" s="2" t="b">
        <v>0</v>
      </c>
      <c r="AH2349" s="1">
        <v>46242.564803078705</v>
      </c>
    </row>
    <row r="2350" spans="1:34" ht="13.9">
      <c r="A2350" s="1" t="s">
        <v>14057</v>
      </c>
      <c r="B2350" s="1" t="s">
        <v>14058</v>
      </c>
      <c r="C2350" s="4">
        <v>45161</v>
      </c>
      <c r="D2350" s="1" t="s">
        <v>13769</v>
      </c>
      <c r="E2350" s="1">
        <v>2023</v>
      </c>
      <c r="F2350" s="5">
        <v>35.520000000000003</v>
      </c>
      <c r="G2350" s="1" t="s">
        <v>14059</v>
      </c>
      <c r="H2350" s="1" t="s">
        <v>14060</v>
      </c>
      <c r="I2350" s="6">
        <v>1</v>
      </c>
      <c r="J2350" s="6" t="s">
        <v>54</v>
      </c>
      <c r="K2350" s="6">
        <v>0</v>
      </c>
      <c r="L2350" s="6">
        <v>0</v>
      </c>
      <c r="M2350" s="6">
        <v>0</v>
      </c>
      <c r="N2350" s="7"/>
      <c r="O2350" s="1" t="s">
        <v>216</v>
      </c>
      <c r="P2350" s="1" t="s">
        <v>54</v>
      </c>
      <c r="Q2350" s="1" t="s">
        <v>56</v>
      </c>
      <c r="R2350" s="1" t="s">
        <v>5</v>
      </c>
      <c r="S2350" s="2" t="b">
        <v>1</v>
      </c>
      <c r="T2350" s="2" t="b">
        <v>0</v>
      </c>
      <c r="U2350" s="1" t="s">
        <v>57</v>
      </c>
      <c r="V2350" s="1"/>
      <c r="W2350" s="2" t="b">
        <v>0</v>
      </c>
      <c r="X2350" s="1"/>
      <c r="Y2350" s="2" t="b">
        <v>0</v>
      </c>
      <c r="Z2350" s="1" t="s">
        <v>58</v>
      </c>
      <c r="AA2350" s="2" t="b">
        <v>1</v>
      </c>
      <c r="AB2350" s="1" t="s">
        <v>14061</v>
      </c>
      <c r="AC2350" s="1" t="s">
        <v>14062</v>
      </c>
      <c r="AD2350" s="1" t="s">
        <v>61</v>
      </c>
      <c r="AE2350" s="2" t="b">
        <v>1</v>
      </c>
      <c r="AF2350" s="1" t="s">
        <v>211</v>
      </c>
      <c r="AG2350" s="2" t="b">
        <v>0</v>
      </c>
      <c r="AH2350" s="1">
        <v>46242.564803078705</v>
      </c>
    </row>
    <row r="2351" spans="1:34" ht="13.9">
      <c r="A2351" s="1" t="s">
        <v>14063</v>
      </c>
      <c r="B2351" s="1" t="s">
        <v>14064</v>
      </c>
      <c r="C2351" s="4">
        <v>45162</v>
      </c>
      <c r="D2351" s="1" t="s">
        <v>13769</v>
      </c>
      <c r="E2351" s="1">
        <v>2023</v>
      </c>
      <c r="F2351" s="5">
        <v>35.479999999999997</v>
      </c>
      <c r="G2351" s="1" t="s">
        <v>14065</v>
      </c>
      <c r="H2351" s="1" t="s">
        <v>14066</v>
      </c>
      <c r="I2351" s="6">
        <v>275</v>
      </c>
      <c r="J2351" s="6" t="s">
        <v>54</v>
      </c>
      <c r="K2351" s="6">
        <v>5</v>
      </c>
      <c r="L2351" s="6">
        <v>5</v>
      </c>
      <c r="M2351" s="6">
        <v>0</v>
      </c>
      <c r="N2351" s="7">
        <v>1</v>
      </c>
      <c r="O2351" s="1" t="s">
        <v>323</v>
      </c>
      <c r="P2351" s="1" t="s">
        <v>54</v>
      </c>
      <c r="Q2351" s="1" t="s">
        <v>56</v>
      </c>
      <c r="R2351" s="1" t="s">
        <v>5</v>
      </c>
      <c r="S2351" s="2" t="b">
        <v>1</v>
      </c>
      <c r="T2351" s="2" t="b">
        <v>0</v>
      </c>
      <c r="U2351" s="1" t="s">
        <v>57</v>
      </c>
      <c r="V2351" s="1"/>
      <c r="W2351" s="2" t="b">
        <v>0</v>
      </c>
      <c r="X2351" s="1"/>
      <c r="Y2351" s="2" t="b">
        <v>0</v>
      </c>
      <c r="Z2351" s="1" t="s">
        <v>58</v>
      </c>
      <c r="AA2351" s="2" t="b">
        <v>1</v>
      </c>
      <c r="AB2351" s="1" t="s">
        <v>14067</v>
      </c>
      <c r="AC2351" s="1" t="s">
        <v>14068</v>
      </c>
      <c r="AD2351" s="1" t="s">
        <v>61</v>
      </c>
      <c r="AE2351" s="2" t="b">
        <v>1</v>
      </c>
      <c r="AF2351" s="1" t="s">
        <v>502</v>
      </c>
      <c r="AG2351" s="2" t="b">
        <v>0</v>
      </c>
      <c r="AH2351" s="1">
        <v>46242.564803078705</v>
      </c>
    </row>
    <row r="2352" spans="1:34" ht="13.9">
      <c r="A2352" s="1" t="s">
        <v>14069</v>
      </c>
      <c r="B2352" s="1" t="s">
        <v>14070</v>
      </c>
      <c r="C2352" s="4">
        <v>45162</v>
      </c>
      <c r="D2352" s="1" t="s">
        <v>13769</v>
      </c>
      <c r="E2352" s="1">
        <v>2023</v>
      </c>
      <c r="F2352" s="5">
        <v>35.479999999999997</v>
      </c>
      <c r="G2352" s="1" t="s">
        <v>14071</v>
      </c>
      <c r="H2352" s="1" t="s">
        <v>14072</v>
      </c>
      <c r="I2352" s="6">
        <v>28486</v>
      </c>
      <c r="J2352" s="6" t="s">
        <v>54</v>
      </c>
      <c r="K2352" s="6">
        <v>563</v>
      </c>
      <c r="L2352" s="6">
        <v>466</v>
      </c>
      <c r="M2352" s="6">
        <v>97</v>
      </c>
      <c r="N2352" s="7">
        <v>0.82770870337477798</v>
      </c>
      <c r="O2352" s="1" t="s">
        <v>67</v>
      </c>
      <c r="P2352" s="1" t="s">
        <v>54</v>
      </c>
      <c r="Q2352" s="1" t="s">
        <v>68</v>
      </c>
      <c r="R2352" s="1" t="s">
        <v>5</v>
      </c>
      <c r="S2352" s="2" t="b">
        <v>1</v>
      </c>
      <c r="T2352" s="2" t="b">
        <v>0</v>
      </c>
      <c r="U2352" s="1" t="s">
        <v>57</v>
      </c>
      <c r="V2352" s="1"/>
      <c r="W2352" s="2" t="b">
        <v>0</v>
      </c>
      <c r="X2352" s="1"/>
      <c r="Y2352" s="2" t="b">
        <v>0</v>
      </c>
      <c r="Z2352" s="1" t="s">
        <v>58</v>
      </c>
      <c r="AA2352" s="2" t="b">
        <v>1</v>
      </c>
      <c r="AB2352" s="1" t="s">
        <v>14073</v>
      </c>
      <c r="AC2352" s="1" t="s">
        <v>14074</v>
      </c>
      <c r="AD2352" s="1" t="s">
        <v>61</v>
      </c>
      <c r="AE2352" s="2" t="b">
        <v>1</v>
      </c>
      <c r="AF2352" s="1" t="s">
        <v>62</v>
      </c>
      <c r="AG2352" s="2" t="b">
        <v>0</v>
      </c>
      <c r="AH2352" s="1">
        <v>46242.564803078705</v>
      </c>
    </row>
    <row r="2353" spans="1:34" ht="13.9">
      <c r="A2353" s="1" t="s">
        <v>14075</v>
      </c>
      <c r="B2353" s="1" t="s">
        <v>14076</v>
      </c>
      <c r="C2353" s="4">
        <v>45162</v>
      </c>
      <c r="D2353" s="1" t="s">
        <v>13769</v>
      </c>
      <c r="E2353" s="1">
        <v>2023</v>
      </c>
      <c r="F2353" s="5">
        <v>35.479999999999997</v>
      </c>
      <c r="G2353" s="1" t="s">
        <v>14077</v>
      </c>
      <c r="H2353" s="1" t="s">
        <v>14078</v>
      </c>
      <c r="I2353" s="6">
        <v>281</v>
      </c>
      <c r="J2353" s="6" t="s">
        <v>54</v>
      </c>
      <c r="K2353" s="6">
        <v>4</v>
      </c>
      <c r="L2353" s="6">
        <v>0</v>
      </c>
      <c r="M2353" s="6">
        <v>4</v>
      </c>
      <c r="N2353" s="7">
        <v>0</v>
      </c>
      <c r="O2353" s="1" t="s">
        <v>344</v>
      </c>
      <c r="P2353" s="1" t="s">
        <v>54</v>
      </c>
      <c r="Q2353" s="1" t="s">
        <v>56</v>
      </c>
      <c r="R2353" s="1" t="s">
        <v>7</v>
      </c>
      <c r="S2353" s="2" t="b">
        <v>0</v>
      </c>
      <c r="T2353" s="2" t="b">
        <v>1</v>
      </c>
      <c r="U2353" s="1" t="s">
        <v>202</v>
      </c>
      <c r="V2353" s="1">
        <v>18</v>
      </c>
      <c r="W2353" s="2" t="b">
        <v>1</v>
      </c>
      <c r="X2353" s="2" t="b">
        <v>1</v>
      </c>
      <c r="Y2353" s="2" t="b">
        <v>0</v>
      </c>
      <c r="Z2353" s="1" t="s">
        <v>119</v>
      </c>
      <c r="AA2353" s="2" t="b">
        <v>0</v>
      </c>
      <c r="AB2353" s="1" t="s">
        <v>14079</v>
      </c>
      <c r="AC2353" s="1" t="s">
        <v>14080</v>
      </c>
      <c r="AD2353" s="1" t="s">
        <v>61</v>
      </c>
      <c r="AE2353" s="2" t="b">
        <v>1</v>
      </c>
      <c r="AF2353" s="1"/>
      <c r="AG2353" s="2" t="b">
        <v>0</v>
      </c>
      <c r="AH2353" s="1">
        <v>46242.564803078705</v>
      </c>
    </row>
    <row r="2354" spans="1:34" ht="13.9">
      <c r="A2354" s="1" t="s">
        <v>14081</v>
      </c>
      <c r="B2354" s="1" t="s">
        <v>14082</v>
      </c>
      <c r="C2354" s="4">
        <v>45162</v>
      </c>
      <c r="D2354" s="1" t="s">
        <v>13769</v>
      </c>
      <c r="E2354" s="1">
        <v>2023</v>
      </c>
      <c r="F2354" s="5">
        <v>35.479999999999997</v>
      </c>
      <c r="G2354" s="1" t="s">
        <v>14083</v>
      </c>
      <c r="H2354" s="1" t="s">
        <v>14084</v>
      </c>
      <c r="I2354" s="6">
        <v>560</v>
      </c>
      <c r="J2354" s="6" t="s">
        <v>54</v>
      </c>
      <c r="K2354" s="6">
        <v>20</v>
      </c>
      <c r="L2354" s="6">
        <v>19</v>
      </c>
      <c r="M2354" s="6">
        <v>1</v>
      </c>
      <c r="N2354" s="7">
        <v>0.95</v>
      </c>
      <c r="O2354" s="1" t="s">
        <v>126</v>
      </c>
      <c r="P2354" s="1" t="s">
        <v>54</v>
      </c>
      <c r="Q2354" s="1" t="s">
        <v>56</v>
      </c>
      <c r="R2354" s="1" t="s">
        <v>5</v>
      </c>
      <c r="S2354" s="2" t="b">
        <v>1</v>
      </c>
      <c r="T2354" s="2" t="b">
        <v>0</v>
      </c>
      <c r="U2354" s="1" t="s">
        <v>57</v>
      </c>
      <c r="V2354" s="1"/>
      <c r="W2354" s="2" t="b">
        <v>0</v>
      </c>
      <c r="X2354" s="1"/>
      <c r="Y2354" s="2" t="b">
        <v>0</v>
      </c>
      <c r="Z2354" s="1" t="s">
        <v>58</v>
      </c>
      <c r="AA2354" s="2" t="b">
        <v>1</v>
      </c>
      <c r="AB2354" s="1" t="s">
        <v>14085</v>
      </c>
      <c r="AC2354" s="1" t="s">
        <v>14086</v>
      </c>
      <c r="AD2354" s="1" t="s">
        <v>61</v>
      </c>
      <c r="AE2354" s="2" t="b">
        <v>1</v>
      </c>
      <c r="AF2354" s="1" t="s">
        <v>86</v>
      </c>
      <c r="AG2354" s="2" t="b">
        <v>0</v>
      </c>
      <c r="AH2354" s="1">
        <v>46242.564803078705</v>
      </c>
    </row>
    <row r="2355" spans="1:34" ht="13.9">
      <c r="A2355" s="1" t="s">
        <v>14087</v>
      </c>
      <c r="B2355" s="1" t="s">
        <v>14088</v>
      </c>
      <c r="C2355" s="4">
        <v>45162</v>
      </c>
      <c r="D2355" s="1" t="s">
        <v>13769</v>
      </c>
      <c r="E2355" s="1">
        <v>2023</v>
      </c>
      <c r="F2355" s="5">
        <v>35.479999999999997</v>
      </c>
      <c r="G2355" s="1" t="s">
        <v>14089</v>
      </c>
      <c r="H2355" s="1" t="s">
        <v>14090</v>
      </c>
      <c r="I2355" s="6"/>
      <c r="J2355" s="6" t="s">
        <v>147</v>
      </c>
      <c r="K2355" s="6">
        <v>4</v>
      </c>
      <c r="L2355" s="6">
        <v>2</v>
      </c>
      <c r="M2355" s="6">
        <v>2</v>
      </c>
      <c r="N2355" s="7">
        <v>0.5</v>
      </c>
      <c r="O2355" s="1" t="s">
        <v>344</v>
      </c>
      <c r="P2355" s="1" t="s">
        <v>54</v>
      </c>
      <c r="Q2355" s="1" t="s">
        <v>56</v>
      </c>
      <c r="R2355" s="1" t="s">
        <v>7</v>
      </c>
      <c r="S2355" s="2" t="b">
        <v>0</v>
      </c>
      <c r="T2355" s="2" t="b">
        <v>1</v>
      </c>
      <c r="U2355" s="1" t="s">
        <v>13698</v>
      </c>
      <c r="V2355" s="1">
        <v>18</v>
      </c>
      <c r="W2355" s="2" t="b">
        <v>1</v>
      </c>
      <c r="X2355" s="1" t="s">
        <v>554</v>
      </c>
      <c r="Y2355" s="2" t="b">
        <v>0</v>
      </c>
      <c r="Z2355" s="1" t="s">
        <v>119</v>
      </c>
      <c r="AA2355" s="2" t="b">
        <v>0</v>
      </c>
      <c r="AB2355" s="1" t="s">
        <v>14091</v>
      </c>
      <c r="AC2355" s="1" t="s">
        <v>14092</v>
      </c>
      <c r="AD2355" s="1" t="s">
        <v>61</v>
      </c>
      <c r="AE2355" s="2" t="b">
        <v>1</v>
      </c>
      <c r="AF2355" s="1"/>
      <c r="AG2355" s="2" t="b">
        <v>0</v>
      </c>
      <c r="AH2355" s="1">
        <v>46242.564803078705</v>
      </c>
    </row>
    <row r="2356" spans="1:34" ht="13.9">
      <c r="A2356" s="1" t="s">
        <v>14093</v>
      </c>
      <c r="B2356" s="1" t="s">
        <v>14094</v>
      </c>
      <c r="C2356" s="4">
        <v>45162</v>
      </c>
      <c r="D2356" s="1" t="s">
        <v>13769</v>
      </c>
      <c r="E2356" s="1">
        <v>2023</v>
      </c>
      <c r="F2356" s="5">
        <v>35.479999999999997</v>
      </c>
      <c r="G2356" s="1" t="s">
        <v>14095</v>
      </c>
      <c r="H2356" s="1" t="s">
        <v>14096</v>
      </c>
      <c r="I2356" s="6">
        <v>1067</v>
      </c>
      <c r="J2356" s="6" t="s">
        <v>54</v>
      </c>
      <c r="K2356" s="6">
        <v>24</v>
      </c>
      <c r="L2356" s="6">
        <v>23</v>
      </c>
      <c r="M2356" s="6">
        <v>1</v>
      </c>
      <c r="N2356" s="7">
        <v>0.95833333333333337</v>
      </c>
      <c r="O2356" s="1" t="s">
        <v>126</v>
      </c>
      <c r="P2356" s="1" t="s">
        <v>54</v>
      </c>
      <c r="Q2356" s="1" t="s">
        <v>56</v>
      </c>
      <c r="R2356" s="1" t="s">
        <v>5</v>
      </c>
      <c r="S2356" s="2" t="b">
        <v>1</v>
      </c>
      <c r="T2356" s="2" t="b">
        <v>0</v>
      </c>
      <c r="U2356" s="1" t="s">
        <v>57</v>
      </c>
      <c r="V2356" s="1"/>
      <c r="W2356" s="2" t="b">
        <v>0</v>
      </c>
      <c r="X2356" s="1"/>
      <c r="Y2356" s="2" t="b">
        <v>0</v>
      </c>
      <c r="Z2356" s="1" t="s">
        <v>58</v>
      </c>
      <c r="AA2356" s="2" t="b">
        <v>1</v>
      </c>
      <c r="AB2356" s="1" t="s">
        <v>14097</v>
      </c>
      <c r="AC2356" s="1" t="s">
        <v>14098</v>
      </c>
      <c r="AD2356" s="1" t="s">
        <v>61</v>
      </c>
      <c r="AE2356" s="2" t="b">
        <v>1</v>
      </c>
      <c r="AF2356" s="1" t="s">
        <v>101</v>
      </c>
      <c r="AG2356" s="2" t="b">
        <v>1</v>
      </c>
      <c r="AH2356" s="1">
        <v>46242.564803078705</v>
      </c>
    </row>
    <row r="2357" spans="1:34" ht="13.9">
      <c r="A2357" s="1" t="s">
        <v>14099</v>
      </c>
      <c r="B2357" s="1" t="s">
        <v>14100</v>
      </c>
      <c r="C2357" s="4">
        <v>45163</v>
      </c>
      <c r="D2357" s="1" t="s">
        <v>13769</v>
      </c>
      <c r="E2357" s="1">
        <v>2023</v>
      </c>
      <c r="F2357" s="5">
        <v>35.450000000000003</v>
      </c>
      <c r="G2357" s="1" t="s">
        <v>14101</v>
      </c>
      <c r="H2357" s="1" t="s">
        <v>14102</v>
      </c>
      <c r="I2357" s="6"/>
      <c r="J2357" s="6" t="s">
        <v>147</v>
      </c>
      <c r="K2357" s="6">
        <v>8</v>
      </c>
      <c r="L2357" s="6">
        <v>8</v>
      </c>
      <c r="M2357" s="6">
        <v>0</v>
      </c>
      <c r="N2357" s="7">
        <v>1</v>
      </c>
      <c r="O2357" s="1" t="s">
        <v>1324</v>
      </c>
      <c r="P2357" s="1" t="s">
        <v>54</v>
      </c>
      <c r="Q2357" s="1" t="s">
        <v>56</v>
      </c>
      <c r="R2357" s="1" t="s">
        <v>5</v>
      </c>
      <c r="S2357" s="2" t="b">
        <v>1</v>
      </c>
      <c r="T2357" s="2" t="b">
        <v>0</v>
      </c>
      <c r="U2357" s="1" t="s">
        <v>57</v>
      </c>
      <c r="V2357" s="1"/>
      <c r="W2357" s="2" t="b">
        <v>0</v>
      </c>
      <c r="X2357" s="1"/>
      <c r="Y2357" s="2" t="b">
        <v>0</v>
      </c>
      <c r="Z2357" s="1" t="s">
        <v>119</v>
      </c>
      <c r="AA2357" s="2" t="b">
        <v>0</v>
      </c>
      <c r="AB2357" s="1" t="s">
        <v>14103</v>
      </c>
      <c r="AC2357" s="1" t="s">
        <v>14104</v>
      </c>
      <c r="AD2357" s="1" t="s">
        <v>61</v>
      </c>
      <c r="AE2357" s="2" t="b">
        <v>1</v>
      </c>
      <c r="AF2357" s="1"/>
      <c r="AG2357" s="2" t="b">
        <v>0</v>
      </c>
      <c r="AH2357" s="1">
        <v>46242.564803078705</v>
      </c>
    </row>
    <row r="2358" spans="1:34" ht="13.9">
      <c r="A2358" s="1" t="s">
        <v>14105</v>
      </c>
      <c r="B2358" s="1" t="s">
        <v>14106</v>
      </c>
      <c r="C2358" s="4">
        <v>45163</v>
      </c>
      <c r="D2358" s="1" t="s">
        <v>13769</v>
      </c>
      <c r="E2358" s="1">
        <v>2023</v>
      </c>
      <c r="F2358" s="5">
        <v>35.450000000000003</v>
      </c>
      <c r="G2358" s="1" t="s">
        <v>14107</v>
      </c>
      <c r="H2358" s="1" t="s">
        <v>14108</v>
      </c>
      <c r="I2358" s="6">
        <v>1271</v>
      </c>
      <c r="J2358" s="6" t="s">
        <v>54</v>
      </c>
      <c r="K2358" s="6">
        <v>99</v>
      </c>
      <c r="L2358" s="6">
        <v>71</v>
      </c>
      <c r="M2358" s="6">
        <v>28</v>
      </c>
      <c r="N2358" s="7">
        <v>0.71717171717171713</v>
      </c>
      <c r="O2358" s="1" t="s">
        <v>55</v>
      </c>
      <c r="P2358" s="1" t="s">
        <v>54</v>
      </c>
      <c r="Q2358" s="1" t="s">
        <v>56</v>
      </c>
      <c r="R2358" s="1" t="s">
        <v>5</v>
      </c>
      <c r="S2358" s="2" t="b">
        <v>1</v>
      </c>
      <c r="T2358" s="2" t="b">
        <v>0</v>
      </c>
      <c r="U2358" s="1" t="s">
        <v>57</v>
      </c>
      <c r="V2358" s="1"/>
      <c r="W2358" s="2" t="b">
        <v>0</v>
      </c>
      <c r="X2358" s="1"/>
      <c r="Y2358" s="2" t="b">
        <v>0</v>
      </c>
      <c r="Z2358" s="1" t="s">
        <v>58</v>
      </c>
      <c r="AA2358" s="2" t="b">
        <v>1</v>
      </c>
      <c r="AB2358" s="1" t="s">
        <v>14109</v>
      </c>
      <c r="AC2358" s="1" t="s">
        <v>14110</v>
      </c>
      <c r="AD2358" s="1" t="s">
        <v>61</v>
      </c>
      <c r="AE2358" s="2" t="b">
        <v>1</v>
      </c>
      <c r="AF2358" s="1" t="s">
        <v>94</v>
      </c>
      <c r="AG2358" s="2" t="b">
        <v>0</v>
      </c>
      <c r="AH2358" s="1">
        <v>46242.564803078705</v>
      </c>
    </row>
    <row r="2359" spans="1:34" ht="13.9">
      <c r="A2359" s="1" t="s">
        <v>14111</v>
      </c>
      <c r="B2359" s="1" t="s">
        <v>14112</v>
      </c>
      <c r="C2359" s="4">
        <v>45163</v>
      </c>
      <c r="D2359" s="1" t="s">
        <v>13769</v>
      </c>
      <c r="E2359" s="1">
        <v>2023</v>
      </c>
      <c r="F2359" s="5">
        <v>35.450000000000003</v>
      </c>
      <c r="G2359" s="1" t="s">
        <v>14113</v>
      </c>
      <c r="H2359" s="1" t="s">
        <v>14114</v>
      </c>
      <c r="I2359" s="6">
        <v>7799</v>
      </c>
      <c r="J2359" s="6" t="s">
        <v>54</v>
      </c>
      <c r="K2359" s="6">
        <v>47</v>
      </c>
      <c r="L2359" s="6">
        <v>34</v>
      </c>
      <c r="M2359" s="6">
        <v>13</v>
      </c>
      <c r="N2359" s="7">
        <v>0.72340425531914898</v>
      </c>
      <c r="O2359" s="1" t="s">
        <v>55</v>
      </c>
      <c r="P2359" s="1" t="s">
        <v>54</v>
      </c>
      <c r="Q2359" s="1" t="s">
        <v>56</v>
      </c>
      <c r="R2359" s="1" t="s">
        <v>7</v>
      </c>
      <c r="S2359" s="2" t="b">
        <v>0</v>
      </c>
      <c r="T2359" s="2" t="b">
        <v>1</v>
      </c>
      <c r="U2359" s="1" t="s">
        <v>133</v>
      </c>
      <c r="V2359" s="1">
        <v>18</v>
      </c>
      <c r="W2359" s="2" t="b">
        <v>1</v>
      </c>
      <c r="X2359" s="2" t="b">
        <v>0</v>
      </c>
      <c r="Y2359" s="2" t="b">
        <v>0</v>
      </c>
      <c r="Z2359" s="1" t="s">
        <v>119</v>
      </c>
      <c r="AA2359" s="2" t="b">
        <v>0</v>
      </c>
      <c r="AB2359" s="1" t="s">
        <v>14115</v>
      </c>
      <c r="AC2359" s="1" t="s">
        <v>14116</v>
      </c>
      <c r="AD2359" s="1" t="s">
        <v>61</v>
      </c>
      <c r="AE2359" s="2" t="b">
        <v>1</v>
      </c>
      <c r="AF2359" s="1"/>
      <c r="AG2359" s="2" t="b">
        <v>0</v>
      </c>
      <c r="AH2359" s="1">
        <v>46242.564803078705</v>
      </c>
    </row>
    <row r="2360" spans="1:34" ht="13.9">
      <c r="A2360" s="1" t="s">
        <v>14117</v>
      </c>
      <c r="B2360" s="1" t="s">
        <v>14118</v>
      </c>
      <c r="C2360" s="4">
        <v>45163</v>
      </c>
      <c r="D2360" s="1" t="s">
        <v>13769</v>
      </c>
      <c r="E2360" s="1">
        <v>2023</v>
      </c>
      <c r="F2360" s="5">
        <v>35.450000000000003</v>
      </c>
      <c r="G2360" s="1" t="s">
        <v>14119</v>
      </c>
      <c r="H2360" s="1" t="s">
        <v>14120</v>
      </c>
      <c r="I2360" s="6">
        <v>6037</v>
      </c>
      <c r="J2360" s="6" t="s">
        <v>54</v>
      </c>
      <c r="K2360" s="6">
        <v>39</v>
      </c>
      <c r="L2360" s="6">
        <v>31</v>
      </c>
      <c r="M2360" s="6">
        <v>8</v>
      </c>
      <c r="N2360" s="7">
        <v>0.79487179487179482</v>
      </c>
      <c r="O2360" s="1" t="s">
        <v>55</v>
      </c>
      <c r="P2360" s="1" t="s">
        <v>54</v>
      </c>
      <c r="Q2360" s="1" t="s">
        <v>56</v>
      </c>
      <c r="R2360" s="1" t="s">
        <v>7</v>
      </c>
      <c r="S2360" s="2" t="b">
        <v>0</v>
      </c>
      <c r="T2360" s="2" t="b">
        <v>1</v>
      </c>
      <c r="U2360" s="1" t="s">
        <v>202</v>
      </c>
      <c r="V2360" s="1">
        <v>18</v>
      </c>
      <c r="W2360" s="2" t="b">
        <v>1</v>
      </c>
      <c r="X2360" s="2" t="b">
        <v>1</v>
      </c>
      <c r="Y2360" s="2" t="b">
        <v>0</v>
      </c>
      <c r="Z2360" s="1" t="s">
        <v>119</v>
      </c>
      <c r="AA2360" s="2" t="b">
        <v>0</v>
      </c>
      <c r="AB2360" s="1" t="s">
        <v>14121</v>
      </c>
      <c r="AC2360" s="1" t="s">
        <v>14122</v>
      </c>
      <c r="AD2360" s="1" t="s">
        <v>61</v>
      </c>
      <c r="AE2360" s="2" t="b">
        <v>1</v>
      </c>
      <c r="AF2360" s="1"/>
      <c r="AG2360" s="2" t="b">
        <v>0</v>
      </c>
      <c r="AH2360" s="1">
        <v>46242.564803078705</v>
      </c>
    </row>
    <row r="2361" spans="1:34" ht="13.9">
      <c r="A2361" s="1" t="s">
        <v>14123</v>
      </c>
      <c r="B2361" s="1" t="s">
        <v>14124</v>
      </c>
      <c r="C2361" s="4">
        <v>45163</v>
      </c>
      <c r="D2361" s="1" t="s">
        <v>13769</v>
      </c>
      <c r="E2361" s="1">
        <v>2023</v>
      </c>
      <c r="F2361" s="5">
        <v>35.450000000000003</v>
      </c>
      <c r="G2361" s="1" t="s">
        <v>14125</v>
      </c>
      <c r="H2361" s="1" t="s">
        <v>14120</v>
      </c>
      <c r="I2361" s="6"/>
      <c r="J2361" s="6" t="s">
        <v>147</v>
      </c>
      <c r="K2361" s="6">
        <v>1</v>
      </c>
      <c r="L2361" s="6">
        <v>0</v>
      </c>
      <c r="M2361" s="6">
        <v>1</v>
      </c>
      <c r="N2361" s="7">
        <v>0</v>
      </c>
      <c r="O2361" s="1" t="s">
        <v>148</v>
      </c>
      <c r="P2361" s="1" t="s">
        <v>54</v>
      </c>
      <c r="Q2361" s="1" t="s">
        <v>56</v>
      </c>
      <c r="R2361" s="1" t="s">
        <v>7</v>
      </c>
      <c r="S2361" s="2" t="b">
        <v>0</v>
      </c>
      <c r="T2361" s="2" t="b">
        <v>1</v>
      </c>
      <c r="U2361" s="1" t="s">
        <v>202</v>
      </c>
      <c r="V2361" s="1">
        <v>18</v>
      </c>
      <c r="W2361" s="2" t="b">
        <v>1</v>
      </c>
      <c r="X2361" s="2" t="b">
        <v>1</v>
      </c>
      <c r="Y2361" s="2" t="b">
        <v>0</v>
      </c>
      <c r="Z2361" s="1" t="s">
        <v>119</v>
      </c>
      <c r="AA2361" s="2" t="b">
        <v>0</v>
      </c>
      <c r="AB2361" s="1" t="s">
        <v>14121</v>
      </c>
      <c r="AC2361" s="1" t="s">
        <v>14126</v>
      </c>
      <c r="AD2361" s="1" t="s">
        <v>61</v>
      </c>
      <c r="AE2361" s="2" t="b">
        <v>1</v>
      </c>
      <c r="AF2361" s="1"/>
      <c r="AG2361" s="2" t="b">
        <v>0</v>
      </c>
      <c r="AH2361" s="1">
        <v>46242.564803078705</v>
      </c>
    </row>
    <row r="2362" spans="1:34" ht="13.9">
      <c r="A2362" s="1" t="s">
        <v>14127</v>
      </c>
      <c r="B2362" s="1" t="s">
        <v>14128</v>
      </c>
      <c r="C2362" s="4">
        <v>45163</v>
      </c>
      <c r="D2362" s="1" t="s">
        <v>13769</v>
      </c>
      <c r="E2362" s="1">
        <v>2023</v>
      </c>
      <c r="F2362" s="5">
        <v>35.450000000000003</v>
      </c>
      <c r="G2362" s="1" t="s">
        <v>14129</v>
      </c>
      <c r="H2362" s="1" t="s">
        <v>14120</v>
      </c>
      <c r="I2362" s="6"/>
      <c r="J2362" s="6" t="s">
        <v>147</v>
      </c>
      <c r="K2362" s="6">
        <v>1</v>
      </c>
      <c r="L2362" s="6">
        <v>0</v>
      </c>
      <c r="M2362" s="6">
        <v>1</v>
      </c>
      <c r="N2362" s="7">
        <v>0</v>
      </c>
      <c r="O2362" s="1" t="s">
        <v>148</v>
      </c>
      <c r="P2362" s="1" t="s">
        <v>54</v>
      </c>
      <c r="Q2362" s="1" t="s">
        <v>56</v>
      </c>
      <c r="R2362" s="1" t="s">
        <v>7</v>
      </c>
      <c r="S2362" s="2" t="b">
        <v>0</v>
      </c>
      <c r="T2362" s="2" t="b">
        <v>1</v>
      </c>
      <c r="U2362" s="1" t="s">
        <v>202</v>
      </c>
      <c r="V2362" s="1">
        <v>18</v>
      </c>
      <c r="W2362" s="2" t="b">
        <v>1</v>
      </c>
      <c r="X2362" s="2" t="b">
        <v>1</v>
      </c>
      <c r="Y2362" s="2" t="b">
        <v>0</v>
      </c>
      <c r="Z2362" s="1" t="s">
        <v>119</v>
      </c>
      <c r="AA2362" s="2" t="b">
        <v>0</v>
      </c>
      <c r="AB2362" s="1" t="s">
        <v>14121</v>
      </c>
      <c r="AC2362" s="1" t="s">
        <v>14130</v>
      </c>
      <c r="AD2362" s="1" t="s">
        <v>61</v>
      </c>
      <c r="AE2362" s="2" t="b">
        <v>1</v>
      </c>
      <c r="AF2362" s="1"/>
      <c r="AG2362" s="2" t="b">
        <v>0</v>
      </c>
      <c r="AH2362" s="1">
        <v>46242.564803078705</v>
      </c>
    </row>
    <row r="2363" spans="1:34" ht="13.9">
      <c r="A2363" s="1" t="s">
        <v>14131</v>
      </c>
      <c r="B2363" s="1" t="s">
        <v>14132</v>
      </c>
      <c r="C2363" s="4">
        <v>45163</v>
      </c>
      <c r="D2363" s="1" t="s">
        <v>13769</v>
      </c>
      <c r="E2363" s="1">
        <v>2023</v>
      </c>
      <c r="F2363" s="5">
        <v>35.450000000000003</v>
      </c>
      <c r="G2363" s="1" t="s">
        <v>14133</v>
      </c>
      <c r="H2363" s="1" t="s">
        <v>14134</v>
      </c>
      <c r="I2363" s="6"/>
      <c r="J2363" s="6" t="s">
        <v>147</v>
      </c>
      <c r="K2363" s="6">
        <v>0</v>
      </c>
      <c r="L2363" s="6">
        <v>0</v>
      </c>
      <c r="M2363" s="6">
        <v>0</v>
      </c>
      <c r="N2363" s="7"/>
      <c r="O2363" s="1" t="s">
        <v>216</v>
      </c>
      <c r="P2363" s="1" t="s">
        <v>54</v>
      </c>
      <c r="Q2363" s="1" t="s">
        <v>56</v>
      </c>
      <c r="R2363" s="1" t="s">
        <v>7</v>
      </c>
      <c r="S2363" s="2" t="b">
        <v>0</v>
      </c>
      <c r="T2363" s="2" t="b">
        <v>1</v>
      </c>
      <c r="U2363" s="1" t="s">
        <v>133</v>
      </c>
      <c r="V2363" s="1">
        <v>18</v>
      </c>
      <c r="W2363" s="2" t="b">
        <v>1</v>
      </c>
      <c r="X2363" s="2" t="b">
        <v>0</v>
      </c>
      <c r="Y2363" s="2" t="b">
        <v>0</v>
      </c>
      <c r="Z2363" s="1" t="s">
        <v>119</v>
      </c>
      <c r="AA2363" s="2" t="b">
        <v>0</v>
      </c>
      <c r="AB2363" s="1" t="s">
        <v>14135</v>
      </c>
      <c r="AC2363" s="1" t="s">
        <v>14136</v>
      </c>
      <c r="AD2363" s="1" t="s">
        <v>61</v>
      </c>
      <c r="AE2363" s="2" t="b">
        <v>1</v>
      </c>
      <c r="AF2363" s="1"/>
      <c r="AG2363" s="2" t="b">
        <v>0</v>
      </c>
      <c r="AH2363" s="1">
        <v>46242.564803078705</v>
      </c>
    </row>
    <row r="2364" spans="1:34" ht="13.9">
      <c r="A2364" s="1" t="s">
        <v>14137</v>
      </c>
      <c r="B2364" s="1" t="s">
        <v>14138</v>
      </c>
      <c r="C2364" s="4">
        <v>45163</v>
      </c>
      <c r="D2364" s="1" t="s">
        <v>13769</v>
      </c>
      <c r="E2364" s="1">
        <v>2023</v>
      </c>
      <c r="F2364" s="5">
        <v>35.450000000000003</v>
      </c>
      <c r="G2364" s="1" t="s">
        <v>14139</v>
      </c>
      <c r="H2364" s="1" t="s">
        <v>14140</v>
      </c>
      <c r="I2364" s="6">
        <v>486</v>
      </c>
      <c r="J2364" s="6" t="s">
        <v>54</v>
      </c>
      <c r="K2364" s="6">
        <v>33</v>
      </c>
      <c r="L2364" s="6">
        <v>33</v>
      </c>
      <c r="M2364" s="6">
        <v>0</v>
      </c>
      <c r="N2364" s="7">
        <v>1</v>
      </c>
      <c r="O2364" s="1" t="s">
        <v>126</v>
      </c>
      <c r="P2364" s="1" t="s">
        <v>54</v>
      </c>
      <c r="Q2364" s="1" t="s">
        <v>56</v>
      </c>
      <c r="R2364" s="1" t="s">
        <v>5</v>
      </c>
      <c r="S2364" s="2" t="b">
        <v>1</v>
      </c>
      <c r="T2364" s="2" t="b">
        <v>0</v>
      </c>
      <c r="U2364" s="1" t="s">
        <v>499</v>
      </c>
      <c r="V2364" s="1">
        <v>17</v>
      </c>
      <c r="W2364" s="2" t="b">
        <v>0</v>
      </c>
      <c r="X2364" s="1"/>
      <c r="Y2364" s="2" t="b">
        <v>0</v>
      </c>
      <c r="Z2364" s="1" t="s">
        <v>58</v>
      </c>
      <c r="AA2364" s="2" t="b">
        <v>1</v>
      </c>
      <c r="AB2364" s="1" t="s">
        <v>14141</v>
      </c>
      <c r="AC2364" s="1" t="s">
        <v>14142</v>
      </c>
      <c r="AD2364" s="1" t="s">
        <v>61</v>
      </c>
      <c r="AE2364" s="2" t="b">
        <v>1</v>
      </c>
      <c r="AF2364" s="1" t="s">
        <v>71</v>
      </c>
      <c r="AG2364" s="2" t="b">
        <v>0</v>
      </c>
      <c r="AH2364" s="1">
        <v>46242.564803078705</v>
      </c>
    </row>
    <row r="2365" spans="1:34" ht="13.9">
      <c r="A2365" s="1" t="s">
        <v>14143</v>
      </c>
      <c r="B2365" s="1" t="s">
        <v>14144</v>
      </c>
      <c r="C2365" s="4">
        <v>45163</v>
      </c>
      <c r="D2365" s="1" t="s">
        <v>13769</v>
      </c>
      <c r="E2365" s="1">
        <v>2023</v>
      </c>
      <c r="F2365" s="5">
        <v>35.450000000000003</v>
      </c>
      <c r="G2365" s="1" t="s">
        <v>14145</v>
      </c>
      <c r="H2365" s="1" t="s">
        <v>14146</v>
      </c>
      <c r="I2365" s="6">
        <v>4060</v>
      </c>
      <c r="J2365" s="6" t="s">
        <v>54</v>
      </c>
      <c r="K2365" s="6">
        <v>61</v>
      </c>
      <c r="L2365" s="6">
        <v>56</v>
      </c>
      <c r="M2365" s="6">
        <v>5</v>
      </c>
      <c r="N2365" s="7">
        <v>0.91803278688524592</v>
      </c>
      <c r="O2365" s="1" t="s">
        <v>67</v>
      </c>
      <c r="P2365" s="1" t="s">
        <v>54</v>
      </c>
      <c r="Q2365" s="1" t="s">
        <v>56</v>
      </c>
      <c r="R2365" s="1" t="s">
        <v>5</v>
      </c>
      <c r="S2365" s="2" t="b">
        <v>1</v>
      </c>
      <c r="T2365" s="2" t="b">
        <v>0</v>
      </c>
      <c r="U2365" s="1" t="s">
        <v>57</v>
      </c>
      <c r="V2365" s="1"/>
      <c r="W2365" s="2" t="b">
        <v>0</v>
      </c>
      <c r="X2365" s="1"/>
      <c r="Y2365" s="2" t="b">
        <v>0</v>
      </c>
      <c r="Z2365" s="1" t="s">
        <v>58</v>
      </c>
      <c r="AA2365" s="2" t="b">
        <v>1</v>
      </c>
      <c r="AB2365" s="1" t="s">
        <v>14147</v>
      </c>
      <c r="AC2365" s="1" t="s">
        <v>14148</v>
      </c>
      <c r="AD2365" s="1" t="s">
        <v>61</v>
      </c>
      <c r="AE2365" s="2" t="b">
        <v>1</v>
      </c>
      <c r="AF2365" s="1" t="s">
        <v>101</v>
      </c>
      <c r="AG2365" s="2" t="b">
        <v>1</v>
      </c>
      <c r="AH2365" s="1">
        <v>46242.564803078705</v>
      </c>
    </row>
    <row r="2366" spans="1:34" ht="13.9">
      <c r="A2366" s="1" t="s">
        <v>14149</v>
      </c>
      <c r="B2366" s="1" t="s">
        <v>14150</v>
      </c>
      <c r="C2366" s="4">
        <v>45163</v>
      </c>
      <c r="D2366" s="1" t="s">
        <v>13769</v>
      </c>
      <c r="E2366" s="1">
        <v>2023</v>
      </c>
      <c r="F2366" s="5">
        <v>35.450000000000003</v>
      </c>
      <c r="G2366" s="1" t="s">
        <v>14151</v>
      </c>
      <c r="H2366" s="1" t="s">
        <v>14134</v>
      </c>
      <c r="I2366" s="6">
        <v>1</v>
      </c>
      <c r="J2366" s="6" t="s">
        <v>54</v>
      </c>
      <c r="K2366" s="6">
        <v>0</v>
      </c>
      <c r="L2366" s="6">
        <v>0</v>
      </c>
      <c r="M2366" s="6">
        <v>0</v>
      </c>
      <c r="N2366" s="7"/>
      <c r="O2366" s="1" t="s">
        <v>216</v>
      </c>
      <c r="P2366" s="1" t="s">
        <v>54</v>
      </c>
      <c r="Q2366" s="1" t="s">
        <v>56</v>
      </c>
      <c r="R2366" s="1" t="s">
        <v>7</v>
      </c>
      <c r="S2366" s="2" t="b">
        <v>0</v>
      </c>
      <c r="T2366" s="2" t="b">
        <v>1</v>
      </c>
      <c r="U2366" s="1" t="s">
        <v>133</v>
      </c>
      <c r="V2366" s="1">
        <v>18</v>
      </c>
      <c r="W2366" s="2" t="b">
        <v>1</v>
      </c>
      <c r="X2366" s="2" t="b">
        <v>0</v>
      </c>
      <c r="Y2366" s="2" t="b">
        <v>0</v>
      </c>
      <c r="Z2366" s="1" t="s">
        <v>119</v>
      </c>
      <c r="AA2366" s="2" t="b">
        <v>0</v>
      </c>
      <c r="AB2366" s="1" t="s">
        <v>14135</v>
      </c>
      <c r="AC2366" s="1" t="s">
        <v>14152</v>
      </c>
      <c r="AD2366" s="1" t="s">
        <v>61</v>
      </c>
      <c r="AE2366" s="2" t="b">
        <v>1</v>
      </c>
      <c r="AF2366" s="1"/>
      <c r="AG2366" s="2" t="b">
        <v>0</v>
      </c>
      <c r="AH2366" s="1">
        <v>46242.564803078705</v>
      </c>
    </row>
    <row r="2367" spans="1:34" ht="13.9">
      <c r="A2367" s="1" t="s">
        <v>14153</v>
      </c>
      <c r="B2367" s="1" t="s">
        <v>14154</v>
      </c>
      <c r="C2367" s="4">
        <v>45164</v>
      </c>
      <c r="D2367" s="1" t="s">
        <v>13769</v>
      </c>
      <c r="E2367" s="1">
        <v>2023</v>
      </c>
      <c r="F2367" s="5">
        <v>35.42</v>
      </c>
      <c r="G2367" s="1" t="s">
        <v>14155</v>
      </c>
      <c r="H2367" s="1" t="s">
        <v>14156</v>
      </c>
      <c r="I2367" s="6">
        <v>29222</v>
      </c>
      <c r="J2367" s="6" t="s">
        <v>54</v>
      </c>
      <c r="K2367" s="6">
        <v>455</v>
      </c>
      <c r="L2367" s="6">
        <v>361</v>
      </c>
      <c r="M2367" s="6">
        <v>94</v>
      </c>
      <c r="N2367" s="7">
        <v>0.79340659340659336</v>
      </c>
      <c r="O2367" s="1" t="s">
        <v>55</v>
      </c>
      <c r="P2367" s="1" t="s">
        <v>54</v>
      </c>
      <c r="Q2367" s="1" t="s">
        <v>68</v>
      </c>
      <c r="R2367" s="1" t="s">
        <v>5</v>
      </c>
      <c r="S2367" s="2" t="b">
        <v>1</v>
      </c>
      <c r="T2367" s="2" t="b">
        <v>0</v>
      </c>
      <c r="U2367" s="1" t="s">
        <v>57</v>
      </c>
      <c r="V2367" s="1"/>
      <c r="W2367" s="2" t="b">
        <v>0</v>
      </c>
      <c r="X2367" s="1"/>
      <c r="Y2367" s="2" t="b">
        <v>0</v>
      </c>
      <c r="Z2367" s="1" t="s">
        <v>119</v>
      </c>
      <c r="AA2367" s="2" t="b">
        <v>0</v>
      </c>
      <c r="AB2367" s="1" t="s">
        <v>14157</v>
      </c>
      <c r="AC2367" s="1" t="s">
        <v>14158</v>
      </c>
      <c r="AD2367" s="1" t="s">
        <v>61</v>
      </c>
      <c r="AE2367" s="2" t="b">
        <v>1</v>
      </c>
      <c r="AF2367" s="1"/>
      <c r="AG2367" s="2" t="b">
        <v>0</v>
      </c>
      <c r="AH2367" s="1">
        <v>46242.564803078705</v>
      </c>
    </row>
    <row r="2368" spans="1:34" ht="13.9">
      <c r="A2368" s="1" t="s">
        <v>14159</v>
      </c>
      <c r="B2368" s="1" t="s">
        <v>14160</v>
      </c>
      <c r="C2368" s="4">
        <v>45165</v>
      </c>
      <c r="D2368" s="1" t="s">
        <v>13769</v>
      </c>
      <c r="E2368" s="1">
        <v>2023</v>
      </c>
      <c r="F2368" s="5">
        <v>35.380000000000003</v>
      </c>
      <c r="G2368" s="1" t="s">
        <v>14161</v>
      </c>
      <c r="H2368" s="1" t="s">
        <v>14162</v>
      </c>
      <c r="I2368" s="6">
        <v>30648</v>
      </c>
      <c r="J2368" s="6" t="s">
        <v>54</v>
      </c>
      <c r="K2368" s="6">
        <v>334</v>
      </c>
      <c r="L2368" s="6">
        <v>268</v>
      </c>
      <c r="M2368" s="6">
        <v>66</v>
      </c>
      <c r="N2368" s="7">
        <v>0.80239520958083832</v>
      </c>
      <c r="O2368" s="1" t="s">
        <v>67</v>
      </c>
      <c r="P2368" s="1" t="s">
        <v>54</v>
      </c>
      <c r="Q2368" s="1" t="s">
        <v>68</v>
      </c>
      <c r="R2368" s="1" t="s">
        <v>7</v>
      </c>
      <c r="S2368" s="2" t="b">
        <v>0</v>
      </c>
      <c r="T2368" s="2" t="b">
        <v>1</v>
      </c>
      <c r="U2368" s="1" t="s">
        <v>202</v>
      </c>
      <c r="V2368" s="1">
        <v>18</v>
      </c>
      <c r="W2368" s="2" t="b">
        <v>1</v>
      </c>
      <c r="X2368" s="2" t="b">
        <v>1</v>
      </c>
      <c r="Y2368" s="2" t="b">
        <v>0</v>
      </c>
      <c r="Z2368" s="1" t="s">
        <v>119</v>
      </c>
      <c r="AA2368" s="2" t="b">
        <v>0</v>
      </c>
      <c r="AB2368" s="1" t="s">
        <v>14163</v>
      </c>
      <c r="AC2368" s="1" t="s">
        <v>14164</v>
      </c>
      <c r="AD2368" s="1" t="s">
        <v>61</v>
      </c>
      <c r="AE2368" s="2" t="b">
        <v>1</v>
      </c>
      <c r="AF2368" s="1"/>
      <c r="AG2368" s="2" t="b">
        <v>0</v>
      </c>
      <c r="AH2368" s="1">
        <v>46242.564803078705</v>
      </c>
    </row>
    <row r="2369" spans="1:34" ht="13.9">
      <c r="A2369" s="1" t="s">
        <v>14165</v>
      </c>
      <c r="B2369" s="1" t="s">
        <v>14166</v>
      </c>
      <c r="C2369" s="4">
        <v>45166</v>
      </c>
      <c r="D2369" s="1" t="s">
        <v>13769</v>
      </c>
      <c r="E2369" s="1">
        <v>2023</v>
      </c>
      <c r="F2369" s="5">
        <v>35.35</v>
      </c>
      <c r="G2369" s="1" t="s">
        <v>14167</v>
      </c>
      <c r="H2369" s="1" t="s">
        <v>14168</v>
      </c>
      <c r="I2369" s="6">
        <v>671</v>
      </c>
      <c r="J2369" s="6" t="s">
        <v>54</v>
      </c>
      <c r="K2369" s="6">
        <v>18</v>
      </c>
      <c r="L2369" s="6">
        <v>8</v>
      </c>
      <c r="M2369" s="6">
        <v>10</v>
      </c>
      <c r="N2369" s="7">
        <v>0.44444444444444442</v>
      </c>
      <c r="O2369" s="1" t="s">
        <v>91</v>
      </c>
      <c r="P2369" s="1" t="s">
        <v>54</v>
      </c>
      <c r="Q2369" s="1" t="s">
        <v>56</v>
      </c>
      <c r="R2369" s="1" t="s">
        <v>5</v>
      </c>
      <c r="S2369" s="2" t="b">
        <v>1</v>
      </c>
      <c r="T2369" s="2" t="b">
        <v>0</v>
      </c>
      <c r="U2369" s="1" t="s">
        <v>57</v>
      </c>
      <c r="V2369" s="1"/>
      <c r="W2369" s="2" t="b">
        <v>0</v>
      </c>
      <c r="X2369" s="1"/>
      <c r="Y2369" s="2" t="b">
        <v>0</v>
      </c>
      <c r="Z2369" s="1" t="s">
        <v>119</v>
      </c>
      <c r="AA2369" s="2" t="b">
        <v>0</v>
      </c>
      <c r="AB2369" s="1" t="s">
        <v>14169</v>
      </c>
      <c r="AC2369" s="1" t="s">
        <v>14170</v>
      </c>
      <c r="AD2369" s="1" t="s">
        <v>61</v>
      </c>
      <c r="AE2369" s="2" t="b">
        <v>1</v>
      </c>
      <c r="AF2369" s="1"/>
      <c r="AG2369" s="2" t="b">
        <v>0</v>
      </c>
      <c r="AH2369" s="1">
        <v>46242.564803078705</v>
      </c>
    </row>
    <row r="2370" spans="1:34" ht="13.9">
      <c r="A2370" s="1" t="s">
        <v>14171</v>
      </c>
      <c r="B2370" s="1" t="s">
        <v>14172</v>
      </c>
      <c r="C2370" s="4">
        <v>45166</v>
      </c>
      <c r="D2370" s="1" t="s">
        <v>13769</v>
      </c>
      <c r="E2370" s="1">
        <v>2023</v>
      </c>
      <c r="F2370" s="5">
        <v>35.35</v>
      </c>
      <c r="G2370" s="1" t="s">
        <v>14173</v>
      </c>
      <c r="H2370" s="1" t="s">
        <v>14174</v>
      </c>
      <c r="I2370" s="6">
        <v>831</v>
      </c>
      <c r="J2370" s="6" t="s">
        <v>54</v>
      </c>
      <c r="K2370" s="6">
        <v>54</v>
      </c>
      <c r="L2370" s="6">
        <v>44</v>
      </c>
      <c r="M2370" s="6">
        <v>10</v>
      </c>
      <c r="N2370" s="7">
        <v>0.81481481481481477</v>
      </c>
      <c r="O2370" s="1" t="s">
        <v>67</v>
      </c>
      <c r="P2370" s="1" t="s">
        <v>54</v>
      </c>
      <c r="Q2370" s="1" t="s">
        <v>56</v>
      </c>
      <c r="R2370" s="1" t="s">
        <v>5</v>
      </c>
      <c r="S2370" s="2" t="b">
        <v>1</v>
      </c>
      <c r="T2370" s="2" t="b">
        <v>0</v>
      </c>
      <c r="U2370" s="1" t="s">
        <v>57</v>
      </c>
      <c r="V2370" s="1"/>
      <c r="W2370" s="2" t="b">
        <v>0</v>
      </c>
      <c r="X2370" s="1"/>
      <c r="Y2370" s="2" t="b">
        <v>0</v>
      </c>
      <c r="Z2370" s="1" t="s">
        <v>58</v>
      </c>
      <c r="AA2370" s="2" t="b">
        <v>1</v>
      </c>
      <c r="AB2370" s="1" t="s">
        <v>14175</v>
      </c>
      <c r="AC2370" s="1" t="s">
        <v>14176</v>
      </c>
      <c r="AD2370" s="1" t="s">
        <v>61</v>
      </c>
      <c r="AE2370" s="2" t="b">
        <v>1</v>
      </c>
      <c r="AF2370" s="1" t="s">
        <v>987</v>
      </c>
      <c r="AG2370" s="2" t="b">
        <v>0</v>
      </c>
      <c r="AH2370" s="1">
        <v>46242.564803078705</v>
      </c>
    </row>
    <row r="2371" spans="1:34" ht="13.9">
      <c r="A2371" s="1" t="s">
        <v>14177</v>
      </c>
      <c r="B2371" s="1" t="s">
        <v>14178</v>
      </c>
      <c r="C2371" s="4">
        <v>45166</v>
      </c>
      <c r="D2371" s="1" t="s">
        <v>13769</v>
      </c>
      <c r="E2371" s="1">
        <v>2023</v>
      </c>
      <c r="F2371" s="5">
        <v>35.35</v>
      </c>
      <c r="G2371" s="1" t="s">
        <v>14179</v>
      </c>
      <c r="H2371" s="1" t="s">
        <v>14180</v>
      </c>
      <c r="I2371" s="6">
        <v>30</v>
      </c>
      <c r="J2371" s="6" t="s">
        <v>54</v>
      </c>
      <c r="K2371" s="6">
        <v>2</v>
      </c>
      <c r="L2371" s="6">
        <v>2</v>
      </c>
      <c r="M2371" s="6">
        <v>0</v>
      </c>
      <c r="N2371" s="7">
        <v>1</v>
      </c>
      <c r="O2371" s="1" t="s">
        <v>567</v>
      </c>
      <c r="P2371" s="1" t="s">
        <v>54</v>
      </c>
      <c r="Q2371" s="1" t="s">
        <v>56</v>
      </c>
      <c r="R2371" s="1" t="s">
        <v>5</v>
      </c>
      <c r="S2371" s="2" t="b">
        <v>1</v>
      </c>
      <c r="T2371" s="2" t="b">
        <v>0</v>
      </c>
      <c r="U2371" s="1" t="s">
        <v>57</v>
      </c>
      <c r="V2371" s="1"/>
      <c r="W2371" s="2" t="b">
        <v>0</v>
      </c>
      <c r="X2371" s="1"/>
      <c r="Y2371" s="2" t="b">
        <v>0</v>
      </c>
      <c r="Z2371" s="1" t="s">
        <v>58</v>
      </c>
      <c r="AA2371" s="2" t="b">
        <v>1</v>
      </c>
      <c r="AB2371" s="1" t="s">
        <v>14181</v>
      </c>
      <c r="AC2371" s="1" t="s">
        <v>14182</v>
      </c>
      <c r="AD2371" s="1" t="s">
        <v>61</v>
      </c>
      <c r="AE2371" s="2" t="b">
        <v>1</v>
      </c>
      <c r="AF2371" s="1" t="s">
        <v>71</v>
      </c>
      <c r="AG2371" s="2" t="b">
        <v>0</v>
      </c>
      <c r="AH2371" s="1">
        <v>46242.564803078705</v>
      </c>
    </row>
    <row r="2372" spans="1:34" ht="13.9">
      <c r="A2372" s="1" t="s">
        <v>14183</v>
      </c>
      <c r="B2372" s="1" t="s">
        <v>14184</v>
      </c>
      <c r="C2372" s="4">
        <v>45167</v>
      </c>
      <c r="D2372" s="1" t="s">
        <v>13769</v>
      </c>
      <c r="E2372" s="1">
        <v>2023</v>
      </c>
      <c r="F2372" s="5">
        <v>35.32</v>
      </c>
      <c r="G2372" s="1" t="s">
        <v>14185</v>
      </c>
      <c r="H2372" s="1" t="s">
        <v>14186</v>
      </c>
      <c r="I2372" s="6">
        <v>1350</v>
      </c>
      <c r="J2372" s="6" t="s">
        <v>54</v>
      </c>
      <c r="K2372" s="6">
        <v>26</v>
      </c>
      <c r="L2372" s="6">
        <v>19</v>
      </c>
      <c r="M2372" s="6">
        <v>7</v>
      </c>
      <c r="N2372" s="7">
        <v>0.73076923076923073</v>
      </c>
      <c r="O2372" s="1" t="s">
        <v>55</v>
      </c>
      <c r="P2372" s="1" t="s">
        <v>54</v>
      </c>
      <c r="Q2372" s="1" t="s">
        <v>56</v>
      </c>
      <c r="R2372" s="1" t="s">
        <v>5</v>
      </c>
      <c r="S2372" s="2" t="b">
        <v>1</v>
      </c>
      <c r="T2372" s="2" t="b">
        <v>0</v>
      </c>
      <c r="U2372" s="1" t="s">
        <v>57</v>
      </c>
      <c r="V2372" s="1"/>
      <c r="W2372" s="2" t="b">
        <v>0</v>
      </c>
      <c r="X2372" s="1"/>
      <c r="Y2372" s="2" t="b">
        <v>0</v>
      </c>
      <c r="Z2372" s="1" t="s">
        <v>58</v>
      </c>
      <c r="AA2372" s="2" t="b">
        <v>1</v>
      </c>
      <c r="AB2372" s="1" t="s">
        <v>14187</v>
      </c>
      <c r="AC2372" s="1" t="s">
        <v>14188</v>
      </c>
      <c r="AD2372" s="1" t="s">
        <v>61</v>
      </c>
      <c r="AE2372" s="2" t="b">
        <v>1</v>
      </c>
      <c r="AF2372" s="1" t="s">
        <v>101</v>
      </c>
      <c r="AG2372" s="2" t="b">
        <v>1</v>
      </c>
      <c r="AH2372" s="1">
        <v>46242.564803078705</v>
      </c>
    </row>
    <row r="2373" spans="1:34" ht="13.9">
      <c r="A2373" s="1" t="s">
        <v>14189</v>
      </c>
      <c r="B2373" s="1" t="s">
        <v>14190</v>
      </c>
      <c r="C2373" s="4">
        <v>45167</v>
      </c>
      <c r="D2373" s="1" t="s">
        <v>13769</v>
      </c>
      <c r="E2373" s="1">
        <v>2023</v>
      </c>
      <c r="F2373" s="5">
        <v>35.32</v>
      </c>
      <c r="G2373" s="1" t="s">
        <v>14191</v>
      </c>
      <c r="H2373" s="1" t="s">
        <v>14192</v>
      </c>
      <c r="I2373" s="6">
        <v>21187</v>
      </c>
      <c r="J2373" s="6" t="s">
        <v>54</v>
      </c>
      <c r="K2373" s="6">
        <v>1850</v>
      </c>
      <c r="L2373" s="6">
        <v>1652</v>
      </c>
      <c r="M2373" s="6">
        <v>198</v>
      </c>
      <c r="N2373" s="7">
        <v>0.89297297297297296</v>
      </c>
      <c r="O2373" s="1" t="s">
        <v>67</v>
      </c>
      <c r="P2373" s="1" t="s">
        <v>54</v>
      </c>
      <c r="Q2373" s="1" t="s">
        <v>68</v>
      </c>
      <c r="R2373" s="1" t="s">
        <v>5</v>
      </c>
      <c r="S2373" s="2" t="b">
        <v>1</v>
      </c>
      <c r="T2373" s="2" t="b">
        <v>0</v>
      </c>
      <c r="U2373" s="1" t="s">
        <v>224</v>
      </c>
      <c r="V2373" s="1">
        <v>12</v>
      </c>
      <c r="W2373" s="2" t="b">
        <v>0</v>
      </c>
      <c r="X2373" s="1"/>
      <c r="Y2373" s="2" t="b">
        <v>0</v>
      </c>
      <c r="Z2373" s="1" t="s">
        <v>58</v>
      </c>
      <c r="AA2373" s="2" t="b">
        <v>1</v>
      </c>
      <c r="AB2373" s="1" t="s">
        <v>14193</v>
      </c>
      <c r="AC2373" s="1" t="s">
        <v>14194</v>
      </c>
      <c r="AD2373" s="1" t="s">
        <v>61</v>
      </c>
      <c r="AE2373" s="2" t="b">
        <v>1</v>
      </c>
      <c r="AF2373" s="1" t="s">
        <v>509</v>
      </c>
      <c r="AG2373" s="2" t="b">
        <v>0</v>
      </c>
      <c r="AH2373" s="1">
        <v>46242.564803078705</v>
      </c>
    </row>
    <row r="2374" spans="1:34" ht="13.9">
      <c r="A2374" s="1" t="s">
        <v>14195</v>
      </c>
      <c r="B2374" s="1" t="s">
        <v>14196</v>
      </c>
      <c r="C2374" s="4">
        <v>45167</v>
      </c>
      <c r="D2374" s="1" t="s">
        <v>13769</v>
      </c>
      <c r="E2374" s="1">
        <v>2023</v>
      </c>
      <c r="F2374" s="5">
        <v>35.32</v>
      </c>
      <c r="G2374" s="1" t="s">
        <v>14197</v>
      </c>
      <c r="H2374" s="1" t="s">
        <v>14198</v>
      </c>
      <c r="I2374" s="6">
        <v>6086</v>
      </c>
      <c r="J2374" s="6" t="s">
        <v>54</v>
      </c>
      <c r="K2374" s="6">
        <v>450</v>
      </c>
      <c r="L2374" s="6">
        <v>342</v>
      </c>
      <c r="M2374" s="6">
        <v>108</v>
      </c>
      <c r="N2374" s="7">
        <v>0.76</v>
      </c>
      <c r="O2374" s="1" t="s">
        <v>55</v>
      </c>
      <c r="P2374" s="1" t="s">
        <v>54</v>
      </c>
      <c r="Q2374" s="1" t="s">
        <v>68</v>
      </c>
      <c r="R2374" s="1" t="s">
        <v>5</v>
      </c>
      <c r="S2374" s="2" t="b">
        <v>1</v>
      </c>
      <c r="T2374" s="2" t="b">
        <v>0</v>
      </c>
      <c r="U2374" s="1" t="s">
        <v>57</v>
      </c>
      <c r="V2374" s="1"/>
      <c r="W2374" s="2" t="b">
        <v>0</v>
      </c>
      <c r="X2374" s="1"/>
      <c r="Y2374" s="2" t="b">
        <v>0</v>
      </c>
      <c r="Z2374" s="1" t="s">
        <v>58</v>
      </c>
      <c r="AA2374" s="2" t="b">
        <v>1</v>
      </c>
      <c r="AB2374" s="1" t="s">
        <v>14199</v>
      </c>
      <c r="AC2374" s="1" t="s">
        <v>14200</v>
      </c>
      <c r="AD2374" s="1" t="s">
        <v>61</v>
      </c>
      <c r="AE2374" s="2" t="b">
        <v>1</v>
      </c>
      <c r="AF2374" s="1" t="s">
        <v>94</v>
      </c>
      <c r="AG2374" s="2" t="b">
        <v>0</v>
      </c>
      <c r="AH2374" s="1">
        <v>46242.564803078705</v>
      </c>
    </row>
    <row r="2375" spans="1:34" ht="13.9">
      <c r="A2375" s="1" t="s">
        <v>14201</v>
      </c>
      <c r="B2375" s="1" t="s">
        <v>14202</v>
      </c>
      <c r="C2375" s="4">
        <v>45168</v>
      </c>
      <c r="D2375" s="1" t="s">
        <v>13769</v>
      </c>
      <c r="E2375" s="1">
        <v>2023</v>
      </c>
      <c r="F2375" s="5">
        <v>35.29</v>
      </c>
      <c r="G2375" s="1" t="s">
        <v>14203</v>
      </c>
      <c r="H2375" s="1" t="s">
        <v>14204</v>
      </c>
      <c r="I2375" s="6">
        <v>1182</v>
      </c>
      <c r="J2375" s="6" t="s">
        <v>54</v>
      </c>
      <c r="K2375" s="6">
        <v>16</v>
      </c>
      <c r="L2375" s="6">
        <v>16</v>
      </c>
      <c r="M2375" s="6">
        <v>0</v>
      </c>
      <c r="N2375" s="7">
        <v>1</v>
      </c>
      <c r="O2375" s="1" t="s">
        <v>126</v>
      </c>
      <c r="P2375" s="1" t="s">
        <v>54</v>
      </c>
      <c r="Q2375" s="1" t="s">
        <v>56</v>
      </c>
      <c r="R2375" s="1" t="s">
        <v>7</v>
      </c>
      <c r="S2375" s="2" t="b">
        <v>0</v>
      </c>
      <c r="T2375" s="2" t="b">
        <v>1</v>
      </c>
      <c r="U2375" s="1" t="s">
        <v>202</v>
      </c>
      <c r="V2375" s="1">
        <v>18</v>
      </c>
      <c r="W2375" s="2" t="b">
        <v>1</v>
      </c>
      <c r="X2375" s="2" t="b">
        <v>1</v>
      </c>
      <c r="Y2375" s="2" t="b">
        <v>0</v>
      </c>
      <c r="Z2375" s="1" t="s">
        <v>119</v>
      </c>
      <c r="AA2375" s="2" t="b">
        <v>0</v>
      </c>
      <c r="AB2375" s="1" t="s">
        <v>14205</v>
      </c>
      <c r="AC2375" s="1" t="s">
        <v>14206</v>
      </c>
      <c r="AD2375" s="1" t="s">
        <v>61</v>
      </c>
      <c r="AE2375" s="2" t="b">
        <v>1</v>
      </c>
      <c r="AF2375" s="1"/>
      <c r="AG2375" s="2" t="b">
        <v>0</v>
      </c>
      <c r="AH2375" s="1">
        <v>46242.564803078705</v>
      </c>
    </row>
    <row r="2376" spans="1:34" ht="13.9">
      <c r="A2376" s="1" t="s">
        <v>14207</v>
      </c>
      <c r="B2376" s="1" t="s">
        <v>14208</v>
      </c>
      <c r="C2376" s="4">
        <v>45169</v>
      </c>
      <c r="D2376" s="1" t="s">
        <v>13769</v>
      </c>
      <c r="E2376" s="1">
        <v>2023</v>
      </c>
      <c r="F2376" s="5">
        <v>35.25</v>
      </c>
      <c r="G2376" s="1" t="s">
        <v>14209</v>
      </c>
      <c r="H2376" s="1" t="s">
        <v>14210</v>
      </c>
      <c r="I2376" s="6">
        <v>1</v>
      </c>
      <c r="J2376" s="6" t="s">
        <v>54</v>
      </c>
      <c r="K2376" s="6">
        <v>1</v>
      </c>
      <c r="L2376" s="6">
        <v>1</v>
      </c>
      <c r="M2376" s="6">
        <v>0</v>
      </c>
      <c r="N2376" s="7">
        <v>1</v>
      </c>
      <c r="O2376" s="1" t="s">
        <v>148</v>
      </c>
      <c r="P2376" s="1" t="s">
        <v>54</v>
      </c>
      <c r="Q2376" s="1" t="s">
        <v>56</v>
      </c>
      <c r="R2376" s="1" t="s">
        <v>5</v>
      </c>
      <c r="S2376" s="2" t="b">
        <v>1</v>
      </c>
      <c r="T2376" s="2" t="b">
        <v>0</v>
      </c>
      <c r="U2376" s="1" t="s">
        <v>57</v>
      </c>
      <c r="V2376" s="1"/>
      <c r="W2376" s="2" t="b">
        <v>0</v>
      </c>
      <c r="X2376" s="1"/>
      <c r="Y2376" s="2" t="b">
        <v>0</v>
      </c>
      <c r="Z2376" s="1" t="s">
        <v>58</v>
      </c>
      <c r="AA2376" s="2" t="b">
        <v>1</v>
      </c>
      <c r="AB2376" s="1" t="s">
        <v>14211</v>
      </c>
      <c r="AC2376" s="1" t="s">
        <v>14212</v>
      </c>
      <c r="AD2376" s="1" t="s">
        <v>61</v>
      </c>
      <c r="AE2376" s="2" t="b">
        <v>1</v>
      </c>
      <c r="AF2376" s="1" t="s">
        <v>142</v>
      </c>
      <c r="AG2376" s="2" t="b">
        <v>0</v>
      </c>
      <c r="AH2376" s="1">
        <v>46242.564803090281</v>
      </c>
    </row>
    <row r="2377" spans="1:34" ht="13.9">
      <c r="A2377" s="1" t="s">
        <v>14213</v>
      </c>
      <c r="B2377" s="1" t="s">
        <v>14214</v>
      </c>
      <c r="C2377" s="4">
        <v>45169</v>
      </c>
      <c r="D2377" s="1" t="s">
        <v>13769</v>
      </c>
      <c r="E2377" s="1">
        <v>2023</v>
      </c>
      <c r="F2377" s="5">
        <v>35.25</v>
      </c>
      <c r="G2377" s="1" t="s">
        <v>14215</v>
      </c>
      <c r="H2377" s="1" t="s">
        <v>14216</v>
      </c>
      <c r="I2377" s="6"/>
      <c r="J2377" s="6" t="s">
        <v>147</v>
      </c>
      <c r="K2377" s="6">
        <v>13</v>
      </c>
      <c r="L2377" s="6">
        <v>6</v>
      </c>
      <c r="M2377" s="6">
        <v>7</v>
      </c>
      <c r="N2377" s="7">
        <v>0.46153846153846156</v>
      </c>
      <c r="O2377" s="1" t="s">
        <v>91</v>
      </c>
      <c r="P2377" s="1" t="s">
        <v>54</v>
      </c>
      <c r="Q2377" s="1" t="s">
        <v>56</v>
      </c>
      <c r="R2377" s="1" t="s">
        <v>7</v>
      </c>
      <c r="S2377" s="2" t="b">
        <v>0</v>
      </c>
      <c r="T2377" s="2" t="b">
        <v>1</v>
      </c>
      <c r="U2377" s="1" t="s">
        <v>202</v>
      </c>
      <c r="V2377" s="1">
        <v>18</v>
      </c>
      <c r="W2377" s="2" t="b">
        <v>1</v>
      </c>
      <c r="X2377" s="2" t="b">
        <v>1</v>
      </c>
      <c r="Y2377" s="2" t="b">
        <v>0</v>
      </c>
      <c r="Z2377" s="1" t="s">
        <v>119</v>
      </c>
      <c r="AA2377" s="2" t="b">
        <v>0</v>
      </c>
      <c r="AB2377" s="1" t="s">
        <v>14217</v>
      </c>
      <c r="AC2377" s="1" t="s">
        <v>14218</v>
      </c>
      <c r="AD2377" s="1" t="s">
        <v>61</v>
      </c>
      <c r="AE2377" s="2" t="b">
        <v>1</v>
      </c>
      <c r="AF2377" s="1"/>
      <c r="AG2377" s="2" t="b">
        <v>0</v>
      </c>
      <c r="AH2377" s="1">
        <v>46242.564803090281</v>
      </c>
    </row>
    <row r="2378" spans="1:34" ht="13.9">
      <c r="A2378" s="1" t="s">
        <v>14219</v>
      </c>
      <c r="B2378" s="1" t="s">
        <v>14220</v>
      </c>
      <c r="C2378" s="4">
        <v>45169</v>
      </c>
      <c r="D2378" s="1" t="s">
        <v>13769</v>
      </c>
      <c r="E2378" s="1">
        <v>2023</v>
      </c>
      <c r="F2378" s="5">
        <v>35.25</v>
      </c>
      <c r="G2378" s="1" t="s">
        <v>14221</v>
      </c>
      <c r="H2378" s="1" t="s">
        <v>14222</v>
      </c>
      <c r="I2378" s="6">
        <v>700</v>
      </c>
      <c r="J2378" s="6" t="s">
        <v>54</v>
      </c>
      <c r="K2378" s="6">
        <v>38</v>
      </c>
      <c r="L2378" s="6">
        <v>35</v>
      </c>
      <c r="M2378" s="6">
        <v>3</v>
      </c>
      <c r="N2378" s="7">
        <v>0.92105263157894735</v>
      </c>
      <c r="O2378" s="1" t="s">
        <v>126</v>
      </c>
      <c r="P2378" s="1" t="s">
        <v>54</v>
      </c>
      <c r="Q2378" s="1" t="s">
        <v>56</v>
      </c>
      <c r="R2378" s="1" t="s">
        <v>5</v>
      </c>
      <c r="S2378" s="2" t="b">
        <v>1</v>
      </c>
      <c r="T2378" s="2" t="b">
        <v>0</v>
      </c>
      <c r="U2378" s="1" t="s">
        <v>112</v>
      </c>
      <c r="V2378" s="1">
        <v>15</v>
      </c>
      <c r="W2378" s="2" t="b">
        <v>0</v>
      </c>
      <c r="X2378" s="1"/>
      <c r="Y2378" s="2" t="b">
        <v>0</v>
      </c>
      <c r="Z2378" s="1" t="s">
        <v>58</v>
      </c>
      <c r="AA2378" s="2" t="b">
        <v>1</v>
      </c>
      <c r="AB2378" s="1" t="s">
        <v>14223</v>
      </c>
      <c r="AC2378" s="1" t="s">
        <v>14224</v>
      </c>
      <c r="AD2378" s="1" t="s">
        <v>61</v>
      </c>
      <c r="AE2378" s="2" t="b">
        <v>1</v>
      </c>
      <c r="AF2378" s="1" t="s">
        <v>442</v>
      </c>
      <c r="AG2378" s="2" t="b">
        <v>0</v>
      </c>
      <c r="AH2378" s="1">
        <v>46242.564803090281</v>
      </c>
    </row>
    <row r="2379" spans="1:34" ht="13.9">
      <c r="A2379" s="1" t="s">
        <v>14225</v>
      </c>
      <c r="B2379" s="1" t="s">
        <v>14226</v>
      </c>
      <c r="C2379" s="4">
        <v>45170</v>
      </c>
      <c r="D2379" s="1" t="s">
        <v>14227</v>
      </c>
      <c r="E2379" s="1">
        <v>2023</v>
      </c>
      <c r="F2379" s="5">
        <v>35.22</v>
      </c>
      <c r="G2379" s="1" t="s">
        <v>14228</v>
      </c>
      <c r="H2379" s="1" t="s">
        <v>14229</v>
      </c>
      <c r="I2379" s="6">
        <v>402</v>
      </c>
      <c r="J2379" s="6" t="s">
        <v>54</v>
      </c>
      <c r="K2379" s="6">
        <v>11</v>
      </c>
      <c r="L2379" s="6">
        <v>3</v>
      </c>
      <c r="M2379" s="6">
        <v>8</v>
      </c>
      <c r="N2379" s="7">
        <v>0.27272727272727271</v>
      </c>
      <c r="O2379" s="1" t="s">
        <v>330</v>
      </c>
      <c r="P2379" s="1" t="s">
        <v>54</v>
      </c>
      <c r="Q2379" s="1" t="s">
        <v>56</v>
      </c>
      <c r="R2379" s="1" t="s">
        <v>7</v>
      </c>
      <c r="S2379" s="2" t="b">
        <v>0</v>
      </c>
      <c r="T2379" s="2" t="b">
        <v>1</v>
      </c>
      <c r="U2379" s="1" t="s">
        <v>202</v>
      </c>
      <c r="V2379" s="1">
        <v>18</v>
      </c>
      <c r="W2379" s="2" t="b">
        <v>1</v>
      </c>
      <c r="X2379" s="2" t="b">
        <v>1</v>
      </c>
      <c r="Y2379" s="2" t="b">
        <v>0</v>
      </c>
      <c r="Z2379" s="1" t="s">
        <v>119</v>
      </c>
      <c r="AA2379" s="2" t="b">
        <v>0</v>
      </c>
      <c r="AB2379" s="1" t="s">
        <v>14230</v>
      </c>
      <c r="AC2379" s="1" t="s">
        <v>14231</v>
      </c>
      <c r="AD2379" s="1" t="s">
        <v>61</v>
      </c>
      <c r="AE2379" s="2" t="b">
        <v>1</v>
      </c>
      <c r="AF2379" s="1"/>
      <c r="AG2379" s="2" t="b">
        <v>0</v>
      </c>
      <c r="AH2379" s="1">
        <v>46242.564803090281</v>
      </c>
    </row>
    <row r="2380" spans="1:34" ht="13.9">
      <c r="A2380" s="1" t="s">
        <v>14232</v>
      </c>
      <c r="B2380" s="1" t="s">
        <v>14233</v>
      </c>
      <c r="C2380" s="4">
        <v>45170</v>
      </c>
      <c r="D2380" s="1" t="s">
        <v>14227</v>
      </c>
      <c r="E2380" s="1">
        <v>2023</v>
      </c>
      <c r="F2380" s="5">
        <v>35.22</v>
      </c>
      <c r="G2380" s="1" t="s">
        <v>14234</v>
      </c>
      <c r="H2380" s="1" t="s">
        <v>14235</v>
      </c>
      <c r="I2380" s="6"/>
      <c r="J2380" s="6" t="s">
        <v>147</v>
      </c>
      <c r="K2380" s="6">
        <v>4</v>
      </c>
      <c r="L2380" s="6">
        <v>4</v>
      </c>
      <c r="M2380" s="6">
        <v>0</v>
      </c>
      <c r="N2380" s="7">
        <v>1</v>
      </c>
      <c r="O2380" s="1" t="s">
        <v>344</v>
      </c>
      <c r="P2380" s="1" t="s">
        <v>54</v>
      </c>
      <c r="Q2380" s="1" t="s">
        <v>56</v>
      </c>
      <c r="R2380" s="1" t="s">
        <v>5</v>
      </c>
      <c r="S2380" s="2" t="b">
        <v>1</v>
      </c>
      <c r="T2380" s="2" t="b">
        <v>0</v>
      </c>
      <c r="U2380" s="1" t="s">
        <v>57</v>
      </c>
      <c r="V2380" s="1"/>
      <c r="W2380" s="2" t="b">
        <v>0</v>
      </c>
      <c r="X2380" s="1"/>
      <c r="Y2380" s="2" t="b">
        <v>0</v>
      </c>
      <c r="Z2380" s="1" t="s">
        <v>119</v>
      </c>
      <c r="AA2380" s="2" t="b">
        <v>0</v>
      </c>
      <c r="AB2380" s="1" t="s">
        <v>14236</v>
      </c>
      <c r="AC2380" s="1" t="s">
        <v>14237</v>
      </c>
      <c r="AD2380" s="1" t="s">
        <v>61</v>
      </c>
      <c r="AE2380" s="2" t="b">
        <v>1</v>
      </c>
      <c r="AF2380" s="1"/>
      <c r="AG2380" s="2" t="b">
        <v>0</v>
      </c>
      <c r="AH2380" s="1">
        <v>46242.564803090281</v>
      </c>
    </row>
    <row r="2381" spans="1:34" ht="13.9">
      <c r="A2381" s="1" t="s">
        <v>14238</v>
      </c>
      <c r="B2381" s="1" t="s">
        <v>14239</v>
      </c>
      <c r="C2381" s="4">
        <v>45171</v>
      </c>
      <c r="D2381" s="1" t="s">
        <v>14227</v>
      </c>
      <c r="E2381" s="1">
        <v>2023</v>
      </c>
      <c r="F2381" s="5">
        <v>35.19</v>
      </c>
      <c r="G2381" s="1" t="s">
        <v>14240</v>
      </c>
      <c r="H2381" s="1" t="s">
        <v>14241</v>
      </c>
      <c r="I2381" s="6">
        <v>22740</v>
      </c>
      <c r="J2381" s="6" t="s">
        <v>54</v>
      </c>
      <c r="K2381" s="6">
        <v>204</v>
      </c>
      <c r="L2381" s="6">
        <v>127</v>
      </c>
      <c r="M2381" s="6">
        <v>77</v>
      </c>
      <c r="N2381" s="7">
        <v>0.62254901960784315</v>
      </c>
      <c r="O2381" s="1" t="s">
        <v>91</v>
      </c>
      <c r="P2381" s="1" t="s">
        <v>54</v>
      </c>
      <c r="Q2381" s="1" t="s">
        <v>68</v>
      </c>
      <c r="R2381" s="1" t="s">
        <v>7</v>
      </c>
      <c r="S2381" s="2" t="b">
        <v>0</v>
      </c>
      <c r="T2381" s="2" t="b">
        <v>1</v>
      </c>
      <c r="U2381" s="1" t="s">
        <v>202</v>
      </c>
      <c r="V2381" s="1">
        <v>18</v>
      </c>
      <c r="W2381" s="2" t="b">
        <v>1</v>
      </c>
      <c r="X2381" s="2" t="b">
        <v>1</v>
      </c>
      <c r="Y2381" s="2" t="b">
        <v>0</v>
      </c>
      <c r="Z2381" s="1" t="s">
        <v>119</v>
      </c>
      <c r="AA2381" s="2" t="b">
        <v>0</v>
      </c>
      <c r="AB2381" s="1" t="s">
        <v>14242</v>
      </c>
      <c r="AC2381" s="1" t="s">
        <v>14243</v>
      </c>
      <c r="AD2381" s="1" t="s">
        <v>61</v>
      </c>
      <c r="AE2381" s="2" t="b">
        <v>1</v>
      </c>
      <c r="AF2381" s="1"/>
      <c r="AG2381" s="2" t="b">
        <v>0</v>
      </c>
      <c r="AH2381" s="1">
        <v>46242.564803090281</v>
      </c>
    </row>
    <row r="2382" spans="1:34" ht="13.9">
      <c r="A2382" s="1" t="s">
        <v>14244</v>
      </c>
      <c r="B2382" s="1" t="s">
        <v>14245</v>
      </c>
      <c r="C2382" s="4">
        <v>45173</v>
      </c>
      <c r="D2382" s="1" t="s">
        <v>14227</v>
      </c>
      <c r="E2382" s="1">
        <v>2023</v>
      </c>
      <c r="F2382" s="5">
        <v>35.119999999999997</v>
      </c>
      <c r="G2382" s="1" t="s">
        <v>14246</v>
      </c>
      <c r="H2382" s="1" t="s">
        <v>14247</v>
      </c>
      <c r="I2382" s="6">
        <v>607</v>
      </c>
      <c r="J2382" s="6" t="s">
        <v>54</v>
      </c>
      <c r="K2382" s="6">
        <v>38</v>
      </c>
      <c r="L2382" s="6">
        <v>35</v>
      </c>
      <c r="M2382" s="6">
        <v>3</v>
      </c>
      <c r="N2382" s="7">
        <v>0.92105263157894735</v>
      </c>
      <c r="O2382" s="1" t="s">
        <v>126</v>
      </c>
      <c r="P2382" s="1" t="s">
        <v>54</v>
      </c>
      <c r="Q2382" s="1" t="s">
        <v>56</v>
      </c>
      <c r="R2382" s="1" t="s">
        <v>5</v>
      </c>
      <c r="S2382" s="2" t="b">
        <v>1</v>
      </c>
      <c r="T2382" s="2" t="b">
        <v>0</v>
      </c>
      <c r="U2382" s="1" t="s">
        <v>57</v>
      </c>
      <c r="V2382" s="1"/>
      <c r="W2382" s="2" t="b">
        <v>0</v>
      </c>
      <c r="X2382" s="1"/>
      <c r="Y2382" s="2" t="b">
        <v>0</v>
      </c>
      <c r="Z2382" s="1" t="s">
        <v>58</v>
      </c>
      <c r="AA2382" s="2" t="b">
        <v>1</v>
      </c>
      <c r="AB2382" s="1" t="s">
        <v>14248</v>
      </c>
      <c r="AC2382" s="1" t="s">
        <v>14249</v>
      </c>
      <c r="AD2382" s="1" t="s">
        <v>61</v>
      </c>
      <c r="AE2382" s="2" t="b">
        <v>1</v>
      </c>
      <c r="AF2382" s="1" t="s">
        <v>142</v>
      </c>
      <c r="AG2382" s="2" t="b">
        <v>0</v>
      </c>
      <c r="AH2382" s="1">
        <v>46242.564803090281</v>
      </c>
    </row>
    <row r="2383" spans="1:34" ht="13.9">
      <c r="A2383" s="1" t="s">
        <v>14250</v>
      </c>
      <c r="B2383" s="1" t="s">
        <v>14251</v>
      </c>
      <c r="C2383" s="4">
        <v>45174</v>
      </c>
      <c r="D2383" s="1" t="s">
        <v>14227</v>
      </c>
      <c r="E2383" s="1">
        <v>2023</v>
      </c>
      <c r="F2383" s="5">
        <v>35.090000000000003</v>
      </c>
      <c r="G2383" s="1" t="s">
        <v>14252</v>
      </c>
      <c r="H2383" s="1" t="s">
        <v>14253</v>
      </c>
      <c r="I2383" s="6">
        <v>1</v>
      </c>
      <c r="J2383" s="6" t="s">
        <v>54</v>
      </c>
      <c r="K2383" s="6">
        <v>0</v>
      </c>
      <c r="L2383" s="6">
        <v>0</v>
      </c>
      <c r="M2383" s="6">
        <v>0</v>
      </c>
      <c r="N2383" s="7"/>
      <c r="O2383" s="1" t="s">
        <v>216</v>
      </c>
      <c r="P2383" s="1" t="s">
        <v>54</v>
      </c>
      <c r="Q2383" s="1" t="s">
        <v>56</v>
      </c>
      <c r="R2383" s="1" t="s">
        <v>5</v>
      </c>
      <c r="S2383" s="2" t="b">
        <v>1</v>
      </c>
      <c r="T2383" s="2" t="b">
        <v>0</v>
      </c>
      <c r="U2383" s="1" t="s">
        <v>57</v>
      </c>
      <c r="V2383" s="1"/>
      <c r="W2383" s="2" t="b">
        <v>0</v>
      </c>
      <c r="X2383" s="1"/>
      <c r="Y2383" s="2" t="b">
        <v>0</v>
      </c>
      <c r="Z2383" s="1" t="s">
        <v>58</v>
      </c>
      <c r="AA2383" s="2" t="b">
        <v>1</v>
      </c>
      <c r="AB2383" s="1" t="s">
        <v>14254</v>
      </c>
      <c r="AC2383" s="1" t="s">
        <v>14255</v>
      </c>
      <c r="AD2383" s="1" t="s">
        <v>61</v>
      </c>
      <c r="AE2383" s="2" t="b">
        <v>1</v>
      </c>
      <c r="AF2383" s="1" t="s">
        <v>987</v>
      </c>
      <c r="AG2383" s="2" t="b">
        <v>0</v>
      </c>
      <c r="AH2383" s="1">
        <v>46242.564803090281</v>
      </c>
    </row>
    <row r="2384" spans="1:34" ht="13.9">
      <c r="A2384" s="1" t="s">
        <v>14256</v>
      </c>
      <c r="B2384" s="1" t="s">
        <v>14257</v>
      </c>
      <c r="C2384" s="4">
        <v>45174</v>
      </c>
      <c r="D2384" s="1" t="s">
        <v>14227</v>
      </c>
      <c r="E2384" s="1">
        <v>2023</v>
      </c>
      <c r="F2384" s="5">
        <v>35.090000000000003</v>
      </c>
      <c r="G2384" s="1" t="s">
        <v>14258</v>
      </c>
      <c r="H2384" s="1" t="s">
        <v>14259</v>
      </c>
      <c r="I2384" s="6">
        <v>15</v>
      </c>
      <c r="J2384" s="6" t="s">
        <v>54</v>
      </c>
      <c r="K2384" s="6">
        <v>1</v>
      </c>
      <c r="L2384" s="6">
        <v>1</v>
      </c>
      <c r="M2384" s="6">
        <v>0</v>
      </c>
      <c r="N2384" s="7">
        <v>1</v>
      </c>
      <c r="O2384" s="1" t="s">
        <v>148</v>
      </c>
      <c r="P2384" s="1" t="s">
        <v>54</v>
      </c>
      <c r="Q2384" s="1" t="s">
        <v>56</v>
      </c>
      <c r="R2384" s="1" t="s">
        <v>5</v>
      </c>
      <c r="S2384" s="2" t="b">
        <v>1</v>
      </c>
      <c r="T2384" s="2" t="b">
        <v>0</v>
      </c>
      <c r="U2384" s="1" t="s">
        <v>57</v>
      </c>
      <c r="V2384" s="1"/>
      <c r="W2384" s="2" t="b">
        <v>0</v>
      </c>
      <c r="X2384" s="1"/>
      <c r="Y2384" s="2" t="b">
        <v>0</v>
      </c>
      <c r="Z2384" s="1" t="s">
        <v>58</v>
      </c>
      <c r="AA2384" s="2" t="b">
        <v>1</v>
      </c>
      <c r="AB2384" s="1" t="s">
        <v>14260</v>
      </c>
      <c r="AC2384" s="1" t="s">
        <v>14261</v>
      </c>
      <c r="AD2384" s="1" t="s">
        <v>61</v>
      </c>
      <c r="AE2384" s="2" t="b">
        <v>1</v>
      </c>
      <c r="AF2384" s="1" t="s">
        <v>142</v>
      </c>
      <c r="AG2384" s="2" t="b">
        <v>0</v>
      </c>
      <c r="AH2384" s="1">
        <v>46242.564803090281</v>
      </c>
    </row>
    <row r="2385" spans="1:34" ht="13.9">
      <c r="A2385" s="1" t="s">
        <v>14262</v>
      </c>
      <c r="B2385" s="1" t="s">
        <v>14263</v>
      </c>
      <c r="C2385" s="4">
        <v>45175</v>
      </c>
      <c r="D2385" s="1" t="s">
        <v>14227</v>
      </c>
      <c r="E2385" s="1">
        <v>2023</v>
      </c>
      <c r="F2385" s="5">
        <v>35.06</v>
      </c>
      <c r="G2385" s="1" t="s">
        <v>14264</v>
      </c>
      <c r="H2385" s="1" t="s">
        <v>14265</v>
      </c>
      <c r="I2385" s="6">
        <v>72</v>
      </c>
      <c r="J2385" s="6" t="s">
        <v>54</v>
      </c>
      <c r="K2385" s="6">
        <v>2</v>
      </c>
      <c r="L2385" s="6">
        <v>1</v>
      </c>
      <c r="M2385" s="6">
        <v>1</v>
      </c>
      <c r="N2385" s="7">
        <v>0.5</v>
      </c>
      <c r="O2385" s="1" t="s">
        <v>567</v>
      </c>
      <c r="P2385" s="1" t="s">
        <v>54</v>
      </c>
      <c r="Q2385" s="1" t="s">
        <v>56</v>
      </c>
      <c r="R2385" s="1" t="s">
        <v>5</v>
      </c>
      <c r="S2385" s="2" t="b">
        <v>1</v>
      </c>
      <c r="T2385" s="2" t="b">
        <v>0</v>
      </c>
      <c r="U2385" s="1" t="s">
        <v>57</v>
      </c>
      <c r="V2385" s="1"/>
      <c r="W2385" s="2" t="b">
        <v>0</v>
      </c>
      <c r="X2385" s="1"/>
      <c r="Y2385" s="2" t="b">
        <v>0</v>
      </c>
      <c r="Z2385" s="1" t="s">
        <v>58</v>
      </c>
      <c r="AA2385" s="2" t="b">
        <v>1</v>
      </c>
      <c r="AB2385" s="1" t="s">
        <v>14266</v>
      </c>
      <c r="AC2385" s="1" t="s">
        <v>14267</v>
      </c>
      <c r="AD2385" s="1" t="s">
        <v>61</v>
      </c>
      <c r="AE2385" s="2" t="b">
        <v>1</v>
      </c>
      <c r="AF2385" s="1" t="s">
        <v>1545</v>
      </c>
      <c r="AG2385" s="2" t="b">
        <v>0</v>
      </c>
      <c r="AH2385" s="1">
        <v>46242.564803090281</v>
      </c>
    </row>
    <row r="2386" spans="1:34" ht="13.9">
      <c r="A2386" s="1" t="s">
        <v>14268</v>
      </c>
      <c r="B2386" s="1" t="s">
        <v>14269</v>
      </c>
      <c r="C2386" s="4">
        <v>45176</v>
      </c>
      <c r="D2386" s="1" t="s">
        <v>14227</v>
      </c>
      <c r="E2386" s="1">
        <v>2023</v>
      </c>
      <c r="F2386" s="5">
        <v>35.020000000000003</v>
      </c>
      <c r="G2386" s="1" t="s">
        <v>14270</v>
      </c>
      <c r="H2386" s="1" t="s">
        <v>14271</v>
      </c>
      <c r="I2386" s="6">
        <v>551</v>
      </c>
      <c r="J2386" s="6" t="s">
        <v>54</v>
      </c>
      <c r="K2386" s="6">
        <v>12</v>
      </c>
      <c r="L2386" s="6">
        <v>3</v>
      </c>
      <c r="M2386" s="6">
        <v>9</v>
      </c>
      <c r="N2386" s="7">
        <v>0.25</v>
      </c>
      <c r="O2386" s="1" t="s">
        <v>330</v>
      </c>
      <c r="P2386" s="1" t="s">
        <v>54</v>
      </c>
      <c r="Q2386" s="1" t="s">
        <v>56</v>
      </c>
      <c r="R2386" s="1" t="s">
        <v>7</v>
      </c>
      <c r="S2386" s="2" t="b">
        <v>0</v>
      </c>
      <c r="T2386" s="2" t="b">
        <v>1</v>
      </c>
      <c r="U2386" s="1" t="s">
        <v>202</v>
      </c>
      <c r="V2386" s="1">
        <v>18</v>
      </c>
      <c r="W2386" s="2" t="b">
        <v>1</v>
      </c>
      <c r="X2386" s="2" t="b">
        <v>1</v>
      </c>
      <c r="Y2386" s="2" t="b">
        <v>0</v>
      </c>
      <c r="Z2386" s="1" t="s">
        <v>119</v>
      </c>
      <c r="AA2386" s="2" t="b">
        <v>0</v>
      </c>
      <c r="AB2386" s="1" t="s">
        <v>14272</v>
      </c>
      <c r="AC2386" s="1" t="s">
        <v>14273</v>
      </c>
      <c r="AD2386" s="1" t="s">
        <v>61</v>
      </c>
      <c r="AE2386" s="2" t="b">
        <v>1</v>
      </c>
      <c r="AF2386" s="1"/>
      <c r="AG2386" s="2" t="b">
        <v>0</v>
      </c>
      <c r="AH2386" s="1">
        <v>46242.564803090281</v>
      </c>
    </row>
    <row r="2387" spans="1:34" ht="13.9">
      <c r="A2387" s="1" t="s">
        <v>14274</v>
      </c>
      <c r="B2387" s="1" t="s">
        <v>14275</v>
      </c>
      <c r="C2387" s="4">
        <v>45176</v>
      </c>
      <c r="D2387" s="1" t="s">
        <v>14227</v>
      </c>
      <c r="E2387" s="1">
        <v>2023</v>
      </c>
      <c r="F2387" s="5">
        <v>35.020000000000003</v>
      </c>
      <c r="G2387" s="1" t="s">
        <v>14276</v>
      </c>
      <c r="H2387" s="1" t="s">
        <v>14277</v>
      </c>
      <c r="I2387" s="6">
        <v>432</v>
      </c>
      <c r="J2387" s="6" t="s">
        <v>54</v>
      </c>
      <c r="K2387" s="6">
        <v>11</v>
      </c>
      <c r="L2387" s="6">
        <v>7</v>
      </c>
      <c r="M2387" s="6">
        <v>4</v>
      </c>
      <c r="N2387" s="7">
        <v>0.63636363636363635</v>
      </c>
      <c r="O2387" s="1" t="s">
        <v>91</v>
      </c>
      <c r="P2387" s="1" t="s">
        <v>54</v>
      </c>
      <c r="Q2387" s="1" t="s">
        <v>56</v>
      </c>
      <c r="R2387" s="1" t="s">
        <v>7</v>
      </c>
      <c r="S2387" s="2" t="b">
        <v>0</v>
      </c>
      <c r="T2387" s="2" t="b">
        <v>1</v>
      </c>
      <c r="U2387" s="1" t="s">
        <v>1669</v>
      </c>
      <c r="V2387" s="1">
        <v>18</v>
      </c>
      <c r="W2387" s="2" t="b">
        <v>1</v>
      </c>
      <c r="X2387" s="1"/>
      <c r="Y2387" s="2" t="b">
        <v>0</v>
      </c>
      <c r="Z2387" s="1" t="s">
        <v>119</v>
      </c>
      <c r="AA2387" s="2" t="b">
        <v>0</v>
      </c>
      <c r="AB2387" s="1" t="s">
        <v>14278</v>
      </c>
      <c r="AC2387" s="1" t="s">
        <v>14279</v>
      </c>
      <c r="AD2387" s="1" t="s">
        <v>61</v>
      </c>
      <c r="AE2387" s="2" t="b">
        <v>1</v>
      </c>
      <c r="AF2387" s="1"/>
      <c r="AG2387" s="2" t="b">
        <v>0</v>
      </c>
      <c r="AH2387" s="1">
        <v>46242.564803090281</v>
      </c>
    </row>
    <row r="2388" spans="1:34" ht="13.9">
      <c r="A2388" s="1" t="s">
        <v>14280</v>
      </c>
      <c r="B2388" s="1" t="s">
        <v>14281</v>
      </c>
      <c r="C2388" s="4">
        <v>45177</v>
      </c>
      <c r="D2388" s="1" t="s">
        <v>14227</v>
      </c>
      <c r="E2388" s="1">
        <v>2023</v>
      </c>
      <c r="F2388" s="5">
        <v>34.99</v>
      </c>
      <c r="G2388" s="1" t="s">
        <v>14282</v>
      </c>
      <c r="H2388" s="1" t="s">
        <v>14283</v>
      </c>
      <c r="I2388" s="6">
        <v>19728</v>
      </c>
      <c r="J2388" s="6" t="s">
        <v>54</v>
      </c>
      <c r="K2388" s="6">
        <v>544</v>
      </c>
      <c r="L2388" s="6">
        <v>432</v>
      </c>
      <c r="M2388" s="6">
        <v>112</v>
      </c>
      <c r="N2388" s="7">
        <v>0.79411764705882348</v>
      </c>
      <c r="O2388" s="1" t="s">
        <v>55</v>
      </c>
      <c r="P2388" s="1" t="s">
        <v>54</v>
      </c>
      <c r="Q2388" s="1" t="s">
        <v>68</v>
      </c>
      <c r="R2388" s="1" t="s">
        <v>5</v>
      </c>
      <c r="S2388" s="2" t="b">
        <v>1</v>
      </c>
      <c r="T2388" s="2" t="b">
        <v>0</v>
      </c>
      <c r="U2388" s="1" t="s">
        <v>57</v>
      </c>
      <c r="V2388" s="1"/>
      <c r="W2388" s="2" t="b">
        <v>0</v>
      </c>
      <c r="X2388" s="1"/>
      <c r="Y2388" s="2" t="b">
        <v>0</v>
      </c>
      <c r="Z2388" s="1" t="s">
        <v>58</v>
      </c>
      <c r="AA2388" s="2" t="b">
        <v>1</v>
      </c>
      <c r="AB2388" s="1" t="s">
        <v>14284</v>
      </c>
      <c r="AC2388" s="1" t="s">
        <v>14285</v>
      </c>
      <c r="AD2388" s="1" t="s">
        <v>61</v>
      </c>
      <c r="AE2388" s="2" t="b">
        <v>1</v>
      </c>
      <c r="AF2388" s="1" t="s">
        <v>1301</v>
      </c>
      <c r="AG2388" s="2" t="b">
        <v>0</v>
      </c>
      <c r="AH2388" s="1">
        <v>46242.564803090281</v>
      </c>
    </row>
    <row r="2389" spans="1:34" ht="13.9">
      <c r="A2389" s="1" t="s">
        <v>14286</v>
      </c>
      <c r="B2389" s="1" t="s">
        <v>14287</v>
      </c>
      <c r="C2389" s="4">
        <v>45177</v>
      </c>
      <c r="D2389" s="1" t="s">
        <v>14227</v>
      </c>
      <c r="E2389" s="1">
        <v>2023</v>
      </c>
      <c r="F2389" s="5">
        <v>34.99</v>
      </c>
      <c r="G2389" s="1" t="s">
        <v>14288</v>
      </c>
      <c r="H2389" s="1" t="s">
        <v>14289</v>
      </c>
      <c r="I2389" s="6">
        <v>48089</v>
      </c>
      <c r="J2389" s="6" t="s">
        <v>54</v>
      </c>
      <c r="K2389" s="6">
        <v>411</v>
      </c>
      <c r="L2389" s="6">
        <v>320</v>
      </c>
      <c r="M2389" s="6">
        <v>91</v>
      </c>
      <c r="N2389" s="7">
        <v>0.77858880778588813</v>
      </c>
      <c r="O2389" s="1" t="s">
        <v>55</v>
      </c>
      <c r="P2389" s="1" t="s">
        <v>54</v>
      </c>
      <c r="Q2389" s="1" t="s">
        <v>68</v>
      </c>
      <c r="R2389" s="1" t="s">
        <v>7</v>
      </c>
      <c r="S2389" s="2" t="b">
        <v>0</v>
      </c>
      <c r="T2389" s="2" t="b">
        <v>1</v>
      </c>
      <c r="U2389" s="1" t="s">
        <v>1669</v>
      </c>
      <c r="V2389" s="1">
        <v>18</v>
      </c>
      <c r="W2389" s="2" t="b">
        <v>1</v>
      </c>
      <c r="X2389" s="1"/>
      <c r="Y2389" s="2" t="b">
        <v>0</v>
      </c>
      <c r="Z2389" s="1" t="s">
        <v>119</v>
      </c>
      <c r="AA2389" s="2" t="b">
        <v>0</v>
      </c>
      <c r="AB2389" s="1" t="s">
        <v>14290</v>
      </c>
      <c r="AC2389" s="1" t="s">
        <v>14291</v>
      </c>
      <c r="AD2389" s="1" t="s">
        <v>61</v>
      </c>
      <c r="AE2389" s="2" t="b">
        <v>1</v>
      </c>
      <c r="AF2389" s="1"/>
      <c r="AG2389" s="2" t="b">
        <v>0</v>
      </c>
      <c r="AH2389" s="1">
        <v>46242.564803090281</v>
      </c>
    </row>
    <row r="2390" spans="1:34" ht="13.9">
      <c r="A2390" s="1" t="s">
        <v>14292</v>
      </c>
      <c r="B2390" s="1" t="s">
        <v>14293</v>
      </c>
      <c r="C2390" s="4">
        <v>45177</v>
      </c>
      <c r="D2390" s="1" t="s">
        <v>14227</v>
      </c>
      <c r="E2390" s="1">
        <v>2023</v>
      </c>
      <c r="F2390" s="5">
        <v>34.99</v>
      </c>
      <c r="G2390" s="1" t="s">
        <v>14294</v>
      </c>
      <c r="H2390" s="1" t="s">
        <v>14295</v>
      </c>
      <c r="I2390" s="6">
        <v>122</v>
      </c>
      <c r="J2390" s="6" t="s">
        <v>54</v>
      </c>
      <c r="K2390" s="6">
        <v>11</v>
      </c>
      <c r="L2390" s="6">
        <v>11</v>
      </c>
      <c r="M2390" s="6">
        <v>0</v>
      </c>
      <c r="N2390" s="7">
        <v>1</v>
      </c>
      <c r="O2390" s="1" t="s">
        <v>126</v>
      </c>
      <c r="P2390" s="1" t="s">
        <v>54</v>
      </c>
      <c r="Q2390" s="1" t="s">
        <v>56</v>
      </c>
      <c r="R2390" s="1" t="s">
        <v>5</v>
      </c>
      <c r="S2390" s="2" t="b">
        <v>1</v>
      </c>
      <c r="T2390" s="2" t="b">
        <v>0</v>
      </c>
      <c r="U2390" s="1" t="s">
        <v>57</v>
      </c>
      <c r="V2390" s="1"/>
      <c r="W2390" s="2" t="b">
        <v>0</v>
      </c>
      <c r="X2390" s="1"/>
      <c r="Y2390" s="2" t="b">
        <v>0</v>
      </c>
      <c r="Z2390" s="1" t="s">
        <v>58</v>
      </c>
      <c r="AA2390" s="2" t="b">
        <v>1</v>
      </c>
      <c r="AB2390" s="1" t="s">
        <v>14296</v>
      </c>
      <c r="AC2390" s="1" t="s">
        <v>14297</v>
      </c>
      <c r="AD2390" s="1" t="s">
        <v>61</v>
      </c>
      <c r="AE2390" s="2" t="b">
        <v>1</v>
      </c>
      <c r="AF2390" s="1" t="s">
        <v>94</v>
      </c>
      <c r="AG2390" s="2" t="b">
        <v>0</v>
      </c>
      <c r="AH2390" s="1">
        <v>46242.564803090281</v>
      </c>
    </row>
    <row r="2391" spans="1:34" ht="13.9">
      <c r="A2391" s="1" t="s">
        <v>14298</v>
      </c>
      <c r="B2391" s="1" t="s">
        <v>14299</v>
      </c>
      <c r="C2391" s="4">
        <v>45177</v>
      </c>
      <c r="D2391" s="1" t="s">
        <v>14227</v>
      </c>
      <c r="E2391" s="1">
        <v>2023</v>
      </c>
      <c r="F2391" s="5">
        <v>34.99</v>
      </c>
      <c r="G2391" s="1" t="s">
        <v>14300</v>
      </c>
      <c r="H2391" s="1" t="s">
        <v>14301</v>
      </c>
      <c r="I2391" s="6">
        <v>1827</v>
      </c>
      <c r="J2391" s="6" t="s">
        <v>54</v>
      </c>
      <c r="K2391" s="6">
        <v>53</v>
      </c>
      <c r="L2391" s="6">
        <v>46</v>
      </c>
      <c r="M2391" s="6">
        <v>7</v>
      </c>
      <c r="N2391" s="7">
        <v>0.86792452830188682</v>
      </c>
      <c r="O2391" s="1" t="s">
        <v>67</v>
      </c>
      <c r="P2391" s="1" t="s">
        <v>54</v>
      </c>
      <c r="Q2391" s="1" t="s">
        <v>56</v>
      </c>
      <c r="R2391" s="1" t="s">
        <v>5</v>
      </c>
      <c r="S2391" s="2" t="b">
        <v>1</v>
      </c>
      <c r="T2391" s="2" t="b">
        <v>0</v>
      </c>
      <c r="U2391" s="1" t="s">
        <v>57</v>
      </c>
      <c r="V2391" s="1"/>
      <c r="W2391" s="2" t="b">
        <v>0</v>
      </c>
      <c r="X2391" s="1"/>
      <c r="Y2391" s="2" t="b">
        <v>0</v>
      </c>
      <c r="Z2391" s="1" t="s">
        <v>58</v>
      </c>
      <c r="AA2391" s="2" t="b">
        <v>1</v>
      </c>
      <c r="AB2391" s="1" t="s">
        <v>14302</v>
      </c>
      <c r="AC2391" s="1" t="s">
        <v>14303</v>
      </c>
      <c r="AD2391" s="1" t="s">
        <v>61</v>
      </c>
      <c r="AE2391" s="2" t="b">
        <v>1</v>
      </c>
      <c r="AF2391" s="1" t="s">
        <v>101</v>
      </c>
      <c r="AG2391" s="2" t="b">
        <v>1</v>
      </c>
      <c r="AH2391" s="1">
        <v>46242.564803090281</v>
      </c>
    </row>
    <row r="2392" spans="1:34" ht="13.9">
      <c r="A2392" s="1" t="s">
        <v>14304</v>
      </c>
      <c r="B2392" s="1" t="s">
        <v>14305</v>
      </c>
      <c r="C2392" s="4">
        <v>45177</v>
      </c>
      <c r="D2392" s="1" t="s">
        <v>14227</v>
      </c>
      <c r="E2392" s="1">
        <v>2023</v>
      </c>
      <c r="F2392" s="5">
        <v>34.99</v>
      </c>
      <c r="G2392" s="1" t="s">
        <v>14306</v>
      </c>
      <c r="H2392" s="1" t="s">
        <v>14307</v>
      </c>
      <c r="I2392" s="6">
        <v>48768</v>
      </c>
      <c r="J2392" s="6" t="s">
        <v>54</v>
      </c>
      <c r="K2392" s="6">
        <v>488</v>
      </c>
      <c r="L2392" s="6">
        <v>368</v>
      </c>
      <c r="M2392" s="6">
        <v>120</v>
      </c>
      <c r="N2392" s="7">
        <v>0.75409836065573765</v>
      </c>
      <c r="O2392" s="1" t="s">
        <v>55</v>
      </c>
      <c r="P2392" s="1" t="s">
        <v>54</v>
      </c>
      <c r="Q2392" s="1" t="s">
        <v>68</v>
      </c>
      <c r="R2392" s="1" t="s">
        <v>7</v>
      </c>
      <c r="S2392" s="2" t="b">
        <v>0</v>
      </c>
      <c r="T2392" s="2" t="b">
        <v>1</v>
      </c>
      <c r="U2392" s="1" t="s">
        <v>202</v>
      </c>
      <c r="V2392" s="1">
        <v>18</v>
      </c>
      <c r="W2392" s="2" t="b">
        <v>1</v>
      </c>
      <c r="X2392" s="2" t="b">
        <v>1</v>
      </c>
      <c r="Y2392" s="2" t="b">
        <v>0</v>
      </c>
      <c r="Z2392" s="1" t="s">
        <v>119</v>
      </c>
      <c r="AA2392" s="2" t="b">
        <v>0</v>
      </c>
      <c r="AB2392" s="1" t="s">
        <v>14308</v>
      </c>
      <c r="AC2392" s="1" t="s">
        <v>14309</v>
      </c>
      <c r="AD2392" s="1" t="s">
        <v>61</v>
      </c>
      <c r="AE2392" s="2" t="b">
        <v>1</v>
      </c>
      <c r="AF2392" s="1"/>
      <c r="AG2392" s="2" t="b">
        <v>0</v>
      </c>
      <c r="AH2392" s="1">
        <v>46242.564803090281</v>
      </c>
    </row>
    <row r="2393" spans="1:34" ht="13.9">
      <c r="A2393" s="1" t="s">
        <v>14310</v>
      </c>
      <c r="B2393" s="1" t="s">
        <v>14311</v>
      </c>
      <c r="C2393" s="4">
        <v>45178</v>
      </c>
      <c r="D2393" s="1" t="s">
        <v>14227</v>
      </c>
      <c r="E2393" s="1">
        <v>2023</v>
      </c>
      <c r="F2393" s="5">
        <v>34.96</v>
      </c>
      <c r="G2393" s="1" t="s">
        <v>14312</v>
      </c>
      <c r="H2393" s="1" t="s">
        <v>14313</v>
      </c>
      <c r="I2393" s="6">
        <v>378</v>
      </c>
      <c r="J2393" s="6" t="s">
        <v>54</v>
      </c>
      <c r="K2393" s="6">
        <v>8</v>
      </c>
      <c r="L2393" s="6">
        <v>7</v>
      </c>
      <c r="M2393" s="6">
        <v>1</v>
      </c>
      <c r="N2393" s="7">
        <v>0.875</v>
      </c>
      <c r="O2393" s="1" t="s">
        <v>1324</v>
      </c>
      <c r="P2393" s="1" t="s">
        <v>54</v>
      </c>
      <c r="Q2393" s="1" t="s">
        <v>56</v>
      </c>
      <c r="R2393" s="1" t="s">
        <v>7</v>
      </c>
      <c r="S2393" s="2" t="b">
        <v>0</v>
      </c>
      <c r="T2393" s="2" t="b">
        <v>1</v>
      </c>
      <c r="U2393" s="1" t="s">
        <v>202</v>
      </c>
      <c r="V2393" s="1">
        <v>18</v>
      </c>
      <c r="W2393" s="2" t="b">
        <v>1</v>
      </c>
      <c r="X2393" s="2" t="b">
        <v>1</v>
      </c>
      <c r="Y2393" s="2" t="b">
        <v>0</v>
      </c>
      <c r="Z2393" s="1" t="s">
        <v>119</v>
      </c>
      <c r="AA2393" s="2" t="b">
        <v>0</v>
      </c>
      <c r="AB2393" s="1" t="s">
        <v>14314</v>
      </c>
      <c r="AC2393" s="1" t="s">
        <v>14315</v>
      </c>
      <c r="AD2393" s="1" t="s">
        <v>61</v>
      </c>
      <c r="AE2393" s="2" t="b">
        <v>1</v>
      </c>
      <c r="AF2393" s="1"/>
      <c r="AG2393" s="2" t="b">
        <v>0</v>
      </c>
      <c r="AH2393" s="1">
        <v>46242.564803090281</v>
      </c>
    </row>
    <row r="2394" spans="1:34" ht="13.9">
      <c r="A2394" s="1" t="s">
        <v>14316</v>
      </c>
      <c r="B2394" s="1" t="s">
        <v>14317</v>
      </c>
      <c r="C2394" s="4">
        <v>45179</v>
      </c>
      <c r="D2394" s="1" t="s">
        <v>14227</v>
      </c>
      <c r="E2394" s="1">
        <v>2023</v>
      </c>
      <c r="F2394" s="5">
        <v>34.92</v>
      </c>
      <c r="G2394" s="1" t="s">
        <v>14318</v>
      </c>
      <c r="H2394" s="1" t="s">
        <v>14319</v>
      </c>
      <c r="I2394" s="6">
        <v>320</v>
      </c>
      <c r="J2394" s="6" t="s">
        <v>54</v>
      </c>
      <c r="K2394" s="6">
        <v>26</v>
      </c>
      <c r="L2394" s="6">
        <v>24</v>
      </c>
      <c r="M2394" s="6">
        <v>2</v>
      </c>
      <c r="N2394" s="7">
        <v>0.92307692307692313</v>
      </c>
      <c r="O2394" s="1" t="s">
        <v>126</v>
      </c>
      <c r="P2394" s="1" t="s">
        <v>54</v>
      </c>
      <c r="Q2394" s="1" t="s">
        <v>56</v>
      </c>
      <c r="R2394" s="1" t="s">
        <v>5</v>
      </c>
      <c r="S2394" s="2" t="b">
        <v>1</v>
      </c>
      <c r="T2394" s="2" t="b">
        <v>0</v>
      </c>
      <c r="U2394" s="1" t="s">
        <v>112</v>
      </c>
      <c r="V2394" s="1">
        <v>15</v>
      </c>
      <c r="W2394" s="2" t="b">
        <v>0</v>
      </c>
      <c r="X2394" s="1"/>
      <c r="Y2394" s="2" t="b">
        <v>0</v>
      </c>
      <c r="Z2394" s="1" t="s">
        <v>58</v>
      </c>
      <c r="AA2394" s="2" t="b">
        <v>1</v>
      </c>
      <c r="AB2394" s="1" t="s">
        <v>14320</v>
      </c>
      <c r="AC2394" s="1" t="s">
        <v>14321</v>
      </c>
      <c r="AD2394" s="1" t="s">
        <v>61</v>
      </c>
      <c r="AE2394" s="2" t="b">
        <v>1</v>
      </c>
      <c r="AF2394" s="1" t="s">
        <v>649</v>
      </c>
      <c r="AG2394" s="2" t="b">
        <v>0</v>
      </c>
      <c r="AH2394" s="1">
        <v>46242.564803090281</v>
      </c>
    </row>
    <row r="2395" spans="1:34" ht="13.9">
      <c r="A2395" s="1" t="s">
        <v>14322</v>
      </c>
      <c r="B2395" s="1" t="s">
        <v>14323</v>
      </c>
      <c r="C2395" s="4">
        <v>45180</v>
      </c>
      <c r="D2395" s="1" t="s">
        <v>14227</v>
      </c>
      <c r="E2395" s="1">
        <v>2023</v>
      </c>
      <c r="F2395" s="5">
        <v>34.89</v>
      </c>
      <c r="G2395" s="1" t="s">
        <v>14324</v>
      </c>
      <c r="H2395" s="1" t="s">
        <v>14325</v>
      </c>
      <c r="I2395" s="6">
        <v>2536</v>
      </c>
      <c r="J2395" s="6" t="s">
        <v>54</v>
      </c>
      <c r="K2395" s="6">
        <v>134</v>
      </c>
      <c r="L2395" s="6">
        <v>93</v>
      </c>
      <c r="M2395" s="6">
        <v>41</v>
      </c>
      <c r="N2395" s="7">
        <v>0.69402985074626866</v>
      </c>
      <c r="O2395" s="1" t="s">
        <v>91</v>
      </c>
      <c r="P2395" s="1" t="s">
        <v>54</v>
      </c>
      <c r="Q2395" s="1" t="s">
        <v>56</v>
      </c>
      <c r="R2395" s="1" t="s">
        <v>5</v>
      </c>
      <c r="S2395" s="2" t="b">
        <v>1</v>
      </c>
      <c r="T2395" s="2" t="b">
        <v>0</v>
      </c>
      <c r="U2395" s="1" t="s">
        <v>57</v>
      </c>
      <c r="V2395" s="1"/>
      <c r="W2395" s="2" t="b">
        <v>0</v>
      </c>
      <c r="X2395" s="1"/>
      <c r="Y2395" s="2" t="b">
        <v>0</v>
      </c>
      <c r="Z2395" s="1" t="s">
        <v>58</v>
      </c>
      <c r="AA2395" s="2" t="b">
        <v>1</v>
      </c>
      <c r="AB2395" s="1" t="s">
        <v>14326</v>
      </c>
      <c r="AC2395" s="1" t="s">
        <v>14327</v>
      </c>
      <c r="AD2395" s="1" t="s">
        <v>61</v>
      </c>
      <c r="AE2395" s="2" t="b">
        <v>1</v>
      </c>
      <c r="AF2395" s="1" t="s">
        <v>14328</v>
      </c>
      <c r="AG2395" s="2" t="b">
        <v>0</v>
      </c>
      <c r="AH2395" s="1">
        <v>46242.564803090281</v>
      </c>
    </row>
    <row r="2396" spans="1:34" ht="13.9">
      <c r="A2396" s="1" t="s">
        <v>14329</v>
      </c>
      <c r="B2396" s="1" t="s">
        <v>14330</v>
      </c>
      <c r="C2396" s="4">
        <v>45180</v>
      </c>
      <c r="D2396" s="1" t="s">
        <v>14227</v>
      </c>
      <c r="E2396" s="1">
        <v>2023</v>
      </c>
      <c r="F2396" s="5">
        <v>34.89</v>
      </c>
      <c r="G2396" s="1" t="s">
        <v>14331</v>
      </c>
      <c r="H2396" s="1" t="s">
        <v>14332</v>
      </c>
      <c r="I2396" s="6">
        <v>15</v>
      </c>
      <c r="J2396" s="6" t="s">
        <v>54</v>
      </c>
      <c r="K2396" s="6">
        <v>0</v>
      </c>
      <c r="L2396" s="6">
        <v>0</v>
      </c>
      <c r="M2396" s="6">
        <v>0</v>
      </c>
      <c r="N2396" s="7"/>
      <c r="O2396" s="1" t="s">
        <v>216</v>
      </c>
      <c r="P2396" s="1" t="s">
        <v>54</v>
      </c>
      <c r="Q2396" s="1" t="s">
        <v>56</v>
      </c>
      <c r="R2396" s="1" t="s">
        <v>5</v>
      </c>
      <c r="S2396" s="2" t="b">
        <v>1</v>
      </c>
      <c r="T2396" s="2" t="b">
        <v>0</v>
      </c>
      <c r="U2396" s="1" t="s">
        <v>57</v>
      </c>
      <c r="V2396" s="1"/>
      <c r="W2396" s="2" t="b">
        <v>0</v>
      </c>
      <c r="X2396" s="1"/>
      <c r="Y2396" s="2" t="b">
        <v>0</v>
      </c>
      <c r="Z2396" s="1" t="s">
        <v>119</v>
      </c>
      <c r="AA2396" s="2" t="b">
        <v>0</v>
      </c>
      <c r="AB2396" s="1" t="s">
        <v>14333</v>
      </c>
      <c r="AC2396" s="1" t="s">
        <v>14334</v>
      </c>
      <c r="AD2396" s="1" t="s">
        <v>61</v>
      </c>
      <c r="AE2396" s="2" t="b">
        <v>1</v>
      </c>
      <c r="AF2396" s="1"/>
      <c r="AG2396" s="2" t="b">
        <v>0</v>
      </c>
      <c r="AH2396" s="1">
        <v>46242.564803090281</v>
      </c>
    </row>
    <row r="2397" spans="1:34" ht="13.9">
      <c r="A2397" s="1" t="s">
        <v>14335</v>
      </c>
      <c r="B2397" s="1" t="s">
        <v>14336</v>
      </c>
      <c r="C2397" s="4">
        <v>45181</v>
      </c>
      <c r="D2397" s="1" t="s">
        <v>14227</v>
      </c>
      <c r="E2397" s="1">
        <v>2023</v>
      </c>
      <c r="F2397" s="5">
        <v>34.86</v>
      </c>
      <c r="G2397" s="1" t="s">
        <v>14337</v>
      </c>
      <c r="H2397" s="1" t="s">
        <v>14338</v>
      </c>
      <c r="I2397" s="6">
        <v>454</v>
      </c>
      <c r="J2397" s="6" t="s">
        <v>54</v>
      </c>
      <c r="K2397" s="6">
        <v>15</v>
      </c>
      <c r="L2397" s="6">
        <v>10</v>
      </c>
      <c r="M2397" s="6">
        <v>5</v>
      </c>
      <c r="N2397" s="7">
        <v>0.66666666666666663</v>
      </c>
      <c r="O2397" s="1" t="s">
        <v>91</v>
      </c>
      <c r="P2397" s="1" t="s">
        <v>54</v>
      </c>
      <c r="Q2397" s="1" t="s">
        <v>56</v>
      </c>
      <c r="R2397" s="1" t="s">
        <v>5</v>
      </c>
      <c r="S2397" s="2" t="b">
        <v>1</v>
      </c>
      <c r="T2397" s="2" t="b">
        <v>0</v>
      </c>
      <c r="U2397" s="1" t="s">
        <v>57</v>
      </c>
      <c r="V2397" s="1"/>
      <c r="W2397" s="2" t="b">
        <v>0</v>
      </c>
      <c r="X2397" s="1"/>
      <c r="Y2397" s="2" t="b">
        <v>0</v>
      </c>
      <c r="Z2397" s="1" t="s">
        <v>58</v>
      </c>
      <c r="AA2397" s="2" t="b">
        <v>1</v>
      </c>
      <c r="AB2397" s="1" t="s">
        <v>14339</v>
      </c>
      <c r="AC2397" s="1" t="s">
        <v>14340</v>
      </c>
      <c r="AD2397" s="1" t="s">
        <v>61</v>
      </c>
      <c r="AE2397" s="2" t="b">
        <v>1</v>
      </c>
      <c r="AF2397" s="1" t="s">
        <v>62</v>
      </c>
      <c r="AG2397" s="2" t="b">
        <v>0</v>
      </c>
      <c r="AH2397" s="1">
        <v>46242.564803090281</v>
      </c>
    </row>
    <row r="2398" spans="1:34" ht="13.9">
      <c r="A2398" s="1" t="s">
        <v>14341</v>
      </c>
      <c r="B2398" s="1" t="s">
        <v>14342</v>
      </c>
      <c r="C2398" s="4">
        <v>45181</v>
      </c>
      <c r="D2398" s="1" t="s">
        <v>14227</v>
      </c>
      <c r="E2398" s="1">
        <v>2023</v>
      </c>
      <c r="F2398" s="5">
        <v>34.86</v>
      </c>
      <c r="G2398" s="1" t="s">
        <v>14343</v>
      </c>
      <c r="H2398" s="1" t="s">
        <v>14344</v>
      </c>
      <c r="I2398" s="6">
        <v>11393</v>
      </c>
      <c r="J2398" s="6" t="s">
        <v>54</v>
      </c>
      <c r="K2398" s="6">
        <v>145</v>
      </c>
      <c r="L2398" s="6">
        <v>109</v>
      </c>
      <c r="M2398" s="6">
        <v>36</v>
      </c>
      <c r="N2398" s="7">
        <v>0.75172413793103443</v>
      </c>
      <c r="O2398" s="1" t="s">
        <v>55</v>
      </c>
      <c r="P2398" s="1" t="s">
        <v>54</v>
      </c>
      <c r="Q2398" s="1" t="s">
        <v>56</v>
      </c>
      <c r="R2398" s="1" t="s">
        <v>5</v>
      </c>
      <c r="S2398" s="2" t="b">
        <v>1</v>
      </c>
      <c r="T2398" s="2" t="b">
        <v>0</v>
      </c>
      <c r="U2398" s="1" t="s">
        <v>499</v>
      </c>
      <c r="V2398" s="1">
        <v>17</v>
      </c>
      <c r="W2398" s="2" t="b">
        <v>0</v>
      </c>
      <c r="X2398" s="1"/>
      <c r="Y2398" s="2" t="b">
        <v>0</v>
      </c>
      <c r="Z2398" s="1" t="s">
        <v>58</v>
      </c>
      <c r="AA2398" s="2" t="b">
        <v>1</v>
      </c>
      <c r="AB2398" s="1" t="s">
        <v>14345</v>
      </c>
      <c r="AC2398" s="1" t="s">
        <v>14346</v>
      </c>
      <c r="AD2398" s="1" t="s">
        <v>61</v>
      </c>
      <c r="AE2398" s="2" t="b">
        <v>1</v>
      </c>
      <c r="AF2398" s="1" t="s">
        <v>2330</v>
      </c>
      <c r="AG2398" s="2" t="b">
        <v>0</v>
      </c>
      <c r="AH2398" s="1">
        <v>46242.564803090281</v>
      </c>
    </row>
    <row r="2399" spans="1:34" ht="13.9">
      <c r="A2399" s="1" t="s">
        <v>14347</v>
      </c>
      <c r="B2399" s="1" t="s">
        <v>14348</v>
      </c>
      <c r="C2399" s="4">
        <v>45181</v>
      </c>
      <c r="D2399" s="1" t="s">
        <v>14227</v>
      </c>
      <c r="E2399" s="1">
        <v>2023</v>
      </c>
      <c r="F2399" s="5">
        <v>34.86</v>
      </c>
      <c r="G2399" s="1" t="s">
        <v>14349</v>
      </c>
      <c r="H2399" s="1" t="s">
        <v>14350</v>
      </c>
      <c r="I2399" s="6">
        <v>243</v>
      </c>
      <c r="J2399" s="6" t="s">
        <v>54</v>
      </c>
      <c r="K2399" s="6">
        <v>12</v>
      </c>
      <c r="L2399" s="6">
        <v>8</v>
      </c>
      <c r="M2399" s="6">
        <v>4</v>
      </c>
      <c r="N2399" s="7">
        <v>0.66666666666666663</v>
      </c>
      <c r="O2399" s="1" t="s">
        <v>91</v>
      </c>
      <c r="P2399" s="1" t="s">
        <v>54</v>
      </c>
      <c r="Q2399" s="1" t="s">
        <v>56</v>
      </c>
      <c r="R2399" s="1" t="s">
        <v>7</v>
      </c>
      <c r="S2399" s="2" t="b">
        <v>0</v>
      </c>
      <c r="T2399" s="2" t="b">
        <v>1</v>
      </c>
      <c r="U2399" s="1" t="s">
        <v>202</v>
      </c>
      <c r="V2399" s="1">
        <v>18</v>
      </c>
      <c r="W2399" s="2" t="b">
        <v>1</v>
      </c>
      <c r="X2399" s="2" t="b">
        <v>1</v>
      </c>
      <c r="Y2399" s="2" t="b">
        <v>0</v>
      </c>
      <c r="Z2399" s="1" t="s">
        <v>119</v>
      </c>
      <c r="AA2399" s="2" t="b">
        <v>0</v>
      </c>
      <c r="AB2399" s="1" t="s">
        <v>14351</v>
      </c>
      <c r="AC2399" s="1" t="s">
        <v>14352</v>
      </c>
      <c r="AD2399" s="1" t="s">
        <v>61</v>
      </c>
      <c r="AE2399" s="2" t="b">
        <v>1</v>
      </c>
      <c r="AF2399" s="1"/>
      <c r="AG2399" s="2" t="b">
        <v>0</v>
      </c>
      <c r="AH2399" s="1">
        <v>46242.564803090281</v>
      </c>
    </row>
    <row r="2400" spans="1:34" ht="13.9">
      <c r="A2400" s="1" t="s">
        <v>14353</v>
      </c>
      <c r="B2400" s="1" t="s">
        <v>14354</v>
      </c>
      <c r="C2400" s="4">
        <v>45183</v>
      </c>
      <c r="D2400" s="1" t="s">
        <v>14227</v>
      </c>
      <c r="E2400" s="1">
        <v>2023</v>
      </c>
      <c r="F2400" s="5">
        <v>34.79</v>
      </c>
      <c r="G2400" s="1" t="s">
        <v>14355</v>
      </c>
      <c r="H2400" s="1" t="s">
        <v>14356</v>
      </c>
      <c r="I2400" s="6">
        <v>2373</v>
      </c>
      <c r="J2400" s="6" t="s">
        <v>54</v>
      </c>
      <c r="K2400" s="6">
        <v>135</v>
      </c>
      <c r="L2400" s="6">
        <v>126</v>
      </c>
      <c r="M2400" s="6">
        <v>9</v>
      </c>
      <c r="N2400" s="7">
        <v>0.93333333333333335</v>
      </c>
      <c r="O2400" s="1" t="s">
        <v>67</v>
      </c>
      <c r="P2400" s="1" t="s">
        <v>54</v>
      </c>
      <c r="Q2400" s="1" t="s">
        <v>56</v>
      </c>
      <c r="R2400" s="1" t="s">
        <v>7</v>
      </c>
      <c r="S2400" s="2" t="b">
        <v>0</v>
      </c>
      <c r="T2400" s="2" t="b">
        <v>1</v>
      </c>
      <c r="U2400" s="1" t="s">
        <v>202</v>
      </c>
      <c r="V2400" s="1">
        <v>18</v>
      </c>
      <c r="W2400" s="2" t="b">
        <v>1</v>
      </c>
      <c r="X2400" s="2" t="b">
        <v>1</v>
      </c>
      <c r="Y2400" s="2" t="b">
        <v>0</v>
      </c>
      <c r="Z2400" s="1" t="s">
        <v>119</v>
      </c>
      <c r="AA2400" s="2" t="b">
        <v>0</v>
      </c>
      <c r="AB2400" s="1" t="s">
        <v>14357</v>
      </c>
      <c r="AC2400" s="1" t="s">
        <v>14358</v>
      </c>
      <c r="AD2400" s="1" t="s">
        <v>61</v>
      </c>
      <c r="AE2400" s="2" t="b">
        <v>1</v>
      </c>
      <c r="AF2400" s="1"/>
      <c r="AG2400" s="2" t="b">
        <v>0</v>
      </c>
      <c r="AH2400" s="1">
        <v>46242.564803090281</v>
      </c>
    </row>
    <row r="2401" spans="1:34" ht="13.9">
      <c r="A2401" s="1" t="s">
        <v>14359</v>
      </c>
      <c r="B2401" s="1" t="s">
        <v>14360</v>
      </c>
      <c r="C2401" s="4">
        <v>45183</v>
      </c>
      <c r="D2401" s="1" t="s">
        <v>14227</v>
      </c>
      <c r="E2401" s="1">
        <v>2023</v>
      </c>
      <c r="F2401" s="5">
        <v>34.79</v>
      </c>
      <c r="G2401" s="1" t="s">
        <v>14361</v>
      </c>
      <c r="H2401" s="1" t="s">
        <v>14362</v>
      </c>
      <c r="I2401" s="6">
        <v>5411</v>
      </c>
      <c r="J2401" s="6" t="s">
        <v>54</v>
      </c>
      <c r="K2401" s="6">
        <v>256</v>
      </c>
      <c r="L2401" s="6">
        <v>203</v>
      </c>
      <c r="M2401" s="6">
        <v>53</v>
      </c>
      <c r="N2401" s="7">
        <v>0.79296875</v>
      </c>
      <c r="O2401" s="1" t="s">
        <v>55</v>
      </c>
      <c r="P2401" s="1" t="s">
        <v>54</v>
      </c>
      <c r="Q2401" s="1" t="s">
        <v>68</v>
      </c>
      <c r="R2401" s="1" t="s">
        <v>5</v>
      </c>
      <c r="S2401" s="2" t="b">
        <v>1</v>
      </c>
      <c r="T2401" s="2" t="b">
        <v>0</v>
      </c>
      <c r="U2401" s="1" t="s">
        <v>57</v>
      </c>
      <c r="V2401" s="1"/>
      <c r="W2401" s="2" t="b">
        <v>0</v>
      </c>
      <c r="X2401" s="1"/>
      <c r="Y2401" s="2" t="b">
        <v>0</v>
      </c>
      <c r="Z2401" s="1" t="s">
        <v>58</v>
      </c>
      <c r="AA2401" s="2" t="b">
        <v>1</v>
      </c>
      <c r="AB2401" s="1" t="s">
        <v>14363</v>
      </c>
      <c r="AC2401" s="1" t="s">
        <v>14364</v>
      </c>
      <c r="AD2401" s="1" t="s">
        <v>61</v>
      </c>
      <c r="AE2401" s="2" t="b">
        <v>1</v>
      </c>
      <c r="AF2401" s="1" t="s">
        <v>987</v>
      </c>
      <c r="AG2401" s="2" t="b">
        <v>0</v>
      </c>
      <c r="AH2401" s="1">
        <v>46242.564803090281</v>
      </c>
    </row>
    <row r="2402" spans="1:34" ht="13.9">
      <c r="A2402" s="1" t="s">
        <v>14365</v>
      </c>
      <c r="B2402" s="1" t="s">
        <v>14366</v>
      </c>
      <c r="C2402" s="4">
        <v>45183</v>
      </c>
      <c r="D2402" s="1" t="s">
        <v>14227</v>
      </c>
      <c r="E2402" s="1">
        <v>2023</v>
      </c>
      <c r="F2402" s="5">
        <v>34.79</v>
      </c>
      <c r="G2402" s="1" t="s">
        <v>14367</v>
      </c>
      <c r="H2402" s="1" t="s">
        <v>14368</v>
      </c>
      <c r="I2402" s="6">
        <v>56</v>
      </c>
      <c r="J2402" s="6" t="s">
        <v>54</v>
      </c>
      <c r="K2402" s="6">
        <v>3</v>
      </c>
      <c r="L2402" s="6">
        <v>2</v>
      </c>
      <c r="M2402" s="6">
        <v>1</v>
      </c>
      <c r="N2402" s="7">
        <v>0.66666666666666663</v>
      </c>
      <c r="O2402" s="1" t="s">
        <v>302</v>
      </c>
      <c r="P2402" s="1" t="s">
        <v>54</v>
      </c>
      <c r="Q2402" s="1" t="s">
        <v>56</v>
      </c>
      <c r="R2402" s="1" t="s">
        <v>5</v>
      </c>
      <c r="S2402" s="2" t="b">
        <v>1</v>
      </c>
      <c r="T2402" s="2" t="b">
        <v>0</v>
      </c>
      <c r="U2402" s="1" t="s">
        <v>57</v>
      </c>
      <c r="V2402" s="1"/>
      <c r="W2402" s="2" t="b">
        <v>0</v>
      </c>
      <c r="X2402" s="1"/>
      <c r="Y2402" s="2" t="b">
        <v>0</v>
      </c>
      <c r="Z2402" s="1" t="s">
        <v>58</v>
      </c>
      <c r="AA2402" s="2" t="b">
        <v>1</v>
      </c>
      <c r="AB2402" s="1" t="s">
        <v>14369</v>
      </c>
      <c r="AC2402" s="1" t="s">
        <v>14370</v>
      </c>
      <c r="AD2402" s="1" t="s">
        <v>61</v>
      </c>
      <c r="AE2402" s="2" t="b">
        <v>1</v>
      </c>
      <c r="AF2402" s="1" t="s">
        <v>371</v>
      </c>
      <c r="AG2402" s="2" t="b">
        <v>0</v>
      </c>
      <c r="AH2402" s="1">
        <v>46242.564803090281</v>
      </c>
    </row>
    <row r="2403" spans="1:34" ht="13.9">
      <c r="A2403" s="1" t="s">
        <v>14371</v>
      </c>
      <c r="B2403" s="1" t="s">
        <v>14372</v>
      </c>
      <c r="C2403" s="4">
        <v>45183</v>
      </c>
      <c r="D2403" s="1" t="s">
        <v>14227</v>
      </c>
      <c r="E2403" s="1">
        <v>2023</v>
      </c>
      <c r="F2403" s="5">
        <v>34.79</v>
      </c>
      <c r="G2403" s="1" t="s">
        <v>14373</v>
      </c>
      <c r="H2403" s="1" t="s">
        <v>14374</v>
      </c>
      <c r="I2403" s="6">
        <v>9398</v>
      </c>
      <c r="J2403" s="6" t="s">
        <v>54</v>
      </c>
      <c r="K2403" s="6">
        <v>401</v>
      </c>
      <c r="L2403" s="6">
        <v>392</v>
      </c>
      <c r="M2403" s="6">
        <v>9</v>
      </c>
      <c r="N2403" s="7">
        <v>0.97755610972568574</v>
      </c>
      <c r="O2403" s="1" t="s">
        <v>67</v>
      </c>
      <c r="P2403" s="1" t="s">
        <v>54</v>
      </c>
      <c r="Q2403" s="1" t="s">
        <v>68</v>
      </c>
      <c r="R2403" s="1" t="s">
        <v>5</v>
      </c>
      <c r="S2403" s="2" t="b">
        <v>1</v>
      </c>
      <c r="T2403" s="2" t="b">
        <v>0</v>
      </c>
      <c r="U2403" s="1" t="s">
        <v>57</v>
      </c>
      <c r="V2403" s="1"/>
      <c r="W2403" s="2" t="b">
        <v>0</v>
      </c>
      <c r="X2403" s="1"/>
      <c r="Y2403" s="2" t="b">
        <v>0</v>
      </c>
      <c r="Z2403" s="1" t="s">
        <v>58</v>
      </c>
      <c r="AA2403" s="2" t="b">
        <v>1</v>
      </c>
      <c r="AB2403" s="1" t="s">
        <v>14375</v>
      </c>
      <c r="AC2403" s="1" t="s">
        <v>14376</v>
      </c>
      <c r="AD2403" s="1" t="s">
        <v>61</v>
      </c>
      <c r="AE2403" s="2" t="b">
        <v>1</v>
      </c>
      <c r="AF2403" s="1" t="s">
        <v>71</v>
      </c>
      <c r="AG2403" s="2" t="b">
        <v>0</v>
      </c>
      <c r="AH2403" s="1">
        <v>46242.564803090281</v>
      </c>
    </row>
    <row r="2404" spans="1:34" ht="13.9">
      <c r="A2404" s="1" t="s">
        <v>14377</v>
      </c>
      <c r="B2404" s="1" t="s">
        <v>14378</v>
      </c>
      <c r="C2404" s="4">
        <v>45183</v>
      </c>
      <c r="D2404" s="1" t="s">
        <v>14227</v>
      </c>
      <c r="E2404" s="1">
        <v>2023</v>
      </c>
      <c r="F2404" s="5">
        <v>34.79</v>
      </c>
      <c r="G2404" s="1" t="s">
        <v>14379</v>
      </c>
      <c r="H2404" s="1" t="s">
        <v>14380</v>
      </c>
      <c r="I2404" s="6">
        <v>4478</v>
      </c>
      <c r="J2404" s="6" t="s">
        <v>54</v>
      </c>
      <c r="K2404" s="6">
        <v>144</v>
      </c>
      <c r="L2404" s="6">
        <v>92</v>
      </c>
      <c r="M2404" s="6">
        <v>52</v>
      </c>
      <c r="N2404" s="7">
        <v>0.63888888888888884</v>
      </c>
      <c r="O2404" s="1" t="s">
        <v>91</v>
      </c>
      <c r="P2404" s="1" t="s">
        <v>54</v>
      </c>
      <c r="Q2404" s="1" t="s">
        <v>56</v>
      </c>
      <c r="R2404" s="1" t="s">
        <v>7</v>
      </c>
      <c r="S2404" s="2" t="b">
        <v>0</v>
      </c>
      <c r="T2404" s="2" t="b">
        <v>1</v>
      </c>
      <c r="U2404" s="1" t="s">
        <v>202</v>
      </c>
      <c r="V2404" s="1">
        <v>18</v>
      </c>
      <c r="W2404" s="2" t="b">
        <v>1</v>
      </c>
      <c r="X2404" s="2" t="b">
        <v>1</v>
      </c>
      <c r="Y2404" s="2" t="b">
        <v>0</v>
      </c>
      <c r="Z2404" s="1" t="s">
        <v>119</v>
      </c>
      <c r="AA2404" s="2" t="b">
        <v>0</v>
      </c>
      <c r="AB2404" s="1" t="s">
        <v>14381</v>
      </c>
      <c r="AC2404" s="1" t="s">
        <v>14382</v>
      </c>
      <c r="AD2404" s="1" t="s">
        <v>61</v>
      </c>
      <c r="AE2404" s="2" t="b">
        <v>1</v>
      </c>
      <c r="AF2404" s="1"/>
      <c r="AG2404" s="2" t="b">
        <v>0</v>
      </c>
      <c r="AH2404" s="1">
        <v>46242.564803090281</v>
      </c>
    </row>
    <row r="2405" spans="1:34" ht="13.9">
      <c r="A2405" s="1" t="s">
        <v>14383</v>
      </c>
      <c r="B2405" s="1" t="s">
        <v>14384</v>
      </c>
      <c r="C2405" s="4">
        <v>45183</v>
      </c>
      <c r="D2405" s="1" t="s">
        <v>14227</v>
      </c>
      <c r="E2405" s="1">
        <v>2023</v>
      </c>
      <c r="F2405" s="5">
        <v>34.79</v>
      </c>
      <c r="G2405" s="1" t="s">
        <v>14385</v>
      </c>
      <c r="H2405" s="1" t="s">
        <v>14386</v>
      </c>
      <c r="I2405" s="6">
        <v>616</v>
      </c>
      <c r="J2405" s="6" t="s">
        <v>54</v>
      </c>
      <c r="K2405" s="6">
        <v>34</v>
      </c>
      <c r="L2405" s="6">
        <v>32</v>
      </c>
      <c r="M2405" s="6">
        <v>2</v>
      </c>
      <c r="N2405" s="7">
        <v>0.94117647058823528</v>
      </c>
      <c r="O2405" s="1" t="s">
        <v>126</v>
      </c>
      <c r="P2405" s="1" t="s">
        <v>54</v>
      </c>
      <c r="Q2405" s="1" t="s">
        <v>56</v>
      </c>
      <c r="R2405" s="1" t="s">
        <v>5</v>
      </c>
      <c r="S2405" s="2" t="b">
        <v>1</v>
      </c>
      <c r="T2405" s="2" t="b">
        <v>0</v>
      </c>
      <c r="U2405" s="1" t="s">
        <v>57</v>
      </c>
      <c r="V2405" s="1"/>
      <c r="W2405" s="2" t="b">
        <v>0</v>
      </c>
      <c r="X2405" s="1"/>
      <c r="Y2405" s="2" t="b">
        <v>0</v>
      </c>
      <c r="Z2405" s="1" t="s">
        <v>58</v>
      </c>
      <c r="AA2405" s="2" t="b">
        <v>1</v>
      </c>
      <c r="AB2405" s="1" t="s">
        <v>14387</v>
      </c>
      <c r="AC2405" s="1" t="s">
        <v>14388</v>
      </c>
      <c r="AD2405" s="1" t="s">
        <v>61</v>
      </c>
      <c r="AE2405" s="2" t="b">
        <v>1</v>
      </c>
      <c r="AF2405" s="1" t="s">
        <v>1755</v>
      </c>
      <c r="AG2405" s="2" t="b">
        <v>0</v>
      </c>
      <c r="AH2405" s="1">
        <v>46242.56480310185</v>
      </c>
    </row>
    <row r="2406" spans="1:34" ht="13.9">
      <c r="A2406" s="1" t="s">
        <v>14389</v>
      </c>
      <c r="B2406" s="1" t="s">
        <v>14390</v>
      </c>
      <c r="C2406" s="4">
        <v>45183</v>
      </c>
      <c r="D2406" s="1" t="s">
        <v>14227</v>
      </c>
      <c r="E2406" s="1">
        <v>2023</v>
      </c>
      <c r="F2406" s="5">
        <v>34.79</v>
      </c>
      <c r="G2406" s="1" t="s">
        <v>14391</v>
      </c>
      <c r="H2406" s="1" t="s">
        <v>14392</v>
      </c>
      <c r="I2406" s="6">
        <v>1</v>
      </c>
      <c r="J2406" s="6" t="s">
        <v>54</v>
      </c>
      <c r="K2406" s="6">
        <v>15</v>
      </c>
      <c r="L2406" s="6">
        <v>12</v>
      </c>
      <c r="M2406" s="6">
        <v>3</v>
      </c>
      <c r="N2406" s="7">
        <v>0.8</v>
      </c>
      <c r="O2406" s="1" t="s">
        <v>126</v>
      </c>
      <c r="P2406" s="1" t="s">
        <v>54</v>
      </c>
      <c r="Q2406" s="1" t="s">
        <v>56</v>
      </c>
      <c r="R2406" s="1" t="s">
        <v>5</v>
      </c>
      <c r="S2406" s="2" t="b">
        <v>1</v>
      </c>
      <c r="T2406" s="2" t="b">
        <v>0</v>
      </c>
      <c r="U2406" s="1" t="s">
        <v>57</v>
      </c>
      <c r="V2406" s="1"/>
      <c r="W2406" s="2" t="b">
        <v>0</v>
      </c>
      <c r="X2406" s="1"/>
      <c r="Y2406" s="2" t="b">
        <v>0</v>
      </c>
      <c r="Z2406" s="1" t="s">
        <v>58</v>
      </c>
      <c r="AA2406" s="2" t="b">
        <v>1</v>
      </c>
      <c r="AB2406" s="1" t="s">
        <v>14393</v>
      </c>
      <c r="AC2406" s="1" t="s">
        <v>14394</v>
      </c>
      <c r="AD2406" s="1" t="s">
        <v>61</v>
      </c>
      <c r="AE2406" s="2" t="b">
        <v>1</v>
      </c>
      <c r="AF2406" s="1" t="s">
        <v>94</v>
      </c>
      <c r="AG2406" s="2" t="b">
        <v>0</v>
      </c>
      <c r="AH2406" s="1">
        <v>46242.56480310185</v>
      </c>
    </row>
    <row r="2407" spans="1:34" ht="13.9">
      <c r="A2407" s="1" t="s">
        <v>14395</v>
      </c>
      <c r="B2407" s="1" t="s">
        <v>14396</v>
      </c>
      <c r="C2407" s="4">
        <v>45184</v>
      </c>
      <c r="D2407" s="1" t="s">
        <v>14227</v>
      </c>
      <c r="E2407" s="1">
        <v>2023</v>
      </c>
      <c r="F2407" s="5">
        <v>34.76</v>
      </c>
      <c r="G2407" s="1" t="s">
        <v>14397</v>
      </c>
      <c r="H2407" s="1" t="s">
        <v>14398</v>
      </c>
      <c r="I2407" s="6">
        <v>14294</v>
      </c>
      <c r="J2407" s="6" t="s">
        <v>54</v>
      </c>
      <c r="K2407" s="6">
        <v>497</v>
      </c>
      <c r="L2407" s="6">
        <v>472</v>
      </c>
      <c r="M2407" s="6">
        <v>25</v>
      </c>
      <c r="N2407" s="7">
        <v>0.94969818913480886</v>
      </c>
      <c r="O2407" s="1" t="s">
        <v>67</v>
      </c>
      <c r="P2407" s="1" t="s">
        <v>54</v>
      </c>
      <c r="Q2407" s="1" t="s">
        <v>68</v>
      </c>
      <c r="R2407" s="1" t="s">
        <v>7</v>
      </c>
      <c r="S2407" s="2" t="b">
        <v>0</v>
      </c>
      <c r="T2407" s="2" t="b">
        <v>1</v>
      </c>
      <c r="U2407" s="1" t="s">
        <v>202</v>
      </c>
      <c r="V2407" s="1">
        <v>18</v>
      </c>
      <c r="W2407" s="2" t="b">
        <v>1</v>
      </c>
      <c r="X2407" s="2" t="b">
        <v>1</v>
      </c>
      <c r="Y2407" s="2" t="b">
        <v>0</v>
      </c>
      <c r="Z2407" s="1" t="s">
        <v>119</v>
      </c>
      <c r="AA2407" s="2" t="b">
        <v>0</v>
      </c>
      <c r="AB2407" s="1" t="s">
        <v>14399</v>
      </c>
      <c r="AC2407" s="1" t="s">
        <v>14400</v>
      </c>
      <c r="AD2407" s="1" t="s">
        <v>61</v>
      </c>
      <c r="AE2407" s="2" t="b">
        <v>1</v>
      </c>
      <c r="AF2407" s="1"/>
      <c r="AG2407" s="2" t="b">
        <v>0</v>
      </c>
      <c r="AH2407" s="1">
        <v>46242.56480310185</v>
      </c>
    </row>
    <row r="2408" spans="1:34" ht="13.9">
      <c r="A2408" s="1" t="s">
        <v>14401</v>
      </c>
      <c r="B2408" s="1" t="s">
        <v>14402</v>
      </c>
      <c r="C2408" s="4">
        <v>45185</v>
      </c>
      <c r="D2408" s="1" t="s">
        <v>14227</v>
      </c>
      <c r="E2408" s="1">
        <v>2023</v>
      </c>
      <c r="F2408" s="5">
        <v>34.729999999999997</v>
      </c>
      <c r="G2408" s="1" t="s">
        <v>14403</v>
      </c>
      <c r="H2408" s="1" t="s">
        <v>14404</v>
      </c>
      <c r="I2408" s="6">
        <v>18749</v>
      </c>
      <c r="J2408" s="6" t="s">
        <v>54</v>
      </c>
      <c r="K2408" s="6">
        <v>181</v>
      </c>
      <c r="L2408" s="6">
        <v>103</v>
      </c>
      <c r="M2408" s="6">
        <v>78</v>
      </c>
      <c r="N2408" s="7">
        <v>0.56906077348066297</v>
      </c>
      <c r="O2408" s="1" t="s">
        <v>91</v>
      </c>
      <c r="P2408" s="1" t="s">
        <v>54</v>
      </c>
      <c r="Q2408" s="1" t="s">
        <v>56</v>
      </c>
      <c r="R2408" s="1" t="s">
        <v>7</v>
      </c>
      <c r="S2408" s="2" t="b">
        <v>0</v>
      </c>
      <c r="T2408" s="2" t="b">
        <v>1</v>
      </c>
      <c r="U2408" s="1" t="s">
        <v>202</v>
      </c>
      <c r="V2408" s="1">
        <v>18</v>
      </c>
      <c r="W2408" s="2" t="b">
        <v>1</v>
      </c>
      <c r="X2408" s="2" t="b">
        <v>1</v>
      </c>
      <c r="Y2408" s="2" t="b">
        <v>0</v>
      </c>
      <c r="Z2408" s="1" t="s">
        <v>119</v>
      </c>
      <c r="AA2408" s="2" t="b">
        <v>0</v>
      </c>
      <c r="AB2408" s="1" t="s">
        <v>14405</v>
      </c>
      <c r="AC2408" s="1" t="s">
        <v>14406</v>
      </c>
      <c r="AD2408" s="1" t="s">
        <v>61</v>
      </c>
      <c r="AE2408" s="2" t="b">
        <v>1</v>
      </c>
      <c r="AF2408" s="1"/>
      <c r="AG2408" s="2" t="b">
        <v>0</v>
      </c>
      <c r="AH2408" s="1">
        <v>46242.56480310185</v>
      </c>
    </row>
    <row r="2409" spans="1:34" ht="13.9">
      <c r="A2409" s="1" t="s">
        <v>14407</v>
      </c>
      <c r="B2409" s="1" t="s">
        <v>14408</v>
      </c>
      <c r="C2409" s="4">
        <v>45185</v>
      </c>
      <c r="D2409" s="1" t="s">
        <v>14227</v>
      </c>
      <c r="E2409" s="1">
        <v>2023</v>
      </c>
      <c r="F2409" s="5">
        <v>34.729999999999997</v>
      </c>
      <c r="G2409" s="1" t="s">
        <v>14409</v>
      </c>
      <c r="H2409" s="1" t="s">
        <v>14410</v>
      </c>
      <c r="I2409" s="6">
        <v>327</v>
      </c>
      <c r="J2409" s="6" t="s">
        <v>54</v>
      </c>
      <c r="K2409" s="6">
        <v>8</v>
      </c>
      <c r="L2409" s="6">
        <v>6</v>
      </c>
      <c r="M2409" s="6">
        <v>2</v>
      </c>
      <c r="N2409" s="7">
        <v>0.75</v>
      </c>
      <c r="O2409" s="1" t="s">
        <v>1324</v>
      </c>
      <c r="P2409" s="1" t="s">
        <v>54</v>
      </c>
      <c r="Q2409" s="1" t="s">
        <v>56</v>
      </c>
      <c r="R2409" s="1" t="s">
        <v>5</v>
      </c>
      <c r="S2409" s="2" t="b">
        <v>1</v>
      </c>
      <c r="T2409" s="2" t="b">
        <v>0</v>
      </c>
      <c r="U2409" s="1" t="s">
        <v>57</v>
      </c>
      <c r="V2409" s="1"/>
      <c r="W2409" s="2" t="b">
        <v>0</v>
      </c>
      <c r="X2409" s="1"/>
      <c r="Y2409" s="2" t="b">
        <v>0</v>
      </c>
      <c r="Z2409" s="1" t="s">
        <v>58</v>
      </c>
      <c r="AA2409" s="2" t="b">
        <v>1</v>
      </c>
      <c r="AB2409" s="1" t="s">
        <v>14411</v>
      </c>
      <c r="AC2409" s="1" t="s">
        <v>14412</v>
      </c>
      <c r="AD2409" s="1" t="s">
        <v>61</v>
      </c>
      <c r="AE2409" s="2" t="b">
        <v>1</v>
      </c>
      <c r="AF2409" s="1" t="s">
        <v>101</v>
      </c>
      <c r="AG2409" s="2" t="b">
        <v>1</v>
      </c>
      <c r="AH2409" s="1">
        <v>46242.56480310185</v>
      </c>
    </row>
    <row r="2410" spans="1:34" ht="13.9">
      <c r="A2410" s="1" t="s">
        <v>14413</v>
      </c>
      <c r="B2410" s="1" t="s">
        <v>14414</v>
      </c>
      <c r="C2410" s="4">
        <v>45185</v>
      </c>
      <c r="D2410" s="1" t="s">
        <v>14227</v>
      </c>
      <c r="E2410" s="1">
        <v>2023</v>
      </c>
      <c r="F2410" s="5">
        <v>34.729999999999997</v>
      </c>
      <c r="G2410" s="1" t="s">
        <v>14415</v>
      </c>
      <c r="H2410" s="1" t="s">
        <v>14416</v>
      </c>
      <c r="I2410" s="6">
        <v>25</v>
      </c>
      <c r="J2410" s="6" t="s">
        <v>54</v>
      </c>
      <c r="K2410" s="6">
        <v>2</v>
      </c>
      <c r="L2410" s="6">
        <v>2</v>
      </c>
      <c r="M2410" s="6">
        <v>0</v>
      </c>
      <c r="N2410" s="7">
        <v>1</v>
      </c>
      <c r="O2410" s="1" t="s">
        <v>567</v>
      </c>
      <c r="P2410" s="1" t="s">
        <v>54</v>
      </c>
      <c r="Q2410" s="1" t="s">
        <v>56</v>
      </c>
      <c r="R2410" s="1" t="s">
        <v>5</v>
      </c>
      <c r="S2410" s="2" t="b">
        <v>1</v>
      </c>
      <c r="T2410" s="2" t="b">
        <v>0</v>
      </c>
      <c r="U2410" s="1" t="s">
        <v>112</v>
      </c>
      <c r="V2410" s="1">
        <v>15</v>
      </c>
      <c r="W2410" s="2" t="b">
        <v>0</v>
      </c>
      <c r="X2410" s="1"/>
      <c r="Y2410" s="2" t="b">
        <v>0</v>
      </c>
      <c r="Z2410" s="1" t="s">
        <v>58</v>
      </c>
      <c r="AA2410" s="2" t="b">
        <v>1</v>
      </c>
      <c r="AB2410" s="1" t="s">
        <v>14417</v>
      </c>
      <c r="AC2410" s="1" t="s">
        <v>14418</v>
      </c>
      <c r="AD2410" s="1" t="s">
        <v>61</v>
      </c>
      <c r="AE2410" s="2" t="b">
        <v>1</v>
      </c>
      <c r="AF2410" s="1" t="s">
        <v>1387</v>
      </c>
      <c r="AG2410" s="2" t="b">
        <v>0</v>
      </c>
      <c r="AH2410" s="1">
        <v>46242.56480310185</v>
      </c>
    </row>
    <row r="2411" spans="1:34" ht="13.9">
      <c r="A2411" s="1" t="s">
        <v>14419</v>
      </c>
      <c r="B2411" s="1" t="s">
        <v>14420</v>
      </c>
      <c r="C2411" s="4">
        <v>45187</v>
      </c>
      <c r="D2411" s="1" t="s">
        <v>14227</v>
      </c>
      <c r="E2411" s="1">
        <v>2023</v>
      </c>
      <c r="F2411" s="5">
        <v>34.659999999999997</v>
      </c>
      <c r="G2411" s="1" t="s">
        <v>14421</v>
      </c>
      <c r="H2411" s="1" t="s">
        <v>14422</v>
      </c>
      <c r="I2411" s="6">
        <v>565</v>
      </c>
      <c r="J2411" s="6" t="s">
        <v>54</v>
      </c>
      <c r="K2411" s="6">
        <v>18</v>
      </c>
      <c r="L2411" s="6">
        <v>17</v>
      </c>
      <c r="M2411" s="6">
        <v>1</v>
      </c>
      <c r="N2411" s="7">
        <v>0.94444444444444442</v>
      </c>
      <c r="O2411" s="1" t="s">
        <v>126</v>
      </c>
      <c r="P2411" s="1" t="s">
        <v>54</v>
      </c>
      <c r="Q2411" s="1" t="s">
        <v>56</v>
      </c>
      <c r="R2411" s="1" t="s">
        <v>5</v>
      </c>
      <c r="S2411" s="2" t="b">
        <v>1</v>
      </c>
      <c r="T2411" s="2" t="b">
        <v>0</v>
      </c>
      <c r="U2411" s="1" t="s">
        <v>544</v>
      </c>
      <c r="V2411" s="1">
        <v>18</v>
      </c>
      <c r="W2411" s="2" t="b">
        <v>0</v>
      </c>
      <c r="X2411" s="1"/>
      <c r="Y2411" s="2" t="b">
        <v>0</v>
      </c>
      <c r="Z2411" s="1" t="s">
        <v>119</v>
      </c>
      <c r="AA2411" s="2" t="b">
        <v>0</v>
      </c>
      <c r="AB2411" s="1" t="s">
        <v>14423</v>
      </c>
      <c r="AC2411" s="1" t="s">
        <v>14424</v>
      </c>
      <c r="AD2411" s="1" t="s">
        <v>61</v>
      </c>
      <c r="AE2411" s="2" t="b">
        <v>1</v>
      </c>
      <c r="AF2411" s="1"/>
      <c r="AG2411" s="2" t="b">
        <v>0</v>
      </c>
      <c r="AH2411" s="1">
        <v>46242.56480310185</v>
      </c>
    </row>
    <row r="2412" spans="1:34" ht="13.9">
      <c r="A2412" s="1" t="s">
        <v>14425</v>
      </c>
      <c r="B2412" s="1" t="s">
        <v>14426</v>
      </c>
      <c r="C2412" s="4">
        <v>45187</v>
      </c>
      <c r="D2412" s="1" t="s">
        <v>14227</v>
      </c>
      <c r="E2412" s="1">
        <v>2023</v>
      </c>
      <c r="F2412" s="5">
        <v>34.659999999999997</v>
      </c>
      <c r="G2412" s="1" t="s">
        <v>14427</v>
      </c>
      <c r="H2412" s="1" t="s">
        <v>14428</v>
      </c>
      <c r="I2412" s="6">
        <v>280</v>
      </c>
      <c r="J2412" s="6" t="s">
        <v>54</v>
      </c>
      <c r="K2412" s="6">
        <v>7</v>
      </c>
      <c r="L2412" s="6">
        <v>1</v>
      </c>
      <c r="M2412" s="6">
        <v>6</v>
      </c>
      <c r="N2412" s="7">
        <v>0.14285714285714285</v>
      </c>
      <c r="O2412" s="1" t="s">
        <v>83</v>
      </c>
      <c r="P2412" s="1" t="s">
        <v>54</v>
      </c>
      <c r="Q2412" s="1" t="s">
        <v>56</v>
      </c>
      <c r="R2412" s="1" t="s">
        <v>7</v>
      </c>
      <c r="S2412" s="2" t="b">
        <v>0</v>
      </c>
      <c r="T2412" s="2" t="b">
        <v>1</v>
      </c>
      <c r="U2412" s="1" t="s">
        <v>202</v>
      </c>
      <c r="V2412" s="1">
        <v>18</v>
      </c>
      <c r="W2412" s="2" t="b">
        <v>1</v>
      </c>
      <c r="X2412" s="2" t="b">
        <v>1</v>
      </c>
      <c r="Y2412" s="2" t="b">
        <v>0</v>
      </c>
      <c r="Z2412" s="1" t="s">
        <v>119</v>
      </c>
      <c r="AA2412" s="2" t="b">
        <v>0</v>
      </c>
      <c r="AB2412" s="1" t="s">
        <v>14429</v>
      </c>
      <c r="AC2412" s="1" t="s">
        <v>14430</v>
      </c>
      <c r="AD2412" s="1" t="s">
        <v>61</v>
      </c>
      <c r="AE2412" s="2" t="b">
        <v>1</v>
      </c>
      <c r="AF2412" s="1"/>
      <c r="AG2412" s="2" t="b">
        <v>0</v>
      </c>
      <c r="AH2412" s="1">
        <v>46242.56480310185</v>
      </c>
    </row>
    <row r="2413" spans="1:34" ht="13.9">
      <c r="A2413" s="1" t="s">
        <v>14431</v>
      </c>
      <c r="B2413" s="1" t="s">
        <v>14432</v>
      </c>
      <c r="C2413" s="4">
        <v>45188</v>
      </c>
      <c r="D2413" s="1" t="s">
        <v>14227</v>
      </c>
      <c r="E2413" s="1">
        <v>2023</v>
      </c>
      <c r="F2413" s="5">
        <v>34.630000000000003</v>
      </c>
      <c r="G2413" s="1" t="s">
        <v>14433</v>
      </c>
      <c r="H2413" s="1" t="s">
        <v>14434</v>
      </c>
      <c r="I2413" s="6">
        <v>1151</v>
      </c>
      <c r="J2413" s="6" t="s">
        <v>54</v>
      </c>
      <c r="K2413" s="6">
        <v>57</v>
      </c>
      <c r="L2413" s="6">
        <v>52</v>
      </c>
      <c r="M2413" s="6">
        <v>5</v>
      </c>
      <c r="N2413" s="7">
        <v>0.91228070175438591</v>
      </c>
      <c r="O2413" s="1" t="s">
        <v>67</v>
      </c>
      <c r="P2413" s="1" t="s">
        <v>54</v>
      </c>
      <c r="Q2413" s="1" t="s">
        <v>56</v>
      </c>
      <c r="R2413" s="1" t="s">
        <v>7</v>
      </c>
      <c r="S2413" s="2" t="b">
        <v>0</v>
      </c>
      <c r="T2413" s="2" t="b">
        <v>1</v>
      </c>
      <c r="U2413" s="1" t="s">
        <v>202</v>
      </c>
      <c r="V2413" s="1">
        <v>18</v>
      </c>
      <c r="W2413" s="2" t="b">
        <v>1</v>
      </c>
      <c r="X2413" s="2" t="b">
        <v>1</v>
      </c>
      <c r="Y2413" s="2" t="b">
        <v>0</v>
      </c>
      <c r="Z2413" s="1" t="s">
        <v>119</v>
      </c>
      <c r="AA2413" s="2" t="b">
        <v>0</v>
      </c>
      <c r="AB2413" s="1" t="s">
        <v>14435</v>
      </c>
      <c r="AC2413" s="1" t="s">
        <v>14436</v>
      </c>
      <c r="AD2413" s="1" t="s">
        <v>61</v>
      </c>
      <c r="AE2413" s="2" t="b">
        <v>1</v>
      </c>
      <c r="AF2413" s="1"/>
      <c r="AG2413" s="2" t="b">
        <v>0</v>
      </c>
      <c r="AH2413" s="1">
        <v>46242.56480310185</v>
      </c>
    </row>
    <row r="2414" spans="1:34" ht="13.9">
      <c r="A2414" s="1" t="s">
        <v>14437</v>
      </c>
      <c r="B2414" s="1" t="s">
        <v>14438</v>
      </c>
      <c r="C2414" s="4">
        <v>45188</v>
      </c>
      <c r="D2414" s="1" t="s">
        <v>14227</v>
      </c>
      <c r="E2414" s="1">
        <v>2023</v>
      </c>
      <c r="F2414" s="5">
        <v>34.630000000000003</v>
      </c>
      <c r="G2414" s="1" t="s">
        <v>14439</v>
      </c>
      <c r="H2414" s="1" t="s">
        <v>14440</v>
      </c>
      <c r="I2414" s="6">
        <v>885</v>
      </c>
      <c r="J2414" s="6" t="s">
        <v>54</v>
      </c>
      <c r="K2414" s="6">
        <v>27</v>
      </c>
      <c r="L2414" s="6">
        <v>24</v>
      </c>
      <c r="M2414" s="6">
        <v>3</v>
      </c>
      <c r="N2414" s="7">
        <v>0.88888888888888884</v>
      </c>
      <c r="O2414" s="1" t="s">
        <v>126</v>
      </c>
      <c r="P2414" s="1" t="s">
        <v>54</v>
      </c>
      <c r="Q2414" s="1" t="s">
        <v>56</v>
      </c>
      <c r="R2414" s="1" t="s">
        <v>5</v>
      </c>
      <c r="S2414" s="2" t="b">
        <v>1</v>
      </c>
      <c r="T2414" s="2" t="b">
        <v>0</v>
      </c>
      <c r="U2414" s="1" t="s">
        <v>57</v>
      </c>
      <c r="V2414" s="1"/>
      <c r="W2414" s="2" t="b">
        <v>0</v>
      </c>
      <c r="X2414" s="1"/>
      <c r="Y2414" s="2" t="b">
        <v>0</v>
      </c>
      <c r="Z2414" s="1" t="s">
        <v>58</v>
      </c>
      <c r="AA2414" s="2" t="b">
        <v>1</v>
      </c>
      <c r="AB2414" s="1" t="s">
        <v>14441</v>
      </c>
      <c r="AC2414" s="1" t="s">
        <v>14442</v>
      </c>
      <c r="AD2414" s="1" t="s">
        <v>61</v>
      </c>
      <c r="AE2414" s="2" t="b">
        <v>1</v>
      </c>
      <c r="AF2414" s="1" t="s">
        <v>339</v>
      </c>
      <c r="AG2414" s="2" t="b">
        <v>0</v>
      </c>
      <c r="AH2414" s="1">
        <v>46242.56480310185</v>
      </c>
    </row>
    <row r="2415" spans="1:34" ht="13.9">
      <c r="A2415" s="1" t="s">
        <v>14443</v>
      </c>
      <c r="B2415" s="1" t="s">
        <v>14444</v>
      </c>
      <c r="C2415" s="4">
        <v>45189</v>
      </c>
      <c r="D2415" s="1" t="s">
        <v>14227</v>
      </c>
      <c r="E2415" s="1">
        <v>2023</v>
      </c>
      <c r="F2415" s="5">
        <v>34.6</v>
      </c>
      <c r="G2415" s="1" t="s">
        <v>14445</v>
      </c>
      <c r="H2415" s="1" t="s">
        <v>14446</v>
      </c>
      <c r="I2415" s="6">
        <v>307</v>
      </c>
      <c r="J2415" s="6" t="s">
        <v>54</v>
      </c>
      <c r="K2415" s="6">
        <v>10</v>
      </c>
      <c r="L2415" s="6">
        <v>3</v>
      </c>
      <c r="M2415" s="6">
        <v>7</v>
      </c>
      <c r="N2415" s="7">
        <v>0.3</v>
      </c>
      <c r="O2415" s="1" t="s">
        <v>330</v>
      </c>
      <c r="P2415" s="1" t="s">
        <v>54</v>
      </c>
      <c r="Q2415" s="1" t="s">
        <v>56</v>
      </c>
      <c r="R2415" s="1" t="s">
        <v>7</v>
      </c>
      <c r="S2415" s="2" t="b">
        <v>0</v>
      </c>
      <c r="T2415" s="2" t="b">
        <v>1</v>
      </c>
      <c r="U2415" s="1" t="s">
        <v>202</v>
      </c>
      <c r="V2415" s="1">
        <v>18</v>
      </c>
      <c r="W2415" s="2" t="b">
        <v>1</v>
      </c>
      <c r="X2415" s="2" t="b">
        <v>1</v>
      </c>
      <c r="Y2415" s="2" t="b">
        <v>0</v>
      </c>
      <c r="Z2415" s="1" t="s">
        <v>119</v>
      </c>
      <c r="AA2415" s="2" t="b">
        <v>0</v>
      </c>
      <c r="AB2415" s="1" t="s">
        <v>14447</v>
      </c>
      <c r="AC2415" s="1" t="s">
        <v>14448</v>
      </c>
      <c r="AD2415" s="1" t="s">
        <v>61</v>
      </c>
      <c r="AE2415" s="2" t="b">
        <v>1</v>
      </c>
      <c r="AF2415" s="1"/>
      <c r="AG2415" s="2" t="b">
        <v>0</v>
      </c>
      <c r="AH2415" s="1">
        <v>46242.56480310185</v>
      </c>
    </row>
    <row r="2416" spans="1:34" ht="13.9">
      <c r="A2416" s="1" t="s">
        <v>14449</v>
      </c>
      <c r="B2416" s="1" t="s">
        <v>14450</v>
      </c>
      <c r="C2416" s="4">
        <v>45189</v>
      </c>
      <c r="D2416" s="1" t="s">
        <v>14227</v>
      </c>
      <c r="E2416" s="1">
        <v>2023</v>
      </c>
      <c r="F2416" s="5">
        <v>34.6</v>
      </c>
      <c r="G2416" s="1" t="s">
        <v>14451</v>
      </c>
      <c r="H2416" s="1" t="s">
        <v>14452</v>
      </c>
      <c r="I2416" s="6">
        <v>1</v>
      </c>
      <c r="J2416" s="6" t="s">
        <v>54</v>
      </c>
      <c r="K2416" s="6">
        <v>0</v>
      </c>
      <c r="L2416" s="6">
        <v>0</v>
      </c>
      <c r="M2416" s="6">
        <v>0</v>
      </c>
      <c r="N2416" s="7"/>
      <c r="O2416" s="1" t="s">
        <v>216</v>
      </c>
      <c r="P2416" s="1" t="s">
        <v>54</v>
      </c>
      <c r="Q2416" s="1" t="s">
        <v>56</v>
      </c>
      <c r="R2416" s="1" t="s">
        <v>5</v>
      </c>
      <c r="S2416" s="2" t="b">
        <v>1</v>
      </c>
      <c r="T2416" s="2" t="b">
        <v>0</v>
      </c>
      <c r="U2416" s="1" t="s">
        <v>57</v>
      </c>
      <c r="V2416" s="1"/>
      <c r="W2416" s="2" t="b">
        <v>0</v>
      </c>
      <c r="X2416" s="1"/>
      <c r="Y2416" s="2" t="b">
        <v>0</v>
      </c>
      <c r="Z2416" s="1" t="s">
        <v>58</v>
      </c>
      <c r="AA2416" s="2" t="b">
        <v>1</v>
      </c>
      <c r="AB2416" s="1" t="s">
        <v>14453</v>
      </c>
      <c r="AC2416" s="1" t="s">
        <v>14454</v>
      </c>
      <c r="AD2416" s="1" t="s">
        <v>61</v>
      </c>
      <c r="AE2416" s="2" t="b">
        <v>1</v>
      </c>
      <c r="AF2416" s="1" t="s">
        <v>211</v>
      </c>
      <c r="AG2416" s="2" t="b">
        <v>0</v>
      </c>
      <c r="AH2416" s="1">
        <v>46242.56480310185</v>
      </c>
    </row>
    <row r="2417" spans="1:34" ht="13.9">
      <c r="A2417" s="1" t="s">
        <v>14455</v>
      </c>
      <c r="B2417" s="1" t="s">
        <v>14456</v>
      </c>
      <c r="C2417" s="4">
        <v>45190</v>
      </c>
      <c r="D2417" s="1" t="s">
        <v>14227</v>
      </c>
      <c r="E2417" s="1">
        <v>2023</v>
      </c>
      <c r="F2417" s="5">
        <v>34.56</v>
      </c>
      <c r="G2417" s="1" t="s">
        <v>14457</v>
      </c>
      <c r="H2417" s="1" t="s">
        <v>14458</v>
      </c>
      <c r="I2417" s="6">
        <v>137</v>
      </c>
      <c r="J2417" s="6" t="s">
        <v>54</v>
      </c>
      <c r="K2417" s="6">
        <v>7</v>
      </c>
      <c r="L2417" s="6">
        <v>7</v>
      </c>
      <c r="M2417" s="6">
        <v>0</v>
      </c>
      <c r="N2417" s="7">
        <v>1</v>
      </c>
      <c r="O2417" s="1" t="s">
        <v>83</v>
      </c>
      <c r="P2417" s="1" t="s">
        <v>54</v>
      </c>
      <c r="Q2417" s="1" t="s">
        <v>56</v>
      </c>
      <c r="R2417" s="1" t="s">
        <v>5</v>
      </c>
      <c r="S2417" s="2" t="b">
        <v>1</v>
      </c>
      <c r="T2417" s="2" t="b">
        <v>0</v>
      </c>
      <c r="U2417" s="1" t="s">
        <v>57</v>
      </c>
      <c r="V2417" s="1"/>
      <c r="W2417" s="2" t="b">
        <v>0</v>
      </c>
      <c r="X2417" s="1"/>
      <c r="Y2417" s="2" t="b">
        <v>0</v>
      </c>
      <c r="Z2417" s="1" t="s">
        <v>58</v>
      </c>
      <c r="AA2417" s="2" t="b">
        <v>1</v>
      </c>
      <c r="AB2417" s="1" t="s">
        <v>14459</v>
      </c>
      <c r="AC2417" s="1" t="s">
        <v>14460</v>
      </c>
      <c r="AD2417" s="1" t="s">
        <v>61</v>
      </c>
      <c r="AE2417" s="2" t="b">
        <v>1</v>
      </c>
      <c r="AF2417" s="1" t="s">
        <v>71</v>
      </c>
      <c r="AG2417" s="2" t="b">
        <v>0</v>
      </c>
      <c r="AH2417" s="1">
        <v>46242.56480310185</v>
      </c>
    </row>
    <row r="2418" spans="1:34" ht="13.9">
      <c r="A2418" s="1" t="s">
        <v>14461</v>
      </c>
      <c r="B2418" s="1" t="s">
        <v>14462</v>
      </c>
      <c r="C2418" s="4">
        <v>45190</v>
      </c>
      <c r="D2418" s="1" t="s">
        <v>14227</v>
      </c>
      <c r="E2418" s="1">
        <v>2023</v>
      </c>
      <c r="F2418" s="5">
        <v>34.56</v>
      </c>
      <c r="G2418" s="1" t="s">
        <v>14463</v>
      </c>
      <c r="H2418" s="1" t="s">
        <v>14464</v>
      </c>
      <c r="I2418" s="6">
        <v>14</v>
      </c>
      <c r="J2418" s="6" t="s">
        <v>54</v>
      </c>
      <c r="K2418" s="6">
        <v>1</v>
      </c>
      <c r="L2418" s="6">
        <v>1</v>
      </c>
      <c r="M2418" s="6">
        <v>0</v>
      </c>
      <c r="N2418" s="7">
        <v>1</v>
      </c>
      <c r="O2418" s="1" t="s">
        <v>148</v>
      </c>
      <c r="P2418" s="1" t="s">
        <v>54</v>
      </c>
      <c r="Q2418" s="1" t="s">
        <v>56</v>
      </c>
      <c r="R2418" s="1" t="s">
        <v>5</v>
      </c>
      <c r="S2418" s="2" t="b">
        <v>1</v>
      </c>
      <c r="T2418" s="2" t="b">
        <v>0</v>
      </c>
      <c r="U2418" s="1" t="s">
        <v>57</v>
      </c>
      <c r="V2418" s="1"/>
      <c r="W2418" s="2" t="b">
        <v>0</v>
      </c>
      <c r="X2418" s="1"/>
      <c r="Y2418" s="2" t="b">
        <v>0</v>
      </c>
      <c r="Z2418" s="1" t="s">
        <v>119</v>
      </c>
      <c r="AA2418" s="2" t="b">
        <v>0</v>
      </c>
      <c r="AB2418" s="1" t="s">
        <v>14465</v>
      </c>
      <c r="AC2418" s="1" t="s">
        <v>14466</v>
      </c>
      <c r="AD2418" s="1" t="s">
        <v>61</v>
      </c>
      <c r="AE2418" s="2" t="b">
        <v>1</v>
      </c>
      <c r="AF2418" s="1"/>
      <c r="AG2418" s="2" t="b">
        <v>0</v>
      </c>
      <c r="AH2418" s="1">
        <v>46242.56480310185</v>
      </c>
    </row>
    <row r="2419" spans="1:34" ht="13.9">
      <c r="A2419" s="1" t="s">
        <v>14467</v>
      </c>
      <c r="B2419" s="1" t="s">
        <v>14468</v>
      </c>
      <c r="C2419" s="4">
        <v>45190</v>
      </c>
      <c r="D2419" s="1" t="s">
        <v>14227</v>
      </c>
      <c r="E2419" s="1">
        <v>2023</v>
      </c>
      <c r="F2419" s="5">
        <v>34.56</v>
      </c>
      <c r="G2419" s="1" t="s">
        <v>14469</v>
      </c>
      <c r="H2419" s="1" t="s">
        <v>14470</v>
      </c>
      <c r="I2419" s="6">
        <v>237</v>
      </c>
      <c r="J2419" s="6" t="s">
        <v>54</v>
      </c>
      <c r="K2419" s="6">
        <v>12</v>
      </c>
      <c r="L2419" s="6">
        <v>10</v>
      </c>
      <c r="M2419" s="6">
        <v>2</v>
      </c>
      <c r="N2419" s="7">
        <v>0.83333333333333337</v>
      </c>
      <c r="O2419" s="1" t="s">
        <v>126</v>
      </c>
      <c r="P2419" s="1" t="s">
        <v>54</v>
      </c>
      <c r="Q2419" s="1" t="s">
        <v>56</v>
      </c>
      <c r="R2419" s="1" t="s">
        <v>5</v>
      </c>
      <c r="S2419" s="2" t="b">
        <v>1</v>
      </c>
      <c r="T2419" s="2" t="b">
        <v>0</v>
      </c>
      <c r="U2419" s="1" t="s">
        <v>57</v>
      </c>
      <c r="V2419" s="1"/>
      <c r="W2419" s="2" t="b">
        <v>0</v>
      </c>
      <c r="X2419" s="1"/>
      <c r="Y2419" s="2" t="b">
        <v>0</v>
      </c>
      <c r="Z2419" s="1" t="s">
        <v>58</v>
      </c>
      <c r="AA2419" s="2" t="b">
        <v>1</v>
      </c>
      <c r="AB2419" s="1" t="s">
        <v>14471</v>
      </c>
      <c r="AC2419" s="1" t="s">
        <v>14472</v>
      </c>
      <c r="AD2419" s="1" t="s">
        <v>61</v>
      </c>
      <c r="AE2419" s="2" t="b">
        <v>1</v>
      </c>
      <c r="AF2419" s="1" t="s">
        <v>94</v>
      </c>
      <c r="AG2419" s="2" t="b">
        <v>0</v>
      </c>
      <c r="AH2419" s="1">
        <v>46242.56480310185</v>
      </c>
    </row>
    <row r="2420" spans="1:34" ht="13.9">
      <c r="A2420" s="1" t="s">
        <v>14473</v>
      </c>
      <c r="B2420" s="1" t="s">
        <v>14474</v>
      </c>
      <c r="C2420" s="4">
        <v>45191</v>
      </c>
      <c r="D2420" s="1" t="s">
        <v>14227</v>
      </c>
      <c r="E2420" s="1">
        <v>2023</v>
      </c>
      <c r="F2420" s="5">
        <v>34.53</v>
      </c>
      <c r="G2420" s="1" t="s">
        <v>14475</v>
      </c>
      <c r="H2420" s="1" t="s">
        <v>14476</v>
      </c>
      <c r="I2420" s="6">
        <v>6237</v>
      </c>
      <c r="J2420" s="6" t="s">
        <v>54</v>
      </c>
      <c r="K2420" s="6">
        <v>208</v>
      </c>
      <c r="L2420" s="6">
        <v>203</v>
      </c>
      <c r="M2420" s="6">
        <v>5</v>
      </c>
      <c r="N2420" s="7">
        <v>0.97596153846153844</v>
      </c>
      <c r="O2420" s="1" t="s">
        <v>67</v>
      </c>
      <c r="P2420" s="1" t="s">
        <v>54</v>
      </c>
      <c r="Q2420" s="1" t="s">
        <v>68</v>
      </c>
      <c r="R2420" s="1" t="s">
        <v>5</v>
      </c>
      <c r="S2420" s="2" t="b">
        <v>1</v>
      </c>
      <c r="T2420" s="2" t="b">
        <v>0</v>
      </c>
      <c r="U2420" s="1" t="s">
        <v>57</v>
      </c>
      <c r="V2420" s="1"/>
      <c r="W2420" s="2" t="b">
        <v>0</v>
      </c>
      <c r="X2420" s="1"/>
      <c r="Y2420" s="2" t="b">
        <v>0</v>
      </c>
      <c r="Z2420" s="1" t="s">
        <v>58</v>
      </c>
      <c r="AA2420" s="2" t="b">
        <v>1</v>
      </c>
      <c r="AB2420" s="1" t="s">
        <v>14477</v>
      </c>
      <c r="AC2420" s="1" t="s">
        <v>14478</v>
      </c>
      <c r="AD2420" s="1" t="s">
        <v>61</v>
      </c>
      <c r="AE2420" s="2" t="b">
        <v>1</v>
      </c>
      <c r="AF2420" s="1" t="s">
        <v>509</v>
      </c>
      <c r="AG2420" s="2" t="b">
        <v>0</v>
      </c>
      <c r="AH2420" s="1">
        <v>46242.56480310185</v>
      </c>
    </row>
    <row r="2421" spans="1:34" ht="13.9">
      <c r="A2421" s="1" t="s">
        <v>14479</v>
      </c>
      <c r="B2421" s="1" t="s">
        <v>14480</v>
      </c>
      <c r="C2421" s="4">
        <v>45191</v>
      </c>
      <c r="D2421" s="1" t="s">
        <v>14227</v>
      </c>
      <c r="E2421" s="1">
        <v>2023</v>
      </c>
      <c r="F2421" s="5">
        <v>34.53</v>
      </c>
      <c r="G2421" s="1" t="s">
        <v>14481</v>
      </c>
      <c r="H2421" s="1" t="s">
        <v>14482</v>
      </c>
      <c r="I2421" s="6">
        <v>3324</v>
      </c>
      <c r="J2421" s="6" t="s">
        <v>54</v>
      </c>
      <c r="K2421" s="6">
        <v>23</v>
      </c>
      <c r="L2421" s="6">
        <v>13</v>
      </c>
      <c r="M2421" s="6">
        <v>10</v>
      </c>
      <c r="N2421" s="7">
        <v>0.56521739130434778</v>
      </c>
      <c r="O2421" s="1" t="s">
        <v>91</v>
      </c>
      <c r="P2421" s="1" t="s">
        <v>54</v>
      </c>
      <c r="Q2421" s="1" t="s">
        <v>56</v>
      </c>
      <c r="R2421" s="1" t="s">
        <v>7</v>
      </c>
      <c r="S2421" s="2" t="b">
        <v>0</v>
      </c>
      <c r="T2421" s="2" t="b">
        <v>1</v>
      </c>
      <c r="U2421" s="1" t="s">
        <v>133</v>
      </c>
      <c r="V2421" s="1">
        <v>18</v>
      </c>
      <c r="W2421" s="2" t="b">
        <v>1</v>
      </c>
      <c r="X2421" s="2" t="b">
        <v>0</v>
      </c>
      <c r="Y2421" s="2" t="b">
        <v>0</v>
      </c>
      <c r="Z2421" s="1" t="s">
        <v>119</v>
      </c>
      <c r="AA2421" s="2" t="b">
        <v>0</v>
      </c>
      <c r="AB2421" s="1" t="s">
        <v>14483</v>
      </c>
      <c r="AC2421" s="1" t="s">
        <v>14484</v>
      </c>
      <c r="AD2421" s="1" t="s">
        <v>61</v>
      </c>
      <c r="AE2421" s="2" t="b">
        <v>1</v>
      </c>
      <c r="AF2421" s="1"/>
      <c r="AG2421" s="2" t="b">
        <v>0</v>
      </c>
      <c r="AH2421" s="1">
        <v>46242.56480310185</v>
      </c>
    </row>
    <row r="2422" spans="1:34" ht="13.9">
      <c r="A2422" s="1" t="s">
        <v>14485</v>
      </c>
      <c r="B2422" s="1" t="s">
        <v>14486</v>
      </c>
      <c r="C2422" s="4">
        <v>45191</v>
      </c>
      <c r="D2422" s="1" t="s">
        <v>14227</v>
      </c>
      <c r="E2422" s="1">
        <v>2023</v>
      </c>
      <c r="F2422" s="5">
        <v>34.53</v>
      </c>
      <c r="G2422" s="1" t="s">
        <v>14487</v>
      </c>
      <c r="H2422" s="1" t="s">
        <v>14488</v>
      </c>
      <c r="I2422" s="6">
        <v>933</v>
      </c>
      <c r="J2422" s="6" t="s">
        <v>54</v>
      </c>
      <c r="K2422" s="6">
        <v>22</v>
      </c>
      <c r="L2422" s="6">
        <v>18</v>
      </c>
      <c r="M2422" s="6">
        <v>4</v>
      </c>
      <c r="N2422" s="7">
        <v>0.81818181818181823</v>
      </c>
      <c r="O2422" s="1" t="s">
        <v>126</v>
      </c>
      <c r="P2422" s="1" t="s">
        <v>54</v>
      </c>
      <c r="Q2422" s="1" t="s">
        <v>56</v>
      </c>
      <c r="R2422" s="1" t="s">
        <v>5</v>
      </c>
      <c r="S2422" s="2" t="b">
        <v>1</v>
      </c>
      <c r="T2422" s="2" t="b">
        <v>0</v>
      </c>
      <c r="U2422" s="1" t="s">
        <v>57</v>
      </c>
      <c r="V2422" s="1"/>
      <c r="W2422" s="2" t="b">
        <v>0</v>
      </c>
      <c r="X2422" s="1"/>
      <c r="Y2422" s="2" t="b">
        <v>0</v>
      </c>
      <c r="Z2422" s="1" t="s">
        <v>58</v>
      </c>
      <c r="AA2422" s="2" t="b">
        <v>1</v>
      </c>
      <c r="AB2422" s="1" t="s">
        <v>14489</v>
      </c>
      <c r="AC2422" s="1" t="s">
        <v>14490</v>
      </c>
      <c r="AD2422" s="1" t="s">
        <v>61</v>
      </c>
      <c r="AE2422" s="2" t="b">
        <v>1</v>
      </c>
      <c r="AF2422" s="1" t="s">
        <v>502</v>
      </c>
      <c r="AG2422" s="2" t="b">
        <v>0</v>
      </c>
      <c r="AH2422" s="1">
        <v>46242.56480310185</v>
      </c>
    </row>
    <row r="2423" spans="1:34" ht="13.9">
      <c r="A2423" s="1" t="s">
        <v>14491</v>
      </c>
      <c r="B2423" s="1" t="s">
        <v>14492</v>
      </c>
      <c r="C2423" s="4">
        <v>45191</v>
      </c>
      <c r="D2423" s="1" t="s">
        <v>14227</v>
      </c>
      <c r="E2423" s="1">
        <v>2023</v>
      </c>
      <c r="F2423" s="5">
        <v>34.53</v>
      </c>
      <c r="G2423" s="1" t="s">
        <v>14493</v>
      </c>
      <c r="H2423" s="1" t="s">
        <v>14494</v>
      </c>
      <c r="I2423" s="6">
        <v>1590</v>
      </c>
      <c r="J2423" s="6" t="s">
        <v>54</v>
      </c>
      <c r="K2423" s="6">
        <v>26</v>
      </c>
      <c r="L2423" s="6">
        <v>22</v>
      </c>
      <c r="M2423" s="6">
        <v>4</v>
      </c>
      <c r="N2423" s="7">
        <v>0.84615384615384615</v>
      </c>
      <c r="O2423" s="1" t="s">
        <v>126</v>
      </c>
      <c r="P2423" s="1" t="s">
        <v>54</v>
      </c>
      <c r="Q2423" s="1" t="s">
        <v>56</v>
      </c>
      <c r="R2423" s="1" t="s">
        <v>5</v>
      </c>
      <c r="S2423" s="2" t="b">
        <v>1</v>
      </c>
      <c r="T2423" s="2" t="b">
        <v>0</v>
      </c>
      <c r="U2423" s="1" t="s">
        <v>499</v>
      </c>
      <c r="V2423" s="1">
        <v>17</v>
      </c>
      <c r="W2423" s="2" t="b">
        <v>0</v>
      </c>
      <c r="X2423" s="1"/>
      <c r="Y2423" s="2" t="b">
        <v>0</v>
      </c>
      <c r="Z2423" s="1" t="s">
        <v>58</v>
      </c>
      <c r="AA2423" s="2" t="b">
        <v>1</v>
      </c>
      <c r="AB2423" s="1" t="s">
        <v>14495</v>
      </c>
      <c r="AC2423" s="1" t="s">
        <v>14496</v>
      </c>
      <c r="AD2423" s="1" t="s">
        <v>61</v>
      </c>
      <c r="AE2423" s="2" t="b">
        <v>1</v>
      </c>
      <c r="AF2423" s="1" t="s">
        <v>101</v>
      </c>
      <c r="AG2423" s="2" t="b">
        <v>1</v>
      </c>
      <c r="AH2423" s="1">
        <v>46242.56480310185</v>
      </c>
    </row>
    <row r="2424" spans="1:34" ht="13.9">
      <c r="A2424" s="1" t="s">
        <v>14497</v>
      </c>
      <c r="B2424" s="1" t="s">
        <v>14498</v>
      </c>
      <c r="C2424" s="4">
        <v>45191</v>
      </c>
      <c r="D2424" s="1" t="s">
        <v>14227</v>
      </c>
      <c r="E2424" s="1">
        <v>2023</v>
      </c>
      <c r="F2424" s="5">
        <v>34.53</v>
      </c>
      <c r="G2424" s="1" t="s">
        <v>14499</v>
      </c>
      <c r="H2424" s="1" t="s">
        <v>14500</v>
      </c>
      <c r="I2424" s="6">
        <v>1</v>
      </c>
      <c r="J2424" s="6" t="s">
        <v>54</v>
      </c>
      <c r="K2424" s="6">
        <v>0</v>
      </c>
      <c r="L2424" s="6">
        <v>0</v>
      </c>
      <c r="M2424" s="6">
        <v>0</v>
      </c>
      <c r="N2424" s="7"/>
      <c r="O2424" s="1" t="s">
        <v>216</v>
      </c>
      <c r="P2424" s="1" t="s">
        <v>54</v>
      </c>
      <c r="Q2424" s="1" t="s">
        <v>56</v>
      </c>
      <c r="R2424" s="1" t="s">
        <v>5</v>
      </c>
      <c r="S2424" s="2" t="b">
        <v>1</v>
      </c>
      <c r="T2424" s="2" t="b">
        <v>0</v>
      </c>
      <c r="U2424" s="1" t="s">
        <v>310</v>
      </c>
      <c r="V2424" s="1">
        <v>13</v>
      </c>
      <c r="W2424" s="2" t="b">
        <v>0</v>
      </c>
      <c r="X2424" s="1"/>
      <c r="Y2424" s="2" t="b">
        <v>0</v>
      </c>
      <c r="Z2424" s="1" t="s">
        <v>58</v>
      </c>
      <c r="AA2424" s="2" t="b">
        <v>1</v>
      </c>
      <c r="AB2424" s="1" t="s">
        <v>14501</v>
      </c>
      <c r="AC2424" s="1" t="s">
        <v>14502</v>
      </c>
      <c r="AD2424" s="1" t="s">
        <v>61</v>
      </c>
      <c r="AE2424" s="2" t="b">
        <v>1</v>
      </c>
      <c r="AF2424" s="1" t="s">
        <v>62</v>
      </c>
      <c r="AG2424" s="2" t="b">
        <v>0</v>
      </c>
      <c r="AH2424" s="1">
        <v>46242.56480310185</v>
      </c>
    </row>
    <row r="2425" spans="1:34" ht="13.9">
      <c r="A2425" s="1" t="s">
        <v>14503</v>
      </c>
      <c r="B2425" s="1" t="s">
        <v>14504</v>
      </c>
      <c r="C2425" s="4">
        <v>45192</v>
      </c>
      <c r="D2425" s="1" t="s">
        <v>14227</v>
      </c>
      <c r="E2425" s="1">
        <v>2023</v>
      </c>
      <c r="F2425" s="5">
        <v>34.5</v>
      </c>
      <c r="G2425" s="1" t="s">
        <v>14505</v>
      </c>
      <c r="H2425" s="1" t="s">
        <v>14506</v>
      </c>
      <c r="I2425" s="6"/>
      <c r="J2425" s="6" t="s">
        <v>147</v>
      </c>
      <c r="K2425" s="6">
        <v>0</v>
      </c>
      <c r="L2425" s="6">
        <v>0</v>
      </c>
      <c r="M2425" s="6">
        <v>0</v>
      </c>
      <c r="N2425" s="7"/>
      <c r="O2425" s="1" t="s">
        <v>216</v>
      </c>
      <c r="P2425" s="1" t="s">
        <v>54</v>
      </c>
      <c r="Q2425" s="1" t="s">
        <v>56</v>
      </c>
      <c r="R2425" s="1" t="s">
        <v>5</v>
      </c>
      <c r="S2425" s="2" t="b">
        <v>1</v>
      </c>
      <c r="T2425" s="2" t="b">
        <v>0</v>
      </c>
      <c r="U2425" s="1" t="s">
        <v>310</v>
      </c>
      <c r="V2425" s="1">
        <v>13</v>
      </c>
      <c r="W2425" s="2" t="b">
        <v>0</v>
      </c>
      <c r="X2425" s="1"/>
      <c r="Y2425" s="2" t="b">
        <v>0</v>
      </c>
      <c r="Z2425" s="1" t="s">
        <v>119</v>
      </c>
      <c r="AA2425" s="2" t="b">
        <v>0</v>
      </c>
      <c r="AB2425" s="1" t="s">
        <v>14507</v>
      </c>
      <c r="AC2425" s="1" t="s">
        <v>14508</v>
      </c>
      <c r="AD2425" s="1" t="s">
        <v>172</v>
      </c>
      <c r="AE2425" s="2" t="b">
        <v>1</v>
      </c>
      <c r="AF2425" s="1"/>
      <c r="AG2425" s="2" t="b">
        <v>0</v>
      </c>
      <c r="AH2425" s="1">
        <v>46242.564803113426</v>
      </c>
    </row>
    <row r="2426" spans="1:34" ht="13.9">
      <c r="A2426" s="1" t="s">
        <v>14509</v>
      </c>
      <c r="B2426" s="1" t="s">
        <v>14510</v>
      </c>
      <c r="C2426" s="4">
        <v>45192</v>
      </c>
      <c r="D2426" s="1" t="s">
        <v>14227</v>
      </c>
      <c r="E2426" s="1">
        <v>2023</v>
      </c>
      <c r="F2426" s="5">
        <v>34.5</v>
      </c>
      <c r="G2426" s="1" t="s">
        <v>14511</v>
      </c>
      <c r="H2426" s="1" t="s">
        <v>14512</v>
      </c>
      <c r="I2426" s="6">
        <v>256</v>
      </c>
      <c r="J2426" s="6" t="s">
        <v>54</v>
      </c>
      <c r="K2426" s="6">
        <v>7</v>
      </c>
      <c r="L2426" s="6">
        <v>6</v>
      </c>
      <c r="M2426" s="6">
        <v>1</v>
      </c>
      <c r="N2426" s="7">
        <v>0.8571428571428571</v>
      </c>
      <c r="O2426" s="1" t="s">
        <v>83</v>
      </c>
      <c r="P2426" s="1" t="s">
        <v>54</v>
      </c>
      <c r="Q2426" s="1" t="s">
        <v>56</v>
      </c>
      <c r="R2426" s="1" t="s">
        <v>7</v>
      </c>
      <c r="S2426" s="2" t="b">
        <v>0</v>
      </c>
      <c r="T2426" s="2" t="b">
        <v>1</v>
      </c>
      <c r="U2426" s="1" t="s">
        <v>202</v>
      </c>
      <c r="V2426" s="1">
        <v>18</v>
      </c>
      <c r="W2426" s="2" t="b">
        <v>1</v>
      </c>
      <c r="X2426" s="2" t="b">
        <v>1</v>
      </c>
      <c r="Y2426" s="2" t="b">
        <v>0</v>
      </c>
      <c r="Z2426" s="1" t="s">
        <v>119</v>
      </c>
      <c r="AA2426" s="2" t="b">
        <v>0</v>
      </c>
      <c r="AB2426" s="1" t="s">
        <v>14513</v>
      </c>
      <c r="AC2426" s="1" t="s">
        <v>14514</v>
      </c>
      <c r="AD2426" s="1" t="s">
        <v>61</v>
      </c>
      <c r="AE2426" s="2" t="b">
        <v>1</v>
      </c>
      <c r="AF2426" s="1"/>
      <c r="AG2426" s="2" t="b">
        <v>0</v>
      </c>
      <c r="AH2426" s="1">
        <v>46242.564803113426</v>
      </c>
    </row>
    <row r="2427" spans="1:34" ht="13.9">
      <c r="A2427" s="1" t="s">
        <v>14515</v>
      </c>
      <c r="B2427" s="1" t="s">
        <v>14516</v>
      </c>
      <c r="C2427" s="4">
        <v>45193</v>
      </c>
      <c r="D2427" s="1" t="s">
        <v>14227</v>
      </c>
      <c r="E2427" s="1">
        <v>2023</v>
      </c>
      <c r="F2427" s="5">
        <v>34.46</v>
      </c>
      <c r="G2427" s="1" t="s">
        <v>14517</v>
      </c>
      <c r="H2427" s="1" t="s">
        <v>14518</v>
      </c>
      <c r="I2427" s="6">
        <v>3380</v>
      </c>
      <c r="J2427" s="6" t="s">
        <v>54</v>
      </c>
      <c r="K2427" s="6">
        <v>83</v>
      </c>
      <c r="L2427" s="6">
        <v>75</v>
      </c>
      <c r="M2427" s="6">
        <v>8</v>
      </c>
      <c r="N2427" s="7">
        <v>0.90361445783132532</v>
      </c>
      <c r="O2427" s="1" t="s">
        <v>67</v>
      </c>
      <c r="P2427" s="1" t="s">
        <v>54</v>
      </c>
      <c r="Q2427" s="1" t="s">
        <v>56</v>
      </c>
      <c r="R2427" s="1" t="s">
        <v>7</v>
      </c>
      <c r="S2427" s="2" t="b">
        <v>0</v>
      </c>
      <c r="T2427" s="2" t="b">
        <v>1</v>
      </c>
      <c r="U2427" s="1" t="s">
        <v>202</v>
      </c>
      <c r="V2427" s="1">
        <v>18</v>
      </c>
      <c r="W2427" s="2" t="b">
        <v>1</v>
      </c>
      <c r="X2427" s="2" t="b">
        <v>1</v>
      </c>
      <c r="Y2427" s="2" t="b">
        <v>0</v>
      </c>
      <c r="Z2427" s="1" t="s">
        <v>119</v>
      </c>
      <c r="AA2427" s="2" t="b">
        <v>0</v>
      </c>
      <c r="AB2427" s="1" t="s">
        <v>14519</v>
      </c>
      <c r="AC2427" s="1" t="s">
        <v>14520</v>
      </c>
      <c r="AD2427" s="1" t="s">
        <v>61</v>
      </c>
      <c r="AE2427" s="2" t="b">
        <v>1</v>
      </c>
      <c r="AF2427" s="1"/>
      <c r="AG2427" s="2" t="b">
        <v>0</v>
      </c>
      <c r="AH2427" s="1">
        <v>46242.564803113426</v>
      </c>
    </row>
    <row r="2428" spans="1:34" ht="13.9">
      <c r="A2428" s="1" t="s">
        <v>14521</v>
      </c>
      <c r="B2428" s="1" t="s">
        <v>14522</v>
      </c>
      <c r="C2428" s="4">
        <v>45194</v>
      </c>
      <c r="D2428" s="1" t="s">
        <v>14227</v>
      </c>
      <c r="E2428" s="1">
        <v>2023</v>
      </c>
      <c r="F2428" s="5">
        <v>34.43</v>
      </c>
      <c r="G2428" s="1" t="s">
        <v>14523</v>
      </c>
      <c r="H2428" s="1" t="s">
        <v>14524</v>
      </c>
      <c r="I2428" s="6">
        <v>57415</v>
      </c>
      <c r="J2428" s="6" t="s">
        <v>54</v>
      </c>
      <c r="K2428" s="6">
        <v>3122</v>
      </c>
      <c r="L2428" s="6">
        <v>3030</v>
      </c>
      <c r="M2428" s="6">
        <v>92</v>
      </c>
      <c r="N2428" s="7">
        <v>0.97053171044202435</v>
      </c>
      <c r="O2428" s="1" t="s">
        <v>76</v>
      </c>
      <c r="P2428" s="1" t="s">
        <v>54</v>
      </c>
      <c r="Q2428" s="1" t="s">
        <v>68</v>
      </c>
      <c r="R2428" s="1" t="s">
        <v>5</v>
      </c>
      <c r="S2428" s="2" t="b">
        <v>1</v>
      </c>
      <c r="T2428" s="2" t="b">
        <v>0</v>
      </c>
      <c r="U2428" s="1" t="s">
        <v>169</v>
      </c>
      <c r="V2428" s="1">
        <v>0</v>
      </c>
      <c r="W2428" s="2" t="b">
        <v>0</v>
      </c>
      <c r="X2428" s="1"/>
      <c r="Y2428" s="2" t="b">
        <v>0</v>
      </c>
      <c r="Z2428" s="1" t="s">
        <v>58</v>
      </c>
      <c r="AA2428" s="2" t="b">
        <v>1</v>
      </c>
      <c r="AB2428" s="1" t="s">
        <v>14525</v>
      </c>
      <c r="AC2428" s="1" t="s">
        <v>14526</v>
      </c>
      <c r="AD2428" s="1" t="s">
        <v>61</v>
      </c>
      <c r="AE2428" s="2" t="b">
        <v>1</v>
      </c>
      <c r="AF2428" s="1" t="s">
        <v>502</v>
      </c>
      <c r="AG2428" s="2" t="b">
        <v>0</v>
      </c>
      <c r="AH2428" s="1">
        <v>46242.564803113426</v>
      </c>
    </row>
    <row r="2429" spans="1:34" ht="13.9">
      <c r="A2429" s="1" t="s">
        <v>14527</v>
      </c>
      <c r="B2429" s="1" t="s">
        <v>14528</v>
      </c>
      <c r="C2429" s="4">
        <v>45195</v>
      </c>
      <c r="D2429" s="1" t="s">
        <v>14227</v>
      </c>
      <c r="E2429" s="1">
        <v>2023</v>
      </c>
      <c r="F2429" s="5">
        <v>34.4</v>
      </c>
      <c r="G2429" s="1" t="s">
        <v>14529</v>
      </c>
      <c r="H2429" s="1" t="s">
        <v>14530</v>
      </c>
      <c r="I2429" s="6">
        <v>2618</v>
      </c>
      <c r="J2429" s="6" t="s">
        <v>54</v>
      </c>
      <c r="K2429" s="6">
        <v>119</v>
      </c>
      <c r="L2429" s="6">
        <v>80</v>
      </c>
      <c r="M2429" s="6">
        <v>39</v>
      </c>
      <c r="N2429" s="7">
        <v>0.67226890756302526</v>
      </c>
      <c r="O2429" s="1" t="s">
        <v>91</v>
      </c>
      <c r="P2429" s="1" t="s">
        <v>54</v>
      </c>
      <c r="Q2429" s="1" t="s">
        <v>56</v>
      </c>
      <c r="R2429" s="1" t="s">
        <v>5</v>
      </c>
      <c r="S2429" s="2" t="b">
        <v>1</v>
      </c>
      <c r="T2429" s="2" t="b">
        <v>0</v>
      </c>
      <c r="U2429" s="1" t="s">
        <v>57</v>
      </c>
      <c r="V2429" s="1"/>
      <c r="W2429" s="2" t="b">
        <v>0</v>
      </c>
      <c r="X2429" s="1"/>
      <c r="Y2429" s="2" t="b">
        <v>0</v>
      </c>
      <c r="Z2429" s="1" t="s">
        <v>58</v>
      </c>
      <c r="AA2429" s="2" t="b">
        <v>1</v>
      </c>
      <c r="AB2429" s="1" t="s">
        <v>14531</v>
      </c>
      <c r="AC2429" s="1" t="s">
        <v>14532</v>
      </c>
      <c r="AD2429" s="1" t="s">
        <v>61</v>
      </c>
      <c r="AE2429" s="2" t="b">
        <v>1</v>
      </c>
      <c r="AF2429" s="1" t="s">
        <v>273</v>
      </c>
      <c r="AG2429" s="2" t="b">
        <v>0</v>
      </c>
      <c r="AH2429" s="1">
        <v>46242.564803113426</v>
      </c>
    </row>
    <row r="2430" spans="1:34" ht="13.9">
      <c r="A2430" s="1" t="s">
        <v>14533</v>
      </c>
      <c r="B2430" s="1" t="s">
        <v>14534</v>
      </c>
      <c r="C2430" s="4">
        <v>45196</v>
      </c>
      <c r="D2430" s="1" t="s">
        <v>14227</v>
      </c>
      <c r="E2430" s="1">
        <v>2023</v>
      </c>
      <c r="F2430" s="5">
        <v>34.369999999999997</v>
      </c>
      <c r="G2430" s="1" t="s">
        <v>14535</v>
      </c>
      <c r="H2430" s="1" t="s">
        <v>14536</v>
      </c>
      <c r="I2430" s="6">
        <v>105</v>
      </c>
      <c r="J2430" s="6" t="s">
        <v>54</v>
      </c>
      <c r="K2430" s="6">
        <v>10</v>
      </c>
      <c r="L2430" s="6">
        <v>10</v>
      </c>
      <c r="M2430" s="6">
        <v>0</v>
      </c>
      <c r="N2430" s="7">
        <v>1</v>
      </c>
      <c r="O2430" s="1" t="s">
        <v>126</v>
      </c>
      <c r="P2430" s="1" t="s">
        <v>54</v>
      </c>
      <c r="Q2430" s="1" t="s">
        <v>56</v>
      </c>
      <c r="R2430" s="1" t="s">
        <v>5</v>
      </c>
      <c r="S2430" s="2" t="b">
        <v>1</v>
      </c>
      <c r="T2430" s="2" t="b">
        <v>0</v>
      </c>
      <c r="U2430" s="1" t="s">
        <v>57</v>
      </c>
      <c r="V2430" s="1"/>
      <c r="W2430" s="2" t="b">
        <v>0</v>
      </c>
      <c r="X2430" s="1"/>
      <c r="Y2430" s="2" t="b">
        <v>0</v>
      </c>
      <c r="Z2430" s="1" t="s">
        <v>58</v>
      </c>
      <c r="AA2430" s="2" t="b">
        <v>1</v>
      </c>
      <c r="AB2430" s="1" t="s">
        <v>14537</v>
      </c>
      <c r="AC2430" s="1" t="s">
        <v>14538</v>
      </c>
      <c r="AD2430" s="1" t="s">
        <v>61</v>
      </c>
      <c r="AE2430" s="2" t="b">
        <v>1</v>
      </c>
      <c r="AF2430" s="1" t="s">
        <v>305</v>
      </c>
      <c r="AG2430" s="2" t="b">
        <v>0</v>
      </c>
      <c r="AH2430" s="1">
        <v>46242.564803113426</v>
      </c>
    </row>
    <row r="2431" spans="1:34" ht="13.9">
      <c r="A2431" s="1" t="s">
        <v>14539</v>
      </c>
      <c r="B2431" s="1" t="s">
        <v>14540</v>
      </c>
      <c r="C2431" s="4">
        <v>45196</v>
      </c>
      <c r="D2431" s="1" t="s">
        <v>14227</v>
      </c>
      <c r="E2431" s="1">
        <v>2023</v>
      </c>
      <c r="F2431" s="5">
        <v>34.369999999999997</v>
      </c>
      <c r="G2431" s="1" t="s">
        <v>14541</v>
      </c>
      <c r="H2431" s="1" t="s">
        <v>14542</v>
      </c>
      <c r="I2431" s="6">
        <v>216</v>
      </c>
      <c r="J2431" s="6" t="s">
        <v>54</v>
      </c>
      <c r="K2431" s="6">
        <v>9</v>
      </c>
      <c r="L2431" s="6">
        <v>7</v>
      </c>
      <c r="M2431" s="6">
        <v>2</v>
      </c>
      <c r="N2431" s="7">
        <v>0.77777777777777779</v>
      </c>
      <c r="O2431" s="1" t="s">
        <v>382</v>
      </c>
      <c r="P2431" s="1" t="s">
        <v>54</v>
      </c>
      <c r="Q2431" s="1" t="s">
        <v>56</v>
      </c>
      <c r="R2431" s="1" t="s">
        <v>7</v>
      </c>
      <c r="S2431" s="2" t="b">
        <v>0</v>
      </c>
      <c r="T2431" s="2" t="b">
        <v>1</v>
      </c>
      <c r="U2431" s="1" t="s">
        <v>202</v>
      </c>
      <c r="V2431" s="1">
        <v>18</v>
      </c>
      <c r="W2431" s="2" t="b">
        <v>1</v>
      </c>
      <c r="X2431" s="2" t="b">
        <v>1</v>
      </c>
      <c r="Y2431" s="2" t="b">
        <v>0</v>
      </c>
      <c r="Z2431" s="1" t="s">
        <v>119</v>
      </c>
      <c r="AA2431" s="2" t="b">
        <v>0</v>
      </c>
      <c r="AB2431" s="1" t="s">
        <v>14543</v>
      </c>
      <c r="AC2431" s="1" t="s">
        <v>14544</v>
      </c>
      <c r="AD2431" s="1" t="s">
        <v>61</v>
      </c>
      <c r="AE2431" s="2" t="b">
        <v>1</v>
      </c>
      <c r="AF2431" s="1"/>
      <c r="AG2431" s="2" t="b">
        <v>0</v>
      </c>
      <c r="AH2431" s="1">
        <v>46242.564803113426</v>
      </c>
    </row>
    <row r="2432" spans="1:34" ht="13.9">
      <c r="A2432" s="1" t="s">
        <v>14545</v>
      </c>
      <c r="B2432" s="1" t="s">
        <v>14546</v>
      </c>
      <c r="C2432" s="4">
        <v>45196</v>
      </c>
      <c r="D2432" s="1" t="s">
        <v>14227</v>
      </c>
      <c r="E2432" s="1">
        <v>2023</v>
      </c>
      <c r="F2432" s="5">
        <v>34.369999999999997</v>
      </c>
      <c r="G2432" s="1" t="s">
        <v>14547</v>
      </c>
      <c r="H2432" s="1" t="s">
        <v>14548</v>
      </c>
      <c r="I2432" s="6">
        <v>34984</v>
      </c>
      <c r="J2432" s="6" t="s">
        <v>54</v>
      </c>
      <c r="K2432" s="6">
        <v>1022</v>
      </c>
      <c r="L2432" s="6">
        <v>893</v>
      </c>
      <c r="M2432" s="6">
        <v>129</v>
      </c>
      <c r="N2432" s="7">
        <v>0.8737769080234834</v>
      </c>
      <c r="O2432" s="1" t="s">
        <v>67</v>
      </c>
      <c r="P2432" s="1" t="s">
        <v>54</v>
      </c>
      <c r="Q2432" s="1" t="s">
        <v>68</v>
      </c>
      <c r="R2432" s="1" t="s">
        <v>5</v>
      </c>
      <c r="S2432" s="2" t="b">
        <v>1</v>
      </c>
      <c r="T2432" s="2" t="b">
        <v>0</v>
      </c>
      <c r="U2432" s="1" t="s">
        <v>57</v>
      </c>
      <c r="V2432" s="1"/>
      <c r="W2432" s="2" t="b">
        <v>0</v>
      </c>
      <c r="X2432" s="1"/>
      <c r="Y2432" s="2" t="b">
        <v>0</v>
      </c>
      <c r="Z2432" s="1" t="s">
        <v>58</v>
      </c>
      <c r="AA2432" s="2" t="b">
        <v>1</v>
      </c>
      <c r="AB2432" s="1" t="s">
        <v>14549</v>
      </c>
      <c r="AC2432" s="1" t="s">
        <v>14550</v>
      </c>
      <c r="AD2432" s="1" t="s">
        <v>61</v>
      </c>
      <c r="AE2432" s="2" t="b">
        <v>1</v>
      </c>
      <c r="AF2432" s="1" t="s">
        <v>305</v>
      </c>
      <c r="AG2432" s="2" t="b">
        <v>0</v>
      </c>
      <c r="AH2432" s="1">
        <v>46242.564803113426</v>
      </c>
    </row>
    <row r="2433" spans="1:34" ht="13.9">
      <c r="A2433" s="1" t="s">
        <v>14551</v>
      </c>
      <c r="B2433" s="1" t="s">
        <v>14552</v>
      </c>
      <c r="C2433" s="4">
        <v>45197</v>
      </c>
      <c r="D2433" s="1" t="s">
        <v>14227</v>
      </c>
      <c r="E2433" s="1">
        <v>2023</v>
      </c>
      <c r="F2433" s="5">
        <v>34.33</v>
      </c>
      <c r="G2433" s="1" t="s">
        <v>14553</v>
      </c>
      <c r="H2433" s="1" t="s">
        <v>14554</v>
      </c>
      <c r="I2433" s="6"/>
      <c r="J2433" s="6" t="s">
        <v>147</v>
      </c>
      <c r="K2433" s="6">
        <v>9</v>
      </c>
      <c r="L2433" s="6">
        <v>4</v>
      </c>
      <c r="M2433" s="6">
        <v>5</v>
      </c>
      <c r="N2433" s="7">
        <v>0.44444444444444442</v>
      </c>
      <c r="O2433" s="1" t="s">
        <v>382</v>
      </c>
      <c r="P2433" s="1" t="s">
        <v>54</v>
      </c>
      <c r="Q2433" s="1" t="s">
        <v>56</v>
      </c>
      <c r="R2433" s="1" t="s">
        <v>7</v>
      </c>
      <c r="S2433" s="2" t="b">
        <v>0</v>
      </c>
      <c r="T2433" s="2" t="b">
        <v>1</v>
      </c>
      <c r="U2433" s="1" t="s">
        <v>1669</v>
      </c>
      <c r="V2433" s="1">
        <v>18</v>
      </c>
      <c r="W2433" s="2" t="b">
        <v>1</v>
      </c>
      <c r="X2433" s="1"/>
      <c r="Y2433" s="2" t="b">
        <v>0</v>
      </c>
      <c r="Z2433" s="1" t="s">
        <v>119</v>
      </c>
      <c r="AA2433" s="2" t="b">
        <v>0</v>
      </c>
      <c r="AB2433" s="1" t="s">
        <v>14555</v>
      </c>
      <c r="AC2433" s="1" t="s">
        <v>14556</v>
      </c>
      <c r="AD2433" s="1" t="s">
        <v>61</v>
      </c>
      <c r="AE2433" s="2" t="b">
        <v>1</v>
      </c>
      <c r="AF2433" s="1"/>
      <c r="AG2433" s="2" t="b">
        <v>0</v>
      </c>
      <c r="AH2433" s="1">
        <v>46242.564803113426</v>
      </c>
    </row>
    <row r="2434" spans="1:34" ht="13.9">
      <c r="A2434" s="1" t="s">
        <v>14557</v>
      </c>
      <c r="B2434" s="1" t="s">
        <v>14558</v>
      </c>
      <c r="C2434" s="4">
        <v>45197</v>
      </c>
      <c r="D2434" s="1" t="s">
        <v>14227</v>
      </c>
      <c r="E2434" s="1">
        <v>2023</v>
      </c>
      <c r="F2434" s="5">
        <v>34.33</v>
      </c>
      <c r="G2434" s="1" t="s">
        <v>14559</v>
      </c>
      <c r="H2434" s="1" t="s">
        <v>14560</v>
      </c>
      <c r="I2434" s="6">
        <v>179</v>
      </c>
      <c r="J2434" s="6" t="s">
        <v>54</v>
      </c>
      <c r="K2434" s="6">
        <v>11</v>
      </c>
      <c r="L2434" s="6">
        <v>8</v>
      </c>
      <c r="M2434" s="6">
        <v>3</v>
      </c>
      <c r="N2434" s="7">
        <v>0.72727272727272729</v>
      </c>
      <c r="O2434" s="1" t="s">
        <v>55</v>
      </c>
      <c r="P2434" s="1" t="s">
        <v>54</v>
      </c>
      <c r="Q2434" s="1" t="s">
        <v>56</v>
      </c>
      <c r="R2434" s="1" t="s">
        <v>5</v>
      </c>
      <c r="S2434" s="2" t="b">
        <v>1</v>
      </c>
      <c r="T2434" s="2" t="b">
        <v>0</v>
      </c>
      <c r="U2434" s="1" t="s">
        <v>57</v>
      </c>
      <c r="V2434" s="1"/>
      <c r="W2434" s="2" t="b">
        <v>0</v>
      </c>
      <c r="X2434" s="1"/>
      <c r="Y2434" s="2" t="b">
        <v>0</v>
      </c>
      <c r="Z2434" s="1" t="s">
        <v>58</v>
      </c>
      <c r="AA2434" s="2" t="b">
        <v>1</v>
      </c>
      <c r="AB2434" s="1" t="s">
        <v>14561</v>
      </c>
      <c r="AC2434" s="1" t="s">
        <v>14562</v>
      </c>
      <c r="AD2434" s="1" t="s">
        <v>61</v>
      </c>
      <c r="AE2434" s="2" t="b">
        <v>1</v>
      </c>
      <c r="AF2434" s="1" t="s">
        <v>71</v>
      </c>
      <c r="AG2434" s="2" t="b">
        <v>0</v>
      </c>
      <c r="AH2434" s="1">
        <v>46242.564803125002</v>
      </c>
    </row>
    <row r="2435" spans="1:34" ht="13.9">
      <c r="A2435" s="1" t="s">
        <v>14563</v>
      </c>
      <c r="B2435" s="1" t="s">
        <v>14564</v>
      </c>
      <c r="C2435" s="4">
        <v>45197</v>
      </c>
      <c r="D2435" s="1" t="s">
        <v>14227</v>
      </c>
      <c r="E2435" s="1">
        <v>2023</v>
      </c>
      <c r="F2435" s="5">
        <v>34.33</v>
      </c>
      <c r="G2435" s="1" t="s">
        <v>14565</v>
      </c>
      <c r="H2435" s="1" t="s">
        <v>14566</v>
      </c>
      <c r="I2435" s="6">
        <v>15</v>
      </c>
      <c r="J2435" s="6" t="s">
        <v>54</v>
      </c>
      <c r="K2435" s="6">
        <v>1</v>
      </c>
      <c r="L2435" s="6">
        <v>1</v>
      </c>
      <c r="M2435" s="6">
        <v>0</v>
      </c>
      <c r="N2435" s="7">
        <v>1</v>
      </c>
      <c r="O2435" s="1" t="s">
        <v>148</v>
      </c>
      <c r="P2435" s="1" t="s">
        <v>54</v>
      </c>
      <c r="Q2435" s="1" t="s">
        <v>56</v>
      </c>
      <c r="R2435" s="1" t="s">
        <v>5</v>
      </c>
      <c r="S2435" s="2" t="b">
        <v>1</v>
      </c>
      <c r="T2435" s="2" t="b">
        <v>0</v>
      </c>
      <c r="U2435" s="1" t="s">
        <v>169</v>
      </c>
      <c r="V2435" s="1">
        <v>0</v>
      </c>
      <c r="W2435" s="2" t="b">
        <v>0</v>
      </c>
      <c r="X2435" s="1"/>
      <c r="Y2435" s="2" t="b">
        <v>0</v>
      </c>
      <c r="Z2435" s="1" t="s">
        <v>58</v>
      </c>
      <c r="AA2435" s="2" t="b">
        <v>1</v>
      </c>
      <c r="AB2435" s="1" t="s">
        <v>14567</v>
      </c>
      <c r="AC2435" s="1" t="s">
        <v>14568</v>
      </c>
      <c r="AD2435" s="1" t="s">
        <v>61</v>
      </c>
      <c r="AE2435" s="2" t="b">
        <v>1</v>
      </c>
      <c r="AF2435" s="1" t="s">
        <v>1387</v>
      </c>
      <c r="AG2435" s="2" t="b">
        <v>0</v>
      </c>
      <c r="AH2435" s="1">
        <v>46242.564803125002</v>
      </c>
    </row>
    <row r="2436" spans="1:34" ht="13.9">
      <c r="A2436" s="1" t="s">
        <v>14569</v>
      </c>
      <c r="B2436" s="1" t="s">
        <v>14570</v>
      </c>
      <c r="C2436" s="4">
        <v>45197</v>
      </c>
      <c r="D2436" s="1" t="s">
        <v>14227</v>
      </c>
      <c r="E2436" s="1">
        <v>2023</v>
      </c>
      <c r="F2436" s="5">
        <v>34.33</v>
      </c>
      <c r="G2436" s="1" t="s">
        <v>14571</v>
      </c>
      <c r="H2436" s="1" t="s">
        <v>14572</v>
      </c>
      <c r="I2436" s="6">
        <v>335</v>
      </c>
      <c r="J2436" s="6" t="s">
        <v>54</v>
      </c>
      <c r="K2436" s="6">
        <v>9</v>
      </c>
      <c r="L2436" s="6">
        <v>8</v>
      </c>
      <c r="M2436" s="6">
        <v>1</v>
      </c>
      <c r="N2436" s="7">
        <v>0.88888888888888884</v>
      </c>
      <c r="O2436" s="1" t="s">
        <v>382</v>
      </c>
      <c r="P2436" s="1" t="s">
        <v>54</v>
      </c>
      <c r="Q2436" s="1" t="s">
        <v>56</v>
      </c>
      <c r="R2436" s="1" t="s">
        <v>5</v>
      </c>
      <c r="S2436" s="2" t="b">
        <v>1</v>
      </c>
      <c r="T2436" s="2" t="b">
        <v>0</v>
      </c>
      <c r="U2436" s="1" t="s">
        <v>57</v>
      </c>
      <c r="V2436" s="1"/>
      <c r="W2436" s="2" t="b">
        <v>0</v>
      </c>
      <c r="X2436" s="1"/>
      <c r="Y2436" s="2" t="b">
        <v>0</v>
      </c>
      <c r="Z2436" s="1" t="s">
        <v>58</v>
      </c>
      <c r="AA2436" s="2" t="b">
        <v>1</v>
      </c>
      <c r="AB2436" s="1" t="s">
        <v>14573</v>
      </c>
      <c r="AC2436" s="1" t="s">
        <v>14574</v>
      </c>
      <c r="AD2436" s="1" t="s">
        <v>61</v>
      </c>
      <c r="AE2436" s="2" t="b">
        <v>1</v>
      </c>
      <c r="AF2436" s="1" t="s">
        <v>371</v>
      </c>
      <c r="AG2436" s="2" t="b">
        <v>0</v>
      </c>
      <c r="AH2436" s="1">
        <v>46242.564803125002</v>
      </c>
    </row>
    <row r="2437" spans="1:34" ht="13.9">
      <c r="A2437" s="1" t="s">
        <v>14575</v>
      </c>
      <c r="B2437" s="1" t="s">
        <v>14576</v>
      </c>
      <c r="C2437" s="4">
        <v>45198</v>
      </c>
      <c r="D2437" s="1" t="s">
        <v>14227</v>
      </c>
      <c r="E2437" s="1">
        <v>2023</v>
      </c>
      <c r="F2437" s="5">
        <v>34.299999999999997</v>
      </c>
      <c r="G2437" s="1" t="s">
        <v>14577</v>
      </c>
      <c r="H2437" s="1" t="s">
        <v>14578</v>
      </c>
      <c r="I2437" s="6">
        <v>4300</v>
      </c>
      <c r="J2437" s="6" t="s">
        <v>54</v>
      </c>
      <c r="K2437" s="6">
        <v>117</v>
      </c>
      <c r="L2437" s="6">
        <v>105</v>
      </c>
      <c r="M2437" s="6">
        <v>12</v>
      </c>
      <c r="N2437" s="7">
        <v>0.89743589743589747</v>
      </c>
      <c r="O2437" s="1" t="s">
        <v>67</v>
      </c>
      <c r="P2437" s="1" t="s">
        <v>54</v>
      </c>
      <c r="Q2437" s="1" t="s">
        <v>56</v>
      </c>
      <c r="R2437" s="1" t="s">
        <v>7</v>
      </c>
      <c r="S2437" s="2" t="b">
        <v>0</v>
      </c>
      <c r="T2437" s="2" t="b">
        <v>1</v>
      </c>
      <c r="U2437" s="1" t="s">
        <v>202</v>
      </c>
      <c r="V2437" s="1">
        <v>18</v>
      </c>
      <c r="W2437" s="2" t="b">
        <v>1</v>
      </c>
      <c r="X2437" s="2" t="b">
        <v>1</v>
      </c>
      <c r="Y2437" s="2" t="b">
        <v>0</v>
      </c>
      <c r="Z2437" s="1" t="s">
        <v>119</v>
      </c>
      <c r="AA2437" s="2" t="b">
        <v>0</v>
      </c>
      <c r="AB2437" s="1" t="s">
        <v>14579</v>
      </c>
      <c r="AC2437" s="1" t="s">
        <v>14580</v>
      </c>
      <c r="AD2437" s="1" t="s">
        <v>61</v>
      </c>
      <c r="AE2437" s="2" t="b">
        <v>1</v>
      </c>
      <c r="AF2437" s="1"/>
      <c r="AG2437" s="2" t="b">
        <v>0</v>
      </c>
      <c r="AH2437" s="1">
        <v>46242.564803125002</v>
      </c>
    </row>
    <row r="2438" spans="1:34" ht="13.9">
      <c r="A2438" s="1" t="s">
        <v>14581</v>
      </c>
      <c r="B2438" s="1" t="s">
        <v>14582</v>
      </c>
      <c r="C2438" s="4">
        <v>45198</v>
      </c>
      <c r="D2438" s="1" t="s">
        <v>14227</v>
      </c>
      <c r="E2438" s="1">
        <v>2023</v>
      </c>
      <c r="F2438" s="5">
        <v>34.299999999999997</v>
      </c>
      <c r="G2438" s="1" t="s">
        <v>14583</v>
      </c>
      <c r="H2438" s="1" t="s">
        <v>14584</v>
      </c>
      <c r="I2438" s="6">
        <v>290</v>
      </c>
      <c r="J2438" s="6" t="s">
        <v>54</v>
      </c>
      <c r="K2438" s="6">
        <v>10</v>
      </c>
      <c r="L2438" s="6">
        <v>10</v>
      </c>
      <c r="M2438" s="6">
        <v>0</v>
      </c>
      <c r="N2438" s="7">
        <v>1</v>
      </c>
      <c r="O2438" s="1" t="s">
        <v>126</v>
      </c>
      <c r="P2438" s="1" t="s">
        <v>54</v>
      </c>
      <c r="Q2438" s="1" t="s">
        <v>56</v>
      </c>
      <c r="R2438" s="1" t="s">
        <v>5</v>
      </c>
      <c r="S2438" s="2" t="b">
        <v>1</v>
      </c>
      <c r="T2438" s="2" t="b">
        <v>0</v>
      </c>
      <c r="U2438" s="1" t="s">
        <v>57</v>
      </c>
      <c r="V2438" s="1"/>
      <c r="W2438" s="2" t="b">
        <v>0</v>
      </c>
      <c r="X2438" s="1"/>
      <c r="Y2438" s="2" t="b">
        <v>0</v>
      </c>
      <c r="Z2438" s="1" t="s">
        <v>58</v>
      </c>
      <c r="AA2438" s="2" t="b">
        <v>1</v>
      </c>
      <c r="AB2438" s="1" t="s">
        <v>14585</v>
      </c>
      <c r="AC2438" s="1" t="s">
        <v>14586</v>
      </c>
      <c r="AD2438" s="1" t="s">
        <v>61</v>
      </c>
      <c r="AE2438" s="2" t="b">
        <v>1</v>
      </c>
      <c r="AF2438" s="1" t="s">
        <v>101</v>
      </c>
      <c r="AG2438" s="2" t="b">
        <v>1</v>
      </c>
      <c r="AH2438" s="1">
        <v>46242.564803125002</v>
      </c>
    </row>
    <row r="2439" spans="1:34" ht="13.9">
      <c r="A2439" s="1" t="s">
        <v>14587</v>
      </c>
      <c r="B2439" s="1" t="s">
        <v>14588</v>
      </c>
      <c r="C2439" s="4">
        <v>45198</v>
      </c>
      <c r="D2439" s="1" t="s">
        <v>14227</v>
      </c>
      <c r="E2439" s="1">
        <v>2023</v>
      </c>
      <c r="F2439" s="5">
        <v>34.299999999999997</v>
      </c>
      <c r="G2439" s="1" t="s">
        <v>14589</v>
      </c>
      <c r="H2439" s="1" t="s">
        <v>14590</v>
      </c>
      <c r="I2439" s="6">
        <v>34379</v>
      </c>
      <c r="J2439" s="6" t="s">
        <v>54</v>
      </c>
      <c r="K2439" s="6">
        <v>372</v>
      </c>
      <c r="L2439" s="6">
        <v>259</v>
      </c>
      <c r="M2439" s="6">
        <v>113</v>
      </c>
      <c r="N2439" s="7">
        <v>0.69623655913978499</v>
      </c>
      <c r="O2439" s="1" t="s">
        <v>91</v>
      </c>
      <c r="P2439" s="1" t="s">
        <v>54</v>
      </c>
      <c r="Q2439" s="1" t="s">
        <v>68</v>
      </c>
      <c r="R2439" s="1" t="s">
        <v>7</v>
      </c>
      <c r="S2439" s="2" t="b">
        <v>0</v>
      </c>
      <c r="T2439" s="2" t="b">
        <v>1</v>
      </c>
      <c r="U2439" s="1" t="s">
        <v>202</v>
      </c>
      <c r="V2439" s="1">
        <v>18</v>
      </c>
      <c r="W2439" s="2" t="b">
        <v>1</v>
      </c>
      <c r="X2439" s="2" t="b">
        <v>1</v>
      </c>
      <c r="Y2439" s="2" t="b">
        <v>0</v>
      </c>
      <c r="Z2439" s="1" t="s">
        <v>119</v>
      </c>
      <c r="AA2439" s="2" t="b">
        <v>0</v>
      </c>
      <c r="AB2439" s="1" t="s">
        <v>14591</v>
      </c>
      <c r="AC2439" s="1" t="s">
        <v>14592</v>
      </c>
      <c r="AD2439" s="1" t="s">
        <v>61</v>
      </c>
      <c r="AE2439" s="2" t="b">
        <v>1</v>
      </c>
      <c r="AF2439" s="1"/>
      <c r="AG2439" s="2" t="b">
        <v>0</v>
      </c>
      <c r="AH2439" s="1">
        <v>46242.564803125002</v>
      </c>
    </row>
    <row r="2440" spans="1:34" ht="13.9">
      <c r="A2440" s="1" t="s">
        <v>14593</v>
      </c>
      <c r="B2440" s="1" t="s">
        <v>14594</v>
      </c>
      <c r="C2440" s="4">
        <v>45198</v>
      </c>
      <c r="D2440" s="1" t="s">
        <v>14227</v>
      </c>
      <c r="E2440" s="1">
        <v>2023</v>
      </c>
      <c r="F2440" s="5">
        <v>34.299999999999997</v>
      </c>
      <c r="G2440" s="1" t="s">
        <v>14595</v>
      </c>
      <c r="H2440" s="1" t="s">
        <v>14596</v>
      </c>
      <c r="I2440" s="6">
        <v>245</v>
      </c>
      <c r="J2440" s="6" t="s">
        <v>54</v>
      </c>
      <c r="K2440" s="6">
        <v>7</v>
      </c>
      <c r="L2440" s="6">
        <v>3</v>
      </c>
      <c r="M2440" s="6">
        <v>4</v>
      </c>
      <c r="N2440" s="7">
        <v>0.42857142857142855</v>
      </c>
      <c r="O2440" s="1" t="s">
        <v>83</v>
      </c>
      <c r="P2440" s="1" t="s">
        <v>54</v>
      </c>
      <c r="Q2440" s="1" t="s">
        <v>56</v>
      </c>
      <c r="R2440" s="1" t="s">
        <v>7</v>
      </c>
      <c r="S2440" s="2" t="b">
        <v>0</v>
      </c>
      <c r="T2440" s="2" t="b">
        <v>1</v>
      </c>
      <c r="U2440" s="1" t="s">
        <v>202</v>
      </c>
      <c r="V2440" s="1">
        <v>18</v>
      </c>
      <c r="W2440" s="2" t="b">
        <v>1</v>
      </c>
      <c r="X2440" s="2" t="b">
        <v>1</v>
      </c>
      <c r="Y2440" s="2" t="b">
        <v>0</v>
      </c>
      <c r="Z2440" s="1" t="s">
        <v>119</v>
      </c>
      <c r="AA2440" s="2" t="b">
        <v>0</v>
      </c>
      <c r="AB2440" s="1" t="s">
        <v>14597</v>
      </c>
      <c r="AC2440" s="1" t="s">
        <v>14598</v>
      </c>
      <c r="AD2440" s="1" t="s">
        <v>61</v>
      </c>
      <c r="AE2440" s="2" t="b">
        <v>1</v>
      </c>
      <c r="AF2440" s="1"/>
      <c r="AG2440" s="2" t="b">
        <v>0</v>
      </c>
      <c r="AH2440" s="1">
        <v>46242.564803125002</v>
      </c>
    </row>
    <row r="2441" spans="1:34" ht="13.9">
      <c r="A2441" s="1" t="s">
        <v>14599</v>
      </c>
      <c r="B2441" s="1" t="s">
        <v>14600</v>
      </c>
      <c r="C2441" s="4">
        <v>45198</v>
      </c>
      <c r="D2441" s="1" t="s">
        <v>14227</v>
      </c>
      <c r="E2441" s="1">
        <v>2023</v>
      </c>
      <c r="F2441" s="5">
        <v>34.299999999999997</v>
      </c>
      <c r="G2441" s="1" t="s">
        <v>14601</v>
      </c>
      <c r="H2441" s="1" t="s">
        <v>14602</v>
      </c>
      <c r="I2441" s="6">
        <v>553</v>
      </c>
      <c r="J2441" s="6" t="s">
        <v>54</v>
      </c>
      <c r="K2441" s="6">
        <v>27</v>
      </c>
      <c r="L2441" s="6">
        <v>24</v>
      </c>
      <c r="M2441" s="6">
        <v>3</v>
      </c>
      <c r="N2441" s="7">
        <v>0.88888888888888884</v>
      </c>
      <c r="O2441" s="1" t="s">
        <v>126</v>
      </c>
      <c r="P2441" s="1" t="s">
        <v>54</v>
      </c>
      <c r="Q2441" s="1" t="s">
        <v>56</v>
      </c>
      <c r="R2441" s="1" t="s">
        <v>5</v>
      </c>
      <c r="S2441" s="2" t="b">
        <v>1</v>
      </c>
      <c r="T2441" s="2" t="b">
        <v>0</v>
      </c>
      <c r="U2441" s="1" t="s">
        <v>57</v>
      </c>
      <c r="V2441" s="1"/>
      <c r="W2441" s="2" t="b">
        <v>0</v>
      </c>
      <c r="X2441" s="1"/>
      <c r="Y2441" s="2" t="b">
        <v>0</v>
      </c>
      <c r="Z2441" s="1" t="s">
        <v>58</v>
      </c>
      <c r="AA2441" s="2" t="b">
        <v>1</v>
      </c>
      <c r="AB2441" s="1" t="s">
        <v>14603</v>
      </c>
      <c r="AC2441" s="1" t="s">
        <v>14604</v>
      </c>
      <c r="AD2441" s="1" t="s">
        <v>61</v>
      </c>
      <c r="AE2441" s="2" t="b">
        <v>1</v>
      </c>
      <c r="AF2441" s="1" t="s">
        <v>142</v>
      </c>
      <c r="AG2441" s="2" t="b">
        <v>0</v>
      </c>
      <c r="AH2441" s="1">
        <v>46242.564803125002</v>
      </c>
    </row>
    <row r="2442" spans="1:34" ht="13.9">
      <c r="A2442" s="1" t="s">
        <v>14605</v>
      </c>
      <c r="B2442" s="1" t="s">
        <v>14606</v>
      </c>
      <c r="C2442" s="4">
        <v>45198</v>
      </c>
      <c r="D2442" s="1" t="s">
        <v>14227</v>
      </c>
      <c r="E2442" s="1">
        <v>2023</v>
      </c>
      <c r="F2442" s="5">
        <v>34.299999999999997</v>
      </c>
      <c r="G2442" s="1" t="s">
        <v>14607</v>
      </c>
      <c r="H2442" s="1" t="s">
        <v>14608</v>
      </c>
      <c r="I2442" s="6">
        <v>1376</v>
      </c>
      <c r="J2442" s="6" t="s">
        <v>54</v>
      </c>
      <c r="K2442" s="6">
        <v>29</v>
      </c>
      <c r="L2442" s="6">
        <v>19</v>
      </c>
      <c r="M2442" s="6">
        <v>10</v>
      </c>
      <c r="N2442" s="7">
        <v>0.65517241379310343</v>
      </c>
      <c r="O2442" s="1" t="s">
        <v>91</v>
      </c>
      <c r="P2442" s="1" t="s">
        <v>54</v>
      </c>
      <c r="Q2442" s="1" t="s">
        <v>56</v>
      </c>
      <c r="R2442" s="1" t="s">
        <v>5</v>
      </c>
      <c r="S2442" s="2" t="b">
        <v>1</v>
      </c>
      <c r="T2442" s="2" t="b">
        <v>0</v>
      </c>
      <c r="U2442" s="1" t="s">
        <v>57</v>
      </c>
      <c r="V2442" s="1"/>
      <c r="W2442" s="2" t="b">
        <v>0</v>
      </c>
      <c r="X2442" s="1"/>
      <c r="Y2442" s="2" t="b">
        <v>0</v>
      </c>
      <c r="Z2442" s="1" t="s">
        <v>58</v>
      </c>
      <c r="AA2442" s="2" t="b">
        <v>1</v>
      </c>
      <c r="AB2442" s="1" t="s">
        <v>14609</v>
      </c>
      <c r="AC2442" s="1" t="s">
        <v>14610</v>
      </c>
      <c r="AD2442" s="1" t="s">
        <v>61</v>
      </c>
      <c r="AE2442" s="2" t="b">
        <v>1</v>
      </c>
      <c r="AF2442" s="1" t="s">
        <v>435</v>
      </c>
      <c r="AG2442" s="2" t="b">
        <v>0</v>
      </c>
      <c r="AH2442" s="1">
        <v>46242.564803125002</v>
      </c>
    </row>
    <row r="2443" spans="1:34" ht="13.9">
      <c r="A2443" s="1" t="s">
        <v>14611</v>
      </c>
      <c r="B2443" s="1" t="s">
        <v>14612</v>
      </c>
      <c r="C2443" s="4">
        <v>45198</v>
      </c>
      <c r="D2443" s="1" t="s">
        <v>14227</v>
      </c>
      <c r="E2443" s="1">
        <v>2023</v>
      </c>
      <c r="F2443" s="5">
        <v>34.299999999999997</v>
      </c>
      <c r="G2443" s="1" t="s">
        <v>14613</v>
      </c>
      <c r="H2443" s="1" t="s">
        <v>14614</v>
      </c>
      <c r="I2443" s="6">
        <v>1396</v>
      </c>
      <c r="J2443" s="6" t="s">
        <v>54</v>
      </c>
      <c r="K2443" s="6">
        <v>46</v>
      </c>
      <c r="L2443" s="6">
        <v>44</v>
      </c>
      <c r="M2443" s="6">
        <v>2</v>
      </c>
      <c r="N2443" s="7">
        <v>0.95652173913043481</v>
      </c>
      <c r="O2443" s="1" t="s">
        <v>126</v>
      </c>
      <c r="P2443" s="1" t="s">
        <v>54</v>
      </c>
      <c r="Q2443" s="1" t="s">
        <v>56</v>
      </c>
      <c r="R2443" s="1" t="s">
        <v>5</v>
      </c>
      <c r="S2443" s="2" t="b">
        <v>1</v>
      </c>
      <c r="T2443" s="2" t="b">
        <v>0</v>
      </c>
      <c r="U2443" s="1" t="s">
        <v>57</v>
      </c>
      <c r="V2443" s="1"/>
      <c r="W2443" s="2" t="b">
        <v>0</v>
      </c>
      <c r="X2443" s="1"/>
      <c r="Y2443" s="2" t="b">
        <v>0</v>
      </c>
      <c r="Z2443" s="1" t="s">
        <v>58</v>
      </c>
      <c r="AA2443" s="2" t="b">
        <v>1</v>
      </c>
      <c r="AB2443" s="1" t="s">
        <v>14615</v>
      </c>
      <c r="AC2443" s="1" t="s">
        <v>14616</v>
      </c>
      <c r="AD2443" s="1" t="s">
        <v>61</v>
      </c>
      <c r="AE2443" s="2" t="b">
        <v>1</v>
      </c>
      <c r="AF2443" s="1" t="s">
        <v>101</v>
      </c>
      <c r="AG2443" s="2" t="b">
        <v>1</v>
      </c>
      <c r="AH2443" s="1">
        <v>46242.564803125002</v>
      </c>
    </row>
    <row r="2444" spans="1:34" ht="13.9">
      <c r="A2444" s="1" t="s">
        <v>14617</v>
      </c>
      <c r="B2444" s="1" t="s">
        <v>14618</v>
      </c>
      <c r="C2444" s="4">
        <v>45198</v>
      </c>
      <c r="D2444" s="1" t="s">
        <v>14227</v>
      </c>
      <c r="E2444" s="1">
        <v>2023</v>
      </c>
      <c r="F2444" s="5">
        <v>34.299999999999997</v>
      </c>
      <c r="G2444" s="1" t="s">
        <v>14619</v>
      </c>
      <c r="H2444" s="1" t="s">
        <v>14620</v>
      </c>
      <c r="I2444" s="6">
        <v>391</v>
      </c>
      <c r="J2444" s="6" t="s">
        <v>54</v>
      </c>
      <c r="K2444" s="6">
        <v>17</v>
      </c>
      <c r="L2444" s="6">
        <v>10</v>
      </c>
      <c r="M2444" s="6">
        <v>7</v>
      </c>
      <c r="N2444" s="7">
        <v>0.58823529411764708</v>
      </c>
      <c r="O2444" s="1" t="s">
        <v>91</v>
      </c>
      <c r="P2444" s="1" t="s">
        <v>54</v>
      </c>
      <c r="Q2444" s="1" t="s">
        <v>56</v>
      </c>
      <c r="R2444" s="1" t="s">
        <v>5</v>
      </c>
      <c r="S2444" s="2" t="b">
        <v>1</v>
      </c>
      <c r="T2444" s="2" t="b">
        <v>0</v>
      </c>
      <c r="U2444" s="1" t="s">
        <v>57</v>
      </c>
      <c r="V2444" s="1"/>
      <c r="W2444" s="2" t="b">
        <v>0</v>
      </c>
      <c r="X2444" s="1"/>
      <c r="Y2444" s="2" t="b">
        <v>0</v>
      </c>
      <c r="Z2444" s="1" t="s">
        <v>58</v>
      </c>
      <c r="AA2444" s="2" t="b">
        <v>1</v>
      </c>
      <c r="AB2444" s="1" t="s">
        <v>14621</v>
      </c>
      <c r="AC2444" s="1" t="s">
        <v>14622</v>
      </c>
      <c r="AD2444" s="1" t="s">
        <v>61</v>
      </c>
      <c r="AE2444" s="2" t="b">
        <v>1</v>
      </c>
      <c r="AF2444" s="1" t="s">
        <v>305</v>
      </c>
      <c r="AG2444" s="2" t="b">
        <v>0</v>
      </c>
      <c r="AH2444" s="1">
        <v>46242.564803125002</v>
      </c>
    </row>
    <row r="2445" spans="1:34" ht="13.9">
      <c r="A2445" s="1" t="s">
        <v>14623</v>
      </c>
      <c r="B2445" s="1" t="s">
        <v>14624</v>
      </c>
      <c r="C2445" s="4">
        <v>45199</v>
      </c>
      <c r="D2445" s="1" t="s">
        <v>14227</v>
      </c>
      <c r="E2445" s="1">
        <v>2023</v>
      </c>
      <c r="F2445" s="5">
        <v>34.270000000000003</v>
      </c>
      <c r="G2445" s="1" t="s">
        <v>14625</v>
      </c>
      <c r="H2445" s="1" t="s">
        <v>14626</v>
      </c>
      <c r="I2445" s="6">
        <v>4998</v>
      </c>
      <c r="J2445" s="6" t="s">
        <v>54</v>
      </c>
      <c r="K2445" s="6">
        <v>228</v>
      </c>
      <c r="L2445" s="6">
        <v>228</v>
      </c>
      <c r="M2445" s="6">
        <v>0</v>
      </c>
      <c r="N2445" s="7">
        <v>1</v>
      </c>
      <c r="O2445" s="1" t="s">
        <v>67</v>
      </c>
      <c r="P2445" s="1" t="s">
        <v>54</v>
      </c>
      <c r="Q2445" s="1" t="s">
        <v>68</v>
      </c>
      <c r="R2445" s="1" t="s">
        <v>5</v>
      </c>
      <c r="S2445" s="2" t="b">
        <v>1</v>
      </c>
      <c r="T2445" s="2" t="b">
        <v>0</v>
      </c>
      <c r="U2445" s="1" t="s">
        <v>544</v>
      </c>
      <c r="V2445" s="1">
        <v>18</v>
      </c>
      <c r="W2445" s="2" t="b">
        <v>0</v>
      </c>
      <c r="X2445" s="1"/>
      <c r="Y2445" s="2" t="b">
        <v>0</v>
      </c>
      <c r="Z2445" s="1" t="s">
        <v>119</v>
      </c>
      <c r="AA2445" s="2" t="b">
        <v>0</v>
      </c>
      <c r="AB2445" s="1" t="s">
        <v>14627</v>
      </c>
      <c r="AC2445" s="1" t="s">
        <v>14628</v>
      </c>
      <c r="AD2445" s="1" t="s">
        <v>61</v>
      </c>
      <c r="AE2445" s="2" t="b">
        <v>1</v>
      </c>
      <c r="AF2445" s="1"/>
      <c r="AG2445" s="2" t="b">
        <v>0</v>
      </c>
      <c r="AH2445" s="1">
        <v>46242.564803125002</v>
      </c>
    </row>
    <row r="2446" spans="1:34" ht="13.9">
      <c r="A2446" s="1" t="s">
        <v>14629</v>
      </c>
      <c r="B2446" s="1" t="s">
        <v>14630</v>
      </c>
      <c r="C2446" s="4">
        <v>45200</v>
      </c>
      <c r="D2446" s="1" t="s">
        <v>14631</v>
      </c>
      <c r="E2446" s="1">
        <v>2023</v>
      </c>
      <c r="F2446" s="5">
        <v>34.229999999999997</v>
      </c>
      <c r="G2446" s="1" t="s">
        <v>14632</v>
      </c>
      <c r="H2446" s="1" t="s">
        <v>14633</v>
      </c>
      <c r="I2446" s="6">
        <v>1</v>
      </c>
      <c r="J2446" s="6" t="s">
        <v>54</v>
      </c>
      <c r="K2446" s="6">
        <v>0</v>
      </c>
      <c r="L2446" s="6">
        <v>0</v>
      </c>
      <c r="M2446" s="6">
        <v>0</v>
      </c>
      <c r="N2446" s="7"/>
      <c r="O2446" s="1" t="s">
        <v>216</v>
      </c>
      <c r="P2446" s="1" t="s">
        <v>54</v>
      </c>
      <c r="Q2446" s="1" t="s">
        <v>56</v>
      </c>
      <c r="R2446" s="1" t="s">
        <v>5</v>
      </c>
      <c r="S2446" s="2" t="b">
        <v>1</v>
      </c>
      <c r="T2446" s="2" t="b">
        <v>0</v>
      </c>
      <c r="U2446" s="1" t="s">
        <v>57</v>
      </c>
      <c r="V2446" s="1"/>
      <c r="W2446" s="2" t="b">
        <v>0</v>
      </c>
      <c r="X2446" s="1"/>
      <c r="Y2446" s="2" t="b">
        <v>0</v>
      </c>
      <c r="Z2446" s="1" t="s">
        <v>58</v>
      </c>
      <c r="AA2446" s="2" t="b">
        <v>1</v>
      </c>
      <c r="AB2446" s="1" t="s">
        <v>14634</v>
      </c>
      <c r="AC2446" s="1" t="s">
        <v>14635</v>
      </c>
      <c r="AD2446" s="1" t="s">
        <v>61</v>
      </c>
      <c r="AE2446" s="2" t="b">
        <v>1</v>
      </c>
      <c r="AF2446" s="1" t="s">
        <v>14636</v>
      </c>
      <c r="AG2446" s="2" t="b">
        <v>0</v>
      </c>
      <c r="AH2446" s="1">
        <v>46242.564803125002</v>
      </c>
    </row>
    <row r="2447" spans="1:34" ht="13.9">
      <c r="A2447" s="1" t="s">
        <v>14637</v>
      </c>
      <c r="B2447" s="1" t="s">
        <v>14638</v>
      </c>
      <c r="C2447" s="4">
        <v>45201</v>
      </c>
      <c r="D2447" s="1" t="s">
        <v>14631</v>
      </c>
      <c r="E2447" s="1">
        <v>2023</v>
      </c>
      <c r="F2447" s="5">
        <v>34.200000000000003</v>
      </c>
      <c r="G2447" s="1" t="s">
        <v>14639</v>
      </c>
      <c r="H2447" s="1" t="s">
        <v>14640</v>
      </c>
      <c r="I2447" s="6">
        <v>13137</v>
      </c>
      <c r="J2447" s="6" t="s">
        <v>54</v>
      </c>
      <c r="K2447" s="6">
        <v>137</v>
      </c>
      <c r="L2447" s="6">
        <v>117</v>
      </c>
      <c r="M2447" s="6">
        <v>20</v>
      </c>
      <c r="N2447" s="7">
        <v>0.85401459854014594</v>
      </c>
      <c r="O2447" s="1" t="s">
        <v>67</v>
      </c>
      <c r="P2447" s="1" t="s">
        <v>54</v>
      </c>
      <c r="Q2447" s="1" t="s">
        <v>56</v>
      </c>
      <c r="R2447" s="1" t="s">
        <v>7</v>
      </c>
      <c r="S2447" s="2" t="b">
        <v>0</v>
      </c>
      <c r="T2447" s="2" t="b">
        <v>1</v>
      </c>
      <c r="U2447" s="1" t="s">
        <v>202</v>
      </c>
      <c r="V2447" s="1">
        <v>18</v>
      </c>
      <c r="W2447" s="2" t="b">
        <v>1</v>
      </c>
      <c r="X2447" s="2" t="b">
        <v>1</v>
      </c>
      <c r="Y2447" s="2" t="b">
        <v>0</v>
      </c>
      <c r="Z2447" s="1" t="s">
        <v>119</v>
      </c>
      <c r="AA2447" s="2" t="b">
        <v>0</v>
      </c>
      <c r="AB2447" s="1" t="s">
        <v>14641</v>
      </c>
      <c r="AC2447" s="1" t="s">
        <v>14642</v>
      </c>
      <c r="AD2447" s="1" t="s">
        <v>61</v>
      </c>
      <c r="AE2447" s="2" t="b">
        <v>1</v>
      </c>
      <c r="AF2447" s="1"/>
      <c r="AG2447" s="2" t="b">
        <v>0</v>
      </c>
      <c r="AH2447" s="1">
        <v>46242.564803125002</v>
      </c>
    </row>
    <row r="2448" spans="1:34" ht="13.9">
      <c r="A2448" s="1" t="s">
        <v>14643</v>
      </c>
      <c r="B2448" s="1" t="s">
        <v>14644</v>
      </c>
      <c r="C2448" s="4">
        <v>45201</v>
      </c>
      <c r="D2448" s="1" t="s">
        <v>14631</v>
      </c>
      <c r="E2448" s="1">
        <v>2023</v>
      </c>
      <c r="F2448" s="5">
        <v>34.200000000000003</v>
      </c>
      <c r="G2448" s="1" t="s">
        <v>14645</v>
      </c>
      <c r="H2448" s="1" t="s">
        <v>14646</v>
      </c>
      <c r="I2448" s="6">
        <v>1166</v>
      </c>
      <c r="J2448" s="6" t="s">
        <v>54</v>
      </c>
      <c r="K2448" s="6">
        <v>81</v>
      </c>
      <c r="L2448" s="6">
        <v>69</v>
      </c>
      <c r="M2448" s="6">
        <v>12</v>
      </c>
      <c r="N2448" s="7">
        <v>0.85185185185185186</v>
      </c>
      <c r="O2448" s="1" t="s">
        <v>67</v>
      </c>
      <c r="P2448" s="1" t="s">
        <v>54</v>
      </c>
      <c r="Q2448" s="1" t="s">
        <v>56</v>
      </c>
      <c r="R2448" s="1" t="s">
        <v>5</v>
      </c>
      <c r="S2448" s="2" t="b">
        <v>1</v>
      </c>
      <c r="T2448" s="2" t="b">
        <v>0</v>
      </c>
      <c r="U2448" s="1" t="s">
        <v>57</v>
      </c>
      <c r="V2448" s="1"/>
      <c r="W2448" s="2" t="b">
        <v>0</v>
      </c>
      <c r="X2448" s="1"/>
      <c r="Y2448" s="2" t="b">
        <v>0</v>
      </c>
      <c r="Z2448" s="1" t="s">
        <v>58</v>
      </c>
      <c r="AA2448" s="2" t="b">
        <v>1</v>
      </c>
      <c r="AB2448" s="1" t="s">
        <v>14647</v>
      </c>
      <c r="AC2448" s="1" t="s">
        <v>14648</v>
      </c>
      <c r="AD2448" s="1" t="s">
        <v>61</v>
      </c>
      <c r="AE2448" s="2" t="b">
        <v>1</v>
      </c>
      <c r="AF2448" s="1" t="s">
        <v>371</v>
      </c>
      <c r="AG2448" s="2" t="b">
        <v>0</v>
      </c>
      <c r="AH2448" s="1">
        <v>46242.564803125002</v>
      </c>
    </row>
    <row r="2449" spans="1:34" ht="13.9">
      <c r="A2449" s="1" t="s">
        <v>14649</v>
      </c>
      <c r="B2449" s="1" t="s">
        <v>14650</v>
      </c>
      <c r="C2449" s="4">
        <v>45201</v>
      </c>
      <c r="D2449" s="1" t="s">
        <v>14631</v>
      </c>
      <c r="E2449" s="1">
        <v>2023</v>
      </c>
      <c r="F2449" s="5">
        <v>34.200000000000003</v>
      </c>
      <c r="G2449" s="1" t="s">
        <v>14651</v>
      </c>
      <c r="H2449" s="1" t="s">
        <v>14652</v>
      </c>
      <c r="I2449" s="6"/>
      <c r="J2449" s="6" t="s">
        <v>147</v>
      </c>
      <c r="K2449" s="6">
        <v>3</v>
      </c>
      <c r="L2449" s="6">
        <v>3</v>
      </c>
      <c r="M2449" s="6">
        <v>0</v>
      </c>
      <c r="N2449" s="7">
        <v>1</v>
      </c>
      <c r="O2449" s="1" t="s">
        <v>302</v>
      </c>
      <c r="P2449" s="1" t="s">
        <v>54</v>
      </c>
      <c r="Q2449" s="1" t="s">
        <v>56</v>
      </c>
      <c r="R2449" s="1" t="s">
        <v>5</v>
      </c>
      <c r="S2449" s="2" t="b">
        <v>1</v>
      </c>
      <c r="T2449" s="2" t="b">
        <v>0</v>
      </c>
      <c r="U2449" s="1" t="s">
        <v>57</v>
      </c>
      <c r="V2449" s="1"/>
      <c r="W2449" s="2" t="b">
        <v>0</v>
      </c>
      <c r="X2449" s="1"/>
      <c r="Y2449" s="2" t="b">
        <v>0</v>
      </c>
      <c r="Z2449" s="1" t="s">
        <v>119</v>
      </c>
      <c r="AA2449" s="2" t="b">
        <v>0</v>
      </c>
      <c r="AB2449" s="1" t="s">
        <v>14653</v>
      </c>
      <c r="AC2449" s="1" t="s">
        <v>14654</v>
      </c>
      <c r="AD2449" s="1" t="s">
        <v>61</v>
      </c>
      <c r="AE2449" s="2" t="b">
        <v>1</v>
      </c>
      <c r="AF2449" s="1"/>
      <c r="AG2449" s="2" t="b">
        <v>0</v>
      </c>
      <c r="AH2449" s="1">
        <v>46242.564803125002</v>
      </c>
    </row>
    <row r="2450" spans="1:34" ht="13.9">
      <c r="A2450" s="1" t="s">
        <v>14655</v>
      </c>
      <c r="B2450" s="1" t="s">
        <v>14656</v>
      </c>
      <c r="C2450" s="4">
        <v>45203</v>
      </c>
      <c r="D2450" s="1" t="s">
        <v>14631</v>
      </c>
      <c r="E2450" s="1">
        <v>2023</v>
      </c>
      <c r="F2450" s="5">
        <v>34.14</v>
      </c>
      <c r="G2450" s="1" t="s">
        <v>14657</v>
      </c>
      <c r="H2450" s="1" t="s">
        <v>14658</v>
      </c>
      <c r="I2450" s="6">
        <v>468</v>
      </c>
      <c r="J2450" s="6" t="s">
        <v>54</v>
      </c>
      <c r="K2450" s="6">
        <v>14</v>
      </c>
      <c r="L2450" s="6">
        <v>10</v>
      </c>
      <c r="M2450" s="6">
        <v>4</v>
      </c>
      <c r="N2450" s="7">
        <v>0.7142857142857143</v>
      </c>
      <c r="O2450" s="1" t="s">
        <v>55</v>
      </c>
      <c r="P2450" s="1" t="s">
        <v>54</v>
      </c>
      <c r="Q2450" s="1" t="s">
        <v>56</v>
      </c>
      <c r="R2450" s="1" t="s">
        <v>5</v>
      </c>
      <c r="S2450" s="2" t="b">
        <v>1</v>
      </c>
      <c r="T2450" s="2" t="b">
        <v>0</v>
      </c>
      <c r="U2450" s="1" t="s">
        <v>244</v>
      </c>
      <c r="V2450" s="1">
        <v>16</v>
      </c>
      <c r="W2450" s="2" t="b">
        <v>0</v>
      </c>
      <c r="X2450" s="1"/>
      <c r="Y2450" s="2" t="b">
        <v>0</v>
      </c>
      <c r="Z2450" s="1" t="s">
        <v>58</v>
      </c>
      <c r="AA2450" s="2" t="b">
        <v>1</v>
      </c>
      <c r="AB2450" s="1" t="s">
        <v>14659</v>
      </c>
      <c r="AC2450" s="1" t="s">
        <v>14660</v>
      </c>
      <c r="AD2450" s="1" t="s">
        <v>61</v>
      </c>
      <c r="AE2450" s="2" t="b">
        <v>1</v>
      </c>
      <c r="AF2450" s="1" t="s">
        <v>62</v>
      </c>
      <c r="AG2450" s="2" t="b">
        <v>0</v>
      </c>
      <c r="AH2450" s="1">
        <v>46242.564803125002</v>
      </c>
    </row>
    <row r="2451" spans="1:34" ht="13.9">
      <c r="A2451" s="1" t="s">
        <v>14661</v>
      </c>
      <c r="B2451" s="1" t="s">
        <v>14662</v>
      </c>
      <c r="C2451" s="4">
        <v>45203</v>
      </c>
      <c r="D2451" s="1" t="s">
        <v>14631</v>
      </c>
      <c r="E2451" s="1">
        <v>2023</v>
      </c>
      <c r="F2451" s="5">
        <v>34.14</v>
      </c>
      <c r="G2451" s="1" t="s">
        <v>14663</v>
      </c>
      <c r="H2451" s="1" t="s">
        <v>14664</v>
      </c>
      <c r="I2451" s="6">
        <v>1</v>
      </c>
      <c r="J2451" s="6" t="s">
        <v>54</v>
      </c>
      <c r="K2451" s="6">
        <v>1</v>
      </c>
      <c r="L2451" s="6">
        <v>1</v>
      </c>
      <c r="M2451" s="6">
        <v>0</v>
      </c>
      <c r="N2451" s="7">
        <v>1</v>
      </c>
      <c r="O2451" s="1" t="s">
        <v>148</v>
      </c>
      <c r="P2451" s="1" t="s">
        <v>54</v>
      </c>
      <c r="Q2451" s="1" t="s">
        <v>56</v>
      </c>
      <c r="R2451" s="1" t="s">
        <v>5</v>
      </c>
      <c r="S2451" s="2" t="b">
        <v>1</v>
      </c>
      <c r="T2451" s="2" t="b">
        <v>0</v>
      </c>
      <c r="U2451" s="1" t="s">
        <v>57</v>
      </c>
      <c r="V2451" s="1"/>
      <c r="W2451" s="2" t="b">
        <v>0</v>
      </c>
      <c r="X2451" s="1"/>
      <c r="Y2451" s="2" t="b">
        <v>0</v>
      </c>
      <c r="Z2451" s="1" t="s">
        <v>58</v>
      </c>
      <c r="AA2451" s="2" t="b">
        <v>1</v>
      </c>
      <c r="AB2451" s="1" t="s">
        <v>14665</v>
      </c>
      <c r="AC2451" s="1" t="s">
        <v>14666</v>
      </c>
      <c r="AD2451" s="1" t="s">
        <v>61</v>
      </c>
      <c r="AE2451" s="2" t="b">
        <v>1</v>
      </c>
      <c r="AF2451" s="1" t="s">
        <v>164</v>
      </c>
      <c r="AG2451" s="2" t="b">
        <v>0</v>
      </c>
      <c r="AH2451" s="1">
        <v>46242.564803125002</v>
      </c>
    </row>
    <row r="2452" spans="1:34" ht="13.9">
      <c r="A2452" s="1" t="s">
        <v>14667</v>
      </c>
      <c r="B2452" s="1" t="s">
        <v>14668</v>
      </c>
      <c r="C2452" s="4">
        <v>45203</v>
      </c>
      <c r="D2452" s="1" t="s">
        <v>14631</v>
      </c>
      <c r="E2452" s="1">
        <v>2023</v>
      </c>
      <c r="F2452" s="5">
        <v>34.14</v>
      </c>
      <c r="G2452" s="1" t="s">
        <v>14669</v>
      </c>
      <c r="H2452" s="1" t="s">
        <v>14670</v>
      </c>
      <c r="I2452" s="6">
        <v>79</v>
      </c>
      <c r="J2452" s="6" t="s">
        <v>54</v>
      </c>
      <c r="K2452" s="6">
        <v>8</v>
      </c>
      <c r="L2452" s="6">
        <v>8</v>
      </c>
      <c r="M2452" s="6">
        <v>0</v>
      </c>
      <c r="N2452" s="7">
        <v>1</v>
      </c>
      <c r="O2452" s="1" t="s">
        <v>1324</v>
      </c>
      <c r="P2452" s="1" t="s">
        <v>54</v>
      </c>
      <c r="Q2452" s="1" t="s">
        <v>56</v>
      </c>
      <c r="R2452" s="1" t="s">
        <v>5</v>
      </c>
      <c r="S2452" s="2" t="b">
        <v>1</v>
      </c>
      <c r="T2452" s="2" t="b">
        <v>0</v>
      </c>
      <c r="U2452" s="1" t="s">
        <v>57</v>
      </c>
      <c r="V2452" s="1"/>
      <c r="W2452" s="2" t="b">
        <v>0</v>
      </c>
      <c r="X2452" s="1"/>
      <c r="Y2452" s="2" t="b">
        <v>0</v>
      </c>
      <c r="Z2452" s="1" t="s">
        <v>58</v>
      </c>
      <c r="AA2452" s="2" t="b">
        <v>1</v>
      </c>
      <c r="AB2452" s="1" t="s">
        <v>14671</v>
      </c>
      <c r="AC2452" s="1" t="s">
        <v>14672</v>
      </c>
      <c r="AD2452" s="1" t="s">
        <v>172</v>
      </c>
      <c r="AE2452" s="2" t="b">
        <v>1</v>
      </c>
      <c r="AF2452" s="1" t="s">
        <v>1387</v>
      </c>
      <c r="AG2452" s="2" t="b">
        <v>0</v>
      </c>
      <c r="AH2452" s="1">
        <v>46242.564803125002</v>
      </c>
    </row>
    <row r="2453" spans="1:34" ht="13.9">
      <c r="A2453" s="1" t="s">
        <v>14673</v>
      </c>
      <c r="B2453" s="1" t="s">
        <v>14674</v>
      </c>
      <c r="C2453" s="4">
        <v>45204</v>
      </c>
      <c r="D2453" s="1" t="s">
        <v>14631</v>
      </c>
      <c r="E2453" s="1">
        <v>2023</v>
      </c>
      <c r="F2453" s="5">
        <v>34.1</v>
      </c>
      <c r="G2453" s="1" t="s">
        <v>14675</v>
      </c>
      <c r="H2453" s="1" t="s">
        <v>14676</v>
      </c>
      <c r="I2453" s="6">
        <v>10630</v>
      </c>
      <c r="J2453" s="6" t="s">
        <v>54</v>
      </c>
      <c r="K2453" s="6">
        <v>189</v>
      </c>
      <c r="L2453" s="6">
        <v>162</v>
      </c>
      <c r="M2453" s="6">
        <v>27</v>
      </c>
      <c r="N2453" s="7">
        <v>0.8571428571428571</v>
      </c>
      <c r="O2453" s="1" t="s">
        <v>67</v>
      </c>
      <c r="P2453" s="1" t="s">
        <v>54</v>
      </c>
      <c r="Q2453" s="1" t="s">
        <v>56</v>
      </c>
      <c r="R2453" s="1" t="s">
        <v>5</v>
      </c>
      <c r="S2453" s="2" t="b">
        <v>1</v>
      </c>
      <c r="T2453" s="2" t="b">
        <v>0</v>
      </c>
      <c r="U2453" s="1" t="s">
        <v>499</v>
      </c>
      <c r="V2453" s="1">
        <v>17</v>
      </c>
      <c r="W2453" s="2" t="b">
        <v>0</v>
      </c>
      <c r="X2453" s="1"/>
      <c r="Y2453" s="2" t="b">
        <v>0</v>
      </c>
      <c r="Z2453" s="1" t="s">
        <v>119</v>
      </c>
      <c r="AA2453" s="2" t="b">
        <v>0</v>
      </c>
      <c r="AB2453" s="1" t="s">
        <v>14677</v>
      </c>
      <c r="AC2453" s="1" t="s">
        <v>14678</v>
      </c>
      <c r="AD2453" s="1" t="s">
        <v>61</v>
      </c>
      <c r="AE2453" s="2" t="b">
        <v>1</v>
      </c>
      <c r="AF2453" s="1"/>
      <c r="AG2453" s="2" t="b">
        <v>0</v>
      </c>
      <c r="AH2453" s="1">
        <v>46242.564803125002</v>
      </c>
    </row>
    <row r="2454" spans="1:34" ht="13.9">
      <c r="A2454" s="1" t="s">
        <v>14679</v>
      </c>
      <c r="B2454" s="1" t="s">
        <v>14680</v>
      </c>
      <c r="C2454" s="4">
        <v>45204</v>
      </c>
      <c r="D2454" s="1" t="s">
        <v>14631</v>
      </c>
      <c r="E2454" s="1">
        <v>2023</v>
      </c>
      <c r="F2454" s="5">
        <v>34.1</v>
      </c>
      <c r="G2454" s="1" t="s">
        <v>14681</v>
      </c>
      <c r="H2454" s="1" t="s">
        <v>14682</v>
      </c>
      <c r="I2454" s="6">
        <v>351</v>
      </c>
      <c r="J2454" s="6" t="s">
        <v>54</v>
      </c>
      <c r="K2454" s="6">
        <v>2</v>
      </c>
      <c r="L2454" s="6">
        <v>2</v>
      </c>
      <c r="M2454" s="6">
        <v>0</v>
      </c>
      <c r="N2454" s="7">
        <v>1</v>
      </c>
      <c r="O2454" s="1" t="s">
        <v>567</v>
      </c>
      <c r="P2454" s="1" t="s">
        <v>54</v>
      </c>
      <c r="Q2454" s="1" t="s">
        <v>56</v>
      </c>
      <c r="R2454" s="1" t="s">
        <v>7</v>
      </c>
      <c r="S2454" s="2" t="b">
        <v>0</v>
      </c>
      <c r="T2454" s="2" t="b">
        <v>1</v>
      </c>
      <c r="U2454" s="1" t="s">
        <v>202</v>
      </c>
      <c r="V2454" s="1">
        <v>18</v>
      </c>
      <c r="W2454" s="2" t="b">
        <v>1</v>
      </c>
      <c r="X2454" s="2" t="b">
        <v>1</v>
      </c>
      <c r="Y2454" s="2" t="b">
        <v>0</v>
      </c>
      <c r="Z2454" s="1" t="s">
        <v>119</v>
      </c>
      <c r="AA2454" s="2" t="b">
        <v>0</v>
      </c>
      <c r="AB2454" s="1" t="s">
        <v>14683</v>
      </c>
      <c r="AC2454" s="1" t="s">
        <v>14684</v>
      </c>
      <c r="AD2454" s="1" t="s">
        <v>61</v>
      </c>
      <c r="AE2454" s="2" t="b">
        <v>1</v>
      </c>
      <c r="AF2454" s="1"/>
      <c r="AG2454" s="2" t="b">
        <v>0</v>
      </c>
      <c r="AH2454" s="1">
        <v>46242.564803125002</v>
      </c>
    </row>
    <row r="2455" spans="1:34" ht="13.9">
      <c r="A2455" s="1" t="s">
        <v>14685</v>
      </c>
      <c r="B2455" s="1" t="s">
        <v>14686</v>
      </c>
      <c r="C2455" s="4">
        <v>45205</v>
      </c>
      <c r="D2455" s="1" t="s">
        <v>14631</v>
      </c>
      <c r="E2455" s="1">
        <v>2023</v>
      </c>
      <c r="F2455" s="5">
        <v>34.07</v>
      </c>
      <c r="G2455" s="1" t="s">
        <v>14687</v>
      </c>
      <c r="H2455" s="1" t="s">
        <v>14688</v>
      </c>
      <c r="I2455" s="6"/>
      <c r="J2455" s="6" t="s">
        <v>147</v>
      </c>
      <c r="K2455" s="6">
        <v>7</v>
      </c>
      <c r="L2455" s="6">
        <v>7</v>
      </c>
      <c r="M2455" s="6">
        <v>0</v>
      </c>
      <c r="N2455" s="7">
        <v>1</v>
      </c>
      <c r="O2455" s="1" t="s">
        <v>83</v>
      </c>
      <c r="P2455" s="1" t="s">
        <v>54</v>
      </c>
      <c r="Q2455" s="1" t="s">
        <v>56</v>
      </c>
      <c r="R2455" s="1" t="s">
        <v>7</v>
      </c>
      <c r="S2455" s="2" t="b">
        <v>0</v>
      </c>
      <c r="T2455" s="2" t="b">
        <v>1</v>
      </c>
      <c r="U2455" s="1" t="s">
        <v>202</v>
      </c>
      <c r="V2455" s="1">
        <v>18</v>
      </c>
      <c r="W2455" s="2" t="b">
        <v>1</v>
      </c>
      <c r="X2455" s="2" t="b">
        <v>1</v>
      </c>
      <c r="Y2455" s="2" t="b">
        <v>0</v>
      </c>
      <c r="Z2455" s="1" t="s">
        <v>119</v>
      </c>
      <c r="AA2455" s="2" t="b">
        <v>0</v>
      </c>
      <c r="AB2455" s="1" t="s">
        <v>14689</v>
      </c>
      <c r="AC2455" s="1" t="s">
        <v>14690</v>
      </c>
      <c r="AD2455" s="1" t="s">
        <v>61</v>
      </c>
      <c r="AE2455" s="2" t="b">
        <v>1</v>
      </c>
      <c r="AF2455" s="1"/>
      <c r="AG2455" s="2" t="b">
        <v>0</v>
      </c>
      <c r="AH2455" s="1">
        <v>46242.564803125002</v>
      </c>
    </row>
    <row r="2456" spans="1:34" ht="13.9">
      <c r="A2456" s="1" t="s">
        <v>14691</v>
      </c>
      <c r="B2456" s="1" t="s">
        <v>14692</v>
      </c>
      <c r="C2456" s="4">
        <v>45205</v>
      </c>
      <c r="D2456" s="1" t="s">
        <v>14631</v>
      </c>
      <c r="E2456" s="1">
        <v>2023</v>
      </c>
      <c r="F2456" s="5">
        <v>34.07</v>
      </c>
      <c r="G2456" s="1" t="s">
        <v>14693</v>
      </c>
      <c r="H2456" s="1" t="s">
        <v>14694</v>
      </c>
      <c r="I2456" s="6">
        <v>918</v>
      </c>
      <c r="J2456" s="6" t="s">
        <v>54</v>
      </c>
      <c r="K2456" s="6">
        <v>22</v>
      </c>
      <c r="L2456" s="6">
        <v>20</v>
      </c>
      <c r="M2456" s="6">
        <v>2</v>
      </c>
      <c r="N2456" s="7">
        <v>0.90909090909090906</v>
      </c>
      <c r="O2456" s="1" t="s">
        <v>126</v>
      </c>
      <c r="P2456" s="1" t="s">
        <v>54</v>
      </c>
      <c r="Q2456" s="1" t="s">
        <v>56</v>
      </c>
      <c r="R2456" s="1" t="s">
        <v>5</v>
      </c>
      <c r="S2456" s="2" t="b">
        <v>1</v>
      </c>
      <c r="T2456" s="2" t="b">
        <v>0</v>
      </c>
      <c r="U2456" s="1" t="s">
        <v>57</v>
      </c>
      <c r="V2456" s="1"/>
      <c r="W2456" s="2" t="b">
        <v>0</v>
      </c>
      <c r="X2456" s="1"/>
      <c r="Y2456" s="2" t="b">
        <v>0</v>
      </c>
      <c r="Z2456" s="1" t="s">
        <v>58</v>
      </c>
      <c r="AA2456" s="2" t="b">
        <v>1</v>
      </c>
      <c r="AB2456" s="1" t="s">
        <v>14695</v>
      </c>
      <c r="AC2456" s="1" t="s">
        <v>14696</v>
      </c>
      <c r="AD2456" s="1" t="s">
        <v>61</v>
      </c>
      <c r="AE2456" s="2" t="b">
        <v>1</v>
      </c>
      <c r="AF2456" s="1" t="s">
        <v>101</v>
      </c>
      <c r="AG2456" s="2" t="b">
        <v>1</v>
      </c>
      <c r="AH2456" s="1">
        <v>46242.564803125002</v>
      </c>
    </row>
    <row r="2457" spans="1:34" ht="13.9">
      <c r="A2457" s="1" t="s">
        <v>14697</v>
      </c>
      <c r="B2457" s="1" t="s">
        <v>14698</v>
      </c>
      <c r="C2457" s="4">
        <v>45205</v>
      </c>
      <c r="D2457" s="1" t="s">
        <v>14631</v>
      </c>
      <c r="E2457" s="1">
        <v>2023</v>
      </c>
      <c r="F2457" s="5">
        <v>34.07</v>
      </c>
      <c r="G2457" s="1" t="s">
        <v>14699</v>
      </c>
      <c r="H2457" s="1" t="s">
        <v>14700</v>
      </c>
      <c r="I2457" s="6">
        <v>154</v>
      </c>
      <c r="J2457" s="6" t="s">
        <v>54</v>
      </c>
      <c r="K2457" s="6">
        <v>10</v>
      </c>
      <c r="L2457" s="6">
        <v>9</v>
      </c>
      <c r="M2457" s="6">
        <v>1</v>
      </c>
      <c r="N2457" s="7">
        <v>0.9</v>
      </c>
      <c r="O2457" s="1" t="s">
        <v>126</v>
      </c>
      <c r="P2457" s="1" t="s">
        <v>54</v>
      </c>
      <c r="Q2457" s="1" t="s">
        <v>56</v>
      </c>
      <c r="R2457" s="1" t="s">
        <v>5</v>
      </c>
      <c r="S2457" s="2" t="b">
        <v>1</v>
      </c>
      <c r="T2457" s="2" t="b">
        <v>0</v>
      </c>
      <c r="U2457" s="1" t="s">
        <v>57</v>
      </c>
      <c r="V2457" s="1"/>
      <c r="W2457" s="2" t="b">
        <v>0</v>
      </c>
      <c r="X2457" s="1"/>
      <c r="Y2457" s="2" t="b">
        <v>0</v>
      </c>
      <c r="Z2457" s="1" t="s">
        <v>58</v>
      </c>
      <c r="AA2457" s="2" t="b">
        <v>1</v>
      </c>
      <c r="AB2457" s="1" t="s">
        <v>14701</v>
      </c>
      <c r="AC2457" s="1" t="s">
        <v>14702</v>
      </c>
      <c r="AD2457" s="1" t="s">
        <v>61</v>
      </c>
      <c r="AE2457" s="2" t="b">
        <v>1</v>
      </c>
      <c r="AF2457" s="1" t="s">
        <v>142</v>
      </c>
      <c r="AG2457" s="2" t="b">
        <v>0</v>
      </c>
      <c r="AH2457" s="1">
        <v>46242.564803125002</v>
      </c>
    </row>
    <row r="2458" spans="1:34" ht="13.9">
      <c r="A2458" s="1" t="s">
        <v>14703</v>
      </c>
      <c r="B2458" s="1" t="s">
        <v>14704</v>
      </c>
      <c r="C2458" s="4">
        <v>45207</v>
      </c>
      <c r="D2458" s="1" t="s">
        <v>14631</v>
      </c>
      <c r="E2458" s="1">
        <v>2023</v>
      </c>
      <c r="F2458" s="5">
        <v>34</v>
      </c>
      <c r="G2458" s="1" t="s">
        <v>14705</v>
      </c>
      <c r="H2458" s="1" t="s">
        <v>14706</v>
      </c>
      <c r="I2458" s="6">
        <v>190</v>
      </c>
      <c r="J2458" s="6" t="s">
        <v>54</v>
      </c>
      <c r="K2458" s="6">
        <v>10</v>
      </c>
      <c r="L2458" s="6">
        <v>8</v>
      </c>
      <c r="M2458" s="6">
        <v>2</v>
      </c>
      <c r="N2458" s="7">
        <v>0.8</v>
      </c>
      <c r="O2458" s="1" t="s">
        <v>126</v>
      </c>
      <c r="P2458" s="1" t="s">
        <v>54</v>
      </c>
      <c r="Q2458" s="1" t="s">
        <v>56</v>
      </c>
      <c r="R2458" s="1" t="s">
        <v>5</v>
      </c>
      <c r="S2458" s="2" t="b">
        <v>1</v>
      </c>
      <c r="T2458" s="2" t="b">
        <v>0</v>
      </c>
      <c r="U2458" s="1" t="s">
        <v>57</v>
      </c>
      <c r="V2458" s="1"/>
      <c r="W2458" s="2" t="b">
        <v>0</v>
      </c>
      <c r="X2458" s="1"/>
      <c r="Y2458" s="2" t="b">
        <v>0</v>
      </c>
      <c r="Z2458" s="1" t="s">
        <v>58</v>
      </c>
      <c r="AA2458" s="2" t="b">
        <v>1</v>
      </c>
      <c r="AB2458" s="1" t="s">
        <v>14707</v>
      </c>
      <c r="AC2458" s="1" t="s">
        <v>14708</v>
      </c>
      <c r="AD2458" s="1" t="s">
        <v>61</v>
      </c>
      <c r="AE2458" s="2" t="b">
        <v>1</v>
      </c>
      <c r="AF2458" s="1" t="s">
        <v>164</v>
      </c>
      <c r="AG2458" s="2" t="b">
        <v>0</v>
      </c>
      <c r="AH2458" s="1">
        <v>46242.564803125002</v>
      </c>
    </row>
    <row r="2459" spans="1:34" ht="13.9">
      <c r="A2459" s="1" t="s">
        <v>14709</v>
      </c>
      <c r="B2459" s="1" t="s">
        <v>14710</v>
      </c>
      <c r="C2459" s="4">
        <v>45208</v>
      </c>
      <c r="D2459" s="1" t="s">
        <v>14631</v>
      </c>
      <c r="E2459" s="1">
        <v>2023</v>
      </c>
      <c r="F2459" s="5">
        <v>33.97</v>
      </c>
      <c r="G2459" s="1" t="s">
        <v>14711</v>
      </c>
      <c r="H2459" s="1" t="s">
        <v>5450</v>
      </c>
      <c r="I2459" s="6"/>
      <c r="J2459" s="6" t="s">
        <v>147</v>
      </c>
      <c r="K2459" s="6">
        <v>57</v>
      </c>
      <c r="L2459" s="6">
        <v>51</v>
      </c>
      <c r="M2459" s="6">
        <v>6</v>
      </c>
      <c r="N2459" s="7">
        <v>0.89473684210526316</v>
      </c>
      <c r="O2459" s="1" t="s">
        <v>67</v>
      </c>
      <c r="P2459" s="1" t="s">
        <v>54</v>
      </c>
      <c r="Q2459" s="1" t="s">
        <v>56</v>
      </c>
      <c r="R2459" s="1" t="s">
        <v>5</v>
      </c>
      <c r="S2459" s="2" t="b">
        <v>1</v>
      </c>
      <c r="T2459" s="2" t="b">
        <v>0</v>
      </c>
      <c r="U2459" s="1" t="s">
        <v>57</v>
      </c>
      <c r="V2459" s="1"/>
      <c r="W2459" s="2" t="b">
        <v>0</v>
      </c>
      <c r="X2459" s="1"/>
      <c r="Y2459" s="2" t="b">
        <v>0</v>
      </c>
      <c r="Z2459" s="1" t="s">
        <v>119</v>
      </c>
      <c r="AA2459" s="2" t="b">
        <v>0</v>
      </c>
      <c r="AB2459" s="1" t="s">
        <v>5451</v>
      </c>
      <c r="AC2459" s="1" t="s">
        <v>14712</v>
      </c>
      <c r="AD2459" s="1" t="s">
        <v>61</v>
      </c>
      <c r="AE2459" s="2" t="b">
        <v>1</v>
      </c>
      <c r="AF2459" s="1"/>
      <c r="AG2459" s="2" t="b">
        <v>0</v>
      </c>
      <c r="AH2459" s="1">
        <v>46242.564803125002</v>
      </c>
    </row>
    <row r="2460" spans="1:34" ht="13.9">
      <c r="A2460" s="1" t="s">
        <v>14713</v>
      </c>
      <c r="B2460" s="1" t="s">
        <v>14714</v>
      </c>
      <c r="C2460" s="4">
        <v>45208</v>
      </c>
      <c r="D2460" s="1" t="s">
        <v>14631</v>
      </c>
      <c r="E2460" s="1">
        <v>2023</v>
      </c>
      <c r="F2460" s="5">
        <v>33.97</v>
      </c>
      <c r="G2460" s="1" t="s">
        <v>14715</v>
      </c>
      <c r="H2460" s="1" t="s">
        <v>14716</v>
      </c>
      <c r="I2460" s="6">
        <v>177</v>
      </c>
      <c r="J2460" s="6" t="s">
        <v>54</v>
      </c>
      <c r="K2460" s="6">
        <v>11</v>
      </c>
      <c r="L2460" s="6">
        <v>10</v>
      </c>
      <c r="M2460" s="6">
        <v>1</v>
      </c>
      <c r="N2460" s="7">
        <v>0.90909090909090906</v>
      </c>
      <c r="O2460" s="1" t="s">
        <v>126</v>
      </c>
      <c r="P2460" s="1" t="s">
        <v>54</v>
      </c>
      <c r="Q2460" s="1" t="s">
        <v>56</v>
      </c>
      <c r="R2460" s="1" t="s">
        <v>5</v>
      </c>
      <c r="S2460" s="2" t="b">
        <v>1</v>
      </c>
      <c r="T2460" s="2" t="b">
        <v>0</v>
      </c>
      <c r="U2460" s="1" t="s">
        <v>57</v>
      </c>
      <c r="V2460" s="1"/>
      <c r="W2460" s="2" t="b">
        <v>0</v>
      </c>
      <c r="X2460" s="1"/>
      <c r="Y2460" s="2" t="b">
        <v>0</v>
      </c>
      <c r="Z2460" s="1" t="s">
        <v>58</v>
      </c>
      <c r="AA2460" s="2" t="b">
        <v>1</v>
      </c>
      <c r="AB2460" s="1" t="s">
        <v>14717</v>
      </c>
      <c r="AC2460" s="1" t="s">
        <v>14718</v>
      </c>
      <c r="AD2460" s="1" t="s">
        <v>61</v>
      </c>
      <c r="AE2460" s="2" t="b">
        <v>1</v>
      </c>
      <c r="AF2460" s="1" t="s">
        <v>164</v>
      </c>
      <c r="AG2460" s="2" t="b">
        <v>0</v>
      </c>
      <c r="AH2460" s="1">
        <v>46242.564803125002</v>
      </c>
    </row>
    <row r="2461" spans="1:34" ht="13.9">
      <c r="A2461" s="1" t="s">
        <v>14719</v>
      </c>
      <c r="B2461" s="1" t="s">
        <v>14720</v>
      </c>
      <c r="C2461" s="4">
        <v>45209</v>
      </c>
      <c r="D2461" s="1" t="s">
        <v>14631</v>
      </c>
      <c r="E2461" s="1">
        <v>2023</v>
      </c>
      <c r="F2461" s="5">
        <v>33.94</v>
      </c>
      <c r="G2461" s="1" t="s">
        <v>14721</v>
      </c>
      <c r="H2461" s="1" t="s">
        <v>14722</v>
      </c>
      <c r="I2461" s="6">
        <v>90</v>
      </c>
      <c r="J2461" s="6" t="s">
        <v>54</v>
      </c>
      <c r="K2461" s="6">
        <v>4</v>
      </c>
      <c r="L2461" s="6">
        <v>3</v>
      </c>
      <c r="M2461" s="6">
        <v>1</v>
      </c>
      <c r="N2461" s="7">
        <v>0.75</v>
      </c>
      <c r="O2461" s="1" t="s">
        <v>344</v>
      </c>
      <c r="P2461" s="1" t="s">
        <v>54</v>
      </c>
      <c r="Q2461" s="1" t="s">
        <v>56</v>
      </c>
      <c r="R2461" s="1" t="s">
        <v>7</v>
      </c>
      <c r="S2461" s="2" t="b">
        <v>0</v>
      </c>
      <c r="T2461" s="2" t="b">
        <v>1</v>
      </c>
      <c r="U2461" s="1" t="s">
        <v>202</v>
      </c>
      <c r="V2461" s="1">
        <v>18</v>
      </c>
      <c r="W2461" s="2" t="b">
        <v>1</v>
      </c>
      <c r="X2461" s="2" t="b">
        <v>1</v>
      </c>
      <c r="Y2461" s="2" t="b">
        <v>0</v>
      </c>
      <c r="Z2461" s="1" t="s">
        <v>119</v>
      </c>
      <c r="AA2461" s="2" t="b">
        <v>0</v>
      </c>
      <c r="AB2461" s="1" t="s">
        <v>14723</v>
      </c>
      <c r="AC2461" s="1" t="s">
        <v>14724</v>
      </c>
      <c r="AD2461" s="1" t="s">
        <v>61</v>
      </c>
      <c r="AE2461" s="2" t="b">
        <v>1</v>
      </c>
      <c r="AF2461" s="1"/>
      <c r="AG2461" s="2" t="b">
        <v>0</v>
      </c>
      <c r="AH2461" s="1">
        <v>46242.564803136571</v>
      </c>
    </row>
    <row r="2462" spans="1:34" ht="13.9">
      <c r="A2462" s="1" t="s">
        <v>14725</v>
      </c>
      <c r="B2462" s="1" t="s">
        <v>14726</v>
      </c>
      <c r="C2462" s="4">
        <v>45209</v>
      </c>
      <c r="D2462" s="1" t="s">
        <v>14631</v>
      </c>
      <c r="E2462" s="1">
        <v>2023</v>
      </c>
      <c r="F2462" s="5">
        <v>33.94</v>
      </c>
      <c r="G2462" s="1" t="s">
        <v>14727</v>
      </c>
      <c r="H2462" s="1" t="s">
        <v>14728</v>
      </c>
      <c r="I2462" s="6">
        <v>395</v>
      </c>
      <c r="J2462" s="6" t="s">
        <v>54</v>
      </c>
      <c r="K2462" s="6">
        <v>18</v>
      </c>
      <c r="L2462" s="6">
        <v>8</v>
      </c>
      <c r="M2462" s="6">
        <v>10</v>
      </c>
      <c r="N2462" s="7">
        <v>0.44444444444444442</v>
      </c>
      <c r="O2462" s="1" t="s">
        <v>91</v>
      </c>
      <c r="P2462" s="1" t="s">
        <v>54</v>
      </c>
      <c r="Q2462" s="1" t="s">
        <v>56</v>
      </c>
      <c r="R2462" s="1" t="s">
        <v>7</v>
      </c>
      <c r="S2462" s="2" t="b">
        <v>0</v>
      </c>
      <c r="T2462" s="2" t="b">
        <v>1</v>
      </c>
      <c r="U2462" s="1" t="s">
        <v>202</v>
      </c>
      <c r="V2462" s="1">
        <v>18</v>
      </c>
      <c r="W2462" s="2" t="b">
        <v>1</v>
      </c>
      <c r="X2462" s="2" t="b">
        <v>1</v>
      </c>
      <c r="Y2462" s="2" t="b">
        <v>0</v>
      </c>
      <c r="Z2462" s="1" t="s">
        <v>119</v>
      </c>
      <c r="AA2462" s="2" t="b">
        <v>0</v>
      </c>
      <c r="AB2462" s="1" t="s">
        <v>14729</v>
      </c>
      <c r="AC2462" s="1" t="s">
        <v>14730</v>
      </c>
      <c r="AD2462" s="1" t="s">
        <v>61</v>
      </c>
      <c r="AE2462" s="2" t="b">
        <v>1</v>
      </c>
      <c r="AF2462" s="1"/>
      <c r="AG2462" s="2" t="b">
        <v>0</v>
      </c>
      <c r="AH2462" s="1">
        <v>46242.564803136571</v>
      </c>
    </row>
    <row r="2463" spans="1:34" ht="13.9">
      <c r="A2463" s="1" t="s">
        <v>14731</v>
      </c>
      <c r="B2463" s="1" t="s">
        <v>14732</v>
      </c>
      <c r="C2463" s="4">
        <v>45209</v>
      </c>
      <c r="D2463" s="1" t="s">
        <v>14631</v>
      </c>
      <c r="E2463" s="1">
        <v>2023</v>
      </c>
      <c r="F2463" s="5">
        <v>33.94</v>
      </c>
      <c r="G2463" s="1" t="s">
        <v>14733</v>
      </c>
      <c r="H2463" s="1" t="s">
        <v>14734</v>
      </c>
      <c r="I2463" s="6">
        <v>3004</v>
      </c>
      <c r="J2463" s="6" t="s">
        <v>54</v>
      </c>
      <c r="K2463" s="6">
        <v>52</v>
      </c>
      <c r="L2463" s="6">
        <v>30</v>
      </c>
      <c r="M2463" s="6">
        <v>22</v>
      </c>
      <c r="N2463" s="7">
        <v>0.57692307692307687</v>
      </c>
      <c r="O2463" s="1" t="s">
        <v>91</v>
      </c>
      <c r="P2463" s="1" t="s">
        <v>54</v>
      </c>
      <c r="Q2463" s="1" t="s">
        <v>56</v>
      </c>
      <c r="R2463" s="1" t="s">
        <v>7</v>
      </c>
      <c r="S2463" s="2" t="b">
        <v>0</v>
      </c>
      <c r="T2463" s="2" t="b">
        <v>1</v>
      </c>
      <c r="U2463" s="1" t="s">
        <v>202</v>
      </c>
      <c r="V2463" s="1">
        <v>18</v>
      </c>
      <c r="W2463" s="2" t="b">
        <v>1</v>
      </c>
      <c r="X2463" s="2" t="b">
        <v>1</v>
      </c>
      <c r="Y2463" s="2" t="b">
        <v>0</v>
      </c>
      <c r="Z2463" s="1" t="s">
        <v>119</v>
      </c>
      <c r="AA2463" s="2" t="b">
        <v>0</v>
      </c>
      <c r="AB2463" s="1" t="s">
        <v>14735</v>
      </c>
      <c r="AC2463" s="1" t="s">
        <v>14736</v>
      </c>
      <c r="AD2463" s="1" t="s">
        <v>61</v>
      </c>
      <c r="AE2463" s="2" t="b">
        <v>1</v>
      </c>
      <c r="AF2463" s="1"/>
      <c r="AG2463" s="2" t="b">
        <v>0</v>
      </c>
      <c r="AH2463" s="1">
        <v>46242.564803136571</v>
      </c>
    </row>
    <row r="2464" spans="1:34" ht="13.9">
      <c r="A2464" s="1" t="s">
        <v>14737</v>
      </c>
      <c r="B2464" s="1" t="s">
        <v>14738</v>
      </c>
      <c r="C2464" s="4">
        <v>45210</v>
      </c>
      <c r="D2464" s="1" t="s">
        <v>14631</v>
      </c>
      <c r="E2464" s="1">
        <v>2023</v>
      </c>
      <c r="F2464" s="5">
        <v>33.909999999999997</v>
      </c>
      <c r="G2464" s="1" t="s">
        <v>14739</v>
      </c>
      <c r="H2464" s="1" t="s">
        <v>14740</v>
      </c>
      <c r="I2464" s="6">
        <v>15</v>
      </c>
      <c r="J2464" s="6" t="s">
        <v>54</v>
      </c>
      <c r="K2464" s="6">
        <v>1</v>
      </c>
      <c r="L2464" s="6">
        <v>1</v>
      </c>
      <c r="M2464" s="6">
        <v>0</v>
      </c>
      <c r="N2464" s="7">
        <v>1</v>
      </c>
      <c r="O2464" s="1" t="s">
        <v>148</v>
      </c>
      <c r="P2464" s="1" t="s">
        <v>54</v>
      </c>
      <c r="Q2464" s="1" t="s">
        <v>56</v>
      </c>
      <c r="R2464" s="1" t="s">
        <v>5</v>
      </c>
      <c r="S2464" s="2" t="b">
        <v>1</v>
      </c>
      <c r="T2464" s="2" t="b">
        <v>0</v>
      </c>
      <c r="U2464" s="1" t="s">
        <v>57</v>
      </c>
      <c r="V2464" s="1"/>
      <c r="W2464" s="2" t="b">
        <v>0</v>
      </c>
      <c r="X2464" s="1"/>
      <c r="Y2464" s="2" t="b">
        <v>0</v>
      </c>
      <c r="Z2464" s="1" t="s">
        <v>119</v>
      </c>
      <c r="AA2464" s="2" t="b">
        <v>0</v>
      </c>
      <c r="AB2464" s="1" t="s">
        <v>14741</v>
      </c>
      <c r="AC2464" s="1" t="s">
        <v>14742</v>
      </c>
      <c r="AD2464" s="1" t="s">
        <v>61</v>
      </c>
      <c r="AE2464" s="2" t="b">
        <v>1</v>
      </c>
      <c r="AF2464" s="1"/>
      <c r="AG2464" s="2" t="b">
        <v>0</v>
      </c>
      <c r="AH2464" s="1">
        <v>46242.564803136571</v>
      </c>
    </row>
    <row r="2465" spans="1:34" ht="13.9">
      <c r="A2465" s="1" t="s">
        <v>14743</v>
      </c>
      <c r="B2465" s="1" t="s">
        <v>14744</v>
      </c>
      <c r="C2465" s="4">
        <v>45211</v>
      </c>
      <c r="D2465" s="1" t="s">
        <v>14631</v>
      </c>
      <c r="E2465" s="1">
        <v>2023</v>
      </c>
      <c r="F2465" s="5">
        <v>33.869999999999997</v>
      </c>
      <c r="G2465" s="1" t="s">
        <v>14745</v>
      </c>
      <c r="H2465" s="1" t="s">
        <v>14746</v>
      </c>
      <c r="I2465" s="6">
        <v>916</v>
      </c>
      <c r="J2465" s="6" t="s">
        <v>54</v>
      </c>
      <c r="K2465" s="6">
        <v>66</v>
      </c>
      <c r="L2465" s="6">
        <v>65</v>
      </c>
      <c r="M2465" s="6">
        <v>1</v>
      </c>
      <c r="N2465" s="7">
        <v>0.98484848484848486</v>
      </c>
      <c r="O2465" s="1" t="s">
        <v>67</v>
      </c>
      <c r="P2465" s="1" t="s">
        <v>54</v>
      </c>
      <c r="Q2465" s="1" t="s">
        <v>56</v>
      </c>
      <c r="R2465" s="1" t="s">
        <v>5</v>
      </c>
      <c r="S2465" s="2" t="b">
        <v>1</v>
      </c>
      <c r="T2465" s="2" t="b">
        <v>0</v>
      </c>
      <c r="U2465" s="1" t="s">
        <v>57</v>
      </c>
      <c r="V2465" s="1"/>
      <c r="W2465" s="2" t="b">
        <v>0</v>
      </c>
      <c r="X2465" s="1"/>
      <c r="Y2465" s="2" t="b">
        <v>0</v>
      </c>
      <c r="Z2465" s="1" t="s">
        <v>58</v>
      </c>
      <c r="AA2465" s="2" t="b">
        <v>1</v>
      </c>
      <c r="AB2465" s="1" t="s">
        <v>14747</v>
      </c>
      <c r="AC2465" s="1" t="s">
        <v>14748</v>
      </c>
      <c r="AD2465" s="1" t="s">
        <v>61</v>
      </c>
      <c r="AE2465" s="2" t="b">
        <v>1</v>
      </c>
      <c r="AF2465" s="1" t="s">
        <v>416</v>
      </c>
      <c r="AG2465" s="2" t="b">
        <v>0</v>
      </c>
      <c r="AH2465" s="1">
        <v>46242.564803136571</v>
      </c>
    </row>
    <row r="2466" spans="1:34" ht="13.9">
      <c r="A2466" s="1" t="s">
        <v>14749</v>
      </c>
      <c r="B2466" s="1" t="s">
        <v>14750</v>
      </c>
      <c r="C2466" s="4">
        <v>45211</v>
      </c>
      <c r="D2466" s="1" t="s">
        <v>14631</v>
      </c>
      <c r="E2466" s="1">
        <v>2023</v>
      </c>
      <c r="F2466" s="5">
        <v>33.869999999999997</v>
      </c>
      <c r="G2466" s="1" t="s">
        <v>14751</v>
      </c>
      <c r="H2466" s="1" t="s">
        <v>14752</v>
      </c>
      <c r="I2466" s="6">
        <v>256</v>
      </c>
      <c r="J2466" s="6" t="s">
        <v>54</v>
      </c>
      <c r="K2466" s="6">
        <v>16</v>
      </c>
      <c r="L2466" s="6">
        <v>14</v>
      </c>
      <c r="M2466" s="6">
        <v>2</v>
      </c>
      <c r="N2466" s="7">
        <v>0.875</v>
      </c>
      <c r="O2466" s="1" t="s">
        <v>126</v>
      </c>
      <c r="P2466" s="1" t="s">
        <v>54</v>
      </c>
      <c r="Q2466" s="1" t="s">
        <v>56</v>
      </c>
      <c r="R2466" s="1" t="s">
        <v>5</v>
      </c>
      <c r="S2466" s="2" t="b">
        <v>1</v>
      </c>
      <c r="T2466" s="2" t="b">
        <v>0</v>
      </c>
      <c r="U2466" s="1" t="s">
        <v>57</v>
      </c>
      <c r="V2466" s="1"/>
      <c r="W2466" s="2" t="b">
        <v>0</v>
      </c>
      <c r="X2466" s="1"/>
      <c r="Y2466" s="2" t="b">
        <v>0</v>
      </c>
      <c r="Z2466" s="1" t="s">
        <v>58</v>
      </c>
      <c r="AA2466" s="2" t="b">
        <v>1</v>
      </c>
      <c r="AB2466" s="1" t="s">
        <v>14753</v>
      </c>
      <c r="AC2466" s="1" t="s">
        <v>14754</v>
      </c>
      <c r="AD2466" s="1" t="s">
        <v>61</v>
      </c>
      <c r="AE2466" s="2" t="b">
        <v>1</v>
      </c>
      <c r="AF2466" s="1" t="s">
        <v>86</v>
      </c>
      <c r="AG2466" s="2" t="b">
        <v>0</v>
      </c>
      <c r="AH2466" s="1">
        <v>46242.564803136571</v>
      </c>
    </row>
    <row r="2467" spans="1:34" ht="13.9">
      <c r="A2467" s="1" t="s">
        <v>14755</v>
      </c>
      <c r="B2467" s="1" t="s">
        <v>14756</v>
      </c>
      <c r="C2467" s="4">
        <v>45211</v>
      </c>
      <c r="D2467" s="1" t="s">
        <v>14631</v>
      </c>
      <c r="E2467" s="1">
        <v>2023</v>
      </c>
      <c r="F2467" s="5">
        <v>33.869999999999997</v>
      </c>
      <c r="G2467" s="1" t="s">
        <v>14757</v>
      </c>
      <c r="H2467" s="1" t="s">
        <v>14758</v>
      </c>
      <c r="I2467" s="6">
        <v>11803</v>
      </c>
      <c r="J2467" s="6" t="s">
        <v>54</v>
      </c>
      <c r="K2467" s="6">
        <v>215</v>
      </c>
      <c r="L2467" s="6">
        <v>197</v>
      </c>
      <c r="M2467" s="6">
        <v>18</v>
      </c>
      <c r="N2467" s="7">
        <v>0.91627906976744189</v>
      </c>
      <c r="O2467" s="1" t="s">
        <v>67</v>
      </c>
      <c r="P2467" s="1" t="s">
        <v>54</v>
      </c>
      <c r="Q2467" s="1" t="s">
        <v>68</v>
      </c>
      <c r="R2467" s="1" t="s">
        <v>5</v>
      </c>
      <c r="S2467" s="2" t="b">
        <v>1</v>
      </c>
      <c r="T2467" s="2" t="b">
        <v>0</v>
      </c>
      <c r="U2467" s="1" t="s">
        <v>57</v>
      </c>
      <c r="V2467" s="1"/>
      <c r="W2467" s="2" t="b">
        <v>0</v>
      </c>
      <c r="X2467" s="1"/>
      <c r="Y2467" s="2" t="b">
        <v>0</v>
      </c>
      <c r="Z2467" s="1" t="s">
        <v>58</v>
      </c>
      <c r="AA2467" s="2" t="b">
        <v>1</v>
      </c>
      <c r="AB2467" s="1" t="s">
        <v>14759</v>
      </c>
      <c r="AC2467" s="1" t="s">
        <v>14760</v>
      </c>
      <c r="AD2467" s="1" t="s">
        <v>61</v>
      </c>
      <c r="AE2467" s="2" t="b">
        <v>1</v>
      </c>
      <c r="AF2467" s="1" t="s">
        <v>502</v>
      </c>
      <c r="AG2467" s="2" t="b">
        <v>0</v>
      </c>
      <c r="AH2467" s="1">
        <v>46242.564803136571</v>
      </c>
    </row>
    <row r="2468" spans="1:34" ht="13.9">
      <c r="A2468" s="1" t="s">
        <v>14761</v>
      </c>
      <c r="B2468" s="1" t="s">
        <v>14762</v>
      </c>
      <c r="C2468" s="4">
        <v>45211</v>
      </c>
      <c r="D2468" s="1" t="s">
        <v>14631</v>
      </c>
      <c r="E2468" s="1">
        <v>2023</v>
      </c>
      <c r="F2468" s="5">
        <v>33.869999999999997</v>
      </c>
      <c r="G2468" s="1" t="s">
        <v>14763</v>
      </c>
      <c r="H2468" s="1" t="s">
        <v>14764</v>
      </c>
      <c r="I2468" s="6">
        <v>98</v>
      </c>
      <c r="J2468" s="6" t="s">
        <v>54</v>
      </c>
      <c r="K2468" s="6">
        <v>7</v>
      </c>
      <c r="L2468" s="6">
        <v>6</v>
      </c>
      <c r="M2468" s="6">
        <v>1</v>
      </c>
      <c r="N2468" s="7">
        <v>0.8571428571428571</v>
      </c>
      <c r="O2468" s="1" t="s">
        <v>83</v>
      </c>
      <c r="P2468" s="1" t="s">
        <v>54</v>
      </c>
      <c r="Q2468" s="1" t="s">
        <v>56</v>
      </c>
      <c r="R2468" s="1" t="s">
        <v>5</v>
      </c>
      <c r="S2468" s="2" t="b">
        <v>1</v>
      </c>
      <c r="T2468" s="2" t="b">
        <v>0</v>
      </c>
      <c r="U2468" s="1" t="s">
        <v>57</v>
      </c>
      <c r="V2468" s="1"/>
      <c r="W2468" s="2" t="b">
        <v>0</v>
      </c>
      <c r="X2468" s="1"/>
      <c r="Y2468" s="2" t="b">
        <v>0</v>
      </c>
      <c r="Z2468" s="1" t="s">
        <v>58</v>
      </c>
      <c r="AA2468" s="2" t="b">
        <v>1</v>
      </c>
      <c r="AB2468" s="1" t="s">
        <v>14765</v>
      </c>
      <c r="AC2468" s="1" t="s">
        <v>14766</v>
      </c>
      <c r="AD2468" s="1" t="s">
        <v>61</v>
      </c>
      <c r="AE2468" s="2" t="b">
        <v>1</v>
      </c>
      <c r="AF2468" s="1" t="s">
        <v>5239</v>
      </c>
      <c r="AG2468" s="2" t="b">
        <v>0</v>
      </c>
      <c r="AH2468" s="1">
        <v>46242.564803136571</v>
      </c>
    </row>
    <row r="2469" spans="1:34" ht="13.9">
      <c r="A2469" s="1" t="s">
        <v>14767</v>
      </c>
      <c r="B2469" s="1" t="s">
        <v>14768</v>
      </c>
      <c r="C2469" s="4">
        <v>45212</v>
      </c>
      <c r="D2469" s="1" t="s">
        <v>14631</v>
      </c>
      <c r="E2469" s="1">
        <v>2023</v>
      </c>
      <c r="F2469" s="5">
        <v>33.840000000000003</v>
      </c>
      <c r="G2469" s="1" t="s">
        <v>14769</v>
      </c>
      <c r="H2469" s="1" t="s">
        <v>14770</v>
      </c>
      <c r="I2469" s="6">
        <v>188</v>
      </c>
      <c r="J2469" s="6" t="s">
        <v>54</v>
      </c>
      <c r="K2469" s="6">
        <v>19</v>
      </c>
      <c r="L2469" s="6">
        <v>19</v>
      </c>
      <c r="M2469" s="6">
        <v>0</v>
      </c>
      <c r="N2469" s="7">
        <v>1</v>
      </c>
      <c r="O2469" s="1" t="s">
        <v>126</v>
      </c>
      <c r="P2469" s="1" t="s">
        <v>54</v>
      </c>
      <c r="Q2469" s="1" t="s">
        <v>56</v>
      </c>
      <c r="R2469" s="1" t="s">
        <v>5</v>
      </c>
      <c r="S2469" s="2" t="b">
        <v>1</v>
      </c>
      <c r="T2469" s="2" t="b">
        <v>0</v>
      </c>
      <c r="U2469" s="1" t="s">
        <v>57</v>
      </c>
      <c r="V2469" s="1"/>
      <c r="W2469" s="2" t="b">
        <v>0</v>
      </c>
      <c r="X2469" s="1"/>
      <c r="Y2469" s="2" t="b">
        <v>0</v>
      </c>
      <c r="Z2469" s="1" t="s">
        <v>58</v>
      </c>
      <c r="AA2469" s="2" t="b">
        <v>1</v>
      </c>
      <c r="AB2469" s="1" t="s">
        <v>14771</v>
      </c>
      <c r="AC2469" s="1" t="s">
        <v>14772</v>
      </c>
      <c r="AD2469" s="1" t="s">
        <v>61</v>
      </c>
      <c r="AE2469" s="2" t="b">
        <v>1</v>
      </c>
      <c r="AF2469" s="1" t="s">
        <v>435</v>
      </c>
      <c r="AG2469" s="2" t="b">
        <v>0</v>
      </c>
      <c r="AH2469" s="1">
        <v>46242.564803136571</v>
      </c>
    </row>
    <row r="2470" spans="1:34" ht="13.9">
      <c r="A2470" s="1" t="s">
        <v>14773</v>
      </c>
      <c r="B2470" s="1" t="s">
        <v>14774</v>
      </c>
      <c r="C2470" s="4">
        <v>45212</v>
      </c>
      <c r="D2470" s="1" t="s">
        <v>14631</v>
      </c>
      <c r="E2470" s="1">
        <v>2023</v>
      </c>
      <c r="F2470" s="5">
        <v>33.840000000000003</v>
      </c>
      <c r="G2470" s="1" t="s">
        <v>14775</v>
      </c>
      <c r="H2470" s="1" t="s">
        <v>14776</v>
      </c>
      <c r="I2470" s="6">
        <v>1</v>
      </c>
      <c r="J2470" s="6" t="s">
        <v>54</v>
      </c>
      <c r="K2470" s="6">
        <v>12</v>
      </c>
      <c r="L2470" s="6">
        <v>12</v>
      </c>
      <c r="M2470" s="6">
        <v>0</v>
      </c>
      <c r="N2470" s="7">
        <v>1</v>
      </c>
      <c r="O2470" s="1" t="s">
        <v>126</v>
      </c>
      <c r="P2470" s="1" t="s">
        <v>54</v>
      </c>
      <c r="Q2470" s="1" t="s">
        <v>56</v>
      </c>
      <c r="R2470" s="1" t="s">
        <v>7</v>
      </c>
      <c r="S2470" s="2" t="b">
        <v>0</v>
      </c>
      <c r="T2470" s="2" t="b">
        <v>1</v>
      </c>
      <c r="U2470" s="1" t="s">
        <v>133</v>
      </c>
      <c r="V2470" s="1">
        <v>18</v>
      </c>
      <c r="W2470" s="2" t="b">
        <v>1</v>
      </c>
      <c r="X2470" s="2" t="b">
        <v>0</v>
      </c>
      <c r="Y2470" s="2" t="b">
        <v>0</v>
      </c>
      <c r="Z2470" s="1" t="s">
        <v>119</v>
      </c>
      <c r="AA2470" s="2" t="b">
        <v>0</v>
      </c>
      <c r="AB2470" s="1" t="s">
        <v>14777</v>
      </c>
      <c r="AC2470" s="1" t="s">
        <v>14778</v>
      </c>
      <c r="AD2470" s="1" t="s">
        <v>61</v>
      </c>
      <c r="AE2470" s="2" t="b">
        <v>1</v>
      </c>
      <c r="AF2470" s="1"/>
      <c r="AG2470" s="2" t="b">
        <v>0</v>
      </c>
      <c r="AH2470" s="1">
        <v>46242.564803136571</v>
      </c>
    </row>
    <row r="2471" spans="1:34" ht="13.9">
      <c r="A2471" s="1" t="s">
        <v>14779</v>
      </c>
      <c r="B2471" s="1" t="s">
        <v>14780</v>
      </c>
      <c r="C2471" s="4">
        <v>45212</v>
      </c>
      <c r="D2471" s="1" t="s">
        <v>14631</v>
      </c>
      <c r="E2471" s="1">
        <v>2023</v>
      </c>
      <c r="F2471" s="5">
        <v>33.840000000000003</v>
      </c>
      <c r="G2471" s="1" t="s">
        <v>14781</v>
      </c>
      <c r="H2471" s="1" t="s">
        <v>14782</v>
      </c>
      <c r="I2471" s="6">
        <v>50362</v>
      </c>
      <c r="J2471" s="6" t="s">
        <v>54</v>
      </c>
      <c r="K2471" s="6">
        <v>1037</v>
      </c>
      <c r="L2471" s="6">
        <v>818</v>
      </c>
      <c r="M2471" s="6">
        <v>219</v>
      </c>
      <c r="N2471" s="7">
        <v>0.78881388621022175</v>
      </c>
      <c r="O2471" s="1" t="s">
        <v>55</v>
      </c>
      <c r="P2471" s="1" t="s">
        <v>54</v>
      </c>
      <c r="Q2471" s="1" t="s">
        <v>68</v>
      </c>
      <c r="R2471" s="1" t="s">
        <v>5</v>
      </c>
      <c r="S2471" s="2" t="b">
        <v>1</v>
      </c>
      <c r="T2471" s="2" t="b">
        <v>0</v>
      </c>
      <c r="U2471" s="1" t="s">
        <v>499</v>
      </c>
      <c r="V2471" s="1">
        <v>17</v>
      </c>
      <c r="W2471" s="2" t="b">
        <v>0</v>
      </c>
      <c r="X2471" s="1"/>
      <c r="Y2471" s="2" t="b">
        <v>0</v>
      </c>
      <c r="Z2471" s="1" t="s">
        <v>58</v>
      </c>
      <c r="AA2471" s="2" t="b">
        <v>1</v>
      </c>
      <c r="AB2471" s="1" t="s">
        <v>14783</v>
      </c>
      <c r="AC2471" s="1" t="s">
        <v>14784</v>
      </c>
      <c r="AD2471" s="1" t="s">
        <v>1742</v>
      </c>
      <c r="AE2471" s="2" t="b">
        <v>1</v>
      </c>
      <c r="AF2471" s="1" t="s">
        <v>101</v>
      </c>
      <c r="AG2471" s="2" t="b">
        <v>1</v>
      </c>
      <c r="AH2471" s="1">
        <v>46242.564803136571</v>
      </c>
    </row>
    <row r="2472" spans="1:34" ht="13.9">
      <c r="A2472" s="1" t="s">
        <v>14785</v>
      </c>
      <c r="B2472" s="1" t="s">
        <v>14786</v>
      </c>
      <c r="C2472" s="4">
        <v>45213</v>
      </c>
      <c r="D2472" s="1" t="s">
        <v>14631</v>
      </c>
      <c r="E2472" s="1">
        <v>2023</v>
      </c>
      <c r="F2472" s="5">
        <v>33.81</v>
      </c>
      <c r="G2472" s="1" t="s">
        <v>14787</v>
      </c>
      <c r="H2472" s="1" t="s">
        <v>14788</v>
      </c>
      <c r="I2472" s="6">
        <v>34281</v>
      </c>
      <c r="J2472" s="6" t="s">
        <v>54</v>
      </c>
      <c r="K2472" s="6">
        <v>609</v>
      </c>
      <c r="L2472" s="6">
        <v>537</v>
      </c>
      <c r="M2472" s="6">
        <v>72</v>
      </c>
      <c r="N2472" s="7">
        <v>0.88177339901477836</v>
      </c>
      <c r="O2472" s="1" t="s">
        <v>67</v>
      </c>
      <c r="P2472" s="1" t="s">
        <v>54</v>
      </c>
      <c r="Q2472" s="1" t="s">
        <v>68</v>
      </c>
      <c r="R2472" s="1" t="s">
        <v>5</v>
      </c>
      <c r="S2472" s="2" t="b">
        <v>1</v>
      </c>
      <c r="T2472" s="2" t="b">
        <v>0</v>
      </c>
      <c r="U2472" s="1" t="s">
        <v>57</v>
      </c>
      <c r="V2472" s="1"/>
      <c r="W2472" s="2" t="b">
        <v>0</v>
      </c>
      <c r="X2472" s="1"/>
      <c r="Y2472" s="2" t="b">
        <v>0</v>
      </c>
      <c r="Z2472" s="1" t="s">
        <v>119</v>
      </c>
      <c r="AA2472" s="2" t="b">
        <v>0</v>
      </c>
      <c r="AB2472" s="1" t="s">
        <v>14789</v>
      </c>
      <c r="AC2472" s="1" t="s">
        <v>14790</v>
      </c>
      <c r="AD2472" s="1" t="s">
        <v>61</v>
      </c>
      <c r="AE2472" s="2" t="b">
        <v>1</v>
      </c>
      <c r="AF2472" s="1"/>
      <c r="AG2472" s="2" t="b">
        <v>0</v>
      </c>
      <c r="AH2472" s="1">
        <v>46242.564803136571</v>
      </c>
    </row>
    <row r="2473" spans="1:34" ht="13.9">
      <c r="A2473" s="1" t="s">
        <v>14791</v>
      </c>
      <c r="B2473" s="1" t="s">
        <v>14792</v>
      </c>
      <c r="C2473" s="4">
        <v>45213</v>
      </c>
      <c r="D2473" s="1" t="s">
        <v>14631</v>
      </c>
      <c r="E2473" s="1">
        <v>2023</v>
      </c>
      <c r="F2473" s="5">
        <v>33.81</v>
      </c>
      <c r="G2473" s="1" t="s">
        <v>14793</v>
      </c>
      <c r="H2473" s="1" t="s">
        <v>14794</v>
      </c>
      <c r="I2473" s="6">
        <v>105</v>
      </c>
      <c r="J2473" s="6" t="s">
        <v>54</v>
      </c>
      <c r="K2473" s="6">
        <v>7</v>
      </c>
      <c r="L2473" s="6">
        <v>1</v>
      </c>
      <c r="M2473" s="6">
        <v>6</v>
      </c>
      <c r="N2473" s="7">
        <v>0.14285714285714285</v>
      </c>
      <c r="O2473" s="1" t="s">
        <v>83</v>
      </c>
      <c r="P2473" s="1" t="s">
        <v>54</v>
      </c>
      <c r="Q2473" s="1" t="s">
        <v>56</v>
      </c>
      <c r="R2473" s="1" t="s">
        <v>5</v>
      </c>
      <c r="S2473" s="2" t="b">
        <v>1</v>
      </c>
      <c r="T2473" s="2" t="b">
        <v>0</v>
      </c>
      <c r="U2473" s="1" t="s">
        <v>57</v>
      </c>
      <c r="V2473" s="1"/>
      <c r="W2473" s="2" t="b">
        <v>0</v>
      </c>
      <c r="X2473" s="1"/>
      <c r="Y2473" s="2" t="b">
        <v>0</v>
      </c>
      <c r="Z2473" s="1" t="s">
        <v>58</v>
      </c>
      <c r="AA2473" s="2" t="b">
        <v>1</v>
      </c>
      <c r="AB2473" s="1" t="s">
        <v>14795</v>
      </c>
      <c r="AC2473" s="1" t="s">
        <v>14796</v>
      </c>
      <c r="AD2473" s="1" t="s">
        <v>61</v>
      </c>
      <c r="AE2473" s="2" t="b">
        <v>1</v>
      </c>
      <c r="AF2473" s="1" t="s">
        <v>94</v>
      </c>
      <c r="AG2473" s="2" t="b">
        <v>0</v>
      </c>
      <c r="AH2473" s="1">
        <v>46242.564803136571</v>
      </c>
    </row>
    <row r="2474" spans="1:34" ht="13.9">
      <c r="A2474" s="1" t="s">
        <v>14797</v>
      </c>
      <c r="B2474" s="1" t="s">
        <v>14798</v>
      </c>
      <c r="C2474" s="4">
        <v>45215</v>
      </c>
      <c r="D2474" s="1" t="s">
        <v>14631</v>
      </c>
      <c r="E2474" s="1">
        <v>2023</v>
      </c>
      <c r="F2474" s="5">
        <v>33.74</v>
      </c>
      <c r="G2474" s="1" t="s">
        <v>14799</v>
      </c>
      <c r="H2474" s="1" t="s">
        <v>14800</v>
      </c>
      <c r="I2474" s="6">
        <v>30425</v>
      </c>
      <c r="J2474" s="6" t="s">
        <v>54</v>
      </c>
      <c r="K2474" s="6">
        <v>109</v>
      </c>
      <c r="L2474" s="6">
        <v>95</v>
      </c>
      <c r="M2474" s="6">
        <v>14</v>
      </c>
      <c r="N2474" s="7">
        <v>0.87155963302752293</v>
      </c>
      <c r="O2474" s="1" t="s">
        <v>67</v>
      </c>
      <c r="P2474" s="1" t="s">
        <v>54</v>
      </c>
      <c r="Q2474" s="1" t="s">
        <v>56</v>
      </c>
      <c r="R2474" s="1" t="s">
        <v>5</v>
      </c>
      <c r="S2474" s="2" t="b">
        <v>1</v>
      </c>
      <c r="T2474" s="2" t="b">
        <v>0</v>
      </c>
      <c r="U2474" s="1" t="s">
        <v>57</v>
      </c>
      <c r="V2474" s="1"/>
      <c r="W2474" s="2" t="b">
        <v>0</v>
      </c>
      <c r="X2474" s="1"/>
      <c r="Y2474" s="2" t="b">
        <v>0</v>
      </c>
      <c r="Z2474" s="1" t="s">
        <v>58</v>
      </c>
      <c r="AA2474" s="2" t="b">
        <v>1</v>
      </c>
      <c r="AB2474" s="1" t="s">
        <v>14801</v>
      </c>
      <c r="AC2474" s="1" t="s">
        <v>14802</v>
      </c>
      <c r="AD2474" s="1" t="s">
        <v>61</v>
      </c>
      <c r="AE2474" s="2" t="b">
        <v>1</v>
      </c>
      <c r="AF2474" s="1" t="s">
        <v>101</v>
      </c>
      <c r="AG2474" s="2" t="b">
        <v>1</v>
      </c>
      <c r="AH2474" s="1">
        <v>46242.564803136571</v>
      </c>
    </row>
    <row r="2475" spans="1:34" ht="13.9">
      <c r="A2475" s="1" t="s">
        <v>14803</v>
      </c>
      <c r="B2475" s="1" t="s">
        <v>14804</v>
      </c>
      <c r="C2475" s="4">
        <v>45215</v>
      </c>
      <c r="D2475" s="1" t="s">
        <v>14631</v>
      </c>
      <c r="E2475" s="1">
        <v>2023</v>
      </c>
      <c r="F2475" s="5">
        <v>33.74</v>
      </c>
      <c r="G2475" s="1" t="s">
        <v>14805</v>
      </c>
      <c r="H2475" s="1" t="s">
        <v>14806</v>
      </c>
      <c r="I2475" s="6">
        <v>597</v>
      </c>
      <c r="J2475" s="6" t="s">
        <v>54</v>
      </c>
      <c r="K2475" s="6">
        <v>23</v>
      </c>
      <c r="L2475" s="6">
        <v>21</v>
      </c>
      <c r="M2475" s="6">
        <v>2</v>
      </c>
      <c r="N2475" s="7">
        <v>0.91304347826086951</v>
      </c>
      <c r="O2475" s="1" t="s">
        <v>126</v>
      </c>
      <c r="P2475" s="1" t="s">
        <v>54</v>
      </c>
      <c r="Q2475" s="1" t="s">
        <v>56</v>
      </c>
      <c r="R2475" s="1" t="s">
        <v>5</v>
      </c>
      <c r="S2475" s="2" t="b">
        <v>1</v>
      </c>
      <c r="T2475" s="2" t="b">
        <v>0</v>
      </c>
      <c r="U2475" s="1" t="s">
        <v>57</v>
      </c>
      <c r="V2475" s="1"/>
      <c r="W2475" s="2" t="b">
        <v>0</v>
      </c>
      <c r="X2475" s="1"/>
      <c r="Y2475" s="2" t="b">
        <v>0</v>
      </c>
      <c r="Z2475" s="1" t="s">
        <v>58</v>
      </c>
      <c r="AA2475" s="2" t="b">
        <v>1</v>
      </c>
      <c r="AB2475" s="1" t="s">
        <v>14807</v>
      </c>
      <c r="AC2475" s="1" t="s">
        <v>14808</v>
      </c>
      <c r="AD2475" s="1" t="s">
        <v>61</v>
      </c>
      <c r="AE2475" s="2" t="b">
        <v>1</v>
      </c>
      <c r="AF2475" s="1" t="s">
        <v>13892</v>
      </c>
      <c r="AG2475" s="2" t="b">
        <v>0</v>
      </c>
      <c r="AH2475" s="1">
        <v>46242.564803136571</v>
      </c>
    </row>
    <row r="2476" spans="1:34" ht="13.9">
      <c r="A2476" s="1" t="s">
        <v>14809</v>
      </c>
      <c r="B2476" s="1" t="s">
        <v>14810</v>
      </c>
      <c r="C2476" s="4">
        <v>45215</v>
      </c>
      <c r="D2476" s="1" t="s">
        <v>14631</v>
      </c>
      <c r="E2476" s="1">
        <v>2023</v>
      </c>
      <c r="F2476" s="5">
        <v>33.74</v>
      </c>
      <c r="G2476" s="1" t="s">
        <v>14811</v>
      </c>
      <c r="H2476" s="1" t="s">
        <v>14806</v>
      </c>
      <c r="I2476" s="6"/>
      <c r="J2476" s="6" t="s">
        <v>147</v>
      </c>
      <c r="K2476" s="6">
        <v>0</v>
      </c>
      <c r="L2476" s="6">
        <v>0</v>
      </c>
      <c r="M2476" s="6">
        <v>0</v>
      </c>
      <c r="N2476" s="7"/>
      <c r="O2476" s="1" t="s">
        <v>216</v>
      </c>
      <c r="P2476" s="1" t="s">
        <v>54</v>
      </c>
      <c r="Q2476" s="1" t="s">
        <v>56</v>
      </c>
      <c r="R2476" s="1" t="s">
        <v>7</v>
      </c>
      <c r="S2476" s="2" t="b">
        <v>0</v>
      </c>
      <c r="T2476" s="2" t="b">
        <v>1</v>
      </c>
      <c r="U2476" s="1" t="s">
        <v>202</v>
      </c>
      <c r="V2476" s="1">
        <v>18</v>
      </c>
      <c r="W2476" s="2" t="b">
        <v>1</v>
      </c>
      <c r="X2476" s="2" t="b">
        <v>1</v>
      </c>
      <c r="Y2476" s="2" t="b">
        <v>0</v>
      </c>
      <c r="Z2476" s="1" t="s">
        <v>119</v>
      </c>
      <c r="AA2476" s="2" t="b">
        <v>0</v>
      </c>
      <c r="AB2476" s="1" t="s">
        <v>14807</v>
      </c>
      <c r="AC2476" s="1" t="s">
        <v>14812</v>
      </c>
      <c r="AD2476" s="1" t="s">
        <v>61</v>
      </c>
      <c r="AE2476" s="2" t="b">
        <v>1</v>
      </c>
      <c r="AF2476" s="1"/>
      <c r="AG2476" s="2" t="b">
        <v>0</v>
      </c>
      <c r="AH2476" s="1">
        <v>46242.564803136571</v>
      </c>
    </row>
    <row r="2477" spans="1:34" ht="13.9">
      <c r="A2477" s="1" t="s">
        <v>14813</v>
      </c>
      <c r="B2477" s="1" t="s">
        <v>14814</v>
      </c>
      <c r="C2477" s="4">
        <v>45215</v>
      </c>
      <c r="D2477" s="1" t="s">
        <v>14631</v>
      </c>
      <c r="E2477" s="1">
        <v>2023</v>
      </c>
      <c r="F2477" s="5">
        <v>33.74</v>
      </c>
      <c r="G2477" s="1" t="s">
        <v>14815</v>
      </c>
      <c r="H2477" s="1" t="s">
        <v>14816</v>
      </c>
      <c r="I2477" s="6">
        <v>2336</v>
      </c>
      <c r="J2477" s="6" t="s">
        <v>54</v>
      </c>
      <c r="K2477" s="6">
        <v>102</v>
      </c>
      <c r="L2477" s="6">
        <v>89</v>
      </c>
      <c r="M2477" s="6">
        <v>13</v>
      </c>
      <c r="N2477" s="7">
        <v>0.87254901960784315</v>
      </c>
      <c r="O2477" s="1" t="s">
        <v>67</v>
      </c>
      <c r="P2477" s="1" t="s">
        <v>54</v>
      </c>
      <c r="Q2477" s="1" t="s">
        <v>56</v>
      </c>
      <c r="R2477" s="1" t="s">
        <v>5</v>
      </c>
      <c r="S2477" s="2" t="b">
        <v>1</v>
      </c>
      <c r="T2477" s="2" t="b">
        <v>0</v>
      </c>
      <c r="U2477" s="1" t="s">
        <v>57</v>
      </c>
      <c r="V2477" s="1"/>
      <c r="W2477" s="2" t="b">
        <v>0</v>
      </c>
      <c r="X2477" s="1"/>
      <c r="Y2477" s="2" t="b">
        <v>0</v>
      </c>
      <c r="Z2477" s="1" t="s">
        <v>58</v>
      </c>
      <c r="AA2477" s="2" t="b">
        <v>1</v>
      </c>
      <c r="AB2477" s="1" t="s">
        <v>14817</v>
      </c>
      <c r="AC2477" s="1" t="s">
        <v>14818</v>
      </c>
      <c r="AD2477" s="1" t="s">
        <v>61</v>
      </c>
      <c r="AE2477" s="2" t="b">
        <v>1</v>
      </c>
      <c r="AF2477" s="1" t="s">
        <v>86</v>
      </c>
      <c r="AG2477" s="2" t="b">
        <v>0</v>
      </c>
      <c r="AH2477" s="1">
        <v>46242.564803136571</v>
      </c>
    </row>
    <row r="2478" spans="1:34" ht="13.9">
      <c r="A2478" s="1" t="s">
        <v>14819</v>
      </c>
      <c r="B2478" s="1" t="s">
        <v>14820</v>
      </c>
      <c r="C2478" s="4">
        <v>45216</v>
      </c>
      <c r="D2478" s="1" t="s">
        <v>14631</v>
      </c>
      <c r="E2478" s="1">
        <v>2023</v>
      </c>
      <c r="F2478" s="5">
        <v>33.71</v>
      </c>
      <c r="G2478" s="1" t="s">
        <v>14821</v>
      </c>
      <c r="H2478" s="1" t="s">
        <v>14822</v>
      </c>
      <c r="I2478" s="6">
        <v>2344</v>
      </c>
      <c r="J2478" s="6" t="s">
        <v>54</v>
      </c>
      <c r="K2478" s="6">
        <v>88</v>
      </c>
      <c r="L2478" s="6">
        <v>81</v>
      </c>
      <c r="M2478" s="6">
        <v>7</v>
      </c>
      <c r="N2478" s="7">
        <v>0.92045454545454541</v>
      </c>
      <c r="O2478" s="1" t="s">
        <v>67</v>
      </c>
      <c r="P2478" s="1" t="s">
        <v>54</v>
      </c>
      <c r="Q2478" s="1" t="s">
        <v>56</v>
      </c>
      <c r="R2478" s="1" t="s">
        <v>5</v>
      </c>
      <c r="S2478" s="2" t="b">
        <v>1</v>
      </c>
      <c r="T2478" s="2" t="b">
        <v>0</v>
      </c>
      <c r="U2478" s="1" t="s">
        <v>57</v>
      </c>
      <c r="V2478" s="1"/>
      <c r="W2478" s="2" t="b">
        <v>0</v>
      </c>
      <c r="X2478" s="1"/>
      <c r="Y2478" s="2" t="b">
        <v>0</v>
      </c>
      <c r="Z2478" s="1" t="s">
        <v>58</v>
      </c>
      <c r="AA2478" s="2" t="b">
        <v>1</v>
      </c>
      <c r="AB2478" s="1" t="s">
        <v>14823</v>
      </c>
      <c r="AC2478" s="1" t="s">
        <v>14824</v>
      </c>
      <c r="AD2478" s="1" t="s">
        <v>61</v>
      </c>
      <c r="AE2478" s="2" t="b">
        <v>1</v>
      </c>
      <c r="AF2478" s="1" t="s">
        <v>101</v>
      </c>
      <c r="AG2478" s="2" t="b">
        <v>1</v>
      </c>
      <c r="AH2478" s="1">
        <v>46242.564803136571</v>
      </c>
    </row>
    <row r="2479" spans="1:34" ht="13.9">
      <c r="A2479" s="1" t="s">
        <v>14825</v>
      </c>
      <c r="B2479" s="1" t="s">
        <v>14826</v>
      </c>
      <c r="C2479" s="4">
        <v>45216</v>
      </c>
      <c r="D2479" s="1" t="s">
        <v>14631</v>
      </c>
      <c r="E2479" s="1">
        <v>2023</v>
      </c>
      <c r="F2479" s="5">
        <v>33.71</v>
      </c>
      <c r="G2479" s="1" t="s">
        <v>14827</v>
      </c>
      <c r="H2479" s="1" t="s">
        <v>14828</v>
      </c>
      <c r="I2479" s="6">
        <v>6648</v>
      </c>
      <c r="J2479" s="6" t="s">
        <v>54</v>
      </c>
      <c r="K2479" s="6">
        <v>98</v>
      </c>
      <c r="L2479" s="6">
        <v>65</v>
      </c>
      <c r="M2479" s="6">
        <v>33</v>
      </c>
      <c r="N2479" s="7">
        <v>0.66326530612244894</v>
      </c>
      <c r="O2479" s="1" t="s">
        <v>91</v>
      </c>
      <c r="P2479" s="1" t="s">
        <v>54</v>
      </c>
      <c r="Q2479" s="1" t="s">
        <v>56</v>
      </c>
      <c r="R2479" s="1" t="s">
        <v>7</v>
      </c>
      <c r="S2479" s="2" t="b">
        <v>0</v>
      </c>
      <c r="T2479" s="2" t="b">
        <v>1</v>
      </c>
      <c r="U2479" s="1" t="s">
        <v>202</v>
      </c>
      <c r="V2479" s="1">
        <v>18</v>
      </c>
      <c r="W2479" s="2" t="b">
        <v>1</v>
      </c>
      <c r="X2479" s="2" t="b">
        <v>1</v>
      </c>
      <c r="Y2479" s="2" t="b">
        <v>0</v>
      </c>
      <c r="Z2479" s="1" t="s">
        <v>119</v>
      </c>
      <c r="AA2479" s="2" t="b">
        <v>0</v>
      </c>
      <c r="AB2479" s="1" t="s">
        <v>14829</v>
      </c>
      <c r="AC2479" s="1" t="s">
        <v>14830</v>
      </c>
      <c r="AD2479" s="1" t="s">
        <v>61</v>
      </c>
      <c r="AE2479" s="2" t="b">
        <v>1</v>
      </c>
      <c r="AF2479" s="1"/>
      <c r="AG2479" s="2" t="b">
        <v>0</v>
      </c>
      <c r="AH2479" s="1">
        <v>46242.564803136571</v>
      </c>
    </row>
    <row r="2480" spans="1:34" ht="13.9">
      <c r="A2480" s="1" t="s">
        <v>14831</v>
      </c>
      <c r="B2480" s="1" t="s">
        <v>14832</v>
      </c>
      <c r="C2480" s="4">
        <v>45216</v>
      </c>
      <c r="D2480" s="1" t="s">
        <v>14631</v>
      </c>
      <c r="E2480" s="1">
        <v>2023</v>
      </c>
      <c r="F2480" s="5">
        <v>33.71</v>
      </c>
      <c r="G2480" s="1" t="s">
        <v>14833</v>
      </c>
      <c r="H2480" s="1" t="s">
        <v>14834</v>
      </c>
      <c r="I2480" s="6">
        <v>513</v>
      </c>
      <c r="J2480" s="6" t="s">
        <v>54</v>
      </c>
      <c r="K2480" s="6">
        <v>25</v>
      </c>
      <c r="L2480" s="6">
        <v>17</v>
      </c>
      <c r="M2480" s="6">
        <v>8</v>
      </c>
      <c r="N2480" s="7">
        <v>0.68</v>
      </c>
      <c r="O2480" s="1" t="s">
        <v>91</v>
      </c>
      <c r="P2480" s="1" t="s">
        <v>54</v>
      </c>
      <c r="Q2480" s="1" t="s">
        <v>56</v>
      </c>
      <c r="R2480" s="1" t="s">
        <v>7</v>
      </c>
      <c r="S2480" s="2" t="b">
        <v>0</v>
      </c>
      <c r="T2480" s="2" t="b">
        <v>1</v>
      </c>
      <c r="U2480" s="1" t="s">
        <v>14835</v>
      </c>
      <c r="V2480" s="1"/>
      <c r="W2480" s="2" t="b">
        <v>1</v>
      </c>
      <c r="X2480" s="1"/>
      <c r="Y2480" s="2" t="b">
        <v>0</v>
      </c>
      <c r="Z2480" s="1" t="s">
        <v>58</v>
      </c>
      <c r="AA2480" s="2" t="b">
        <v>1</v>
      </c>
      <c r="AB2480" s="1" t="s">
        <v>14836</v>
      </c>
      <c r="AC2480" s="1" t="s">
        <v>14837</v>
      </c>
      <c r="AD2480" s="1" t="s">
        <v>61</v>
      </c>
      <c r="AE2480" s="2" t="b">
        <v>1</v>
      </c>
      <c r="AF2480" s="1" t="s">
        <v>62</v>
      </c>
      <c r="AG2480" s="2" t="b">
        <v>0</v>
      </c>
      <c r="AH2480" s="1">
        <v>46242.564803136571</v>
      </c>
    </row>
    <row r="2481" spans="1:34" ht="13.9">
      <c r="A2481" s="1" t="s">
        <v>14838</v>
      </c>
      <c r="B2481" s="1" t="s">
        <v>14839</v>
      </c>
      <c r="C2481" s="4">
        <v>45217</v>
      </c>
      <c r="D2481" s="1" t="s">
        <v>14631</v>
      </c>
      <c r="E2481" s="1">
        <v>2023</v>
      </c>
      <c r="F2481" s="5">
        <v>33.68</v>
      </c>
      <c r="G2481" s="1" t="s">
        <v>14840</v>
      </c>
      <c r="H2481" s="1" t="s">
        <v>14841</v>
      </c>
      <c r="I2481" s="6">
        <v>1125</v>
      </c>
      <c r="J2481" s="6" t="s">
        <v>54</v>
      </c>
      <c r="K2481" s="6">
        <v>44</v>
      </c>
      <c r="L2481" s="6">
        <v>27</v>
      </c>
      <c r="M2481" s="6">
        <v>17</v>
      </c>
      <c r="N2481" s="7">
        <v>0.61363636363636365</v>
      </c>
      <c r="O2481" s="1" t="s">
        <v>91</v>
      </c>
      <c r="P2481" s="1" t="s">
        <v>54</v>
      </c>
      <c r="Q2481" s="1" t="s">
        <v>56</v>
      </c>
      <c r="R2481" s="1" t="s">
        <v>7</v>
      </c>
      <c r="S2481" s="2" t="b">
        <v>0</v>
      </c>
      <c r="T2481" s="2" t="b">
        <v>1</v>
      </c>
      <c r="U2481" s="1" t="s">
        <v>202</v>
      </c>
      <c r="V2481" s="1">
        <v>18</v>
      </c>
      <c r="W2481" s="2" t="b">
        <v>1</v>
      </c>
      <c r="X2481" s="2" t="b">
        <v>1</v>
      </c>
      <c r="Y2481" s="2" t="b">
        <v>0</v>
      </c>
      <c r="Z2481" s="1" t="s">
        <v>119</v>
      </c>
      <c r="AA2481" s="2" t="b">
        <v>0</v>
      </c>
      <c r="AB2481" s="1" t="s">
        <v>14842</v>
      </c>
      <c r="AC2481" s="1" t="s">
        <v>14843</v>
      </c>
      <c r="AD2481" s="1" t="s">
        <v>61</v>
      </c>
      <c r="AE2481" s="2" t="b">
        <v>1</v>
      </c>
      <c r="AF2481" s="1"/>
      <c r="AG2481" s="2" t="b">
        <v>0</v>
      </c>
      <c r="AH2481" s="1">
        <v>46242.564803136571</v>
      </c>
    </row>
    <row r="2482" spans="1:34" ht="13.9">
      <c r="A2482" s="1" t="s">
        <v>14844</v>
      </c>
      <c r="B2482" s="1" t="s">
        <v>14845</v>
      </c>
      <c r="C2482" s="4">
        <v>45217</v>
      </c>
      <c r="D2482" s="1" t="s">
        <v>14631</v>
      </c>
      <c r="E2482" s="1">
        <v>2023</v>
      </c>
      <c r="F2482" s="5">
        <v>33.68</v>
      </c>
      <c r="G2482" s="1" t="s">
        <v>14846</v>
      </c>
      <c r="H2482" s="1" t="s">
        <v>14847</v>
      </c>
      <c r="I2482" s="6">
        <v>14</v>
      </c>
      <c r="J2482" s="6" t="s">
        <v>54</v>
      </c>
      <c r="K2482" s="6">
        <v>1</v>
      </c>
      <c r="L2482" s="6">
        <v>0</v>
      </c>
      <c r="M2482" s="6">
        <v>1</v>
      </c>
      <c r="N2482" s="7">
        <v>0</v>
      </c>
      <c r="O2482" s="1" t="s">
        <v>148</v>
      </c>
      <c r="P2482" s="1" t="s">
        <v>54</v>
      </c>
      <c r="Q2482" s="1" t="s">
        <v>56</v>
      </c>
      <c r="R2482" s="1" t="s">
        <v>5</v>
      </c>
      <c r="S2482" s="2" t="b">
        <v>1</v>
      </c>
      <c r="T2482" s="2" t="b">
        <v>0</v>
      </c>
      <c r="U2482" s="1" t="s">
        <v>57</v>
      </c>
      <c r="V2482" s="1"/>
      <c r="W2482" s="2" t="b">
        <v>0</v>
      </c>
      <c r="X2482" s="1"/>
      <c r="Y2482" s="2" t="b">
        <v>0</v>
      </c>
      <c r="Z2482" s="1" t="s">
        <v>58</v>
      </c>
      <c r="AA2482" s="2" t="b">
        <v>1</v>
      </c>
      <c r="AB2482" s="1" t="s">
        <v>14848</v>
      </c>
      <c r="AC2482" s="1" t="s">
        <v>14849</v>
      </c>
      <c r="AD2482" s="1" t="s">
        <v>61</v>
      </c>
      <c r="AE2482" s="2" t="b">
        <v>1</v>
      </c>
      <c r="AF2482" s="1" t="s">
        <v>211</v>
      </c>
      <c r="AG2482" s="2" t="b">
        <v>0</v>
      </c>
      <c r="AH2482" s="1">
        <v>46242.564803136571</v>
      </c>
    </row>
    <row r="2483" spans="1:34" ht="13.9">
      <c r="A2483" s="1" t="s">
        <v>14850</v>
      </c>
      <c r="B2483" s="1" t="s">
        <v>14851</v>
      </c>
      <c r="C2483" s="4">
        <v>45218</v>
      </c>
      <c r="D2483" s="1" t="s">
        <v>14631</v>
      </c>
      <c r="E2483" s="1">
        <v>2023</v>
      </c>
      <c r="F2483" s="5">
        <v>33.64</v>
      </c>
      <c r="G2483" s="1" t="s">
        <v>14852</v>
      </c>
      <c r="H2483" s="1" t="s">
        <v>14853</v>
      </c>
      <c r="I2483" s="6">
        <v>60400</v>
      </c>
      <c r="J2483" s="6" t="s">
        <v>54</v>
      </c>
      <c r="K2483" s="6">
        <v>1936</v>
      </c>
      <c r="L2483" s="6">
        <v>1908</v>
      </c>
      <c r="M2483" s="6">
        <v>28</v>
      </c>
      <c r="N2483" s="7">
        <v>0.98553719008264462</v>
      </c>
      <c r="O2483" s="1" t="s">
        <v>76</v>
      </c>
      <c r="P2483" s="1" t="s">
        <v>54</v>
      </c>
      <c r="Q2483" s="1" t="s">
        <v>68</v>
      </c>
      <c r="R2483" s="1" t="s">
        <v>5</v>
      </c>
      <c r="S2483" s="2" t="b">
        <v>1</v>
      </c>
      <c r="T2483" s="2" t="b">
        <v>0</v>
      </c>
      <c r="U2483" s="1" t="s">
        <v>57</v>
      </c>
      <c r="V2483" s="1"/>
      <c r="W2483" s="2" t="b">
        <v>0</v>
      </c>
      <c r="X2483" s="1"/>
      <c r="Y2483" s="2" t="b">
        <v>0</v>
      </c>
      <c r="Z2483" s="1" t="s">
        <v>58</v>
      </c>
      <c r="AA2483" s="2" t="b">
        <v>1</v>
      </c>
      <c r="AB2483" s="1" t="s">
        <v>14854</v>
      </c>
      <c r="AC2483" s="1" t="s">
        <v>14855</v>
      </c>
      <c r="AD2483" s="1" t="s">
        <v>61</v>
      </c>
      <c r="AE2483" s="2" t="b">
        <v>1</v>
      </c>
      <c r="AF2483" s="1" t="s">
        <v>101</v>
      </c>
      <c r="AG2483" s="2" t="b">
        <v>1</v>
      </c>
      <c r="AH2483" s="1">
        <v>46242.564803136571</v>
      </c>
    </row>
    <row r="2484" spans="1:34" ht="13.9">
      <c r="A2484" s="1" t="s">
        <v>14856</v>
      </c>
      <c r="B2484" s="1" t="s">
        <v>14857</v>
      </c>
      <c r="C2484" s="4">
        <v>45218</v>
      </c>
      <c r="D2484" s="1" t="s">
        <v>14631</v>
      </c>
      <c r="E2484" s="1">
        <v>2023</v>
      </c>
      <c r="F2484" s="5">
        <v>33.64</v>
      </c>
      <c r="G2484" s="1" t="s">
        <v>14858</v>
      </c>
      <c r="H2484" s="1" t="s">
        <v>14859</v>
      </c>
      <c r="I2484" s="6">
        <v>1269</v>
      </c>
      <c r="J2484" s="6" t="s">
        <v>54</v>
      </c>
      <c r="K2484" s="6">
        <v>63</v>
      </c>
      <c r="L2484" s="6">
        <v>25</v>
      </c>
      <c r="M2484" s="6">
        <v>38</v>
      </c>
      <c r="N2484" s="7">
        <v>0.3968253968253968</v>
      </c>
      <c r="O2484" s="1" t="s">
        <v>330</v>
      </c>
      <c r="P2484" s="1" t="s">
        <v>54</v>
      </c>
      <c r="Q2484" s="1" t="s">
        <v>56</v>
      </c>
      <c r="R2484" s="1" t="s">
        <v>5</v>
      </c>
      <c r="S2484" s="2" t="b">
        <v>1</v>
      </c>
      <c r="T2484" s="2" t="b">
        <v>0</v>
      </c>
      <c r="U2484" s="1" t="s">
        <v>499</v>
      </c>
      <c r="V2484" s="1">
        <v>17</v>
      </c>
      <c r="W2484" s="2" t="b">
        <v>0</v>
      </c>
      <c r="X2484" s="1"/>
      <c r="Y2484" s="2" t="b">
        <v>0</v>
      </c>
      <c r="Z2484" s="1" t="s">
        <v>58</v>
      </c>
      <c r="AA2484" s="2" t="b">
        <v>1</v>
      </c>
      <c r="AB2484" s="1" t="s">
        <v>14860</v>
      </c>
      <c r="AC2484" s="1" t="s">
        <v>14861</v>
      </c>
      <c r="AD2484" s="1" t="s">
        <v>61</v>
      </c>
      <c r="AE2484" s="2" t="b">
        <v>1</v>
      </c>
      <c r="AF2484" s="1" t="s">
        <v>686</v>
      </c>
      <c r="AG2484" s="2" t="b">
        <v>0</v>
      </c>
      <c r="AH2484" s="1">
        <v>46242.564803136571</v>
      </c>
    </row>
    <row r="2485" spans="1:34" ht="13.9">
      <c r="A2485" s="1" t="s">
        <v>14862</v>
      </c>
      <c r="B2485" s="1" t="s">
        <v>14863</v>
      </c>
      <c r="C2485" s="4">
        <v>45218</v>
      </c>
      <c r="D2485" s="1" t="s">
        <v>14631</v>
      </c>
      <c r="E2485" s="1">
        <v>2023</v>
      </c>
      <c r="F2485" s="5">
        <v>33.64</v>
      </c>
      <c r="G2485" s="1" t="s">
        <v>14864</v>
      </c>
      <c r="H2485" s="1" t="s">
        <v>14865</v>
      </c>
      <c r="I2485" s="6">
        <v>223231</v>
      </c>
      <c r="J2485" s="6" t="s">
        <v>54</v>
      </c>
      <c r="K2485" s="6">
        <v>3515</v>
      </c>
      <c r="L2485" s="6">
        <v>3237</v>
      </c>
      <c r="M2485" s="6">
        <v>278</v>
      </c>
      <c r="N2485" s="7">
        <v>0.92091038406827885</v>
      </c>
      <c r="O2485" s="1" t="s">
        <v>67</v>
      </c>
      <c r="P2485" s="1" t="s">
        <v>54</v>
      </c>
      <c r="Q2485" s="1" t="s">
        <v>68</v>
      </c>
      <c r="R2485" s="1" t="s">
        <v>5</v>
      </c>
      <c r="S2485" s="2" t="b">
        <v>1</v>
      </c>
      <c r="T2485" s="2" t="b">
        <v>0</v>
      </c>
      <c r="U2485" s="1" t="s">
        <v>57</v>
      </c>
      <c r="V2485" s="1"/>
      <c r="W2485" s="2" t="b">
        <v>0</v>
      </c>
      <c r="X2485" s="1"/>
      <c r="Y2485" s="2" t="b">
        <v>0</v>
      </c>
      <c r="Z2485" s="1" t="s">
        <v>58</v>
      </c>
      <c r="AA2485" s="2" t="b">
        <v>1</v>
      </c>
      <c r="AB2485" s="1" t="s">
        <v>14866</v>
      </c>
      <c r="AC2485" s="1" t="s">
        <v>14867</v>
      </c>
      <c r="AD2485" s="1" t="s">
        <v>61</v>
      </c>
      <c r="AE2485" s="2" t="b">
        <v>1</v>
      </c>
      <c r="AF2485" s="1" t="s">
        <v>101</v>
      </c>
      <c r="AG2485" s="2" t="b">
        <v>1</v>
      </c>
      <c r="AH2485" s="1">
        <v>46242.564803136571</v>
      </c>
    </row>
    <row r="2486" spans="1:34" ht="13.9">
      <c r="A2486" s="1" t="s">
        <v>14868</v>
      </c>
      <c r="B2486" s="1" t="s">
        <v>14869</v>
      </c>
      <c r="C2486" s="4">
        <v>45218</v>
      </c>
      <c r="D2486" s="1" t="s">
        <v>14631</v>
      </c>
      <c r="E2486" s="1">
        <v>2023</v>
      </c>
      <c r="F2486" s="5">
        <v>33.64</v>
      </c>
      <c r="G2486" s="1" t="s">
        <v>14870</v>
      </c>
      <c r="H2486" s="1" t="s">
        <v>14871</v>
      </c>
      <c r="I2486" s="6">
        <v>535318</v>
      </c>
      <c r="J2486" s="6" t="s">
        <v>54</v>
      </c>
      <c r="K2486" s="6">
        <v>13687</v>
      </c>
      <c r="L2486" s="6">
        <v>12905</v>
      </c>
      <c r="M2486" s="6">
        <v>782</v>
      </c>
      <c r="N2486" s="7">
        <v>0.94286549280339005</v>
      </c>
      <c r="O2486" s="1" t="s">
        <v>67</v>
      </c>
      <c r="P2486" s="1" t="s">
        <v>54</v>
      </c>
      <c r="Q2486" s="1" t="s">
        <v>68</v>
      </c>
      <c r="R2486" s="1" t="s">
        <v>5</v>
      </c>
      <c r="S2486" s="2" t="b">
        <v>1</v>
      </c>
      <c r="T2486" s="2" t="b">
        <v>0</v>
      </c>
      <c r="U2486" s="1" t="s">
        <v>57</v>
      </c>
      <c r="V2486" s="1"/>
      <c r="W2486" s="2" t="b">
        <v>0</v>
      </c>
      <c r="X2486" s="1"/>
      <c r="Y2486" s="2" t="b">
        <v>0</v>
      </c>
      <c r="Z2486" s="1" t="s">
        <v>58</v>
      </c>
      <c r="AA2486" s="2" t="b">
        <v>1</v>
      </c>
      <c r="AB2486" s="1" t="s">
        <v>14872</v>
      </c>
      <c r="AC2486" s="1" t="s">
        <v>14873</v>
      </c>
      <c r="AD2486" s="1" t="s">
        <v>61</v>
      </c>
      <c r="AE2486" s="2" t="b">
        <v>1</v>
      </c>
      <c r="AF2486" s="1" t="s">
        <v>442</v>
      </c>
      <c r="AG2486" s="2" t="b">
        <v>0</v>
      </c>
      <c r="AH2486" s="1">
        <v>46242.564803136571</v>
      </c>
    </row>
    <row r="2487" spans="1:34" ht="13.9">
      <c r="A2487" s="1" t="s">
        <v>14874</v>
      </c>
      <c r="B2487" s="1" t="s">
        <v>14875</v>
      </c>
      <c r="C2487" s="4">
        <v>45219</v>
      </c>
      <c r="D2487" s="1" t="s">
        <v>14631</v>
      </c>
      <c r="E2487" s="1">
        <v>2023</v>
      </c>
      <c r="F2487" s="5">
        <v>33.61</v>
      </c>
      <c r="G2487" s="1" t="s">
        <v>14876</v>
      </c>
      <c r="H2487" s="1" t="s">
        <v>14877</v>
      </c>
      <c r="I2487" s="6">
        <v>253</v>
      </c>
      <c r="J2487" s="6" t="s">
        <v>54</v>
      </c>
      <c r="K2487" s="6">
        <v>14</v>
      </c>
      <c r="L2487" s="6">
        <v>12</v>
      </c>
      <c r="M2487" s="6">
        <v>2</v>
      </c>
      <c r="N2487" s="7">
        <v>0.8571428571428571</v>
      </c>
      <c r="O2487" s="1" t="s">
        <v>126</v>
      </c>
      <c r="P2487" s="1" t="s">
        <v>54</v>
      </c>
      <c r="Q2487" s="1" t="s">
        <v>56</v>
      </c>
      <c r="R2487" s="1" t="s">
        <v>7</v>
      </c>
      <c r="S2487" s="2" t="b">
        <v>0</v>
      </c>
      <c r="T2487" s="2" t="b">
        <v>1</v>
      </c>
      <c r="U2487" s="1" t="s">
        <v>1669</v>
      </c>
      <c r="V2487" s="1">
        <v>18</v>
      </c>
      <c r="W2487" s="2" t="b">
        <v>1</v>
      </c>
      <c r="X2487" s="1"/>
      <c r="Y2487" s="2" t="b">
        <v>0</v>
      </c>
      <c r="Z2487" s="1" t="s">
        <v>119</v>
      </c>
      <c r="AA2487" s="2" t="b">
        <v>0</v>
      </c>
      <c r="AB2487" s="1" t="s">
        <v>14878</v>
      </c>
      <c r="AC2487" s="1" t="s">
        <v>14879</v>
      </c>
      <c r="AD2487" s="1" t="s">
        <v>61</v>
      </c>
      <c r="AE2487" s="2" t="b">
        <v>1</v>
      </c>
      <c r="AF2487" s="1"/>
      <c r="AG2487" s="2" t="b">
        <v>0</v>
      </c>
      <c r="AH2487" s="1">
        <v>46242.564803136571</v>
      </c>
    </row>
    <row r="2488" spans="1:34" ht="13.9">
      <c r="A2488" s="1" t="s">
        <v>14880</v>
      </c>
      <c r="B2488" s="1" t="s">
        <v>14881</v>
      </c>
      <c r="C2488" s="4">
        <v>45219</v>
      </c>
      <c r="D2488" s="1" t="s">
        <v>14631</v>
      </c>
      <c r="E2488" s="1">
        <v>2023</v>
      </c>
      <c r="F2488" s="5">
        <v>33.61</v>
      </c>
      <c r="G2488" s="1" t="s">
        <v>14882</v>
      </c>
      <c r="H2488" s="1" t="s">
        <v>14883</v>
      </c>
      <c r="I2488" s="6">
        <v>2425</v>
      </c>
      <c r="J2488" s="6" t="s">
        <v>54</v>
      </c>
      <c r="K2488" s="6">
        <v>49</v>
      </c>
      <c r="L2488" s="6">
        <v>31</v>
      </c>
      <c r="M2488" s="6">
        <v>18</v>
      </c>
      <c r="N2488" s="7">
        <v>0.63265306122448983</v>
      </c>
      <c r="O2488" s="1" t="s">
        <v>91</v>
      </c>
      <c r="P2488" s="1" t="s">
        <v>54</v>
      </c>
      <c r="Q2488" s="1" t="s">
        <v>56</v>
      </c>
      <c r="R2488" s="1" t="s">
        <v>7</v>
      </c>
      <c r="S2488" s="2" t="b">
        <v>0</v>
      </c>
      <c r="T2488" s="2" t="b">
        <v>1</v>
      </c>
      <c r="U2488" s="1" t="s">
        <v>133</v>
      </c>
      <c r="V2488" s="1">
        <v>18</v>
      </c>
      <c r="W2488" s="2" t="b">
        <v>1</v>
      </c>
      <c r="X2488" s="2" t="b">
        <v>0</v>
      </c>
      <c r="Y2488" s="2" t="b">
        <v>0</v>
      </c>
      <c r="Z2488" s="1" t="s">
        <v>119</v>
      </c>
      <c r="AA2488" s="2" t="b">
        <v>0</v>
      </c>
      <c r="AB2488" s="1" t="s">
        <v>14884</v>
      </c>
      <c r="AC2488" s="1" t="s">
        <v>14885</v>
      </c>
      <c r="AD2488" s="1" t="s">
        <v>61</v>
      </c>
      <c r="AE2488" s="2" t="b">
        <v>1</v>
      </c>
      <c r="AF2488" s="1"/>
      <c r="AG2488" s="2" t="b">
        <v>0</v>
      </c>
      <c r="AH2488" s="1">
        <v>46242.564803148147</v>
      </c>
    </row>
    <row r="2489" spans="1:34" ht="13.9">
      <c r="A2489" s="1" t="s">
        <v>14886</v>
      </c>
      <c r="B2489" s="1" t="s">
        <v>14887</v>
      </c>
      <c r="C2489" s="4">
        <v>45219</v>
      </c>
      <c r="D2489" s="1" t="s">
        <v>14631</v>
      </c>
      <c r="E2489" s="1">
        <v>2023</v>
      </c>
      <c r="F2489" s="5">
        <v>33.61</v>
      </c>
      <c r="G2489" s="1" t="s">
        <v>14888</v>
      </c>
      <c r="H2489" s="1" t="s">
        <v>14889</v>
      </c>
      <c r="I2489" s="6">
        <v>842</v>
      </c>
      <c r="J2489" s="6" t="s">
        <v>54</v>
      </c>
      <c r="K2489" s="6">
        <v>41</v>
      </c>
      <c r="L2489" s="6">
        <v>32</v>
      </c>
      <c r="M2489" s="6">
        <v>9</v>
      </c>
      <c r="N2489" s="7">
        <v>0.78048780487804881</v>
      </c>
      <c r="O2489" s="1" t="s">
        <v>55</v>
      </c>
      <c r="P2489" s="1" t="s">
        <v>54</v>
      </c>
      <c r="Q2489" s="1" t="s">
        <v>56</v>
      </c>
      <c r="R2489" s="1" t="s">
        <v>5</v>
      </c>
      <c r="S2489" s="2" t="b">
        <v>1</v>
      </c>
      <c r="T2489" s="2" t="b">
        <v>0</v>
      </c>
      <c r="U2489" s="1" t="s">
        <v>57</v>
      </c>
      <c r="V2489" s="1"/>
      <c r="W2489" s="2" t="b">
        <v>0</v>
      </c>
      <c r="X2489" s="1"/>
      <c r="Y2489" s="2" t="b">
        <v>0</v>
      </c>
      <c r="Z2489" s="1" t="s">
        <v>119</v>
      </c>
      <c r="AA2489" s="2" t="b">
        <v>0</v>
      </c>
      <c r="AB2489" s="1" t="s">
        <v>14890</v>
      </c>
      <c r="AC2489" s="1" t="s">
        <v>14891</v>
      </c>
      <c r="AD2489" s="1" t="s">
        <v>61</v>
      </c>
      <c r="AE2489" s="2" t="b">
        <v>1</v>
      </c>
      <c r="AF2489" s="1"/>
      <c r="AG2489" s="2" t="b">
        <v>0</v>
      </c>
      <c r="AH2489" s="1">
        <v>46242.564803148147</v>
      </c>
    </row>
    <row r="2490" spans="1:34" ht="13.9">
      <c r="A2490" s="1" t="s">
        <v>14892</v>
      </c>
      <c r="B2490" s="1" t="s">
        <v>14893</v>
      </c>
      <c r="C2490" s="4">
        <v>45219</v>
      </c>
      <c r="D2490" s="1" t="s">
        <v>14631</v>
      </c>
      <c r="E2490" s="1">
        <v>2023</v>
      </c>
      <c r="F2490" s="5">
        <v>33.61</v>
      </c>
      <c r="G2490" s="1" t="s">
        <v>14894</v>
      </c>
      <c r="H2490" s="1" t="s">
        <v>14895</v>
      </c>
      <c r="I2490" s="6">
        <v>121</v>
      </c>
      <c r="J2490" s="6" t="s">
        <v>54</v>
      </c>
      <c r="K2490" s="6">
        <v>7</v>
      </c>
      <c r="L2490" s="6">
        <v>7</v>
      </c>
      <c r="M2490" s="6">
        <v>0</v>
      </c>
      <c r="N2490" s="7">
        <v>1</v>
      </c>
      <c r="O2490" s="1" t="s">
        <v>83</v>
      </c>
      <c r="P2490" s="1" t="s">
        <v>54</v>
      </c>
      <c r="Q2490" s="1" t="s">
        <v>56</v>
      </c>
      <c r="R2490" s="1" t="s">
        <v>7</v>
      </c>
      <c r="S2490" s="2" t="b">
        <v>0</v>
      </c>
      <c r="T2490" s="2" t="b">
        <v>1</v>
      </c>
      <c r="U2490" s="1" t="s">
        <v>133</v>
      </c>
      <c r="V2490" s="1">
        <v>18</v>
      </c>
      <c r="W2490" s="2" t="b">
        <v>1</v>
      </c>
      <c r="X2490" s="2" t="b">
        <v>0</v>
      </c>
      <c r="Y2490" s="2" t="b">
        <v>0</v>
      </c>
      <c r="Z2490" s="1" t="s">
        <v>119</v>
      </c>
      <c r="AA2490" s="2" t="b">
        <v>0</v>
      </c>
      <c r="AB2490" s="1" t="s">
        <v>14896</v>
      </c>
      <c r="AC2490" s="1" t="s">
        <v>14897</v>
      </c>
      <c r="AD2490" s="1" t="s">
        <v>61</v>
      </c>
      <c r="AE2490" s="2" t="b">
        <v>1</v>
      </c>
      <c r="AF2490" s="1"/>
      <c r="AG2490" s="2" t="b">
        <v>0</v>
      </c>
      <c r="AH2490" s="1">
        <v>46242.564803148147</v>
      </c>
    </row>
    <row r="2491" spans="1:34" ht="13.9">
      <c r="A2491" s="1" t="s">
        <v>14898</v>
      </c>
      <c r="B2491" s="1" t="s">
        <v>14899</v>
      </c>
      <c r="C2491" s="4">
        <v>45219</v>
      </c>
      <c r="D2491" s="1" t="s">
        <v>14631</v>
      </c>
      <c r="E2491" s="1">
        <v>2023</v>
      </c>
      <c r="F2491" s="5">
        <v>33.61</v>
      </c>
      <c r="G2491" s="1" t="s">
        <v>14900</v>
      </c>
      <c r="H2491" s="1" t="s">
        <v>14901</v>
      </c>
      <c r="I2491" s="6"/>
      <c r="J2491" s="6" t="s">
        <v>147</v>
      </c>
      <c r="K2491" s="6">
        <v>2</v>
      </c>
      <c r="L2491" s="6">
        <v>0</v>
      </c>
      <c r="M2491" s="6">
        <v>2</v>
      </c>
      <c r="N2491" s="7">
        <v>0</v>
      </c>
      <c r="O2491" s="1" t="s">
        <v>567</v>
      </c>
      <c r="P2491" s="1" t="s">
        <v>54</v>
      </c>
      <c r="Q2491" s="1" t="s">
        <v>56</v>
      </c>
      <c r="R2491" s="1" t="s">
        <v>7</v>
      </c>
      <c r="S2491" s="2" t="b">
        <v>0</v>
      </c>
      <c r="T2491" s="2" t="b">
        <v>1</v>
      </c>
      <c r="U2491" s="1" t="s">
        <v>133</v>
      </c>
      <c r="V2491" s="1">
        <v>18</v>
      </c>
      <c r="W2491" s="2" t="b">
        <v>1</v>
      </c>
      <c r="X2491" s="2" t="b">
        <v>0</v>
      </c>
      <c r="Y2491" s="2" t="b">
        <v>0</v>
      </c>
      <c r="Z2491" s="1" t="s">
        <v>119</v>
      </c>
      <c r="AA2491" s="2" t="b">
        <v>0</v>
      </c>
      <c r="AB2491" s="1" t="s">
        <v>14902</v>
      </c>
      <c r="AC2491" s="1" t="s">
        <v>14903</v>
      </c>
      <c r="AD2491" s="1" t="s">
        <v>61</v>
      </c>
      <c r="AE2491" s="2" t="b">
        <v>1</v>
      </c>
      <c r="AF2491" s="1"/>
      <c r="AG2491" s="2" t="b">
        <v>0</v>
      </c>
      <c r="AH2491" s="1">
        <v>46242.564803148147</v>
      </c>
    </row>
    <row r="2492" spans="1:34" ht="13.9">
      <c r="A2492" s="1" t="s">
        <v>14904</v>
      </c>
      <c r="B2492" s="1" t="s">
        <v>14905</v>
      </c>
      <c r="C2492" s="4">
        <v>45220</v>
      </c>
      <c r="D2492" s="1" t="s">
        <v>14631</v>
      </c>
      <c r="E2492" s="1">
        <v>2023</v>
      </c>
      <c r="F2492" s="5">
        <v>33.58</v>
      </c>
      <c r="G2492" s="1" t="s">
        <v>14906</v>
      </c>
      <c r="H2492" s="1" t="s">
        <v>14907</v>
      </c>
      <c r="I2492" s="6">
        <v>248</v>
      </c>
      <c r="J2492" s="6" t="s">
        <v>54</v>
      </c>
      <c r="K2492" s="6">
        <v>14</v>
      </c>
      <c r="L2492" s="6">
        <v>14</v>
      </c>
      <c r="M2492" s="6">
        <v>0</v>
      </c>
      <c r="N2492" s="7">
        <v>1</v>
      </c>
      <c r="O2492" s="1" t="s">
        <v>126</v>
      </c>
      <c r="P2492" s="1" t="s">
        <v>54</v>
      </c>
      <c r="Q2492" s="1" t="s">
        <v>56</v>
      </c>
      <c r="R2492" s="1" t="s">
        <v>5</v>
      </c>
      <c r="S2492" s="2" t="b">
        <v>1</v>
      </c>
      <c r="T2492" s="2" t="b">
        <v>0</v>
      </c>
      <c r="U2492" s="1" t="s">
        <v>57</v>
      </c>
      <c r="V2492" s="1"/>
      <c r="W2492" s="2" t="b">
        <v>0</v>
      </c>
      <c r="X2492" s="1"/>
      <c r="Y2492" s="2" t="b">
        <v>0</v>
      </c>
      <c r="Z2492" s="1" t="s">
        <v>58</v>
      </c>
      <c r="AA2492" s="2" t="b">
        <v>1</v>
      </c>
      <c r="AB2492" s="1" t="s">
        <v>14908</v>
      </c>
      <c r="AC2492" s="1" t="s">
        <v>14909</v>
      </c>
      <c r="AD2492" s="1" t="s">
        <v>61</v>
      </c>
      <c r="AE2492" s="2" t="b">
        <v>1</v>
      </c>
      <c r="AF2492" s="1" t="s">
        <v>71</v>
      </c>
      <c r="AG2492" s="2" t="b">
        <v>0</v>
      </c>
      <c r="AH2492" s="1">
        <v>46242.564803148147</v>
      </c>
    </row>
    <row r="2493" spans="1:34" ht="13.9">
      <c r="A2493" s="1" t="s">
        <v>14910</v>
      </c>
      <c r="B2493" s="1" t="s">
        <v>14911</v>
      </c>
      <c r="C2493" s="4">
        <v>45220</v>
      </c>
      <c r="D2493" s="1" t="s">
        <v>14631</v>
      </c>
      <c r="E2493" s="1">
        <v>2023</v>
      </c>
      <c r="F2493" s="5">
        <v>33.58</v>
      </c>
      <c r="G2493" s="1" t="s">
        <v>14912</v>
      </c>
      <c r="H2493" s="1" t="s">
        <v>14913</v>
      </c>
      <c r="I2493" s="6"/>
      <c r="J2493" s="6" t="s">
        <v>147</v>
      </c>
      <c r="K2493" s="6">
        <v>0</v>
      </c>
      <c r="L2493" s="6">
        <v>0</v>
      </c>
      <c r="M2493" s="6">
        <v>0</v>
      </c>
      <c r="N2493" s="7"/>
      <c r="O2493" s="1" t="s">
        <v>216</v>
      </c>
      <c r="P2493" s="1" t="s">
        <v>54</v>
      </c>
      <c r="Q2493" s="1" t="s">
        <v>56</v>
      </c>
      <c r="R2493" s="1" t="s">
        <v>5</v>
      </c>
      <c r="S2493" s="2" t="b">
        <v>1</v>
      </c>
      <c r="T2493" s="2" t="b">
        <v>0</v>
      </c>
      <c r="U2493" s="1" t="s">
        <v>112</v>
      </c>
      <c r="V2493" s="1">
        <v>15</v>
      </c>
      <c r="W2493" s="2" t="b">
        <v>0</v>
      </c>
      <c r="X2493" s="1"/>
      <c r="Y2493" s="2" t="b">
        <v>0</v>
      </c>
      <c r="Z2493" s="1" t="s">
        <v>119</v>
      </c>
      <c r="AA2493" s="2" t="b">
        <v>0</v>
      </c>
      <c r="AB2493" s="1" t="s">
        <v>14914</v>
      </c>
      <c r="AC2493" s="1" t="s">
        <v>14915</v>
      </c>
      <c r="AD2493" s="1" t="s">
        <v>61</v>
      </c>
      <c r="AE2493" s="2" t="b">
        <v>1</v>
      </c>
      <c r="AF2493" s="1"/>
      <c r="AG2493" s="2" t="b">
        <v>0</v>
      </c>
      <c r="AH2493" s="1">
        <v>46242.564803148147</v>
      </c>
    </row>
    <row r="2494" spans="1:34" ht="13.9">
      <c r="A2494" s="1" t="s">
        <v>14916</v>
      </c>
      <c r="B2494" s="1" t="s">
        <v>14917</v>
      </c>
      <c r="C2494" s="4">
        <v>45220</v>
      </c>
      <c r="D2494" s="1" t="s">
        <v>14631</v>
      </c>
      <c r="E2494" s="1">
        <v>2023</v>
      </c>
      <c r="F2494" s="5">
        <v>33.58</v>
      </c>
      <c r="G2494" s="1" t="s">
        <v>14918</v>
      </c>
      <c r="H2494" s="1" t="s">
        <v>14919</v>
      </c>
      <c r="I2494" s="6">
        <v>18764</v>
      </c>
      <c r="J2494" s="6" t="s">
        <v>54</v>
      </c>
      <c r="K2494" s="6">
        <v>143</v>
      </c>
      <c r="L2494" s="6">
        <v>87</v>
      </c>
      <c r="M2494" s="6">
        <v>56</v>
      </c>
      <c r="N2494" s="7">
        <v>0.60839160839160844</v>
      </c>
      <c r="O2494" s="1" t="s">
        <v>91</v>
      </c>
      <c r="P2494" s="1" t="s">
        <v>54</v>
      </c>
      <c r="Q2494" s="1" t="s">
        <v>56</v>
      </c>
      <c r="R2494" s="1" t="s">
        <v>7</v>
      </c>
      <c r="S2494" s="2" t="b">
        <v>0</v>
      </c>
      <c r="T2494" s="2" t="b">
        <v>1</v>
      </c>
      <c r="U2494" s="1" t="s">
        <v>202</v>
      </c>
      <c r="V2494" s="1">
        <v>18</v>
      </c>
      <c r="W2494" s="2" t="b">
        <v>1</v>
      </c>
      <c r="X2494" s="2" t="b">
        <v>1</v>
      </c>
      <c r="Y2494" s="2" t="b">
        <v>0</v>
      </c>
      <c r="Z2494" s="1" t="s">
        <v>119</v>
      </c>
      <c r="AA2494" s="2" t="b">
        <v>0</v>
      </c>
      <c r="AB2494" s="1" t="s">
        <v>14920</v>
      </c>
      <c r="AC2494" s="1" t="s">
        <v>14921</v>
      </c>
      <c r="AD2494" s="1" t="s">
        <v>61</v>
      </c>
      <c r="AE2494" s="2" t="b">
        <v>1</v>
      </c>
      <c r="AF2494" s="1"/>
      <c r="AG2494" s="2" t="b">
        <v>0</v>
      </c>
      <c r="AH2494" s="1">
        <v>46242.564803148147</v>
      </c>
    </row>
    <row r="2495" spans="1:34" ht="13.9">
      <c r="A2495" s="1" t="s">
        <v>14922</v>
      </c>
      <c r="B2495" s="1" t="s">
        <v>14923</v>
      </c>
      <c r="C2495" s="4">
        <v>45222</v>
      </c>
      <c r="D2495" s="1" t="s">
        <v>14631</v>
      </c>
      <c r="E2495" s="1">
        <v>2023</v>
      </c>
      <c r="F2495" s="5">
        <v>33.51</v>
      </c>
      <c r="G2495" s="1" t="s">
        <v>14924</v>
      </c>
      <c r="H2495" s="1" t="s">
        <v>14925</v>
      </c>
      <c r="I2495" s="6">
        <v>10771</v>
      </c>
      <c r="J2495" s="6" t="s">
        <v>54</v>
      </c>
      <c r="K2495" s="6">
        <v>496</v>
      </c>
      <c r="L2495" s="6">
        <v>435</v>
      </c>
      <c r="M2495" s="6">
        <v>61</v>
      </c>
      <c r="N2495" s="7">
        <v>0.87701612903225812</v>
      </c>
      <c r="O2495" s="1" t="s">
        <v>67</v>
      </c>
      <c r="P2495" s="1" t="s">
        <v>54</v>
      </c>
      <c r="Q2495" s="1" t="s">
        <v>68</v>
      </c>
      <c r="R2495" s="1" t="s">
        <v>5</v>
      </c>
      <c r="S2495" s="2" t="b">
        <v>1</v>
      </c>
      <c r="T2495" s="2" t="b">
        <v>0</v>
      </c>
      <c r="U2495" s="1" t="s">
        <v>169</v>
      </c>
      <c r="V2495" s="1">
        <v>0</v>
      </c>
      <c r="W2495" s="2" t="b">
        <v>0</v>
      </c>
      <c r="X2495" s="1"/>
      <c r="Y2495" s="2" t="b">
        <v>0</v>
      </c>
      <c r="Z2495" s="1" t="s">
        <v>58</v>
      </c>
      <c r="AA2495" s="2" t="b">
        <v>1</v>
      </c>
      <c r="AB2495" s="1" t="s">
        <v>14926</v>
      </c>
      <c r="AC2495" s="1" t="s">
        <v>14927</v>
      </c>
      <c r="AD2495" s="1" t="s">
        <v>61</v>
      </c>
      <c r="AE2495" s="2" t="b">
        <v>1</v>
      </c>
      <c r="AF2495" s="1" t="s">
        <v>956</v>
      </c>
      <c r="AG2495" s="2" t="b">
        <v>0</v>
      </c>
      <c r="AH2495" s="1">
        <v>46242.564803148147</v>
      </c>
    </row>
    <row r="2496" spans="1:34" ht="13.9">
      <c r="A2496" s="1" t="s">
        <v>14928</v>
      </c>
      <c r="B2496" s="1" t="s">
        <v>14929</v>
      </c>
      <c r="C2496" s="4">
        <v>45222</v>
      </c>
      <c r="D2496" s="1" t="s">
        <v>14631</v>
      </c>
      <c r="E2496" s="1">
        <v>2023</v>
      </c>
      <c r="F2496" s="5">
        <v>33.51</v>
      </c>
      <c r="G2496" s="1" t="s">
        <v>14930</v>
      </c>
      <c r="H2496" s="1" t="s">
        <v>14931</v>
      </c>
      <c r="I2496" s="6">
        <v>1970</v>
      </c>
      <c r="J2496" s="6" t="s">
        <v>54</v>
      </c>
      <c r="K2496" s="6">
        <v>71</v>
      </c>
      <c r="L2496" s="6">
        <v>56</v>
      </c>
      <c r="M2496" s="6">
        <v>15</v>
      </c>
      <c r="N2496" s="7">
        <v>0.78873239436619713</v>
      </c>
      <c r="O2496" s="1" t="s">
        <v>55</v>
      </c>
      <c r="P2496" s="1" t="s">
        <v>54</v>
      </c>
      <c r="Q2496" s="1" t="s">
        <v>56</v>
      </c>
      <c r="R2496" s="1" t="s">
        <v>5</v>
      </c>
      <c r="S2496" s="2" t="b">
        <v>1</v>
      </c>
      <c r="T2496" s="2" t="b">
        <v>0</v>
      </c>
      <c r="U2496" s="1" t="s">
        <v>57</v>
      </c>
      <c r="V2496" s="1"/>
      <c r="W2496" s="2" t="b">
        <v>0</v>
      </c>
      <c r="X2496" s="1"/>
      <c r="Y2496" s="2" t="b">
        <v>0</v>
      </c>
      <c r="Z2496" s="1" t="s">
        <v>58</v>
      </c>
      <c r="AA2496" s="2" t="b">
        <v>1</v>
      </c>
      <c r="AB2496" s="1" t="s">
        <v>14932</v>
      </c>
      <c r="AC2496" s="1" t="s">
        <v>14933</v>
      </c>
      <c r="AD2496" s="1" t="s">
        <v>61</v>
      </c>
      <c r="AE2496" s="2" t="b">
        <v>1</v>
      </c>
      <c r="AF2496" s="1" t="s">
        <v>397</v>
      </c>
      <c r="AG2496" s="2" t="b">
        <v>0</v>
      </c>
      <c r="AH2496" s="1">
        <v>46242.564803148147</v>
      </c>
    </row>
    <row r="2497" spans="1:34" ht="13.9">
      <c r="A2497" s="1" t="s">
        <v>14934</v>
      </c>
      <c r="B2497" s="1" t="s">
        <v>14935</v>
      </c>
      <c r="C2497" s="4">
        <v>45222</v>
      </c>
      <c r="D2497" s="1" t="s">
        <v>14631</v>
      </c>
      <c r="E2497" s="1">
        <v>2023</v>
      </c>
      <c r="F2497" s="5">
        <v>33.51</v>
      </c>
      <c r="G2497" s="1" t="s">
        <v>14936</v>
      </c>
      <c r="H2497" s="1" t="s">
        <v>14937</v>
      </c>
      <c r="I2497" s="6">
        <v>1723</v>
      </c>
      <c r="J2497" s="6" t="s">
        <v>54</v>
      </c>
      <c r="K2497" s="6">
        <v>56</v>
      </c>
      <c r="L2497" s="6">
        <v>51</v>
      </c>
      <c r="M2497" s="6">
        <v>5</v>
      </c>
      <c r="N2497" s="7">
        <v>0.9107142857142857</v>
      </c>
      <c r="O2497" s="1" t="s">
        <v>67</v>
      </c>
      <c r="P2497" s="1" t="s">
        <v>54</v>
      </c>
      <c r="Q2497" s="1" t="s">
        <v>56</v>
      </c>
      <c r="R2497" s="1" t="s">
        <v>5</v>
      </c>
      <c r="S2497" s="2" t="b">
        <v>1</v>
      </c>
      <c r="T2497" s="2" t="b">
        <v>0</v>
      </c>
      <c r="U2497" s="1" t="s">
        <v>57</v>
      </c>
      <c r="V2497" s="1"/>
      <c r="W2497" s="2" t="b">
        <v>0</v>
      </c>
      <c r="X2497" s="1"/>
      <c r="Y2497" s="2" t="b">
        <v>0</v>
      </c>
      <c r="Z2497" s="1" t="s">
        <v>58</v>
      </c>
      <c r="AA2497" s="2" t="b">
        <v>1</v>
      </c>
      <c r="AB2497" s="1" t="s">
        <v>14938</v>
      </c>
      <c r="AC2497" s="1" t="s">
        <v>14939</v>
      </c>
      <c r="AD2497" s="1" t="s">
        <v>61</v>
      </c>
      <c r="AE2497" s="2" t="b">
        <v>1</v>
      </c>
      <c r="AF2497" s="1" t="s">
        <v>101</v>
      </c>
      <c r="AG2497" s="2" t="b">
        <v>1</v>
      </c>
      <c r="AH2497" s="1">
        <v>46242.564803148147</v>
      </c>
    </row>
    <row r="2498" spans="1:34" ht="13.9">
      <c r="A2498" s="1" t="s">
        <v>14940</v>
      </c>
      <c r="B2498" s="1" t="s">
        <v>14941</v>
      </c>
      <c r="C2498" s="4">
        <v>45222</v>
      </c>
      <c r="D2498" s="1" t="s">
        <v>14631</v>
      </c>
      <c r="E2498" s="1">
        <v>2023</v>
      </c>
      <c r="F2498" s="5">
        <v>33.51</v>
      </c>
      <c r="G2498" s="1" t="s">
        <v>14942</v>
      </c>
      <c r="H2498" s="1" t="s">
        <v>14943</v>
      </c>
      <c r="I2498" s="6">
        <v>825342</v>
      </c>
      <c r="J2498" s="6" t="s">
        <v>54</v>
      </c>
      <c r="K2498" s="6">
        <v>33291</v>
      </c>
      <c r="L2498" s="6">
        <v>32198</v>
      </c>
      <c r="M2498" s="6">
        <v>1093</v>
      </c>
      <c r="N2498" s="7">
        <v>0.96716830374575713</v>
      </c>
      <c r="O2498" s="1" t="s">
        <v>76</v>
      </c>
      <c r="P2498" s="1" t="s">
        <v>54</v>
      </c>
      <c r="Q2498" s="1" t="s">
        <v>68</v>
      </c>
      <c r="R2498" s="1" t="s">
        <v>5</v>
      </c>
      <c r="S2498" s="2" t="b">
        <v>1</v>
      </c>
      <c r="T2498" s="2" t="b">
        <v>0</v>
      </c>
      <c r="U2498" s="1" t="s">
        <v>57</v>
      </c>
      <c r="V2498" s="1"/>
      <c r="W2498" s="2" t="b">
        <v>0</v>
      </c>
      <c r="X2498" s="1"/>
      <c r="Y2498" s="2" t="b">
        <v>0</v>
      </c>
      <c r="Z2498" s="1" t="s">
        <v>58</v>
      </c>
      <c r="AA2498" s="2" t="b">
        <v>1</v>
      </c>
      <c r="AB2498" s="1" t="s">
        <v>14944</v>
      </c>
      <c r="AC2498" s="1" t="s">
        <v>14945</v>
      </c>
      <c r="AD2498" s="1" t="s">
        <v>61</v>
      </c>
      <c r="AE2498" s="2" t="b">
        <v>1</v>
      </c>
      <c r="AF2498" s="1" t="s">
        <v>1755</v>
      </c>
      <c r="AG2498" s="2" t="b">
        <v>0</v>
      </c>
      <c r="AH2498" s="1">
        <v>46242.564803148147</v>
      </c>
    </row>
    <row r="2499" spans="1:34" ht="13.9">
      <c r="A2499" s="1" t="s">
        <v>14946</v>
      </c>
      <c r="B2499" s="1" t="s">
        <v>14947</v>
      </c>
      <c r="C2499" s="4">
        <v>45222</v>
      </c>
      <c r="D2499" s="1" t="s">
        <v>14631</v>
      </c>
      <c r="E2499" s="1">
        <v>2023</v>
      </c>
      <c r="F2499" s="5">
        <v>33.51</v>
      </c>
      <c r="G2499" s="1" t="s">
        <v>14948</v>
      </c>
      <c r="H2499" s="1" t="s">
        <v>14949</v>
      </c>
      <c r="I2499" s="6">
        <v>1559</v>
      </c>
      <c r="J2499" s="6" t="s">
        <v>54</v>
      </c>
      <c r="K2499" s="6">
        <v>44</v>
      </c>
      <c r="L2499" s="6">
        <v>30</v>
      </c>
      <c r="M2499" s="6">
        <v>14</v>
      </c>
      <c r="N2499" s="7">
        <v>0.68181818181818177</v>
      </c>
      <c r="O2499" s="1" t="s">
        <v>91</v>
      </c>
      <c r="P2499" s="1" t="s">
        <v>54</v>
      </c>
      <c r="Q2499" s="1" t="s">
        <v>56</v>
      </c>
      <c r="R2499" s="1" t="s">
        <v>7</v>
      </c>
      <c r="S2499" s="2" t="b">
        <v>0</v>
      </c>
      <c r="T2499" s="2" t="b">
        <v>1</v>
      </c>
      <c r="U2499" s="1" t="s">
        <v>202</v>
      </c>
      <c r="V2499" s="1">
        <v>18</v>
      </c>
      <c r="W2499" s="2" t="b">
        <v>1</v>
      </c>
      <c r="X2499" s="2" t="b">
        <v>1</v>
      </c>
      <c r="Y2499" s="2" t="b">
        <v>0</v>
      </c>
      <c r="Z2499" s="1" t="s">
        <v>119</v>
      </c>
      <c r="AA2499" s="2" t="b">
        <v>0</v>
      </c>
      <c r="AB2499" s="1" t="s">
        <v>14950</v>
      </c>
      <c r="AC2499" s="1" t="s">
        <v>14951</v>
      </c>
      <c r="AD2499" s="1" t="s">
        <v>61</v>
      </c>
      <c r="AE2499" s="2" t="b">
        <v>1</v>
      </c>
      <c r="AF2499" s="1"/>
      <c r="AG2499" s="2" t="b">
        <v>0</v>
      </c>
      <c r="AH2499" s="1">
        <v>46242.564803148147</v>
      </c>
    </row>
    <row r="2500" spans="1:34" ht="13.9">
      <c r="A2500" s="1" t="s">
        <v>14952</v>
      </c>
      <c r="B2500" s="1" t="s">
        <v>14953</v>
      </c>
      <c r="C2500" s="4">
        <v>45223</v>
      </c>
      <c r="D2500" s="1" t="s">
        <v>14631</v>
      </c>
      <c r="E2500" s="1">
        <v>2023</v>
      </c>
      <c r="F2500" s="5">
        <v>33.479999999999997</v>
      </c>
      <c r="G2500" s="1" t="s">
        <v>14954</v>
      </c>
      <c r="H2500" s="1" t="s">
        <v>14955</v>
      </c>
      <c r="I2500" s="6">
        <v>850</v>
      </c>
      <c r="J2500" s="6" t="s">
        <v>54</v>
      </c>
      <c r="K2500" s="6">
        <v>25</v>
      </c>
      <c r="L2500" s="6">
        <v>25</v>
      </c>
      <c r="M2500" s="6">
        <v>0</v>
      </c>
      <c r="N2500" s="7">
        <v>1</v>
      </c>
      <c r="O2500" s="1" t="s">
        <v>126</v>
      </c>
      <c r="P2500" s="1" t="s">
        <v>54</v>
      </c>
      <c r="Q2500" s="1" t="s">
        <v>56</v>
      </c>
      <c r="R2500" s="1" t="s">
        <v>5</v>
      </c>
      <c r="S2500" s="2" t="b">
        <v>1</v>
      </c>
      <c r="T2500" s="2" t="b">
        <v>0</v>
      </c>
      <c r="U2500" s="1" t="s">
        <v>57</v>
      </c>
      <c r="V2500" s="1"/>
      <c r="W2500" s="2" t="b">
        <v>0</v>
      </c>
      <c r="X2500" s="1"/>
      <c r="Y2500" s="2" t="b">
        <v>0</v>
      </c>
      <c r="Z2500" s="1" t="s">
        <v>58</v>
      </c>
      <c r="AA2500" s="2" t="b">
        <v>1</v>
      </c>
      <c r="AB2500" s="1" t="s">
        <v>14956</v>
      </c>
      <c r="AC2500" s="1" t="s">
        <v>14957</v>
      </c>
      <c r="AD2500" s="1" t="s">
        <v>61</v>
      </c>
      <c r="AE2500" s="2" t="b">
        <v>1</v>
      </c>
      <c r="AF2500" s="1" t="s">
        <v>101</v>
      </c>
      <c r="AG2500" s="2" t="b">
        <v>1</v>
      </c>
      <c r="AH2500" s="1">
        <v>46242.564803148147</v>
      </c>
    </row>
    <row r="2501" spans="1:34" ht="13.9">
      <c r="A2501" s="1" t="s">
        <v>14958</v>
      </c>
      <c r="B2501" s="1" t="s">
        <v>14959</v>
      </c>
      <c r="C2501" s="4">
        <v>45223</v>
      </c>
      <c r="D2501" s="1" t="s">
        <v>14631</v>
      </c>
      <c r="E2501" s="1">
        <v>2023</v>
      </c>
      <c r="F2501" s="5">
        <v>33.479999999999997</v>
      </c>
      <c r="G2501" s="1" t="s">
        <v>14960</v>
      </c>
      <c r="H2501" s="1" t="s">
        <v>14961</v>
      </c>
      <c r="I2501" s="6">
        <v>30</v>
      </c>
      <c r="J2501" s="6" t="s">
        <v>54</v>
      </c>
      <c r="K2501" s="6">
        <v>2</v>
      </c>
      <c r="L2501" s="6">
        <v>2</v>
      </c>
      <c r="M2501" s="6">
        <v>0</v>
      </c>
      <c r="N2501" s="7">
        <v>1</v>
      </c>
      <c r="O2501" s="1" t="s">
        <v>567</v>
      </c>
      <c r="P2501" s="1" t="s">
        <v>54</v>
      </c>
      <c r="Q2501" s="1" t="s">
        <v>56</v>
      </c>
      <c r="R2501" s="1" t="s">
        <v>5</v>
      </c>
      <c r="S2501" s="2" t="b">
        <v>1</v>
      </c>
      <c r="T2501" s="2" t="b">
        <v>0</v>
      </c>
      <c r="U2501" s="1" t="s">
        <v>57</v>
      </c>
      <c r="V2501" s="1"/>
      <c r="W2501" s="2" t="b">
        <v>0</v>
      </c>
      <c r="X2501" s="1"/>
      <c r="Y2501" s="2" t="b">
        <v>0</v>
      </c>
      <c r="Z2501" s="1" t="s">
        <v>58</v>
      </c>
      <c r="AA2501" s="2" t="b">
        <v>1</v>
      </c>
      <c r="AB2501" s="1" t="s">
        <v>14962</v>
      </c>
      <c r="AC2501" s="1" t="s">
        <v>14963</v>
      </c>
      <c r="AD2501" s="1" t="s">
        <v>61</v>
      </c>
      <c r="AE2501" s="2" t="b">
        <v>1</v>
      </c>
      <c r="AF2501" s="1" t="s">
        <v>987</v>
      </c>
      <c r="AG2501" s="2" t="b">
        <v>0</v>
      </c>
      <c r="AH2501" s="1">
        <v>46242.564803148147</v>
      </c>
    </row>
    <row r="2502" spans="1:34" ht="13.9">
      <c r="A2502" s="1" t="s">
        <v>14964</v>
      </c>
      <c r="B2502" s="1" t="s">
        <v>14965</v>
      </c>
      <c r="C2502" s="4">
        <v>45224</v>
      </c>
      <c r="D2502" s="1" t="s">
        <v>14631</v>
      </c>
      <c r="E2502" s="1">
        <v>2023</v>
      </c>
      <c r="F2502" s="5">
        <v>33.450000000000003</v>
      </c>
      <c r="G2502" s="1" t="s">
        <v>14966</v>
      </c>
      <c r="H2502" s="1" t="s">
        <v>14967</v>
      </c>
      <c r="I2502" s="6">
        <v>10436</v>
      </c>
      <c r="J2502" s="6" t="s">
        <v>54</v>
      </c>
      <c r="K2502" s="6">
        <v>542</v>
      </c>
      <c r="L2502" s="6">
        <v>533</v>
      </c>
      <c r="M2502" s="6">
        <v>9</v>
      </c>
      <c r="N2502" s="7">
        <v>0.98339483394833949</v>
      </c>
      <c r="O2502" s="1" t="s">
        <v>76</v>
      </c>
      <c r="P2502" s="1" t="s">
        <v>54</v>
      </c>
      <c r="Q2502" s="1" t="s">
        <v>68</v>
      </c>
      <c r="R2502" s="1" t="s">
        <v>5</v>
      </c>
      <c r="S2502" s="2" t="b">
        <v>1</v>
      </c>
      <c r="T2502" s="2" t="b">
        <v>0</v>
      </c>
      <c r="U2502" s="1" t="s">
        <v>112</v>
      </c>
      <c r="V2502" s="1">
        <v>15</v>
      </c>
      <c r="W2502" s="2" t="b">
        <v>0</v>
      </c>
      <c r="X2502" s="1"/>
      <c r="Y2502" s="2" t="b">
        <v>0</v>
      </c>
      <c r="Z2502" s="1" t="s">
        <v>58</v>
      </c>
      <c r="AA2502" s="2" t="b">
        <v>1</v>
      </c>
      <c r="AB2502" s="1" t="s">
        <v>14968</v>
      </c>
      <c r="AC2502" s="1" t="s">
        <v>14969</v>
      </c>
      <c r="AD2502" s="1" t="s">
        <v>61</v>
      </c>
      <c r="AE2502" s="2" t="b">
        <v>1</v>
      </c>
      <c r="AF2502" s="1" t="s">
        <v>14970</v>
      </c>
      <c r="AG2502" s="2" t="b">
        <v>0</v>
      </c>
      <c r="AH2502" s="1">
        <v>46242.564803148147</v>
      </c>
    </row>
    <row r="2503" spans="1:34" ht="13.9">
      <c r="A2503" s="1" t="s">
        <v>14971</v>
      </c>
      <c r="B2503" s="1" t="s">
        <v>14972</v>
      </c>
      <c r="C2503" s="4">
        <v>45224</v>
      </c>
      <c r="D2503" s="1" t="s">
        <v>14631</v>
      </c>
      <c r="E2503" s="1">
        <v>2023</v>
      </c>
      <c r="F2503" s="5">
        <v>33.450000000000003</v>
      </c>
      <c r="G2503" s="1" t="s">
        <v>14973</v>
      </c>
      <c r="H2503" s="1" t="s">
        <v>14974</v>
      </c>
      <c r="I2503" s="6">
        <v>46255</v>
      </c>
      <c r="J2503" s="6" t="s">
        <v>54</v>
      </c>
      <c r="K2503" s="6">
        <v>2816</v>
      </c>
      <c r="L2503" s="6">
        <v>2569</v>
      </c>
      <c r="M2503" s="6">
        <v>247</v>
      </c>
      <c r="N2503" s="7">
        <v>0.91228693181818177</v>
      </c>
      <c r="O2503" s="1" t="s">
        <v>67</v>
      </c>
      <c r="P2503" s="1" t="s">
        <v>54</v>
      </c>
      <c r="Q2503" s="1" t="s">
        <v>68</v>
      </c>
      <c r="R2503" s="1" t="s">
        <v>5</v>
      </c>
      <c r="S2503" s="2" t="b">
        <v>1</v>
      </c>
      <c r="T2503" s="2" t="b">
        <v>0</v>
      </c>
      <c r="U2503" s="1" t="s">
        <v>169</v>
      </c>
      <c r="V2503" s="1">
        <v>0</v>
      </c>
      <c r="W2503" s="2" t="b">
        <v>0</v>
      </c>
      <c r="X2503" s="1"/>
      <c r="Y2503" s="2" t="b">
        <v>0</v>
      </c>
      <c r="Z2503" s="1" t="s">
        <v>58</v>
      </c>
      <c r="AA2503" s="2" t="b">
        <v>1</v>
      </c>
      <c r="AB2503" s="1" t="s">
        <v>14975</v>
      </c>
      <c r="AC2503" s="1" t="s">
        <v>14976</v>
      </c>
      <c r="AD2503" s="1" t="s">
        <v>61</v>
      </c>
      <c r="AE2503" s="2" t="b">
        <v>1</v>
      </c>
      <c r="AF2503" s="1" t="s">
        <v>14977</v>
      </c>
      <c r="AG2503" s="2" t="b">
        <v>0</v>
      </c>
      <c r="AH2503" s="1">
        <v>46242.564803148147</v>
      </c>
    </row>
    <row r="2504" spans="1:34" ht="13.9">
      <c r="A2504" s="1" t="s">
        <v>14978</v>
      </c>
      <c r="B2504" s="1" t="s">
        <v>14979</v>
      </c>
      <c r="C2504" s="4">
        <v>45224</v>
      </c>
      <c r="D2504" s="1" t="s">
        <v>14631</v>
      </c>
      <c r="E2504" s="1">
        <v>2023</v>
      </c>
      <c r="F2504" s="5">
        <v>33.450000000000003</v>
      </c>
      <c r="G2504" s="1" t="s">
        <v>14980</v>
      </c>
      <c r="H2504" s="1" t="s">
        <v>14981</v>
      </c>
      <c r="I2504" s="6">
        <v>2090</v>
      </c>
      <c r="J2504" s="6" t="s">
        <v>54</v>
      </c>
      <c r="K2504" s="6">
        <v>130</v>
      </c>
      <c r="L2504" s="6">
        <v>122</v>
      </c>
      <c r="M2504" s="6">
        <v>8</v>
      </c>
      <c r="N2504" s="7">
        <v>0.93846153846153846</v>
      </c>
      <c r="O2504" s="1" t="s">
        <v>67</v>
      </c>
      <c r="P2504" s="1" t="s">
        <v>54</v>
      </c>
      <c r="Q2504" s="1" t="s">
        <v>56</v>
      </c>
      <c r="R2504" s="1" t="s">
        <v>5</v>
      </c>
      <c r="S2504" s="2" t="b">
        <v>1</v>
      </c>
      <c r="T2504" s="2" t="b">
        <v>0</v>
      </c>
      <c r="U2504" s="1" t="s">
        <v>57</v>
      </c>
      <c r="V2504" s="1"/>
      <c r="W2504" s="2" t="b">
        <v>0</v>
      </c>
      <c r="X2504" s="1"/>
      <c r="Y2504" s="2" t="b">
        <v>0</v>
      </c>
      <c r="Z2504" s="1" t="s">
        <v>58</v>
      </c>
      <c r="AA2504" s="2" t="b">
        <v>1</v>
      </c>
      <c r="AB2504" s="1" t="s">
        <v>14982</v>
      </c>
      <c r="AC2504" s="1" t="s">
        <v>14983</v>
      </c>
      <c r="AD2504" s="1" t="s">
        <v>61</v>
      </c>
      <c r="AE2504" s="2" t="b">
        <v>1</v>
      </c>
      <c r="AF2504" s="1" t="s">
        <v>86</v>
      </c>
      <c r="AG2504" s="2" t="b">
        <v>0</v>
      </c>
      <c r="AH2504" s="1">
        <v>46242.564803148147</v>
      </c>
    </row>
    <row r="2505" spans="1:34" ht="13.9">
      <c r="A2505" s="1" t="s">
        <v>14984</v>
      </c>
      <c r="B2505" s="1" t="s">
        <v>14985</v>
      </c>
      <c r="C2505" s="4">
        <v>45224</v>
      </c>
      <c r="D2505" s="1" t="s">
        <v>14631</v>
      </c>
      <c r="E2505" s="1">
        <v>2023</v>
      </c>
      <c r="F2505" s="5">
        <v>33.450000000000003</v>
      </c>
      <c r="G2505" s="1" t="s">
        <v>14986</v>
      </c>
      <c r="H2505" s="1" t="s">
        <v>14987</v>
      </c>
      <c r="I2505" s="6">
        <v>30833</v>
      </c>
      <c r="J2505" s="6" t="s">
        <v>54</v>
      </c>
      <c r="K2505" s="6">
        <v>813</v>
      </c>
      <c r="L2505" s="6">
        <v>803</v>
      </c>
      <c r="M2505" s="6">
        <v>10</v>
      </c>
      <c r="N2505" s="7">
        <v>0.98769987699876993</v>
      </c>
      <c r="O2505" s="1" t="s">
        <v>76</v>
      </c>
      <c r="P2505" s="1" t="s">
        <v>54</v>
      </c>
      <c r="Q2505" s="1" t="s">
        <v>68</v>
      </c>
      <c r="R2505" s="1" t="s">
        <v>5</v>
      </c>
      <c r="S2505" s="2" t="b">
        <v>1</v>
      </c>
      <c r="T2505" s="2" t="b">
        <v>0</v>
      </c>
      <c r="U2505" s="1" t="s">
        <v>112</v>
      </c>
      <c r="V2505" s="1">
        <v>15</v>
      </c>
      <c r="W2505" s="2" t="b">
        <v>0</v>
      </c>
      <c r="X2505" s="1"/>
      <c r="Y2505" s="2" t="b">
        <v>0</v>
      </c>
      <c r="Z2505" s="1" t="s">
        <v>119</v>
      </c>
      <c r="AA2505" s="2" t="b">
        <v>0</v>
      </c>
      <c r="AB2505" s="1" t="s">
        <v>14988</v>
      </c>
      <c r="AC2505" s="1" t="s">
        <v>14989</v>
      </c>
      <c r="AD2505" s="1" t="s">
        <v>61</v>
      </c>
      <c r="AE2505" s="2" t="b">
        <v>1</v>
      </c>
      <c r="AF2505" s="1"/>
      <c r="AG2505" s="2" t="b">
        <v>0</v>
      </c>
      <c r="AH2505" s="1">
        <v>46242.564803148147</v>
      </c>
    </row>
    <row r="2506" spans="1:34" ht="13.9">
      <c r="A2506" s="1" t="s">
        <v>14990</v>
      </c>
      <c r="B2506" s="1" t="s">
        <v>14991</v>
      </c>
      <c r="C2506" s="4">
        <v>45224</v>
      </c>
      <c r="D2506" s="1" t="s">
        <v>14631</v>
      </c>
      <c r="E2506" s="1">
        <v>2023</v>
      </c>
      <c r="F2506" s="5">
        <v>33.450000000000003</v>
      </c>
      <c r="G2506" s="1" t="s">
        <v>14992</v>
      </c>
      <c r="H2506" s="1" t="s">
        <v>14993</v>
      </c>
      <c r="I2506" s="6">
        <v>15</v>
      </c>
      <c r="J2506" s="6" t="s">
        <v>54</v>
      </c>
      <c r="K2506" s="6">
        <v>1</v>
      </c>
      <c r="L2506" s="6">
        <v>0</v>
      </c>
      <c r="M2506" s="6">
        <v>1</v>
      </c>
      <c r="N2506" s="7">
        <v>0</v>
      </c>
      <c r="O2506" s="1" t="s">
        <v>148</v>
      </c>
      <c r="P2506" s="1" t="s">
        <v>54</v>
      </c>
      <c r="Q2506" s="1" t="s">
        <v>56</v>
      </c>
      <c r="R2506" s="1" t="s">
        <v>5</v>
      </c>
      <c r="S2506" s="2" t="b">
        <v>1</v>
      </c>
      <c r="T2506" s="2" t="b">
        <v>0</v>
      </c>
      <c r="U2506" s="1" t="s">
        <v>57</v>
      </c>
      <c r="V2506" s="1"/>
      <c r="W2506" s="2" t="b">
        <v>0</v>
      </c>
      <c r="X2506" s="1"/>
      <c r="Y2506" s="2" t="b">
        <v>0</v>
      </c>
      <c r="Z2506" s="1" t="s">
        <v>58</v>
      </c>
      <c r="AA2506" s="2" t="b">
        <v>1</v>
      </c>
      <c r="AB2506" s="1" t="s">
        <v>14994</v>
      </c>
      <c r="AC2506" s="1" t="s">
        <v>14995</v>
      </c>
      <c r="AD2506" s="1" t="s">
        <v>61</v>
      </c>
      <c r="AE2506" s="2" t="b">
        <v>1</v>
      </c>
      <c r="AF2506" s="1" t="s">
        <v>211</v>
      </c>
      <c r="AG2506" s="2" t="b">
        <v>0</v>
      </c>
      <c r="AH2506" s="1">
        <v>46242.564803148147</v>
      </c>
    </row>
    <row r="2507" spans="1:34" ht="13.9">
      <c r="A2507" s="1" t="s">
        <v>14996</v>
      </c>
      <c r="B2507" s="1" t="s">
        <v>14997</v>
      </c>
      <c r="C2507" s="4">
        <v>45224</v>
      </c>
      <c r="D2507" s="1" t="s">
        <v>14631</v>
      </c>
      <c r="E2507" s="1">
        <v>2023</v>
      </c>
      <c r="F2507" s="5">
        <v>33.450000000000003</v>
      </c>
      <c r="G2507" s="1" t="s">
        <v>14998</v>
      </c>
      <c r="H2507" s="1" t="s">
        <v>14999</v>
      </c>
      <c r="I2507" s="6">
        <v>116</v>
      </c>
      <c r="J2507" s="6" t="s">
        <v>54</v>
      </c>
      <c r="K2507" s="6">
        <v>11</v>
      </c>
      <c r="L2507" s="6">
        <v>11</v>
      </c>
      <c r="M2507" s="6">
        <v>0</v>
      </c>
      <c r="N2507" s="7">
        <v>1</v>
      </c>
      <c r="O2507" s="1" t="s">
        <v>126</v>
      </c>
      <c r="P2507" s="1" t="s">
        <v>54</v>
      </c>
      <c r="Q2507" s="1" t="s">
        <v>56</v>
      </c>
      <c r="R2507" s="1" t="s">
        <v>5</v>
      </c>
      <c r="S2507" s="2" t="b">
        <v>1</v>
      </c>
      <c r="T2507" s="2" t="b">
        <v>0</v>
      </c>
      <c r="U2507" s="1" t="s">
        <v>224</v>
      </c>
      <c r="V2507" s="1">
        <v>12</v>
      </c>
      <c r="W2507" s="2" t="b">
        <v>0</v>
      </c>
      <c r="X2507" s="1"/>
      <c r="Y2507" s="2" t="b">
        <v>0</v>
      </c>
      <c r="Z2507" s="1" t="s">
        <v>119</v>
      </c>
      <c r="AA2507" s="2" t="b">
        <v>0</v>
      </c>
      <c r="AB2507" s="1" t="s">
        <v>15000</v>
      </c>
      <c r="AC2507" s="1" t="s">
        <v>15001</v>
      </c>
      <c r="AD2507" s="1" t="s">
        <v>61</v>
      </c>
      <c r="AE2507" s="2" t="b">
        <v>1</v>
      </c>
      <c r="AF2507" s="1"/>
      <c r="AG2507" s="2" t="b">
        <v>0</v>
      </c>
      <c r="AH2507" s="1">
        <v>46242.564803148147</v>
      </c>
    </row>
    <row r="2508" spans="1:34" ht="13.9">
      <c r="A2508" s="1" t="s">
        <v>15002</v>
      </c>
      <c r="B2508" s="1" t="s">
        <v>15003</v>
      </c>
      <c r="C2508" s="4">
        <v>45225</v>
      </c>
      <c r="D2508" s="1" t="s">
        <v>14631</v>
      </c>
      <c r="E2508" s="1">
        <v>2023</v>
      </c>
      <c r="F2508" s="5">
        <v>33.409999999999997</v>
      </c>
      <c r="G2508" s="1" t="s">
        <v>15004</v>
      </c>
      <c r="H2508" s="1" t="s">
        <v>15005</v>
      </c>
      <c r="I2508" s="6">
        <v>534</v>
      </c>
      <c r="J2508" s="6" t="s">
        <v>54</v>
      </c>
      <c r="K2508" s="6">
        <v>29</v>
      </c>
      <c r="L2508" s="6">
        <v>26</v>
      </c>
      <c r="M2508" s="6">
        <v>3</v>
      </c>
      <c r="N2508" s="7">
        <v>0.89655172413793105</v>
      </c>
      <c r="O2508" s="1" t="s">
        <v>126</v>
      </c>
      <c r="P2508" s="1" t="s">
        <v>54</v>
      </c>
      <c r="Q2508" s="1" t="s">
        <v>56</v>
      </c>
      <c r="R2508" s="1" t="s">
        <v>5</v>
      </c>
      <c r="S2508" s="2" t="b">
        <v>1</v>
      </c>
      <c r="T2508" s="2" t="b">
        <v>0</v>
      </c>
      <c r="U2508" s="1" t="s">
        <v>57</v>
      </c>
      <c r="V2508" s="1"/>
      <c r="W2508" s="2" t="b">
        <v>0</v>
      </c>
      <c r="X2508" s="1"/>
      <c r="Y2508" s="2" t="b">
        <v>0</v>
      </c>
      <c r="Z2508" s="1" t="s">
        <v>58</v>
      </c>
      <c r="AA2508" s="2" t="b">
        <v>1</v>
      </c>
      <c r="AB2508" s="1" t="s">
        <v>15006</v>
      </c>
      <c r="AC2508" s="1" t="s">
        <v>15007</v>
      </c>
      <c r="AD2508" s="1" t="s">
        <v>61</v>
      </c>
      <c r="AE2508" s="2" t="b">
        <v>1</v>
      </c>
      <c r="AF2508" s="1" t="s">
        <v>164</v>
      </c>
      <c r="AG2508" s="2" t="b">
        <v>0</v>
      </c>
      <c r="AH2508" s="1">
        <v>46242.564803148147</v>
      </c>
    </row>
    <row r="2509" spans="1:34" ht="13.9">
      <c r="A2509" s="1" t="s">
        <v>15008</v>
      </c>
      <c r="B2509" s="1" t="s">
        <v>15009</v>
      </c>
      <c r="C2509" s="4">
        <v>45225</v>
      </c>
      <c r="D2509" s="1" t="s">
        <v>14631</v>
      </c>
      <c r="E2509" s="1">
        <v>2023</v>
      </c>
      <c r="F2509" s="5">
        <v>33.409999999999997</v>
      </c>
      <c r="G2509" s="1" t="s">
        <v>15010</v>
      </c>
      <c r="H2509" s="1" t="s">
        <v>15011</v>
      </c>
      <c r="I2509" s="6">
        <v>9092</v>
      </c>
      <c r="J2509" s="6" t="s">
        <v>54</v>
      </c>
      <c r="K2509" s="6">
        <v>183</v>
      </c>
      <c r="L2509" s="6">
        <v>158</v>
      </c>
      <c r="M2509" s="6">
        <v>25</v>
      </c>
      <c r="N2509" s="7">
        <v>0.86338797814207646</v>
      </c>
      <c r="O2509" s="1" t="s">
        <v>67</v>
      </c>
      <c r="P2509" s="1" t="s">
        <v>54</v>
      </c>
      <c r="Q2509" s="1" t="s">
        <v>56</v>
      </c>
      <c r="R2509" s="1" t="s">
        <v>5</v>
      </c>
      <c r="S2509" s="2" t="b">
        <v>1</v>
      </c>
      <c r="T2509" s="2" t="b">
        <v>0</v>
      </c>
      <c r="U2509" s="1" t="s">
        <v>57</v>
      </c>
      <c r="V2509" s="1"/>
      <c r="W2509" s="2" t="b">
        <v>0</v>
      </c>
      <c r="X2509" s="1"/>
      <c r="Y2509" s="2" t="b">
        <v>0</v>
      </c>
      <c r="Z2509" s="1" t="s">
        <v>58</v>
      </c>
      <c r="AA2509" s="2" t="b">
        <v>1</v>
      </c>
      <c r="AB2509" s="1" t="s">
        <v>15012</v>
      </c>
      <c r="AC2509" s="1" t="s">
        <v>15013</v>
      </c>
      <c r="AD2509" s="1" t="s">
        <v>61</v>
      </c>
      <c r="AE2509" s="2" t="b">
        <v>1</v>
      </c>
      <c r="AF2509" s="1" t="s">
        <v>62</v>
      </c>
      <c r="AG2509" s="2" t="b">
        <v>0</v>
      </c>
      <c r="AH2509" s="1">
        <v>46242.564803148147</v>
      </c>
    </row>
    <row r="2510" spans="1:34" ht="13.9">
      <c r="A2510" s="1" t="s">
        <v>15014</v>
      </c>
      <c r="B2510" s="1" t="s">
        <v>15015</v>
      </c>
      <c r="C2510" s="4">
        <v>45225</v>
      </c>
      <c r="D2510" s="1" t="s">
        <v>14631</v>
      </c>
      <c r="E2510" s="1">
        <v>2023</v>
      </c>
      <c r="F2510" s="5">
        <v>33.409999999999997</v>
      </c>
      <c r="G2510" s="1" t="s">
        <v>15016</v>
      </c>
      <c r="H2510" s="1" t="s">
        <v>15017</v>
      </c>
      <c r="I2510" s="6">
        <v>251</v>
      </c>
      <c r="J2510" s="6" t="s">
        <v>54</v>
      </c>
      <c r="K2510" s="6">
        <v>6</v>
      </c>
      <c r="L2510" s="6">
        <v>3</v>
      </c>
      <c r="M2510" s="6">
        <v>3</v>
      </c>
      <c r="N2510" s="7">
        <v>0.5</v>
      </c>
      <c r="O2510" s="1" t="s">
        <v>947</v>
      </c>
      <c r="P2510" s="1" t="s">
        <v>54</v>
      </c>
      <c r="Q2510" s="1" t="s">
        <v>56</v>
      </c>
      <c r="R2510" s="1" t="s">
        <v>7</v>
      </c>
      <c r="S2510" s="2" t="b">
        <v>0</v>
      </c>
      <c r="T2510" s="2" t="b">
        <v>1</v>
      </c>
      <c r="U2510" s="1" t="s">
        <v>202</v>
      </c>
      <c r="V2510" s="1">
        <v>18</v>
      </c>
      <c r="W2510" s="2" t="b">
        <v>1</v>
      </c>
      <c r="X2510" s="2" t="b">
        <v>1</v>
      </c>
      <c r="Y2510" s="2" t="b">
        <v>0</v>
      </c>
      <c r="Z2510" s="1" t="s">
        <v>119</v>
      </c>
      <c r="AA2510" s="2" t="b">
        <v>0</v>
      </c>
      <c r="AB2510" s="1" t="s">
        <v>15018</v>
      </c>
      <c r="AC2510" s="1" t="s">
        <v>15019</v>
      </c>
      <c r="AD2510" s="1" t="s">
        <v>61</v>
      </c>
      <c r="AE2510" s="2" t="b">
        <v>1</v>
      </c>
      <c r="AF2510" s="1"/>
      <c r="AG2510" s="2" t="b">
        <v>0</v>
      </c>
      <c r="AH2510" s="1">
        <v>46242.564803148147</v>
      </c>
    </row>
    <row r="2511" spans="1:34" ht="13.9">
      <c r="A2511" s="1" t="s">
        <v>15020</v>
      </c>
      <c r="B2511" s="1" t="s">
        <v>15021</v>
      </c>
      <c r="C2511" s="4">
        <v>45226</v>
      </c>
      <c r="D2511" s="1" t="s">
        <v>14631</v>
      </c>
      <c r="E2511" s="1">
        <v>2023</v>
      </c>
      <c r="F2511" s="5">
        <v>33.380000000000003</v>
      </c>
      <c r="G2511" s="1" t="s">
        <v>15022</v>
      </c>
      <c r="H2511" s="1" t="s">
        <v>15023</v>
      </c>
      <c r="I2511" s="6">
        <v>2186</v>
      </c>
      <c r="J2511" s="6" t="s">
        <v>54</v>
      </c>
      <c r="K2511" s="6">
        <v>79</v>
      </c>
      <c r="L2511" s="6">
        <v>58</v>
      </c>
      <c r="M2511" s="6">
        <v>21</v>
      </c>
      <c r="N2511" s="7">
        <v>0.73417721518987344</v>
      </c>
      <c r="O2511" s="1" t="s">
        <v>55</v>
      </c>
      <c r="P2511" s="1" t="s">
        <v>54</v>
      </c>
      <c r="Q2511" s="1" t="s">
        <v>56</v>
      </c>
      <c r="R2511" s="1" t="s">
        <v>7</v>
      </c>
      <c r="S2511" s="2" t="b">
        <v>0</v>
      </c>
      <c r="T2511" s="2" t="b">
        <v>1</v>
      </c>
      <c r="U2511" s="1" t="s">
        <v>1669</v>
      </c>
      <c r="V2511" s="1">
        <v>18</v>
      </c>
      <c r="W2511" s="2" t="b">
        <v>1</v>
      </c>
      <c r="X2511" s="1"/>
      <c r="Y2511" s="2" t="b">
        <v>0</v>
      </c>
      <c r="Z2511" s="1" t="s">
        <v>119</v>
      </c>
      <c r="AA2511" s="2" t="b">
        <v>0</v>
      </c>
      <c r="AB2511" s="1" t="s">
        <v>15024</v>
      </c>
      <c r="AC2511" s="1" t="s">
        <v>15025</v>
      </c>
      <c r="AD2511" s="1" t="s">
        <v>61</v>
      </c>
      <c r="AE2511" s="2" t="b">
        <v>1</v>
      </c>
      <c r="AF2511" s="1"/>
      <c r="AG2511" s="2" t="b">
        <v>0</v>
      </c>
      <c r="AH2511" s="1">
        <v>46242.564803148147</v>
      </c>
    </row>
    <row r="2512" spans="1:34" ht="13.9">
      <c r="A2512" s="1" t="s">
        <v>15026</v>
      </c>
      <c r="B2512" s="1" t="s">
        <v>15027</v>
      </c>
      <c r="C2512" s="4">
        <v>45226</v>
      </c>
      <c r="D2512" s="1" t="s">
        <v>14631</v>
      </c>
      <c r="E2512" s="1">
        <v>2023</v>
      </c>
      <c r="F2512" s="5">
        <v>33.380000000000003</v>
      </c>
      <c r="G2512" s="1" t="s">
        <v>15028</v>
      </c>
      <c r="H2512" s="1" t="s">
        <v>15029</v>
      </c>
      <c r="I2512" s="6">
        <v>2657</v>
      </c>
      <c r="J2512" s="6" t="s">
        <v>54</v>
      </c>
      <c r="K2512" s="6">
        <v>94</v>
      </c>
      <c r="L2512" s="6">
        <v>91</v>
      </c>
      <c r="M2512" s="6">
        <v>3</v>
      </c>
      <c r="N2512" s="7">
        <v>0.96808510638297873</v>
      </c>
      <c r="O2512" s="1" t="s">
        <v>67</v>
      </c>
      <c r="P2512" s="1" t="s">
        <v>54</v>
      </c>
      <c r="Q2512" s="1" t="s">
        <v>56</v>
      </c>
      <c r="R2512" s="1" t="s">
        <v>5</v>
      </c>
      <c r="S2512" s="2" t="b">
        <v>1</v>
      </c>
      <c r="T2512" s="2" t="b">
        <v>0</v>
      </c>
      <c r="U2512" s="1" t="s">
        <v>57</v>
      </c>
      <c r="V2512" s="1"/>
      <c r="W2512" s="2" t="b">
        <v>0</v>
      </c>
      <c r="X2512" s="1"/>
      <c r="Y2512" s="2" t="b">
        <v>0</v>
      </c>
      <c r="Z2512" s="1" t="s">
        <v>58</v>
      </c>
      <c r="AA2512" s="2" t="b">
        <v>1</v>
      </c>
      <c r="AB2512" s="1" t="s">
        <v>15030</v>
      </c>
      <c r="AC2512" s="1" t="s">
        <v>15031</v>
      </c>
      <c r="AD2512" s="1" t="s">
        <v>61</v>
      </c>
      <c r="AE2512" s="2" t="b">
        <v>1</v>
      </c>
      <c r="AF2512" s="1" t="s">
        <v>101</v>
      </c>
      <c r="AG2512" s="2" t="b">
        <v>1</v>
      </c>
      <c r="AH2512" s="1">
        <v>46242.564803148147</v>
      </c>
    </row>
    <row r="2513" spans="1:34" ht="13.9">
      <c r="A2513" s="1" t="s">
        <v>15032</v>
      </c>
      <c r="B2513" s="1" t="s">
        <v>15033</v>
      </c>
      <c r="C2513" s="4">
        <v>45226</v>
      </c>
      <c r="D2513" s="1" t="s">
        <v>14631</v>
      </c>
      <c r="E2513" s="1">
        <v>2023</v>
      </c>
      <c r="F2513" s="5">
        <v>33.380000000000003</v>
      </c>
      <c r="G2513" s="1" t="s">
        <v>15034</v>
      </c>
      <c r="H2513" s="1" t="s">
        <v>15035</v>
      </c>
      <c r="I2513" s="6">
        <v>41554</v>
      </c>
      <c r="J2513" s="6" t="s">
        <v>54</v>
      </c>
      <c r="K2513" s="6">
        <v>328</v>
      </c>
      <c r="L2513" s="6">
        <v>277</v>
      </c>
      <c r="M2513" s="6">
        <v>51</v>
      </c>
      <c r="N2513" s="7">
        <v>0.84451219512195119</v>
      </c>
      <c r="O2513" s="1" t="s">
        <v>67</v>
      </c>
      <c r="P2513" s="1" t="s">
        <v>54</v>
      </c>
      <c r="Q2513" s="1" t="s">
        <v>68</v>
      </c>
      <c r="R2513" s="1" t="s">
        <v>7</v>
      </c>
      <c r="S2513" s="2" t="b">
        <v>0</v>
      </c>
      <c r="T2513" s="2" t="b">
        <v>1</v>
      </c>
      <c r="U2513" s="1" t="s">
        <v>202</v>
      </c>
      <c r="V2513" s="1">
        <v>18</v>
      </c>
      <c r="W2513" s="2" t="b">
        <v>1</v>
      </c>
      <c r="X2513" s="2" t="b">
        <v>1</v>
      </c>
      <c r="Y2513" s="2" t="b">
        <v>0</v>
      </c>
      <c r="Z2513" s="1" t="s">
        <v>119</v>
      </c>
      <c r="AA2513" s="2" t="b">
        <v>0</v>
      </c>
      <c r="AB2513" s="1" t="s">
        <v>15036</v>
      </c>
      <c r="AC2513" s="1" t="s">
        <v>15037</v>
      </c>
      <c r="AD2513" s="1" t="s">
        <v>61</v>
      </c>
      <c r="AE2513" s="2" t="b">
        <v>1</v>
      </c>
      <c r="AF2513" s="1"/>
      <c r="AG2513" s="2" t="b">
        <v>0</v>
      </c>
      <c r="AH2513" s="1">
        <v>46242.564803148147</v>
      </c>
    </row>
    <row r="2514" spans="1:34" ht="13.9">
      <c r="A2514" s="1" t="s">
        <v>15038</v>
      </c>
      <c r="B2514" s="1" t="s">
        <v>15039</v>
      </c>
      <c r="C2514" s="4">
        <v>45226</v>
      </c>
      <c r="D2514" s="1" t="s">
        <v>14631</v>
      </c>
      <c r="E2514" s="1">
        <v>2023</v>
      </c>
      <c r="F2514" s="5">
        <v>33.380000000000003</v>
      </c>
      <c r="G2514" s="1" t="s">
        <v>15040</v>
      </c>
      <c r="H2514" s="1" t="s">
        <v>15041</v>
      </c>
      <c r="I2514" s="6">
        <v>1415</v>
      </c>
      <c r="J2514" s="6" t="s">
        <v>54</v>
      </c>
      <c r="K2514" s="6">
        <v>116</v>
      </c>
      <c r="L2514" s="6">
        <v>113</v>
      </c>
      <c r="M2514" s="6">
        <v>3</v>
      </c>
      <c r="N2514" s="7">
        <v>0.97413793103448276</v>
      </c>
      <c r="O2514" s="1" t="s">
        <v>67</v>
      </c>
      <c r="P2514" s="1" t="s">
        <v>54</v>
      </c>
      <c r="Q2514" s="1" t="s">
        <v>56</v>
      </c>
      <c r="R2514" s="1" t="s">
        <v>5</v>
      </c>
      <c r="S2514" s="2" t="b">
        <v>1</v>
      </c>
      <c r="T2514" s="2" t="b">
        <v>0</v>
      </c>
      <c r="U2514" s="1" t="s">
        <v>57</v>
      </c>
      <c r="V2514" s="1"/>
      <c r="W2514" s="2" t="b">
        <v>0</v>
      </c>
      <c r="X2514" s="1"/>
      <c r="Y2514" s="2" t="b">
        <v>0</v>
      </c>
      <c r="Z2514" s="1" t="s">
        <v>58</v>
      </c>
      <c r="AA2514" s="2" t="b">
        <v>1</v>
      </c>
      <c r="AB2514" s="1" t="s">
        <v>15042</v>
      </c>
      <c r="AC2514" s="1" t="s">
        <v>15043</v>
      </c>
      <c r="AD2514" s="1" t="s">
        <v>61</v>
      </c>
      <c r="AE2514" s="2" t="b">
        <v>1</v>
      </c>
      <c r="AF2514" s="1" t="s">
        <v>502</v>
      </c>
      <c r="AG2514" s="2" t="b">
        <v>0</v>
      </c>
      <c r="AH2514" s="1">
        <v>46242.564803148147</v>
      </c>
    </row>
    <row r="2515" spans="1:34" ht="13.9">
      <c r="A2515" s="1" t="s">
        <v>15044</v>
      </c>
      <c r="B2515" s="1" t="s">
        <v>15045</v>
      </c>
      <c r="C2515" s="4">
        <v>45228</v>
      </c>
      <c r="D2515" s="1" t="s">
        <v>14631</v>
      </c>
      <c r="E2515" s="1">
        <v>2023</v>
      </c>
      <c r="F2515" s="5">
        <v>33.31</v>
      </c>
      <c r="G2515" s="1" t="s">
        <v>15046</v>
      </c>
      <c r="H2515" s="1" t="s">
        <v>15047</v>
      </c>
      <c r="I2515" s="6">
        <v>1876</v>
      </c>
      <c r="J2515" s="6" t="s">
        <v>54</v>
      </c>
      <c r="K2515" s="6">
        <v>62</v>
      </c>
      <c r="L2515" s="6">
        <v>61</v>
      </c>
      <c r="M2515" s="6">
        <v>1</v>
      </c>
      <c r="N2515" s="7">
        <v>0.9838709677419355</v>
      </c>
      <c r="O2515" s="1" t="s">
        <v>67</v>
      </c>
      <c r="P2515" s="1" t="s">
        <v>54</v>
      </c>
      <c r="Q2515" s="1" t="s">
        <v>56</v>
      </c>
      <c r="R2515" s="1" t="s">
        <v>5</v>
      </c>
      <c r="S2515" s="2" t="b">
        <v>1</v>
      </c>
      <c r="T2515" s="2" t="b">
        <v>0</v>
      </c>
      <c r="U2515" s="1" t="s">
        <v>57</v>
      </c>
      <c r="V2515" s="1"/>
      <c r="W2515" s="2" t="b">
        <v>0</v>
      </c>
      <c r="X2515" s="1"/>
      <c r="Y2515" s="2" t="b">
        <v>0</v>
      </c>
      <c r="Z2515" s="1" t="s">
        <v>58</v>
      </c>
      <c r="AA2515" s="2" t="b">
        <v>1</v>
      </c>
      <c r="AB2515" s="1" t="s">
        <v>15048</v>
      </c>
      <c r="AC2515" s="1" t="s">
        <v>15049</v>
      </c>
      <c r="AD2515" s="1" t="s">
        <v>61</v>
      </c>
      <c r="AE2515" s="2" t="b">
        <v>1</v>
      </c>
      <c r="AF2515" s="1" t="s">
        <v>2281</v>
      </c>
      <c r="AG2515" s="2" t="b">
        <v>0</v>
      </c>
      <c r="AH2515" s="1">
        <v>46242.564803148147</v>
      </c>
    </row>
    <row r="2516" spans="1:34" ht="13.9">
      <c r="A2516" s="1" t="s">
        <v>15050</v>
      </c>
      <c r="B2516" s="1" t="s">
        <v>15051</v>
      </c>
      <c r="C2516" s="4">
        <v>45229</v>
      </c>
      <c r="D2516" s="1" t="s">
        <v>14631</v>
      </c>
      <c r="E2516" s="1">
        <v>2023</v>
      </c>
      <c r="F2516" s="5">
        <v>33.28</v>
      </c>
      <c r="G2516" s="1" t="s">
        <v>15052</v>
      </c>
      <c r="H2516" s="1" t="s">
        <v>10120</v>
      </c>
      <c r="I2516" s="6"/>
      <c r="J2516" s="6" t="s">
        <v>147</v>
      </c>
      <c r="K2516" s="6">
        <v>0</v>
      </c>
      <c r="L2516" s="6">
        <v>0</v>
      </c>
      <c r="M2516" s="6">
        <v>0</v>
      </c>
      <c r="N2516" s="7"/>
      <c r="O2516" s="1" t="s">
        <v>216</v>
      </c>
      <c r="P2516" s="1" t="s">
        <v>54</v>
      </c>
      <c r="Q2516" s="1" t="s">
        <v>56</v>
      </c>
      <c r="R2516" s="1" t="s">
        <v>5</v>
      </c>
      <c r="S2516" s="2" t="b">
        <v>1</v>
      </c>
      <c r="T2516" s="2" t="b">
        <v>0</v>
      </c>
      <c r="U2516" s="1" t="s">
        <v>57</v>
      </c>
      <c r="V2516" s="1"/>
      <c r="W2516" s="2" t="b">
        <v>0</v>
      </c>
      <c r="X2516" s="1"/>
      <c r="Y2516" s="2" t="b">
        <v>0</v>
      </c>
      <c r="Z2516" s="1" t="s">
        <v>119</v>
      </c>
      <c r="AA2516" s="2" t="b">
        <v>0</v>
      </c>
      <c r="AB2516" s="1" t="s">
        <v>10121</v>
      </c>
      <c r="AC2516" s="1" t="s">
        <v>15053</v>
      </c>
      <c r="AD2516" s="1" t="s">
        <v>61</v>
      </c>
      <c r="AE2516" s="2" t="b">
        <v>1</v>
      </c>
      <c r="AF2516" s="1"/>
      <c r="AG2516" s="2" t="b">
        <v>0</v>
      </c>
      <c r="AH2516" s="1">
        <v>46242.564803148147</v>
      </c>
    </row>
    <row r="2517" spans="1:34" ht="13.9">
      <c r="A2517" s="1" t="s">
        <v>15054</v>
      </c>
      <c r="B2517" s="1" t="s">
        <v>15055</v>
      </c>
      <c r="C2517" s="4">
        <v>45230</v>
      </c>
      <c r="D2517" s="1" t="s">
        <v>14631</v>
      </c>
      <c r="E2517" s="1">
        <v>2023</v>
      </c>
      <c r="F2517" s="5">
        <v>33.25</v>
      </c>
      <c r="G2517" s="1" t="s">
        <v>15056</v>
      </c>
      <c r="H2517" s="1" t="s">
        <v>15057</v>
      </c>
      <c r="I2517" s="6">
        <v>789</v>
      </c>
      <c r="J2517" s="6" t="s">
        <v>54</v>
      </c>
      <c r="K2517" s="6">
        <v>42</v>
      </c>
      <c r="L2517" s="6">
        <v>29</v>
      </c>
      <c r="M2517" s="6">
        <v>13</v>
      </c>
      <c r="N2517" s="7">
        <v>0.69047619047619047</v>
      </c>
      <c r="O2517" s="1" t="s">
        <v>91</v>
      </c>
      <c r="P2517" s="1" t="s">
        <v>54</v>
      </c>
      <c r="Q2517" s="1" t="s">
        <v>56</v>
      </c>
      <c r="R2517" s="1" t="s">
        <v>5</v>
      </c>
      <c r="S2517" s="2" t="b">
        <v>1</v>
      </c>
      <c r="T2517" s="2" t="b">
        <v>0</v>
      </c>
      <c r="U2517" s="1" t="s">
        <v>224</v>
      </c>
      <c r="V2517" s="1">
        <v>12</v>
      </c>
      <c r="W2517" s="2" t="b">
        <v>0</v>
      </c>
      <c r="X2517" s="1"/>
      <c r="Y2517" s="2" t="b">
        <v>0</v>
      </c>
      <c r="Z2517" s="1" t="s">
        <v>58</v>
      </c>
      <c r="AA2517" s="2" t="b">
        <v>1</v>
      </c>
      <c r="AB2517" s="1" t="s">
        <v>15058</v>
      </c>
      <c r="AC2517" s="1" t="s">
        <v>15059</v>
      </c>
      <c r="AD2517" s="1" t="s">
        <v>61</v>
      </c>
      <c r="AE2517" s="2" t="b">
        <v>1</v>
      </c>
      <c r="AF2517" s="1" t="s">
        <v>211</v>
      </c>
      <c r="AG2517" s="2" t="b">
        <v>0</v>
      </c>
      <c r="AH2517" s="1">
        <v>46242.564803148147</v>
      </c>
    </row>
    <row r="2518" spans="1:34" ht="13.9">
      <c r="A2518" s="1" t="s">
        <v>15060</v>
      </c>
      <c r="B2518" s="1" t="s">
        <v>15061</v>
      </c>
      <c r="C2518" s="4">
        <v>45230</v>
      </c>
      <c r="D2518" s="1" t="s">
        <v>14631</v>
      </c>
      <c r="E2518" s="1">
        <v>2023</v>
      </c>
      <c r="F2518" s="5">
        <v>33.25</v>
      </c>
      <c r="G2518" s="1" t="s">
        <v>15062</v>
      </c>
      <c r="H2518" s="1" t="s">
        <v>15063</v>
      </c>
      <c r="I2518" s="6">
        <v>649</v>
      </c>
      <c r="J2518" s="6" t="s">
        <v>54</v>
      </c>
      <c r="K2518" s="6">
        <v>57</v>
      </c>
      <c r="L2518" s="6">
        <v>56</v>
      </c>
      <c r="M2518" s="6">
        <v>1</v>
      </c>
      <c r="N2518" s="7">
        <v>0.98245614035087714</v>
      </c>
      <c r="O2518" s="1" t="s">
        <v>67</v>
      </c>
      <c r="P2518" s="1" t="s">
        <v>54</v>
      </c>
      <c r="Q2518" s="1" t="s">
        <v>56</v>
      </c>
      <c r="R2518" s="1" t="s">
        <v>5</v>
      </c>
      <c r="S2518" s="2" t="b">
        <v>1</v>
      </c>
      <c r="T2518" s="2" t="b">
        <v>0</v>
      </c>
      <c r="U2518" s="1" t="s">
        <v>57</v>
      </c>
      <c r="V2518" s="1"/>
      <c r="W2518" s="2" t="b">
        <v>0</v>
      </c>
      <c r="X2518" s="1"/>
      <c r="Y2518" s="2" t="b">
        <v>0</v>
      </c>
      <c r="Z2518" s="1" t="s">
        <v>58</v>
      </c>
      <c r="AA2518" s="2" t="b">
        <v>1</v>
      </c>
      <c r="AB2518" s="1" t="s">
        <v>15064</v>
      </c>
      <c r="AC2518" s="1" t="s">
        <v>15065</v>
      </c>
      <c r="AD2518" s="1" t="s">
        <v>61</v>
      </c>
      <c r="AE2518" s="2" t="b">
        <v>1</v>
      </c>
      <c r="AF2518" s="1" t="s">
        <v>305</v>
      </c>
      <c r="AG2518" s="2" t="b">
        <v>0</v>
      </c>
      <c r="AH2518" s="1">
        <v>46242.564803148147</v>
      </c>
    </row>
    <row r="2519" spans="1:34" ht="13.9">
      <c r="A2519" s="1" t="s">
        <v>15066</v>
      </c>
      <c r="B2519" s="1" t="s">
        <v>15067</v>
      </c>
      <c r="C2519" s="4">
        <v>45231</v>
      </c>
      <c r="D2519" s="1" t="s">
        <v>15068</v>
      </c>
      <c r="E2519" s="1">
        <v>2023</v>
      </c>
      <c r="F2519" s="5">
        <v>33.22</v>
      </c>
      <c r="G2519" s="1" t="s">
        <v>15069</v>
      </c>
      <c r="H2519" s="1" t="s">
        <v>15070</v>
      </c>
      <c r="I2519" s="6">
        <v>1202</v>
      </c>
      <c r="J2519" s="6" t="s">
        <v>54</v>
      </c>
      <c r="K2519" s="6">
        <v>30</v>
      </c>
      <c r="L2519" s="6">
        <v>26</v>
      </c>
      <c r="M2519" s="6">
        <v>4</v>
      </c>
      <c r="N2519" s="7">
        <v>0.8666666666666667</v>
      </c>
      <c r="O2519" s="1" t="s">
        <v>126</v>
      </c>
      <c r="P2519" s="1" t="s">
        <v>54</v>
      </c>
      <c r="Q2519" s="1" t="s">
        <v>56</v>
      </c>
      <c r="R2519" s="1" t="s">
        <v>7</v>
      </c>
      <c r="S2519" s="2" t="b">
        <v>0</v>
      </c>
      <c r="T2519" s="2" t="b">
        <v>1</v>
      </c>
      <c r="U2519" s="1" t="s">
        <v>202</v>
      </c>
      <c r="V2519" s="1">
        <v>18</v>
      </c>
      <c r="W2519" s="2" t="b">
        <v>1</v>
      </c>
      <c r="X2519" s="2" t="b">
        <v>1</v>
      </c>
      <c r="Y2519" s="2" t="b">
        <v>0</v>
      </c>
      <c r="Z2519" s="1" t="s">
        <v>119</v>
      </c>
      <c r="AA2519" s="2" t="b">
        <v>0</v>
      </c>
      <c r="AB2519" s="1" t="s">
        <v>15071</v>
      </c>
      <c r="AC2519" s="1" t="s">
        <v>15072</v>
      </c>
      <c r="AD2519" s="1" t="s">
        <v>61</v>
      </c>
      <c r="AE2519" s="2" t="b">
        <v>1</v>
      </c>
      <c r="AF2519" s="1"/>
      <c r="AG2519" s="2" t="b">
        <v>0</v>
      </c>
      <c r="AH2519" s="1">
        <v>46242.564803159723</v>
      </c>
    </row>
    <row r="2520" spans="1:34" ht="13.9">
      <c r="A2520" s="1" t="s">
        <v>15073</v>
      </c>
      <c r="B2520" s="1" t="s">
        <v>15074</v>
      </c>
      <c r="C2520" s="4">
        <v>45231</v>
      </c>
      <c r="D2520" s="1" t="s">
        <v>15068</v>
      </c>
      <c r="E2520" s="1">
        <v>2023</v>
      </c>
      <c r="F2520" s="5">
        <v>33.22</v>
      </c>
      <c r="G2520" s="1" t="s">
        <v>15075</v>
      </c>
      <c r="H2520" s="1" t="s">
        <v>15076</v>
      </c>
      <c r="I2520" s="6">
        <v>202</v>
      </c>
      <c r="J2520" s="6" t="s">
        <v>54</v>
      </c>
      <c r="K2520" s="6">
        <v>11</v>
      </c>
      <c r="L2520" s="6">
        <v>6</v>
      </c>
      <c r="M2520" s="6">
        <v>5</v>
      </c>
      <c r="N2520" s="7">
        <v>0.54545454545454541</v>
      </c>
      <c r="O2520" s="1" t="s">
        <v>91</v>
      </c>
      <c r="P2520" s="1" t="s">
        <v>54</v>
      </c>
      <c r="Q2520" s="1" t="s">
        <v>56</v>
      </c>
      <c r="R2520" s="1" t="s">
        <v>7</v>
      </c>
      <c r="S2520" s="2" t="b">
        <v>0</v>
      </c>
      <c r="T2520" s="2" t="b">
        <v>1</v>
      </c>
      <c r="U2520" s="1" t="s">
        <v>202</v>
      </c>
      <c r="V2520" s="1">
        <v>18</v>
      </c>
      <c r="W2520" s="2" t="b">
        <v>1</v>
      </c>
      <c r="X2520" s="2" t="b">
        <v>1</v>
      </c>
      <c r="Y2520" s="2" t="b">
        <v>0</v>
      </c>
      <c r="Z2520" s="1" t="s">
        <v>119</v>
      </c>
      <c r="AA2520" s="2" t="b">
        <v>0</v>
      </c>
      <c r="AB2520" s="1" t="s">
        <v>15077</v>
      </c>
      <c r="AC2520" s="1" t="s">
        <v>15078</v>
      </c>
      <c r="AD2520" s="1" t="s">
        <v>61</v>
      </c>
      <c r="AE2520" s="2" t="b">
        <v>1</v>
      </c>
      <c r="AF2520" s="1"/>
      <c r="AG2520" s="2" t="b">
        <v>0</v>
      </c>
      <c r="AH2520" s="1">
        <v>46242.564803159723</v>
      </c>
    </row>
    <row r="2521" spans="1:34" ht="13.9">
      <c r="A2521" s="1" t="s">
        <v>15079</v>
      </c>
      <c r="B2521" s="1" t="s">
        <v>15080</v>
      </c>
      <c r="C2521" s="4">
        <v>45232</v>
      </c>
      <c r="D2521" s="1" t="s">
        <v>15068</v>
      </c>
      <c r="E2521" s="1">
        <v>2023</v>
      </c>
      <c r="F2521" s="5">
        <v>33.18</v>
      </c>
      <c r="G2521" s="1" t="s">
        <v>15081</v>
      </c>
      <c r="H2521" s="1" t="s">
        <v>15082</v>
      </c>
      <c r="I2521" s="6">
        <v>1246</v>
      </c>
      <c r="J2521" s="6" t="s">
        <v>54</v>
      </c>
      <c r="K2521" s="6">
        <v>74</v>
      </c>
      <c r="L2521" s="6">
        <v>49</v>
      </c>
      <c r="M2521" s="6">
        <v>25</v>
      </c>
      <c r="N2521" s="7">
        <v>0.66216216216216217</v>
      </c>
      <c r="O2521" s="1" t="s">
        <v>91</v>
      </c>
      <c r="P2521" s="1" t="s">
        <v>54</v>
      </c>
      <c r="Q2521" s="1" t="s">
        <v>56</v>
      </c>
      <c r="R2521" s="1" t="s">
        <v>5</v>
      </c>
      <c r="S2521" s="2" t="b">
        <v>1</v>
      </c>
      <c r="T2521" s="2" t="b">
        <v>0</v>
      </c>
      <c r="U2521" s="1" t="s">
        <v>57</v>
      </c>
      <c r="V2521" s="1"/>
      <c r="W2521" s="2" t="b">
        <v>0</v>
      </c>
      <c r="X2521" s="1"/>
      <c r="Y2521" s="2" t="b">
        <v>0</v>
      </c>
      <c r="Z2521" s="1" t="s">
        <v>58</v>
      </c>
      <c r="AA2521" s="2" t="b">
        <v>1</v>
      </c>
      <c r="AB2521" s="1" t="s">
        <v>15083</v>
      </c>
      <c r="AC2521" s="1" t="s">
        <v>15084</v>
      </c>
      <c r="AD2521" s="1" t="s">
        <v>61</v>
      </c>
      <c r="AE2521" s="2" t="b">
        <v>1</v>
      </c>
      <c r="AF2521" s="1" t="s">
        <v>305</v>
      </c>
      <c r="AG2521" s="2" t="b">
        <v>0</v>
      </c>
      <c r="AH2521" s="1">
        <v>46242.564803159723</v>
      </c>
    </row>
    <row r="2522" spans="1:34" ht="13.9">
      <c r="A2522" s="1" t="s">
        <v>15085</v>
      </c>
      <c r="B2522" s="1" t="s">
        <v>15086</v>
      </c>
      <c r="C2522" s="4">
        <v>45233</v>
      </c>
      <c r="D2522" s="1" t="s">
        <v>15068</v>
      </c>
      <c r="E2522" s="1">
        <v>2023</v>
      </c>
      <c r="F2522" s="5">
        <v>33.15</v>
      </c>
      <c r="G2522" s="1" t="s">
        <v>15087</v>
      </c>
      <c r="H2522" s="1" t="s">
        <v>15088</v>
      </c>
      <c r="I2522" s="6">
        <v>77445</v>
      </c>
      <c r="J2522" s="6" t="s">
        <v>54</v>
      </c>
      <c r="K2522" s="6">
        <v>721</v>
      </c>
      <c r="L2522" s="6">
        <v>572</v>
      </c>
      <c r="M2522" s="6">
        <v>149</v>
      </c>
      <c r="N2522" s="7">
        <v>0.79334257975034672</v>
      </c>
      <c r="O2522" s="1" t="s">
        <v>55</v>
      </c>
      <c r="P2522" s="1" t="s">
        <v>54</v>
      </c>
      <c r="Q2522" s="1" t="s">
        <v>68</v>
      </c>
      <c r="R2522" s="1" t="s">
        <v>7</v>
      </c>
      <c r="S2522" s="2" t="b">
        <v>0</v>
      </c>
      <c r="T2522" s="2" t="b">
        <v>1</v>
      </c>
      <c r="U2522" s="1" t="s">
        <v>202</v>
      </c>
      <c r="V2522" s="1">
        <v>18</v>
      </c>
      <c r="W2522" s="2" t="b">
        <v>1</v>
      </c>
      <c r="X2522" s="2" t="b">
        <v>1</v>
      </c>
      <c r="Y2522" s="2" t="b">
        <v>0</v>
      </c>
      <c r="Z2522" s="1" t="s">
        <v>119</v>
      </c>
      <c r="AA2522" s="2" t="b">
        <v>0</v>
      </c>
      <c r="AB2522" s="1" t="s">
        <v>15089</v>
      </c>
      <c r="AC2522" s="1" t="s">
        <v>15090</v>
      </c>
      <c r="AD2522" s="1" t="s">
        <v>61</v>
      </c>
      <c r="AE2522" s="2" t="b">
        <v>1</v>
      </c>
      <c r="AF2522" s="1"/>
      <c r="AG2522" s="2" t="b">
        <v>0</v>
      </c>
      <c r="AH2522" s="1">
        <v>46242.564803159723</v>
      </c>
    </row>
    <row r="2523" spans="1:34" ht="13.9">
      <c r="A2523" s="1" t="s">
        <v>15091</v>
      </c>
      <c r="B2523" s="1" t="s">
        <v>15092</v>
      </c>
      <c r="C2523" s="4">
        <v>45233</v>
      </c>
      <c r="D2523" s="1" t="s">
        <v>15068</v>
      </c>
      <c r="E2523" s="1">
        <v>2023</v>
      </c>
      <c r="F2523" s="5">
        <v>33.15</v>
      </c>
      <c r="G2523" s="1" t="s">
        <v>15093</v>
      </c>
      <c r="H2523" s="1" t="s">
        <v>15094</v>
      </c>
      <c r="I2523" s="6">
        <v>6920</v>
      </c>
      <c r="J2523" s="6" t="s">
        <v>54</v>
      </c>
      <c r="K2523" s="6">
        <v>445</v>
      </c>
      <c r="L2523" s="6">
        <v>409</v>
      </c>
      <c r="M2523" s="6">
        <v>36</v>
      </c>
      <c r="N2523" s="7">
        <v>0.91910112359550566</v>
      </c>
      <c r="O2523" s="1" t="s">
        <v>67</v>
      </c>
      <c r="P2523" s="1" t="s">
        <v>54</v>
      </c>
      <c r="Q2523" s="1" t="s">
        <v>68</v>
      </c>
      <c r="R2523" s="1" t="s">
        <v>5</v>
      </c>
      <c r="S2523" s="2" t="b">
        <v>1</v>
      </c>
      <c r="T2523" s="2" t="b">
        <v>0</v>
      </c>
      <c r="U2523" s="1" t="s">
        <v>169</v>
      </c>
      <c r="V2523" s="1">
        <v>0</v>
      </c>
      <c r="W2523" s="2" t="b">
        <v>0</v>
      </c>
      <c r="X2523" s="1"/>
      <c r="Y2523" s="2" t="b">
        <v>0</v>
      </c>
      <c r="Z2523" s="1" t="s">
        <v>58</v>
      </c>
      <c r="AA2523" s="2" t="b">
        <v>1</v>
      </c>
      <c r="AB2523" s="1" t="s">
        <v>15095</v>
      </c>
      <c r="AC2523" s="1" t="s">
        <v>15096</v>
      </c>
      <c r="AD2523" s="1" t="s">
        <v>61</v>
      </c>
      <c r="AE2523" s="2" t="b">
        <v>1</v>
      </c>
      <c r="AF2523" s="1" t="s">
        <v>435</v>
      </c>
      <c r="AG2523" s="2" t="b">
        <v>0</v>
      </c>
      <c r="AH2523" s="1">
        <v>46242.564803159723</v>
      </c>
    </row>
    <row r="2524" spans="1:34" ht="13.9">
      <c r="A2524" s="1" t="s">
        <v>15097</v>
      </c>
      <c r="B2524" s="1" t="s">
        <v>15098</v>
      </c>
      <c r="C2524" s="4">
        <v>45234</v>
      </c>
      <c r="D2524" s="1" t="s">
        <v>15068</v>
      </c>
      <c r="E2524" s="1">
        <v>2023</v>
      </c>
      <c r="F2524" s="5">
        <v>33.119999999999997</v>
      </c>
      <c r="G2524" s="1" t="s">
        <v>15099</v>
      </c>
      <c r="H2524" s="1" t="s">
        <v>15100</v>
      </c>
      <c r="I2524" s="6">
        <v>17863</v>
      </c>
      <c r="J2524" s="6" t="s">
        <v>54</v>
      </c>
      <c r="K2524" s="6">
        <v>147</v>
      </c>
      <c r="L2524" s="6">
        <v>86</v>
      </c>
      <c r="M2524" s="6">
        <v>61</v>
      </c>
      <c r="N2524" s="7">
        <v>0.58503401360544216</v>
      </c>
      <c r="O2524" s="1" t="s">
        <v>91</v>
      </c>
      <c r="P2524" s="1" t="s">
        <v>54</v>
      </c>
      <c r="Q2524" s="1" t="s">
        <v>56</v>
      </c>
      <c r="R2524" s="1" t="s">
        <v>7</v>
      </c>
      <c r="S2524" s="2" t="b">
        <v>0</v>
      </c>
      <c r="T2524" s="2" t="b">
        <v>1</v>
      </c>
      <c r="U2524" s="1" t="s">
        <v>202</v>
      </c>
      <c r="V2524" s="1">
        <v>18</v>
      </c>
      <c r="W2524" s="2" t="b">
        <v>1</v>
      </c>
      <c r="X2524" s="2" t="b">
        <v>1</v>
      </c>
      <c r="Y2524" s="2" t="b">
        <v>0</v>
      </c>
      <c r="Z2524" s="1" t="s">
        <v>119</v>
      </c>
      <c r="AA2524" s="2" t="b">
        <v>0</v>
      </c>
      <c r="AB2524" s="1" t="s">
        <v>15101</v>
      </c>
      <c r="AC2524" s="1" t="s">
        <v>15102</v>
      </c>
      <c r="AD2524" s="1" t="s">
        <v>61</v>
      </c>
      <c r="AE2524" s="2" t="b">
        <v>1</v>
      </c>
      <c r="AF2524" s="1"/>
      <c r="AG2524" s="2" t="b">
        <v>0</v>
      </c>
      <c r="AH2524" s="1">
        <v>46242.564803159723</v>
      </c>
    </row>
    <row r="2525" spans="1:34" ht="13.9">
      <c r="A2525" s="1" t="s">
        <v>15103</v>
      </c>
      <c r="B2525" s="1" t="s">
        <v>15104</v>
      </c>
      <c r="C2525" s="4">
        <v>45235</v>
      </c>
      <c r="D2525" s="1" t="s">
        <v>15068</v>
      </c>
      <c r="E2525" s="1">
        <v>2023</v>
      </c>
      <c r="F2525" s="5">
        <v>33.08</v>
      </c>
      <c r="G2525" s="1" t="s">
        <v>15105</v>
      </c>
      <c r="H2525" s="1" t="s">
        <v>15106</v>
      </c>
      <c r="I2525" s="6">
        <v>1292</v>
      </c>
      <c r="J2525" s="6" t="s">
        <v>54</v>
      </c>
      <c r="K2525" s="6">
        <v>34</v>
      </c>
      <c r="L2525" s="6">
        <v>30</v>
      </c>
      <c r="M2525" s="6">
        <v>4</v>
      </c>
      <c r="N2525" s="7">
        <v>0.88235294117647056</v>
      </c>
      <c r="O2525" s="1" t="s">
        <v>126</v>
      </c>
      <c r="P2525" s="1" t="s">
        <v>54</v>
      </c>
      <c r="Q2525" s="1" t="s">
        <v>56</v>
      </c>
      <c r="R2525" s="1" t="s">
        <v>5</v>
      </c>
      <c r="S2525" s="2" t="b">
        <v>1</v>
      </c>
      <c r="T2525" s="2" t="b">
        <v>0</v>
      </c>
      <c r="U2525" s="1" t="s">
        <v>57</v>
      </c>
      <c r="V2525" s="1"/>
      <c r="W2525" s="2" t="b">
        <v>0</v>
      </c>
      <c r="X2525" s="1"/>
      <c r="Y2525" s="2" t="b">
        <v>0</v>
      </c>
      <c r="Z2525" s="1" t="s">
        <v>58</v>
      </c>
      <c r="AA2525" s="2" t="b">
        <v>1</v>
      </c>
      <c r="AB2525" s="1" t="s">
        <v>15107</v>
      </c>
      <c r="AC2525" s="1" t="s">
        <v>15108</v>
      </c>
      <c r="AD2525" s="1" t="s">
        <v>61</v>
      </c>
      <c r="AE2525" s="2" t="b">
        <v>1</v>
      </c>
      <c r="AF2525" s="1" t="s">
        <v>101</v>
      </c>
      <c r="AG2525" s="2" t="b">
        <v>1</v>
      </c>
      <c r="AH2525" s="1">
        <v>46242.564803159723</v>
      </c>
    </row>
    <row r="2526" spans="1:34" ht="13.9">
      <c r="A2526" s="1" t="s">
        <v>15109</v>
      </c>
      <c r="B2526" s="1" t="s">
        <v>15110</v>
      </c>
      <c r="C2526" s="4">
        <v>45236</v>
      </c>
      <c r="D2526" s="1" t="s">
        <v>15068</v>
      </c>
      <c r="E2526" s="1">
        <v>2023</v>
      </c>
      <c r="F2526" s="5">
        <v>33.049999999999997</v>
      </c>
      <c r="G2526" s="1" t="s">
        <v>15111</v>
      </c>
      <c r="H2526" s="1" t="s">
        <v>15112</v>
      </c>
      <c r="I2526" s="6">
        <v>17</v>
      </c>
      <c r="J2526" s="6" t="s">
        <v>54</v>
      </c>
      <c r="K2526" s="6">
        <v>1</v>
      </c>
      <c r="L2526" s="6">
        <v>0</v>
      </c>
      <c r="M2526" s="6">
        <v>1</v>
      </c>
      <c r="N2526" s="7">
        <v>0</v>
      </c>
      <c r="O2526" s="1" t="s">
        <v>148</v>
      </c>
      <c r="P2526" s="1" t="s">
        <v>54</v>
      </c>
      <c r="Q2526" s="1" t="s">
        <v>56</v>
      </c>
      <c r="R2526" s="1" t="s">
        <v>7</v>
      </c>
      <c r="S2526" s="2" t="b">
        <v>0</v>
      </c>
      <c r="T2526" s="2" t="b">
        <v>1</v>
      </c>
      <c r="U2526" s="1" t="s">
        <v>202</v>
      </c>
      <c r="V2526" s="1">
        <v>18</v>
      </c>
      <c r="W2526" s="2" t="b">
        <v>1</v>
      </c>
      <c r="X2526" s="2" t="b">
        <v>1</v>
      </c>
      <c r="Y2526" s="2" t="b">
        <v>0</v>
      </c>
      <c r="Z2526" s="1" t="s">
        <v>119</v>
      </c>
      <c r="AA2526" s="2" t="b">
        <v>0</v>
      </c>
      <c r="AB2526" s="1" t="s">
        <v>15113</v>
      </c>
      <c r="AC2526" s="1" t="s">
        <v>15114</v>
      </c>
      <c r="AD2526" s="1" t="s">
        <v>61</v>
      </c>
      <c r="AE2526" s="2" t="b">
        <v>1</v>
      </c>
      <c r="AF2526" s="1"/>
      <c r="AG2526" s="2" t="b">
        <v>0</v>
      </c>
      <c r="AH2526" s="1">
        <v>46242.564803159723</v>
      </c>
    </row>
    <row r="2527" spans="1:34" ht="13.9">
      <c r="A2527" s="1" t="s">
        <v>15115</v>
      </c>
      <c r="B2527" s="1" t="s">
        <v>15116</v>
      </c>
      <c r="C2527" s="4">
        <v>45238</v>
      </c>
      <c r="D2527" s="1" t="s">
        <v>15068</v>
      </c>
      <c r="E2527" s="1">
        <v>2023</v>
      </c>
      <c r="F2527" s="5">
        <v>32.99</v>
      </c>
      <c r="G2527" s="1" t="s">
        <v>15117</v>
      </c>
      <c r="H2527" s="1" t="s">
        <v>15118</v>
      </c>
      <c r="I2527" s="6">
        <v>1218</v>
      </c>
      <c r="J2527" s="6" t="s">
        <v>54</v>
      </c>
      <c r="K2527" s="6">
        <v>87</v>
      </c>
      <c r="L2527" s="6">
        <v>73</v>
      </c>
      <c r="M2527" s="6">
        <v>14</v>
      </c>
      <c r="N2527" s="7">
        <v>0.83908045977011492</v>
      </c>
      <c r="O2527" s="1" t="s">
        <v>67</v>
      </c>
      <c r="P2527" s="1" t="s">
        <v>54</v>
      </c>
      <c r="Q2527" s="1" t="s">
        <v>56</v>
      </c>
      <c r="R2527" s="1" t="s">
        <v>5</v>
      </c>
      <c r="S2527" s="2" t="b">
        <v>1</v>
      </c>
      <c r="T2527" s="2" t="b">
        <v>0</v>
      </c>
      <c r="U2527" s="1" t="s">
        <v>57</v>
      </c>
      <c r="V2527" s="1"/>
      <c r="W2527" s="2" t="b">
        <v>0</v>
      </c>
      <c r="X2527" s="1"/>
      <c r="Y2527" s="2" t="b">
        <v>0</v>
      </c>
      <c r="Z2527" s="1" t="s">
        <v>58</v>
      </c>
      <c r="AA2527" s="2" t="b">
        <v>1</v>
      </c>
      <c r="AB2527" s="1" t="s">
        <v>15119</v>
      </c>
      <c r="AC2527" s="1" t="s">
        <v>15120</v>
      </c>
      <c r="AD2527" s="1" t="s">
        <v>61</v>
      </c>
      <c r="AE2527" s="2" t="b">
        <v>1</v>
      </c>
      <c r="AF2527" s="1" t="s">
        <v>416</v>
      </c>
      <c r="AG2527" s="2" t="b">
        <v>0</v>
      </c>
      <c r="AH2527" s="1">
        <v>46242.564803159723</v>
      </c>
    </row>
    <row r="2528" spans="1:34" ht="13.9">
      <c r="A2528" s="1" t="s">
        <v>15121</v>
      </c>
      <c r="B2528" s="1" t="s">
        <v>15122</v>
      </c>
      <c r="C2528" s="4">
        <v>45238</v>
      </c>
      <c r="D2528" s="1" t="s">
        <v>15068</v>
      </c>
      <c r="E2528" s="1">
        <v>2023</v>
      </c>
      <c r="F2528" s="5">
        <v>32.99</v>
      </c>
      <c r="G2528" s="1" t="s">
        <v>15123</v>
      </c>
      <c r="H2528" s="1" t="s">
        <v>15124</v>
      </c>
      <c r="I2528" s="6">
        <v>363</v>
      </c>
      <c r="J2528" s="6" t="s">
        <v>54</v>
      </c>
      <c r="K2528" s="6">
        <v>6</v>
      </c>
      <c r="L2528" s="6">
        <v>4</v>
      </c>
      <c r="M2528" s="6">
        <v>2</v>
      </c>
      <c r="N2528" s="7">
        <v>0.66666666666666663</v>
      </c>
      <c r="O2528" s="1" t="s">
        <v>947</v>
      </c>
      <c r="P2528" s="1" t="s">
        <v>54</v>
      </c>
      <c r="Q2528" s="1" t="s">
        <v>56</v>
      </c>
      <c r="R2528" s="1" t="s">
        <v>7</v>
      </c>
      <c r="S2528" s="2" t="b">
        <v>0</v>
      </c>
      <c r="T2528" s="2" t="b">
        <v>1</v>
      </c>
      <c r="U2528" s="1" t="s">
        <v>202</v>
      </c>
      <c r="V2528" s="1">
        <v>18</v>
      </c>
      <c r="W2528" s="2" t="b">
        <v>1</v>
      </c>
      <c r="X2528" s="2" t="b">
        <v>1</v>
      </c>
      <c r="Y2528" s="2" t="b">
        <v>0</v>
      </c>
      <c r="Z2528" s="1" t="s">
        <v>119</v>
      </c>
      <c r="AA2528" s="2" t="b">
        <v>0</v>
      </c>
      <c r="AB2528" s="1" t="s">
        <v>15125</v>
      </c>
      <c r="AC2528" s="1" t="s">
        <v>15126</v>
      </c>
      <c r="AD2528" s="1" t="s">
        <v>61</v>
      </c>
      <c r="AE2528" s="2" t="b">
        <v>1</v>
      </c>
      <c r="AF2528" s="1"/>
      <c r="AG2528" s="2" t="b">
        <v>0</v>
      </c>
      <c r="AH2528" s="1">
        <v>46242.564803159723</v>
      </c>
    </row>
    <row r="2529" spans="1:34" ht="13.9">
      <c r="A2529" s="1" t="s">
        <v>15127</v>
      </c>
      <c r="B2529" s="1" t="s">
        <v>15128</v>
      </c>
      <c r="C2529" s="4">
        <v>45238</v>
      </c>
      <c r="D2529" s="1" t="s">
        <v>15068</v>
      </c>
      <c r="E2529" s="1">
        <v>2023</v>
      </c>
      <c r="F2529" s="5">
        <v>32.99</v>
      </c>
      <c r="G2529" s="1" t="s">
        <v>15129</v>
      </c>
      <c r="H2529" s="1" t="s">
        <v>15130</v>
      </c>
      <c r="I2529" s="6"/>
      <c r="J2529" s="6" t="s">
        <v>147</v>
      </c>
      <c r="K2529" s="6">
        <v>0</v>
      </c>
      <c r="L2529" s="6">
        <v>0</v>
      </c>
      <c r="M2529" s="6">
        <v>0</v>
      </c>
      <c r="N2529" s="7"/>
      <c r="O2529" s="1" t="s">
        <v>216</v>
      </c>
      <c r="P2529" s="1" t="s">
        <v>54</v>
      </c>
      <c r="Q2529" s="1" t="s">
        <v>56</v>
      </c>
      <c r="R2529" s="1" t="s">
        <v>7</v>
      </c>
      <c r="S2529" s="2" t="b">
        <v>0</v>
      </c>
      <c r="T2529" s="2" t="b">
        <v>1</v>
      </c>
      <c r="U2529" s="1" t="s">
        <v>202</v>
      </c>
      <c r="V2529" s="1">
        <v>18</v>
      </c>
      <c r="W2529" s="2" t="b">
        <v>1</v>
      </c>
      <c r="X2529" s="2" t="b">
        <v>1</v>
      </c>
      <c r="Y2529" s="2" t="b">
        <v>0</v>
      </c>
      <c r="Z2529" s="1" t="s">
        <v>119</v>
      </c>
      <c r="AA2529" s="2" t="b">
        <v>0</v>
      </c>
      <c r="AB2529" s="1" t="s">
        <v>15131</v>
      </c>
      <c r="AC2529" s="1" t="s">
        <v>15132</v>
      </c>
      <c r="AD2529" s="1" t="s">
        <v>61</v>
      </c>
      <c r="AE2529" s="2" t="b">
        <v>1</v>
      </c>
      <c r="AF2529" s="1"/>
      <c r="AG2529" s="2" t="b">
        <v>0</v>
      </c>
      <c r="AH2529" s="1">
        <v>46242.564803159723</v>
      </c>
    </row>
    <row r="2530" spans="1:34" ht="13.9">
      <c r="A2530" s="1" t="s">
        <v>15133</v>
      </c>
      <c r="B2530" s="1" t="s">
        <v>15134</v>
      </c>
      <c r="C2530" s="4">
        <v>45238</v>
      </c>
      <c r="D2530" s="1" t="s">
        <v>15068</v>
      </c>
      <c r="E2530" s="1">
        <v>2023</v>
      </c>
      <c r="F2530" s="5">
        <v>32.99</v>
      </c>
      <c r="G2530" s="1" t="s">
        <v>15135</v>
      </c>
      <c r="H2530" s="1" t="s">
        <v>15130</v>
      </c>
      <c r="I2530" s="6">
        <v>250</v>
      </c>
      <c r="J2530" s="6" t="s">
        <v>54</v>
      </c>
      <c r="K2530" s="6">
        <v>12</v>
      </c>
      <c r="L2530" s="6">
        <v>12</v>
      </c>
      <c r="M2530" s="6">
        <v>0</v>
      </c>
      <c r="N2530" s="7">
        <v>1</v>
      </c>
      <c r="O2530" s="1" t="s">
        <v>126</v>
      </c>
      <c r="P2530" s="1" t="s">
        <v>54</v>
      </c>
      <c r="Q2530" s="1" t="s">
        <v>56</v>
      </c>
      <c r="R2530" s="1" t="s">
        <v>5</v>
      </c>
      <c r="S2530" s="2" t="b">
        <v>1</v>
      </c>
      <c r="T2530" s="2" t="b">
        <v>0</v>
      </c>
      <c r="U2530" s="1" t="s">
        <v>57</v>
      </c>
      <c r="V2530" s="1"/>
      <c r="W2530" s="2" t="b">
        <v>0</v>
      </c>
      <c r="X2530" s="1"/>
      <c r="Y2530" s="2" t="b">
        <v>0</v>
      </c>
      <c r="Z2530" s="1" t="s">
        <v>58</v>
      </c>
      <c r="AA2530" s="2" t="b">
        <v>1</v>
      </c>
      <c r="AB2530" s="1" t="s">
        <v>15131</v>
      </c>
      <c r="AC2530" s="1" t="s">
        <v>15136</v>
      </c>
      <c r="AD2530" s="1" t="s">
        <v>61</v>
      </c>
      <c r="AE2530" s="2" t="b">
        <v>1</v>
      </c>
      <c r="AF2530" s="1" t="s">
        <v>62</v>
      </c>
      <c r="AG2530" s="2" t="b">
        <v>0</v>
      </c>
      <c r="AH2530" s="1">
        <v>46242.564803159723</v>
      </c>
    </row>
    <row r="2531" spans="1:34" ht="13.9">
      <c r="A2531" s="1" t="s">
        <v>15137</v>
      </c>
      <c r="B2531" s="1" t="s">
        <v>15138</v>
      </c>
      <c r="C2531" s="4">
        <v>45239</v>
      </c>
      <c r="D2531" s="1" t="s">
        <v>15068</v>
      </c>
      <c r="E2531" s="1">
        <v>2023</v>
      </c>
      <c r="F2531" s="5">
        <v>32.950000000000003</v>
      </c>
      <c r="G2531" s="1" t="s">
        <v>15139</v>
      </c>
      <c r="H2531" s="1" t="s">
        <v>15140</v>
      </c>
      <c r="I2531" s="6">
        <v>1898</v>
      </c>
      <c r="J2531" s="6" t="s">
        <v>54</v>
      </c>
      <c r="K2531" s="6">
        <v>56</v>
      </c>
      <c r="L2531" s="6">
        <v>25</v>
      </c>
      <c r="M2531" s="6">
        <v>31</v>
      </c>
      <c r="N2531" s="7">
        <v>0.44642857142857145</v>
      </c>
      <c r="O2531" s="1" t="s">
        <v>91</v>
      </c>
      <c r="P2531" s="1" t="s">
        <v>54</v>
      </c>
      <c r="Q2531" s="1" t="s">
        <v>56</v>
      </c>
      <c r="R2531" s="1" t="s">
        <v>5</v>
      </c>
      <c r="S2531" s="2" t="b">
        <v>1</v>
      </c>
      <c r="T2531" s="2" t="b">
        <v>0</v>
      </c>
      <c r="U2531" s="1" t="s">
        <v>57</v>
      </c>
      <c r="V2531" s="1"/>
      <c r="W2531" s="2" t="b">
        <v>0</v>
      </c>
      <c r="X2531" s="1"/>
      <c r="Y2531" s="2" t="b">
        <v>0</v>
      </c>
      <c r="Z2531" s="1" t="s">
        <v>119</v>
      </c>
      <c r="AA2531" s="2" t="b">
        <v>0</v>
      </c>
      <c r="AB2531" s="1" t="s">
        <v>15141</v>
      </c>
      <c r="AC2531" s="1" t="s">
        <v>15142</v>
      </c>
      <c r="AD2531" s="1" t="s">
        <v>61</v>
      </c>
      <c r="AE2531" s="2" t="b">
        <v>1</v>
      </c>
      <c r="AF2531" s="1"/>
      <c r="AG2531" s="2" t="b">
        <v>0</v>
      </c>
      <c r="AH2531" s="1">
        <v>46242.564803159723</v>
      </c>
    </row>
    <row r="2532" spans="1:34" ht="13.9">
      <c r="A2532" s="1" t="s">
        <v>15143</v>
      </c>
      <c r="B2532" s="1" t="s">
        <v>15144</v>
      </c>
      <c r="C2532" s="4">
        <v>45239</v>
      </c>
      <c r="D2532" s="1" t="s">
        <v>15068</v>
      </c>
      <c r="E2532" s="1">
        <v>2023</v>
      </c>
      <c r="F2532" s="5">
        <v>32.950000000000003</v>
      </c>
      <c r="G2532" s="1" t="s">
        <v>15145</v>
      </c>
      <c r="H2532" s="1" t="s">
        <v>15146</v>
      </c>
      <c r="I2532" s="6">
        <v>3305</v>
      </c>
      <c r="J2532" s="6" t="s">
        <v>54</v>
      </c>
      <c r="K2532" s="6">
        <v>66</v>
      </c>
      <c r="L2532" s="6">
        <v>61</v>
      </c>
      <c r="M2532" s="6">
        <v>5</v>
      </c>
      <c r="N2532" s="7">
        <v>0.9242424242424242</v>
      </c>
      <c r="O2532" s="1" t="s">
        <v>67</v>
      </c>
      <c r="P2532" s="1" t="s">
        <v>54</v>
      </c>
      <c r="Q2532" s="1" t="s">
        <v>56</v>
      </c>
      <c r="R2532" s="1" t="s">
        <v>7</v>
      </c>
      <c r="S2532" s="2" t="b">
        <v>0</v>
      </c>
      <c r="T2532" s="2" t="b">
        <v>1</v>
      </c>
      <c r="U2532" s="1" t="s">
        <v>202</v>
      </c>
      <c r="V2532" s="1">
        <v>18</v>
      </c>
      <c r="W2532" s="2" t="b">
        <v>1</v>
      </c>
      <c r="X2532" s="2" t="b">
        <v>1</v>
      </c>
      <c r="Y2532" s="2" t="b">
        <v>0</v>
      </c>
      <c r="Z2532" s="1" t="s">
        <v>119</v>
      </c>
      <c r="AA2532" s="2" t="b">
        <v>0</v>
      </c>
      <c r="AB2532" s="1" t="s">
        <v>15147</v>
      </c>
      <c r="AC2532" s="1" t="s">
        <v>15148</v>
      </c>
      <c r="AD2532" s="1" t="s">
        <v>61</v>
      </c>
      <c r="AE2532" s="2" t="b">
        <v>1</v>
      </c>
      <c r="AF2532" s="1"/>
      <c r="AG2532" s="2" t="b">
        <v>0</v>
      </c>
      <c r="AH2532" s="1">
        <v>46242.564803159723</v>
      </c>
    </row>
    <row r="2533" spans="1:34" ht="13.9">
      <c r="A2533" s="1" t="s">
        <v>15149</v>
      </c>
      <c r="B2533" s="1" t="s">
        <v>15150</v>
      </c>
      <c r="C2533" s="4">
        <v>45239</v>
      </c>
      <c r="D2533" s="1" t="s">
        <v>15068</v>
      </c>
      <c r="E2533" s="1">
        <v>2023</v>
      </c>
      <c r="F2533" s="5">
        <v>32.950000000000003</v>
      </c>
      <c r="G2533" s="1" t="s">
        <v>15151</v>
      </c>
      <c r="H2533" s="1" t="s">
        <v>15152</v>
      </c>
      <c r="I2533" s="6">
        <v>9878</v>
      </c>
      <c r="J2533" s="6" t="s">
        <v>54</v>
      </c>
      <c r="K2533" s="6">
        <v>193</v>
      </c>
      <c r="L2533" s="6">
        <v>166</v>
      </c>
      <c r="M2533" s="6">
        <v>27</v>
      </c>
      <c r="N2533" s="7">
        <v>0.86010362694300513</v>
      </c>
      <c r="O2533" s="1" t="s">
        <v>67</v>
      </c>
      <c r="P2533" s="1" t="s">
        <v>54</v>
      </c>
      <c r="Q2533" s="1" t="s">
        <v>56</v>
      </c>
      <c r="R2533" s="1" t="s">
        <v>5</v>
      </c>
      <c r="S2533" s="2" t="b">
        <v>1</v>
      </c>
      <c r="T2533" s="2" t="b">
        <v>0</v>
      </c>
      <c r="U2533" s="1" t="s">
        <v>169</v>
      </c>
      <c r="V2533" s="1">
        <v>0</v>
      </c>
      <c r="W2533" s="2" t="b">
        <v>0</v>
      </c>
      <c r="X2533" s="1"/>
      <c r="Y2533" s="2" t="b">
        <v>0</v>
      </c>
      <c r="Z2533" s="1" t="s">
        <v>58</v>
      </c>
      <c r="AA2533" s="2" t="b">
        <v>1</v>
      </c>
      <c r="AB2533" s="1" t="s">
        <v>15153</v>
      </c>
      <c r="AC2533" s="1" t="s">
        <v>15154</v>
      </c>
      <c r="AD2533" s="1" t="s">
        <v>1742</v>
      </c>
      <c r="AE2533" s="2" t="b">
        <v>1</v>
      </c>
      <c r="AF2533" s="1" t="s">
        <v>227</v>
      </c>
      <c r="AG2533" s="2" t="b">
        <v>0</v>
      </c>
      <c r="AH2533" s="1">
        <v>46242.564803159723</v>
      </c>
    </row>
    <row r="2534" spans="1:34" ht="13.9">
      <c r="A2534" s="1" t="s">
        <v>15155</v>
      </c>
      <c r="B2534" s="1" t="s">
        <v>15156</v>
      </c>
      <c r="C2534" s="4">
        <v>45239</v>
      </c>
      <c r="D2534" s="1" t="s">
        <v>15068</v>
      </c>
      <c r="E2534" s="1">
        <v>2023</v>
      </c>
      <c r="F2534" s="5">
        <v>32.950000000000003</v>
      </c>
      <c r="G2534" s="1" t="s">
        <v>15157</v>
      </c>
      <c r="H2534" s="1" t="s">
        <v>15158</v>
      </c>
      <c r="I2534" s="6">
        <v>804</v>
      </c>
      <c r="J2534" s="6" t="s">
        <v>54</v>
      </c>
      <c r="K2534" s="6">
        <v>34</v>
      </c>
      <c r="L2534" s="6">
        <v>24</v>
      </c>
      <c r="M2534" s="6">
        <v>10</v>
      </c>
      <c r="N2534" s="7">
        <v>0.70588235294117652</v>
      </c>
      <c r="O2534" s="1" t="s">
        <v>55</v>
      </c>
      <c r="P2534" s="1" t="s">
        <v>54</v>
      </c>
      <c r="Q2534" s="1" t="s">
        <v>56</v>
      </c>
      <c r="R2534" s="1" t="s">
        <v>5</v>
      </c>
      <c r="S2534" s="2" t="b">
        <v>1</v>
      </c>
      <c r="T2534" s="2" t="b">
        <v>0</v>
      </c>
      <c r="U2534" s="1" t="s">
        <v>57</v>
      </c>
      <c r="V2534" s="1"/>
      <c r="W2534" s="2" t="b">
        <v>0</v>
      </c>
      <c r="X2534" s="1"/>
      <c r="Y2534" s="2" t="b">
        <v>0</v>
      </c>
      <c r="Z2534" s="1" t="s">
        <v>58</v>
      </c>
      <c r="AA2534" s="2" t="b">
        <v>1</v>
      </c>
      <c r="AB2534" s="1" t="s">
        <v>15159</v>
      </c>
      <c r="AC2534" s="1" t="s">
        <v>15160</v>
      </c>
      <c r="AD2534" s="1" t="s">
        <v>61</v>
      </c>
      <c r="AE2534" s="2" t="b">
        <v>1</v>
      </c>
      <c r="AF2534" s="1" t="s">
        <v>305</v>
      </c>
      <c r="AG2534" s="2" t="b">
        <v>0</v>
      </c>
      <c r="AH2534" s="1">
        <v>46242.564803159723</v>
      </c>
    </row>
    <row r="2535" spans="1:34" ht="13.9">
      <c r="A2535" s="1" t="s">
        <v>15161</v>
      </c>
      <c r="B2535" s="1" t="s">
        <v>15162</v>
      </c>
      <c r="C2535" s="4">
        <v>45240</v>
      </c>
      <c r="D2535" s="1" t="s">
        <v>15068</v>
      </c>
      <c r="E2535" s="1">
        <v>2023</v>
      </c>
      <c r="F2535" s="5">
        <v>32.92</v>
      </c>
      <c r="G2535" s="1" t="s">
        <v>15163</v>
      </c>
      <c r="H2535" s="1" t="s">
        <v>15164</v>
      </c>
      <c r="I2535" s="6">
        <v>2890</v>
      </c>
      <c r="J2535" s="6" t="s">
        <v>54</v>
      </c>
      <c r="K2535" s="6">
        <v>268</v>
      </c>
      <c r="L2535" s="6">
        <v>254</v>
      </c>
      <c r="M2535" s="6">
        <v>14</v>
      </c>
      <c r="N2535" s="7">
        <v>0.94776119402985071</v>
      </c>
      <c r="O2535" s="1" t="s">
        <v>67</v>
      </c>
      <c r="P2535" s="1" t="s">
        <v>54</v>
      </c>
      <c r="Q2535" s="1" t="s">
        <v>68</v>
      </c>
      <c r="R2535" s="1" t="s">
        <v>5</v>
      </c>
      <c r="S2535" s="2" t="b">
        <v>1</v>
      </c>
      <c r="T2535" s="2" t="b">
        <v>0</v>
      </c>
      <c r="U2535" s="1" t="s">
        <v>57</v>
      </c>
      <c r="V2535" s="1"/>
      <c r="W2535" s="2" t="b">
        <v>0</v>
      </c>
      <c r="X2535" s="1"/>
      <c r="Y2535" s="2" t="b">
        <v>0</v>
      </c>
      <c r="Z2535" s="1" t="s">
        <v>58</v>
      </c>
      <c r="AA2535" s="2" t="b">
        <v>1</v>
      </c>
      <c r="AB2535" s="1" t="s">
        <v>15165</v>
      </c>
      <c r="AC2535" s="1" t="s">
        <v>15166</v>
      </c>
      <c r="AD2535" s="1" t="s">
        <v>61</v>
      </c>
      <c r="AE2535" s="2" t="b">
        <v>1</v>
      </c>
      <c r="AF2535" s="1" t="s">
        <v>211</v>
      </c>
      <c r="AG2535" s="2" t="b">
        <v>0</v>
      </c>
      <c r="AH2535" s="1">
        <v>46242.564803159723</v>
      </c>
    </row>
    <row r="2536" spans="1:34" ht="13.9">
      <c r="A2536" s="1" t="s">
        <v>15167</v>
      </c>
      <c r="B2536" s="1" t="s">
        <v>15168</v>
      </c>
      <c r="C2536" s="4">
        <v>45240</v>
      </c>
      <c r="D2536" s="1" t="s">
        <v>15068</v>
      </c>
      <c r="E2536" s="1">
        <v>2023</v>
      </c>
      <c r="F2536" s="5">
        <v>32.92</v>
      </c>
      <c r="G2536" s="1" t="s">
        <v>15169</v>
      </c>
      <c r="H2536" s="1" t="s">
        <v>15170</v>
      </c>
      <c r="I2536" s="6">
        <v>1421</v>
      </c>
      <c r="J2536" s="6" t="s">
        <v>54</v>
      </c>
      <c r="K2536" s="6">
        <v>35</v>
      </c>
      <c r="L2536" s="6">
        <v>32</v>
      </c>
      <c r="M2536" s="6">
        <v>3</v>
      </c>
      <c r="N2536" s="7">
        <v>0.91428571428571426</v>
      </c>
      <c r="O2536" s="1" t="s">
        <v>126</v>
      </c>
      <c r="P2536" s="1" t="s">
        <v>54</v>
      </c>
      <c r="Q2536" s="1" t="s">
        <v>56</v>
      </c>
      <c r="R2536" s="1" t="s">
        <v>5</v>
      </c>
      <c r="S2536" s="2" t="b">
        <v>1</v>
      </c>
      <c r="T2536" s="2" t="b">
        <v>0</v>
      </c>
      <c r="U2536" s="1" t="s">
        <v>57</v>
      </c>
      <c r="V2536" s="1"/>
      <c r="W2536" s="2" t="b">
        <v>0</v>
      </c>
      <c r="X2536" s="1"/>
      <c r="Y2536" s="2" t="b">
        <v>0</v>
      </c>
      <c r="Z2536" s="1" t="s">
        <v>58</v>
      </c>
      <c r="AA2536" s="2" t="b">
        <v>1</v>
      </c>
      <c r="AB2536" s="1" t="s">
        <v>15171</v>
      </c>
      <c r="AC2536" s="1" t="s">
        <v>15172</v>
      </c>
      <c r="AD2536" s="1" t="s">
        <v>61</v>
      </c>
      <c r="AE2536" s="2" t="b">
        <v>1</v>
      </c>
      <c r="AF2536" s="1" t="s">
        <v>101</v>
      </c>
      <c r="AG2536" s="2" t="b">
        <v>1</v>
      </c>
      <c r="AH2536" s="1">
        <v>46242.564803171299</v>
      </c>
    </row>
    <row r="2537" spans="1:34" ht="13.9">
      <c r="A2537" s="1" t="s">
        <v>15173</v>
      </c>
      <c r="B2537" s="1" t="s">
        <v>15174</v>
      </c>
      <c r="C2537" s="4">
        <v>45240</v>
      </c>
      <c r="D2537" s="1" t="s">
        <v>15068</v>
      </c>
      <c r="E2537" s="1">
        <v>2023</v>
      </c>
      <c r="F2537" s="5">
        <v>32.92</v>
      </c>
      <c r="G2537" s="1" t="s">
        <v>15175</v>
      </c>
      <c r="H2537" s="1" t="s">
        <v>15176</v>
      </c>
      <c r="I2537" s="6">
        <v>1738</v>
      </c>
      <c r="J2537" s="6" t="s">
        <v>54</v>
      </c>
      <c r="K2537" s="6">
        <v>35</v>
      </c>
      <c r="L2537" s="6">
        <v>31</v>
      </c>
      <c r="M2537" s="6">
        <v>4</v>
      </c>
      <c r="N2537" s="7">
        <v>0.88571428571428568</v>
      </c>
      <c r="O2537" s="1" t="s">
        <v>126</v>
      </c>
      <c r="P2537" s="1" t="s">
        <v>54</v>
      </c>
      <c r="Q2537" s="1" t="s">
        <v>56</v>
      </c>
      <c r="R2537" s="1" t="s">
        <v>7</v>
      </c>
      <c r="S2537" s="2" t="b">
        <v>0</v>
      </c>
      <c r="T2537" s="2" t="b">
        <v>1</v>
      </c>
      <c r="U2537" s="1" t="s">
        <v>202</v>
      </c>
      <c r="V2537" s="1">
        <v>18</v>
      </c>
      <c r="W2537" s="2" t="b">
        <v>1</v>
      </c>
      <c r="X2537" s="2" t="b">
        <v>1</v>
      </c>
      <c r="Y2537" s="2" t="b">
        <v>0</v>
      </c>
      <c r="Z2537" s="1" t="s">
        <v>119</v>
      </c>
      <c r="AA2537" s="2" t="b">
        <v>0</v>
      </c>
      <c r="AB2537" s="1" t="s">
        <v>15177</v>
      </c>
      <c r="AC2537" s="1" t="s">
        <v>15178</v>
      </c>
      <c r="AD2537" s="1" t="s">
        <v>61</v>
      </c>
      <c r="AE2537" s="2" t="b">
        <v>1</v>
      </c>
      <c r="AF2537" s="1"/>
      <c r="AG2537" s="2" t="b">
        <v>0</v>
      </c>
      <c r="AH2537" s="1">
        <v>46242.564803171299</v>
      </c>
    </row>
    <row r="2538" spans="1:34" ht="13.9">
      <c r="A2538" s="1" t="s">
        <v>15179</v>
      </c>
      <c r="B2538" s="1" t="s">
        <v>15180</v>
      </c>
      <c r="C2538" s="4">
        <v>45240</v>
      </c>
      <c r="D2538" s="1" t="s">
        <v>15068</v>
      </c>
      <c r="E2538" s="1">
        <v>2023</v>
      </c>
      <c r="F2538" s="5">
        <v>32.92</v>
      </c>
      <c r="G2538" s="1" t="s">
        <v>15181</v>
      </c>
      <c r="H2538" s="1" t="s">
        <v>15182</v>
      </c>
      <c r="I2538" s="6">
        <v>8718</v>
      </c>
      <c r="J2538" s="6" t="s">
        <v>54</v>
      </c>
      <c r="K2538" s="6">
        <v>617</v>
      </c>
      <c r="L2538" s="6">
        <v>572</v>
      </c>
      <c r="M2538" s="6">
        <v>45</v>
      </c>
      <c r="N2538" s="7">
        <v>0.92706645056726089</v>
      </c>
      <c r="O2538" s="1" t="s">
        <v>67</v>
      </c>
      <c r="P2538" s="1" t="s">
        <v>54</v>
      </c>
      <c r="Q2538" s="1" t="s">
        <v>68</v>
      </c>
      <c r="R2538" s="1" t="s">
        <v>5</v>
      </c>
      <c r="S2538" s="2" t="b">
        <v>1</v>
      </c>
      <c r="T2538" s="2" t="b">
        <v>0</v>
      </c>
      <c r="U2538" s="1" t="s">
        <v>57</v>
      </c>
      <c r="V2538" s="1"/>
      <c r="W2538" s="2" t="b">
        <v>0</v>
      </c>
      <c r="X2538" s="1"/>
      <c r="Y2538" s="2" t="b">
        <v>0</v>
      </c>
      <c r="Z2538" s="1" t="s">
        <v>119</v>
      </c>
      <c r="AA2538" s="2" t="b">
        <v>0</v>
      </c>
      <c r="AB2538" s="1" t="s">
        <v>15183</v>
      </c>
      <c r="AC2538" s="1" t="s">
        <v>15184</v>
      </c>
      <c r="AD2538" s="1" t="s">
        <v>61</v>
      </c>
      <c r="AE2538" s="2" t="b">
        <v>1</v>
      </c>
      <c r="AF2538" s="1"/>
      <c r="AG2538" s="2" t="b">
        <v>0</v>
      </c>
      <c r="AH2538" s="1">
        <v>46242.564803171299</v>
      </c>
    </row>
    <row r="2539" spans="1:34" ht="13.9">
      <c r="A2539" s="1" t="s">
        <v>15185</v>
      </c>
      <c r="B2539" s="1" t="s">
        <v>15186</v>
      </c>
      <c r="C2539" s="4">
        <v>45240</v>
      </c>
      <c r="D2539" s="1" t="s">
        <v>15068</v>
      </c>
      <c r="E2539" s="1">
        <v>2023</v>
      </c>
      <c r="F2539" s="5">
        <v>32.92</v>
      </c>
      <c r="G2539" s="1" t="s">
        <v>15187</v>
      </c>
      <c r="H2539" s="1" t="s">
        <v>15188</v>
      </c>
      <c r="I2539" s="6">
        <v>513</v>
      </c>
      <c r="J2539" s="6" t="s">
        <v>54</v>
      </c>
      <c r="K2539" s="6">
        <v>28</v>
      </c>
      <c r="L2539" s="6">
        <v>24</v>
      </c>
      <c r="M2539" s="6">
        <v>4</v>
      </c>
      <c r="N2539" s="7">
        <v>0.8571428571428571</v>
      </c>
      <c r="O2539" s="1" t="s">
        <v>126</v>
      </c>
      <c r="P2539" s="1" t="s">
        <v>54</v>
      </c>
      <c r="Q2539" s="1" t="s">
        <v>56</v>
      </c>
      <c r="R2539" s="1" t="s">
        <v>5</v>
      </c>
      <c r="S2539" s="2" t="b">
        <v>1</v>
      </c>
      <c r="T2539" s="2" t="b">
        <v>0</v>
      </c>
      <c r="U2539" s="1" t="s">
        <v>57</v>
      </c>
      <c r="V2539" s="1"/>
      <c r="W2539" s="2" t="b">
        <v>0</v>
      </c>
      <c r="X2539" s="1"/>
      <c r="Y2539" s="2" t="b">
        <v>0</v>
      </c>
      <c r="Z2539" s="1" t="s">
        <v>58</v>
      </c>
      <c r="AA2539" s="2" t="b">
        <v>1</v>
      </c>
      <c r="AB2539" s="1" t="s">
        <v>15189</v>
      </c>
      <c r="AC2539" s="1" t="s">
        <v>15190</v>
      </c>
      <c r="AD2539" s="1" t="s">
        <v>61</v>
      </c>
      <c r="AE2539" s="2" t="b">
        <v>1</v>
      </c>
      <c r="AF2539" s="1" t="s">
        <v>1545</v>
      </c>
      <c r="AG2539" s="2" t="b">
        <v>0</v>
      </c>
      <c r="AH2539" s="1">
        <v>46242.564803171299</v>
      </c>
    </row>
    <row r="2540" spans="1:34" ht="13.9">
      <c r="A2540" s="1" t="s">
        <v>15191</v>
      </c>
      <c r="B2540" s="1" t="s">
        <v>15192</v>
      </c>
      <c r="C2540" s="4">
        <v>45240</v>
      </c>
      <c r="D2540" s="1" t="s">
        <v>15068</v>
      </c>
      <c r="E2540" s="1">
        <v>2023</v>
      </c>
      <c r="F2540" s="5">
        <v>32.92</v>
      </c>
      <c r="G2540" s="1" t="s">
        <v>15193</v>
      </c>
      <c r="H2540" s="1" t="s">
        <v>15194</v>
      </c>
      <c r="I2540" s="6"/>
      <c r="J2540" s="6" t="s">
        <v>147</v>
      </c>
      <c r="K2540" s="6">
        <v>1</v>
      </c>
      <c r="L2540" s="6">
        <v>1</v>
      </c>
      <c r="M2540" s="6">
        <v>0</v>
      </c>
      <c r="N2540" s="7">
        <v>1</v>
      </c>
      <c r="O2540" s="1" t="s">
        <v>148</v>
      </c>
      <c r="P2540" s="1" t="s">
        <v>54</v>
      </c>
      <c r="Q2540" s="1" t="s">
        <v>56</v>
      </c>
      <c r="R2540" s="1" t="s">
        <v>7</v>
      </c>
      <c r="S2540" s="2" t="b">
        <v>0</v>
      </c>
      <c r="T2540" s="2" t="b">
        <v>1</v>
      </c>
      <c r="U2540" s="1" t="s">
        <v>133</v>
      </c>
      <c r="V2540" s="1">
        <v>18</v>
      </c>
      <c r="W2540" s="2" t="b">
        <v>1</v>
      </c>
      <c r="X2540" s="2" t="b">
        <v>0</v>
      </c>
      <c r="Y2540" s="2" t="b">
        <v>0</v>
      </c>
      <c r="Z2540" s="1" t="s">
        <v>119</v>
      </c>
      <c r="AA2540" s="2" t="b">
        <v>0</v>
      </c>
      <c r="AB2540" s="1" t="s">
        <v>15195</v>
      </c>
      <c r="AC2540" s="1" t="s">
        <v>15196</v>
      </c>
      <c r="AD2540" s="1" t="s">
        <v>61</v>
      </c>
      <c r="AE2540" s="2" t="b">
        <v>1</v>
      </c>
      <c r="AF2540" s="1"/>
      <c r="AG2540" s="2" t="b">
        <v>0</v>
      </c>
      <c r="AH2540" s="1">
        <v>46242.564803171299</v>
      </c>
    </row>
    <row r="2541" spans="1:34" ht="13.9">
      <c r="A2541" s="1" t="s">
        <v>15197</v>
      </c>
      <c r="B2541" s="1" t="s">
        <v>15198</v>
      </c>
      <c r="C2541" s="4">
        <v>45240</v>
      </c>
      <c r="D2541" s="1" t="s">
        <v>15068</v>
      </c>
      <c r="E2541" s="1">
        <v>2023</v>
      </c>
      <c r="F2541" s="5">
        <v>32.92</v>
      </c>
      <c r="G2541" s="1" t="s">
        <v>15199</v>
      </c>
      <c r="H2541" s="1" t="s">
        <v>15194</v>
      </c>
      <c r="I2541" s="6"/>
      <c r="J2541" s="6" t="s">
        <v>147</v>
      </c>
      <c r="K2541" s="6">
        <v>1</v>
      </c>
      <c r="L2541" s="6">
        <v>1</v>
      </c>
      <c r="M2541" s="6">
        <v>0</v>
      </c>
      <c r="N2541" s="7">
        <v>1</v>
      </c>
      <c r="O2541" s="1" t="s">
        <v>148</v>
      </c>
      <c r="P2541" s="1" t="s">
        <v>54</v>
      </c>
      <c r="Q2541" s="1" t="s">
        <v>56</v>
      </c>
      <c r="R2541" s="1" t="s">
        <v>7</v>
      </c>
      <c r="S2541" s="2" t="b">
        <v>0</v>
      </c>
      <c r="T2541" s="2" t="b">
        <v>1</v>
      </c>
      <c r="U2541" s="1" t="s">
        <v>133</v>
      </c>
      <c r="V2541" s="1">
        <v>18</v>
      </c>
      <c r="W2541" s="2" t="b">
        <v>1</v>
      </c>
      <c r="X2541" s="2" t="b">
        <v>0</v>
      </c>
      <c r="Y2541" s="2" t="b">
        <v>0</v>
      </c>
      <c r="Z2541" s="1" t="s">
        <v>119</v>
      </c>
      <c r="AA2541" s="2" t="b">
        <v>0</v>
      </c>
      <c r="AB2541" s="1" t="s">
        <v>15195</v>
      </c>
      <c r="AC2541" s="1" t="s">
        <v>15200</v>
      </c>
      <c r="AD2541" s="1" t="s">
        <v>61</v>
      </c>
      <c r="AE2541" s="2" t="b">
        <v>1</v>
      </c>
      <c r="AF2541" s="1"/>
      <c r="AG2541" s="2" t="b">
        <v>0</v>
      </c>
      <c r="AH2541" s="1">
        <v>46242.564803171299</v>
      </c>
    </row>
    <row r="2542" spans="1:34" ht="13.9">
      <c r="A2542" s="1" t="s">
        <v>15201</v>
      </c>
      <c r="B2542" s="1" t="s">
        <v>15202</v>
      </c>
      <c r="C2542" s="4">
        <v>45240</v>
      </c>
      <c r="D2542" s="1" t="s">
        <v>15068</v>
      </c>
      <c r="E2542" s="1">
        <v>2023</v>
      </c>
      <c r="F2542" s="5">
        <v>32.92</v>
      </c>
      <c r="G2542" s="1" t="s">
        <v>15203</v>
      </c>
      <c r="H2542" s="1" t="s">
        <v>15194</v>
      </c>
      <c r="I2542" s="6"/>
      <c r="J2542" s="6" t="s">
        <v>147</v>
      </c>
      <c r="K2542" s="6">
        <v>1</v>
      </c>
      <c r="L2542" s="6">
        <v>1</v>
      </c>
      <c r="M2542" s="6">
        <v>0</v>
      </c>
      <c r="N2542" s="7">
        <v>1</v>
      </c>
      <c r="O2542" s="1" t="s">
        <v>148</v>
      </c>
      <c r="P2542" s="1" t="s">
        <v>54</v>
      </c>
      <c r="Q2542" s="1" t="s">
        <v>56</v>
      </c>
      <c r="R2542" s="1" t="s">
        <v>7</v>
      </c>
      <c r="S2542" s="2" t="b">
        <v>0</v>
      </c>
      <c r="T2542" s="2" t="b">
        <v>1</v>
      </c>
      <c r="U2542" s="1" t="s">
        <v>133</v>
      </c>
      <c r="V2542" s="1">
        <v>18</v>
      </c>
      <c r="W2542" s="2" t="b">
        <v>1</v>
      </c>
      <c r="X2542" s="2" t="b">
        <v>0</v>
      </c>
      <c r="Y2542" s="2" t="b">
        <v>0</v>
      </c>
      <c r="Z2542" s="1" t="s">
        <v>119</v>
      </c>
      <c r="AA2542" s="2" t="b">
        <v>0</v>
      </c>
      <c r="AB2542" s="1" t="s">
        <v>15195</v>
      </c>
      <c r="AC2542" s="1" t="s">
        <v>15204</v>
      </c>
      <c r="AD2542" s="1" t="s">
        <v>61</v>
      </c>
      <c r="AE2542" s="2" t="b">
        <v>1</v>
      </c>
      <c r="AF2542" s="1"/>
      <c r="AG2542" s="2" t="b">
        <v>0</v>
      </c>
      <c r="AH2542" s="1">
        <v>46242.564803171299</v>
      </c>
    </row>
    <row r="2543" spans="1:34" ht="13.9">
      <c r="A2543" s="1" t="s">
        <v>15205</v>
      </c>
      <c r="B2543" s="1" t="s">
        <v>15206</v>
      </c>
      <c r="C2543" s="4">
        <v>45240</v>
      </c>
      <c r="D2543" s="1" t="s">
        <v>15068</v>
      </c>
      <c r="E2543" s="1">
        <v>2023</v>
      </c>
      <c r="F2543" s="5">
        <v>32.92</v>
      </c>
      <c r="G2543" s="1" t="s">
        <v>15207</v>
      </c>
      <c r="H2543" s="1" t="s">
        <v>15194</v>
      </c>
      <c r="I2543" s="6"/>
      <c r="J2543" s="6" t="s">
        <v>147</v>
      </c>
      <c r="K2543" s="6">
        <v>7</v>
      </c>
      <c r="L2543" s="6">
        <v>4</v>
      </c>
      <c r="M2543" s="6">
        <v>3</v>
      </c>
      <c r="N2543" s="7">
        <v>0.5714285714285714</v>
      </c>
      <c r="O2543" s="1" t="s">
        <v>83</v>
      </c>
      <c r="P2543" s="1" t="s">
        <v>54</v>
      </c>
      <c r="Q2543" s="1" t="s">
        <v>56</v>
      </c>
      <c r="R2543" s="1" t="s">
        <v>7</v>
      </c>
      <c r="S2543" s="2" t="b">
        <v>0</v>
      </c>
      <c r="T2543" s="2" t="b">
        <v>1</v>
      </c>
      <c r="U2543" s="1" t="s">
        <v>133</v>
      </c>
      <c r="V2543" s="1">
        <v>18</v>
      </c>
      <c r="W2543" s="2" t="b">
        <v>1</v>
      </c>
      <c r="X2543" s="2" t="b">
        <v>0</v>
      </c>
      <c r="Y2543" s="2" t="b">
        <v>0</v>
      </c>
      <c r="Z2543" s="1" t="s">
        <v>119</v>
      </c>
      <c r="AA2543" s="2" t="b">
        <v>0</v>
      </c>
      <c r="AB2543" s="1" t="s">
        <v>15195</v>
      </c>
      <c r="AC2543" s="1" t="s">
        <v>15208</v>
      </c>
      <c r="AD2543" s="1" t="s">
        <v>61</v>
      </c>
      <c r="AE2543" s="2" t="b">
        <v>1</v>
      </c>
      <c r="AF2543" s="1"/>
      <c r="AG2543" s="2" t="b">
        <v>0</v>
      </c>
      <c r="AH2543" s="1">
        <v>46242.564803171299</v>
      </c>
    </row>
    <row r="2544" spans="1:34" ht="13.9">
      <c r="A2544" s="1" t="s">
        <v>15209</v>
      </c>
      <c r="B2544" s="1" t="s">
        <v>15210</v>
      </c>
      <c r="C2544" s="4">
        <v>45241</v>
      </c>
      <c r="D2544" s="1" t="s">
        <v>15068</v>
      </c>
      <c r="E2544" s="1">
        <v>2023</v>
      </c>
      <c r="F2544" s="5">
        <v>32.89</v>
      </c>
      <c r="G2544" s="1" t="s">
        <v>15211</v>
      </c>
      <c r="H2544" s="1" t="s">
        <v>15212</v>
      </c>
      <c r="I2544" s="6">
        <v>10743</v>
      </c>
      <c r="J2544" s="6" t="s">
        <v>54</v>
      </c>
      <c r="K2544" s="6">
        <v>188</v>
      </c>
      <c r="L2544" s="6">
        <v>166</v>
      </c>
      <c r="M2544" s="6">
        <v>22</v>
      </c>
      <c r="N2544" s="7">
        <v>0.88297872340425532</v>
      </c>
      <c r="O2544" s="1" t="s">
        <v>67</v>
      </c>
      <c r="P2544" s="1" t="s">
        <v>54</v>
      </c>
      <c r="Q2544" s="1" t="s">
        <v>56</v>
      </c>
      <c r="R2544" s="1" t="s">
        <v>7</v>
      </c>
      <c r="S2544" s="2" t="b">
        <v>0</v>
      </c>
      <c r="T2544" s="2" t="b">
        <v>1</v>
      </c>
      <c r="U2544" s="1" t="s">
        <v>202</v>
      </c>
      <c r="V2544" s="1">
        <v>18</v>
      </c>
      <c r="W2544" s="2" t="b">
        <v>1</v>
      </c>
      <c r="X2544" s="2" t="b">
        <v>1</v>
      </c>
      <c r="Y2544" s="2" t="b">
        <v>0</v>
      </c>
      <c r="Z2544" s="1" t="s">
        <v>119</v>
      </c>
      <c r="AA2544" s="2" t="b">
        <v>0</v>
      </c>
      <c r="AB2544" s="1" t="s">
        <v>15213</v>
      </c>
      <c r="AC2544" s="1" t="s">
        <v>15214</v>
      </c>
      <c r="AD2544" s="1" t="s">
        <v>61</v>
      </c>
      <c r="AE2544" s="2" t="b">
        <v>1</v>
      </c>
      <c r="AF2544" s="1"/>
      <c r="AG2544" s="2" t="b">
        <v>0</v>
      </c>
      <c r="AH2544" s="1">
        <v>46242.564803171299</v>
      </c>
    </row>
    <row r="2545" spans="1:34" ht="13.9">
      <c r="A2545" s="1" t="s">
        <v>15215</v>
      </c>
      <c r="B2545" s="1" t="s">
        <v>15216</v>
      </c>
      <c r="C2545" s="4">
        <v>45242</v>
      </c>
      <c r="D2545" s="1" t="s">
        <v>15068</v>
      </c>
      <c r="E2545" s="1">
        <v>2023</v>
      </c>
      <c r="F2545" s="5">
        <v>32.85</v>
      </c>
      <c r="G2545" s="1" t="s">
        <v>15217</v>
      </c>
      <c r="H2545" s="1" t="s">
        <v>15218</v>
      </c>
      <c r="I2545" s="6">
        <v>71437</v>
      </c>
      <c r="J2545" s="6" t="s">
        <v>54</v>
      </c>
      <c r="K2545" s="6">
        <v>853</v>
      </c>
      <c r="L2545" s="6">
        <v>713</v>
      </c>
      <c r="M2545" s="6">
        <v>140</v>
      </c>
      <c r="N2545" s="7">
        <v>0.83587338804220401</v>
      </c>
      <c r="O2545" s="1" t="s">
        <v>67</v>
      </c>
      <c r="P2545" s="1" t="s">
        <v>54</v>
      </c>
      <c r="Q2545" s="1" t="s">
        <v>68</v>
      </c>
      <c r="R2545" s="1" t="s">
        <v>7</v>
      </c>
      <c r="S2545" s="2" t="b">
        <v>0</v>
      </c>
      <c r="T2545" s="2" t="b">
        <v>1</v>
      </c>
      <c r="U2545" s="1" t="s">
        <v>202</v>
      </c>
      <c r="V2545" s="1">
        <v>18</v>
      </c>
      <c r="W2545" s="2" t="b">
        <v>1</v>
      </c>
      <c r="X2545" s="2" t="b">
        <v>1</v>
      </c>
      <c r="Y2545" s="2" t="b">
        <v>0</v>
      </c>
      <c r="Z2545" s="1" t="s">
        <v>119</v>
      </c>
      <c r="AA2545" s="2" t="b">
        <v>0</v>
      </c>
      <c r="AB2545" s="1" t="s">
        <v>15219</v>
      </c>
      <c r="AC2545" s="1" t="s">
        <v>15220</v>
      </c>
      <c r="AD2545" s="1" t="s">
        <v>61</v>
      </c>
      <c r="AE2545" s="2" t="b">
        <v>1</v>
      </c>
      <c r="AF2545" s="1"/>
      <c r="AG2545" s="2" t="b">
        <v>0</v>
      </c>
      <c r="AH2545" s="1">
        <v>46242.564803171299</v>
      </c>
    </row>
    <row r="2546" spans="1:34" ht="13.9">
      <c r="A2546" s="1" t="s">
        <v>15221</v>
      </c>
      <c r="B2546" s="1" t="s">
        <v>15222</v>
      </c>
      <c r="C2546" s="4">
        <v>45243</v>
      </c>
      <c r="D2546" s="1" t="s">
        <v>15068</v>
      </c>
      <c r="E2546" s="1">
        <v>2023</v>
      </c>
      <c r="F2546" s="5">
        <v>32.82</v>
      </c>
      <c r="G2546" s="1" t="s">
        <v>15223</v>
      </c>
      <c r="H2546" s="1" t="s">
        <v>15224</v>
      </c>
      <c r="I2546" s="6">
        <v>1123</v>
      </c>
      <c r="J2546" s="6" t="s">
        <v>54</v>
      </c>
      <c r="K2546" s="6">
        <v>23</v>
      </c>
      <c r="L2546" s="6">
        <v>15</v>
      </c>
      <c r="M2546" s="6">
        <v>8</v>
      </c>
      <c r="N2546" s="7">
        <v>0.65217391304347827</v>
      </c>
      <c r="O2546" s="1" t="s">
        <v>91</v>
      </c>
      <c r="P2546" s="1" t="s">
        <v>54</v>
      </c>
      <c r="Q2546" s="1" t="s">
        <v>56</v>
      </c>
      <c r="R2546" s="1" t="s">
        <v>7</v>
      </c>
      <c r="S2546" s="2" t="b">
        <v>0</v>
      </c>
      <c r="T2546" s="2" t="b">
        <v>1</v>
      </c>
      <c r="U2546" s="1" t="s">
        <v>202</v>
      </c>
      <c r="V2546" s="1">
        <v>18</v>
      </c>
      <c r="W2546" s="2" t="b">
        <v>1</v>
      </c>
      <c r="X2546" s="2" t="b">
        <v>1</v>
      </c>
      <c r="Y2546" s="2" t="b">
        <v>0</v>
      </c>
      <c r="Z2546" s="1" t="s">
        <v>119</v>
      </c>
      <c r="AA2546" s="2" t="b">
        <v>0</v>
      </c>
      <c r="AB2546" s="1" t="s">
        <v>15225</v>
      </c>
      <c r="AC2546" s="1" t="s">
        <v>15226</v>
      </c>
      <c r="AD2546" s="1" t="s">
        <v>61</v>
      </c>
      <c r="AE2546" s="2" t="b">
        <v>1</v>
      </c>
      <c r="AF2546" s="1"/>
      <c r="AG2546" s="2" t="b">
        <v>0</v>
      </c>
      <c r="AH2546" s="1">
        <v>46242.564803171299</v>
      </c>
    </row>
    <row r="2547" spans="1:34" ht="13.9">
      <c r="A2547" s="1" t="s">
        <v>15227</v>
      </c>
      <c r="B2547" s="1" t="s">
        <v>15228</v>
      </c>
      <c r="C2547" s="4">
        <v>45243</v>
      </c>
      <c r="D2547" s="1" t="s">
        <v>15068</v>
      </c>
      <c r="E2547" s="1">
        <v>2023</v>
      </c>
      <c r="F2547" s="5">
        <v>32.82</v>
      </c>
      <c r="G2547" s="1" t="s">
        <v>15229</v>
      </c>
      <c r="H2547" s="1" t="s">
        <v>15230</v>
      </c>
      <c r="I2547" s="6">
        <v>2602</v>
      </c>
      <c r="J2547" s="6" t="s">
        <v>54</v>
      </c>
      <c r="K2547" s="6">
        <v>55</v>
      </c>
      <c r="L2547" s="6">
        <v>29</v>
      </c>
      <c r="M2547" s="6">
        <v>26</v>
      </c>
      <c r="N2547" s="7">
        <v>0.52727272727272723</v>
      </c>
      <c r="O2547" s="1" t="s">
        <v>91</v>
      </c>
      <c r="P2547" s="1" t="s">
        <v>54</v>
      </c>
      <c r="Q2547" s="1" t="s">
        <v>56</v>
      </c>
      <c r="R2547" s="1" t="s">
        <v>7</v>
      </c>
      <c r="S2547" s="2" t="b">
        <v>0</v>
      </c>
      <c r="T2547" s="2" t="b">
        <v>1</v>
      </c>
      <c r="U2547" s="1" t="s">
        <v>202</v>
      </c>
      <c r="V2547" s="1">
        <v>18</v>
      </c>
      <c r="W2547" s="2" t="b">
        <v>1</v>
      </c>
      <c r="X2547" s="2" t="b">
        <v>1</v>
      </c>
      <c r="Y2547" s="2" t="b">
        <v>0</v>
      </c>
      <c r="Z2547" s="1" t="s">
        <v>119</v>
      </c>
      <c r="AA2547" s="2" t="b">
        <v>0</v>
      </c>
      <c r="AB2547" s="1" t="s">
        <v>15231</v>
      </c>
      <c r="AC2547" s="1" t="s">
        <v>15232</v>
      </c>
      <c r="AD2547" s="1" t="s">
        <v>61</v>
      </c>
      <c r="AE2547" s="2" t="b">
        <v>1</v>
      </c>
      <c r="AF2547" s="1"/>
      <c r="AG2547" s="2" t="b">
        <v>0</v>
      </c>
      <c r="AH2547" s="1">
        <v>46242.564803171299</v>
      </c>
    </row>
    <row r="2548" spans="1:34" ht="13.9">
      <c r="A2548" s="1" t="s">
        <v>15233</v>
      </c>
      <c r="B2548" s="1" t="s">
        <v>15234</v>
      </c>
      <c r="C2548" s="4">
        <v>45244</v>
      </c>
      <c r="D2548" s="1" t="s">
        <v>15068</v>
      </c>
      <c r="E2548" s="1">
        <v>2023</v>
      </c>
      <c r="F2548" s="5">
        <v>32.79</v>
      </c>
      <c r="G2548" s="1" t="s">
        <v>15235</v>
      </c>
      <c r="H2548" s="1" t="s">
        <v>15236</v>
      </c>
      <c r="I2548" s="6">
        <v>1459</v>
      </c>
      <c r="J2548" s="6" t="s">
        <v>54</v>
      </c>
      <c r="K2548" s="6">
        <v>50</v>
      </c>
      <c r="L2548" s="6">
        <v>50</v>
      </c>
      <c r="M2548" s="6">
        <v>0</v>
      </c>
      <c r="N2548" s="7">
        <v>1</v>
      </c>
      <c r="O2548" s="1" t="s">
        <v>67</v>
      </c>
      <c r="P2548" s="1" t="s">
        <v>54</v>
      </c>
      <c r="Q2548" s="1" t="s">
        <v>56</v>
      </c>
      <c r="R2548" s="1" t="s">
        <v>5</v>
      </c>
      <c r="S2548" s="2" t="b">
        <v>1</v>
      </c>
      <c r="T2548" s="2" t="b">
        <v>0</v>
      </c>
      <c r="U2548" s="1" t="s">
        <v>57</v>
      </c>
      <c r="V2548" s="1"/>
      <c r="W2548" s="2" t="b">
        <v>0</v>
      </c>
      <c r="X2548" s="1"/>
      <c r="Y2548" s="2" t="b">
        <v>0</v>
      </c>
      <c r="Z2548" s="1" t="s">
        <v>119</v>
      </c>
      <c r="AA2548" s="2" t="b">
        <v>0</v>
      </c>
      <c r="AB2548" s="1" t="s">
        <v>15237</v>
      </c>
      <c r="AC2548" s="1" t="s">
        <v>15238</v>
      </c>
      <c r="AD2548" s="1" t="s">
        <v>61</v>
      </c>
      <c r="AE2548" s="2" t="b">
        <v>1</v>
      </c>
      <c r="AF2548" s="1"/>
      <c r="AG2548" s="2" t="b">
        <v>0</v>
      </c>
      <c r="AH2548" s="1">
        <v>46242.564803171299</v>
      </c>
    </row>
    <row r="2549" spans="1:34" ht="13.9">
      <c r="A2549" s="1" t="s">
        <v>15239</v>
      </c>
      <c r="B2549" s="1" t="s">
        <v>15240</v>
      </c>
      <c r="C2549" s="4">
        <v>45244</v>
      </c>
      <c r="D2549" s="1" t="s">
        <v>15068</v>
      </c>
      <c r="E2549" s="1">
        <v>2023</v>
      </c>
      <c r="F2549" s="5">
        <v>32.79</v>
      </c>
      <c r="G2549" s="1" t="s">
        <v>15241</v>
      </c>
      <c r="H2549" s="1" t="s">
        <v>15242</v>
      </c>
      <c r="I2549" s="6">
        <v>14432</v>
      </c>
      <c r="J2549" s="6" t="s">
        <v>54</v>
      </c>
      <c r="K2549" s="6">
        <v>587</v>
      </c>
      <c r="L2549" s="6">
        <v>560</v>
      </c>
      <c r="M2549" s="6">
        <v>27</v>
      </c>
      <c r="N2549" s="7">
        <v>0.95400340715502552</v>
      </c>
      <c r="O2549" s="1" t="s">
        <v>76</v>
      </c>
      <c r="P2549" s="1" t="s">
        <v>54</v>
      </c>
      <c r="Q2549" s="1" t="s">
        <v>68</v>
      </c>
      <c r="R2549" s="1" t="s">
        <v>5</v>
      </c>
      <c r="S2549" s="2" t="b">
        <v>1</v>
      </c>
      <c r="T2549" s="2" t="b">
        <v>0</v>
      </c>
      <c r="U2549" s="1" t="s">
        <v>112</v>
      </c>
      <c r="V2549" s="1">
        <v>15</v>
      </c>
      <c r="W2549" s="2" t="b">
        <v>0</v>
      </c>
      <c r="X2549" s="1"/>
      <c r="Y2549" s="2" t="b">
        <v>0</v>
      </c>
      <c r="Z2549" s="1" t="s">
        <v>58</v>
      </c>
      <c r="AA2549" s="2" t="b">
        <v>1</v>
      </c>
      <c r="AB2549" s="1" t="s">
        <v>15243</v>
      </c>
      <c r="AC2549" s="1" t="s">
        <v>15244</v>
      </c>
      <c r="AD2549" s="1" t="s">
        <v>61</v>
      </c>
      <c r="AE2549" s="2" t="b">
        <v>1</v>
      </c>
      <c r="AF2549" s="1" t="s">
        <v>86</v>
      </c>
      <c r="AG2549" s="2" t="b">
        <v>0</v>
      </c>
      <c r="AH2549" s="1">
        <v>46242.564803171299</v>
      </c>
    </row>
    <row r="2550" spans="1:34" ht="13.9">
      <c r="A2550" s="1" t="s">
        <v>15245</v>
      </c>
      <c r="B2550" s="1" t="s">
        <v>15246</v>
      </c>
      <c r="C2550" s="4">
        <v>45244</v>
      </c>
      <c r="D2550" s="1" t="s">
        <v>15068</v>
      </c>
      <c r="E2550" s="1">
        <v>2023</v>
      </c>
      <c r="F2550" s="5">
        <v>32.79</v>
      </c>
      <c r="G2550" s="1" t="s">
        <v>15247</v>
      </c>
      <c r="H2550" s="1" t="s">
        <v>15248</v>
      </c>
      <c r="I2550" s="6">
        <v>238</v>
      </c>
      <c r="J2550" s="6" t="s">
        <v>54</v>
      </c>
      <c r="K2550" s="6">
        <v>20</v>
      </c>
      <c r="L2550" s="6">
        <v>20</v>
      </c>
      <c r="M2550" s="6">
        <v>0</v>
      </c>
      <c r="N2550" s="7">
        <v>1</v>
      </c>
      <c r="O2550" s="1" t="s">
        <v>126</v>
      </c>
      <c r="P2550" s="1" t="s">
        <v>54</v>
      </c>
      <c r="Q2550" s="1" t="s">
        <v>56</v>
      </c>
      <c r="R2550" s="1" t="s">
        <v>5</v>
      </c>
      <c r="S2550" s="2" t="b">
        <v>1</v>
      </c>
      <c r="T2550" s="2" t="b">
        <v>0</v>
      </c>
      <c r="U2550" s="1" t="s">
        <v>57</v>
      </c>
      <c r="V2550" s="1"/>
      <c r="W2550" s="2" t="b">
        <v>0</v>
      </c>
      <c r="X2550" s="1"/>
      <c r="Y2550" s="2" t="b">
        <v>0</v>
      </c>
      <c r="Z2550" s="1" t="s">
        <v>58</v>
      </c>
      <c r="AA2550" s="2" t="b">
        <v>1</v>
      </c>
      <c r="AB2550" s="1" t="s">
        <v>15249</v>
      </c>
      <c r="AC2550" s="1" t="s">
        <v>15250</v>
      </c>
      <c r="AD2550" s="1" t="s">
        <v>61</v>
      </c>
      <c r="AE2550" s="2" t="b">
        <v>1</v>
      </c>
      <c r="AF2550" s="1" t="s">
        <v>71</v>
      </c>
      <c r="AG2550" s="2" t="b">
        <v>0</v>
      </c>
      <c r="AH2550" s="1">
        <v>46242.564803171299</v>
      </c>
    </row>
    <row r="2551" spans="1:34" ht="13.9">
      <c r="A2551" s="1" t="s">
        <v>15251</v>
      </c>
      <c r="B2551" s="1" t="s">
        <v>15252</v>
      </c>
      <c r="C2551" s="4">
        <v>45244</v>
      </c>
      <c r="D2551" s="1" t="s">
        <v>15068</v>
      </c>
      <c r="E2551" s="1">
        <v>2023</v>
      </c>
      <c r="F2551" s="5">
        <v>32.79</v>
      </c>
      <c r="G2551" s="1" t="s">
        <v>15253</v>
      </c>
      <c r="H2551" s="1" t="s">
        <v>15254</v>
      </c>
      <c r="I2551" s="6">
        <v>2652</v>
      </c>
      <c r="J2551" s="6" t="s">
        <v>54</v>
      </c>
      <c r="K2551" s="6">
        <v>58</v>
      </c>
      <c r="L2551" s="6">
        <v>50</v>
      </c>
      <c r="M2551" s="6">
        <v>8</v>
      </c>
      <c r="N2551" s="7">
        <v>0.86206896551724133</v>
      </c>
      <c r="O2551" s="1" t="s">
        <v>67</v>
      </c>
      <c r="P2551" s="1" t="s">
        <v>54</v>
      </c>
      <c r="Q2551" s="1" t="s">
        <v>56</v>
      </c>
      <c r="R2551" s="1" t="s">
        <v>7</v>
      </c>
      <c r="S2551" s="2" t="b">
        <v>0</v>
      </c>
      <c r="T2551" s="2" t="b">
        <v>1</v>
      </c>
      <c r="U2551" s="1" t="s">
        <v>202</v>
      </c>
      <c r="V2551" s="1">
        <v>18</v>
      </c>
      <c r="W2551" s="2" t="b">
        <v>1</v>
      </c>
      <c r="X2551" s="2" t="b">
        <v>1</v>
      </c>
      <c r="Y2551" s="2" t="b">
        <v>0</v>
      </c>
      <c r="Z2551" s="1" t="s">
        <v>119</v>
      </c>
      <c r="AA2551" s="2" t="b">
        <v>0</v>
      </c>
      <c r="AB2551" s="1" t="s">
        <v>15255</v>
      </c>
      <c r="AC2551" s="1" t="s">
        <v>15256</v>
      </c>
      <c r="AD2551" s="1" t="s">
        <v>61</v>
      </c>
      <c r="AE2551" s="2" t="b">
        <v>1</v>
      </c>
      <c r="AF2551" s="1"/>
      <c r="AG2551" s="2" t="b">
        <v>0</v>
      </c>
      <c r="AH2551" s="1">
        <v>46242.564803171299</v>
      </c>
    </row>
    <row r="2552" spans="1:34" ht="13.9">
      <c r="A2552" s="1" t="s">
        <v>15257</v>
      </c>
      <c r="B2552" s="1" t="s">
        <v>15258</v>
      </c>
      <c r="C2552" s="4">
        <v>45244</v>
      </c>
      <c r="D2552" s="1" t="s">
        <v>15068</v>
      </c>
      <c r="E2552" s="1">
        <v>2023</v>
      </c>
      <c r="F2552" s="5">
        <v>32.79</v>
      </c>
      <c r="G2552" s="1" t="s">
        <v>15259</v>
      </c>
      <c r="H2552" s="1" t="s">
        <v>15260</v>
      </c>
      <c r="I2552" s="6">
        <v>3392</v>
      </c>
      <c r="J2552" s="6" t="s">
        <v>54</v>
      </c>
      <c r="K2552" s="6">
        <v>102</v>
      </c>
      <c r="L2552" s="6">
        <v>98</v>
      </c>
      <c r="M2552" s="6">
        <v>4</v>
      </c>
      <c r="N2552" s="7">
        <v>0.96078431372549022</v>
      </c>
      <c r="O2552" s="1" t="s">
        <v>67</v>
      </c>
      <c r="P2552" s="1" t="s">
        <v>54</v>
      </c>
      <c r="Q2552" s="1" t="s">
        <v>56</v>
      </c>
      <c r="R2552" s="1" t="s">
        <v>5</v>
      </c>
      <c r="S2552" s="2" t="b">
        <v>1</v>
      </c>
      <c r="T2552" s="2" t="b">
        <v>0</v>
      </c>
      <c r="U2552" s="1" t="s">
        <v>57</v>
      </c>
      <c r="V2552" s="1"/>
      <c r="W2552" s="2" t="b">
        <v>0</v>
      </c>
      <c r="X2552" s="1"/>
      <c r="Y2552" s="2" t="b">
        <v>0</v>
      </c>
      <c r="Z2552" s="1" t="s">
        <v>58</v>
      </c>
      <c r="AA2552" s="2" t="b">
        <v>1</v>
      </c>
      <c r="AB2552" s="1" t="s">
        <v>15261</v>
      </c>
      <c r="AC2552" s="1" t="s">
        <v>15262</v>
      </c>
      <c r="AD2552" s="1" t="s">
        <v>61</v>
      </c>
      <c r="AE2552" s="2" t="b">
        <v>1</v>
      </c>
      <c r="AF2552" s="1" t="s">
        <v>435</v>
      </c>
      <c r="AG2552" s="2" t="b">
        <v>0</v>
      </c>
      <c r="AH2552" s="1">
        <v>46242.564803171299</v>
      </c>
    </row>
    <row r="2553" spans="1:34" ht="13.9">
      <c r="A2553" s="1" t="s">
        <v>15263</v>
      </c>
      <c r="B2553" s="1" t="s">
        <v>15264</v>
      </c>
      <c r="C2553" s="4">
        <v>45246</v>
      </c>
      <c r="D2553" s="1" t="s">
        <v>15068</v>
      </c>
      <c r="E2553" s="1">
        <v>2023</v>
      </c>
      <c r="F2553" s="5">
        <v>32.72</v>
      </c>
      <c r="G2553" s="1" t="s">
        <v>15265</v>
      </c>
      <c r="H2553" s="1" t="s">
        <v>15266</v>
      </c>
      <c r="I2553" s="6">
        <v>612</v>
      </c>
      <c r="J2553" s="6" t="s">
        <v>54</v>
      </c>
      <c r="K2553" s="6">
        <v>11</v>
      </c>
      <c r="L2553" s="6">
        <v>5</v>
      </c>
      <c r="M2553" s="6">
        <v>6</v>
      </c>
      <c r="N2553" s="7">
        <v>0.45454545454545453</v>
      </c>
      <c r="O2553" s="1" t="s">
        <v>91</v>
      </c>
      <c r="P2553" s="1" t="s">
        <v>54</v>
      </c>
      <c r="Q2553" s="1" t="s">
        <v>56</v>
      </c>
      <c r="R2553" s="1" t="s">
        <v>7</v>
      </c>
      <c r="S2553" s="2" t="b">
        <v>0</v>
      </c>
      <c r="T2553" s="2" t="b">
        <v>1</v>
      </c>
      <c r="U2553" s="1" t="s">
        <v>202</v>
      </c>
      <c r="V2553" s="1">
        <v>18</v>
      </c>
      <c r="W2553" s="2" t="b">
        <v>1</v>
      </c>
      <c r="X2553" s="2" t="b">
        <v>1</v>
      </c>
      <c r="Y2553" s="2" t="b">
        <v>0</v>
      </c>
      <c r="Z2553" s="1" t="s">
        <v>119</v>
      </c>
      <c r="AA2553" s="2" t="b">
        <v>0</v>
      </c>
      <c r="AB2553" s="1" t="s">
        <v>15267</v>
      </c>
      <c r="AC2553" s="1" t="s">
        <v>15268</v>
      </c>
      <c r="AD2553" s="1" t="s">
        <v>61</v>
      </c>
      <c r="AE2553" s="2" t="b">
        <v>1</v>
      </c>
      <c r="AF2553" s="1"/>
      <c r="AG2553" s="2" t="b">
        <v>0</v>
      </c>
      <c r="AH2553" s="1">
        <v>46242.564803171299</v>
      </c>
    </row>
    <row r="2554" spans="1:34" ht="13.9">
      <c r="A2554" s="1" t="s">
        <v>15269</v>
      </c>
      <c r="B2554" s="1" t="s">
        <v>15270</v>
      </c>
      <c r="C2554" s="4">
        <v>45246</v>
      </c>
      <c r="D2554" s="1" t="s">
        <v>15068</v>
      </c>
      <c r="E2554" s="1">
        <v>2023</v>
      </c>
      <c r="F2554" s="5">
        <v>32.72</v>
      </c>
      <c r="G2554" s="1" t="s">
        <v>15271</v>
      </c>
      <c r="H2554" s="1" t="s">
        <v>15272</v>
      </c>
      <c r="I2554" s="6">
        <v>18227</v>
      </c>
      <c r="J2554" s="6" t="s">
        <v>54</v>
      </c>
      <c r="K2554" s="6">
        <v>958</v>
      </c>
      <c r="L2554" s="6">
        <v>942</v>
      </c>
      <c r="M2554" s="6">
        <v>16</v>
      </c>
      <c r="N2554" s="7">
        <v>0.98329853862212946</v>
      </c>
      <c r="O2554" s="1" t="s">
        <v>76</v>
      </c>
      <c r="P2554" s="1" t="s">
        <v>54</v>
      </c>
      <c r="Q2554" s="1" t="s">
        <v>68</v>
      </c>
      <c r="R2554" s="1" t="s">
        <v>5</v>
      </c>
      <c r="S2554" s="2" t="b">
        <v>1</v>
      </c>
      <c r="T2554" s="2" t="b">
        <v>0</v>
      </c>
      <c r="U2554" s="1" t="s">
        <v>57</v>
      </c>
      <c r="V2554" s="1"/>
      <c r="W2554" s="2" t="b">
        <v>0</v>
      </c>
      <c r="X2554" s="1"/>
      <c r="Y2554" s="2" t="b">
        <v>0</v>
      </c>
      <c r="Z2554" s="1" t="s">
        <v>58</v>
      </c>
      <c r="AA2554" s="2" t="b">
        <v>1</v>
      </c>
      <c r="AB2554" s="1" t="s">
        <v>15273</v>
      </c>
      <c r="AC2554" s="1" t="s">
        <v>15274</v>
      </c>
      <c r="AD2554" s="1" t="s">
        <v>61</v>
      </c>
      <c r="AE2554" s="2" t="b">
        <v>1</v>
      </c>
      <c r="AF2554" s="1" t="s">
        <v>435</v>
      </c>
      <c r="AG2554" s="2" t="b">
        <v>0</v>
      </c>
      <c r="AH2554" s="1">
        <v>46242.564803171299</v>
      </c>
    </row>
    <row r="2555" spans="1:34" ht="13.9">
      <c r="A2555" s="1" t="s">
        <v>15275</v>
      </c>
      <c r="B2555" s="1" t="s">
        <v>15276</v>
      </c>
      <c r="C2555" s="4">
        <v>45246</v>
      </c>
      <c r="D2555" s="1" t="s">
        <v>15068</v>
      </c>
      <c r="E2555" s="1">
        <v>2023</v>
      </c>
      <c r="F2555" s="5">
        <v>32.72</v>
      </c>
      <c r="G2555" s="1" t="s">
        <v>15277</v>
      </c>
      <c r="H2555" s="1" t="s">
        <v>15278</v>
      </c>
      <c r="I2555" s="6">
        <v>3141</v>
      </c>
      <c r="J2555" s="6" t="s">
        <v>54</v>
      </c>
      <c r="K2555" s="6">
        <v>55</v>
      </c>
      <c r="L2555" s="6">
        <v>47</v>
      </c>
      <c r="M2555" s="6">
        <v>8</v>
      </c>
      <c r="N2555" s="7">
        <v>0.8545454545454545</v>
      </c>
      <c r="O2555" s="1" t="s">
        <v>67</v>
      </c>
      <c r="P2555" s="1" t="s">
        <v>54</v>
      </c>
      <c r="Q2555" s="1" t="s">
        <v>56</v>
      </c>
      <c r="R2555" s="1" t="s">
        <v>5</v>
      </c>
      <c r="S2555" s="2" t="b">
        <v>1</v>
      </c>
      <c r="T2555" s="2" t="b">
        <v>0</v>
      </c>
      <c r="U2555" s="1" t="s">
        <v>57</v>
      </c>
      <c r="V2555" s="1"/>
      <c r="W2555" s="2" t="b">
        <v>0</v>
      </c>
      <c r="X2555" s="1"/>
      <c r="Y2555" s="2" t="b">
        <v>0</v>
      </c>
      <c r="Z2555" s="1" t="s">
        <v>58</v>
      </c>
      <c r="AA2555" s="2" t="b">
        <v>1</v>
      </c>
      <c r="AB2555" s="1" t="s">
        <v>15279</v>
      </c>
      <c r="AC2555" s="1" t="s">
        <v>15280</v>
      </c>
      <c r="AD2555" s="1" t="s">
        <v>61</v>
      </c>
      <c r="AE2555" s="2" t="b">
        <v>1</v>
      </c>
      <c r="AF2555" s="1" t="s">
        <v>101</v>
      </c>
      <c r="AG2555" s="2" t="b">
        <v>1</v>
      </c>
      <c r="AH2555" s="1">
        <v>46242.564803171299</v>
      </c>
    </row>
    <row r="2556" spans="1:34" ht="13.9">
      <c r="A2556" s="1" t="s">
        <v>15281</v>
      </c>
      <c r="B2556" s="1" t="s">
        <v>15282</v>
      </c>
      <c r="C2556" s="4">
        <v>45246</v>
      </c>
      <c r="D2556" s="1" t="s">
        <v>15068</v>
      </c>
      <c r="E2556" s="1">
        <v>2023</v>
      </c>
      <c r="F2556" s="5">
        <v>32.72</v>
      </c>
      <c r="G2556" s="1" t="s">
        <v>15283</v>
      </c>
      <c r="H2556" s="1" t="s">
        <v>15284</v>
      </c>
      <c r="I2556" s="6">
        <v>1</v>
      </c>
      <c r="J2556" s="6" t="s">
        <v>54</v>
      </c>
      <c r="K2556" s="6">
        <v>0</v>
      </c>
      <c r="L2556" s="6">
        <v>0</v>
      </c>
      <c r="M2556" s="6">
        <v>0</v>
      </c>
      <c r="N2556" s="7"/>
      <c r="O2556" s="1" t="s">
        <v>216</v>
      </c>
      <c r="P2556" s="1" t="s">
        <v>54</v>
      </c>
      <c r="Q2556" s="1" t="s">
        <v>56</v>
      </c>
      <c r="R2556" s="1" t="s">
        <v>5</v>
      </c>
      <c r="S2556" s="2" t="b">
        <v>1</v>
      </c>
      <c r="T2556" s="2" t="b">
        <v>0</v>
      </c>
      <c r="U2556" s="1" t="s">
        <v>57</v>
      </c>
      <c r="V2556" s="1"/>
      <c r="W2556" s="2" t="b">
        <v>0</v>
      </c>
      <c r="X2556" s="1"/>
      <c r="Y2556" s="2" t="b">
        <v>0</v>
      </c>
      <c r="Z2556" s="1" t="s">
        <v>58</v>
      </c>
      <c r="AA2556" s="2" t="b">
        <v>1</v>
      </c>
      <c r="AB2556" s="1" t="s">
        <v>15285</v>
      </c>
      <c r="AC2556" s="1" t="s">
        <v>15286</v>
      </c>
      <c r="AD2556" s="1" t="s">
        <v>61</v>
      </c>
      <c r="AE2556" s="2" t="b">
        <v>1</v>
      </c>
      <c r="AF2556" s="1" t="s">
        <v>86</v>
      </c>
      <c r="AG2556" s="2" t="b">
        <v>0</v>
      </c>
      <c r="AH2556" s="1">
        <v>46242.564803171299</v>
      </c>
    </row>
    <row r="2557" spans="1:34" ht="13.9">
      <c r="A2557" s="1" t="s">
        <v>15287</v>
      </c>
      <c r="B2557" s="1" t="s">
        <v>15288</v>
      </c>
      <c r="C2557" s="4">
        <v>45246</v>
      </c>
      <c r="D2557" s="1" t="s">
        <v>15068</v>
      </c>
      <c r="E2557" s="1">
        <v>2023</v>
      </c>
      <c r="F2557" s="5">
        <v>32.72</v>
      </c>
      <c r="G2557" s="1" t="s">
        <v>15289</v>
      </c>
      <c r="H2557" s="1" t="s">
        <v>15290</v>
      </c>
      <c r="I2557" s="6">
        <v>41</v>
      </c>
      <c r="J2557" s="6" t="s">
        <v>54</v>
      </c>
      <c r="K2557" s="6">
        <v>4</v>
      </c>
      <c r="L2557" s="6">
        <v>4</v>
      </c>
      <c r="M2557" s="6">
        <v>0</v>
      </c>
      <c r="N2557" s="7">
        <v>1</v>
      </c>
      <c r="O2557" s="1" t="s">
        <v>344</v>
      </c>
      <c r="P2557" s="1" t="s">
        <v>54</v>
      </c>
      <c r="Q2557" s="1" t="s">
        <v>56</v>
      </c>
      <c r="R2557" s="1" t="s">
        <v>5</v>
      </c>
      <c r="S2557" s="2" t="b">
        <v>1</v>
      </c>
      <c r="T2557" s="2" t="b">
        <v>0</v>
      </c>
      <c r="U2557" s="1" t="s">
        <v>57</v>
      </c>
      <c r="V2557" s="1"/>
      <c r="W2557" s="2" t="b">
        <v>0</v>
      </c>
      <c r="X2557" s="1"/>
      <c r="Y2557" s="2" t="b">
        <v>0</v>
      </c>
      <c r="Z2557" s="1" t="s">
        <v>58</v>
      </c>
      <c r="AA2557" s="2" t="b">
        <v>1</v>
      </c>
      <c r="AB2557" s="1" t="s">
        <v>15291</v>
      </c>
      <c r="AC2557" s="1" t="s">
        <v>15292</v>
      </c>
      <c r="AD2557" s="1" t="s">
        <v>61</v>
      </c>
      <c r="AE2557" s="2" t="b">
        <v>1</v>
      </c>
      <c r="AF2557" s="1" t="s">
        <v>62</v>
      </c>
      <c r="AG2557" s="2" t="b">
        <v>0</v>
      </c>
      <c r="AH2557" s="1">
        <v>46242.564803171299</v>
      </c>
    </row>
    <row r="2558" spans="1:34" ht="13.9">
      <c r="A2558" s="1" t="s">
        <v>15293</v>
      </c>
      <c r="B2558" s="1" t="s">
        <v>15294</v>
      </c>
      <c r="C2558" s="4">
        <v>45246</v>
      </c>
      <c r="D2558" s="1" t="s">
        <v>15068</v>
      </c>
      <c r="E2558" s="1">
        <v>2023</v>
      </c>
      <c r="F2558" s="5">
        <v>32.72</v>
      </c>
      <c r="G2558" s="1" t="s">
        <v>15295</v>
      </c>
      <c r="H2558" s="1" t="s">
        <v>15296</v>
      </c>
      <c r="I2558" s="6">
        <v>15</v>
      </c>
      <c r="J2558" s="6" t="s">
        <v>54</v>
      </c>
      <c r="K2558" s="6">
        <v>1</v>
      </c>
      <c r="L2558" s="6">
        <v>0</v>
      </c>
      <c r="M2558" s="6">
        <v>1</v>
      </c>
      <c r="N2558" s="7">
        <v>0</v>
      </c>
      <c r="O2558" s="1" t="s">
        <v>148</v>
      </c>
      <c r="P2558" s="1" t="s">
        <v>54</v>
      </c>
      <c r="Q2558" s="1" t="s">
        <v>56</v>
      </c>
      <c r="R2558" s="1" t="s">
        <v>5</v>
      </c>
      <c r="S2558" s="2" t="b">
        <v>1</v>
      </c>
      <c r="T2558" s="2" t="b">
        <v>0</v>
      </c>
      <c r="U2558" s="1" t="s">
        <v>57</v>
      </c>
      <c r="V2558" s="1"/>
      <c r="W2558" s="2" t="b">
        <v>0</v>
      </c>
      <c r="X2558" s="1"/>
      <c r="Y2558" s="2" t="b">
        <v>0</v>
      </c>
      <c r="Z2558" s="1" t="s">
        <v>119</v>
      </c>
      <c r="AA2558" s="2" t="b">
        <v>0</v>
      </c>
      <c r="AB2558" s="1" t="s">
        <v>15297</v>
      </c>
      <c r="AC2558" s="1" t="s">
        <v>15298</v>
      </c>
      <c r="AD2558" s="1" t="s">
        <v>61</v>
      </c>
      <c r="AE2558" s="2" t="b">
        <v>1</v>
      </c>
      <c r="AF2558" s="1"/>
      <c r="AG2558" s="2" t="b">
        <v>0</v>
      </c>
      <c r="AH2558" s="1">
        <v>46242.564803171299</v>
      </c>
    </row>
    <row r="2559" spans="1:34" ht="13.9">
      <c r="A2559" s="1" t="s">
        <v>15299</v>
      </c>
      <c r="B2559" s="1" t="s">
        <v>15300</v>
      </c>
      <c r="C2559" s="4">
        <v>45246</v>
      </c>
      <c r="D2559" s="1" t="s">
        <v>15068</v>
      </c>
      <c r="E2559" s="1">
        <v>2023</v>
      </c>
      <c r="F2559" s="5">
        <v>32.72</v>
      </c>
      <c r="G2559" s="1" t="s">
        <v>15301</v>
      </c>
      <c r="H2559" s="1" t="s">
        <v>15302</v>
      </c>
      <c r="I2559" s="6">
        <v>755</v>
      </c>
      <c r="J2559" s="6" t="s">
        <v>54</v>
      </c>
      <c r="K2559" s="6">
        <v>61</v>
      </c>
      <c r="L2559" s="6">
        <v>53</v>
      </c>
      <c r="M2559" s="6">
        <v>8</v>
      </c>
      <c r="N2559" s="7">
        <v>0.86885245901639341</v>
      </c>
      <c r="O2559" s="1" t="s">
        <v>67</v>
      </c>
      <c r="P2559" s="1" t="s">
        <v>54</v>
      </c>
      <c r="Q2559" s="1" t="s">
        <v>56</v>
      </c>
      <c r="R2559" s="1" t="s">
        <v>5</v>
      </c>
      <c r="S2559" s="2" t="b">
        <v>1</v>
      </c>
      <c r="T2559" s="2" t="b">
        <v>0</v>
      </c>
      <c r="U2559" s="1" t="s">
        <v>57</v>
      </c>
      <c r="V2559" s="1"/>
      <c r="W2559" s="2" t="b">
        <v>0</v>
      </c>
      <c r="X2559" s="1"/>
      <c r="Y2559" s="2" t="b">
        <v>0</v>
      </c>
      <c r="Z2559" s="1" t="s">
        <v>58</v>
      </c>
      <c r="AA2559" s="2" t="b">
        <v>1</v>
      </c>
      <c r="AB2559" s="1" t="s">
        <v>15303</v>
      </c>
      <c r="AC2559" s="1" t="s">
        <v>15304</v>
      </c>
      <c r="AD2559" s="1" t="s">
        <v>61</v>
      </c>
      <c r="AE2559" s="2" t="b">
        <v>1</v>
      </c>
      <c r="AF2559" s="1" t="s">
        <v>227</v>
      </c>
      <c r="AG2559" s="2" t="b">
        <v>0</v>
      </c>
      <c r="AH2559" s="1">
        <v>46242.564803171299</v>
      </c>
    </row>
    <row r="2560" spans="1:34" ht="13.9">
      <c r="A2560" s="1" t="s">
        <v>15305</v>
      </c>
      <c r="B2560" s="1" t="s">
        <v>15306</v>
      </c>
      <c r="C2560" s="4">
        <v>45247</v>
      </c>
      <c r="D2560" s="1" t="s">
        <v>15068</v>
      </c>
      <c r="E2560" s="1">
        <v>2023</v>
      </c>
      <c r="F2560" s="5">
        <v>32.69</v>
      </c>
      <c r="G2560" s="1" t="s">
        <v>15307</v>
      </c>
      <c r="H2560" s="1" t="s">
        <v>15308</v>
      </c>
      <c r="I2560" s="6">
        <v>910</v>
      </c>
      <c r="J2560" s="6" t="s">
        <v>54</v>
      </c>
      <c r="K2560" s="6">
        <v>40</v>
      </c>
      <c r="L2560" s="6">
        <v>38</v>
      </c>
      <c r="M2560" s="6">
        <v>2</v>
      </c>
      <c r="N2560" s="7">
        <v>0.95</v>
      </c>
      <c r="O2560" s="1" t="s">
        <v>126</v>
      </c>
      <c r="P2560" s="1" t="s">
        <v>54</v>
      </c>
      <c r="Q2560" s="1" t="s">
        <v>56</v>
      </c>
      <c r="R2560" s="1" t="s">
        <v>5</v>
      </c>
      <c r="S2560" s="2" t="b">
        <v>1</v>
      </c>
      <c r="T2560" s="2" t="b">
        <v>0</v>
      </c>
      <c r="U2560" s="1" t="s">
        <v>57</v>
      </c>
      <c r="V2560" s="1"/>
      <c r="W2560" s="2" t="b">
        <v>0</v>
      </c>
      <c r="X2560" s="1"/>
      <c r="Y2560" s="2" t="b">
        <v>0</v>
      </c>
      <c r="Z2560" s="1" t="s">
        <v>58</v>
      </c>
      <c r="AA2560" s="2" t="b">
        <v>1</v>
      </c>
      <c r="AB2560" s="1" t="s">
        <v>15309</v>
      </c>
      <c r="AC2560" s="1" t="s">
        <v>15310</v>
      </c>
      <c r="AD2560" s="1" t="s">
        <v>61</v>
      </c>
      <c r="AE2560" s="2" t="b">
        <v>1</v>
      </c>
      <c r="AF2560" s="1" t="s">
        <v>71</v>
      </c>
      <c r="AG2560" s="2" t="b">
        <v>0</v>
      </c>
      <c r="AH2560" s="1">
        <v>46242.564803171299</v>
      </c>
    </row>
    <row r="2561" spans="1:34" ht="13.9">
      <c r="A2561" s="1" t="s">
        <v>15311</v>
      </c>
      <c r="B2561" s="1" t="s">
        <v>15312</v>
      </c>
      <c r="C2561" s="4">
        <v>45247</v>
      </c>
      <c r="D2561" s="1" t="s">
        <v>15068</v>
      </c>
      <c r="E2561" s="1">
        <v>2023</v>
      </c>
      <c r="F2561" s="5">
        <v>32.69</v>
      </c>
      <c r="G2561" s="1" t="s">
        <v>15313</v>
      </c>
      <c r="H2561" s="1" t="s">
        <v>15314</v>
      </c>
      <c r="I2561" s="6">
        <v>19658</v>
      </c>
      <c r="J2561" s="6" t="s">
        <v>54</v>
      </c>
      <c r="K2561" s="6">
        <v>137</v>
      </c>
      <c r="L2561" s="6">
        <v>93</v>
      </c>
      <c r="M2561" s="6">
        <v>44</v>
      </c>
      <c r="N2561" s="7">
        <v>0.67883211678832112</v>
      </c>
      <c r="O2561" s="1" t="s">
        <v>91</v>
      </c>
      <c r="P2561" s="1" t="s">
        <v>54</v>
      </c>
      <c r="Q2561" s="1" t="s">
        <v>56</v>
      </c>
      <c r="R2561" s="1" t="s">
        <v>7</v>
      </c>
      <c r="S2561" s="2" t="b">
        <v>0</v>
      </c>
      <c r="T2561" s="2" t="b">
        <v>1</v>
      </c>
      <c r="U2561" s="1" t="s">
        <v>202</v>
      </c>
      <c r="V2561" s="1">
        <v>18</v>
      </c>
      <c r="W2561" s="2" t="b">
        <v>1</v>
      </c>
      <c r="X2561" s="2" t="b">
        <v>1</v>
      </c>
      <c r="Y2561" s="2" t="b">
        <v>0</v>
      </c>
      <c r="Z2561" s="1" t="s">
        <v>119</v>
      </c>
      <c r="AA2561" s="2" t="b">
        <v>0</v>
      </c>
      <c r="AB2561" s="1" t="s">
        <v>15315</v>
      </c>
      <c r="AC2561" s="1" t="s">
        <v>15316</v>
      </c>
      <c r="AD2561" s="1" t="s">
        <v>61</v>
      </c>
      <c r="AE2561" s="2" t="b">
        <v>1</v>
      </c>
      <c r="AF2561" s="1"/>
      <c r="AG2561" s="2" t="b">
        <v>0</v>
      </c>
      <c r="AH2561" s="1">
        <v>46242.564803171299</v>
      </c>
    </row>
    <row r="2562" spans="1:34" ht="13.9">
      <c r="A2562" s="1" t="s">
        <v>15317</v>
      </c>
      <c r="B2562" s="1" t="s">
        <v>15318</v>
      </c>
      <c r="C2562" s="4">
        <v>45247</v>
      </c>
      <c r="D2562" s="1" t="s">
        <v>15068</v>
      </c>
      <c r="E2562" s="1">
        <v>2023</v>
      </c>
      <c r="F2562" s="5">
        <v>32.69</v>
      </c>
      <c r="G2562" s="1" t="s">
        <v>15319</v>
      </c>
      <c r="H2562" s="1" t="s">
        <v>15320</v>
      </c>
      <c r="I2562" s="6">
        <v>129486</v>
      </c>
      <c r="J2562" s="6" t="s">
        <v>54</v>
      </c>
      <c r="K2562" s="6">
        <v>822</v>
      </c>
      <c r="L2562" s="6">
        <v>741</v>
      </c>
      <c r="M2562" s="6">
        <v>81</v>
      </c>
      <c r="N2562" s="7">
        <v>0.90145985401459849</v>
      </c>
      <c r="O2562" s="1" t="s">
        <v>67</v>
      </c>
      <c r="P2562" s="1" t="s">
        <v>54</v>
      </c>
      <c r="Q2562" s="1" t="s">
        <v>68</v>
      </c>
      <c r="R2562" s="1" t="s">
        <v>7</v>
      </c>
      <c r="S2562" s="2" t="b">
        <v>0</v>
      </c>
      <c r="T2562" s="2" t="b">
        <v>1</v>
      </c>
      <c r="U2562" s="1" t="s">
        <v>202</v>
      </c>
      <c r="V2562" s="1">
        <v>18</v>
      </c>
      <c r="W2562" s="2" t="b">
        <v>1</v>
      </c>
      <c r="X2562" s="2" t="b">
        <v>1</v>
      </c>
      <c r="Y2562" s="2" t="b">
        <v>0</v>
      </c>
      <c r="Z2562" s="1" t="s">
        <v>119</v>
      </c>
      <c r="AA2562" s="2" t="b">
        <v>0</v>
      </c>
      <c r="AB2562" s="1" t="s">
        <v>15321</v>
      </c>
      <c r="AC2562" s="1" t="s">
        <v>15322</v>
      </c>
      <c r="AD2562" s="1" t="s">
        <v>61</v>
      </c>
      <c r="AE2562" s="2" t="b">
        <v>1</v>
      </c>
      <c r="AF2562" s="1"/>
      <c r="AG2562" s="2" t="b">
        <v>0</v>
      </c>
      <c r="AH2562" s="1">
        <v>46242.564803171299</v>
      </c>
    </row>
    <row r="2563" spans="1:34" ht="13.9">
      <c r="A2563" s="1" t="s">
        <v>15323</v>
      </c>
      <c r="B2563" s="1" t="s">
        <v>15324</v>
      </c>
      <c r="C2563" s="4">
        <v>45247</v>
      </c>
      <c r="D2563" s="1" t="s">
        <v>15068</v>
      </c>
      <c r="E2563" s="1">
        <v>2023</v>
      </c>
      <c r="F2563" s="5">
        <v>32.69</v>
      </c>
      <c r="G2563" s="1" t="s">
        <v>15325</v>
      </c>
      <c r="H2563" s="1" t="s">
        <v>15326</v>
      </c>
      <c r="I2563" s="6">
        <v>4390</v>
      </c>
      <c r="J2563" s="6" t="s">
        <v>54</v>
      </c>
      <c r="K2563" s="6">
        <v>91</v>
      </c>
      <c r="L2563" s="6">
        <v>49</v>
      </c>
      <c r="M2563" s="6">
        <v>42</v>
      </c>
      <c r="N2563" s="7">
        <v>0.53846153846153844</v>
      </c>
      <c r="O2563" s="1" t="s">
        <v>91</v>
      </c>
      <c r="P2563" s="1" t="s">
        <v>54</v>
      </c>
      <c r="Q2563" s="1" t="s">
        <v>56</v>
      </c>
      <c r="R2563" s="1" t="s">
        <v>7</v>
      </c>
      <c r="S2563" s="2" t="b">
        <v>0</v>
      </c>
      <c r="T2563" s="2" t="b">
        <v>1</v>
      </c>
      <c r="U2563" s="1" t="s">
        <v>202</v>
      </c>
      <c r="V2563" s="1">
        <v>18</v>
      </c>
      <c r="W2563" s="2" t="b">
        <v>1</v>
      </c>
      <c r="X2563" s="2" t="b">
        <v>1</v>
      </c>
      <c r="Y2563" s="2" t="b">
        <v>0</v>
      </c>
      <c r="Z2563" s="1" t="s">
        <v>119</v>
      </c>
      <c r="AA2563" s="2" t="b">
        <v>0</v>
      </c>
      <c r="AB2563" s="1" t="s">
        <v>15327</v>
      </c>
      <c r="AC2563" s="1" t="s">
        <v>15328</v>
      </c>
      <c r="AD2563" s="1" t="s">
        <v>61</v>
      </c>
      <c r="AE2563" s="2" t="b">
        <v>1</v>
      </c>
      <c r="AF2563" s="1"/>
      <c r="AG2563" s="2" t="b">
        <v>0</v>
      </c>
      <c r="AH2563" s="1">
        <v>46242.564803171299</v>
      </c>
    </row>
    <row r="2564" spans="1:34" ht="13.9">
      <c r="A2564" s="1" t="s">
        <v>15329</v>
      </c>
      <c r="B2564" s="1" t="s">
        <v>15330</v>
      </c>
      <c r="C2564" s="4">
        <v>45248</v>
      </c>
      <c r="D2564" s="1" t="s">
        <v>15068</v>
      </c>
      <c r="E2564" s="1">
        <v>2023</v>
      </c>
      <c r="F2564" s="5">
        <v>32.659999999999997</v>
      </c>
      <c r="G2564" s="1" t="s">
        <v>15331</v>
      </c>
      <c r="H2564" s="1" t="s">
        <v>15332</v>
      </c>
      <c r="I2564" s="6">
        <v>1189</v>
      </c>
      <c r="J2564" s="6" t="s">
        <v>54</v>
      </c>
      <c r="K2564" s="6">
        <v>33</v>
      </c>
      <c r="L2564" s="6">
        <v>22</v>
      </c>
      <c r="M2564" s="6">
        <v>11</v>
      </c>
      <c r="N2564" s="7">
        <v>0.66666666666666663</v>
      </c>
      <c r="O2564" s="1" t="s">
        <v>91</v>
      </c>
      <c r="P2564" s="1" t="s">
        <v>54</v>
      </c>
      <c r="Q2564" s="1" t="s">
        <v>56</v>
      </c>
      <c r="R2564" s="1" t="s">
        <v>7</v>
      </c>
      <c r="S2564" s="2" t="b">
        <v>0</v>
      </c>
      <c r="T2564" s="2" t="b">
        <v>1</v>
      </c>
      <c r="U2564" s="1" t="s">
        <v>7990</v>
      </c>
      <c r="V2564" s="1">
        <v>18</v>
      </c>
      <c r="W2564" s="1" t="s">
        <v>554</v>
      </c>
      <c r="X2564" s="2" t="b">
        <v>1</v>
      </c>
      <c r="Y2564" s="2" t="b">
        <v>1</v>
      </c>
      <c r="Z2564" s="1" t="s">
        <v>58</v>
      </c>
      <c r="AA2564" s="2" t="b">
        <v>1</v>
      </c>
      <c r="AB2564" s="1" t="s">
        <v>15333</v>
      </c>
      <c r="AC2564" s="1" t="s">
        <v>15334</v>
      </c>
      <c r="AD2564" s="1" t="s">
        <v>61</v>
      </c>
      <c r="AE2564" s="2" t="b">
        <v>1</v>
      </c>
      <c r="AF2564" s="1" t="s">
        <v>86</v>
      </c>
      <c r="AG2564" s="2" t="b">
        <v>0</v>
      </c>
      <c r="AH2564" s="1">
        <v>46242.564803171299</v>
      </c>
    </row>
    <row r="2565" spans="1:34" ht="13.9">
      <c r="A2565" s="1" t="s">
        <v>15335</v>
      </c>
      <c r="B2565" s="1" t="s">
        <v>15336</v>
      </c>
      <c r="C2565" s="4">
        <v>45248</v>
      </c>
      <c r="D2565" s="1" t="s">
        <v>15068</v>
      </c>
      <c r="E2565" s="1">
        <v>2023</v>
      </c>
      <c r="F2565" s="5">
        <v>32.659999999999997</v>
      </c>
      <c r="G2565" s="1" t="s">
        <v>15337</v>
      </c>
      <c r="H2565" s="1" t="s">
        <v>5214</v>
      </c>
      <c r="I2565" s="6"/>
      <c r="J2565" s="6" t="s">
        <v>147</v>
      </c>
      <c r="K2565" s="6">
        <v>199</v>
      </c>
      <c r="L2565" s="6">
        <v>151</v>
      </c>
      <c r="M2565" s="6">
        <v>48</v>
      </c>
      <c r="N2565" s="7">
        <v>0.75879396984924619</v>
      </c>
      <c r="O2565" s="1" t="s">
        <v>55</v>
      </c>
      <c r="P2565" s="1" t="s">
        <v>54</v>
      </c>
      <c r="Q2565" s="1" t="s">
        <v>68</v>
      </c>
      <c r="R2565" s="1" t="s">
        <v>5</v>
      </c>
      <c r="S2565" s="2" t="b">
        <v>1</v>
      </c>
      <c r="T2565" s="2" t="b">
        <v>0</v>
      </c>
      <c r="U2565" s="1" t="s">
        <v>57</v>
      </c>
      <c r="V2565" s="1"/>
      <c r="W2565" s="2" t="b">
        <v>0</v>
      </c>
      <c r="X2565" s="1"/>
      <c r="Y2565" s="2" t="b">
        <v>0</v>
      </c>
      <c r="Z2565" s="1" t="s">
        <v>119</v>
      </c>
      <c r="AA2565" s="2" t="b">
        <v>0</v>
      </c>
      <c r="AB2565" s="1" t="s">
        <v>5215</v>
      </c>
      <c r="AC2565" s="1" t="s">
        <v>15338</v>
      </c>
      <c r="AD2565" s="1" t="s">
        <v>61</v>
      </c>
      <c r="AE2565" s="2" t="b">
        <v>1</v>
      </c>
      <c r="AF2565" s="1"/>
      <c r="AG2565" s="2" t="b">
        <v>0</v>
      </c>
      <c r="AH2565" s="1">
        <v>46242.564803171299</v>
      </c>
    </row>
    <row r="2566" spans="1:34" ht="13.9">
      <c r="A2566" s="1" t="s">
        <v>15339</v>
      </c>
      <c r="B2566" s="1" t="s">
        <v>15340</v>
      </c>
      <c r="C2566" s="4">
        <v>45250</v>
      </c>
      <c r="D2566" s="1" t="s">
        <v>15068</v>
      </c>
      <c r="E2566" s="1">
        <v>2023</v>
      </c>
      <c r="F2566" s="5">
        <v>32.590000000000003</v>
      </c>
      <c r="G2566" s="1" t="s">
        <v>15341</v>
      </c>
      <c r="H2566" s="1" t="s">
        <v>15342</v>
      </c>
      <c r="I2566" s="6">
        <v>57782</v>
      </c>
      <c r="J2566" s="6" t="s">
        <v>54</v>
      </c>
      <c r="K2566" s="6">
        <v>761</v>
      </c>
      <c r="L2566" s="6">
        <v>704</v>
      </c>
      <c r="M2566" s="6">
        <v>57</v>
      </c>
      <c r="N2566" s="7">
        <v>0.92509855453350853</v>
      </c>
      <c r="O2566" s="1" t="s">
        <v>67</v>
      </c>
      <c r="P2566" s="1" t="s">
        <v>54</v>
      </c>
      <c r="Q2566" s="1" t="s">
        <v>68</v>
      </c>
      <c r="R2566" s="1" t="s">
        <v>7</v>
      </c>
      <c r="S2566" s="2" t="b">
        <v>0</v>
      </c>
      <c r="T2566" s="2" t="b">
        <v>1</v>
      </c>
      <c r="U2566" s="1" t="s">
        <v>202</v>
      </c>
      <c r="V2566" s="1">
        <v>18</v>
      </c>
      <c r="W2566" s="2" t="b">
        <v>1</v>
      </c>
      <c r="X2566" s="2" t="b">
        <v>1</v>
      </c>
      <c r="Y2566" s="2" t="b">
        <v>0</v>
      </c>
      <c r="Z2566" s="1" t="s">
        <v>119</v>
      </c>
      <c r="AA2566" s="2" t="b">
        <v>0</v>
      </c>
      <c r="AB2566" s="1" t="s">
        <v>15343</v>
      </c>
      <c r="AC2566" s="1" t="s">
        <v>15344</v>
      </c>
      <c r="AD2566" s="1" t="s">
        <v>61</v>
      </c>
      <c r="AE2566" s="2" t="b">
        <v>1</v>
      </c>
      <c r="AF2566" s="1"/>
      <c r="AG2566" s="2" t="b">
        <v>0</v>
      </c>
      <c r="AH2566" s="1">
        <v>46242.564803182868</v>
      </c>
    </row>
    <row r="2567" spans="1:34" ht="13.9">
      <c r="A2567" s="1" t="s">
        <v>15345</v>
      </c>
      <c r="B2567" s="1" t="s">
        <v>15346</v>
      </c>
      <c r="C2567" s="4">
        <v>45250</v>
      </c>
      <c r="D2567" s="1" t="s">
        <v>15068</v>
      </c>
      <c r="E2567" s="1">
        <v>2023</v>
      </c>
      <c r="F2567" s="5">
        <v>32.590000000000003</v>
      </c>
      <c r="G2567" s="1" t="s">
        <v>15347</v>
      </c>
      <c r="H2567" s="1" t="s">
        <v>15348</v>
      </c>
      <c r="I2567" s="6">
        <v>1911</v>
      </c>
      <c r="J2567" s="6" t="s">
        <v>54</v>
      </c>
      <c r="K2567" s="6">
        <v>24</v>
      </c>
      <c r="L2567" s="6">
        <v>13</v>
      </c>
      <c r="M2567" s="6">
        <v>11</v>
      </c>
      <c r="N2567" s="7">
        <v>0.54166666666666663</v>
      </c>
      <c r="O2567" s="1" t="s">
        <v>91</v>
      </c>
      <c r="P2567" s="1" t="s">
        <v>54</v>
      </c>
      <c r="Q2567" s="1" t="s">
        <v>56</v>
      </c>
      <c r="R2567" s="1" t="s">
        <v>7</v>
      </c>
      <c r="S2567" s="2" t="b">
        <v>0</v>
      </c>
      <c r="T2567" s="2" t="b">
        <v>1</v>
      </c>
      <c r="U2567" s="1" t="s">
        <v>202</v>
      </c>
      <c r="V2567" s="1">
        <v>18</v>
      </c>
      <c r="W2567" s="2" t="b">
        <v>1</v>
      </c>
      <c r="X2567" s="2" t="b">
        <v>1</v>
      </c>
      <c r="Y2567" s="2" t="b">
        <v>0</v>
      </c>
      <c r="Z2567" s="1" t="s">
        <v>119</v>
      </c>
      <c r="AA2567" s="2" t="b">
        <v>0</v>
      </c>
      <c r="AB2567" s="1" t="s">
        <v>15349</v>
      </c>
      <c r="AC2567" s="1" t="s">
        <v>15350</v>
      </c>
      <c r="AD2567" s="1" t="s">
        <v>61</v>
      </c>
      <c r="AE2567" s="2" t="b">
        <v>1</v>
      </c>
      <c r="AF2567" s="1"/>
      <c r="AG2567" s="2" t="b">
        <v>0</v>
      </c>
      <c r="AH2567" s="1">
        <v>46242.564803182868</v>
      </c>
    </row>
    <row r="2568" spans="1:34" ht="13.9">
      <c r="A2568" s="1" t="s">
        <v>15351</v>
      </c>
      <c r="B2568" s="1" t="s">
        <v>15352</v>
      </c>
      <c r="C2568" s="4">
        <v>45253</v>
      </c>
      <c r="D2568" s="1" t="s">
        <v>15068</v>
      </c>
      <c r="E2568" s="1">
        <v>2023</v>
      </c>
      <c r="F2568" s="5">
        <v>32.49</v>
      </c>
      <c r="G2568" s="1" t="s">
        <v>15353</v>
      </c>
      <c r="H2568" s="1" t="s">
        <v>15354</v>
      </c>
      <c r="I2568" s="6">
        <v>15108</v>
      </c>
      <c r="J2568" s="6" t="s">
        <v>54</v>
      </c>
      <c r="K2568" s="6">
        <v>406</v>
      </c>
      <c r="L2568" s="6">
        <v>394</v>
      </c>
      <c r="M2568" s="6">
        <v>12</v>
      </c>
      <c r="N2568" s="7">
        <v>0.97044334975369462</v>
      </c>
      <c r="O2568" s="1" t="s">
        <v>67</v>
      </c>
      <c r="P2568" s="1" t="s">
        <v>54</v>
      </c>
      <c r="Q2568" s="1" t="s">
        <v>68</v>
      </c>
      <c r="R2568" s="1" t="s">
        <v>5</v>
      </c>
      <c r="S2568" s="2" t="b">
        <v>1</v>
      </c>
      <c r="T2568" s="2" t="b">
        <v>0</v>
      </c>
      <c r="U2568" s="1" t="s">
        <v>57</v>
      </c>
      <c r="V2568" s="1"/>
      <c r="W2568" s="2" t="b">
        <v>0</v>
      </c>
      <c r="X2568" s="1"/>
      <c r="Y2568" s="2" t="b">
        <v>0</v>
      </c>
      <c r="Z2568" s="1" t="s">
        <v>58</v>
      </c>
      <c r="AA2568" s="2" t="b">
        <v>1</v>
      </c>
      <c r="AB2568" s="1" t="s">
        <v>15355</v>
      </c>
      <c r="AC2568" s="1" t="s">
        <v>15356</v>
      </c>
      <c r="AD2568" s="1" t="s">
        <v>61</v>
      </c>
      <c r="AE2568" s="2" t="b">
        <v>1</v>
      </c>
      <c r="AF2568" s="1" t="s">
        <v>101</v>
      </c>
      <c r="AG2568" s="2" t="b">
        <v>1</v>
      </c>
      <c r="AH2568" s="1">
        <v>46242.564803182868</v>
      </c>
    </row>
    <row r="2569" spans="1:34" ht="13.9">
      <c r="A2569" s="1" t="s">
        <v>15357</v>
      </c>
      <c r="B2569" s="1" t="s">
        <v>15358</v>
      </c>
      <c r="C2569" s="4">
        <v>45254</v>
      </c>
      <c r="D2569" s="1" t="s">
        <v>15068</v>
      </c>
      <c r="E2569" s="1">
        <v>2023</v>
      </c>
      <c r="F2569" s="5">
        <v>32.46</v>
      </c>
      <c r="G2569" s="1" t="s">
        <v>15359</v>
      </c>
      <c r="H2569" s="1" t="s">
        <v>15360</v>
      </c>
      <c r="I2569" s="6">
        <v>601</v>
      </c>
      <c r="J2569" s="6" t="s">
        <v>54</v>
      </c>
      <c r="K2569" s="6">
        <v>9</v>
      </c>
      <c r="L2569" s="6">
        <v>8</v>
      </c>
      <c r="M2569" s="6">
        <v>1</v>
      </c>
      <c r="N2569" s="7">
        <v>0.88888888888888884</v>
      </c>
      <c r="O2569" s="1" t="s">
        <v>382</v>
      </c>
      <c r="P2569" s="1" t="s">
        <v>54</v>
      </c>
      <c r="Q2569" s="1" t="s">
        <v>56</v>
      </c>
      <c r="R2569" s="1" t="s">
        <v>5</v>
      </c>
      <c r="S2569" s="2" t="b">
        <v>1</v>
      </c>
      <c r="T2569" s="2" t="b">
        <v>0</v>
      </c>
      <c r="U2569" s="1" t="s">
        <v>57</v>
      </c>
      <c r="V2569" s="1"/>
      <c r="W2569" s="2" t="b">
        <v>0</v>
      </c>
      <c r="X2569" s="1"/>
      <c r="Y2569" s="2" t="b">
        <v>0</v>
      </c>
      <c r="Z2569" s="1" t="s">
        <v>58</v>
      </c>
      <c r="AA2569" s="2" t="b">
        <v>1</v>
      </c>
      <c r="AB2569" s="1" t="s">
        <v>15361</v>
      </c>
      <c r="AC2569" s="1" t="s">
        <v>15362</v>
      </c>
      <c r="AD2569" s="1" t="s">
        <v>61</v>
      </c>
      <c r="AE2569" s="2" t="b">
        <v>1</v>
      </c>
      <c r="AF2569" s="1" t="s">
        <v>101</v>
      </c>
      <c r="AG2569" s="2" t="b">
        <v>1</v>
      </c>
      <c r="AH2569" s="1">
        <v>46242.564803182868</v>
      </c>
    </row>
    <row r="2570" spans="1:34" ht="13.9">
      <c r="A2570" s="1" t="s">
        <v>15363</v>
      </c>
      <c r="B2570" s="1" t="s">
        <v>15364</v>
      </c>
      <c r="C2570" s="4">
        <v>45258</v>
      </c>
      <c r="D2570" s="1" t="s">
        <v>15068</v>
      </c>
      <c r="E2570" s="1">
        <v>2023</v>
      </c>
      <c r="F2570" s="5">
        <v>32.33</v>
      </c>
      <c r="G2570" s="1" t="s">
        <v>15365</v>
      </c>
      <c r="H2570" s="1" t="s">
        <v>15366</v>
      </c>
      <c r="I2570" s="6">
        <v>46986</v>
      </c>
      <c r="J2570" s="6" t="s">
        <v>54</v>
      </c>
      <c r="K2570" s="6">
        <v>2713</v>
      </c>
      <c r="L2570" s="6">
        <v>2480</v>
      </c>
      <c r="M2570" s="6">
        <v>233</v>
      </c>
      <c r="N2570" s="7">
        <v>0.91411721341688168</v>
      </c>
      <c r="O2570" s="1" t="s">
        <v>67</v>
      </c>
      <c r="P2570" s="1" t="s">
        <v>54</v>
      </c>
      <c r="Q2570" s="1" t="s">
        <v>68</v>
      </c>
      <c r="R2570" s="1" t="s">
        <v>5</v>
      </c>
      <c r="S2570" s="2" t="b">
        <v>1</v>
      </c>
      <c r="T2570" s="2" t="b">
        <v>0</v>
      </c>
      <c r="U2570" s="1" t="s">
        <v>57</v>
      </c>
      <c r="V2570" s="1"/>
      <c r="W2570" s="2" t="b">
        <v>0</v>
      </c>
      <c r="X2570" s="1"/>
      <c r="Y2570" s="2" t="b">
        <v>0</v>
      </c>
      <c r="Z2570" s="1" t="s">
        <v>58</v>
      </c>
      <c r="AA2570" s="2" t="b">
        <v>1</v>
      </c>
      <c r="AB2570" s="1" t="s">
        <v>15367</v>
      </c>
      <c r="AC2570" s="1" t="s">
        <v>15368</v>
      </c>
      <c r="AD2570" s="1" t="s">
        <v>61</v>
      </c>
      <c r="AE2570" s="2" t="b">
        <v>1</v>
      </c>
      <c r="AF2570" s="1" t="s">
        <v>509</v>
      </c>
      <c r="AG2570" s="2" t="b">
        <v>0</v>
      </c>
      <c r="AH2570" s="1">
        <v>46242.564803182868</v>
      </c>
    </row>
    <row r="2571" spans="1:34" ht="13.9">
      <c r="A2571" s="1" t="s">
        <v>15369</v>
      </c>
      <c r="B2571" s="1" t="s">
        <v>15370</v>
      </c>
      <c r="C2571" s="4">
        <v>45259</v>
      </c>
      <c r="D2571" s="1" t="s">
        <v>15068</v>
      </c>
      <c r="E2571" s="1">
        <v>2023</v>
      </c>
      <c r="F2571" s="5">
        <v>32.299999999999997</v>
      </c>
      <c r="G2571" s="1" t="s">
        <v>15371</v>
      </c>
      <c r="H2571" s="1" t="s">
        <v>15372</v>
      </c>
      <c r="I2571" s="6">
        <v>1031</v>
      </c>
      <c r="J2571" s="6" t="s">
        <v>54</v>
      </c>
      <c r="K2571" s="6">
        <v>64</v>
      </c>
      <c r="L2571" s="6">
        <v>63</v>
      </c>
      <c r="M2571" s="6">
        <v>1</v>
      </c>
      <c r="N2571" s="7">
        <v>0.984375</v>
      </c>
      <c r="O2571" s="1" t="s">
        <v>67</v>
      </c>
      <c r="P2571" s="1" t="s">
        <v>54</v>
      </c>
      <c r="Q2571" s="1" t="s">
        <v>56</v>
      </c>
      <c r="R2571" s="1" t="s">
        <v>5</v>
      </c>
      <c r="S2571" s="2" t="b">
        <v>1</v>
      </c>
      <c r="T2571" s="2" t="b">
        <v>0</v>
      </c>
      <c r="U2571" s="1" t="s">
        <v>57</v>
      </c>
      <c r="V2571" s="1"/>
      <c r="W2571" s="2" t="b">
        <v>0</v>
      </c>
      <c r="X2571" s="1"/>
      <c r="Y2571" s="2" t="b">
        <v>0</v>
      </c>
      <c r="Z2571" s="1" t="s">
        <v>58</v>
      </c>
      <c r="AA2571" s="2" t="b">
        <v>1</v>
      </c>
      <c r="AB2571" s="1" t="s">
        <v>15373</v>
      </c>
      <c r="AC2571" s="1" t="s">
        <v>15374</v>
      </c>
      <c r="AD2571" s="1" t="s">
        <v>61</v>
      </c>
      <c r="AE2571" s="2" t="b">
        <v>1</v>
      </c>
      <c r="AF2571" s="1" t="s">
        <v>502</v>
      </c>
      <c r="AG2571" s="2" t="b">
        <v>0</v>
      </c>
      <c r="AH2571" s="1">
        <v>46242.564803182868</v>
      </c>
    </row>
    <row r="2572" spans="1:34" ht="13.9">
      <c r="A2572" s="1" t="s">
        <v>15375</v>
      </c>
      <c r="B2572" s="1" t="s">
        <v>15376</v>
      </c>
      <c r="C2572" s="4">
        <v>45259</v>
      </c>
      <c r="D2572" s="1" t="s">
        <v>15068</v>
      </c>
      <c r="E2572" s="1">
        <v>2023</v>
      </c>
      <c r="F2572" s="5">
        <v>32.299999999999997</v>
      </c>
      <c r="G2572" s="1" t="s">
        <v>15377</v>
      </c>
      <c r="H2572" s="1" t="s">
        <v>15378</v>
      </c>
      <c r="I2572" s="6">
        <v>414</v>
      </c>
      <c r="J2572" s="6" t="s">
        <v>54</v>
      </c>
      <c r="K2572" s="6">
        <v>10</v>
      </c>
      <c r="L2572" s="6">
        <v>7</v>
      </c>
      <c r="M2572" s="6">
        <v>3</v>
      </c>
      <c r="N2572" s="7">
        <v>0.7</v>
      </c>
      <c r="O2572" s="1" t="s">
        <v>55</v>
      </c>
      <c r="P2572" s="1" t="s">
        <v>54</v>
      </c>
      <c r="Q2572" s="1" t="s">
        <v>56</v>
      </c>
      <c r="R2572" s="1" t="s">
        <v>5</v>
      </c>
      <c r="S2572" s="2" t="b">
        <v>1</v>
      </c>
      <c r="T2572" s="2" t="b">
        <v>0</v>
      </c>
      <c r="U2572" s="1" t="s">
        <v>57</v>
      </c>
      <c r="V2572" s="1"/>
      <c r="W2572" s="2" t="b">
        <v>0</v>
      </c>
      <c r="X2572" s="1"/>
      <c r="Y2572" s="2" t="b">
        <v>0</v>
      </c>
      <c r="Z2572" s="1" t="s">
        <v>58</v>
      </c>
      <c r="AA2572" s="2" t="b">
        <v>1</v>
      </c>
      <c r="AB2572" s="1" t="s">
        <v>15379</v>
      </c>
      <c r="AC2572" s="1" t="s">
        <v>15380</v>
      </c>
      <c r="AD2572" s="1" t="s">
        <v>61</v>
      </c>
      <c r="AE2572" s="2" t="b">
        <v>1</v>
      </c>
      <c r="AF2572" s="1" t="s">
        <v>101</v>
      </c>
      <c r="AG2572" s="2" t="b">
        <v>1</v>
      </c>
      <c r="AH2572" s="1">
        <v>46242.564803182868</v>
      </c>
    </row>
    <row r="2573" spans="1:34" ht="13.9">
      <c r="A2573" s="1" t="s">
        <v>15381</v>
      </c>
      <c r="B2573" s="1" t="s">
        <v>15382</v>
      </c>
      <c r="C2573" s="4">
        <v>45259</v>
      </c>
      <c r="D2573" s="1" t="s">
        <v>15068</v>
      </c>
      <c r="E2573" s="1">
        <v>2023</v>
      </c>
      <c r="F2573" s="5">
        <v>32.299999999999997</v>
      </c>
      <c r="G2573" s="1" t="s">
        <v>15383</v>
      </c>
      <c r="H2573" s="1" t="s">
        <v>15372</v>
      </c>
      <c r="I2573" s="6">
        <v>74</v>
      </c>
      <c r="J2573" s="6" t="s">
        <v>54</v>
      </c>
      <c r="K2573" s="6">
        <v>5</v>
      </c>
      <c r="L2573" s="6">
        <v>5</v>
      </c>
      <c r="M2573" s="6">
        <v>0</v>
      </c>
      <c r="N2573" s="7">
        <v>1</v>
      </c>
      <c r="O2573" s="1" t="s">
        <v>323</v>
      </c>
      <c r="P2573" s="1" t="s">
        <v>54</v>
      </c>
      <c r="Q2573" s="1" t="s">
        <v>56</v>
      </c>
      <c r="R2573" s="1" t="s">
        <v>5</v>
      </c>
      <c r="S2573" s="2" t="b">
        <v>1</v>
      </c>
      <c r="T2573" s="2" t="b">
        <v>0</v>
      </c>
      <c r="U2573" s="1" t="s">
        <v>57</v>
      </c>
      <c r="V2573" s="1"/>
      <c r="W2573" s="2" t="b">
        <v>0</v>
      </c>
      <c r="X2573" s="1"/>
      <c r="Y2573" s="2" t="b">
        <v>0</v>
      </c>
      <c r="Z2573" s="1" t="s">
        <v>58</v>
      </c>
      <c r="AA2573" s="2" t="b">
        <v>1</v>
      </c>
      <c r="AB2573" s="1" t="s">
        <v>15373</v>
      </c>
      <c r="AC2573" s="1" t="s">
        <v>15384</v>
      </c>
      <c r="AD2573" s="1" t="s">
        <v>61</v>
      </c>
      <c r="AE2573" s="2" t="b">
        <v>1</v>
      </c>
      <c r="AF2573" s="1" t="s">
        <v>211</v>
      </c>
      <c r="AG2573" s="2" t="b">
        <v>0</v>
      </c>
      <c r="AH2573" s="1">
        <v>46242.564803182868</v>
      </c>
    </row>
    <row r="2574" spans="1:34" ht="13.9">
      <c r="A2574" s="1" t="s">
        <v>15385</v>
      </c>
      <c r="B2574" s="1" t="s">
        <v>15386</v>
      </c>
      <c r="C2574" s="4">
        <v>45260</v>
      </c>
      <c r="D2574" s="1" t="s">
        <v>15068</v>
      </c>
      <c r="E2574" s="1">
        <v>2023</v>
      </c>
      <c r="F2574" s="5">
        <v>32.26</v>
      </c>
      <c r="G2574" s="1" t="s">
        <v>15387</v>
      </c>
      <c r="H2574" s="1" t="s">
        <v>15388</v>
      </c>
      <c r="I2574" s="6">
        <v>2485</v>
      </c>
      <c r="J2574" s="6" t="s">
        <v>54</v>
      </c>
      <c r="K2574" s="6">
        <v>26</v>
      </c>
      <c r="L2574" s="6">
        <v>16</v>
      </c>
      <c r="M2574" s="6">
        <v>10</v>
      </c>
      <c r="N2574" s="7">
        <v>0.61538461538461542</v>
      </c>
      <c r="O2574" s="1" t="s">
        <v>91</v>
      </c>
      <c r="P2574" s="1" t="s">
        <v>54</v>
      </c>
      <c r="Q2574" s="1" t="s">
        <v>56</v>
      </c>
      <c r="R2574" s="1" t="s">
        <v>7</v>
      </c>
      <c r="S2574" s="2" t="b">
        <v>0</v>
      </c>
      <c r="T2574" s="2" t="b">
        <v>1</v>
      </c>
      <c r="U2574" s="1" t="s">
        <v>133</v>
      </c>
      <c r="V2574" s="1">
        <v>18</v>
      </c>
      <c r="W2574" s="2" t="b">
        <v>1</v>
      </c>
      <c r="X2574" s="2" t="b">
        <v>0</v>
      </c>
      <c r="Y2574" s="2" t="b">
        <v>0</v>
      </c>
      <c r="Z2574" s="1" t="s">
        <v>119</v>
      </c>
      <c r="AA2574" s="2" t="b">
        <v>0</v>
      </c>
      <c r="AB2574" s="1" t="s">
        <v>15389</v>
      </c>
      <c r="AC2574" s="1" t="s">
        <v>15390</v>
      </c>
      <c r="AD2574" s="1" t="s">
        <v>61</v>
      </c>
      <c r="AE2574" s="2" t="b">
        <v>1</v>
      </c>
      <c r="AF2574" s="1"/>
      <c r="AG2574" s="2" t="b">
        <v>0</v>
      </c>
      <c r="AH2574" s="1">
        <v>46242.564803182868</v>
      </c>
    </row>
    <row r="2575" spans="1:34" ht="13.9">
      <c r="A2575" s="1" t="s">
        <v>15391</v>
      </c>
      <c r="B2575" s="1" t="s">
        <v>15392</v>
      </c>
      <c r="C2575" s="4">
        <v>45260</v>
      </c>
      <c r="D2575" s="1" t="s">
        <v>15068</v>
      </c>
      <c r="E2575" s="1">
        <v>2023</v>
      </c>
      <c r="F2575" s="5">
        <v>32.26</v>
      </c>
      <c r="G2575" s="1" t="s">
        <v>15393</v>
      </c>
      <c r="H2575" s="1" t="s">
        <v>15394</v>
      </c>
      <c r="I2575" s="6">
        <v>10999</v>
      </c>
      <c r="J2575" s="6" t="s">
        <v>54</v>
      </c>
      <c r="K2575" s="6">
        <v>59</v>
      </c>
      <c r="L2575" s="6">
        <v>48</v>
      </c>
      <c r="M2575" s="6">
        <v>11</v>
      </c>
      <c r="N2575" s="7">
        <v>0.81355932203389836</v>
      </c>
      <c r="O2575" s="1" t="s">
        <v>67</v>
      </c>
      <c r="P2575" s="1" t="s">
        <v>54</v>
      </c>
      <c r="Q2575" s="1" t="s">
        <v>56</v>
      </c>
      <c r="R2575" s="1" t="s">
        <v>7</v>
      </c>
      <c r="S2575" s="2" t="b">
        <v>0</v>
      </c>
      <c r="T2575" s="2" t="b">
        <v>1</v>
      </c>
      <c r="U2575" s="1" t="s">
        <v>202</v>
      </c>
      <c r="V2575" s="1">
        <v>18</v>
      </c>
      <c r="W2575" s="2" t="b">
        <v>1</v>
      </c>
      <c r="X2575" s="2" t="b">
        <v>1</v>
      </c>
      <c r="Y2575" s="2" t="b">
        <v>0</v>
      </c>
      <c r="Z2575" s="1" t="s">
        <v>119</v>
      </c>
      <c r="AA2575" s="2" t="b">
        <v>0</v>
      </c>
      <c r="AB2575" s="1" t="s">
        <v>15395</v>
      </c>
      <c r="AC2575" s="1" t="s">
        <v>15396</v>
      </c>
      <c r="AD2575" s="1" t="s">
        <v>61</v>
      </c>
      <c r="AE2575" s="2" t="b">
        <v>1</v>
      </c>
      <c r="AF2575" s="1"/>
      <c r="AG2575" s="2" t="b">
        <v>0</v>
      </c>
      <c r="AH2575" s="1">
        <v>46242.564803182868</v>
      </c>
    </row>
    <row r="2576" spans="1:34" ht="13.9">
      <c r="A2576" s="1" t="s">
        <v>15397</v>
      </c>
      <c r="B2576" s="1" t="s">
        <v>15398</v>
      </c>
      <c r="C2576" s="4">
        <v>45260</v>
      </c>
      <c r="D2576" s="1" t="s">
        <v>15068</v>
      </c>
      <c r="E2576" s="1">
        <v>2023</v>
      </c>
      <c r="F2576" s="5">
        <v>32.26</v>
      </c>
      <c r="G2576" s="1" t="s">
        <v>15399</v>
      </c>
      <c r="H2576" s="1" t="s">
        <v>15400</v>
      </c>
      <c r="I2576" s="6">
        <v>978</v>
      </c>
      <c r="J2576" s="6" t="s">
        <v>54</v>
      </c>
      <c r="K2576" s="6">
        <v>51</v>
      </c>
      <c r="L2576" s="6">
        <v>49</v>
      </c>
      <c r="M2576" s="6">
        <v>2</v>
      </c>
      <c r="N2576" s="7">
        <v>0.96078431372549022</v>
      </c>
      <c r="O2576" s="1" t="s">
        <v>67</v>
      </c>
      <c r="P2576" s="1" t="s">
        <v>54</v>
      </c>
      <c r="Q2576" s="1" t="s">
        <v>56</v>
      </c>
      <c r="R2576" s="1" t="s">
        <v>5</v>
      </c>
      <c r="S2576" s="2" t="b">
        <v>1</v>
      </c>
      <c r="T2576" s="2" t="b">
        <v>0</v>
      </c>
      <c r="U2576" s="1" t="s">
        <v>57</v>
      </c>
      <c r="V2576" s="1"/>
      <c r="W2576" s="2" t="b">
        <v>0</v>
      </c>
      <c r="X2576" s="1"/>
      <c r="Y2576" s="2" t="b">
        <v>0</v>
      </c>
      <c r="Z2576" s="1" t="s">
        <v>58</v>
      </c>
      <c r="AA2576" s="2" t="b">
        <v>1</v>
      </c>
      <c r="AB2576" s="1" t="s">
        <v>15401</v>
      </c>
      <c r="AC2576" s="1" t="s">
        <v>15402</v>
      </c>
      <c r="AD2576" s="1" t="s">
        <v>61</v>
      </c>
      <c r="AE2576" s="2" t="b">
        <v>1</v>
      </c>
      <c r="AF2576" s="1" t="s">
        <v>62</v>
      </c>
      <c r="AG2576" s="2" t="b">
        <v>0</v>
      </c>
      <c r="AH2576" s="1">
        <v>46242.564803182868</v>
      </c>
    </row>
    <row r="2577" spans="1:34" ht="13.9">
      <c r="A2577" s="1" t="s">
        <v>15403</v>
      </c>
      <c r="B2577" s="1" t="s">
        <v>15404</v>
      </c>
      <c r="C2577" s="4">
        <v>45260</v>
      </c>
      <c r="D2577" s="1" t="s">
        <v>15068</v>
      </c>
      <c r="E2577" s="1">
        <v>2023</v>
      </c>
      <c r="F2577" s="5">
        <v>32.26</v>
      </c>
      <c r="G2577" s="1" t="s">
        <v>15405</v>
      </c>
      <c r="H2577" s="1" t="s">
        <v>15406</v>
      </c>
      <c r="I2577" s="6">
        <v>1</v>
      </c>
      <c r="J2577" s="6" t="s">
        <v>54</v>
      </c>
      <c r="K2577" s="6">
        <v>0</v>
      </c>
      <c r="L2577" s="6">
        <v>0</v>
      </c>
      <c r="M2577" s="6">
        <v>0</v>
      </c>
      <c r="N2577" s="7"/>
      <c r="O2577" s="1" t="s">
        <v>216</v>
      </c>
      <c r="P2577" s="1" t="s">
        <v>54</v>
      </c>
      <c r="Q2577" s="1" t="s">
        <v>56</v>
      </c>
      <c r="R2577" s="1" t="s">
        <v>5</v>
      </c>
      <c r="S2577" s="2" t="b">
        <v>1</v>
      </c>
      <c r="T2577" s="2" t="b">
        <v>0</v>
      </c>
      <c r="U2577" s="1" t="s">
        <v>57</v>
      </c>
      <c r="V2577" s="1"/>
      <c r="W2577" s="2" t="b">
        <v>0</v>
      </c>
      <c r="X2577" s="1"/>
      <c r="Y2577" s="2" t="b">
        <v>0</v>
      </c>
      <c r="Z2577" s="1" t="s">
        <v>58</v>
      </c>
      <c r="AA2577" s="2" t="b">
        <v>1</v>
      </c>
      <c r="AB2577" s="1" t="s">
        <v>15407</v>
      </c>
      <c r="AC2577" s="1" t="s">
        <v>15408</v>
      </c>
      <c r="AD2577" s="1" t="s">
        <v>61</v>
      </c>
      <c r="AE2577" s="2" t="b">
        <v>1</v>
      </c>
      <c r="AF2577" s="1" t="s">
        <v>1545</v>
      </c>
      <c r="AG2577" s="2" t="b">
        <v>0</v>
      </c>
      <c r="AH2577" s="1">
        <v>46242.564803182868</v>
      </c>
    </row>
    <row r="2578" spans="1:34" ht="13.9">
      <c r="A2578" s="1" t="s">
        <v>15409</v>
      </c>
      <c r="B2578" s="1" t="s">
        <v>15410</v>
      </c>
      <c r="C2578" s="4">
        <v>45260</v>
      </c>
      <c r="D2578" s="1" t="s">
        <v>15068</v>
      </c>
      <c r="E2578" s="1">
        <v>2023</v>
      </c>
      <c r="F2578" s="5">
        <v>32.26</v>
      </c>
      <c r="G2578" s="1" t="s">
        <v>15411</v>
      </c>
      <c r="H2578" s="1" t="s">
        <v>15412</v>
      </c>
      <c r="I2578" s="6">
        <v>1</v>
      </c>
      <c r="J2578" s="6" t="s">
        <v>54</v>
      </c>
      <c r="K2578" s="6">
        <v>0</v>
      </c>
      <c r="L2578" s="6">
        <v>0</v>
      </c>
      <c r="M2578" s="6">
        <v>0</v>
      </c>
      <c r="N2578" s="7"/>
      <c r="O2578" s="1" t="s">
        <v>216</v>
      </c>
      <c r="P2578" s="1" t="s">
        <v>54</v>
      </c>
      <c r="Q2578" s="1" t="s">
        <v>56</v>
      </c>
      <c r="R2578" s="1" t="s">
        <v>5</v>
      </c>
      <c r="S2578" s="2" t="b">
        <v>1</v>
      </c>
      <c r="T2578" s="2" t="b">
        <v>0</v>
      </c>
      <c r="U2578" s="1" t="s">
        <v>57</v>
      </c>
      <c r="V2578" s="1"/>
      <c r="W2578" s="2" t="b">
        <v>0</v>
      </c>
      <c r="X2578" s="1"/>
      <c r="Y2578" s="2" t="b">
        <v>0</v>
      </c>
      <c r="Z2578" s="1" t="s">
        <v>58</v>
      </c>
      <c r="AA2578" s="2" t="b">
        <v>1</v>
      </c>
      <c r="AB2578" s="1" t="s">
        <v>15413</v>
      </c>
      <c r="AC2578" s="1" t="s">
        <v>15414</v>
      </c>
      <c r="AD2578" s="1" t="s">
        <v>61</v>
      </c>
      <c r="AE2578" s="2" t="b">
        <v>1</v>
      </c>
      <c r="AF2578" s="1" t="s">
        <v>211</v>
      </c>
      <c r="AG2578" s="2" t="b">
        <v>0</v>
      </c>
      <c r="AH2578" s="1">
        <v>46242.564803182868</v>
      </c>
    </row>
    <row r="2579" spans="1:34" ht="13.9">
      <c r="A2579" s="1" t="s">
        <v>15415</v>
      </c>
      <c r="B2579" s="1" t="s">
        <v>15416</v>
      </c>
      <c r="C2579" s="4">
        <v>45261</v>
      </c>
      <c r="D2579" s="1" t="s">
        <v>15417</v>
      </c>
      <c r="E2579" s="1">
        <v>2023</v>
      </c>
      <c r="F2579" s="5">
        <v>32.229999999999997</v>
      </c>
      <c r="G2579" s="1" t="s">
        <v>15418</v>
      </c>
      <c r="H2579" s="1" t="s">
        <v>15419</v>
      </c>
      <c r="I2579" s="6">
        <v>541</v>
      </c>
      <c r="J2579" s="6" t="s">
        <v>54</v>
      </c>
      <c r="K2579" s="6">
        <v>11</v>
      </c>
      <c r="L2579" s="6">
        <v>9</v>
      </c>
      <c r="M2579" s="6">
        <v>2</v>
      </c>
      <c r="N2579" s="7">
        <v>0.81818181818181823</v>
      </c>
      <c r="O2579" s="1" t="s">
        <v>126</v>
      </c>
      <c r="P2579" s="1" t="s">
        <v>54</v>
      </c>
      <c r="Q2579" s="1" t="s">
        <v>56</v>
      </c>
      <c r="R2579" s="1" t="s">
        <v>5</v>
      </c>
      <c r="S2579" s="2" t="b">
        <v>1</v>
      </c>
      <c r="T2579" s="2" t="b">
        <v>0</v>
      </c>
      <c r="U2579" s="1" t="s">
        <v>57</v>
      </c>
      <c r="V2579" s="1"/>
      <c r="W2579" s="2" t="b">
        <v>0</v>
      </c>
      <c r="X2579" s="1"/>
      <c r="Y2579" s="2" t="b">
        <v>0</v>
      </c>
      <c r="Z2579" s="1" t="s">
        <v>119</v>
      </c>
      <c r="AA2579" s="2" t="b">
        <v>0</v>
      </c>
      <c r="AB2579" s="1" t="s">
        <v>15420</v>
      </c>
      <c r="AC2579" s="1" t="s">
        <v>15421</v>
      </c>
      <c r="AD2579" s="1" t="s">
        <v>61</v>
      </c>
      <c r="AE2579" s="2" t="b">
        <v>1</v>
      </c>
      <c r="AF2579" s="1"/>
      <c r="AG2579" s="2" t="b">
        <v>0</v>
      </c>
      <c r="AH2579" s="1">
        <v>46242.564803182868</v>
      </c>
    </row>
    <row r="2580" spans="1:34" ht="13.9">
      <c r="A2580" s="1" t="s">
        <v>15422</v>
      </c>
      <c r="B2580" s="1" t="s">
        <v>15423</v>
      </c>
      <c r="C2580" s="4">
        <v>45261</v>
      </c>
      <c r="D2580" s="1" t="s">
        <v>15417</v>
      </c>
      <c r="E2580" s="1">
        <v>2023</v>
      </c>
      <c r="F2580" s="5">
        <v>32.229999999999997</v>
      </c>
      <c r="G2580" s="1" t="s">
        <v>15424</v>
      </c>
      <c r="H2580" s="1" t="s">
        <v>15425</v>
      </c>
      <c r="I2580" s="6">
        <v>39</v>
      </c>
      <c r="J2580" s="6" t="s">
        <v>54</v>
      </c>
      <c r="K2580" s="6">
        <v>3</v>
      </c>
      <c r="L2580" s="6">
        <v>3</v>
      </c>
      <c r="M2580" s="6">
        <v>0</v>
      </c>
      <c r="N2580" s="7">
        <v>1</v>
      </c>
      <c r="O2580" s="1" t="s">
        <v>302</v>
      </c>
      <c r="P2580" s="1" t="s">
        <v>54</v>
      </c>
      <c r="Q2580" s="1" t="s">
        <v>56</v>
      </c>
      <c r="R2580" s="1" t="s">
        <v>5</v>
      </c>
      <c r="S2580" s="2" t="b">
        <v>1</v>
      </c>
      <c r="T2580" s="2" t="b">
        <v>0</v>
      </c>
      <c r="U2580" s="1" t="s">
        <v>57</v>
      </c>
      <c r="V2580" s="1"/>
      <c r="W2580" s="2" t="b">
        <v>0</v>
      </c>
      <c r="X2580" s="1"/>
      <c r="Y2580" s="2" t="b">
        <v>0</v>
      </c>
      <c r="Z2580" s="1" t="s">
        <v>58</v>
      </c>
      <c r="AA2580" s="2" t="b">
        <v>1</v>
      </c>
      <c r="AB2580" s="1" t="s">
        <v>15426</v>
      </c>
      <c r="AC2580" s="1" t="s">
        <v>15427</v>
      </c>
      <c r="AD2580" s="1" t="s">
        <v>61</v>
      </c>
      <c r="AE2580" s="2" t="b">
        <v>1</v>
      </c>
      <c r="AF2580" s="1" t="s">
        <v>94</v>
      </c>
      <c r="AG2580" s="2" t="b">
        <v>0</v>
      </c>
      <c r="AH2580" s="1">
        <v>46242.564803182868</v>
      </c>
    </row>
    <row r="2581" spans="1:34" ht="13.9">
      <c r="A2581" s="1" t="s">
        <v>15428</v>
      </c>
      <c r="B2581" s="1" t="s">
        <v>15429</v>
      </c>
      <c r="C2581" s="4">
        <v>45261</v>
      </c>
      <c r="D2581" s="1" t="s">
        <v>15417</v>
      </c>
      <c r="E2581" s="1">
        <v>2023</v>
      </c>
      <c r="F2581" s="5">
        <v>32.229999999999997</v>
      </c>
      <c r="G2581" s="1" t="s">
        <v>15430</v>
      </c>
      <c r="H2581" s="1" t="s">
        <v>15431</v>
      </c>
      <c r="I2581" s="6">
        <v>543</v>
      </c>
      <c r="J2581" s="6" t="s">
        <v>54</v>
      </c>
      <c r="K2581" s="6">
        <v>21</v>
      </c>
      <c r="L2581" s="6">
        <v>14</v>
      </c>
      <c r="M2581" s="6">
        <v>7</v>
      </c>
      <c r="N2581" s="7">
        <v>0.66666666666666663</v>
      </c>
      <c r="O2581" s="1" t="s">
        <v>91</v>
      </c>
      <c r="P2581" s="1" t="s">
        <v>54</v>
      </c>
      <c r="Q2581" s="1" t="s">
        <v>56</v>
      </c>
      <c r="R2581" s="1" t="s">
        <v>7</v>
      </c>
      <c r="S2581" s="2" t="b">
        <v>0</v>
      </c>
      <c r="T2581" s="2" t="b">
        <v>1</v>
      </c>
      <c r="U2581" s="1" t="s">
        <v>1669</v>
      </c>
      <c r="V2581" s="1">
        <v>18</v>
      </c>
      <c r="W2581" s="2" t="b">
        <v>1</v>
      </c>
      <c r="X2581" s="1"/>
      <c r="Y2581" s="2" t="b">
        <v>0</v>
      </c>
      <c r="Z2581" s="1" t="s">
        <v>119</v>
      </c>
      <c r="AA2581" s="2" t="b">
        <v>0</v>
      </c>
      <c r="AB2581" s="1" t="s">
        <v>15432</v>
      </c>
      <c r="AC2581" s="1" t="s">
        <v>15433</v>
      </c>
      <c r="AD2581" s="1" t="s">
        <v>61</v>
      </c>
      <c r="AE2581" s="2" t="b">
        <v>1</v>
      </c>
      <c r="AF2581" s="1"/>
      <c r="AG2581" s="2" t="b">
        <v>0</v>
      </c>
      <c r="AH2581" s="1">
        <v>46242.564803182868</v>
      </c>
    </row>
    <row r="2582" spans="1:34" ht="13.9">
      <c r="A2582" s="1" t="s">
        <v>15434</v>
      </c>
      <c r="B2582" s="1" t="s">
        <v>15435</v>
      </c>
      <c r="C2582" s="4">
        <v>45261</v>
      </c>
      <c r="D2582" s="1" t="s">
        <v>15417</v>
      </c>
      <c r="E2582" s="1">
        <v>2023</v>
      </c>
      <c r="F2582" s="5">
        <v>32.229999999999997</v>
      </c>
      <c r="G2582" s="1" t="s">
        <v>15436</v>
      </c>
      <c r="H2582" s="1" t="s">
        <v>15437</v>
      </c>
      <c r="I2582" s="6">
        <v>1284</v>
      </c>
      <c r="J2582" s="6" t="s">
        <v>54</v>
      </c>
      <c r="K2582" s="6">
        <v>16</v>
      </c>
      <c r="L2582" s="6">
        <v>15</v>
      </c>
      <c r="M2582" s="6">
        <v>1</v>
      </c>
      <c r="N2582" s="7">
        <v>0.9375</v>
      </c>
      <c r="O2582" s="1" t="s">
        <v>126</v>
      </c>
      <c r="P2582" s="1" t="s">
        <v>54</v>
      </c>
      <c r="Q2582" s="1" t="s">
        <v>56</v>
      </c>
      <c r="R2582" s="1" t="s">
        <v>7</v>
      </c>
      <c r="S2582" s="2" t="b">
        <v>0</v>
      </c>
      <c r="T2582" s="2" t="b">
        <v>1</v>
      </c>
      <c r="U2582" s="1" t="s">
        <v>202</v>
      </c>
      <c r="V2582" s="1">
        <v>18</v>
      </c>
      <c r="W2582" s="2" t="b">
        <v>1</v>
      </c>
      <c r="X2582" s="2" t="b">
        <v>1</v>
      </c>
      <c r="Y2582" s="2" t="b">
        <v>0</v>
      </c>
      <c r="Z2582" s="1" t="s">
        <v>119</v>
      </c>
      <c r="AA2582" s="2" t="b">
        <v>0</v>
      </c>
      <c r="AB2582" s="1" t="s">
        <v>15438</v>
      </c>
      <c r="AC2582" s="1" t="s">
        <v>15439</v>
      </c>
      <c r="AD2582" s="1" t="s">
        <v>61</v>
      </c>
      <c r="AE2582" s="2" t="b">
        <v>1</v>
      </c>
      <c r="AF2582" s="1"/>
      <c r="AG2582" s="2" t="b">
        <v>0</v>
      </c>
      <c r="AH2582" s="1">
        <v>46242.564803182868</v>
      </c>
    </row>
    <row r="2583" spans="1:34" ht="13.9">
      <c r="A2583" s="1" t="s">
        <v>15440</v>
      </c>
      <c r="B2583" s="1" t="s">
        <v>15441</v>
      </c>
      <c r="C2583" s="4">
        <v>45261</v>
      </c>
      <c r="D2583" s="1" t="s">
        <v>15417</v>
      </c>
      <c r="E2583" s="1">
        <v>2023</v>
      </c>
      <c r="F2583" s="5">
        <v>32.229999999999997</v>
      </c>
      <c r="G2583" s="1" t="s">
        <v>15442</v>
      </c>
      <c r="H2583" s="1" t="s">
        <v>15443</v>
      </c>
      <c r="I2583" s="6">
        <v>738</v>
      </c>
      <c r="J2583" s="6" t="s">
        <v>54</v>
      </c>
      <c r="K2583" s="6">
        <v>35</v>
      </c>
      <c r="L2583" s="6">
        <v>26</v>
      </c>
      <c r="M2583" s="6">
        <v>9</v>
      </c>
      <c r="N2583" s="7">
        <v>0.74285714285714288</v>
      </c>
      <c r="O2583" s="1" t="s">
        <v>55</v>
      </c>
      <c r="P2583" s="1" t="s">
        <v>54</v>
      </c>
      <c r="Q2583" s="1" t="s">
        <v>56</v>
      </c>
      <c r="R2583" s="1" t="s">
        <v>7</v>
      </c>
      <c r="S2583" s="2" t="b">
        <v>0</v>
      </c>
      <c r="T2583" s="2" t="b">
        <v>1</v>
      </c>
      <c r="U2583" s="1" t="s">
        <v>202</v>
      </c>
      <c r="V2583" s="1">
        <v>18</v>
      </c>
      <c r="W2583" s="2" t="b">
        <v>1</v>
      </c>
      <c r="X2583" s="2" t="b">
        <v>1</v>
      </c>
      <c r="Y2583" s="2" t="b">
        <v>0</v>
      </c>
      <c r="Z2583" s="1" t="s">
        <v>119</v>
      </c>
      <c r="AA2583" s="2" t="b">
        <v>0</v>
      </c>
      <c r="AB2583" s="1" t="s">
        <v>15444</v>
      </c>
      <c r="AC2583" s="1" t="s">
        <v>15445</v>
      </c>
      <c r="AD2583" s="1" t="s">
        <v>61</v>
      </c>
      <c r="AE2583" s="2" t="b">
        <v>1</v>
      </c>
      <c r="AF2583" s="1"/>
      <c r="AG2583" s="2" t="b">
        <v>0</v>
      </c>
      <c r="AH2583" s="1">
        <v>46242.564803182868</v>
      </c>
    </row>
    <row r="2584" spans="1:34" ht="13.9">
      <c r="A2584" s="1" t="s">
        <v>15446</v>
      </c>
      <c r="B2584" s="1" t="s">
        <v>15447</v>
      </c>
      <c r="C2584" s="4">
        <v>45261</v>
      </c>
      <c r="D2584" s="1" t="s">
        <v>15417</v>
      </c>
      <c r="E2584" s="1">
        <v>2023</v>
      </c>
      <c r="F2584" s="5">
        <v>32.229999999999997</v>
      </c>
      <c r="G2584" s="1" t="s">
        <v>15448</v>
      </c>
      <c r="H2584" s="1" t="s">
        <v>15449</v>
      </c>
      <c r="I2584" s="6">
        <v>1</v>
      </c>
      <c r="J2584" s="6" t="s">
        <v>54</v>
      </c>
      <c r="K2584" s="6">
        <v>8</v>
      </c>
      <c r="L2584" s="6">
        <v>7</v>
      </c>
      <c r="M2584" s="6">
        <v>1</v>
      </c>
      <c r="N2584" s="7">
        <v>0.875</v>
      </c>
      <c r="O2584" s="1" t="s">
        <v>1324</v>
      </c>
      <c r="P2584" s="1" t="s">
        <v>54</v>
      </c>
      <c r="Q2584" s="1" t="s">
        <v>56</v>
      </c>
      <c r="R2584" s="1" t="s">
        <v>7</v>
      </c>
      <c r="S2584" s="2" t="b">
        <v>0</v>
      </c>
      <c r="T2584" s="2" t="b">
        <v>1</v>
      </c>
      <c r="U2584" s="1" t="s">
        <v>202</v>
      </c>
      <c r="V2584" s="1">
        <v>18</v>
      </c>
      <c r="W2584" s="2" t="b">
        <v>1</v>
      </c>
      <c r="X2584" s="2" t="b">
        <v>1</v>
      </c>
      <c r="Y2584" s="2" t="b">
        <v>0</v>
      </c>
      <c r="Z2584" s="1" t="s">
        <v>119</v>
      </c>
      <c r="AA2584" s="2" t="b">
        <v>0</v>
      </c>
      <c r="AB2584" s="1" t="s">
        <v>15450</v>
      </c>
      <c r="AC2584" s="1" t="s">
        <v>15451</v>
      </c>
      <c r="AD2584" s="1" t="s">
        <v>61</v>
      </c>
      <c r="AE2584" s="2" t="b">
        <v>1</v>
      </c>
      <c r="AF2584" s="1"/>
      <c r="AG2584" s="2" t="b">
        <v>0</v>
      </c>
      <c r="AH2584" s="1">
        <v>46242.564803182868</v>
      </c>
    </row>
    <row r="2585" spans="1:34" ht="13.9">
      <c r="A2585" s="1" t="s">
        <v>15452</v>
      </c>
      <c r="B2585" s="1" t="s">
        <v>15453</v>
      </c>
      <c r="C2585" s="4">
        <v>45261</v>
      </c>
      <c r="D2585" s="1" t="s">
        <v>15417</v>
      </c>
      <c r="E2585" s="1">
        <v>2023</v>
      </c>
      <c r="F2585" s="5">
        <v>32.229999999999997</v>
      </c>
      <c r="G2585" s="1" t="s">
        <v>15454</v>
      </c>
      <c r="H2585" s="1" t="s">
        <v>15455</v>
      </c>
      <c r="I2585" s="6">
        <v>29</v>
      </c>
      <c r="J2585" s="6" t="s">
        <v>54</v>
      </c>
      <c r="K2585" s="6">
        <v>3</v>
      </c>
      <c r="L2585" s="6">
        <v>3</v>
      </c>
      <c r="M2585" s="6">
        <v>0</v>
      </c>
      <c r="N2585" s="7">
        <v>1</v>
      </c>
      <c r="O2585" s="1" t="s">
        <v>302</v>
      </c>
      <c r="P2585" s="1" t="s">
        <v>54</v>
      </c>
      <c r="Q2585" s="1" t="s">
        <v>56</v>
      </c>
      <c r="R2585" s="1" t="s">
        <v>5</v>
      </c>
      <c r="S2585" s="2" t="b">
        <v>1</v>
      </c>
      <c r="T2585" s="2" t="b">
        <v>0</v>
      </c>
      <c r="U2585" s="1" t="s">
        <v>57</v>
      </c>
      <c r="V2585" s="1"/>
      <c r="W2585" s="2" t="b">
        <v>0</v>
      </c>
      <c r="X2585" s="1"/>
      <c r="Y2585" s="2" t="b">
        <v>0</v>
      </c>
      <c r="Z2585" s="1" t="s">
        <v>58</v>
      </c>
      <c r="AA2585" s="2" t="b">
        <v>1</v>
      </c>
      <c r="AB2585" s="1" t="s">
        <v>15456</v>
      </c>
      <c r="AC2585" s="1" t="s">
        <v>15457</v>
      </c>
      <c r="AD2585" s="1" t="s">
        <v>61</v>
      </c>
      <c r="AE2585" s="2" t="b">
        <v>1</v>
      </c>
      <c r="AF2585" s="1" t="s">
        <v>305</v>
      </c>
      <c r="AG2585" s="2" t="b">
        <v>0</v>
      </c>
      <c r="AH2585" s="1">
        <v>46242.564803182868</v>
      </c>
    </row>
    <row r="2586" spans="1:34" ht="13.9">
      <c r="A2586" s="1" t="s">
        <v>15458</v>
      </c>
      <c r="B2586" s="1" t="s">
        <v>15459</v>
      </c>
      <c r="C2586" s="4">
        <v>45261</v>
      </c>
      <c r="D2586" s="1" t="s">
        <v>15417</v>
      </c>
      <c r="E2586" s="1">
        <v>2023</v>
      </c>
      <c r="F2586" s="5">
        <v>32.229999999999997</v>
      </c>
      <c r="G2586" s="1" t="s">
        <v>15460</v>
      </c>
      <c r="H2586" s="1" t="s">
        <v>15461</v>
      </c>
      <c r="I2586" s="6">
        <v>111</v>
      </c>
      <c r="J2586" s="6" t="s">
        <v>54</v>
      </c>
      <c r="K2586" s="6">
        <v>9</v>
      </c>
      <c r="L2586" s="6">
        <v>8</v>
      </c>
      <c r="M2586" s="6">
        <v>1</v>
      </c>
      <c r="N2586" s="7">
        <v>0.88888888888888884</v>
      </c>
      <c r="O2586" s="1" t="s">
        <v>382</v>
      </c>
      <c r="P2586" s="1" t="s">
        <v>54</v>
      </c>
      <c r="Q2586" s="1" t="s">
        <v>56</v>
      </c>
      <c r="R2586" s="1" t="s">
        <v>5</v>
      </c>
      <c r="S2586" s="2" t="b">
        <v>1</v>
      </c>
      <c r="T2586" s="2" t="b">
        <v>0</v>
      </c>
      <c r="U2586" s="1" t="s">
        <v>57</v>
      </c>
      <c r="V2586" s="1"/>
      <c r="W2586" s="2" t="b">
        <v>0</v>
      </c>
      <c r="X2586" s="1"/>
      <c r="Y2586" s="2" t="b">
        <v>0</v>
      </c>
      <c r="Z2586" s="1" t="s">
        <v>58</v>
      </c>
      <c r="AA2586" s="2" t="b">
        <v>1</v>
      </c>
      <c r="AB2586" s="1" t="s">
        <v>15462</v>
      </c>
      <c r="AC2586" s="1" t="s">
        <v>15463</v>
      </c>
      <c r="AD2586" s="1" t="s">
        <v>61</v>
      </c>
      <c r="AE2586" s="2" t="b">
        <v>1</v>
      </c>
      <c r="AF2586" s="1" t="s">
        <v>1301</v>
      </c>
      <c r="AG2586" s="2" t="b">
        <v>0</v>
      </c>
      <c r="AH2586" s="1">
        <v>46242.564803182868</v>
      </c>
    </row>
    <row r="2587" spans="1:34" ht="13.9">
      <c r="A2587" s="1" t="s">
        <v>15464</v>
      </c>
      <c r="B2587" s="1" t="s">
        <v>15465</v>
      </c>
      <c r="C2587" s="4">
        <v>45261</v>
      </c>
      <c r="D2587" s="1" t="s">
        <v>15417</v>
      </c>
      <c r="E2587" s="1">
        <v>2023</v>
      </c>
      <c r="F2587" s="5">
        <v>32.229999999999997</v>
      </c>
      <c r="G2587" s="1" t="s">
        <v>15466</v>
      </c>
      <c r="H2587" s="1" t="s">
        <v>15467</v>
      </c>
      <c r="I2587" s="6"/>
      <c r="J2587" s="6" t="s">
        <v>147</v>
      </c>
      <c r="K2587" s="6">
        <v>0</v>
      </c>
      <c r="L2587" s="6">
        <v>0</v>
      </c>
      <c r="M2587" s="6">
        <v>0</v>
      </c>
      <c r="N2587" s="7"/>
      <c r="O2587" s="1" t="s">
        <v>216</v>
      </c>
      <c r="P2587" s="1" t="s">
        <v>54</v>
      </c>
      <c r="Q2587" s="1" t="s">
        <v>56</v>
      </c>
      <c r="R2587" s="1" t="s">
        <v>5</v>
      </c>
      <c r="S2587" s="2" t="b">
        <v>1</v>
      </c>
      <c r="T2587" s="2" t="b">
        <v>0</v>
      </c>
      <c r="U2587" s="1" t="s">
        <v>57</v>
      </c>
      <c r="V2587" s="1"/>
      <c r="W2587" s="2" t="b">
        <v>0</v>
      </c>
      <c r="X2587" s="1"/>
      <c r="Y2587" s="2" t="b">
        <v>0</v>
      </c>
      <c r="Z2587" s="1" t="s">
        <v>119</v>
      </c>
      <c r="AA2587" s="2" t="b">
        <v>0</v>
      </c>
      <c r="AB2587" s="1" t="s">
        <v>15468</v>
      </c>
      <c r="AC2587" s="1" t="s">
        <v>15469</v>
      </c>
      <c r="AD2587" s="1" t="s">
        <v>61</v>
      </c>
      <c r="AE2587" s="2" t="b">
        <v>1</v>
      </c>
      <c r="AF2587" s="1"/>
      <c r="AG2587" s="2" t="b">
        <v>0</v>
      </c>
      <c r="AH2587" s="1">
        <v>46242.564803182868</v>
      </c>
    </row>
    <row r="2588" spans="1:34" ht="13.9">
      <c r="A2588" s="1" t="s">
        <v>15470</v>
      </c>
      <c r="B2588" s="1" t="s">
        <v>15471</v>
      </c>
      <c r="C2588" s="4">
        <v>45261</v>
      </c>
      <c r="D2588" s="1" t="s">
        <v>15417</v>
      </c>
      <c r="E2588" s="1">
        <v>2023</v>
      </c>
      <c r="F2588" s="5">
        <v>32.229999999999997</v>
      </c>
      <c r="G2588" s="1" t="s">
        <v>15472</v>
      </c>
      <c r="H2588" s="1" t="s">
        <v>15473</v>
      </c>
      <c r="I2588" s="6">
        <v>14388</v>
      </c>
      <c r="J2588" s="6" t="s">
        <v>54</v>
      </c>
      <c r="K2588" s="6">
        <v>270</v>
      </c>
      <c r="L2588" s="6">
        <v>234</v>
      </c>
      <c r="M2588" s="6">
        <v>36</v>
      </c>
      <c r="N2588" s="7">
        <v>0.8666666666666667</v>
      </c>
      <c r="O2588" s="1" t="s">
        <v>67</v>
      </c>
      <c r="P2588" s="1" t="s">
        <v>54</v>
      </c>
      <c r="Q2588" s="1" t="s">
        <v>68</v>
      </c>
      <c r="R2588" s="1" t="s">
        <v>5</v>
      </c>
      <c r="S2588" s="2" t="b">
        <v>1</v>
      </c>
      <c r="T2588" s="2" t="b">
        <v>0</v>
      </c>
      <c r="U2588" s="1" t="s">
        <v>57</v>
      </c>
      <c r="V2588" s="1"/>
      <c r="W2588" s="2" t="b">
        <v>0</v>
      </c>
      <c r="X2588" s="1"/>
      <c r="Y2588" s="2" t="b">
        <v>0</v>
      </c>
      <c r="Z2588" s="1" t="s">
        <v>58</v>
      </c>
      <c r="AA2588" s="2" t="b">
        <v>1</v>
      </c>
      <c r="AB2588" s="1" t="s">
        <v>15474</v>
      </c>
      <c r="AC2588" s="1" t="s">
        <v>15475</v>
      </c>
      <c r="AD2588" s="1" t="s">
        <v>61</v>
      </c>
      <c r="AE2588" s="2" t="b">
        <v>1</v>
      </c>
      <c r="AF2588" s="1" t="s">
        <v>8462</v>
      </c>
      <c r="AG2588" s="2" t="b">
        <v>0</v>
      </c>
      <c r="AH2588" s="1">
        <v>46242.564803182868</v>
      </c>
    </row>
    <row r="2589" spans="1:34" ht="13.9">
      <c r="A2589" s="1" t="s">
        <v>15476</v>
      </c>
      <c r="B2589" s="1" t="s">
        <v>15477</v>
      </c>
      <c r="C2589" s="4">
        <v>45262</v>
      </c>
      <c r="D2589" s="1" t="s">
        <v>15417</v>
      </c>
      <c r="E2589" s="1">
        <v>2023</v>
      </c>
      <c r="F2589" s="5">
        <v>32.200000000000003</v>
      </c>
      <c r="G2589" s="1" t="s">
        <v>15478</v>
      </c>
      <c r="H2589" s="1" t="s">
        <v>15479</v>
      </c>
      <c r="I2589" s="6"/>
      <c r="J2589" s="6" t="s">
        <v>147</v>
      </c>
      <c r="K2589" s="6">
        <v>17</v>
      </c>
      <c r="L2589" s="6">
        <v>15</v>
      </c>
      <c r="M2589" s="6">
        <v>2</v>
      </c>
      <c r="N2589" s="7">
        <v>0.88235294117647056</v>
      </c>
      <c r="O2589" s="1" t="s">
        <v>126</v>
      </c>
      <c r="P2589" s="1" t="s">
        <v>54</v>
      </c>
      <c r="Q2589" s="1" t="s">
        <v>56</v>
      </c>
      <c r="R2589" s="1" t="s">
        <v>7</v>
      </c>
      <c r="S2589" s="2" t="b">
        <v>0</v>
      </c>
      <c r="T2589" s="2" t="b">
        <v>1</v>
      </c>
      <c r="U2589" s="1" t="s">
        <v>202</v>
      </c>
      <c r="V2589" s="1">
        <v>18</v>
      </c>
      <c r="W2589" s="2" t="b">
        <v>1</v>
      </c>
      <c r="X2589" s="2" t="b">
        <v>1</v>
      </c>
      <c r="Y2589" s="2" t="b">
        <v>0</v>
      </c>
      <c r="Z2589" s="1" t="s">
        <v>119</v>
      </c>
      <c r="AA2589" s="2" t="b">
        <v>0</v>
      </c>
      <c r="AB2589" s="1" t="s">
        <v>15480</v>
      </c>
      <c r="AC2589" s="1" t="s">
        <v>15481</v>
      </c>
      <c r="AD2589" s="1" t="s">
        <v>61</v>
      </c>
      <c r="AE2589" s="2" t="b">
        <v>1</v>
      </c>
      <c r="AF2589" s="1"/>
      <c r="AG2589" s="2" t="b">
        <v>0</v>
      </c>
      <c r="AH2589" s="1">
        <v>46242.564803182868</v>
      </c>
    </row>
    <row r="2590" spans="1:34" ht="13.9">
      <c r="A2590" s="1" t="s">
        <v>15482</v>
      </c>
      <c r="B2590" s="1" t="s">
        <v>15483</v>
      </c>
      <c r="C2590" s="4">
        <v>45262</v>
      </c>
      <c r="D2590" s="1" t="s">
        <v>15417</v>
      </c>
      <c r="E2590" s="1">
        <v>2023</v>
      </c>
      <c r="F2590" s="5">
        <v>32.200000000000003</v>
      </c>
      <c r="G2590" s="1" t="s">
        <v>15484</v>
      </c>
      <c r="H2590" s="1" t="s">
        <v>15479</v>
      </c>
      <c r="I2590" s="6">
        <v>5669</v>
      </c>
      <c r="J2590" s="6" t="s">
        <v>54</v>
      </c>
      <c r="K2590" s="6">
        <v>177</v>
      </c>
      <c r="L2590" s="6">
        <v>145</v>
      </c>
      <c r="M2590" s="6">
        <v>32</v>
      </c>
      <c r="N2590" s="7">
        <v>0.8192090395480226</v>
      </c>
      <c r="O2590" s="1" t="s">
        <v>67</v>
      </c>
      <c r="P2590" s="1" t="s">
        <v>54</v>
      </c>
      <c r="Q2590" s="1" t="s">
        <v>56</v>
      </c>
      <c r="R2590" s="1" t="s">
        <v>5</v>
      </c>
      <c r="S2590" s="2" t="b">
        <v>1</v>
      </c>
      <c r="T2590" s="2" t="b">
        <v>0</v>
      </c>
      <c r="U2590" s="1" t="s">
        <v>57</v>
      </c>
      <c r="V2590" s="1"/>
      <c r="W2590" s="2" t="b">
        <v>0</v>
      </c>
      <c r="X2590" s="1"/>
      <c r="Y2590" s="2" t="b">
        <v>0</v>
      </c>
      <c r="Z2590" s="1" t="s">
        <v>58</v>
      </c>
      <c r="AA2590" s="2" t="b">
        <v>1</v>
      </c>
      <c r="AB2590" s="1" t="s">
        <v>15480</v>
      </c>
      <c r="AC2590" s="1" t="s">
        <v>15485</v>
      </c>
      <c r="AD2590" s="1" t="s">
        <v>61</v>
      </c>
      <c r="AE2590" s="2" t="b">
        <v>1</v>
      </c>
      <c r="AF2590" s="1" t="s">
        <v>71</v>
      </c>
      <c r="AG2590" s="2" t="b">
        <v>0</v>
      </c>
      <c r="AH2590" s="1">
        <v>46242.564803182868</v>
      </c>
    </row>
    <row r="2591" spans="1:34" ht="13.9">
      <c r="A2591" s="1" t="s">
        <v>15486</v>
      </c>
      <c r="B2591" s="1" t="s">
        <v>15487</v>
      </c>
      <c r="C2591" s="4">
        <v>45262</v>
      </c>
      <c r="D2591" s="1" t="s">
        <v>15417</v>
      </c>
      <c r="E2591" s="1">
        <v>2023</v>
      </c>
      <c r="F2591" s="5">
        <v>32.200000000000003</v>
      </c>
      <c r="G2591" s="1" t="s">
        <v>15488</v>
      </c>
      <c r="H2591" s="1" t="s">
        <v>15489</v>
      </c>
      <c r="I2591" s="6">
        <v>25118</v>
      </c>
      <c r="J2591" s="6" t="s">
        <v>54</v>
      </c>
      <c r="K2591" s="6">
        <v>218</v>
      </c>
      <c r="L2591" s="6">
        <v>146</v>
      </c>
      <c r="M2591" s="6">
        <v>72</v>
      </c>
      <c r="N2591" s="7">
        <v>0.66972477064220182</v>
      </c>
      <c r="O2591" s="1" t="s">
        <v>91</v>
      </c>
      <c r="P2591" s="1" t="s">
        <v>54</v>
      </c>
      <c r="Q2591" s="1" t="s">
        <v>68</v>
      </c>
      <c r="R2591" s="1" t="s">
        <v>7</v>
      </c>
      <c r="S2591" s="2" t="b">
        <v>0</v>
      </c>
      <c r="T2591" s="2" t="b">
        <v>1</v>
      </c>
      <c r="U2591" s="1" t="s">
        <v>202</v>
      </c>
      <c r="V2591" s="1">
        <v>18</v>
      </c>
      <c r="W2591" s="2" t="b">
        <v>1</v>
      </c>
      <c r="X2591" s="2" t="b">
        <v>1</v>
      </c>
      <c r="Y2591" s="2" t="b">
        <v>0</v>
      </c>
      <c r="Z2591" s="1" t="s">
        <v>119</v>
      </c>
      <c r="AA2591" s="2" t="b">
        <v>0</v>
      </c>
      <c r="AB2591" s="1" t="s">
        <v>15490</v>
      </c>
      <c r="AC2591" s="1" t="s">
        <v>15491</v>
      </c>
      <c r="AD2591" s="1" t="s">
        <v>61</v>
      </c>
      <c r="AE2591" s="2" t="b">
        <v>1</v>
      </c>
      <c r="AF2591" s="1"/>
      <c r="AG2591" s="2" t="b">
        <v>0</v>
      </c>
      <c r="AH2591" s="1">
        <v>46242.564803182868</v>
      </c>
    </row>
    <row r="2592" spans="1:34" ht="13.9">
      <c r="A2592" s="1" t="s">
        <v>15492</v>
      </c>
      <c r="B2592" s="1" t="s">
        <v>15493</v>
      </c>
      <c r="C2592" s="4">
        <v>45262</v>
      </c>
      <c r="D2592" s="1" t="s">
        <v>15417</v>
      </c>
      <c r="E2592" s="1">
        <v>2023</v>
      </c>
      <c r="F2592" s="5">
        <v>32.200000000000003</v>
      </c>
      <c r="G2592" s="1" t="s">
        <v>15494</v>
      </c>
      <c r="H2592" s="1" t="s">
        <v>15495</v>
      </c>
      <c r="I2592" s="6">
        <v>187</v>
      </c>
      <c r="J2592" s="6" t="s">
        <v>54</v>
      </c>
      <c r="K2592" s="6">
        <v>7</v>
      </c>
      <c r="L2592" s="6">
        <v>7</v>
      </c>
      <c r="M2592" s="6">
        <v>0</v>
      </c>
      <c r="N2592" s="7">
        <v>1</v>
      </c>
      <c r="O2592" s="1" t="s">
        <v>83</v>
      </c>
      <c r="P2592" s="1" t="s">
        <v>54</v>
      </c>
      <c r="Q2592" s="1" t="s">
        <v>56</v>
      </c>
      <c r="R2592" s="1" t="s">
        <v>5</v>
      </c>
      <c r="S2592" s="2" t="b">
        <v>1</v>
      </c>
      <c r="T2592" s="2" t="b">
        <v>0</v>
      </c>
      <c r="U2592" s="1" t="s">
        <v>57</v>
      </c>
      <c r="V2592" s="1"/>
      <c r="W2592" s="2" t="b">
        <v>0</v>
      </c>
      <c r="X2592" s="1"/>
      <c r="Y2592" s="2" t="b">
        <v>0</v>
      </c>
      <c r="Z2592" s="1" t="s">
        <v>119</v>
      </c>
      <c r="AA2592" s="2" t="b">
        <v>0</v>
      </c>
      <c r="AB2592" s="1" t="s">
        <v>15496</v>
      </c>
      <c r="AC2592" s="1" t="s">
        <v>15497</v>
      </c>
      <c r="AD2592" s="1" t="s">
        <v>61</v>
      </c>
      <c r="AE2592" s="2" t="b">
        <v>1</v>
      </c>
      <c r="AF2592" s="1"/>
      <c r="AG2592" s="2" t="b">
        <v>0</v>
      </c>
      <c r="AH2592" s="1">
        <v>46242.564803182868</v>
      </c>
    </row>
    <row r="2593" spans="1:34" ht="13.9">
      <c r="A2593" s="1" t="s">
        <v>15498</v>
      </c>
      <c r="B2593" s="1" t="s">
        <v>15499</v>
      </c>
      <c r="C2593" s="4">
        <v>45263</v>
      </c>
      <c r="D2593" s="1" t="s">
        <v>15417</v>
      </c>
      <c r="E2593" s="1">
        <v>2023</v>
      </c>
      <c r="F2593" s="5">
        <v>32.159999999999997</v>
      </c>
      <c r="G2593" s="1" t="s">
        <v>15500</v>
      </c>
      <c r="H2593" s="1" t="s">
        <v>15501</v>
      </c>
      <c r="I2593" s="6">
        <v>367</v>
      </c>
      <c r="J2593" s="6" t="s">
        <v>54</v>
      </c>
      <c r="K2593" s="6">
        <v>25</v>
      </c>
      <c r="L2593" s="6">
        <v>23</v>
      </c>
      <c r="M2593" s="6">
        <v>2</v>
      </c>
      <c r="N2593" s="7">
        <v>0.92</v>
      </c>
      <c r="O2593" s="1" t="s">
        <v>126</v>
      </c>
      <c r="P2593" s="1" t="s">
        <v>54</v>
      </c>
      <c r="Q2593" s="1" t="s">
        <v>56</v>
      </c>
      <c r="R2593" s="1" t="s">
        <v>5</v>
      </c>
      <c r="S2593" s="2" t="b">
        <v>1</v>
      </c>
      <c r="T2593" s="2" t="b">
        <v>0</v>
      </c>
      <c r="U2593" s="1" t="s">
        <v>112</v>
      </c>
      <c r="V2593" s="1">
        <v>15</v>
      </c>
      <c r="W2593" s="2" t="b">
        <v>0</v>
      </c>
      <c r="X2593" s="1"/>
      <c r="Y2593" s="2" t="b">
        <v>0</v>
      </c>
      <c r="Z2593" s="1" t="s">
        <v>58</v>
      </c>
      <c r="AA2593" s="2" t="b">
        <v>1</v>
      </c>
      <c r="AB2593" s="1" t="s">
        <v>15502</v>
      </c>
      <c r="AC2593" s="1" t="s">
        <v>15503</v>
      </c>
      <c r="AD2593" s="1" t="s">
        <v>61</v>
      </c>
      <c r="AE2593" s="2" t="b">
        <v>1</v>
      </c>
      <c r="AF2593" s="1" t="s">
        <v>15504</v>
      </c>
      <c r="AG2593" s="2" t="b">
        <v>0</v>
      </c>
      <c r="AH2593" s="1">
        <v>46242.564803182868</v>
      </c>
    </row>
    <row r="2594" spans="1:34" ht="13.9">
      <c r="A2594" s="1" t="s">
        <v>15505</v>
      </c>
      <c r="B2594" s="1" t="s">
        <v>15506</v>
      </c>
      <c r="C2594" s="4">
        <v>45265</v>
      </c>
      <c r="D2594" s="1" t="s">
        <v>15417</v>
      </c>
      <c r="E2594" s="1">
        <v>2023</v>
      </c>
      <c r="F2594" s="5">
        <v>32.1</v>
      </c>
      <c r="G2594" s="1" t="s">
        <v>15507</v>
      </c>
      <c r="H2594" s="1" t="s">
        <v>15508</v>
      </c>
      <c r="I2594" s="6">
        <v>1458</v>
      </c>
      <c r="J2594" s="6" t="s">
        <v>54</v>
      </c>
      <c r="K2594" s="6">
        <v>34</v>
      </c>
      <c r="L2594" s="6">
        <v>29</v>
      </c>
      <c r="M2594" s="6">
        <v>5</v>
      </c>
      <c r="N2594" s="7">
        <v>0.8529411764705882</v>
      </c>
      <c r="O2594" s="1" t="s">
        <v>126</v>
      </c>
      <c r="P2594" s="1" t="s">
        <v>54</v>
      </c>
      <c r="Q2594" s="1" t="s">
        <v>56</v>
      </c>
      <c r="R2594" s="1" t="s">
        <v>5</v>
      </c>
      <c r="S2594" s="2" t="b">
        <v>1</v>
      </c>
      <c r="T2594" s="2" t="b">
        <v>0</v>
      </c>
      <c r="U2594" s="1" t="s">
        <v>57</v>
      </c>
      <c r="V2594" s="1"/>
      <c r="W2594" s="2" t="b">
        <v>0</v>
      </c>
      <c r="X2594" s="1"/>
      <c r="Y2594" s="2" t="b">
        <v>0</v>
      </c>
      <c r="Z2594" s="1" t="s">
        <v>58</v>
      </c>
      <c r="AA2594" s="2" t="b">
        <v>1</v>
      </c>
      <c r="AB2594" s="1" t="s">
        <v>15509</v>
      </c>
      <c r="AC2594" s="1" t="s">
        <v>15510</v>
      </c>
      <c r="AD2594" s="1" t="s">
        <v>61</v>
      </c>
      <c r="AE2594" s="2" t="b">
        <v>1</v>
      </c>
      <c r="AF2594" s="1" t="s">
        <v>101</v>
      </c>
      <c r="AG2594" s="2" t="b">
        <v>1</v>
      </c>
      <c r="AH2594" s="1">
        <v>46242.564803182868</v>
      </c>
    </row>
    <row r="2595" spans="1:34" ht="13.9">
      <c r="A2595" s="1" t="s">
        <v>15511</v>
      </c>
      <c r="B2595" s="1" t="s">
        <v>15512</v>
      </c>
      <c r="C2595" s="4">
        <v>45266</v>
      </c>
      <c r="D2595" s="1" t="s">
        <v>15417</v>
      </c>
      <c r="E2595" s="1">
        <v>2023</v>
      </c>
      <c r="F2595" s="5">
        <v>32.07</v>
      </c>
      <c r="G2595" s="1" t="s">
        <v>15513</v>
      </c>
      <c r="H2595" s="1" t="s">
        <v>15514</v>
      </c>
      <c r="I2595" s="6">
        <v>1658</v>
      </c>
      <c r="J2595" s="6" t="s">
        <v>54</v>
      </c>
      <c r="K2595" s="6">
        <v>41</v>
      </c>
      <c r="L2595" s="6">
        <v>28</v>
      </c>
      <c r="M2595" s="6">
        <v>13</v>
      </c>
      <c r="N2595" s="7">
        <v>0.68292682926829273</v>
      </c>
      <c r="O2595" s="1" t="s">
        <v>91</v>
      </c>
      <c r="P2595" s="1" t="s">
        <v>54</v>
      </c>
      <c r="Q2595" s="1" t="s">
        <v>56</v>
      </c>
      <c r="R2595" s="1" t="s">
        <v>7</v>
      </c>
      <c r="S2595" s="2" t="b">
        <v>0</v>
      </c>
      <c r="T2595" s="2" t="b">
        <v>1</v>
      </c>
      <c r="U2595" s="1" t="s">
        <v>202</v>
      </c>
      <c r="V2595" s="1">
        <v>18</v>
      </c>
      <c r="W2595" s="2" t="b">
        <v>1</v>
      </c>
      <c r="X2595" s="2" t="b">
        <v>1</v>
      </c>
      <c r="Y2595" s="2" t="b">
        <v>0</v>
      </c>
      <c r="Z2595" s="1" t="s">
        <v>119</v>
      </c>
      <c r="AA2595" s="2" t="b">
        <v>0</v>
      </c>
      <c r="AB2595" s="1" t="s">
        <v>15515</v>
      </c>
      <c r="AC2595" s="1" t="s">
        <v>15516</v>
      </c>
      <c r="AD2595" s="1" t="s">
        <v>172</v>
      </c>
      <c r="AE2595" s="2" t="b">
        <v>1</v>
      </c>
      <c r="AF2595" s="1"/>
      <c r="AG2595" s="2" t="b">
        <v>0</v>
      </c>
      <c r="AH2595" s="1">
        <v>46242.564803182868</v>
      </c>
    </row>
    <row r="2596" spans="1:34" ht="13.9">
      <c r="A2596" s="1" t="s">
        <v>15517</v>
      </c>
      <c r="B2596" s="1" t="s">
        <v>15518</v>
      </c>
      <c r="C2596" s="4">
        <v>45266</v>
      </c>
      <c r="D2596" s="1" t="s">
        <v>15417</v>
      </c>
      <c r="E2596" s="1">
        <v>2023</v>
      </c>
      <c r="F2596" s="5">
        <v>32.07</v>
      </c>
      <c r="G2596" s="1" t="s">
        <v>15519</v>
      </c>
      <c r="H2596" s="1" t="s">
        <v>15520</v>
      </c>
      <c r="I2596" s="6">
        <v>2125</v>
      </c>
      <c r="J2596" s="6" t="s">
        <v>54</v>
      </c>
      <c r="K2596" s="6">
        <v>125</v>
      </c>
      <c r="L2596" s="6">
        <v>110</v>
      </c>
      <c r="M2596" s="6">
        <v>15</v>
      </c>
      <c r="N2596" s="7">
        <v>0.88</v>
      </c>
      <c r="O2596" s="1" t="s">
        <v>67</v>
      </c>
      <c r="P2596" s="1" t="s">
        <v>54</v>
      </c>
      <c r="Q2596" s="1" t="s">
        <v>56</v>
      </c>
      <c r="R2596" s="1" t="s">
        <v>5</v>
      </c>
      <c r="S2596" s="2" t="b">
        <v>1</v>
      </c>
      <c r="T2596" s="2" t="b">
        <v>0</v>
      </c>
      <c r="U2596" s="1" t="s">
        <v>57</v>
      </c>
      <c r="V2596" s="1"/>
      <c r="W2596" s="2" t="b">
        <v>0</v>
      </c>
      <c r="X2596" s="1"/>
      <c r="Y2596" s="2" t="b">
        <v>0</v>
      </c>
      <c r="Z2596" s="1" t="s">
        <v>58</v>
      </c>
      <c r="AA2596" s="2" t="b">
        <v>1</v>
      </c>
      <c r="AB2596" s="1" t="s">
        <v>15521</v>
      </c>
      <c r="AC2596" s="1" t="s">
        <v>15522</v>
      </c>
      <c r="AD2596" s="1" t="s">
        <v>61</v>
      </c>
      <c r="AE2596" s="2" t="b">
        <v>1</v>
      </c>
      <c r="AF2596" s="1" t="s">
        <v>142</v>
      </c>
      <c r="AG2596" s="2" t="b">
        <v>0</v>
      </c>
      <c r="AH2596" s="1">
        <v>46242.564803182868</v>
      </c>
    </row>
    <row r="2597" spans="1:34" ht="13.9">
      <c r="A2597" s="1" t="s">
        <v>15523</v>
      </c>
      <c r="B2597" s="1" t="s">
        <v>15524</v>
      </c>
      <c r="C2597" s="4">
        <v>45267</v>
      </c>
      <c r="D2597" s="1" t="s">
        <v>15417</v>
      </c>
      <c r="E2597" s="1">
        <v>2023</v>
      </c>
      <c r="F2597" s="5">
        <v>32.03</v>
      </c>
      <c r="G2597" s="1" t="s">
        <v>15525</v>
      </c>
      <c r="H2597" s="1" t="s">
        <v>15526</v>
      </c>
      <c r="I2597" s="6">
        <v>440264</v>
      </c>
      <c r="J2597" s="6" t="s">
        <v>54</v>
      </c>
      <c r="K2597" s="6">
        <v>14517</v>
      </c>
      <c r="L2597" s="6">
        <v>14225</v>
      </c>
      <c r="M2597" s="6">
        <v>292</v>
      </c>
      <c r="N2597" s="7">
        <v>0.97988565130536609</v>
      </c>
      <c r="O2597" s="1" t="s">
        <v>76</v>
      </c>
      <c r="P2597" s="1" t="s">
        <v>54</v>
      </c>
      <c r="Q2597" s="1" t="s">
        <v>68</v>
      </c>
      <c r="R2597" s="1" t="s">
        <v>5</v>
      </c>
      <c r="S2597" s="2" t="b">
        <v>1</v>
      </c>
      <c r="T2597" s="2" t="b">
        <v>0</v>
      </c>
      <c r="U2597" s="1" t="s">
        <v>57</v>
      </c>
      <c r="V2597" s="1"/>
      <c r="W2597" s="2" t="b">
        <v>0</v>
      </c>
      <c r="X2597" s="1"/>
      <c r="Y2597" s="2" t="b">
        <v>0</v>
      </c>
      <c r="Z2597" s="1" t="s">
        <v>58</v>
      </c>
      <c r="AA2597" s="2" t="b">
        <v>1</v>
      </c>
      <c r="AB2597" s="1" t="s">
        <v>15527</v>
      </c>
      <c r="AC2597" s="1" t="s">
        <v>15528</v>
      </c>
      <c r="AD2597" s="1" t="s">
        <v>61</v>
      </c>
      <c r="AE2597" s="2" t="b">
        <v>1</v>
      </c>
      <c r="AF2597" s="1" t="s">
        <v>101</v>
      </c>
      <c r="AG2597" s="2" t="b">
        <v>1</v>
      </c>
      <c r="AH2597" s="1">
        <v>46242.564803194444</v>
      </c>
    </row>
    <row r="2598" spans="1:34" ht="13.9">
      <c r="A2598" s="1" t="s">
        <v>15529</v>
      </c>
      <c r="B2598" s="1" t="s">
        <v>15530</v>
      </c>
      <c r="C2598" s="4">
        <v>45267</v>
      </c>
      <c r="D2598" s="1" t="s">
        <v>15417</v>
      </c>
      <c r="E2598" s="1">
        <v>2023</v>
      </c>
      <c r="F2598" s="5">
        <v>32.03</v>
      </c>
      <c r="G2598" s="1" t="s">
        <v>15531</v>
      </c>
      <c r="H2598" s="1" t="s">
        <v>15526</v>
      </c>
      <c r="I2598" s="6"/>
      <c r="J2598" s="6" t="s">
        <v>147</v>
      </c>
      <c r="K2598" s="6">
        <v>155</v>
      </c>
      <c r="L2598" s="6">
        <v>150</v>
      </c>
      <c r="M2598" s="6">
        <v>5</v>
      </c>
      <c r="N2598" s="7">
        <v>0.967741935483871</v>
      </c>
      <c r="O2598" s="1" t="s">
        <v>67</v>
      </c>
      <c r="P2598" s="1" t="s">
        <v>54</v>
      </c>
      <c r="Q2598" s="1" t="s">
        <v>56</v>
      </c>
      <c r="R2598" s="1" t="s">
        <v>5</v>
      </c>
      <c r="S2598" s="2" t="b">
        <v>1</v>
      </c>
      <c r="T2598" s="2" t="b">
        <v>0</v>
      </c>
      <c r="U2598" s="1" t="s">
        <v>57</v>
      </c>
      <c r="V2598" s="1"/>
      <c r="W2598" s="2" t="b">
        <v>0</v>
      </c>
      <c r="X2598" s="1"/>
      <c r="Y2598" s="2" t="b">
        <v>0</v>
      </c>
      <c r="Z2598" s="1" t="s">
        <v>119</v>
      </c>
      <c r="AA2598" s="2" t="b">
        <v>0</v>
      </c>
      <c r="AB2598" s="1" t="s">
        <v>15527</v>
      </c>
      <c r="AC2598" s="1" t="s">
        <v>15532</v>
      </c>
      <c r="AD2598" s="1" t="s">
        <v>61</v>
      </c>
      <c r="AE2598" s="2" t="b">
        <v>1</v>
      </c>
      <c r="AF2598" s="1"/>
      <c r="AG2598" s="2" t="b">
        <v>0</v>
      </c>
      <c r="AH2598" s="1">
        <v>46242.564803194444</v>
      </c>
    </row>
    <row r="2599" spans="1:34" ht="13.9">
      <c r="A2599" s="1" t="s">
        <v>15533</v>
      </c>
      <c r="B2599" s="1" t="s">
        <v>15534</v>
      </c>
      <c r="C2599" s="4">
        <v>45267</v>
      </c>
      <c r="D2599" s="1" t="s">
        <v>15417</v>
      </c>
      <c r="E2599" s="1">
        <v>2023</v>
      </c>
      <c r="F2599" s="5">
        <v>32.03</v>
      </c>
      <c r="G2599" s="1" t="s">
        <v>15535</v>
      </c>
      <c r="H2599" s="1" t="s">
        <v>15536</v>
      </c>
      <c r="I2599" s="6">
        <v>792</v>
      </c>
      <c r="J2599" s="6" t="s">
        <v>54</v>
      </c>
      <c r="K2599" s="6">
        <v>40</v>
      </c>
      <c r="L2599" s="6">
        <v>37</v>
      </c>
      <c r="M2599" s="6">
        <v>3</v>
      </c>
      <c r="N2599" s="7">
        <v>0.92500000000000004</v>
      </c>
      <c r="O2599" s="1" t="s">
        <v>126</v>
      </c>
      <c r="P2599" s="1" t="s">
        <v>54</v>
      </c>
      <c r="Q2599" s="1" t="s">
        <v>56</v>
      </c>
      <c r="R2599" s="1" t="s">
        <v>5</v>
      </c>
      <c r="S2599" s="2" t="b">
        <v>1</v>
      </c>
      <c r="T2599" s="2" t="b">
        <v>0</v>
      </c>
      <c r="U2599" s="1" t="s">
        <v>57</v>
      </c>
      <c r="V2599" s="1"/>
      <c r="W2599" s="2" t="b">
        <v>0</v>
      </c>
      <c r="X2599" s="1"/>
      <c r="Y2599" s="2" t="b">
        <v>0</v>
      </c>
      <c r="Z2599" s="1" t="s">
        <v>58</v>
      </c>
      <c r="AA2599" s="2" t="b">
        <v>1</v>
      </c>
      <c r="AB2599" s="1" t="s">
        <v>15537</v>
      </c>
      <c r="AC2599" s="1" t="s">
        <v>15538</v>
      </c>
      <c r="AD2599" s="1" t="s">
        <v>61</v>
      </c>
      <c r="AE2599" s="2" t="b">
        <v>1</v>
      </c>
      <c r="AF2599" s="1" t="s">
        <v>1301</v>
      </c>
      <c r="AG2599" s="2" t="b">
        <v>0</v>
      </c>
      <c r="AH2599" s="1">
        <v>46242.564803194444</v>
      </c>
    </row>
    <row r="2600" spans="1:34" ht="13.9">
      <c r="A2600" s="1" t="s">
        <v>15539</v>
      </c>
      <c r="B2600" s="1" t="s">
        <v>15540</v>
      </c>
      <c r="C2600" s="4">
        <v>45267</v>
      </c>
      <c r="D2600" s="1" t="s">
        <v>15417</v>
      </c>
      <c r="E2600" s="1">
        <v>2023</v>
      </c>
      <c r="F2600" s="5">
        <v>32.03</v>
      </c>
      <c r="G2600" s="1" t="s">
        <v>15541</v>
      </c>
      <c r="H2600" s="1" t="s">
        <v>15542</v>
      </c>
      <c r="I2600" s="6">
        <v>868</v>
      </c>
      <c r="J2600" s="6" t="s">
        <v>54</v>
      </c>
      <c r="K2600" s="6">
        <v>65</v>
      </c>
      <c r="L2600" s="6">
        <v>65</v>
      </c>
      <c r="M2600" s="6">
        <v>0</v>
      </c>
      <c r="N2600" s="7">
        <v>1</v>
      </c>
      <c r="O2600" s="1" t="s">
        <v>67</v>
      </c>
      <c r="P2600" s="1" t="s">
        <v>54</v>
      </c>
      <c r="Q2600" s="1" t="s">
        <v>56</v>
      </c>
      <c r="R2600" s="1" t="s">
        <v>5</v>
      </c>
      <c r="S2600" s="2" t="b">
        <v>1</v>
      </c>
      <c r="T2600" s="2" t="b">
        <v>0</v>
      </c>
      <c r="U2600" s="1" t="s">
        <v>112</v>
      </c>
      <c r="V2600" s="1">
        <v>15</v>
      </c>
      <c r="W2600" s="2" t="b">
        <v>0</v>
      </c>
      <c r="X2600" s="1"/>
      <c r="Y2600" s="2" t="b">
        <v>0</v>
      </c>
      <c r="Z2600" s="1" t="s">
        <v>58</v>
      </c>
      <c r="AA2600" s="2" t="b">
        <v>1</v>
      </c>
      <c r="AB2600" s="1" t="s">
        <v>15543</v>
      </c>
      <c r="AC2600" s="1" t="s">
        <v>15544</v>
      </c>
      <c r="AD2600" s="1" t="s">
        <v>61</v>
      </c>
      <c r="AE2600" s="2" t="b">
        <v>1</v>
      </c>
      <c r="AF2600" s="1" t="s">
        <v>211</v>
      </c>
      <c r="AG2600" s="2" t="b">
        <v>0</v>
      </c>
      <c r="AH2600" s="1">
        <v>46242.564803194444</v>
      </c>
    </row>
    <row r="2601" spans="1:34" ht="13.9">
      <c r="A2601" s="1" t="s">
        <v>15545</v>
      </c>
      <c r="B2601" s="1" t="s">
        <v>15546</v>
      </c>
      <c r="C2601" s="4">
        <v>45268</v>
      </c>
      <c r="D2601" s="1" t="s">
        <v>15417</v>
      </c>
      <c r="E2601" s="1">
        <v>2023</v>
      </c>
      <c r="F2601" s="5">
        <v>32</v>
      </c>
      <c r="G2601" s="1" t="s">
        <v>15547</v>
      </c>
      <c r="H2601" s="1" t="s">
        <v>15548</v>
      </c>
      <c r="I2601" s="6">
        <v>3288</v>
      </c>
      <c r="J2601" s="6" t="s">
        <v>54</v>
      </c>
      <c r="K2601" s="6">
        <v>89</v>
      </c>
      <c r="L2601" s="6">
        <v>75</v>
      </c>
      <c r="M2601" s="6">
        <v>14</v>
      </c>
      <c r="N2601" s="7">
        <v>0.84269662921348309</v>
      </c>
      <c r="O2601" s="1" t="s">
        <v>67</v>
      </c>
      <c r="P2601" s="1" t="s">
        <v>54</v>
      </c>
      <c r="Q2601" s="1" t="s">
        <v>56</v>
      </c>
      <c r="R2601" s="1" t="s">
        <v>7</v>
      </c>
      <c r="S2601" s="2" t="b">
        <v>0</v>
      </c>
      <c r="T2601" s="2" t="b">
        <v>1</v>
      </c>
      <c r="U2601" s="1" t="s">
        <v>202</v>
      </c>
      <c r="V2601" s="1">
        <v>18</v>
      </c>
      <c r="W2601" s="2" t="b">
        <v>1</v>
      </c>
      <c r="X2601" s="2" t="b">
        <v>1</v>
      </c>
      <c r="Y2601" s="2" t="b">
        <v>0</v>
      </c>
      <c r="Z2601" s="1" t="s">
        <v>119</v>
      </c>
      <c r="AA2601" s="2" t="b">
        <v>0</v>
      </c>
      <c r="AB2601" s="1" t="s">
        <v>15549</v>
      </c>
      <c r="AC2601" s="1" t="s">
        <v>15550</v>
      </c>
      <c r="AD2601" s="1" t="s">
        <v>61</v>
      </c>
      <c r="AE2601" s="2" t="b">
        <v>1</v>
      </c>
      <c r="AF2601" s="1"/>
      <c r="AG2601" s="2" t="b">
        <v>0</v>
      </c>
      <c r="AH2601" s="1">
        <v>46242.564803194444</v>
      </c>
    </row>
    <row r="2602" spans="1:34" ht="13.9">
      <c r="A2602" s="1" t="s">
        <v>15551</v>
      </c>
      <c r="B2602" s="1" t="s">
        <v>15552</v>
      </c>
      <c r="C2602" s="4">
        <v>45268</v>
      </c>
      <c r="D2602" s="1" t="s">
        <v>15417</v>
      </c>
      <c r="E2602" s="1">
        <v>2023</v>
      </c>
      <c r="F2602" s="5">
        <v>32</v>
      </c>
      <c r="G2602" s="1" t="s">
        <v>15553</v>
      </c>
      <c r="H2602" s="1" t="s">
        <v>15554</v>
      </c>
      <c r="I2602" s="6">
        <v>382</v>
      </c>
      <c r="J2602" s="6" t="s">
        <v>54</v>
      </c>
      <c r="K2602" s="6">
        <v>18</v>
      </c>
      <c r="L2602" s="6">
        <v>4</v>
      </c>
      <c r="M2602" s="6">
        <v>14</v>
      </c>
      <c r="N2602" s="7">
        <v>0.22222222222222221</v>
      </c>
      <c r="O2602" s="1" t="s">
        <v>330</v>
      </c>
      <c r="P2602" s="1" t="s">
        <v>54</v>
      </c>
      <c r="Q2602" s="1" t="s">
        <v>56</v>
      </c>
      <c r="R2602" s="1" t="s">
        <v>7</v>
      </c>
      <c r="S2602" s="2" t="b">
        <v>0</v>
      </c>
      <c r="T2602" s="2" t="b">
        <v>1</v>
      </c>
      <c r="U2602" s="1" t="s">
        <v>202</v>
      </c>
      <c r="V2602" s="1">
        <v>18</v>
      </c>
      <c r="W2602" s="2" t="b">
        <v>1</v>
      </c>
      <c r="X2602" s="2" t="b">
        <v>1</v>
      </c>
      <c r="Y2602" s="2" t="b">
        <v>0</v>
      </c>
      <c r="Z2602" s="1" t="s">
        <v>119</v>
      </c>
      <c r="AA2602" s="2" t="b">
        <v>0</v>
      </c>
      <c r="AB2602" s="1" t="s">
        <v>15555</v>
      </c>
      <c r="AC2602" s="1" t="s">
        <v>15556</v>
      </c>
      <c r="AD2602" s="1" t="s">
        <v>61</v>
      </c>
      <c r="AE2602" s="2" t="b">
        <v>1</v>
      </c>
      <c r="AF2602" s="1"/>
      <c r="AG2602" s="2" t="b">
        <v>0</v>
      </c>
      <c r="AH2602" s="1">
        <v>46242.564803194444</v>
      </c>
    </row>
    <row r="2603" spans="1:34" ht="13.9">
      <c r="A2603" s="1" t="s">
        <v>15557</v>
      </c>
      <c r="B2603" s="1" t="s">
        <v>15558</v>
      </c>
      <c r="C2603" s="4">
        <v>45268</v>
      </c>
      <c r="D2603" s="1" t="s">
        <v>15417</v>
      </c>
      <c r="E2603" s="1">
        <v>2023</v>
      </c>
      <c r="F2603" s="5">
        <v>32</v>
      </c>
      <c r="G2603" s="1" t="s">
        <v>15559</v>
      </c>
      <c r="H2603" s="1" t="s">
        <v>15560</v>
      </c>
      <c r="I2603" s="6">
        <v>666</v>
      </c>
      <c r="J2603" s="6" t="s">
        <v>54</v>
      </c>
      <c r="K2603" s="6">
        <v>31</v>
      </c>
      <c r="L2603" s="6">
        <v>26</v>
      </c>
      <c r="M2603" s="6">
        <v>5</v>
      </c>
      <c r="N2603" s="7">
        <v>0.83870967741935487</v>
      </c>
      <c r="O2603" s="1" t="s">
        <v>126</v>
      </c>
      <c r="P2603" s="1" t="s">
        <v>54</v>
      </c>
      <c r="Q2603" s="1" t="s">
        <v>56</v>
      </c>
      <c r="R2603" s="1" t="s">
        <v>5</v>
      </c>
      <c r="S2603" s="2" t="b">
        <v>1</v>
      </c>
      <c r="T2603" s="2" t="b">
        <v>0</v>
      </c>
      <c r="U2603" s="1" t="s">
        <v>57</v>
      </c>
      <c r="V2603" s="1"/>
      <c r="W2603" s="2" t="b">
        <v>0</v>
      </c>
      <c r="X2603" s="1"/>
      <c r="Y2603" s="2" t="b">
        <v>0</v>
      </c>
      <c r="Z2603" s="1" t="s">
        <v>58</v>
      </c>
      <c r="AA2603" s="2" t="b">
        <v>1</v>
      </c>
      <c r="AB2603" s="1" t="s">
        <v>15561</v>
      </c>
      <c r="AC2603" s="1" t="s">
        <v>15562</v>
      </c>
      <c r="AD2603" s="1" t="s">
        <v>61</v>
      </c>
      <c r="AE2603" s="2" t="b">
        <v>1</v>
      </c>
      <c r="AF2603" s="1" t="s">
        <v>142</v>
      </c>
      <c r="AG2603" s="2" t="b">
        <v>0</v>
      </c>
      <c r="AH2603" s="1">
        <v>46242.564803194444</v>
      </c>
    </row>
    <row r="2604" spans="1:34" ht="13.9">
      <c r="A2604" s="1" t="s">
        <v>15563</v>
      </c>
      <c r="B2604" s="1" t="s">
        <v>15564</v>
      </c>
      <c r="C2604" s="4">
        <v>45268</v>
      </c>
      <c r="D2604" s="1" t="s">
        <v>15417</v>
      </c>
      <c r="E2604" s="1">
        <v>2023</v>
      </c>
      <c r="F2604" s="5">
        <v>32</v>
      </c>
      <c r="G2604" s="1" t="s">
        <v>15565</v>
      </c>
      <c r="H2604" s="1" t="s">
        <v>15566</v>
      </c>
      <c r="I2604" s="6">
        <v>1718</v>
      </c>
      <c r="J2604" s="6" t="s">
        <v>54</v>
      </c>
      <c r="K2604" s="6">
        <v>147</v>
      </c>
      <c r="L2604" s="6">
        <v>127</v>
      </c>
      <c r="M2604" s="6">
        <v>20</v>
      </c>
      <c r="N2604" s="7">
        <v>0.86394557823129248</v>
      </c>
      <c r="O2604" s="1" t="s">
        <v>67</v>
      </c>
      <c r="P2604" s="1" t="s">
        <v>54</v>
      </c>
      <c r="Q2604" s="1" t="s">
        <v>56</v>
      </c>
      <c r="R2604" s="1" t="s">
        <v>5</v>
      </c>
      <c r="S2604" s="2" t="b">
        <v>1</v>
      </c>
      <c r="T2604" s="2" t="b">
        <v>0</v>
      </c>
      <c r="U2604" s="1" t="s">
        <v>224</v>
      </c>
      <c r="V2604" s="1">
        <v>12</v>
      </c>
      <c r="W2604" s="2" t="b">
        <v>0</v>
      </c>
      <c r="X2604" s="1"/>
      <c r="Y2604" s="2" t="b">
        <v>0</v>
      </c>
      <c r="Z2604" s="1" t="s">
        <v>58</v>
      </c>
      <c r="AA2604" s="2" t="b">
        <v>1</v>
      </c>
      <c r="AB2604" s="1" t="s">
        <v>15567</v>
      </c>
      <c r="AC2604" s="1" t="s">
        <v>15568</v>
      </c>
      <c r="AD2604" s="1" t="s">
        <v>61</v>
      </c>
      <c r="AE2604" s="2" t="b">
        <v>1</v>
      </c>
      <c r="AF2604" s="1" t="s">
        <v>71</v>
      </c>
      <c r="AG2604" s="2" t="b">
        <v>0</v>
      </c>
      <c r="AH2604" s="1">
        <v>46242.564803194444</v>
      </c>
    </row>
    <row r="2605" spans="1:34" ht="13.9">
      <c r="A2605" s="1" t="s">
        <v>15569</v>
      </c>
      <c r="B2605" s="1" t="s">
        <v>15570</v>
      </c>
      <c r="C2605" s="4">
        <v>45269</v>
      </c>
      <c r="D2605" s="1" t="s">
        <v>15417</v>
      </c>
      <c r="E2605" s="1">
        <v>2023</v>
      </c>
      <c r="F2605" s="5">
        <v>31.97</v>
      </c>
      <c r="G2605" s="1" t="s">
        <v>15571</v>
      </c>
      <c r="H2605" s="1" t="s">
        <v>15572</v>
      </c>
      <c r="I2605" s="6">
        <v>2057</v>
      </c>
      <c r="J2605" s="6" t="s">
        <v>54</v>
      </c>
      <c r="K2605" s="6">
        <v>69</v>
      </c>
      <c r="L2605" s="6">
        <v>31</v>
      </c>
      <c r="M2605" s="6">
        <v>38</v>
      </c>
      <c r="N2605" s="7">
        <v>0.44927536231884058</v>
      </c>
      <c r="O2605" s="1" t="s">
        <v>91</v>
      </c>
      <c r="P2605" s="1" t="s">
        <v>54</v>
      </c>
      <c r="Q2605" s="1" t="s">
        <v>56</v>
      </c>
      <c r="R2605" s="1" t="s">
        <v>7</v>
      </c>
      <c r="S2605" s="2" t="b">
        <v>0</v>
      </c>
      <c r="T2605" s="2" t="b">
        <v>1</v>
      </c>
      <c r="U2605" s="1" t="s">
        <v>202</v>
      </c>
      <c r="V2605" s="1">
        <v>18</v>
      </c>
      <c r="W2605" s="2" t="b">
        <v>1</v>
      </c>
      <c r="X2605" s="2" t="b">
        <v>1</v>
      </c>
      <c r="Y2605" s="2" t="b">
        <v>0</v>
      </c>
      <c r="Z2605" s="1" t="s">
        <v>119</v>
      </c>
      <c r="AA2605" s="2" t="b">
        <v>0</v>
      </c>
      <c r="AB2605" s="1" t="s">
        <v>15573</v>
      </c>
      <c r="AC2605" s="1" t="s">
        <v>15574</v>
      </c>
      <c r="AD2605" s="1" t="s">
        <v>61</v>
      </c>
      <c r="AE2605" s="2" t="b">
        <v>1</v>
      </c>
      <c r="AF2605" s="1"/>
      <c r="AG2605" s="2" t="b">
        <v>0</v>
      </c>
      <c r="AH2605" s="1">
        <v>46242.564803194444</v>
      </c>
    </row>
    <row r="2606" spans="1:34" ht="13.9">
      <c r="A2606" s="1" t="s">
        <v>15575</v>
      </c>
      <c r="B2606" s="1" t="s">
        <v>15576</v>
      </c>
      <c r="C2606" s="4">
        <v>45269</v>
      </c>
      <c r="D2606" s="1" t="s">
        <v>15417</v>
      </c>
      <c r="E2606" s="1">
        <v>2023</v>
      </c>
      <c r="F2606" s="5">
        <v>31.97</v>
      </c>
      <c r="G2606" s="1" t="s">
        <v>15577</v>
      </c>
      <c r="H2606" s="1" t="s">
        <v>15578</v>
      </c>
      <c r="I2606" s="6">
        <v>10772</v>
      </c>
      <c r="J2606" s="6" t="s">
        <v>54</v>
      </c>
      <c r="K2606" s="6">
        <v>119</v>
      </c>
      <c r="L2606" s="6">
        <v>87</v>
      </c>
      <c r="M2606" s="6">
        <v>32</v>
      </c>
      <c r="N2606" s="7">
        <v>0.73109243697478987</v>
      </c>
      <c r="O2606" s="1" t="s">
        <v>55</v>
      </c>
      <c r="P2606" s="1" t="s">
        <v>54</v>
      </c>
      <c r="Q2606" s="1" t="s">
        <v>56</v>
      </c>
      <c r="R2606" s="1" t="s">
        <v>7</v>
      </c>
      <c r="S2606" s="2" t="b">
        <v>0</v>
      </c>
      <c r="T2606" s="2" t="b">
        <v>1</v>
      </c>
      <c r="U2606" s="1" t="s">
        <v>202</v>
      </c>
      <c r="V2606" s="1">
        <v>18</v>
      </c>
      <c r="W2606" s="2" t="b">
        <v>1</v>
      </c>
      <c r="X2606" s="2" t="b">
        <v>1</v>
      </c>
      <c r="Y2606" s="2" t="b">
        <v>0</v>
      </c>
      <c r="Z2606" s="1" t="s">
        <v>119</v>
      </c>
      <c r="AA2606" s="2" t="b">
        <v>0</v>
      </c>
      <c r="AB2606" s="1" t="s">
        <v>15579</v>
      </c>
      <c r="AC2606" s="1" t="s">
        <v>15580</v>
      </c>
      <c r="AD2606" s="1" t="s">
        <v>61</v>
      </c>
      <c r="AE2606" s="2" t="b">
        <v>1</v>
      </c>
      <c r="AF2606" s="1"/>
      <c r="AG2606" s="2" t="b">
        <v>0</v>
      </c>
      <c r="AH2606" s="1">
        <v>46242.564803194444</v>
      </c>
    </row>
    <row r="2607" spans="1:34" ht="13.9">
      <c r="A2607" s="1" t="s">
        <v>15581</v>
      </c>
      <c r="B2607" s="1" t="s">
        <v>15582</v>
      </c>
      <c r="C2607" s="4">
        <v>45270</v>
      </c>
      <c r="D2607" s="1" t="s">
        <v>15417</v>
      </c>
      <c r="E2607" s="1">
        <v>2023</v>
      </c>
      <c r="F2607" s="5">
        <v>31.93</v>
      </c>
      <c r="G2607" s="1" t="s">
        <v>15583</v>
      </c>
      <c r="H2607" s="1" t="s">
        <v>15584</v>
      </c>
      <c r="I2607" s="6">
        <v>1253</v>
      </c>
      <c r="J2607" s="6" t="s">
        <v>54</v>
      </c>
      <c r="K2607" s="6">
        <v>121</v>
      </c>
      <c r="L2607" s="6">
        <v>119</v>
      </c>
      <c r="M2607" s="6">
        <v>2</v>
      </c>
      <c r="N2607" s="7">
        <v>0.98347107438016534</v>
      </c>
      <c r="O2607" s="1" t="s">
        <v>67</v>
      </c>
      <c r="P2607" s="1" t="s">
        <v>54</v>
      </c>
      <c r="Q2607" s="1" t="s">
        <v>56</v>
      </c>
      <c r="R2607" s="1" t="s">
        <v>5</v>
      </c>
      <c r="S2607" s="2" t="b">
        <v>1</v>
      </c>
      <c r="T2607" s="2" t="b">
        <v>0</v>
      </c>
      <c r="U2607" s="1" t="s">
        <v>112</v>
      </c>
      <c r="V2607" s="1">
        <v>15</v>
      </c>
      <c r="W2607" s="2" t="b">
        <v>0</v>
      </c>
      <c r="X2607" s="1"/>
      <c r="Y2607" s="2" t="b">
        <v>0</v>
      </c>
      <c r="Z2607" s="1" t="s">
        <v>58</v>
      </c>
      <c r="AA2607" s="2" t="b">
        <v>1</v>
      </c>
      <c r="AB2607" s="1" t="s">
        <v>15585</v>
      </c>
      <c r="AC2607" s="1" t="s">
        <v>15586</v>
      </c>
      <c r="AD2607" s="1" t="s">
        <v>61</v>
      </c>
      <c r="AE2607" s="2" t="b">
        <v>1</v>
      </c>
      <c r="AF2607" s="1" t="s">
        <v>371</v>
      </c>
      <c r="AG2607" s="2" t="b">
        <v>0</v>
      </c>
      <c r="AH2607" s="1">
        <v>46242.564803194444</v>
      </c>
    </row>
    <row r="2608" spans="1:34" ht="13.9">
      <c r="A2608" s="1" t="s">
        <v>15587</v>
      </c>
      <c r="B2608" s="1" t="s">
        <v>15588</v>
      </c>
      <c r="C2608" s="4">
        <v>45271</v>
      </c>
      <c r="D2608" s="1" t="s">
        <v>15417</v>
      </c>
      <c r="E2608" s="1">
        <v>2023</v>
      </c>
      <c r="F2608" s="5">
        <v>31.9</v>
      </c>
      <c r="G2608" s="1" t="s">
        <v>15589</v>
      </c>
      <c r="H2608" s="1" t="s">
        <v>15590</v>
      </c>
      <c r="I2608" s="6">
        <v>513</v>
      </c>
      <c r="J2608" s="6" t="s">
        <v>54</v>
      </c>
      <c r="K2608" s="6">
        <v>18</v>
      </c>
      <c r="L2608" s="6">
        <v>8</v>
      </c>
      <c r="M2608" s="6">
        <v>10</v>
      </c>
      <c r="N2608" s="7">
        <v>0.44444444444444442</v>
      </c>
      <c r="O2608" s="1" t="s">
        <v>91</v>
      </c>
      <c r="P2608" s="1" t="s">
        <v>54</v>
      </c>
      <c r="Q2608" s="1" t="s">
        <v>56</v>
      </c>
      <c r="R2608" s="1" t="s">
        <v>5</v>
      </c>
      <c r="S2608" s="2" t="b">
        <v>1</v>
      </c>
      <c r="T2608" s="2" t="b">
        <v>0</v>
      </c>
      <c r="U2608" s="1" t="s">
        <v>544</v>
      </c>
      <c r="V2608" s="1">
        <v>18</v>
      </c>
      <c r="W2608" s="2" t="b">
        <v>0</v>
      </c>
      <c r="X2608" s="1"/>
      <c r="Y2608" s="2" t="b">
        <v>0</v>
      </c>
      <c r="Z2608" s="1" t="s">
        <v>119</v>
      </c>
      <c r="AA2608" s="2" t="b">
        <v>0</v>
      </c>
      <c r="AB2608" s="1" t="s">
        <v>15591</v>
      </c>
      <c r="AC2608" s="1" t="s">
        <v>15592</v>
      </c>
      <c r="AD2608" s="1" t="s">
        <v>61</v>
      </c>
      <c r="AE2608" s="2" t="b">
        <v>1</v>
      </c>
      <c r="AF2608" s="1"/>
      <c r="AG2608" s="2" t="b">
        <v>0</v>
      </c>
      <c r="AH2608" s="1">
        <v>46242.564803194444</v>
      </c>
    </row>
    <row r="2609" spans="1:34" ht="13.9">
      <c r="A2609" s="1" t="s">
        <v>15593</v>
      </c>
      <c r="B2609" s="1" t="s">
        <v>15594</v>
      </c>
      <c r="C2609" s="4">
        <v>45271</v>
      </c>
      <c r="D2609" s="1" t="s">
        <v>15417</v>
      </c>
      <c r="E2609" s="1">
        <v>2023</v>
      </c>
      <c r="F2609" s="5">
        <v>31.9</v>
      </c>
      <c r="G2609" s="1" t="s">
        <v>15595</v>
      </c>
      <c r="H2609" s="1" t="s">
        <v>15590</v>
      </c>
      <c r="I2609" s="6"/>
      <c r="J2609" s="6" t="s">
        <v>147</v>
      </c>
      <c r="K2609" s="6">
        <v>0</v>
      </c>
      <c r="L2609" s="6">
        <v>0</v>
      </c>
      <c r="M2609" s="6">
        <v>0</v>
      </c>
      <c r="N2609" s="7"/>
      <c r="O2609" s="1" t="s">
        <v>216</v>
      </c>
      <c r="P2609" s="1" t="s">
        <v>54</v>
      </c>
      <c r="Q2609" s="1" t="s">
        <v>56</v>
      </c>
      <c r="R2609" s="1" t="s">
        <v>7</v>
      </c>
      <c r="S2609" s="2" t="b">
        <v>0</v>
      </c>
      <c r="T2609" s="2" t="b">
        <v>1</v>
      </c>
      <c r="U2609" s="1" t="s">
        <v>202</v>
      </c>
      <c r="V2609" s="1">
        <v>18</v>
      </c>
      <c r="W2609" s="2" t="b">
        <v>1</v>
      </c>
      <c r="X2609" s="2" t="b">
        <v>1</v>
      </c>
      <c r="Y2609" s="2" t="b">
        <v>0</v>
      </c>
      <c r="Z2609" s="1" t="s">
        <v>119</v>
      </c>
      <c r="AA2609" s="2" t="b">
        <v>0</v>
      </c>
      <c r="AB2609" s="1" t="s">
        <v>15591</v>
      </c>
      <c r="AC2609" s="1" t="s">
        <v>15596</v>
      </c>
      <c r="AD2609" s="1" t="s">
        <v>61</v>
      </c>
      <c r="AE2609" s="2" t="b">
        <v>1</v>
      </c>
      <c r="AF2609" s="1"/>
      <c r="AG2609" s="2" t="b">
        <v>0</v>
      </c>
      <c r="AH2609" s="1">
        <v>46242.564803194444</v>
      </c>
    </row>
    <row r="2610" spans="1:34" ht="13.9">
      <c r="A2610" s="1" t="s">
        <v>15597</v>
      </c>
      <c r="B2610" s="1" t="s">
        <v>15598</v>
      </c>
      <c r="C2610" s="4">
        <v>45271</v>
      </c>
      <c r="D2610" s="1" t="s">
        <v>15417</v>
      </c>
      <c r="E2610" s="1">
        <v>2023</v>
      </c>
      <c r="F2610" s="5">
        <v>31.9</v>
      </c>
      <c r="G2610" s="1" t="s">
        <v>15599</v>
      </c>
      <c r="H2610" s="1" t="s">
        <v>15600</v>
      </c>
      <c r="I2610" s="6">
        <v>2891</v>
      </c>
      <c r="J2610" s="6" t="s">
        <v>54</v>
      </c>
      <c r="K2610" s="6">
        <v>83</v>
      </c>
      <c r="L2610" s="6">
        <v>74</v>
      </c>
      <c r="M2610" s="6">
        <v>9</v>
      </c>
      <c r="N2610" s="7">
        <v>0.89156626506024095</v>
      </c>
      <c r="O2610" s="1" t="s">
        <v>67</v>
      </c>
      <c r="P2610" s="1" t="s">
        <v>54</v>
      </c>
      <c r="Q2610" s="1" t="s">
        <v>56</v>
      </c>
      <c r="R2610" s="1" t="s">
        <v>5</v>
      </c>
      <c r="S2610" s="2" t="b">
        <v>1</v>
      </c>
      <c r="T2610" s="2" t="b">
        <v>0</v>
      </c>
      <c r="U2610" s="1" t="s">
        <v>57</v>
      </c>
      <c r="V2610" s="1"/>
      <c r="W2610" s="2" t="b">
        <v>0</v>
      </c>
      <c r="X2610" s="1"/>
      <c r="Y2610" s="2" t="b">
        <v>0</v>
      </c>
      <c r="Z2610" s="1" t="s">
        <v>58</v>
      </c>
      <c r="AA2610" s="2" t="b">
        <v>1</v>
      </c>
      <c r="AB2610" s="1" t="s">
        <v>15601</v>
      </c>
      <c r="AC2610" s="1" t="s">
        <v>15602</v>
      </c>
      <c r="AD2610" s="1" t="s">
        <v>61</v>
      </c>
      <c r="AE2610" s="2" t="b">
        <v>1</v>
      </c>
      <c r="AF2610" s="1" t="s">
        <v>101</v>
      </c>
      <c r="AG2610" s="2" t="b">
        <v>1</v>
      </c>
      <c r="AH2610" s="1">
        <v>46242.564803194444</v>
      </c>
    </row>
    <row r="2611" spans="1:34" ht="13.9">
      <c r="A2611" s="1" t="s">
        <v>15603</v>
      </c>
      <c r="B2611" s="1" t="s">
        <v>15604</v>
      </c>
      <c r="C2611" s="4">
        <v>45272</v>
      </c>
      <c r="D2611" s="1" t="s">
        <v>15417</v>
      </c>
      <c r="E2611" s="1">
        <v>2023</v>
      </c>
      <c r="F2611" s="5">
        <v>31.87</v>
      </c>
      <c r="G2611" s="1" t="s">
        <v>15605</v>
      </c>
      <c r="H2611" s="1" t="s">
        <v>15606</v>
      </c>
      <c r="I2611" s="6">
        <v>191</v>
      </c>
      <c r="J2611" s="6" t="s">
        <v>54</v>
      </c>
      <c r="K2611" s="6">
        <v>7</v>
      </c>
      <c r="L2611" s="6">
        <v>7</v>
      </c>
      <c r="M2611" s="6">
        <v>0</v>
      </c>
      <c r="N2611" s="7">
        <v>1</v>
      </c>
      <c r="O2611" s="1" t="s">
        <v>83</v>
      </c>
      <c r="P2611" s="1" t="s">
        <v>54</v>
      </c>
      <c r="Q2611" s="1" t="s">
        <v>56</v>
      </c>
      <c r="R2611" s="1" t="s">
        <v>5</v>
      </c>
      <c r="S2611" s="2" t="b">
        <v>1</v>
      </c>
      <c r="T2611" s="2" t="b">
        <v>0</v>
      </c>
      <c r="U2611" s="1" t="s">
        <v>57</v>
      </c>
      <c r="V2611" s="1"/>
      <c r="W2611" s="2" t="b">
        <v>0</v>
      </c>
      <c r="X2611" s="1"/>
      <c r="Y2611" s="2" t="b">
        <v>0</v>
      </c>
      <c r="Z2611" s="1" t="s">
        <v>58</v>
      </c>
      <c r="AA2611" s="2" t="b">
        <v>1</v>
      </c>
      <c r="AB2611" s="1" t="s">
        <v>15607</v>
      </c>
      <c r="AC2611" s="1" t="s">
        <v>15608</v>
      </c>
      <c r="AD2611" s="1" t="s">
        <v>61</v>
      </c>
      <c r="AE2611" s="2" t="b">
        <v>1</v>
      </c>
      <c r="AF2611" s="1" t="s">
        <v>211</v>
      </c>
      <c r="AG2611" s="2" t="b">
        <v>0</v>
      </c>
      <c r="AH2611" s="1">
        <v>46242.564803194444</v>
      </c>
    </row>
    <row r="2612" spans="1:34" ht="13.9">
      <c r="A2612" s="1" t="s">
        <v>15609</v>
      </c>
      <c r="B2612" s="1" t="s">
        <v>15610</v>
      </c>
      <c r="C2612" s="4">
        <v>45273</v>
      </c>
      <c r="D2612" s="1" t="s">
        <v>15417</v>
      </c>
      <c r="E2612" s="1">
        <v>2023</v>
      </c>
      <c r="F2612" s="5">
        <v>31.84</v>
      </c>
      <c r="G2612" s="1" t="s">
        <v>15611</v>
      </c>
      <c r="H2612" s="1" t="s">
        <v>15612</v>
      </c>
      <c r="I2612" s="6">
        <v>1259</v>
      </c>
      <c r="J2612" s="6" t="s">
        <v>54</v>
      </c>
      <c r="K2612" s="6">
        <v>92</v>
      </c>
      <c r="L2612" s="6">
        <v>89</v>
      </c>
      <c r="M2612" s="6">
        <v>3</v>
      </c>
      <c r="N2612" s="7">
        <v>0.96739130434782605</v>
      </c>
      <c r="O2612" s="1" t="s">
        <v>67</v>
      </c>
      <c r="P2612" s="1" t="s">
        <v>54</v>
      </c>
      <c r="Q2612" s="1" t="s">
        <v>56</v>
      </c>
      <c r="R2612" s="1" t="s">
        <v>5</v>
      </c>
      <c r="S2612" s="2" t="b">
        <v>1</v>
      </c>
      <c r="T2612" s="2" t="b">
        <v>0</v>
      </c>
      <c r="U2612" s="1" t="s">
        <v>57</v>
      </c>
      <c r="V2612" s="1"/>
      <c r="W2612" s="2" t="b">
        <v>0</v>
      </c>
      <c r="X2612" s="1"/>
      <c r="Y2612" s="2" t="b">
        <v>0</v>
      </c>
      <c r="Z2612" s="1" t="s">
        <v>58</v>
      </c>
      <c r="AA2612" s="2" t="b">
        <v>1</v>
      </c>
      <c r="AB2612" s="1" t="s">
        <v>15613</v>
      </c>
      <c r="AC2612" s="1" t="s">
        <v>15614</v>
      </c>
      <c r="AD2612" s="1" t="s">
        <v>61</v>
      </c>
      <c r="AE2612" s="2" t="b">
        <v>1</v>
      </c>
      <c r="AF2612" s="1" t="s">
        <v>62</v>
      </c>
      <c r="AG2612" s="2" t="b">
        <v>0</v>
      </c>
      <c r="AH2612" s="1">
        <v>46242.56480320602</v>
      </c>
    </row>
    <row r="2613" spans="1:34" ht="13.9">
      <c r="A2613" s="1" t="s">
        <v>15615</v>
      </c>
      <c r="B2613" s="1" t="s">
        <v>15616</v>
      </c>
      <c r="C2613" s="4">
        <v>45273</v>
      </c>
      <c r="D2613" s="1" t="s">
        <v>15417</v>
      </c>
      <c r="E2613" s="1">
        <v>2023</v>
      </c>
      <c r="F2613" s="5">
        <v>31.84</v>
      </c>
      <c r="G2613" s="1" t="s">
        <v>15617</v>
      </c>
      <c r="H2613" s="1" t="s">
        <v>15618</v>
      </c>
      <c r="I2613" s="6">
        <v>65</v>
      </c>
      <c r="J2613" s="6" t="s">
        <v>54</v>
      </c>
      <c r="K2613" s="6">
        <v>3</v>
      </c>
      <c r="L2613" s="6">
        <v>3</v>
      </c>
      <c r="M2613" s="6">
        <v>0</v>
      </c>
      <c r="N2613" s="7">
        <v>1</v>
      </c>
      <c r="O2613" s="1" t="s">
        <v>302</v>
      </c>
      <c r="P2613" s="1" t="s">
        <v>54</v>
      </c>
      <c r="Q2613" s="1" t="s">
        <v>56</v>
      </c>
      <c r="R2613" s="1" t="s">
        <v>5</v>
      </c>
      <c r="S2613" s="2" t="b">
        <v>1</v>
      </c>
      <c r="T2613" s="2" t="b">
        <v>0</v>
      </c>
      <c r="U2613" s="1" t="s">
        <v>244</v>
      </c>
      <c r="V2613" s="1">
        <v>16</v>
      </c>
      <c r="W2613" s="2" t="b">
        <v>0</v>
      </c>
      <c r="X2613" s="1"/>
      <c r="Y2613" s="2" t="b">
        <v>0</v>
      </c>
      <c r="Z2613" s="1" t="s">
        <v>58</v>
      </c>
      <c r="AA2613" s="2" t="b">
        <v>1</v>
      </c>
      <c r="AB2613" s="1" t="s">
        <v>15619</v>
      </c>
      <c r="AC2613" s="1" t="s">
        <v>15620</v>
      </c>
      <c r="AD2613" s="1" t="s">
        <v>61</v>
      </c>
      <c r="AE2613" s="2" t="b">
        <v>1</v>
      </c>
      <c r="AF2613" s="1" t="s">
        <v>94</v>
      </c>
      <c r="AG2613" s="2" t="b">
        <v>0</v>
      </c>
      <c r="AH2613" s="1">
        <v>46242.56480320602</v>
      </c>
    </row>
    <row r="2614" spans="1:34" ht="13.9">
      <c r="A2614" s="1" t="s">
        <v>15621</v>
      </c>
      <c r="B2614" s="1" t="s">
        <v>15622</v>
      </c>
      <c r="C2614" s="4">
        <v>45273</v>
      </c>
      <c r="D2614" s="1" t="s">
        <v>15417</v>
      </c>
      <c r="E2614" s="1">
        <v>2023</v>
      </c>
      <c r="F2614" s="5">
        <v>31.84</v>
      </c>
      <c r="G2614" s="1" t="s">
        <v>15623</v>
      </c>
      <c r="H2614" s="1" t="s">
        <v>15624</v>
      </c>
      <c r="I2614" s="6">
        <v>240</v>
      </c>
      <c r="J2614" s="6" t="s">
        <v>54</v>
      </c>
      <c r="K2614" s="6">
        <v>16</v>
      </c>
      <c r="L2614" s="6">
        <v>16</v>
      </c>
      <c r="M2614" s="6">
        <v>0</v>
      </c>
      <c r="N2614" s="7">
        <v>1</v>
      </c>
      <c r="O2614" s="1" t="s">
        <v>126</v>
      </c>
      <c r="P2614" s="1" t="s">
        <v>54</v>
      </c>
      <c r="Q2614" s="1" t="s">
        <v>56</v>
      </c>
      <c r="R2614" s="1" t="s">
        <v>5</v>
      </c>
      <c r="S2614" s="2" t="b">
        <v>1</v>
      </c>
      <c r="T2614" s="2" t="b">
        <v>0</v>
      </c>
      <c r="U2614" s="1" t="s">
        <v>544</v>
      </c>
      <c r="V2614" s="1">
        <v>18</v>
      </c>
      <c r="W2614" s="2" t="b">
        <v>0</v>
      </c>
      <c r="X2614" s="1"/>
      <c r="Y2614" s="2" t="b">
        <v>0</v>
      </c>
      <c r="Z2614" s="1" t="s">
        <v>119</v>
      </c>
      <c r="AA2614" s="2" t="b">
        <v>0</v>
      </c>
      <c r="AB2614" s="1" t="s">
        <v>15625</v>
      </c>
      <c r="AC2614" s="1" t="s">
        <v>15626</v>
      </c>
      <c r="AD2614" s="1" t="s">
        <v>61</v>
      </c>
      <c r="AE2614" s="2" t="b">
        <v>1</v>
      </c>
      <c r="AF2614" s="1"/>
      <c r="AG2614" s="2" t="b">
        <v>0</v>
      </c>
      <c r="AH2614" s="1">
        <v>46242.56480320602</v>
      </c>
    </row>
    <row r="2615" spans="1:34" ht="13.9">
      <c r="A2615" s="1" t="s">
        <v>15627</v>
      </c>
      <c r="B2615" s="1" t="s">
        <v>15628</v>
      </c>
      <c r="C2615" s="4">
        <v>45273</v>
      </c>
      <c r="D2615" s="1" t="s">
        <v>15417</v>
      </c>
      <c r="E2615" s="1">
        <v>2023</v>
      </c>
      <c r="F2615" s="5">
        <v>31.84</v>
      </c>
      <c r="G2615" s="1" t="s">
        <v>15629</v>
      </c>
      <c r="H2615" s="1" t="s">
        <v>15630</v>
      </c>
      <c r="I2615" s="6">
        <v>15</v>
      </c>
      <c r="J2615" s="6" t="s">
        <v>54</v>
      </c>
      <c r="K2615" s="6">
        <v>1</v>
      </c>
      <c r="L2615" s="6">
        <v>0</v>
      </c>
      <c r="M2615" s="6">
        <v>1</v>
      </c>
      <c r="N2615" s="7">
        <v>0</v>
      </c>
      <c r="O2615" s="1" t="s">
        <v>148</v>
      </c>
      <c r="P2615" s="1" t="s">
        <v>54</v>
      </c>
      <c r="Q2615" s="1" t="s">
        <v>56</v>
      </c>
      <c r="R2615" s="1" t="s">
        <v>5</v>
      </c>
      <c r="S2615" s="2" t="b">
        <v>1</v>
      </c>
      <c r="T2615" s="2" t="b">
        <v>0</v>
      </c>
      <c r="U2615" s="1" t="s">
        <v>57</v>
      </c>
      <c r="V2615" s="1"/>
      <c r="W2615" s="2" t="b">
        <v>0</v>
      </c>
      <c r="X2615" s="1"/>
      <c r="Y2615" s="2" t="b">
        <v>0</v>
      </c>
      <c r="Z2615" s="1" t="s">
        <v>58</v>
      </c>
      <c r="AA2615" s="2" t="b">
        <v>1</v>
      </c>
      <c r="AB2615" s="1" t="s">
        <v>15631</v>
      </c>
      <c r="AC2615" s="1" t="s">
        <v>15632</v>
      </c>
      <c r="AD2615" s="1" t="s">
        <v>61</v>
      </c>
      <c r="AE2615" s="2" t="b">
        <v>1</v>
      </c>
      <c r="AF2615" s="1" t="s">
        <v>211</v>
      </c>
      <c r="AG2615" s="2" t="b">
        <v>0</v>
      </c>
      <c r="AH2615" s="1">
        <v>46242.56480320602</v>
      </c>
    </row>
    <row r="2616" spans="1:34" ht="13.9">
      <c r="A2616" s="1" t="s">
        <v>15633</v>
      </c>
      <c r="B2616" s="1" t="s">
        <v>15634</v>
      </c>
      <c r="C2616" s="4">
        <v>45274</v>
      </c>
      <c r="D2616" s="1" t="s">
        <v>15417</v>
      </c>
      <c r="E2616" s="1">
        <v>2023</v>
      </c>
      <c r="F2616" s="5">
        <v>31.8</v>
      </c>
      <c r="G2616" s="1" t="s">
        <v>15635</v>
      </c>
      <c r="H2616" s="1" t="s">
        <v>15636</v>
      </c>
      <c r="I2616" s="6">
        <v>1367</v>
      </c>
      <c r="J2616" s="6" t="s">
        <v>54</v>
      </c>
      <c r="K2616" s="6">
        <v>90</v>
      </c>
      <c r="L2616" s="6">
        <v>86</v>
      </c>
      <c r="M2616" s="6">
        <v>4</v>
      </c>
      <c r="N2616" s="7">
        <v>0.9555555555555556</v>
      </c>
      <c r="O2616" s="1" t="s">
        <v>67</v>
      </c>
      <c r="P2616" s="1" t="s">
        <v>54</v>
      </c>
      <c r="Q2616" s="1" t="s">
        <v>56</v>
      </c>
      <c r="R2616" s="1" t="s">
        <v>5</v>
      </c>
      <c r="S2616" s="2" t="b">
        <v>1</v>
      </c>
      <c r="T2616" s="2" t="b">
        <v>0</v>
      </c>
      <c r="U2616" s="1" t="s">
        <v>57</v>
      </c>
      <c r="V2616" s="1"/>
      <c r="W2616" s="2" t="b">
        <v>0</v>
      </c>
      <c r="X2616" s="1"/>
      <c r="Y2616" s="2" t="b">
        <v>0</v>
      </c>
      <c r="Z2616" s="1" t="s">
        <v>58</v>
      </c>
      <c r="AA2616" s="2" t="b">
        <v>1</v>
      </c>
      <c r="AB2616" s="1" t="s">
        <v>15637</v>
      </c>
      <c r="AC2616" s="1" t="s">
        <v>15638</v>
      </c>
      <c r="AD2616" s="1" t="s">
        <v>61</v>
      </c>
      <c r="AE2616" s="2" t="b">
        <v>1</v>
      </c>
      <c r="AF2616" s="1" t="s">
        <v>86</v>
      </c>
      <c r="AG2616" s="2" t="b">
        <v>0</v>
      </c>
      <c r="AH2616" s="1">
        <v>46242.56480320602</v>
      </c>
    </row>
    <row r="2617" spans="1:34" ht="13.9">
      <c r="A2617" s="1" t="s">
        <v>15639</v>
      </c>
      <c r="B2617" s="1" t="s">
        <v>15640</v>
      </c>
      <c r="C2617" s="4">
        <v>45274</v>
      </c>
      <c r="D2617" s="1" t="s">
        <v>15417</v>
      </c>
      <c r="E2617" s="1">
        <v>2023</v>
      </c>
      <c r="F2617" s="5">
        <v>31.8</v>
      </c>
      <c r="G2617" s="1" t="s">
        <v>15641</v>
      </c>
      <c r="H2617" s="1" t="s">
        <v>15642</v>
      </c>
      <c r="I2617" s="6">
        <v>2987</v>
      </c>
      <c r="J2617" s="6" t="s">
        <v>54</v>
      </c>
      <c r="K2617" s="6">
        <v>100</v>
      </c>
      <c r="L2617" s="6">
        <v>94</v>
      </c>
      <c r="M2617" s="6">
        <v>6</v>
      </c>
      <c r="N2617" s="7">
        <v>0.94</v>
      </c>
      <c r="O2617" s="1" t="s">
        <v>67</v>
      </c>
      <c r="P2617" s="1" t="s">
        <v>54</v>
      </c>
      <c r="Q2617" s="1" t="s">
        <v>56</v>
      </c>
      <c r="R2617" s="1" t="s">
        <v>5</v>
      </c>
      <c r="S2617" s="2" t="b">
        <v>1</v>
      </c>
      <c r="T2617" s="2" t="b">
        <v>0</v>
      </c>
      <c r="U2617" s="1" t="s">
        <v>57</v>
      </c>
      <c r="V2617" s="1"/>
      <c r="W2617" s="2" t="b">
        <v>0</v>
      </c>
      <c r="X2617" s="1"/>
      <c r="Y2617" s="2" t="b">
        <v>0</v>
      </c>
      <c r="Z2617" s="1" t="s">
        <v>58</v>
      </c>
      <c r="AA2617" s="2" t="b">
        <v>1</v>
      </c>
      <c r="AB2617" s="1" t="s">
        <v>15643</v>
      </c>
      <c r="AC2617" s="1" t="s">
        <v>15644</v>
      </c>
      <c r="AD2617" s="1" t="s">
        <v>61</v>
      </c>
      <c r="AE2617" s="2" t="b">
        <v>1</v>
      </c>
      <c r="AF2617" s="1" t="s">
        <v>62</v>
      </c>
      <c r="AG2617" s="2" t="b">
        <v>0</v>
      </c>
      <c r="AH2617" s="1">
        <v>46242.56480320602</v>
      </c>
    </row>
    <row r="2618" spans="1:34" ht="13.9">
      <c r="A2618" s="1" t="s">
        <v>15645</v>
      </c>
      <c r="B2618" s="1" t="s">
        <v>15646</v>
      </c>
      <c r="C2618" s="4">
        <v>45274</v>
      </c>
      <c r="D2618" s="1" t="s">
        <v>15417</v>
      </c>
      <c r="E2618" s="1">
        <v>2023</v>
      </c>
      <c r="F2618" s="5">
        <v>31.8</v>
      </c>
      <c r="G2618" s="1" t="s">
        <v>15647</v>
      </c>
      <c r="H2618" s="1" t="s">
        <v>15648</v>
      </c>
      <c r="I2618" s="6">
        <v>45</v>
      </c>
      <c r="J2618" s="6" t="s">
        <v>54</v>
      </c>
      <c r="K2618" s="6">
        <v>4</v>
      </c>
      <c r="L2618" s="6">
        <v>4</v>
      </c>
      <c r="M2618" s="6">
        <v>0</v>
      </c>
      <c r="N2618" s="7">
        <v>1</v>
      </c>
      <c r="O2618" s="1" t="s">
        <v>344</v>
      </c>
      <c r="P2618" s="1" t="s">
        <v>54</v>
      </c>
      <c r="Q2618" s="1" t="s">
        <v>56</v>
      </c>
      <c r="R2618" s="1" t="s">
        <v>5</v>
      </c>
      <c r="S2618" s="2" t="b">
        <v>1</v>
      </c>
      <c r="T2618" s="2" t="b">
        <v>0</v>
      </c>
      <c r="U2618" s="1" t="s">
        <v>57</v>
      </c>
      <c r="V2618" s="1"/>
      <c r="W2618" s="2" t="b">
        <v>0</v>
      </c>
      <c r="X2618" s="1"/>
      <c r="Y2618" s="2" t="b">
        <v>0</v>
      </c>
      <c r="Z2618" s="1" t="s">
        <v>58</v>
      </c>
      <c r="AA2618" s="2" t="b">
        <v>1</v>
      </c>
      <c r="AB2618" s="1" t="s">
        <v>15649</v>
      </c>
      <c r="AC2618" s="1" t="s">
        <v>15650</v>
      </c>
      <c r="AD2618" s="1" t="s">
        <v>61</v>
      </c>
      <c r="AE2618" s="2" t="b">
        <v>1</v>
      </c>
      <c r="AF2618" s="1" t="s">
        <v>305</v>
      </c>
      <c r="AG2618" s="2" t="b">
        <v>0</v>
      </c>
      <c r="AH2618" s="1">
        <v>46242.56480320602</v>
      </c>
    </row>
    <row r="2619" spans="1:34" ht="13.9">
      <c r="A2619" s="1" t="s">
        <v>15651</v>
      </c>
      <c r="B2619" s="1" t="s">
        <v>15652</v>
      </c>
      <c r="C2619" s="4">
        <v>45274</v>
      </c>
      <c r="D2619" s="1" t="s">
        <v>15417</v>
      </c>
      <c r="E2619" s="1">
        <v>2023</v>
      </c>
      <c r="F2619" s="5">
        <v>31.8</v>
      </c>
      <c r="G2619" s="1" t="s">
        <v>15653</v>
      </c>
      <c r="H2619" s="1" t="s">
        <v>15654</v>
      </c>
      <c r="I2619" s="6">
        <v>196714</v>
      </c>
      <c r="J2619" s="6" t="s">
        <v>54</v>
      </c>
      <c r="K2619" s="6">
        <v>8261</v>
      </c>
      <c r="L2619" s="6">
        <v>8117</v>
      </c>
      <c r="M2619" s="6">
        <v>144</v>
      </c>
      <c r="N2619" s="7">
        <v>0.98256869628374288</v>
      </c>
      <c r="O2619" s="1" t="s">
        <v>76</v>
      </c>
      <c r="P2619" s="1" t="s">
        <v>54</v>
      </c>
      <c r="Q2619" s="1" t="s">
        <v>68</v>
      </c>
      <c r="R2619" s="1" t="s">
        <v>5</v>
      </c>
      <c r="S2619" s="2" t="b">
        <v>1</v>
      </c>
      <c r="T2619" s="2" t="b">
        <v>0</v>
      </c>
      <c r="U2619" s="1" t="s">
        <v>57</v>
      </c>
      <c r="V2619" s="1"/>
      <c r="W2619" s="2" t="b">
        <v>0</v>
      </c>
      <c r="X2619" s="1"/>
      <c r="Y2619" s="2" t="b">
        <v>0</v>
      </c>
      <c r="Z2619" s="1" t="s">
        <v>58</v>
      </c>
      <c r="AA2619" s="2" t="b">
        <v>1</v>
      </c>
      <c r="AB2619" s="1" t="s">
        <v>15655</v>
      </c>
      <c r="AC2619" s="1" t="s">
        <v>15656</v>
      </c>
      <c r="AD2619" s="1" t="s">
        <v>61</v>
      </c>
      <c r="AE2619" s="2" t="b">
        <v>1</v>
      </c>
      <c r="AF2619" s="1" t="s">
        <v>211</v>
      </c>
      <c r="AG2619" s="2" t="b">
        <v>0</v>
      </c>
      <c r="AH2619" s="1">
        <v>46242.56480320602</v>
      </c>
    </row>
    <row r="2620" spans="1:34" ht="13.9">
      <c r="A2620" s="1" t="s">
        <v>15657</v>
      </c>
      <c r="B2620" s="1" t="s">
        <v>15658</v>
      </c>
      <c r="C2620" s="4">
        <v>45274</v>
      </c>
      <c r="D2620" s="1" t="s">
        <v>15417</v>
      </c>
      <c r="E2620" s="1">
        <v>2023</v>
      </c>
      <c r="F2620" s="5">
        <v>31.8</v>
      </c>
      <c r="G2620" s="1" t="s">
        <v>15659</v>
      </c>
      <c r="H2620" s="1" t="s">
        <v>15660</v>
      </c>
      <c r="I2620" s="6">
        <v>1874</v>
      </c>
      <c r="J2620" s="6" t="s">
        <v>54</v>
      </c>
      <c r="K2620" s="6">
        <v>151</v>
      </c>
      <c r="L2620" s="6">
        <v>150</v>
      </c>
      <c r="M2620" s="6">
        <v>1</v>
      </c>
      <c r="N2620" s="7">
        <v>0.99337748344370858</v>
      </c>
      <c r="O2620" s="1" t="s">
        <v>67</v>
      </c>
      <c r="P2620" s="1" t="s">
        <v>54</v>
      </c>
      <c r="Q2620" s="1" t="s">
        <v>56</v>
      </c>
      <c r="R2620" s="1" t="s">
        <v>5</v>
      </c>
      <c r="S2620" s="2" t="b">
        <v>1</v>
      </c>
      <c r="T2620" s="2" t="b">
        <v>0</v>
      </c>
      <c r="U2620" s="1" t="s">
        <v>57</v>
      </c>
      <c r="V2620" s="1"/>
      <c r="W2620" s="2" t="b">
        <v>0</v>
      </c>
      <c r="X2620" s="1"/>
      <c r="Y2620" s="2" t="b">
        <v>0</v>
      </c>
      <c r="Z2620" s="1" t="s">
        <v>58</v>
      </c>
      <c r="AA2620" s="2" t="b">
        <v>1</v>
      </c>
      <c r="AB2620" s="1" t="s">
        <v>15661</v>
      </c>
      <c r="AC2620" s="1" t="s">
        <v>15662</v>
      </c>
      <c r="AD2620" s="1" t="s">
        <v>61</v>
      </c>
      <c r="AE2620" s="2" t="b">
        <v>1</v>
      </c>
      <c r="AF2620" s="1" t="s">
        <v>397</v>
      </c>
      <c r="AG2620" s="2" t="b">
        <v>0</v>
      </c>
      <c r="AH2620" s="1">
        <v>46242.56480320602</v>
      </c>
    </row>
    <row r="2621" spans="1:34" ht="13.9">
      <c r="A2621" s="1" t="s">
        <v>15663</v>
      </c>
      <c r="B2621" s="1" t="s">
        <v>15664</v>
      </c>
      <c r="C2621" s="4">
        <v>45275</v>
      </c>
      <c r="D2621" s="1" t="s">
        <v>15417</v>
      </c>
      <c r="E2621" s="1">
        <v>2023</v>
      </c>
      <c r="F2621" s="5">
        <v>31.77</v>
      </c>
      <c r="G2621" s="1" t="s">
        <v>15665</v>
      </c>
      <c r="H2621" s="1" t="s">
        <v>8891</v>
      </c>
      <c r="I2621" s="6"/>
      <c r="J2621" s="6" t="s">
        <v>147</v>
      </c>
      <c r="K2621" s="6">
        <v>241</v>
      </c>
      <c r="L2621" s="6">
        <v>208</v>
      </c>
      <c r="M2621" s="6">
        <v>33</v>
      </c>
      <c r="N2621" s="7">
        <v>0.86307053941908718</v>
      </c>
      <c r="O2621" s="1" t="s">
        <v>67</v>
      </c>
      <c r="P2621" s="1" t="s">
        <v>54</v>
      </c>
      <c r="Q2621" s="1" t="s">
        <v>68</v>
      </c>
      <c r="R2621" s="1" t="s">
        <v>5</v>
      </c>
      <c r="S2621" s="2" t="b">
        <v>1</v>
      </c>
      <c r="T2621" s="2" t="b">
        <v>0</v>
      </c>
      <c r="U2621" s="1" t="s">
        <v>310</v>
      </c>
      <c r="V2621" s="1">
        <v>13</v>
      </c>
      <c r="W2621" s="2" t="b">
        <v>0</v>
      </c>
      <c r="X2621" s="1"/>
      <c r="Y2621" s="2" t="b">
        <v>0</v>
      </c>
      <c r="Z2621" s="1" t="s">
        <v>119</v>
      </c>
      <c r="AA2621" s="2" t="b">
        <v>0</v>
      </c>
      <c r="AB2621" s="1" t="s">
        <v>8892</v>
      </c>
      <c r="AC2621" s="1" t="s">
        <v>15666</v>
      </c>
      <c r="AD2621" s="1" t="s">
        <v>61</v>
      </c>
      <c r="AE2621" s="2" t="b">
        <v>1</v>
      </c>
      <c r="AF2621" s="1"/>
      <c r="AG2621" s="2" t="b">
        <v>0</v>
      </c>
      <c r="AH2621" s="1">
        <v>46242.56480320602</v>
      </c>
    </row>
    <row r="2622" spans="1:34" ht="13.9">
      <c r="A2622" s="1" t="s">
        <v>15667</v>
      </c>
      <c r="B2622" s="1" t="s">
        <v>15668</v>
      </c>
      <c r="C2622" s="4">
        <v>45275</v>
      </c>
      <c r="D2622" s="1" t="s">
        <v>15417</v>
      </c>
      <c r="E2622" s="1">
        <v>2023</v>
      </c>
      <c r="F2622" s="5">
        <v>31.77</v>
      </c>
      <c r="G2622" s="1" t="s">
        <v>15669</v>
      </c>
      <c r="H2622" s="1" t="s">
        <v>15670</v>
      </c>
      <c r="I2622" s="6">
        <v>96</v>
      </c>
      <c r="J2622" s="6" t="s">
        <v>54</v>
      </c>
      <c r="K2622" s="6">
        <v>7</v>
      </c>
      <c r="L2622" s="6">
        <v>7</v>
      </c>
      <c r="M2622" s="6">
        <v>0</v>
      </c>
      <c r="N2622" s="7">
        <v>1</v>
      </c>
      <c r="O2622" s="1" t="s">
        <v>83</v>
      </c>
      <c r="P2622" s="1" t="s">
        <v>54</v>
      </c>
      <c r="Q2622" s="1" t="s">
        <v>56</v>
      </c>
      <c r="R2622" s="1" t="s">
        <v>5</v>
      </c>
      <c r="S2622" s="2" t="b">
        <v>1</v>
      </c>
      <c r="T2622" s="2" t="b">
        <v>0</v>
      </c>
      <c r="U2622" s="1" t="s">
        <v>57</v>
      </c>
      <c r="V2622" s="1"/>
      <c r="W2622" s="2" t="b">
        <v>0</v>
      </c>
      <c r="X2622" s="1"/>
      <c r="Y2622" s="2" t="b">
        <v>0</v>
      </c>
      <c r="Z2622" s="1" t="s">
        <v>58</v>
      </c>
      <c r="AA2622" s="2" t="b">
        <v>1</v>
      </c>
      <c r="AB2622" s="1" t="s">
        <v>15671</v>
      </c>
      <c r="AC2622" s="1" t="s">
        <v>15672</v>
      </c>
      <c r="AD2622" s="1" t="s">
        <v>61</v>
      </c>
      <c r="AE2622" s="2" t="b">
        <v>1</v>
      </c>
      <c r="AF2622" s="1" t="s">
        <v>142</v>
      </c>
      <c r="AG2622" s="2" t="b">
        <v>0</v>
      </c>
      <c r="AH2622" s="1">
        <v>46242.56480320602</v>
      </c>
    </row>
    <row r="2623" spans="1:34" ht="13.9">
      <c r="A2623" s="1" t="s">
        <v>15673</v>
      </c>
      <c r="B2623" s="1" t="s">
        <v>15674</v>
      </c>
      <c r="C2623" s="4">
        <v>45275</v>
      </c>
      <c r="D2623" s="1" t="s">
        <v>15417</v>
      </c>
      <c r="E2623" s="1">
        <v>2023</v>
      </c>
      <c r="F2623" s="5">
        <v>31.77</v>
      </c>
      <c r="G2623" s="1" t="s">
        <v>15675</v>
      </c>
      <c r="H2623" s="1" t="s">
        <v>15676</v>
      </c>
      <c r="I2623" s="6">
        <v>1438</v>
      </c>
      <c r="J2623" s="6" t="s">
        <v>54</v>
      </c>
      <c r="K2623" s="6">
        <v>81</v>
      </c>
      <c r="L2623" s="6">
        <v>73</v>
      </c>
      <c r="M2623" s="6">
        <v>8</v>
      </c>
      <c r="N2623" s="7">
        <v>0.90123456790123457</v>
      </c>
      <c r="O2623" s="1" t="s">
        <v>67</v>
      </c>
      <c r="P2623" s="1" t="s">
        <v>54</v>
      </c>
      <c r="Q2623" s="1" t="s">
        <v>56</v>
      </c>
      <c r="R2623" s="1" t="s">
        <v>5</v>
      </c>
      <c r="S2623" s="2" t="b">
        <v>1</v>
      </c>
      <c r="T2623" s="2" t="b">
        <v>0</v>
      </c>
      <c r="U2623" s="1" t="s">
        <v>57</v>
      </c>
      <c r="V2623" s="1"/>
      <c r="W2623" s="2" t="b">
        <v>0</v>
      </c>
      <c r="X2623" s="1"/>
      <c r="Y2623" s="2" t="b">
        <v>0</v>
      </c>
      <c r="Z2623" s="1" t="s">
        <v>58</v>
      </c>
      <c r="AA2623" s="2" t="b">
        <v>1</v>
      </c>
      <c r="AB2623" s="1" t="s">
        <v>15677</v>
      </c>
      <c r="AC2623" s="1" t="s">
        <v>15678</v>
      </c>
      <c r="AD2623" s="1" t="s">
        <v>61</v>
      </c>
      <c r="AE2623" s="2" t="b">
        <v>1</v>
      </c>
      <c r="AF2623" s="1" t="s">
        <v>211</v>
      </c>
      <c r="AG2623" s="2" t="b">
        <v>0</v>
      </c>
      <c r="AH2623" s="1">
        <v>46242.56480320602</v>
      </c>
    </row>
    <row r="2624" spans="1:34" ht="13.9">
      <c r="A2624" s="1" t="s">
        <v>15679</v>
      </c>
      <c r="B2624" s="1" t="s">
        <v>15680</v>
      </c>
      <c r="C2624" s="4">
        <v>45275</v>
      </c>
      <c r="D2624" s="1" t="s">
        <v>15417</v>
      </c>
      <c r="E2624" s="1">
        <v>2023</v>
      </c>
      <c r="F2624" s="5">
        <v>31.77</v>
      </c>
      <c r="G2624" s="1" t="s">
        <v>15681</v>
      </c>
      <c r="H2624" s="1" t="s">
        <v>15682</v>
      </c>
      <c r="I2624" s="6">
        <v>28634</v>
      </c>
      <c r="J2624" s="6" t="s">
        <v>54</v>
      </c>
      <c r="K2624" s="6">
        <v>1448</v>
      </c>
      <c r="L2624" s="6">
        <v>1398</v>
      </c>
      <c r="M2624" s="6">
        <v>50</v>
      </c>
      <c r="N2624" s="7">
        <v>0.96546961325966851</v>
      </c>
      <c r="O2624" s="1" t="s">
        <v>76</v>
      </c>
      <c r="P2624" s="1" t="s">
        <v>54</v>
      </c>
      <c r="Q2624" s="1" t="s">
        <v>68</v>
      </c>
      <c r="R2624" s="1" t="s">
        <v>5</v>
      </c>
      <c r="S2624" s="2" t="b">
        <v>1</v>
      </c>
      <c r="T2624" s="2" t="b">
        <v>0</v>
      </c>
      <c r="U2624" s="1" t="s">
        <v>57</v>
      </c>
      <c r="V2624" s="1"/>
      <c r="W2624" s="2" t="b">
        <v>0</v>
      </c>
      <c r="X2624" s="1"/>
      <c r="Y2624" s="2" t="b">
        <v>0</v>
      </c>
      <c r="Z2624" s="1" t="s">
        <v>58</v>
      </c>
      <c r="AA2624" s="2" t="b">
        <v>1</v>
      </c>
      <c r="AB2624" s="1" t="s">
        <v>15683</v>
      </c>
      <c r="AC2624" s="1" t="s">
        <v>15684</v>
      </c>
      <c r="AD2624" s="1" t="s">
        <v>61</v>
      </c>
      <c r="AE2624" s="2" t="b">
        <v>1</v>
      </c>
      <c r="AF2624" s="1" t="s">
        <v>15685</v>
      </c>
      <c r="AG2624" s="2" t="b">
        <v>0</v>
      </c>
      <c r="AH2624" s="1">
        <v>46242.56480320602</v>
      </c>
    </row>
    <row r="2625" spans="1:34" ht="13.9">
      <c r="A2625" s="1" t="s">
        <v>15686</v>
      </c>
      <c r="B2625" s="1" t="s">
        <v>15687</v>
      </c>
      <c r="C2625" s="4">
        <v>45275</v>
      </c>
      <c r="D2625" s="1" t="s">
        <v>15417</v>
      </c>
      <c r="E2625" s="1">
        <v>2023</v>
      </c>
      <c r="F2625" s="5">
        <v>31.77</v>
      </c>
      <c r="G2625" s="1" t="s">
        <v>15688</v>
      </c>
      <c r="H2625" s="1" t="s">
        <v>15689</v>
      </c>
      <c r="I2625" s="6">
        <v>58</v>
      </c>
      <c r="J2625" s="6" t="s">
        <v>54</v>
      </c>
      <c r="K2625" s="6">
        <v>4</v>
      </c>
      <c r="L2625" s="6">
        <v>4</v>
      </c>
      <c r="M2625" s="6">
        <v>0</v>
      </c>
      <c r="N2625" s="7">
        <v>1</v>
      </c>
      <c r="O2625" s="1" t="s">
        <v>344</v>
      </c>
      <c r="P2625" s="1" t="s">
        <v>54</v>
      </c>
      <c r="Q2625" s="1" t="s">
        <v>56</v>
      </c>
      <c r="R2625" s="1" t="s">
        <v>5</v>
      </c>
      <c r="S2625" s="2" t="b">
        <v>1</v>
      </c>
      <c r="T2625" s="2" t="b">
        <v>0</v>
      </c>
      <c r="U2625" s="1" t="s">
        <v>57</v>
      </c>
      <c r="V2625" s="1"/>
      <c r="W2625" s="2" t="b">
        <v>0</v>
      </c>
      <c r="X2625" s="1"/>
      <c r="Y2625" s="2" t="b">
        <v>0</v>
      </c>
      <c r="Z2625" s="1" t="s">
        <v>58</v>
      </c>
      <c r="AA2625" s="2" t="b">
        <v>1</v>
      </c>
      <c r="AB2625" s="1" t="s">
        <v>15690</v>
      </c>
      <c r="AC2625" s="1" t="s">
        <v>15691</v>
      </c>
      <c r="AD2625" s="1" t="s">
        <v>61</v>
      </c>
      <c r="AE2625" s="2" t="b">
        <v>1</v>
      </c>
      <c r="AF2625" s="1" t="s">
        <v>86</v>
      </c>
      <c r="AG2625" s="2" t="b">
        <v>0</v>
      </c>
      <c r="AH2625" s="1">
        <v>46242.56480320602</v>
      </c>
    </row>
    <row r="2626" spans="1:34" ht="13.9">
      <c r="A2626" s="1" t="s">
        <v>15692</v>
      </c>
      <c r="B2626" s="1" t="s">
        <v>15693</v>
      </c>
      <c r="C2626" s="4">
        <v>45276</v>
      </c>
      <c r="D2626" s="1" t="s">
        <v>15417</v>
      </c>
      <c r="E2626" s="1">
        <v>2023</v>
      </c>
      <c r="F2626" s="5">
        <v>31.74</v>
      </c>
      <c r="G2626" s="1" t="s">
        <v>15694</v>
      </c>
      <c r="H2626" s="1" t="s">
        <v>15695</v>
      </c>
      <c r="I2626" s="6">
        <v>39</v>
      </c>
      <c r="J2626" s="6" t="s">
        <v>54</v>
      </c>
      <c r="K2626" s="6">
        <v>3</v>
      </c>
      <c r="L2626" s="6">
        <v>3</v>
      </c>
      <c r="M2626" s="6">
        <v>0</v>
      </c>
      <c r="N2626" s="7">
        <v>1</v>
      </c>
      <c r="O2626" s="1" t="s">
        <v>302</v>
      </c>
      <c r="P2626" s="1" t="s">
        <v>54</v>
      </c>
      <c r="Q2626" s="1" t="s">
        <v>56</v>
      </c>
      <c r="R2626" s="1" t="s">
        <v>5</v>
      </c>
      <c r="S2626" s="2" t="b">
        <v>1</v>
      </c>
      <c r="T2626" s="2" t="b">
        <v>0</v>
      </c>
      <c r="U2626" s="1" t="s">
        <v>57</v>
      </c>
      <c r="V2626" s="1"/>
      <c r="W2626" s="2" t="b">
        <v>0</v>
      </c>
      <c r="X2626" s="1"/>
      <c r="Y2626" s="2" t="b">
        <v>0</v>
      </c>
      <c r="Z2626" s="1" t="s">
        <v>119</v>
      </c>
      <c r="AA2626" s="2" t="b">
        <v>0</v>
      </c>
      <c r="AB2626" s="1" t="s">
        <v>15696</v>
      </c>
      <c r="AC2626" s="1" t="s">
        <v>15697</v>
      </c>
      <c r="AD2626" s="1" t="s">
        <v>61</v>
      </c>
      <c r="AE2626" s="2" t="b">
        <v>1</v>
      </c>
      <c r="AF2626" s="1"/>
      <c r="AG2626" s="2" t="b">
        <v>0</v>
      </c>
      <c r="AH2626" s="1">
        <v>46242.56480320602</v>
      </c>
    </row>
    <row r="2627" spans="1:34" ht="13.9">
      <c r="A2627" s="1" t="s">
        <v>15698</v>
      </c>
      <c r="B2627" s="1" t="s">
        <v>15699</v>
      </c>
      <c r="C2627" s="4">
        <v>45277</v>
      </c>
      <c r="D2627" s="1" t="s">
        <v>15417</v>
      </c>
      <c r="E2627" s="1">
        <v>2023</v>
      </c>
      <c r="F2627" s="5">
        <v>31.7</v>
      </c>
      <c r="G2627" s="1" t="s">
        <v>15700</v>
      </c>
      <c r="H2627" s="1" t="s">
        <v>15701</v>
      </c>
      <c r="I2627" s="6">
        <v>34048</v>
      </c>
      <c r="J2627" s="6" t="s">
        <v>54</v>
      </c>
      <c r="K2627" s="6">
        <v>586</v>
      </c>
      <c r="L2627" s="6">
        <v>522</v>
      </c>
      <c r="M2627" s="6">
        <v>64</v>
      </c>
      <c r="N2627" s="7">
        <v>0.89078498293515362</v>
      </c>
      <c r="O2627" s="1" t="s">
        <v>67</v>
      </c>
      <c r="P2627" s="1" t="s">
        <v>54</v>
      </c>
      <c r="Q2627" s="1" t="s">
        <v>68</v>
      </c>
      <c r="R2627" s="1" t="s">
        <v>7</v>
      </c>
      <c r="S2627" s="2" t="b">
        <v>0</v>
      </c>
      <c r="T2627" s="2" t="b">
        <v>1</v>
      </c>
      <c r="U2627" s="1" t="s">
        <v>202</v>
      </c>
      <c r="V2627" s="1">
        <v>18</v>
      </c>
      <c r="W2627" s="2" t="b">
        <v>1</v>
      </c>
      <c r="X2627" s="2" t="b">
        <v>1</v>
      </c>
      <c r="Y2627" s="2" t="b">
        <v>0</v>
      </c>
      <c r="Z2627" s="1" t="s">
        <v>119</v>
      </c>
      <c r="AA2627" s="2" t="b">
        <v>0</v>
      </c>
      <c r="AB2627" s="1" t="s">
        <v>15702</v>
      </c>
      <c r="AC2627" s="1" t="s">
        <v>15703</v>
      </c>
      <c r="AD2627" s="1" t="s">
        <v>61</v>
      </c>
      <c r="AE2627" s="2" t="b">
        <v>1</v>
      </c>
      <c r="AF2627" s="1"/>
      <c r="AG2627" s="2" t="b">
        <v>0</v>
      </c>
      <c r="AH2627" s="1">
        <v>46242.56480320602</v>
      </c>
    </row>
    <row r="2628" spans="1:34" ht="13.9">
      <c r="A2628" s="1" t="s">
        <v>15704</v>
      </c>
      <c r="B2628" s="1" t="s">
        <v>15705</v>
      </c>
      <c r="C2628" s="4">
        <v>45278</v>
      </c>
      <c r="D2628" s="1" t="s">
        <v>15417</v>
      </c>
      <c r="E2628" s="1">
        <v>2023</v>
      </c>
      <c r="F2628" s="5">
        <v>31.67</v>
      </c>
      <c r="G2628" s="1" t="s">
        <v>15706</v>
      </c>
      <c r="H2628" s="1" t="s">
        <v>15707</v>
      </c>
      <c r="I2628" s="6">
        <v>889</v>
      </c>
      <c r="J2628" s="6" t="s">
        <v>54</v>
      </c>
      <c r="K2628" s="6">
        <v>39</v>
      </c>
      <c r="L2628" s="6">
        <v>38</v>
      </c>
      <c r="M2628" s="6">
        <v>1</v>
      </c>
      <c r="N2628" s="7">
        <v>0.97435897435897434</v>
      </c>
      <c r="O2628" s="1" t="s">
        <v>126</v>
      </c>
      <c r="P2628" s="1" t="s">
        <v>54</v>
      </c>
      <c r="Q2628" s="1" t="s">
        <v>56</v>
      </c>
      <c r="R2628" s="1" t="s">
        <v>5</v>
      </c>
      <c r="S2628" s="2" t="b">
        <v>1</v>
      </c>
      <c r="T2628" s="2" t="b">
        <v>0</v>
      </c>
      <c r="U2628" s="1" t="s">
        <v>57</v>
      </c>
      <c r="V2628" s="1"/>
      <c r="W2628" s="2" t="b">
        <v>0</v>
      </c>
      <c r="X2628" s="1"/>
      <c r="Y2628" s="2" t="b">
        <v>0</v>
      </c>
      <c r="Z2628" s="1" t="s">
        <v>58</v>
      </c>
      <c r="AA2628" s="2" t="b">
        <v>1</v>
      </c>
      <c r="AB2628" s="1" t="s">
        <v>15708</v>
      </c>
      <c r="AC2628" s="1" t="s">
        <v>15709</v>
      </c>
      <c r="AD2628" s="1" t="s">
        <v>61</v>
      </c>
      <c r="AE2628" s="2" t="b">
        <v>1</v>
      </c>
      <c r="AF2628" s="1" t="s">
        <v>62</v>
      </c>
      <c r="AG2628" s="2" t="b">
        <v>0</v>
      </c>
      <c r="AH2628" s="1">
        <v>46242.56480320602</v>
      </c>
    </row>
    <row r="2629" spans="1:34" ht="13.9">
      <c r="A2629" s="1" t="s">
        <v>15710</v>
      </c>
      <c r="B2629" s="1" t="s">
        <v>15711</v>
      </c>
      <c r="C2629" s="4">
        <v>45279</v>
      </c>
      <c r="D2629" s="1" t="s">
        <v>15417</v>
      </c>
      <c r="E2629" s="1">
        <v>2023</v>
      </c>
      <c r="F2629" s="5">
        <v>31.64</v>
      </c>
      <c r="G2629" s="1" t="s">
        <v>15712</v>
      </c>
      <c r="H2629" s="1" t="s">
        <v>15713</v>
      </c>
      <c r="I2629" s="6">
        <v>134578</v>
      </c>
      <c r="J2629" s="6" t="s">
        <v>54</v>
      </c>
      <c r="K2629" s="6">
        <v>1004</v>
      </c>
      <c r="L2629" s="6">
        <v>929</v>
      </c>
      <c r="M2629" s="6">
        <v>75</v>
      </c>
      <c r="N2629" s="7">
        <v>0.92529880478087645</v>
      </c>
      <c r="O2629" s="1" t="s">
        <v>67</v>
      </c>
      <c r="P2629" s="1" t="s">
        <v>54</v>
      </c>
      <c r="Q2629" s="1" t="s">
        <v>68</v>
      </c>
      <c r="R2629" s="1" t="s">
        <v>7</v>
      </c>
      <c r="S2629" s="2" t="b">
        <v>0</v>
      </c>
      <c r="T2629" s="2" t="b">
        <v>1</v>
      </c>
      <c r="U2629" s="1" t="s">
        <v>202</v>
      </c>
      <c r="V2629" s="1">
        <v>18</v>
      </c>
      <c r="W2629" s="2" t="b">
        <v>1</v>
      </c>
      <c r="X2629" s="2" t="b">
        <v>1</v>
      </c>
      <c r="Y2629" s="2" t="b">
        <v>0</v>
      </c>
      <c r="Z2629" s="1" t="s">
        <v>119</v>
      </c>
      <c r="AA2629" s="2" t="b">
        <v>0</v>
      </c>
      <c r="AB2629" s="1" t="s">
        <v>15714</v>
      </c>
      <c r="AC2629" s="1" t="s">
        <v>15715</v>
      </c>
      <c r="AD2629" s="1" t="s">
        <v>61</v>
      </c>
      <c r="AE2629" s="2" t="b">
        <v>1</v>
      </c>
      <c r="AF2629" s="1"/>
      <c r="AG2629" s="2" t="b">
        <v>0</v>
      </c>
      <c r="AH2629" s="1">
        <v>46242.56480320602</v>
      </c>
    </row>
    <row r="2630" spans="1:34" ht="13.9">
      <c r="A2630" s="1" t="s">
        <v>15716</v>
      </c>
      <c r="B2630" s="1" t="s">
        <v>15717</v>
      </c>
      <c r="C2630" s="4">
        <v>45279</v>
      </c>
      <c r="D2630" s="1" t="s">
        <v>15417</v>
      </c>
      <c r="E2630" s="1">
        <v>2023</v>
      </c>
      <c r="F2630" s="5">
        <v>31.64</v>
      </c>
      <c r="G2630" s="1" t="s">
        <v>15718</v>
      </c>
      <c r="H2630" s="1" t="s">
        <v>15719</v>
      </c>
      <c r="I2630" s="6"/>
      <c r="J2630" s="6" t="s">
        <v>147</v>
      </c>
      <c r="K2630" s="6">
        <v>15</v>
      </c>
      <c r="L2630" s="6">
        <v>14</v>
      </c>
      <c r="M2630" s="6">
        <v>1</v>
      </c>
      <c r="N2630" s="7">
        <v>0.93333333333333335</v>
      </c>
      <c r="O2630" s="1" t="s">
        <v>126</v>
      </c>
      <c r="P2630" s="1" t="s">
        <v>54</v>
      </c>
      <c r="Q2630" s="1" t="s">
        <v>56</v>
      </c>
      <c r="R2630" s="1" t="s">
        <v>5</v>
      </c>
      <c r="S2630" s="2" t="b">
        <v>1</v>
      </c>
      <c r="T2630" s="2" t="b">
        <v>0</v>
      </c>
      <c r="U2630" s="1" t="s">
        <v>310</v>
      </c>
      <c r="V2630" s="1">
        <v>13</v>
      </c>
      <c r="W2630" s="2" t="b">
        <v>0</v>
      </c>
      <c r="X2630" s="1"/>
      <c r="Y2630" s="2" t="b">
        <v>0</v>
      </c>
      <c r="Z2630" s="1" t="s">
        <v>119</v>
      </c>
      <c r="AA2630" s="2" t="b">
        <v>0</v>
      </c>
      <c r="AB2630" s="1" t="s">
        <v>15720</v>
      </c>
      <c r="AC2630" s="1" t="s">
        <v>15721</v>
      </c>
      <c r="AD2630" s="1" t="s">
        <v>61</v>
      </c>
      <c r="AE2630" s="2" t="b">
        <v>1</v>
      </c>
      <c r="AF2630" s="1"/>
      <c r="AG2630" s="2" t="b">
        <v>0</v>
      </c>
      <c r="AH2630" s="1">
        <v>46242.56480320602</v>
      </c>
    </row>
    <row r="2631" spans="1:34" ht="13.9">
      <c r="A2631" s="1" t="s">
        <v>15722</v>
      </c>
      <c r="B2631" s="1" t="s">
        <v>15723</v>
      </c>
      <c r="C2631" s="4">
        <v>45279</v>
      </c>
      <c r="D2631" s="1" t="s">
        <v>15417</v>
      </c>
      <c r="E2631" s="1">
        <v>2023</v>
      </c>
      <c r="F2631" s="5">
        <v>31.64</v>
      </c>
      <c r="G2631" s="1" t="s">
        <v>15724</v>
      </c>
      <c r="H2631" s="1" t="s">
        <v>15725</v>
      </c>
      <c r="I2631" s="6">
        <v>13023</v>
      </c>
      <c r="J2631" s="6" t="s">
        <v>54</v>
      </c>
      <c r="K2631" s="6">
        <v>482</v>
      </c>
      <c r="L2631" s="6">
        <v>475</v>
      </c>
      <c r="M2631" s="6">
        <v>7</v>
      </c>
      <c r="N2631" s="7">
        <v>0.98547717842323657</v>
      </c>
      <c r="O2631" s="1" t="s">
        <v>67</v>
      </c>
      <c r="P2631" s="1" t="s">
        <v>54</v>
      </c>
      <c r="Q2631" s="1" t="s">
        <v>68</v>
      </c>
      <c r="R2631" s="1" t="s">
        <v>5</v>
      </c>
      <c r="S2631" s="2" t="b">
        <v>1</v>
      </c>
      <c r="T2631" s="2" t="b">
        <v>0</v>
      </c>
      <c r="U2631" s="1" t="s">
        <v>57</v>
      </c>
      <c r="V2631" s="1"/>
      <c r="W2631" s="2" t="b">
        <v>0</v>
      </c>
      <c r="X2631" s="1"/>
      <c r="Y2631" s="2" t="b">
        <v>0</v>
      </c>
      <c r="Z2631" s="1" t="s">
        <v>58</v>
      </c>
      <c r="AA2631" s="2" t="b">
        <v>1</v>
      </c>
      <c r="AB2631" s="1" t="s">
        <v>15726</v>
      </c>
      <c r="AC2631" s="1" t="s">
        <v>15727</v>
      </c>
      <c r="AD2631" s="1" t="s">
        <v>61</v>
      </c>
      <c r="AE2631" s="2" t="b">
        <v>1</v>
      </c>
      <c r="AF2631" s="1" t="s">
        <v>101</v>
      </c>
      <c r="AG2631" s="2" t="b">
        <v>1</v>
      </c>
      <c r="AH2631" s="1">
        <v>46242.56480320602</v>
      </c>
    </row>
    <row r="2632" spans="1:34" ht="13.9">
      <c r="A2632" s="1" t="s">
        <v>15728</v>
      </c>
      <c r="B2632" s="1" t="s">
        <v>15729</v>
      </c>
      <c r="C2632" s="4">
        <v>45280</v>
      </c>
      <c r="D2632" s="1" t="s">
        <v>15417</v>
      </c>
      <c r="E2632" s="1">
        <v>2023</v>
      </c>
      <c r="F2632" s="5">
        <v>31.61</v>
      </c>
      <c r="G2632" s="1" t="s">
        <v>15730</v>
      </c>
      <c r="H2632" s="1" t="s">
        <v>15731</v>
      </c>
      <c r="I2632" s="6">
        <v>77</v>
      </c>
      <c r="J2632" s="6" t="s">
        <v>54</v>
      </c>
      <c r="K2632" s="6">
        <v>2</v>
      </c>
      <c r="L2632" s="6">
        <v>1</v>
      </c>
      <c r="M2632" s="6">
        <v>1</v>
      </c>
      <c r="N2632" s="7">
        <v>0.5</v>
      </c>
      <c r="O2632" s="1" t="s">
        <v>567</v>
      </c>
      <c r="P2632" s="1" t="s">
        <v>54</v>
      </c>
      <c r="Q2632" s="1" t="s">
        <v>56</v>
      </c>
      <c r="R2632" s="1" t="s">
        <v>7</v>
      </c>
      <c r="S2632" s="2" t="b">
        <v>0</v>
      </c>
      <c r="T2632" s="2" t="b">
        <v>1</v>
      </c>
      <c r="U2632" s="1" t="s">
        <v>202</v>
      </c>
      <c r="V2632" s="1">
        <v>18</v>
      </c>
      <c r="W2632" s="2" t="b">
        <v>1</v>
      </c>
      <c r="X2632" s="2" t="b">
        <v>1</v>
      </c>
      <c r="Y2632" s="2" t="b">
        <v>0</v>
      </c>
      <c r="Z2632" s="1" t="s">
        <v>119</v>
      </c>
      <c r="AA2632" s="2" t="b">
        <v>0</v>
      </c>
      <c r="AB2632" s="1" t="s">
        <v>15732</v>
      </c>
      <c r="AC2632" s="1" t="s">
        <v>15733</v>
      </c>
      <c r="AD2632" s="1" t="s">
        <v>61</v>
      </c>
      <c r="AE2632" s="2" t="b">
        <v>1</v>
      </c>
      <c r="AF2632" s="1"/>
      <c r="AG2632" s="2" t="b">
        <v>0</v>
      </c>
      <c r="AH2632" s="1">
        <v>46242.56480320602</v>
      </c>
    </row>
    <row r="2633" spans="1:34" ht="13.9">
      <c r="A2633" s="1" t="s">
        <v>15734</v>
      </c>
      <c r="B2633" s="1" t="s">
        <v>15735</v>
      </c>
      <c r="C2633" s="4">
        <v>45280</v>
      </c>
      <c r="D2633" s="1" t="s">
        <v>15417</v>
      </c>
      <c r="E2633" s="1">
        <v>2023</v>
      </c>
      <c r="F2633" s="5">
        <v>31.61</v>
      </c>
      <c r="G2633" s="1" t="s">
        <v>15736</v>
      </c>
      <c r="H2633" s="1" t="s">
        <v>15737</v>
      </c>
      <c r="I2633" s="6">
        <v>273</v>
      </c>
      <c r="J2633" s="6" t="s">
        <v>54</v>
      </c>
      <c r="K2633" s="6">
        <v>18</v>
      </c>
      <c r="L2633" s="6">
        <v>17</v>
      </c>
      <c r="M2633" s="6">
        <v>1</v>
      </c>
      <c r="N2633" s="7">
        <v>0.94444444444444442</v>
      </c>
      <c r="O2633" s="1" t="s">
        <v>126</v>
      </c>
      <c r="P2633" s="1" t="s">
        <v>54</v>
      </c>
      <c r="Q2633" s="1" t="s">
        <v>56</v>
      </c>
      <c r="R2633" s="1" t="s">
        <v>7</v>
      </c>
      <c r="S2633" s="2" t="b">
        <v>0</v>
      </c>
      <c r="T2633" s="2" t="b">
        <v>1</v>
      </c>
      <c r="U2633" s="1" t="s">
        <v>202</v>
      </c>
      <c r="V2633" s="1">
        <v>18</v>
      </c>
      <c r="W2633" s="2" t="b">
        <v>1</v>
      </c>
      <c r="X2633" s="2" t="b">
        <v>1</v>
      </c>
      <c r="Y2633" s="2" t="b">
        <v>0</v>
      </c>
      <c r="Z2633" s="1" t="s">
        <v>119</v>
      </c>
      <c r="AA2633" s="2" t="b">
        <v>0</v>
      </c>
      <c r="AB2633" s="1" t="s">
        <v>15738</v>
      </c>
      <c r="AC2633" s="1" t="s">
        <v>15739</v>
      </c>
      <c r="AD2633" s="1" t="s">
        <v>61</v>
      </c>
      <c r="AE2633" s="2" t="b">
        <v>1</v>
      </c>
      <c r="AF2633" s="1"/>
      <c r="AG2633" s="2" t="b">
        <v>0</v>
      </c>
      <c r="AH2633" s="1">
        <v>46242.56480320602</v>
      </c>
    </row>
    <row r="2634" spans="1:34" ht="13.9">
      <c r="A2634" s="1" t="s">
        <v>15740</v>
      </c>
      <c r="B2634" s="1" t="s">
        <v>15741</v>
      </c>
      <c r="C2634" s="4">
        <v>45280</v>
      </c>
      <c r="D2634" s="1" t="s">
        <v>15417</v>
      </c>
      <c r="E2634" s="1">
        <v>2023</v>
      </c>
      <c r="F2634" s="5">
        <v>31.61</v>
      </c>
      <c r="G2634" s="1" t="s">
        <v>15742</v>
      </c>
      <c r="H2634" s="1" t="s">
        <v>15743</v>
      </c>
      <c r="I2634" s="6">
        <v>199</v>
      </c>
      <c r="J2634" s="6" t="s">
        <v>54</v>
      </c>
      <c r="K2634" s="6">
        <v>6</v>
      </c>
      <c r="L2634" s="6">
        <v>2</v>
      </c>
      <c r="M2634" s="6">
        <v>4</v>
      </c>
      <c r="N2634" s="7">
        <v>0.33333333333333331</v>
      </c>
      <c r="O2634" s="1" t="s">
        <v>947</v>
      </c>
      <c r="P2634" s="1" t="s">
        <v>54</v>
      </c>
      <c r="Q2634" s="1" t="s">
        <v>56</v>
      </c>
      <c r="R2634" s="1" t="s">
        <v>7</v>
      </c>
      <c r="S2634" s="2" t="b">
        <v>0</v>
      </c>
      <c r="T2634" s="2" t="b">
        <v>1</v>
      </c>
      <c r="U2634" s="1" t="s">
        <v>202</v>
      </c>
      <c r="V2634" s="1">
        <v>18</v>
      </c>
      <c r="W2634" s="2" t="b">
        <v>1</v>
      </c>
      <c r="X2634" s="2" t="b">
        <v>1</v>
      </c>
      <c r="Y2634" s="2" t="b">
        <v>0</v>
      </c>
      <c r="Z2634" s="1" t="s">
        <v>119</v>
      </c>
      <c r="AA2634" s="2" t="b">
        <v>0</v>
      </c>
      <c r="AB2634" s="1" t="s">
        <v>15744</v>
      </c>
      <c r="AC2634" s="1" t="s">
        <v>15745</v>
      </c>
      <c r="AD2634" s="1" t="s">
        <v>61</v>
      </c>
      <c r="AE2634" s="2" t="b">
        <v>1</v>
      </c>
      <c r="AF2634" s="1"/>
      <c r="AG2634" s="2" t="b">
        <v>0</v>
      </c>
      <c r="AH2634" s="1">
        <v>46242.56480320602</v>
      </c>
    </row>
    <row r="2635" spans="1:34" ht="13.9">
      <c r="A2635" s="1" t="s">
        <v>15746</v>
      </c>
      <c r="B2635" s="1" t="s">
        <v>15747</v>
      </c>
      <c r="C2635" s="4">
        <v>45281</v>
      </c>
      <c r="D2635" s="1" t="s">
        <v>15417</v>
      </c>
      <c r="E2635" s="1">
        <v>2023</v>
      </c>
      <c r="F2635" s="5">
        <v>31.57</v>
      </c>
      <c r="G2635" s="1" t="s">
        <v>15748</v>
      </c>
      <c r="H2635" s="1" t="s">
        <v>15749</v>
      </c>
      <c r="I2635" s="6">
        <v>1</v>
      </c>
      <c r="J2635" s="6" t="s">
        <v>54</v>
      </c>
      <c r="K2635" s="6">
        <v>0</v>
      </c>
      <c r="L2635" s="6">
        <v>0</v>
      </c>
      <c r="M2635" s="6">
        <v>0</v>
      </c>
      <c r="N2635" s="7"/>
      <c r="O2635" s="1" t="s">
        <v>216</v>
      </c>
      <c r="P2635" s="1" t="s">
        <v>54</v>
      </c>
      <c r="Q2635" s="1" t="s">
        <v>56</v>
      </c>
      <c r="R2635" s="1" t="s">
        <v>5</v>
      </c>
      <c r="S2635" s="2" t="b">
        <v>1</v>
      </c>
      <c r="T2635" s="2" t="b">
        <v>0</v>
      </c>
      <c r="U2635" s="1" t="s">
        <v>57</v>
      </c>
      <c r="V2635" s="1"/>
      <c r="W2635" s="2" t="b">
        <v>0</v>
      </c>
      <c r="X2635" s="1"/>
      <c r="Y2635" s="2" t="b">
        <v>0</v>
      </c>
      <c r="Z2635" s="1" t="s">
        <v>119</v>
      </c>
      <c r="AA2635" s="2" t="b">
        <v>0</v>
      </c>
      <c r="AB2635" s="1" t="s">
        <v>15750</v>
      </c>
      <c r="AC2635" s="1" t="s">
        <v>15751</v>
      </c>
      <c r="AD2635" s="1" t="s">
        <v>61</v>
      </c>
      <c r="AE2635" s="2" t="b">
        <v>1</v>
      </c>
      <c r="AF2635" s="1"/>
      <c r="AG2635" s="2" t="b">
        <v>0</v>
      </c>
      <c r="AH2635" s="1">
        <v>46242.56480320602</v>
      </c>
    </row>
    <row r="2636" spans="1:34" ht="13.9">
      <c r="A2636" s="1" t="s">
        <v>15752</v>
      </c>
      <c r="B2636" s="1" t="s">
        <v>15753</v>
      </c>
      <c r="C2636" s="4">
        <v>45281</v>
      </c>
      <c r="D2636" s="1" t="s">
        <v>15417</v>
      </c>
      <c r="E2636" s="1">
        <v>2023</v>
      </c>
      <c r="F2636" s="5">
        <v>31.57</v>
      </c>
      <c r="G2636" s="1" t="s">
        <v>15754</v>
      </c>
      <c r="H2636" s="1" t="s">
        <v>15755</v>
      </c>
      <c r="I2636" s="6">
        <v>11988</v>
      </c>
      <c r="J2636" s="6" t="s">
        <v>54</v>
      </c>
      <c r="K2636" s="6">
        <v>384</v>
      </c>
      <c r="L2636" s="6">
        <v>307</v>
      </c>
      <c r="M2636" s="6">
        <v>77</v>
      </c>
      <c r="N2636" s="7">
        <v>0.79947916666666663</v>
      </c>
      <c r="O2636" s="1" t="s">
        <v>55</v>
      </c>
      <c r="P2636" s="1" t="s">
        <v>54</v>
      </c>
      <c r="Q2636" s="1" t="s">
        <v>68</v>
      </c>
      <c r="R2636" s="1" t="s">
        <v>5</v>
      </c>
      <c r="S2636" s="2" t="b">
        <v>1</v>
      </c>
      <c r="T2636" s="2" t="b">
        <v>0</v>
      </c>
      <c r="U2636" s="1" t="s">
        <v>57</v>
      </c>
      <c r="V2636" s="1"/>
      <c r="W2636" s="2" t="b">
        <v>0</v>
      </c>
      <c r="X2636" s="1"/>
      <c r="Y2636" s="2" t="b">
        <v>0</v>
      </c>
      <c r="Z2636" s="1" t="s">
        <v>58</v>
      </c>
      <c r="AA2636" s="2" t="b">
        <v>1</v>
      </c>
      <c r="AB2636" s="1" t="s">
        <v>15756</v>
      </c>
      <c r="AC2636" s="1" t="s">
        <v>15757</v>
      </c>
      <c r="AD2636" s="1" t="s">
        <v>61</v>
      </c>
      <c r="AE2636" s="2" t="b">
        <v>1</v>
      </c>
      <c r="AF2636" s="1" t="s">
        <v>502</v>
      </c>
      <c r="AG2636" s="2" t="b">
        <v>0</v>
      </c>
      <c r="AH2636" s="1">
        <v>46242.56480320602</v>
      </c>
    </row>
    <row r="2637" spans="1:34" ht="13.9">
      <c r="A2637" s="1" t="s">
        <v>15758</v>
      </c>
      <c r="B2637" s="1" t="s">
        <v>15759</v>
      </c>
      <c r="C2637" s="4">
        <v>45281</v>
      </c>
      <c r="D2637" s="1" t="s">
        <v>15417</v>
      </c>
      <c r="E2637" s="1">
        <v>2023</v>
      </c>
      <c r="F2637" s="5">
        <v>31.57</v>
      </c>
      <c r="G2637" s="1" t="s">
        <v>15760</v>
      </c>
      <c r="H2637" s="1" t="s">
        <v>15761</v>
      </c>
      <c r="I2637" s="6">
        <v>1516</v>
      </c>
      <c r="J2637" s="6" t="s">
        <v>54</v>
      </c>
      <c r="K2637" s="6">
        <v>42</v>
      </c>
      <c r="L2637" s="6">
        <v>36</v>
      </c>
      <c r="M2637" s="6">
        <v>6</v>
      </c>
      <c r="N2637" s="7">
        <v>0.8571428571428571</v>
      </c>
      <c r="O2637" s="1" t="s">
        <v>126</v>
      </c>
      <c r="P2637" s="1" t="s">
        <v>54</v>
      </c>
      <c r="Q2637" s="1" t="s">
        <v>56</v>
      </c>
      <c r="R2637" s="1" t="s">
        <v>7</v>
      </c>
      <c r="S2637" s="2" t="b">
        <v>0</v>
      </c>
      <c r="T2637" s="2" t="b">
        <v>1</v>
      </c>
      <c r="U2637" s="1" t="s">
        <v>202</v>
      </c>
      <c r="V2637" s="1">
        <v>18</v>
      </c>
      <c r="W2637" s="2" t="b">
        <v>1</v>
      </c>
      <c r="X2637" s="2" t="b">
        <v>1</v>
      </c>
      <c r="Y2637" s="2" t="b">
        <v>0</v>
      </c>
      <c r="Z2637" s="1" t="s">
        <v>119</v>
      </c>
      <c r="AA2637" s="2" t="b">
        <v>0</v>
      </c>
      <c r="AB2637" s="1" t="s">
        <v>15762</v>
      </c>
      <c r="AC2637" s="1" t="s">
        <v>15763</v>
      </c>
      <c r="AD2637" s="1" t="s">
        <v>61</v>
      </c>
      <c r="AE2637" s="2" t="b">
        <v>1</v>
      </c>
      <c r="AF2637" s="1"/>
      <c r="AG2637" s="2" t="b">
        <v>0</v>
      </c>
      <c r="AH2637" s="1">
        <v>46242.56480320602</v>
      </c>
    </row>
    <row r="2638" spans="1:34" ht="13.9">
      <c r="A2638" s="1" t="s">
        <v>15764</v>
      </c>
      <c r="B2638" s="1" t="s">
        <v>15765</v>
      </c>
      <c r="C2638" s="4">
        <v>45281</v>
      </c>
      <c r="D2638" s="1" t="s">
        <v>15417</v>
      </c>
      <c r="E2638" s="1">
        <v>2023</v>
      </c>
      <c r="F2638" s="5">
        <v>31.57</v>
      </c>
      <c r="G2638" s="1" t="s">
        <v>15766</v>
      </c>
      <c r="H2638" s="1" t="s">
        <v>15767</v>
      </c>
      <c r="I2638" s="6">
        <v>221611</v>
      </c>
      <c r="J2638" s="6" t="s">
        <v>54</v>
      </c>
      <c r="K2638" s="6">
        <v>3556</v>
      </c>
      <c r="L2638" s="6">
        <v>3432</v>
      </c>
      <c r="M2638" s="6">
        <v>124</v>
      </c>
      <c r="N2638" s="7">
        <v>0.96512935883014628</v>
      </c>
      <c r="O2638" s="1" t="s">
        <v>76</v>
      </c>
      <c r="P2638" s="1" t="s">
        <v>54</v>
      </c>
      <c r="Q2638" s="1" t="s">
        <v>68</v>
      </c>
      <c r="R2638" s="1" t="s">
        <v>7</v>
      </c>
      <c r="S2638" s="2" t="b">
        <v>0</v>
      </c>
      <c r="T2638" s="2" t="b">
        <v>1</v>
      </c>
      <c r="U2638" s="1" t="s">
        <v>202</v>
      </c>
      <c r="V2638" s="1">
        <v>18</v>
      </c>
      <c r="W2638" s="2" t="b">
        <v>1</v>
      </c>
      <c r="X2638" s="2" t="b">
        <v>1</v>
      </c>
      <c r="Y2638" s="2" t="b">
        <v>0</v>
      </c>
      <c r="Z2638" s="1" t="s">
        <v>119</v>
      </c>
      <c r="AA2638" s="2" t="b">
        <v>0</v>
      </c>
      <c r="AB2638" s="1" t="s">
        <v>15768</v>
      </c>
      <c r="AC2638" s="1" t="s">
        <v>15769</v>
      </c>
      <c r="AD2638" s="1" t="s">
        <v>61</v>
      </c>
      <c r="AE2638" s="2" t="b">
        <v>1</v>
      </c>
      <c r="AF2638" s="1"/>
      <c r="AG2638" s="2" t="b">
        <v>0</v>
      </c>
      <c r="AH2638" s="1">
        <v>46242.56480320602</v>
      </c>
    </row>
    <row r="2639" spans="1:34" ht="13.9">
      <c r="A2639" s="1" t="s">
        <v>15770</v>
      </c>
      <c r="B2639" s="1" t="s">
        <v>15771</v>
      </c>
      <c r="C2639" s="4">
        <v>45283</v>
      </c>
      <c r="D2639" s="1" t="s">
        <v>15417</v>
      </c>
      <c r="E2639" s="1">
        <v>2023</v>
      </c>
      <c r="F2639" s="5">
        <v>31.51</v>
      </c>
      <c r="G2639" s="1" t="s">
        <v>15772</v>
      </c>
      <c r="H2639" s="1" t="s">
        <v>15773</v>
      </c>
      <c r="I2639" s="6">
        <v>687</v>
      </c>
      <c r="J2639" s="6" t="s">
        <v>54</v>
      </c>
      <c r="K2639" s="6">
        <v>31</v>
      </c>
      <c r="L2639" s="6">
        <v>24</v>
      </c>
      <c r="M2639" s="6">
        <v>7</v>
      </c>
      <c r="N2639" s="7">
        <v>0.77419354838709675</v>
      </c>
      <c r="O2639" s="1" t="s">
        <v>55</v>
      </c>
      <c r="P2639" s="1" t="s">
        <v>54</v>
      </c>
      <c r="Q2639" s="1" t="s">
        <v>56</v>
      </c>
      <c r="R2639" s="1" t="s">
        <v>5</v>
      </c>
      <c r="S2639" s="2" t="b">
        <v>1</v>
      </c>
      <c r="T2639" s="2" t="b">
        <v>0</v>
      </c>
      <c r="U2639" s="1" t="s">
        <v>57</v>
      </c>
      <c r="V2639" s="1"/>
      <c r="W2639" s="2" t="b">
        <v>0</v>
      </c>
      <c r="X2639" s="1"/>
      <c r="Y2639" s="2" t="b">
        <v>0</v>
      </c>
      <c r="Z2639" s="1" t="s">
        <v>58</v>
      </c>
      <c r="AA2639" s="2" t="b">
        <v>1</v>
      </c>
      <c r="AB2639" s="1" t="s">
        <v>15774</v>
      </c>
      <c r="AC2639" s="1" t="s">
        <v>15775</v>
      </c>
      <c r="AD2639" s="1" t="s">
        <v>61</v>
      </c>
      <c r="AE2639" s="2" t="b">
        <v>1</v>
      </c>
      <c r="AF2639" s="1" t="s">
        <v>142</v>
      </c>
      <c r="AG2639" s="2" t="b">
        <v>0</v>
      </c>
      <c r="AH2639" s="1">
        <v>46242.56480320602</v>
      </c>
    </row>
    <row r="2640" spans="1:34" ht="13.9">
      <c r="A2640" s="1" t="s">
        <v>15776</v>
      </c>
      <c r="B2640" s="1" t="s">
        <v>15777</v>
      </c>
      <c r="C2640" s="4">
        <v>45283</v>
      </c>
      <c r="D2640" s="1" t="s">
        <v>15417</v>
      </c>
      <c r="E2640" s="1">
        <v>2023</v>
      </c>
      <c r="F2640" s="5">
        <v>31.51</v>
      </c>
      <c r="G2640" s="1" t="s">
        <v>15778</v>
      </c>
      <c r="H2640" s="1" t="s">
        <v>15779</v>
      </c>
      <c r="I2640" s="6">
        <v>7642</v>
      </c>
      <c r="J2640" s="6" t="s">
        <v>54</v>
      </c>
      <c r="K2640" s="6">
        <v>246</v>
      </c>
      <c r="L2640" s="6">
        <v>241</v>
      </c>
      <c r="M2640" s="6">
        <v>5</v>
      </c>
      <c r="N2640" s="7">
        <v>0.97967479674796742</v>
      </c>
      <c r="O2640" s="1" t="s">
        <v>67</v>
      </c>
      <c r="P2640" s="1" t="s">
        <v>54</v>
      </c>
      <c r="Q2640" s="1" t="s">
        <v>68</v>
      </c>
      <c r="R2640" s="1" t="s">
        <v>7</v>
      </c>
      <c r="S2640" s="2" t="b">
        <v>0</v>
      </c>
      <c r="T2640" s="2" t="b">
        <v>1</v>
      </c>
      <c r="U2640" s="1" t="s">
        <v>202</v>
      </c>
      <c r="V2640" s="1">
        <v>18</v>
      </c>
      <c r="W2640" s="2" t="b">
        <v>1</v>
      </c>
      <c r="X2640" s="2" t="b">
        <v>1</v>
      </c>
      <c r="Y2640" s="2" t="b">
        <v>0</v>
      </c>
      <c r="Z2640" s="1" t="s">
        <v>119</v>
      </c>
      <c r="AA2640" s="2" t="b">
        <v>0</v>
      </c>
      <c r="AB2640" s="1" t="s">
        <v>15780</v>
      </c>
      <c r="AC2640" s="1" t="s">
        <v>15781</v>
      </c>
      <c r="AD2640" s="1" t="s">
        <v>172</v>
      </c>
      <c r="AE2640" s="2" t="b">
        <v>1</v>
      </c>
      <c r="AF2640" s="1"/>
      <c r="AG2640" s="2" t="b">
        <v>0</v>
      </c>
      <c r="AH2640" s="1">
        <v>46242.56480320602</v>
      </c>
    </row>
    <row r="2641" spans="1:34" ht="13.9">
      <c r="A2641" s="1" t="s">
        <v>15782</v>
      </c>
      <c r="B2641" s="1" t="s">
        <v>15783</v>
      </c>
      <c r="C2641" s="4">
        <v>45284</v>
      </c>
      <c r="D2641" s="1" t="s">
        <v>15417</v>
      </c>
      <c r="E2641" s="1">
        <v>2023</v>
      </c>
      <c r="F2641" s="5">
        <v>31.47</v>
      </c>
      <c r="G2641" s="1" t="s">
        <v>15784</v>
      </c>
      <c r="H2641" s="1" t="s">
        <v>15785</v>
      </c>
      <c r="I2641" s="6">
        <v>156</v>
      </c>
      <c r="J2641" s="6" t="s">
        <v>54</v>
      </c>
      <c r="K2641" s="6">
        <v>10</v>
      </c>
      <c r="L2641" s="6">
        <v>9</v>
      </c>
      <c r="M2641" s="6">
        <v>1</v>
      </c>
      <c r="N2641" s="7">
        <v>0.9</v>
      </c>
      <c r="O2641" s="1" t="s">
        <v>126</v>
      </c>
      <c r="P2641" s="1" t="s">
        <v>54</v>
      </c>
      <c r="Q2641" s="1" t="s">
        <v>56</v>
      </c>
      <c r="R2641" s="1" t="s">
        <v>5</v>
      </c>
      <c r="S2641" s="2" t="b">
        <v>1</v>
      </c>
      <c r="T2641" s="2" t="b">
        <v>0</v>
      </c>
      <c r="U2641" s="1" t="s">
        <v>57</v>
      </c>
      <c r="V2641" s="1"/>
      <c r="W2641" s="2" t="b">
        <v>0</v>
      </c>
      <c r="X2641" s="1"/>
      <c r="Y2641" s="2" t="b">
        <v>0</v>
      </c>
      <c r="Z2641" s="1" t="s">
        <v>119</v>
      </c>
      <c r="AA2641" s="2" t="b">
        <v>0</v>
      </c>
      <c r="AB2641" s="1" t="s">
        <v>15786</v>
      </c>
      <c r="AC2641" s="1" t="s">
        <v>15787</v>
      </c>
      <c r="AD2641" s="1" t="s">
        <v>61</v>
      </c>
      <c r="AE2641" s="2" t="b">
        <v>1</v>
      </c>
      <c r="AF2641" s="1"/>
      <c r="AG2641" s="2" t="b">
        <v>0</v>
      </c>
      <c r="AH2641" s="1">
        <v>46242.56480320602</v>
      </c>
    </row>
    <row r="2642" spans="1:34" ht="13.9">
      <c r="A2642" s="1" t="s">
        <v>15788</v>
      </c>
      <c r="B2642" s="1" t="s">
        <v>15789</v>
      </c>
      <c r="C2642" s="4">
        <v>45285</v>
      </c>
      <c r="D2642" s="1" t="s">
        <v>15417</v>
      </c>
      <c r="E2642" s="1">
        <v>2023</v>
      </c>
      <c r="F2642" s="5">
        <v>31.44</v>
      </c>
      <c r="G2642" s="1" t="s">
        <v>15790</v>
      </c>
      <c r="H2642" s="1" t="s">
        <v>15791</v>
      </c>
      <c r="I2642" s="6">
        <v>2028</v>
      </c>
      <c r="J2642" s="6" t="s">
        <v>54</v>
      </c>
      <c r="K2642" s="6">
        <v>194</v>
      </c>
      <c r="L2642" s="6">
        <v>193</v>
      </c>
      <c r="M2642" s="6">
        <v>1</v>
      </c>
      <c r="N2642" s="7">
        <v>0.99484536082474229</v>
      </c>
      <c r="O2642" s="1" t="s">
        <v>67</v>
      </c>
      <c r="P2642" s="1" t="s">
        <v>54</v>
      </c>
      <c r="Q2642" s="1" t="s">
        <v>56</v>
      </c>
      <c r="R2642" s="1" t="s">
        <v>5</v>
      </c>
      <c r="S2642" s="2" t="b">
        <v>1</v>
      </c>
      <c r="T2642" s="2" t="b">
        <v>0</v>
      </c>
      <c r="U2642" s="1" t="s">
        <v>57</v>
      </c>
      <c r="V2642" s="1"/>
      <c r="W2642" s="2" t="b">
        <v>0</v>
      </c>
      <c r="X2642" s="1"/>
      <c r="Y2642" s="2" t="b">
        <v>0</v>
      </c>
      <c r="Z2642" s="1" t="s">
        <v>58</v>
      </c>
      <c r="AA2642" s="2" t="b">
        <v>1</v>
      </c>
      <c r="AB2642" s="1" t="s">
        <v>15792</v>
      </c>
      <c r="AC2642" s="1" t="s">
        <v>15793</v>
      </c>
      <c r="AD2642" s="1" t="s">
        <v>61</v>
      </c>
      <c r="AE2642" s="2" t="b">
        <v>1</v>
      </c>
      <c r="AF2642" s="1" t="s">
        <v>371</v>
      </c>
      <c r="AG2642" s="2" t="b">
        <v>0</v>
      </c>
      <c r="AH2642" s="1">
        <v>46242.56480320602</v>
      </c>
    </row>
    <row r="2643" spans="1:34" ht="13.9">
      <c r="A2643" s="1" t="s">
        <v>15794</v>
      </c>
      <c r="B2643" s="1" t="s">
        <v>15795</v>
      </c>
      <c r="C2643" s="4">
        <v>45286</v>
      </c>
      <c r="D2643" s="1" t="s">
        <v>15417</v>
      </c>
      <c r="E2643" s="1">
        <v>2023</v>
      </c>
      <c r="F2643" s="5">
        <v>31.41</v>
      </c>
      <c r="G2643" s="1" t="s">
        <v>15796</v>
      </c>
      <c r="H2643" s="1" t="s">
        <v>15797</v>
      </c>
      <c r="I2643" s="6">
        <v>1</v>
      </c>
      <c r="J2643" s="6" t="s">
        <v>54</v>
      </c>
      <c r="K2643" s="6">
        <v>1</v>
      </c>
      <c r="L2643" s="6">
        <v>1</v>
      </c>
      <c r="M2643" s="6">
        <v>0</v>
      </c>
      <c r="N2643" s="7">
        <v>1</v>
      </c>
      <c r="O2643" s="1" t="s">
        <v>148</v>
      </c>
      <c r="P2643" s="1" t="s">
        <v>54</v>
      </c>
      <c r="Q2643" s="1" t="s">
        <v>56</v>
      </c>
      <c r="R2643" s="1" t="s">
        <v>5</v>
      </c>
      <c r="S2643" s="2" t="b">
        <v>1</v>
      </c>
      <c r="T2643" s="2" t="b">
        <v>0</v>
      </c>
      <c r="U2643" s="1" t="s">
        <v>57</v>
      </c>
      <c r="V2643" s="1"/>
      <c r="W2643" s="2" t="b">
        <v>0</v>
      </c>
      <c r="X2643" s="1"/>
      <c r="Y2643" s="2" t="b">
        <v>0</v>
      </c>
      <c r="Z2643" s="1" t="s">
        <v>58</v>
      </c>
      <c r="AA2643" s="2" t="b">
        <v>1</v>
      </c>
      <c r="AB2643" s="1" t="s">
        <v>15798</v>
      </c>
      <c r="AC2643" s="1" t="s">
        <v>15799</v>
      </c>
      <c r="AD2643" s="1" t="s">
        <v>61</v>
      </c>
      <c r="AE2643" s="2" t="b">
        <v>1</v>
      </c>
      <c r="AF2643" s="1" t="s">
        <v>94</v>
      </c>
      <c r="AG2643" s="2" t="b">
        <v>0</v>
      </c>
      <c r="AH2643" s="1">
        <v>46242.56480320602</v>
      </c>
    </row>
    <row r="2644" spans="1:34" ht="13.9">
      <c r="A2644" s="1" t="s">
        <v>15800</v>
      </c>
      <c r="B2644" s="1" t="s">
        <v>15801</v>
      </c>
      <c r="C2644" s="4">
        <v>45287</v>
      </c>
      <c r="D2644" s="1" t="s">
        <v>15417</v>
      </c>
      <c r="E2644" s="1">
        <v>2023</v>
      </c>
      <c r="F2644" s="5">
        <v>31.38</v>
      </c>
      <c r="G2644" s="1" t="s">
        <v>15802</v>
      </c>
      <c r="H2644" s="1" t="s">
        <v>15803</v>
      </c>
      <c r="I2644" s="6">
        <v>15</v>
      </c>
      <c r="J2644" s="6" t="s">
        <v>54</v>
      </c>
      <c r="K2644" s="6">
        <v>1</v>
      </c>
      <c r="L2644" s="6">
        <v>0</v>
      </c>
      <c r="M2644" s="6">
        <v>1</v>
      </c>
      <c r="N2644" s="7">
        <v>0</v>
      </c>
      <c r="O2644" s="1" t="s">
        <v>148</v>
      </c>
      <c r="P2644" s="1" t="s">
        <v>54</v>
      </c>
      <c r="Q2644" s="1" t="s">
        <v>56</v>
      </c>
      <c r="R2644" s="1" t="s">
        <v>5</v>
      </c>
      <c r="S2644" s="2" t="b">
        <v>1</v>
      </c>
      <c r="T2644" s="2" t="b">
        <v>0</v>
      </c>
      <c r="U2644" s="1" t="s">
        <v>57</v>
      </c>
      <c r="V2644" s="1"/>
      <c r="W2644" s="2" t="b">
        <v>0</v>
      </c>
      <c r="X2644" s="1"/>
      <c r="Y2644" s="2" t="b">
        <v>0</v>
      </c>
      <c r="Z2644" s="1" t="s">
        <v>58</v>
      </c>
      <c r="AA2644" s="2" t="b">
        <v>1</v>
      </c>
      <c r="AB2644" s="1" t="s">
        <v>15804</v>
      </c>
      <c r="AC2644" s="1" t="s">
        <v>15805</v>
      </c>
      <c r="AD2644" s="1" t="s">
        <v>61</v>
      </c>
      <c r="AE2644" s="2" t="b">
        <v>1</v>
      </c>
      <c r="AF2644" s="1" t="s">
        <v>987</v>
      </c>
      <c r="AG2644" s="2" t="b">
        <v>0</v>
      </c>
      <c r="AH2644" s="1">
        <v>46242.56480320602</v>
      </c>
    </row>
    <row r="2645" spans="1:34" ht="13.9">
      <c r="A2645" s="1" t="s">
        <v>15806</v>
      </c>
      <c r="B2645" s="1" t="s">
        <v>15807</v>
      </c>
      <c r="C2645" s="4">
        <v>45287</v>
      </c>
      <c r="D2645" s="1" t="s">
        <v>15417</v>
      </c>
      <c r="E2645" s="1">
        <v>2023</v>
      </c>
      <c r="F2645" s="5">
        <v>31.38</v>
      </c>
      <c r="G2645" s="1" t="s">
        <v>15808</v>
      </c>
      <c r="H2645" s="1" t="s">
        <v>15809</v>
      </c>
      <c r="I2645" s="6">
        <v>1338</v>
      </c>
      <c r="J2645" s="6" t="s">
        <v>54</v>
      </c>
      <c r="K2645" s="6">
        <v>68</v>
      </c>
      <c r="L2645" s="6">
        <v>63</v>
      </c>
      <c r="M2645" s="6">
        <v>5</v>
      </c>
      <c r="N2645" s="7">
        <v>0.92647058823529416</v>
      </c>
      <c r="O2645" s="1" t="s">
        <v>67</v>
      </c>
      <c r="P2645" s="1" t="s">
        <v>54</v>
      </c>
      <c r="Q2645" s="1" t="s">
        <v>56</v>
      </c>
      <c r="R2645" s="1" t="s">
        <v>5</v>
      </c>
      <c r="S2645" s="2" t="b">
        <v>1</v>
      </c>
      <c r="T2645" s="2" t="b">
        <v>0</v>
      </c>
      <c r="U2645" s="1" t="s">
        <v>57</v>
      </c>
      <c r="V2645" s="1"/>
      <c r="W2645" s="2" t="b">
        <v>0</v>
      </c>
      <c r="X2645" s="1"/>
      <c r="Y2645" s="2" t="b">
        <v>0</v>
      </c>
      <c r="Z2645" s="1" t="s">
        <v>58</v>
      </c>
      <c r="AA2645" s="2" t="b">
        <v>1</v>
      </c>
      <c r="AB2645" s="1" t="s">
        <v>15810</v>
      </c>
      <c r="AC2645" s="1" t="s">
        <v>15811</v>
      </c>
      <c r="AD2645" s="1" t="s">
        <v>61</v>
      </c>
      <c r="AE2645" s="2" t="b">
        <v>1</v>
      </c>
      <c r="AF2645" s="1" t="s">
        <v>442</v>
      </c>
      <c r="AG2645" s="2" t="b">
        <v>0</v>
      </c>
      <c r="AH2645" s="1">
        <v>46242.56480320602</v>
      </c>
    </row>
    <row r="2646" spans="1:34" ht="13.9">
      <c r="A2646" s="1" t="s">
        <v>15812</v>
      </c>
      <c r="B2646" s="1" t="s">
        <v>15813</v>
      </c>
      <c r="C2646" s="4">
        <v>45287</v>
      </c>
      <c r="D2646" s="1" t="s">
        <v>15417</v>
      </c>
      <c r="E2646" s="1">
        <v>2023</v>
      </c>
      <c r="F2646" s="5">
        <v>31.38</v>
      </c>
      <c r="G2646" s="1" t="s">
        <v>15814</v>
      </c>
      <c r="H2646" s="1" t="s">
        <v>15815</v>
      </c>
      <c r="I2646" s="6">
        <v>6849</v>
      </c>
      <c r="J2646" s="6" t="s">
        <v>54</v>
      </c>
      <c r="K2646" s="6">
        <v>170</v>
      </c>
      <c r="L2646" s="6">
        <v>154</v>
      </c>
      <c r="M2646" s="6">
        <v>16</v>
      </c>
      <c r="N2646" s="7">
        <v>0.90588235294117647</v>
      </c>
      <c r="O2646" s="1" t="s">
        <v>67</v>
      </c>
      <c r="P2646" s="1" t="s">
        <v>54</v>
      </c>
      <c r="Q2646" s="1" t="s">
        <v>56</v>
      </c>
      <c r="R2646" s="1" t="s">
        <v>5</v>
      </c>
      <c r="S2646" s="2" t="b">
        <v>1</v>
      </c>
      <c r="T2646" s="2" t="b">
        <v>0</v>
      </c>
      <c r="U2646" s="1" t="s">
        <v>57</v>
      </c>
      <c r="V2646" s="1"/>
      <c r="W2646" s="2" t="b">
        <v>0</v>
      </c>
      <c r="X2646" s="1"/>
      <c r="Y2646" s="2" t="b">
        <v>0</v>
      </c>
      <c r="Z2646" s="1" t="s">
        <v>58</v>
      </c>
      <c r="AA2646" s="2" t="b">
        <v>1</v>
      </c>
      <c r="AB2646" s="1" t="s">
        <v>15816</v>
      </c>
      <c r="AC2646" s="1" t="s">
        <v>15817</v>
      </c>
      <c r="AD2646" s="1" t="s">
        <v>61</v>
      </c>
      <c r="AE2646" s="2" t="b">
        <v>1</v>
      </c>
      <c r="AF2646" s="1" t="s">
        <v>101</v>
      </c>
      <c r="AG2646" s="2" t="b">
        <v>1</v>
      </c>
      <c r="AH2646" s="1">
        <v>46242.56480320602</v>
      </c>
    </row>
    <row r="2647" spans="1:34" ht="13.9">
      <c r="A2647" s="1" t="s">
        <v>15818</v>
      </c>
      <c r="B2647" s="1" t="s">
        <v>15819</v>
      </c>
      <c r="C2647" s="4">
        <v>45288</v>
      </c>
      <c r="D2647" s="1" t="s">
        <v>15417</v>
      </c>
      <c r="E2647" s="1">
        <v>2023</v>
      </c>
      <c r="F2647" s="5">
        <v>31.34</v>
      </c>
      <c r="G2647" s="1" t="s">
        <v>15820</v>
      </c>
      <c r="H2647" s="1" t="s">
        <v>15821</v>
      </c>
      <c r="I2647" s="6">
        <v>2634</v>
      </c>
      <c r="J2647" s="6" t="s">
        <v>54</v>
      </c>
      <c r="K2647" s="6">
        <v>157</v>
      </c>
      <c r="L2647" s="6">
        <v>129</v>
      </c>
      <c r="M2647" s="6">
        <v>28</v>
      </c>
      <c r="N2647" s="7">
        <v>0.82165605095541405</v>
      </c>
      <c r="O2647" s="1" t="s">
        <v>67</v>
      </c>
      <c r="P2647" s="1" t="s">
        <v>54</v>
      </c>
      <c r="Q2647" s="1" t="s">
        <v>56</v>
      </c>
      <c r="R2647" s="1" t="s">
        <v>5</v>
      </c>
      <c r="S2647" s="2" t="b">
        <v>1</v>
      </c>
      <c r="T2647" s="2" t="b">
        <v>0</v>
      </c>
      <c r="U2647" s="1" t="s">
        <v>244</v>
      </c>
      <c r="V2647" s="1">
        <v>16</v>
      </c>
      <c r="W2647" s="2" t="b">
        <v>0</v>
      </c>
      <c r="X2647" s="1"/>
      <c r="Y2647" s="2" t="b">
        <v>0</v>
      </c>
      <c r="Z2647" s="1" t="s">
        <v>58</v>
      </c>
      <c r="AA2647" s="2" t="b">
        <v>1</v>
      </c>
      <c r="AB2647" s="1" t="s">
        <v>15822</v>
      </c>
      <c r="AC2647" s="1" t="s">
        <v>15823</v>
      </c>
      <c r="AD2647" s="1" t="s">
        <v>61</v>
      </c>
      <c r="AE2647" s="2" t="b">
        <v>1</v>
      </c>
      <c r="AF2647" s="1" t="s">
        <v>164</v>
      </c>
      <c r="AG2647" s="2" t="b">
        <v>0</v>
      </c>
      <c r="AH2647" s="1">
        <v>46242.56480320602</v>
      </c>
    </row>
    <row r="2648" spans="1:34" ht="13.9">
      <c r="A2648" s="1" t="s">
        <v>15824</v>
      </c>
      <c r="B2648" s="1" t="s">
        <v>15825</v>
      </c>
      <c r="C2648" s="4">
        <v>45288</v>
      </c>
      <c r="D2648" s="1" t="s">
        <v>15417</v>
      </c>
      <c r="E2648" s="1">
        <v>2023</v>
      </c>
      <c r="F2648" s="5">
        <v>31.34</v>
      </c>
      <c r="G2648" s="1" t="s">
        <v>15826</v>
      </c>
      <c r="H2648" s="1" t="s">
        <v>15827</v>
      </c>
      <c r="I2648" s="6">
        <v>183</v>
      </c>
      <c r="J2648" s="6" t="s">
        <v>54</v>
      </c>
      <c r="K2648" s="6">
        <v>11</v>
      </c>
      <c r="L2648" s="6">
        <v>11</v>
      </c>
      <c r="M2648" s="6">
        <v>0</v>
      </c>
      <c r="N2648" s="7">
        <v>1</v>
      </c>
      <c r="O2648" s="1" t="s">
        <v>126</v>
      </c>
      <c r="P2648" s="1" t="s">
        <v>54</v>
      </c>
      <c r="Q2648" s="1" t="s">
        <v>56</v>
      </c>
      <c r="R2648" s="1" t="s">
        <v>7</v>
      </c>
      <c r="S2648" s="2" t="b">
        <v>0</v>
      </c>
      <c r="T2648" s="2" t="b">
        <v>1</v>
      </c>
      <c r="U2648" s="1" t="s">
        <v>133</v>
      </c>
      <c r="V2648" s="1">
        <v>18</v>
      </c>
      <c r="W2648" s="2" t="b">
        <v>1</v>
      </c>
      <c r="X2648" s="2" t="b">
        <v>0</v>
      </c>
      <c r="Y2648" s="2" t="b">
        <v>0</v>
      </c>
      <c r="Z2648" s="1" t="s">
        <v>119</v>
      </c>
      <c r="AA2648" s="2" t="b">
        <v>0</v>
      </c>
      <c r="AB2648" s="1" t="s">
        <v>15828</v>
      </c>
      <c r="AC2648" s="1" t="s">
        <v>15829</v>
      </c>
      <c r="AD2648" s="1" t="s">
        <v>61</v>
      </c>
      <c r="AE2648" s="2" t="b">
        <v>1</v>
      </c>
      <c r="AF2648" s="1"/>
      <c r="AG2648" s="2" t="b">
        <v>0</v>
      </c>
      <c r="AH2648" s="1">
        <v>46242.56480320602</v>
      </c>
    </row>
    <row r="2649" spans="1:34" ht="13.9">
      <c r="A2649" s="1" t="s">
        <v>15830</v>
      </c>
      <c r="B2649" s="1" t="s">
        <v>15831</v>
      </c>
      <c r="C2649" s="4">
        <v>45288</v>
      </c>
      <c r="D2649" s="1" t="s">
        <v>15417</v>
      </c>
      <c r="E2649" s="1">
        <v>2023</v>
      </c>
      <c r="F2649" s="5">
        <v>31.34</v>
      </c>
      <c r="G2649" s="1" t="s">
        <v>15832</v>
      </c>
      <c r="H2649" s="1" t="s">
        <v>15833</v>
      </c>
      <c r="I2649" s="6">
        <v>138</v>
      </c>
      <c r="J2649" s="6" t="s">
        <v>54</v>
      </c>
      <c r="K2649" s="6">
        <v>11</v>
      </c>
      <c r="L2649" s="6">
        <v>10</v>
      </c>
      <c r="M2649" s="6">
        <v>1</v>
      </c>
      <c r="N2649" s="7">
        <v>0.90909090909090906</v>
      </c>
      <c r="O2649" s="1" t="s">
        <v>126</v>
      </c>
      <c r="P2649" s="1" t="s">
        <v>54</v>
      </c>
      <c r="Q2649" s="1" t="s">
        <v>56</v>
      </c>
      <c r="R2649" s="1" t="s">
        <v>5</v>
      </c>
      <c r="S2649" s="2" t="b">
        <v>1</v>
      </c>
      <c r="T2649" s="2" t="b">
        <v>0</v>
      </c>
      <c r="U2649" s="1" t="s">
        <v>169</v>
      </c>
      <c r="V2649" s="1">
        <v>0</v>
      </c>
      <c r="W2649" s="2" t="b">
        <v>0</v>
      </c>
      <c r="X2649" s="1"/>
      <c r="Y2649" s="2" t="b">
        <v>0</v>
      </c>
      <c r="Z2649" s="1" t="s">
        <v>58</v>
      </c>
      <c r="AA2649" s="2" t="b">
        <v>1</v>
      </c>
      <c r="AB2649" s="1" t="s">
        <v>15834</v>
      </c>
      <c r="AC2649" s="1" t="s">
        <v>15835</v>
      </c>
      <c r="AD2649" s="1" t="s">
        <v>61</v>
      </c>
      <c r="AE2649" s="2" t="b">
        <v>1</v>
      </c>
      <c r="AF2649" s="1" t="s">
        <v>371</v>
      </c>
      <c r="AG2649" s="2" t="b">
        <v>0</v>
      </c>
      <c r="AH2649" s="1">
        <v>46242.56480320602</v>
      </c>
    </row>
    <row r="2650" spans="1:34" ht="13.9">
      <c r="A2650" s="1" t="s">
        <v>15836</v>
      </c>
      <c r="B2650" s="1" t="s">
        <v>15837</v>
      </c>
      <c r="C2650" s="4">
        <v>45288</v>
      </c>
      <c r="D2650" s="1" t="s">
        <v>15417</v>
      </c>
      <c r="E2650" s="1">
        <v>2023</v>
      </c>
      <c r="F2650" s="5">
        <v>31.34</v>
      </c>
      <c r="G2650" s="1" t="s">
        <v>15838</v>
      </c>
      <c r="H2650" s="1" t="s">
        <v>15839</v>
      </c>
      <c r="I2650" s="6">
        <v>409</v>
      </c>
      <c r="J2650" s="6" t="s">
        <v>54</v>
      </c>
      <c r="K2650" s="6">
        <v>40</v>
      </c>
      <c r="L2650" s="6">
        <v>37</v>
      </c>
      <c r="M2650" s="6">
        <v>3</v>
      </c>
      <c r="N2650" s="7">
        <v>0.92500000000000004</v>
      </c>
      <c r="O2650" s="1" t="s">
        <v>126</v>
      </c>
      <c r="P2650" s="1" t="s">
        <v>54</v>
      </c>
      <c r="Q2650" s="1" t="s">
        <v>56</v>
      </c>
      <c r="R2650" s="1" t="s">
        <v>5</v>
      </c>
      <c r="S2650" s="2" t="b">
        <v>1</v>
      </c>
      <c r="T2650" s="2" t="b">
        <v>0</v>
      </c>
      <c r="U2650" s="1" t="s">
        <v>57</v>
      </c>
      <c r="V2650" s="1"/>
      <c r="W2650" s="2" t="b">
        <v>0</v>
      </c>
      <c r="X2650" s="1"/>
      <c r="Y2650" s="2" t="b">
        <v>0</v>
      </c>
      <c r="Z2650" s="1" t="s">
        <v>58</v>
      </c>
      <c r="AA2650" s="2" t="b">
        <v>1</v>
      </c>
      <c r="AB2650" s="1" t="s">
        <v>15840</v>
      </c>
      <c r="AC2650" s="1" t="s">
        <v>15841</v>
      </c>
      <c r="AD2650" s="1" t="s">
        <v>61</v>
      </c>
      <c r="AE2650" s="2" t="b">
        <v>1</v>
      </c>
      <c r="AF2650" s="1" t="s">
        <v>211</v>
      </c>
      <c r="AG2650" s="2" t="b">
        <v>0</v>
      </c>
      <c r="AH2650" s="1">
        <v>46242.56480320602</v>
      </c>
    </row>
    <row r="2651" spans="1:34" ht="13.9">
      <c r="A2651" s="1" t="s">
        <v>15842</v>
      </c>
      <c r="B2651" s="1" t="s">
        <v>15843</v>
      </c>
      <c r="C2651" s="4">
        <v>45288</v>
      </c>
      <c r="D2651" s="1" t="s">
        <v>15417</v>
      </c>
      <c r="E2651" s="1">
        <v>2023</v>
      </c>
      <c r="F2651" s="5">
        <v>31.34</v>
      </c>
      <c r="G2651" s="1" t="s">
        <v>15844</v>
      </c>
      <c r="H2651" s="1" t="s">
        <v>15845</v>
      </c>
      <c r="I2651" s="6">
        <v>111</v>
      </c>
      <c r="J2651" s="6" t="s">
        <v>54</v>
      </c>
      <c r="K2651" s="6">
        <v>11</v>
      </c>
      <c r="L2651" s="6">
        <v>11</v>
      </c>
      <c r="M2651" s="6">
        <v>0</v>
      </c>
      <c r="N2651" s="7">
        <v>1</v>
      </c>
      <c r="O2651" s="1" t="s">
        <v>126</v>
      </c>
      <c r="P2651" s="1" t="s">
        <v>54</v>
      </c>
      <c r="Q2651" s="1" t="s">
        <v>56</v>
      </c>
      <c r="R2651" s="1" t="s">
        <v>7</v>
      </c>
      <c r="S2651" s="2" t="b">
        <v>0</v>
      </c>
      <c r="T2651" s="2" t="b">
        <v>1</v>
      </c>
      <c r="U2651" s="1" t="s">
        <v>133</v>
      </c>
      <c r="V2651" s="1">
        <v>18</v>
      </c>
      <c r="W2651" s="2" t="b">
        <v>1</v>
      </c>
      <c r="X2651" s="2" t="b">
        <v>0</v>
      </c>
      <c r="Y2651" s="2" t="b">
        <v>0</v>
      </c>
      <c r="Z2651" s="1" t="s">
        <v>119</v>
      </c>
      <c r="AA2651" s="2" t="b">
        <v>0</v>
      </c>
      <c r="AB2651" s="1" t="s">
        <v>15846</v>
      </c>
      <c r="AC2651" s="1" t="s">
        <v>15847</v>
      </c>
      <c r="AD2651" s="1" t="s">
        <v>61</v>
      </c>
      <c r="AE2651" s="2" t="b">
        <v>1</v>
      </c>
      <c r="AF2651" s="1"/>
      <c r="AG2651" s="2" t="b">
        <v>0</v>
      </c>
      <c r="AH2651" s="1">
        <v>46242.56480320602</v>
      </c>
    </row>
    <row r="2652" spans="1:34" ht="13.9">
      <c r="A2652" s="1" t="s">
        <v>15848</v>
      </c>
      <c r="B2652" s="1" t="s">
        <v>15849</v>
      </c>
      <c r="C2652" s="4">
        <v>45288</v>
      </c>
      <c r="D2652" s="1" t="s">
        <v>15417</v>
      </c>
      <c r="E2652" s="1">
        <v>2023</v>
      </c>
      <c r="F2652" s="5">
        <v>31.34</v>
      </c>
      <c r="G2652" s="1" t="s">
        <v>15850</v>
      </c>
      <c r="H2652" s="1" t="s">
        <v>15851</v>
      </c>
      <c r="I2652" s="6">
        <v>158</v>
      </c>
      <c r="J2652" s="6" t="s">
        <v>54</v>
      </c>
      <c r="K2652" s="6">
        <v>10</v>
      </c>
      <c r="L2652" s="6">
        <v>10</v>
      </c>
      <c r="M2652" s="6">
        <v>0</v>
      </c>
      <c r="N2652" s="7">
        <v>1</v>
      </c>
      <c r="O2652" s="1" t="s">
        <v>126</v>
      </c>
      <c r="P2652" s="1" t="s">
        <v>54</v>
      </c>
      <c r="Q2652" s="1" t="s">
        <v>56</v>
      </c>
      <c r="R2652" s="1" t="s">
        <v>7</v>
      </c>
      <c r="S2652" s="2" t="b">
        <v>0</v>
      </c>
      <c r="T2652" s="2" t="b">
        <v>1</v>
      </c>
      <c r="U2652" s="1" t="s">
        <v>133</v>
      </c>
      <c r="V2652" s="1">
        <v>18</v>
      </c>
      <c r="W2652" s="2" t="b">
        <v>1</v>
      </c>
      <c r="X2652" s="2" t="b">
        <v>0</v>
      </c>
      <c r="Y2652" s="2" t="b">
        <v>0</v>
      </c>
      <c r="Z2652" s="1" t="s">
        <v>119</v>
      </c>
      <c r="AA2652" s="2" t="b">
        <v>0</v>
      </c>
      <c r="AB2652" s="1" t="s">
        <v>15852</v>
      </c>
      <c r="AC2652" s="1" t="s">
        <v>15853</v>
      </c>
      <c r="AD2652" s="1" t="s">
        <v>61</v>
      </c>
      <c r="AE2652" s="2" t="b">
        <v>1</v>
      </c>
      <c r="AF2652" s="1"/>
      <c r="AG2652" s="2" t="b">
        <v>0</v>
      </c>
      <c r="AH2652" s="1">
        <v>46242.56480320602</v>
      </c>
    </row>
    <row r="2653" spans="1:34" ht="13.9">
      <c r="A2653" s="1" t="s">
        <v>15854</v>
      </c>
      <c r="B2653" s="1" t="s">
        <v>15855</v>
      </c>
      <c r="C2653" s="4">
        <v>45288</v>
      </c>
      <c r="D2653" s="1" t="s">
        <v>15417</v>
      </c>
      <c r="E2653" s="1">
        <v>2023</v>
      </c>
      <c r="F2653" s="5">
        <v>31.34</v>
      </c>
      <c r="G2653" s="1" t="s">
        <v>15856</v>
      </c>
      <c r="H2653" s="1" t="s">
        <v>15857</v>
      </c>
      <c r="I2653" s="6">
        <v>142</v>
      </c>
      <c r="J2653" s="6" t="s">
        <v>54</v>
      </c>
      <c r="K2653" s="6">
        <v>10</v>
      </c>
      <c r="L2653" s="6">
        <v>10</v>
      </c>
      <c r="M2653" s="6">
        <v>0</v>
      </c>
      <c r="N2653" s="7">
        <v>1</v>
      </c>
      <c r="O2653" s="1" t="s">
        <v>126</v>
      </c>
      <c r="P2653" s="1" t="s">
        <v>54</v>
      </c>
      <c r="Q2653" s="1" t="s">
        <v>56</v>
      </c>
      <c r="R2653" s="1" t="s">
        <v>7</v>
      </c>
      <c r="S2653" s="2" t="b">
        <v>0</v>
      </c>
      <c r="T2653" s="2" t="b">
        <v>1</v>
      </c>
      <c r="U2653" s="1" t="s">
        <v>133</v>
      </c>
      <c r="V2653" s="1">
        <v>18</v>
      </c>
      <c r="W2653" s="2" t="b">
        <v>1</v>
      </c>
      <c r="X2653" s="2" t="b">
        <v>0</v>
      </c>
      <c r="Y2653" s="2" t="b">
        <v>0</v>
      </c>
      <c r="Z2653" s="1" t="s">
        <v>119</v>
      </c>
      <c r="AA2653" s="2" t="b">
        <v>0</v>
      </c>
      <c r="AB2653" s="1" t="s">
        <v>15858</v>
      </c>
      <c r="AC2653" s="1" t="s">
        <v>15859</v>
      </c>
      <c r="AD2653" s="1" t="s">
        <v>61</v>
      </c>
      <c r="AE2653" s="2" t="b">
        <v>1</v>
      </c>
      <c r="AF2653" s="1"/>
      <c r="AG2653" s="2" t="b">
        <v>0</v>
      </c>
      <c r="AH2653" s="1">
        <v>46242.56480320602</v>
      </c>
    </row>
    <row r="2654" spans="1:34" ht="13.9">
      <c r="A2654" s="1" t="s">
        <v>15860</v>
      </c>
      <c r="B2654" s="1" t="s">
        <v>15861</v>
      </c>
      <c r="C2654" s="4">
        <v>45288</v>
      </c>
      <c r="D2654" s="1" t="s">
        <v>15417</v>
      </c>
      <c r="E2654" s="1">
        <v>2023</v>
      </c>
      <c r="F2654" s="5">
        <v>31.34</v>
      </c>
      <c r="G2654" s="1" t="s">
        <v>15862</v>
      </c>
      <c r="H2654" s="1" t="s">
        <v>15863</v>
      </c>
      <c r="I2654" s="6">
        <v>489</v>
      </c>
      <c r="J2654" s="6" t="s">
        <v>54</v>
      </c>
      <c r="K2654" s="6">
        <v>41</v>
      </c>
      <c r="L2654" s="6">
        <v>37</v>
      </c>
      <c r="M2654" s="6">
        <v>4</v>
      </c>
      <c r="N2654" s="7">
        <v>0.90243902439024393</v>
      </c>
      <c r="O2654" s="1" t="s">
        <v>126</v>
      </c>
      <c r="P2654" s="1" t="s">
        <v>54</v>
      </c>
      <c r="Q2654" s="1" t="s">
        <v>56</v>
      </c>
      <c r="R2654" s="1" t="s">
        <v>7</v>
      </c>
      <c r="S2654" s="2" t="b">
        <v>0</v>
      </c>
      <c r="T2654" s="2" t="b">
        <v>1</v>
      </c>
      <c r="U2654" s="1" t="s">
        <v>133</v>
      </c>
      <c r="V2654" s="1">
        <v>18</v>
      </c>
      <c r="W2654" s="2" t="b">
        <v>1</v>
      </c>
      <c r="X2654" s="2" t="b">
        <v>0</v>
      </c>
      <c r="Y2654" s="2" t="b">
        <v>0</v>
      </c>
      <c r="Z2654" s="1" t="s">
        <v>119</v>
      </c>
      <c r="AA2654" s="2" t="b">
        <v>0</v>
      </c>
      <c r="AB2654" s="1" t="s">
        <v>15864</v>
      </c>
      <c r="AC2654" s="1" t="s">
        <v>15865</v>
      </c>
      <c r="AD2654" s="1" t="s">
        <v>61</v>
      </c>
      <c r="AE2654" s="2" t="b">
        <v>1</v>
      </c>
      <c r="AF2654" s="1"/>
      <c r="AG2654" s="2" t="b">
        <v>0</v>
      </c>
      <c r="AH2654" s="1">
        <v>46242.56480320602</v>
      </c>
    </row>
    <row r="2655" spans="1:34" ht="13.9">
      <c r="A2655" s="1" t="s">
        <v>15866</v>
      </c>
      <c r="B2655" s="1" t="s">
        <v>15867</v>
      </c>
      <c r="C2655" s="4">
        <v>45289</v>
      </c>
      <c r="D2655" s="1" t="s">
        <v>15417</v>
      </c>
      <c r="E2655" s="1">
        <v>2023</v>
      </c>
      <c r="F2655" s="5">
        <v>31.31</v>
      </c>
      <c r="G2655" s="1" t="s">
        <v>15868</v>
      </c>
      <c r="H2655" s="1" t="s">
        <v>15869</v>
      </c>
      <c r="I2655" s="6">
        <v>351</v>
      </c>
      <c r="J2655" s="6" t="s">
        <v>54</v>
      </c>
      <c r="K2655" s="6">
        <v>2</v>
      </c>
      <c r="L2655" s="6">
        <v>1</v>
      </c>
      <c r="M2655" s="6">
        <v>1</v>
      </c>
      <c r="N2655" s="7">
        <v>0.5</v>
      </c>
      <c r="O2655" s="1" t="s">
        <v>567</v>
      </c>
      <c r="P2655" s="1" t="s">
        <v>54</v>
      </c>
      <c r="Q2655" s="1" t="s">
        <v>56</v>
      </c>
      <c r="R2655" s="1" t="s">
        <v>7</v>
      </c>
      <c r="S2655" s="2" t="b">
        <v>0</v>
      </c>
      <c r="T2655" s="2" t="b">
        <v>1</v>
      </c>
      <c r="U2655" s="1" t="s">
        <v>202</v>
      </c>
      <c r="V2655" s="1">
        <v>18</v>
      </c>
      <c r="W2655" s="2" t="b">
        <v>1</v>
      </c>
      <c r="X2655" s="2" t="b">
        <v>1</v>
      </c>
      <c r="Y2655" s="2" t="b">
        <v>0</v>
      </c>
      <c r="Z2655" s="1" t="s">
        <v>119</v>
      </c>
      <c r="AA2655" s="2" t="b">
        <v>0</v>
      </c>
      <c r="AB2655" s="1" t="s">
        <v>15870</v>
      </c>
      <c r="AC2655" s="1" t="s">
        <v>15871</v>
      </c>
      <c r="AD2655" s="1" t="s">
        <v>61</v>
      </c>
      <c r="AE2655" s="2" t="b">
        <v>1</v>
      </c>
      <c r="AF2655" s="1"/>
      <c r="AG2655" s="2" t="b">
        <v>0</v>
      </c>
      <c r="AH2655" s="1">
        <v>46242.56480320602</v>
      </c>
    </row>
    <row r="2656" spans="1:34" ht="13.9">
      <c r="A2656" s="1" t="s">
        <v>15872</v>
      </c>
      <c r="B2656" s="1" t="s">
        <v>15873</v>
      </c>
      <c r="C2656" s="4">
        <v>45289</v>
      </c>
      <c r="D2656" s="1" t="s">
        <v>15417</v>
      </c>
      <c r="E2656" s="1">
        <v>2023</v>
      </c>
      <c r="F2656" s="5">
        <v>31.31</v>
      </c>
      <c r="G2656" s="1" t="s">
        <v>15874</v>
      </c>
      <c r="H2656" s="1" t="s">
        <v>15875</v>
      </c>
      <c r="I2656" s="6">
        <v>52</v>
      </c>
      <c r="J2656" s="6" t="s">
        <v>54</v>
      </c>
      <c r="K2656" s="6">
        <v>3</v>
      </c>
      <c r="L2656" s="6">
        <v>1</v>
      </c>
      <c r="M2656" s="6">
        <v>2</v>
      </c>
      <c r="N2656" s="7">
        <v>0.33333333333333331</v>
      </c>
      <c r="O2656" s="1" t="s">
        <v>302</v>
      </c>
      <c r="P2656" s="1" t="s">
        <v>54</v>
      </c>
      <c r="Q2656" s="1" t="s">
        <v>56</v>
      </c>
      <c r="R2656" s="1" t="s">
        <v>5</v>
      </c>
      <c r="S2656" s="2" t="b">
        <v>1</v>
      </c>
      <c r="T2656" s="2" t="b">
        <v>0</v>
      </c>
      <c r="U2656" s="1" t="s">
        <v>57</v>
      </c>
      <c r="V2656" s="1"/>
      <c r="W2656" s="2" t="b">
        <v>0</v>
      </c>
      <c r="X2656" s="1"/>
      <c r="Y2656" s="2" t="b">
        <v>0</v>
      </c>
      <c r="Z2656" s="1" t="s">
        <v>58</v>
      </c>
      <c r="AA2656" s="2" t="b">
        <v>1</v>
      </c>
      <c r="AB2656" s="1" t="s">
        <v>15876</v>
      </c>
      <c r="AC2656" s="1" t="s">
        <v>15877</v>
      </c>
      <c r="AD2656" s="1" t="s">
        <v>61</v>
      </c>
      <c r="AE2656" s="2" t="b">
        <v>1</v>
      </c>
      <c r="AF2656" s="1" t="s">
        <v>305</v>
      </c>
      <c r="AG2656" s="2" t="b">
        <v>0</v>
      </c>
      <c r="AH2656" s="1">
        <v>46242.56480320602</v>
      </c>
    </row>
    <row r="2657" spans="1:34" ht="13.9">
      <c r="A2657" s="1" t="s">
        <v>15878</v>
      </c>
      <c r="B2657" s="1" t="s">
        <v>15879</v>
      </c>
      <c r="C2657" s="4">
        <v>45289</v>
      </c>
      <c r="D2657" s="1" t="s">
        <v>15417</v>
      </c>
      <c r="E2657" s="1">
        <v>2023</v>
      </c>
      <c r="F2657" s="5">
        <v>31.31</v>
      </c>
      <c r="G2657" s="1" t="s">
        <v>15880</v>
      </c>
      <c r="H2657" s="1" t="s">
        <v>15881</v>
      </c>
      <c r="I2657" s="6">
        <v>300</v>
      </c>
      <c r="J2657" s="6" t="s">
        <v>54</v>
      </c>
      <c r="K2657" s="6">
        <v>16</v>
      </c>
      <c r="L2657" s="6">
        <v>7</v>
      </c>
      <c r="M2657" s="6">
        <v>9</v>
      </c>
      <c r="N2657" s="7">
        <v>0.4375</v>
      </c>
      <c r="O2657" s="1" t="s">
        <v>91</v>
      </c>
      <c r="P2657" s="1" t="s">
        <v>54</v>
      </c>
      <c r="Q2657" s="1" t="s">
        <v>56</v>
      </c>
      <c r="R2657" s="1" t="s">
        <v>5</v>
      </c>
      <c r="S2657" s="2" t="b">
        <v>1</v>
      </c>
      <c r="T2657" s="2" t="b">
        <v>0</v>
      </c>
      <c r="U2657" s="1" t="s">
        <v>57</v>
      </c>
      <c r="V2657" s="1"/>
      <c r="W2657" s="2" t="b">
        <v>0</v>
      </c>
      <c r="X2657" s="1"/>
      <c r="Y2657" s="2" t="b">
        <v>0</v>
      </c>
      <c r="Z2657" s="1" t="s">
        <v>58</v>
      </c>
      <c r="AA2657" s="2" t="b">
        <v>1</v>
      </c>
      <c r="AB2657" s="1" t="s">
        <v>15882</v>
      </c>
      <c r="AC2657" s="1" t="s">
        <v>15883</v>
      </c>
      <c r="AD2657" s="1" t="s">
        <v>61</v>
      </c>
      <c r="AE2657" s="2" t="b">
        <v>1</v>
      </c>
      <c r="AF2657" s="1" t="s">
        <v>142</v>
      </c>
      <c r="AG2657" s="2" t="b">
        <v>0</v>
      </c>
      <c r="AH2657" s="1">
        <v>46242.56480320602</v>
      </c>
    </row>
    <row r="2658" spans="1:34" ht="13.9">
      <c r="A2658" s="1" t="s">
        <v>15884</v>
      </c>
      <c r="B2658" s="1" t="s">
        <v>15885</v>
      </c>
      <c r="C2658" s="4">
        <v>45290</v>
      </c>
      <c r="D2658" s="1" t="s">
        <v>15417</v>
      </c>
      <c r="E2658" s="1">
        <v>2023</v>
      </c>
      <c r="F2658" s="5">
        <v>31.28</v>
      </c>
      <c r="G2658" s="1" t="s">
        <v>15886</v>
      </c>
      <c r="H2658" s="1" t="s">
        <v>15887</v>
      </c>
      <c r="I2658" s="6">
        <v>2345</v>
      </c>
      <c r="J2658" s="6" t="s">
        <v>54</v>
      </c>
      <c r="K2658" s="6">
        <v>83</v>
      </c>
      <c r="L2658" s="6">
        <v>71</v>
      </c>
      <c r="M2658" s="6">
        <v>12</v>
      </c>
      <c r="N2658" s="7">
        <v>0.85542168674698793</v>
      </c>
      <c r="O2658" s="1" t="s">
        <v>67</v>
      </c>
      <c r="P2658" s="1" t="s">
        <v>54</v>
      </c>
      <c r="Q2658" s="1" t="s">
        <v>56</v>
      </c>
      <c r="R2658" s="1" t="s">
        <v>7</v>
      </c>
      <c r="S2658" s="2" t="b">
        <v>0</v>
      </c>
      <c r="T2658" s="2" t="b">
        <v>1</v>
      </c>
      <c r="U2658" s="1" t="s">
        <v>202</v>
      </c>
      <c r="V2658" s="1">
        <v>18</v>
      </c>
      <c r="W2658" s="2" t="b">
        <v>1</v>
      </c>
      <c r="X2658" s="2" t="b">
        <v>1</v>
      </c>
      <c r="Y2658" s="2" t="b">
        <v>0</v>
      </c>
      <c r="Z2658" s="1" t="s">
        <v>119</v>
      </c>
      <c r="AA2658" s="2" t="b">
        <v>0</v>
      </c>
      <c r="AB2658" s="1" t="s">
        <v>15888</v>
      </c>
      <c r="AC2658" s="1" t="s">
        <v>15889</v>
      </c>
      <c r="AD2658" s="1" t="s">
        <v>61</v>
      </c>
      <c r="AE2658" s="2" t="b">
        <v>1</v>
      </c>
      <c r="AF2658" s="1"/>
      <c r="AG2658" s="2" t="b">
        <v>0</v>
      </c>
      <c r="AH2658" s="1">
        <v>46242.56480320602</v>
      </c>
    </row>
    <row r="2659" spans="1:34" ht="13.9">
      <c r="A2659" s="1" t="s">
        <v>15890</v>
      </c>
      <c r="B2659" s="1" t="s">
        <v>15891</v>
      </c>
      <c r="C2659" s="4">
        <v>45291</v>
      </c>
      <c r="D2659" s="1" t="s">
        <v>15417</v>
      </c>
      <c r="E2659" s="1">
        <v>2023</v>
      </c>
      <c r="F2659" s="5">
        <v>31.24</v>
      </c>
      <c r="G2659" s="1" t="s">
        <v>15892</v>
      </c>
      <c r="H2659" s="1" t="s">
        <v>15893</v>
      </c>
      <c r="I2659" s="6">
        <v>1167</v>
      </c>
      <c r="J2659" s="6" t="s">
        <v>54</v>
      </c>
      <c r="K2659" s="6">
        <v>92</v>
      </c>
      <c r="L2659" s="6">
        <v>77</v>
      </c>
      <c r="M2659" s="6">
        <v>15</v>
      </c>
      <c r="N2659" s="7">
        <v>0.83695652173913049</v>
      </c>
      <c r="O2659" s="1" t="s">
        <v>67</v>
      </c>
      <c r="P2659" s="1" t="s">
        <v>54</v>
      </c>
      <c r="Q2659" s="1" t="s">
        <v>56</v>
      </c>
      <c r="R2659" s="1" t="s">
        <v>5</v>
      </c>
      <c r="S2659" s="2" t="b">
        <v>1</v>
      </c>
      <c r="T2659" s="2" t="b">
        <v>0</v>
      </c>
      <c r="U2659" s="1" t="s">
        <v>57</v>
      </c>
      <c r="V2659" s="1"/>
      <c r="W2659" s="2" t="b">
        <v>0</v>
      </c>
      <c r="X2659" s="1"/>
      <c r="Y2659" s="2" t="b">
        <v>0</v>
      </c>
      <c r="Z2659" s="1" t="s">
        <v>58</v>
      </c>
      <c r="AA2659" s="2" t="b">
        <v>1</v>
      </c>
      <c r="AB2659" s="1" t="s">
        <v>15894</v>
      </c>
      <c r="AC2659" s="1" t="s">
        <v>15895</v>
      </c>
      <c r="AD2659" s="1" t="s">
        <v>61</v>
      </c>
      <c r="AE2659" s="2" t="b">
        <v>1</v>
      </c>
      <c r="AF2659" s="1" t="s">
        <v>15896</v>
      </c>
      <c r="AG2659" s="2" t="b">
        <v>0</v>
      </c>
      <c r="AH2659" s="1">
        <v>46242.56480320602</v>
      </c>
    </row>
    <row r="2660" spans="1:34" ht="13.9">
      <c r="A2660" s="1" t="s">
        <v>15897</v>
      </c>
      <c r="B2660" s="1" t="s">
        <v>15898</v>
      </c>
      <c r="C2660" s="4">
        <v>45291</v>
      </c>
      <c r="D2660" s="1" t="s">
        <v>15417</v>
      </c>
      <c r="E2660" s="1">
        <v>2023</v>
      </c>
      <c r="F2660" s="5">
        <v>31.24</v>
      </c>
      <c r="G2660" s="1" t="s">
        <v>15899</v>
      </c>
      <c r="H2660" s="1" t="s">
        <v>15900</v>
      </c>
      <c r="I2660" s="6">
        <v>866</v>
      </c>
      <c r="J2660" s="6" t="s">
        <v>54</v>
      </c>
      <c r="K2660" s="6">
        <v>56</v>
      </c>
      <c r="L2660" s="6">
        <v>55</v>
      </c>
      <c r="M2660" s="6">
        <v>1</v>
      </c>
      <c r="N2660" s="7">
        <v>0.9821428571428571</v>
      </c>
      <c r="O2660" s="1" t="s">
        <v>67</v>
      </c>
      <c r="P2660" s="1" t="s">
        <v>54</v>
      </c>
      <c r="Q2660" s="1" t="s">
        <v>56</v>
      </c>
      <c r="R2660" s="1" t="s">
        <v>5</v>
      </c>
      <c r="S2660" s="2" t="b">
        <v>1</v>
      </c>
      <c r="T2660" s="2" t="b">
        <v>0</v>
      </c>
      <c r="U2660" s="1" t="s">
        <v>57</v>
      </c>
      <c r="V2660" s="1"/>
      <c r="W2660" s="2" t="b">
        <v>0</v>
      </c>
      <c r="X2660" s="1"/>
      <c r="Y2660" s="2" t="b">
        <v>0</v>
      </c>
      <c r="Z2660" s="1" t="s">
        <v>58</v>
      </c>
      <c r="AA2660" s="2" t="b">
        <v>1</v>
      </c>
      <c r="AB2660" s="1" t="s">
        <v>15901</v>
      </c>
      <c r="AC2660" s="1" t="s">
        <v>15902</v>
      </c>
      <c r="AD2660" s="1" t="s">
        <v>61</v>
      </c>
      <c r="AE2660" s="2" t="b">
        <v>1</v>
      </c>
      <c r="AF2660" s="1" t="s">
        <v>164</v>
      </c>
      <c r="AG2660" s="2" t="b">
        <v>0</v>
      </c>
      <c r="AH2660" s="1">
        <v>46242.56480320602</v>
      </c>
    </row>
    <row r="2661" spans="1:34" ht="13.9">
      <c r="A2661" s="1" t="s">
        <v>15903</v>
      </c>
      <c r="B2661" s="1" t="s">
        <v>15904</v>
      </c>
      <c r="C2661" s="4">
        <v>45291</v>
      </c>
      <c r="D2661" s="1" t="s">
        <v>15417</v>
      </c>
      <c r="E2661" s="1">
        <v>2023</v>
      </c>
      <c r="F2661" s="5">
        <v>31.24</v>
      </c>
      <c r="G2661" s="1" t="s">
        <v>15905</v>
      </c>
      <c r="H2661" s="1" t="s">
        <v>15906</v>
      </c>
      <c r="I2661" s="6">
        <v>73</v>
      </c>
      <c r="J2661" s="6" t="s">
        <v>54</v>
      </c>
      <c r="K2661" s="6">
        <v>7</v>
      </c>
      <c r="L2661" s="6">
        <v>7</v>
      </c>
      <c r="M2661" s="6">
        <v>0</v>
      </c>
      <c r="N2661" s="7">
        <v>1</v>
      </c>
      <c r="O2661" s="1" t="s">
        <v>83</v>
      </c>
      <c r="P2661" s="1" t="s">
        <v>54</v>
      </c>
      <c r="Q2661" s="1" t="s">
        <v>56</v>
      </c>
      <c r="R2661" s="1" t="s">
        <v>5</v>
      </c>
      <c r="S2661" s="2" t="b">
        <v>1</v>
      </c>
      <c r="T2661" s="2" t="b">
        <v>0</v>
      </c>
      <c r="U2661" s="1" t="s">
        <v>57</v>
      </c>
      <c r="V2661" s="1"/>
      <c r="W2661" s="2" t="b">
        <v>0</v>
      </c>
      <c r="X2661" s="1"/>
      <c r="Y2661" s="2" t="b">
        <v>0</v>
      </c>
      <c r="Z2661" s="1" t="s">
        <v>58</v>
      </c>
      <c r="AA2661" s="2" t="b">
        <v>1</v>
      </c>
      <c r="AB2661" s="1" t="s">
        <v>15907</v>
      </c>
      <c r="AC2661" s="1" t="s">
        <v>15908</v>
      </c>
      <c r="AD2661" s="1" t="s">
        <v>61</v>
      </c>
      <c r="AE2661" s="2" t="b">
        <v>1</v>
      </c>
      <c r="AF2661" s="1" t="s">
        <v>164</v>
      </c>
      <c r="AG2661" s="2" t="b">
        <v>0</v>
      </c>
      <c r="AH2661" s="1">
        <v>46242.56480320602</v>
      </c>
    </row>
    <row r="2662" spans="1:34" ht="13.9">
      <c r="A2662" s="1" t="s">
        <v>15909</v>
      </c>
      <c r="B2662" s="1" t="s">
        <v>15910</v>
      </c>
      <c r="C2662" s="4">
        <v>45292</v>
      </c>
      <c r="D2662" s="1" t="s">
        <v>15911</v>
      </c>
      <c r="E2662" s="1">
        <v>2024</v>
      </c>
      <c r="F2662" s="5">
        <v>31.21</v>
      </c>
      <c r="G2662" s="1" t="s">
        <v>15912</v>
      </c>
      <c r="H2662" s="1" t="s">
        <v>15913</v>
      </c>
      <c r="I2662" s="6">
        <v>563</v>
      </c>
      <c r="J2662" s="6" t="s">
        <v>54</v>
      </c>
      <c r="K2662" s="6">
        <v>30</v>
      </c>
      <c r="L2662" s="6">
        <v>24</v>
      </c>
      <c r="M2662" s="6">
        <v>6</v>
      </c>
      <c r="N2662" s="7">
        <v>0.8</v>
      </c>
      <c r="O2662" s="1" t="s">
        <v>126</v>
      </c>
      <c r="P2662" s="1" t="s">
        <v>54</v>
      </c>
      <c r="Q2662" s="1" t="s">
        <v>56</v>
      </c>
      <c r="R2662" s="1" t="s">
        <v>5</v>
      </c>
      <c r="S2662" s="2" t="b">
        <v>1</v>
      </c>
      <c r="T2662" s="2" t="b">
        <v>0</v>
      </c>
      <c r="U2662" s="1" t="s">
        <v>57</v>
      </c>
      <c r="V2662" s="1"/>
      <c r="W2662" s="2" t="b">
        <v>0</v>
      </c>
      <c r="X2662" s="1"/>
      <c r="Y2662" s="2" t="b">
        <v>0</v>
      </c>
      <c r="Z2662" s="1" t="s">
        <v>58</v>
      </c>
      <c r="AA2662" s="2" t="b">
        <v>1</v>
      </c>
      <c r="AB2662" s="1" t="s">
        <v>15914</v>
      </c>
      <c r="AC2662" s="1" t="s">
        <v>15915</v>
      </c>
      <c r="AD2662" s="1" t="s">
        <v>61</v>
      </c>
      <c r="AE2662" s="2" t="b">
        <v>1</v>
      </c>
      <c r="AF2662" s="1" t="s">
        <v>94</v>
      </c>
      <c r="AG2662" s="2" t="b">
        <v>0</v>
      </c>
      <c r="AH2662" s="1">
        <v>46242.56480320602</v>
      </c>
    </row>
    <row r="2663" spans="1:34" ht="13.9">
      <c r="A2663" s="1" t="s">
        <v>15916</v>
      </c>
      <c r="B2663" s="1" t="s">
        <v>15917</v>
      </c>
      <c r="C2663" s="4">
        <v>45292</v>
      </c>
      <c r="D2663" s="1" t="s">
        <v>15911</v>
      </c>
      <c r="E2663" s="1">
        <v>2024</v>
      </c>
      <c r="F2663" s="5">
        <v>31.21</v>
      </c>
      <c r="G2663" s="1" t="s">
        <v>15918</v>
      </c>
      <c r="H2663" s="1" t="s">
        <v>15919</v>
      </c>
      <c r="I2663" s="6"/>
      <c r="J2663" s="6" t="s">
        <v>147</v>
      </c>
      <c r="K2663" s="6">
        <v>1</v>
      </c>
      <c r="L2663" s="6">
        <v>1</v>
      </c>
      <c r="M2663" s="6">
        <v>0</v>
      </c>
      <c r="N2663" s="7">
        <v>1</v>
      </c>
      <c r="O2663" s="1" t="s">
        <v>148</v>
      </c>
      <c r="P2663" s="1" t="s">
        <v>54</v>
      </c>
      <c r="Q2663" s="1" t="s">
        <v>56</v>
      </c>
      <c r="R2663" s="1" t="s">
        <v>5</v>
      </c>
      <c r="S2663" s="2" t="b">
        <v>1</v>
      </c>
      <c r="T2663" s="2" t="b">
        <v>0</v>
      </c>
      <c r="U2663" s="1" t="s">
        <v>57</v>
      </c>
      <c r="V2663" s="1"/>
      <c r="W2663" s="2" t="b">
        <v>0</v>
      </c>
      <c r="X2663" s="1"/>
      <c r="Y2663" s="2" t="b">
        <v>0</v>
      </c>
      <c r="Z2663" s="1" t="s">
        <v>119</v>
      </c>
      <c r="AA2663" s="2" t="b">
        <v>0</v>
      </c>
      <c r="AB2663" s="1" t="s">
        <v>15920</v>
      </c>
      <c r="AC2663" s="1" t="s">
        <v>15921</v>
      </c>
      <c r="AD2663" s="1" t="s">
        <v>61</v>
      </c>
      <c r="AE2663" s="2" t="b">
        <v>1</v>
      </c>
      <c r="AF2663" s="1"/>
      <c r="AG2663" s="2" t="b">
        <v>0</v>
      </c>
      <c r="AH2663" s="1">
        <v>46242.56480320602</v>
      </c>
    </row>
    <row r="2664" spans="1:34" ht="13.9">
      <c r="A2664" s="1" t="s">
        <v>15922</v>
      </c>
      <c r="B2664" s="1" t="s">
        <v>15923</v>
      </c>
      <c r="C2664" s="4">
        <v>45293</v>
      </c>
      <c r="D2664" s="1" t="s">
        <v>15911</v>
      </c>
      <c r="E2664" s="1">
        <v>2024</v>
      </c>
      <c r="F2664" s="5">
        <v>31.18</v>
      </c>
      <c r="G2664" s="1" t="s">
        <v>15924</v>
      </c>
      <c r="H2664" s="1" t="s">
        <v>15925</v>
      </c>
      <c r="I2664" s="6">
        <v>10189</v>
      </c>
      <c r="J2664" s="6" t="s">
        <v>54</v>
      </c>
      <c r="K2664" s="6">
        <v>232</v>
      </c>
      <c r="L2664" s="6">
        <v>173</v>
      </c>
      <c r="M2664" s="6">
        <v>59</v>
      </c>
      <c r="N2664" s="7">
        <v>0.74568965517241381</v>
      </c>
      <c r="O2664" s="1" t="s">
        <v>55</v>
      </c>
      <c r="P2664" s="1" t="s">
        <v>54</v>
      </c>
      <c r="Q2664" s="1" t="s">
        <v>68</v>
      </c>
      <c r="R2664" s="1" t="s">
        <v>7</v>
      </c>
      <c r="S2664" s="2" t="b">
        <v>0</v>
      </c>
      <c r="T2664" s="2" t="b">
        <v>1</v>
      </c>
      <c r="U2664" s="1" t="s">
        <v>202</v>
      </c>
      <c r="V2664" s="1">
        <v>18</v>
      </c>
      <c r="W2664" s="2" t="b">
        <v>1</v>
      </c>
      <c r="X2664" s="2" t="b">
        <v>1</v>
      </c>
      <c r="Y2664" s="2" t="b">
        <v>0</v>
      </c>
      <c r="Z2664" s="1" t="s">
        <v>119</v>
      </c>
      <c r="AA2664" s="2" t="b">
        <v>0</v>
      </c>
      <c r="AB2664" s="1" t="s">
        <v>15926</v>
      </c>
      <c r="AC2664" s="1" t="s">
        <v>15927</v>
      </c>
      <c r="AD2664" s="1" t="s">
        <v>61</v>
      </c>
      <c r="AE2664" s="2" t="b">
        <v>1</v>
      </c>
      <c r="AF2664" s="1"/>
      <c r="AG2664" s="2" t="b">
        <v>0</v>
      </c>
      <c r="AH2664" s="1">
        <v>46242.56480320602</v>
      </c>
    </row>
    <row r="2665" spans="1:34" ht="13.9">
      <c r="A2665" s="1" t="s">
        <v>15928</v>
      </c>
      <c r="B2665" s="1" t="s">
        <v>15929</v>
      </c>
      <c r="C2665" s="4">
        <v>45295</v>
      </c>
      <c r="D2665" s="1" t="s">
        <v>15911</v>
      </c>
      <c r="E2665" s="1">
        <v>2024</v>
      </c>
      <c r="F2665" s="5">
        <v>31.11</v>
      </c>
      <c r="G2665" s="1" t="s">
        <v>15930</v>
      </c>
      <c r="H2665" s="1" t="s">
        <v>15931</v>
      </c>
      <c r="I2665" s="6">
        <v>1869</v>
      </c>
      <c r="J2665" s="6" t="s">
        <v>54</v>
      </c>
      <c r="K2665" s="6">
        <v>54</v>
      </c>
      <c r="L2665" s="6">
        <v>47</v>
      </c>
      <c r="M2665" s="6">
        <v>7</v>
      </c>
      <c r="N2665" s="7">
        <v>0.87037037037037035</v>
      </c>
      <c r="O2665" s="1" t="s">
        <v>67</v>
      </c>
      <c r="P2665" s="1" t="s">
        <v>54</v>
      </c>
      <c r="Q2665" s="1" t="s">
        <v>56</v>
      </c>
      <c r="R2665" s="1" t="s">
        <v>5</v>
      </c>
      <c r="S2665" s="2" t="b">
        <v>1</v>
      </c>
      <c r="T2665" s="2" t="b">
        <v>0</v>
      </c>
      <c r="U2665" s="1" t="s">
        <v>57</v>
      </c>
      <c r="V2665" s="1"/>
      <c r="W2665" s="2" t="b">
        <v>0</v>
      </c>
      <c r="X2665" s="1"/>
      <c r="Y2665" s="2" t="b">
        <v>0</v>
      </c>
      <c r="Z2665" s="1" t="s">
        <v>58</v>
      </c>
      <c r="AA2665" s="2" t="b">
        <v>1</v>
      </c>
      <c r="AB2665" s="1" t="s">
        <v>15932</v>
      </c>
      <c r="AC2665" s="1" t="s">
        <v>15933</v>
      </c>
      <c r="AD2665" s="1" t="s">
        <v>61</v>
      </c>
      <c r="AE2665" s="2" t="b">
        <v>1</v>
      </c>
      <c r="AF2665" s="1" t="s">
        <v>101</v>
      </c>
      <c r="AG2665" s="2" t="b">
        <v>1</v>
      </c>
      <c r="AH2665" s="1">
        <v>46242.56480320602</v>
      </c>
    </row>
    <row r="2666" spans="1:34" ht="13.9">
      <c r="A2666" s="1" t="s">
        <v>15934</v>
      </c>
      <c r="B2666" s="1" t="s">
        <v>15935</v>
      </c>
      <c r="C2666" s="4">
        <v>45296</v>
      </c>
      <c r="D2666" s="1" t="s">
        <v>15911</v>
      </c>
      <c r="E2666" s="1">
        <v>2024</v>
      </c>
      <c r="F2666" s="5">
        <v>31.08</v>
      </c>
      <c r="G2666" s="1" t="s">
        <v>15936</v>
      </c>
      <c r="H2666" s="1" t="s">
        <v>15937</v>
      </c>
      <c r="I2666" s="6">
        <v>490</v>
      </c>
      <c r="J2666" s="6" t="s">
        <v>54</v>
      </c>
      <c r="K2666" s="6">
        <v>8</v>
      </c>
      <c r="L2666" s="6">
        <v>7</v>
      </c>
      <c r="M2666" s="6">
        <v>1</v>
      </c>
      <c r="N2666" s="7">
        <v>0.875</v>
      </c>
      <c r="O2666" s="1" t="s">
        <v>1324</v>
      </c>
      <c r="P2666" s="1" t="s">
        <v>54</v>
      </c>
      <c r="Q2666" s="1" t="s">
        <v>56</v>
      </c>
      <c r="R2666" s="1" t="s">
        <v>7</v>
      </c>
      <c r="S2666" s="2" t="b">
        <v>0</v>
      </c>
      <c r="T2666" s="2" t="b">
        <v>1</v>
      </c>
      <c r="U2666" s="1" t="s">
        <v>202</v>
      </c>
      <c r="V2666" s="1">
        <v>18</v>
      </c>
      <c r="W2666" s="2" t="b">
        <v>1</v>
      </c>
      <c r="X2666" s="2" t="b">
        <v>1</v>
      </c>
      <c r="Y2666" s="2" t="b">
        <v>0</v>
      </c>
      <c r="Z2666" s="1" t="s">
        <v>119</v>
      </c>
      <c r="AA2666" s="2" t="b">
        <v>0</v>
      </c>
      <c r="AB2666" s="1" t="s">
        <v>15938</v>
      </c>
      <c r="AC2666" s="1" t="s">
        <v>15939</v>
      </c>
      <c r="AD2666" s="1" t="s">
        <v>61</v>
      </c>
      <c r="AE2666" s="2" t="b">
        <v>1</v>
      </c>
      <c r="AF2666" s="1"/>
      <c r="AG2666" s="2" t="b">
        <v>0</v>
      </c>
      <c r="AH2666" s="1">
        <v>46242.56480320602</v>
      </c>
    </row>
    <row r="2667" spans="1:34" ht="13.9">
      <c r="A2667" s="1" t="s">
        <v>15940</v>
      </c>
      <c r="B2667" s="1" t="s">
        <v>15941</v>
      </c>
      <c r="C2667" s="4">
        <v>45296</v>
      </c>
      <c r="D2667" s="1" t="s">
        <v>15911</v>
      </c>
      <c r="E2667" s="1">
        <v>2024</v>
      </c>
      <c r="F2667" s="5">
        <v>31.08</v>
      </c>
      <c r="G2667" s="1" t="s">
        <v>15942</v>
      </c>
      <c r="H2667" s="1" t="s">
        <v>15943</v>
      </c>
      <c r="I2667" s="6">
        <v>979</v>
      </c>
      <c r="J2667" s="6" t="s">
        <v>54</v>
      </c>
      <c r="K2667" s="6">
        <v>60</v>
      </c>
      <c r="L2667" s="6">
        <v>47</v>
      </c>
      <c r="M2667" s="6">
        <v>13</v>
      </c>
      <c r="N2667" s="7">
        <v>0.78333333333333333</v>
      </c>
      <c r="O2667" s="1" t="s">
        <v>55</v>
      </c>
      <c r="P2667" s="1" t="s">
        <v>54</v>
      </c>
      <c r="Q2667" s="1" t="s">
        <v>56</v>
      </c>
      <c r="R2667" s="1" t="s">
        <v>5</v>
      </c>
      <c r="S2667" s="2" t="b">
        <v>1</v>
      </c>
      <c r="T2667" s="2" t="b">
        <v>0</v>
      </c>
      <c r="U2667" s="1" t="s">
        <v>57</v>
      </c>
      <c r="V2667" s="1"/>
      <c r="W2667" s="2" t="b">
        <v>0</v>
      </c>
      <c r="X2667" s="1"/>
      <c r="Y2667" s="2" t="b">
        <v>0</v>
      </c>
      <c r="Z2667" s="1" t="s">
        <v>58</v>
      </c>
      <c r="AA2667" s="2" t="b">
        <v>1</v>
      </c>
      <c r="AB2667" s="1" t="s">
        <v>15944</v>
      </c>
      <c r="AC2667" s="1" t="s">
        <v>15945</v>
      </c>
      <c r="AD2667" s="1" t="s">
        <v>61</v>
      </c>
      <c r="AE2667" s="2" t="b">
        <v>1</v>
      </c>
      <c r="AF2667" s="1" t="s">
        <v>4604</v>
      </c>
      <c r="AG2667" s="2" t="b">
        <v>0</v>
      </c>
      <c r="AH2667" s="1">
        <v>46242.564803217596</v>
      </c>
    </row>
    <row r="2668" spans="1:34" ht="13.9">
      <c r="A2668" s="1" t="s">
        <v>15946</v>
      </c>
      <c r="B2668" s="1" t="s">
        <v>15947</v>
      </c>
      <c r="C2668" s="4">
        <v>45296</v>
      </c>
      <c r="D2668" s="1" t="s">
        <v>15911</v>
      </c>
      <c r="E2668" s="1">
        <v>2024</v>
      </c>
      <c r="F2668" s="5">
        <v>31.08</v>
      </c>
      <c r="G2668" s="1" t="s">
        <v>15948</v>
      </c>
      <c r="H2668" s="1" t="s">
        <v>15949</v>
      </c>
      <c r="I2668" s="6">
        <v>1</v>
      </c>
      <c r="J2668" s="6" t="s">
        <v>54</v>
      </c>
      <c r="K2668" s="6">
        <v>0</v>
      </c>
      <c r="L2668" s="6">
        <v>0</v>
      </c>
      <c r="M2668" s="6">
        <v>0</v>
      </c>
      <c r="N2668" s="7"/>
      <c r="O2668" s="1" t="s">
        <v>216</v>
      </c>
      <c r="P2668" s="1" t="s">
        <v>54</v>
      </c>
      <c r="Q2668" s="1" t="s">
        <v>56</v>
      </c>
      <c r="R2668" s="1" t="s">
        <v>5</v>
      </c>
      <c r="S2668" s="2" t="b">
        <v>1</v>
      </c>
      <c r="T2668" s="2" t="b">
        <v>0</v>
      </c>
      <c r="U2668" s="1" t="s">
        <v>57</v>
      </c>
      <c r="V2668" s="1"/>
      <c r="W2668" s="2" t="b">
        <v>0</v>
      </c>
      <c r="X2668" s="1"/>
      <c r="Y2668" s="2" t="b">
        <v>0</v>
      </c>
      <c r="Z2668" s="1" t="s">
        <v>58</v>
      </c>
      <c r="AA2668" s="2" t="b">
        <v>1</v>
      </c>
      <c r="AB2668" s="1" t="s">
        <v>15950</v>
      </c>
      <c r="AC2668" s="1" t="s">
        <v>15951</v>
      </c>
      <c r="AD2668" s="1" t="s">
        <v>61</v>
      </c>
      <c r="AE2668" s="2" t="b">
        <v>1</v>
      </c>
      <c r="AF2668" s="1" t="s">
        <v>86</v>
      </c>
      <c r="AG2668" s="2" t="b">
        <v>0</v>
      </c>
      <c r="AH2668" s="1">
        <v>46242.564803217596</v>
      </c>
    </row>
    <row r="2669" spans="1:34" ht="13.9">
      <c r="A2669" s="1" t="s">
        <v>15952</v>
      </c>
      <c r="B2669" s="1" t="s">
        <v>15953</v>
      </c>
      <c r="C2669" s="4">
        <v>45296</v>
      </c>
      <c r="D2669" s="1" t="s">
        <v>15911</v>
      </c>
      <c r="E2669" s="1">
        <v>2024</v>
      </c>
      <c r="F2669" s="5">
        <v>31.08</v>
      </c>
      <c r="G2669" s="1" t="s">
        <v>15954</v>
      </c>
      <c r="H2669" s="1" t="s">
        <v>15955</v>
      </c>
      <c r="I2669" s="6">
        <v>2144</v>
      </c>
      <c r="J2669" s="6" t="s">
        <v>54</v>
      </c>
      <c r="K2669" s="6">
        <v>40</v>
      </c>
      <c r="L2669" s="6">
        <v>30</v>
      </c>
      <c r="M2669" s="6">
        <v>10</v>
      </c>
      <c r="N2669" s="7">
        <v>0.75</v>
      </c>
      <c r="O2669" s="1" t="s">
        <v>55</v>
      </c>
      <c r="P2669" s="1" t="s">
        <v>54</v>
      </c>
      <c r="Q2669" s="1" t="s">
        <v>56</v>
      </c>
      <c r="R2669" s="1" t="s">
        <v>7</v>
      </c>
      <c r="S2669" s="2" t="b">
        <v>0</v>
      </c>
      <c r="T2669" s="2" t="b">
        <v>1</v>
      </c>
      <c r="U2669" s="1" t="s">
        <v>202</v>
      </c>
      <c r="V2669" s="1">
        <v>18</v>
      </c>
      <c r="W2669" s="2" t="b">
        <v>1</v>
      </c>
      <c r="X2669" s="2" t="b">
        <v>1</v>
      </c>
      <c r="Y2669" s="2" t="b">
        <v>0</v>
      </c>
      <c r="Z2669" s="1" t="s">
        <v>119</v>
      </c>
      <c r="AA2669" s="2" t="b">
        <v>0</v>
      </c>
      <c r="AB2669" s="1" t="s">
        <v>15956</v>
      </c>
      <c r="AC2669" s="1" t="s">
        <v>15957</v>
      </c>
      <c r="AD2669" s="1" t="s">
        <v>61</v>
      </c>
      <c r="AE2669" s="2" t="b">
        <v>1</v>
      </c>
      <c r="AF2669" s="1"/>
      <c r="AG2669" s="2" t="b">
        <v>0</v>
      </c>
      <c r="AH2669" s="1">
        <v>46242.564803217596</v>
      </c>
    </row>
    <row r="2670" spans="1:34" ht="13.9">
      <c r="A2670" s="1" t="s">
        <v>15958</v>
      </c>
      <c r="B2670" s="1" t="s">
        <v>15959</v>
      </c>
      <c r="C2670" s="4">
        <v>45296</v>
      </c>
      <c r="D2670" s="1" t="s">
        <v>15911</v>
      </c>
      <c r="E2670" s="1">
        <v>2024</v>
      </c>
      <c r="F2670" s="5">
        <v>31.08</v>
      </c>
      <c r="G2670" s="1" t="s">
        <v>15960</v>
      </c>
      <c r="H2670" s="1" t="s">
        <v>15961</v>
      </c>
      <c r="I2670" s="6">
        <v>1222</v>
      </c>
      <c r="J2670" s="6" t="s">
        <v>54</v>
      </c>
      <c r="K2670" s="6">
        <v>41</v>
      </c>
      <c r="L2670" s="6">
        <v>39</v>
      </c>
      <c r="M2670" s="6">
        <v>2</v>
      </c>
      <c r="N2670" s="7">
        <v>0.95121951219512191</v>
      </c>
      <c r="O2670" s="1" t="s">
        <v>126</v>
      </c>
      <c r="P2670" s="1" t="s">
        <v>54</v>
      </c>
      <c r="Q2670" s="1" t="s">
        <v>56</v>
      </c>
      <c r="R2670" s="1" t="s">
        <v>5</v>
      </c>
      <c r="S2670" s="2" t="b">
        <v>1</v>
      </c>
      <c r="T2670" s="2" t="b">
        <v>0</v>
      </c>
      <c r="U2670" s="1" t="s">
        <v>57</v>
      </c>
      <c r="V2670" s="1"/>
      <c r="W2670" s="2" t="b">
        <v>0</v>
      </c>
      <c r="X2670" s="1"/>
      <c r="Y2670" s="2" t="b">
        <v>0</v>
      </c>
      <c r="Z2670" s="1" t="s">
        <v>58</v>
      </c>
      <c r="AA2670" s="2" t="b">
        <v>1</v>
      </c>
      <c r="AB2670" s="1" t="s">
        <v>15962</v>
      </c>
      <c r="AC2670" s="1" t="s">
        <v>15963</v>
      </c>
      <c r="AD2670" s="1" t="s">
        <v>61</v>
      </c>
      <c r="AE2670" s="2" t="b">
        <v>1</v>
      </c>
      <c r="AF2670" s="1" t="s">
        <v>101</v>
      </c>
      <c r="AG2670" s="2" t="b">
        <v>1</v>
      </c>
      <c r="AH2670" s="1">
        <v>46242.564803217596</v>
      </c>
    </row>
    <row r="2671" spans="1:34" ht="13.9">
      <c r="A2671" s="1" t="s">
        <v>15964</v>
      </c>
      <c r="B2671" s="1" t="s">
        <v>15965</v>
      </c>
      <c r="C2671" s="4">
        <v>45296</v>
      </c>
      <c r="D2671" s="1" t="s">
        <v>15911</v>
      </c>
      <c r="E2671" s="1">
        <v>2024</v>
      </c>
      <c r="F2671" s="5">
        <v>31.08</v>
      </c>
      <c r="G2671" s="1" t="s">
        <v>15966</v>
      </c>
      <c r="H2671" s="1" t="s">
        <v>15967</v>
      </c>
      <c r="I2671" s="6">
        <v>930993</v>
      </c>
      <c r="J2671" s="6" t="s">
        <v>54</v>
      </c>
      <c r="K2671" s="6">
        <v>10547</v>
      </c>
      <c r="L2671" s="6">
        <v>10279</v>
      </c>
      <c r="M2671" s="6">
        <v>268</v>
      </c>
      <c r="N2671" s="7">
        <v>0.97458993078600553</v>
      </c>
      <c r="O2671" s="1" t="s">
        <v>76</v>
      </c>
      <c r="P2671" s="1" t="s">
        <v>54</v>
      </c>
      <c r="Q2671" s="1" t="s">
        <v>68</v>
      </c>
      <c r="R2671" s="1" t="s">
        <v>5</v>
      </c>
      <c r="S2671" s="2" t="b">
        <v>1</v>
      </c>
      <c r="T2671" s="2" t="b">
        <v>0</v>
      </c>
      <c r="U2671" s="1" t="s">
        <v>57</v>
      </c>
      <c r="V2671" s="1"/>
      <c r="W2671" s="2" t="b">
        <v>0</v>
      </c>
      <c r="X2671" s="1"/>
      <c r="Y2671" s="2" t="b">
        <v>0</v>
      </c>
      <c r="Z2671" s="1" t="s">
        <v>58</v>
      </c>
      <c r="AA2671" s="2" t="b">
        <v>1</v>
      </c>
      <c r="AB2671" s="1" t="s">
        <v>15968</v>
      </c>
      <c r="AC2671" s="1" t="s">
        <v>15969</v>
      </c>
      <c r="AD2671" s="1" t="s">
        <v>61</v>
      </c>
      <c r="AE2671" s="2" t="b">
        <v>1</v>
      </c>
      <c r="AF2671" s="1" t="s">
        <v>502</v>
      </c>
      <c r="AG2671" s="2" t="b">
        <v>0</v>
      </c>
      <c r="AH2671" s="1">
        <v>46242.564803217596</v>
      </c>
    </row>
    <row r="2672" spans="1:34" ht="13.9">
      <c r="A2672" s="1" t="s">
        <v>15970</v>
      </c>
      <c r="B2672" s="1" t="s">
        <v>15971</v>
      </c>
      <c r="C2672" s="4">
        <v>45297</v>
      </c>
      <c r="D2672" s="1" t="s">
        <v>15911</v>
      </c>
      <c r="E2672" s="1">
        <v>2024</v>
      </c>
      <c r="F2672" s="5">
        <v>31.05</v>
      </c>
      <c r="G2672" s="1" t="s">
        <v>15972</v>
      </c>
      <c r="H2672" s="1" t="s">
        <v>15973</v>
      </c>
      <c r="I2672" s="6">
        <v>15239</v>
      </c>
      <c r="J2672" s="6" t="s">
        <v>54</v>
      </c>
      <c r="K2672" s="6">
        <v>126</v>
      </c>
      <c r="L2672" s="6">
        <v>80</v>
      </c>
      <c r="M2672" s="6">
        <v>46</v>
      </c>
      <c r="N2672" s="7">
        <v>0.63492063492063489</v>
      </c>
      <c r="O2672" s="1" t="s">
        <v>91</v>
      </c>
      <c r="P2672" s="1" t="s">
        <v>54</v>
      </c>
      <c r="Q2672" s="1" t="s">
        <v>56</v>
      </c>
      <c r="R2672" s="1" t="s">
        <v>7</v>
      </c>
      <c r="S2672" s="2" t="b">
        <v>0</v>
      </c>
      <c r="T2672" s="2" t="b">
        <v>1</v>
      </c>
      <c r="U2672" s="1" t="s">
        <v>202</v>
      </c>
      <c r="V2672" s="1">
        <v>18</v>
      </c>
      <c r="W2672" s="2" t="b">
        <v>1</v>
      </c>
      <c r="X2672" s="2" t="b">
        <v>1</v>
      </c>
      <c r="Y2672" s="2" t="b">
        <v>0</v>
      </c>
      <c r="Z2672" s="1" t="s">
        <v>119</v>
      </c>
      <c r="AA2672" s="2" t="b">
        <v>0</v>
      </c>
      <c r="AB2672" s="1" t="s">
        <v>15974</v>
      </c>
      <c r="AC2672" s="1" t="s">
        <v>15975</v>
      </c>
      <c r="AD2672" s="1" t="s">
        <v>61</v>
      </c>
      <c r="AE2672" s="2" t="b">
        <v>1</v>
      </c>
      <c r="AF2672" s="1"/>
      <c r="AG2672" s="2" t="b">
        <v>0</v>
      </c>
      <c r="AH2672" s="1">
        <v>46242.564803217596</v>
      </c>
    </row>
    <row r="2673" spans="1:34" ht="13.9">
      <c r="A2673" s="1" t="s">
        <v>15976</v>
      </c>
      <c r="B2673" s="1" t="s">
        <v>15977</v>
      </c>
      <c r="C2673" s="4">
        <v>45297</v>
      </c>
      <c r="D2673" s="1" t="s">
        <v>15911</v>
      </c>
      <c r="E2673" s="1">
        <v>2024</v>
      </c>
      <c r="F2673" s="5">
        <v>31.05</v>
      </c>
      <c r="G2673" s="1" t="s">
        <v>15978</v>
      </c>
      <c r="H2673" s="1" t="s">
        <v>15979</v>
      </c>
      <c r="I2673" s="6">
        <v>6140</v>
      </c>
      <c r="J2673" s="6" t="s">
        <v>54</v>
      </c>
      <c r="K2673" s="6">
        <v>144</v>
      </c>
      <c r="L2673" s="6">
        <v>118</v>
      </c>
      <c r="M2673" s="6">
        <v>26</v>
      </c>
      <c r="N2673" s="7">
        <v>0.81944444444444442</v>
      </c>
      <c r="O2673" s="1" t="s">
        <v>67</v>
      </c>
      <c r="P2673" s="1" t="s">
        <v>54</v>
      </c>
      <c r="Q2673" s="1" t="s">
        <v>56</v>
      </c>
      <c r="R2673" s="1" t="s">
        <v>5</v>
      </c>
      <c r="S2673" s="2" t="b">
        <v>1</v>
      </c>
      <c r="T2673" s="2" t="b">
        <v>0</v>
      </c>
      <c r="U2673" s="1" t="s">
        <v>57</v>
      </c>
      <c r="V2673" s="1"/>
      <c r="W2673" s="2" t="b">
        <v>0</v>
      </c>
      <c r="X2673" s="1"/>
      <c r="Y2673" s="2" t="b">
        <v>0</v>
      </c>
      <c r="Z2673" s="1" t="s">
        <v>58</v>
      </c>
      <c r="AA2673" s="2" t="b">
        <v>1</v>
      </c>
      <c r="AB2673" s="1" t="s">
        <v>15980</v>
      </c>
      <c r="AC2673" s="1" t="s">
        <v>15981</v>
      </c>
      <c r="AD2673" s="1" t="s">
        <v>61</v>
      </c>
      <c r="AE2673" s="2" t="b">
        <v>1</v>
      </c>
      <c r="AF2673" s="1" t="s">
        <v>101</v>
      </c>
      <c r="AG2673" s="2" t="b">
        <v>1</v>
      </c>
      <c r="AH2673" s="1">
        <v>46242.564803217596</v>
      </c>
    </row>
    <row r="2674" spans="1:34" ht="13.9">
      <c r="A2674" s="1" t="s">
        <v>15982</v>
      </c>
      <c r="B2674" s="1" t="s">
        <v>15983</v>
      </c>
      <c r="C2674" s="4">
        <v>45298</v>
      </c>
      <c r="D2674" s="1" t="s">
        <v>15911</v>
      </c>
      <c r="E2674" s="1">
        <v>2024</v>
      </c>
      <c r="F2674" s="5">
        <v>31.01</v>
      </c>
      <c r="G2674" s="1" t="s">
        <v>15984</v>
      </c>
      <c r="H2674" s="1" t="s">
        <v>15985</v>
      </c>
      <c r="I2674" s="6">
        <v>4683</v>
      </c>
      <c r="J2674" s="6" t="s">
        <v>54</v>
      </c>
      <c r="K2674" s="6">
        <v>334</v>
      </c>
      <c r="L2674" s="6">
        <v>329</v>
      </c>
      <c r="M2674" s="6">
        <v>5</v>
      </c>
      <c r="N2674" s="7">
        <v>0.98502994011976053</v>
      </c>
      <c r="O2674" s="1" t="s">
        <v>67</v>
      </c>
      <c r="P2674" s="1" t="s">
        <v>54</v>
      </c>
      <c r="Q2674" s="1" t="s">
        <v>68</v>
      </c>
      <c r="R2674" s="1" t="s">
        <v>5</v>
      </c>
      <c r="S2674" s="2" t="b">
        <v>1</v>
      </c>
      <c r="T2674" s="2" t="b">
        <v>0</v>
      </c>
      <c r="U2674" s="1" t="s">
        <v>57</v>
      </c>
      <c r="V2674" s="1"/>
      <c r="W2674" s="2" t="b">
        <v>0</v>
      </c>
      <c r="X2674" s="1"/>
      <c r="Y2674" s="2" t="b">
        <v>0</v>
      </c>
      <c r="Z2674" s="1" t="s">
        <v>58</v>
      </c>
      <c r="AA2674" s="2" t="b">
        <v>1</v>
      </c>
      <c r="AB2674" s="1" t="s">
        <v>15986</v>
      </c>
      <c r="AC2674" s="1" t="s">
        <v>15987</v>
      </c>
      <c r="AD2674" s="1" t="s">
        <v>61</v>
      </c>
      <c r="AE2674" s="2" t="b">
        <v>1</v>
      </c>
      <c r="AF2674" s="1" t="s">
        <v>227</v>
      </c>
      <c r="AG2674" s="2" t="b">
        <v>0</v>
      </c>
      <c r="AH2674" s="1">
        <v>46242.564803217596</v>
      </c>
    </row>
    <row r="2675" spans="1:34" ht="13.9">
      <c r="A2675" s="1" t="s">
        <v>15988</v>
      </c>
      <c r="B2675" s="1" t="s">
        <v>15989</v>
      </c>
      <c r="C2675" s="4">
        <v>45298</v>
      </c>
      <c r="D2675" s="1" t="s">
        <v>15911</v>
      </c>
      <c r="E2675" s="1">
        <v>2024</v>
      </c>
      <c r="F2675" s="5">
        <v>31.01</v>
      </c>
      <c r="G2675" s="1" t="s">
        <v>15990</v>
      </c>
      <c r="H2675" s="1" t="s">
        <v>15991</v>
      </c>
      <c r="I2675" s="6"/>
      <c r="J2675" s="6" t="s">
        <v>147</v>
      </c>
      <c r="K2675" s="6">
        <v>0</v>
      </c>
      <c r="L2675" s="6">
        <v>0</v>
      </c>
      <c r="M2675" s="6">
        <v>0</v>
      </c>
      <c r="N2675" s="7"/>
      <c r="O2675" s="1" t="s">
        <v>216</v>
      </c>
      <c r="P2675" s="1" t="s">
        <v>54</v>
      </c>
      <c r="Q2675" s="1" t="s">
        <v>56</v>
      </c>
      <c r="R2675" s="1" t="s">
        <v>5</v>
      </c>
      <c r="S2675" s="2" t="b">
        <v>1</v>
      </c>
      <c r="T2675" s="2" t="b">
        <v>0</v>
      </c>
      <c r="U2675" s="1" t="s">
        <v>57</v>
      </c>
      <c r="V2675" s="1"/>
      <c r="W2675" s="2" t="b">
        <v>0</v>
      </c>
      <c r="X2675" s="1"/>
      <c r="Y2675" s="2" t="b">
        <v>0</v>
      </c>
      <c r="Z2675" s="1" t="s">
        <v>119</v>
      </c>
      <c r="AA2675" s="2" t="b">
        <v>0</v>
      </c>
      <c r="AB2675" s="1" t="s">
        <v>15992</v>
      </c>
      <c r="AC2675" s="1" t="s">
        <v>15993</v>
      </c>
      <c r="AD2675" s="1" t="s">
        <v>61</v>
      </c>
      <c r="AE2675" s="2" t="b">
        <v>1</v>
      </c>
      <c r="AF2675" s="1"/>
      <c r="AG2675" s="2" t="b">
        <v>0</v>
      </c>
      <c r="AH2675" s="1">
        <v>46242.564803217596</v>
      </c>
    </row>
    <row r="2676" spans="1:34" ht="13.9">
      <c r="A2676" s="1" t="s">
        <v>15994</v>
      </c>
      <c r="B2676" s="1" t="s">
        <v>15995</v>
      </c>
      <c r="C2676" s="4">
        <v>45300</v>
      </c>
      <c r="D2676" s="1" t="s">
        <v>15911</v>
      </c>
      <c r="E2676" s="1">
        <v>2024</v>
      </c>
      <c r="F2676" s="5">
        <v>30.95</v>
      </c>
      <c r="G2676" s="1" t="s">
        <v>15996</v>
      </c>
      <c r="H2676" s="1" t="s">
        <v>15997</v>
      </c>
      <c r="I2676" s="6">
        <v>453</v>
      </c>
      <c r="J2676" s="6" t="s">
        <v>54</v>
      </c>
      <c r="K2676" s="6">
        <v>28</v>
      </c>
      <c r="L2676" s="6">
        <v>26</v>
      </c>
      <c r="M2676" s="6">
        <v>2</v>
      </c>
      <c r="N2676" s="7">
        <v>0.9285714285714286</v>
      </c>
      <c r="O2676" s="1" t="s">
        <v>126</v>
      </c>
      <c r="P2676" s="1" t="s">
        <v>54</v>
      </c>
      <c r="Q2676" s="1" t="s">
        <v>56</v>
      </c>
      <c r="R2676" s="1" t="s">
        <v>5</v>
      </c>
      <c r="S2676" s="2" t="b">
        <v>1</v>
      </c>
      <c r="T2676" s="2" t="b">
        <v>0</v>
      </c>
      <c r="U2676" s="1" t="s">
        <v>57</v>
      </c>
      <c r="V2676" s="1"/>
      <c r="W2676" s="2" t="b">
        <v>0</v>
      </c>
      <c r="X2676" s="1"/>
      <c r="Y2676" s="2" t="b">
        <v>0</v>
      </c>
      <c r="Z2676" s="1" t="s">
        <v>58</v>
      </c>
      <c r="AA2676" s="2" t="b">
        <v>1</v>
      </c>
      <c r="AB2676" s="1" t="s">
        <v>15998</v>
      </c>
      <c r="AC2676" s="1" t="s">
        <v>15999</v>
      </c>
      <c r="AD2676" s="1" t="s">
        <v>61</v>
      </c>
      <c r="AE2676" s="2" t="b">
        <v>1</v>
      </c>
      <c r="AF2676" s="1" t="s">
        <v>442</v>
      </c>
      <c r="AG2676" s="2" t="b">
        <v>0</v>
      </c>
      <c r="AH2676" s="1">
        <v>46242.564803217596</v>
      </c>
    </row>
    <row r="2677" spans="1:34" ht="13.9">
      <c r="A2677" s="1" t="s">
        <v>16000</v>
      </c>
      <c r="B2677" s="1" t="s">
        <v>16001</v>
      </c>
      <c r="C2677" s="4">
        <v>45300</v>
      </c>
      <c r="D2677" s="1" t="s">
        <v>15911</v>
      </c>
      <c r="E2677" s="1">
        <v>2024</v>
      </c>
      <c r="F2677" s="5">
        <v>30.95</v>
      </c>
      <c r="G2677" s="1" t="s">
        <v>16002</v>
      </c>
      <c r="H2677" s="1" t="s">
        <v>15997</v>
      </c>
      <c r="I2677" s="6"/>
      <c r="J2677" s="6" t="s">
        <v>147</v>
      </c>
      <c r="K2677" s="6">
        <v>3</v>
      </c>
      <c r="L2677" s="6">
        <v>3</v>
      </c>
      <c r="M2677" s="6">
        <v>0</v>
      </c>
      <c r="N2677" s="7">
        <v>1</v>
      </c>
      <c r="O2677" s="1" t="s">
        <v>302</v>
      </c>
      <c r="P2677" s="1" t="s">
        <v>54</v>
      </c>
      <c r="Q2677" s="1" t="s">
        <v>56</v>
      </c>
      <c r="R2677" s="1" t="s">
        <v>7</v>
      </c>
      <c r="S2677" s="2" t="b">
        <v>0</v>
      </c>
      <c r="T2677" s="2" t="b">
        <v>1</v>
      </c>
      <c r="U2677" s="1" t="s">
        <v>202</v>
      </c>
      <c r="V2677" s="1">
        <v>18</v>
      </c>
      <c r="W2677" s="2" t="b">
        <v>1</v>
      </c>
      <c r="X2677" s="2" t="b">
        <v>1</v>
      </c>
      <c r="Y2677" s="2" t="b">
        <v>0</v>
      </c>
      <c r="Z2677" s="1" t="s">
        <v>119</v>
      </c>
      <c r="AA2677" s="2" t="b">
        <v>0</v>
      </c>
      <c r="AB2677" s="1" t="s">
        <v>15998</v>
      </c>
      <c r="AC2677" s="1" t="s">
        <v>16003</v>
      </c>
      <c r="AD2677" s="1" t="s">
        <v>61</v>
      </c>
      <c r="AE2677" s="2" t="b">
        <v>1</v>
      </c>
      <c r="AF2677" s="1"/>
      <c r="AG2677" s="2" t="b">
        <v>0</v>
      </c>
      <c r="AH2677" s="1">
        <v>46242.564803217596</v>
      </c>
    </row>
    <row r="2678" spans="1:34" ht="13.9">
      <c r="A2678" s="1" t="s">
        <v>16004</v>
      </c>
      <c r="B2678" s="1" t="s">
        <v>16005</v>
      </c>
      <c r="C2678" s="4">
        <v>45301</v>
      </c>
      <c r="D2678" s="1" t="s">
        <v>15911</v>
      </c>
      <c r="E2678" s="1">
        <v>2024</v>
      </c>
      <c r="F2678" s="5">
        <v>30.92</v>
      </c>
      <c r="G2678" s="1" t="s">
        <v>16006</v>
      </c>
      <c r="H2678" s="1" t="s">
        <v>16007</v>
      </c>
      <c r="I2678" s="6">
        <v>17330</v>
      </c>
      <c r="J2678" s="6" t="s">
        <v>54</v>
      </c>
      <c r="K2678" s="6">
        <v>392</v>
      </c>
      <c r="L2678" s="6">
        <v>342</v>
      </c>
      <c r="M2678" s="6">
        <v>50</v>
      </c>
      <c r="N2678" s="7">
        <v>0.87244897959183676</v>
      </c>
      <c r="O2678" s="1" t="s">
        <v>67</v>
      </c>
      <c r="P2678" s="1" t="s">
        <v>54</v>
      </c>
      <c r="Q2678" s="1" t="s">
        <v>68</v>
      </c>
      <c r="R2678" s="1" t="s">
        <v>5</v>
      </c>
      <c r="S2678" s="2" t="b">
        <v>1</v>
      </c>
      <c r="T2678" s="2" t="b">
        <v>0</v>
      </c>
      <c r="U2678" s="1" t="s">
        <v>57</v>
      </c>
      <c r="V2678" s="1"/>
      <c r="W2678" s="2" t="b">
        <v>0</v>
      </c>
      <c r="X2678" s="1"/>
      <c r="Y2678" s="2" t="b">
        <v>0</v>
      </c>
      <c r="Z2678" s="1" t="s">
        <v>58</v>
      </c>
      <c r="AA2678" s="2" t="b">
        <v>1</v>
      </c>
      <c r="AB2678" s="1" t="s">
        <v>16008</v>
      </c>
      <c r="AC2678" s="1" t="s">
        <v>16009</v>
      </c>
      <c r="AD2678" s="1" t="s">
        <v>61</v>
      </c>
      <c r="AE2678" s="2" t="b">
        <v>1</v>
      </c>
      <c r="AF2678" s="1" t="s">
        <v>1545</v>
      </c>
      <c r="AG2678" s="2" t="b">
        <v>0</v>
      </c>
      <c r="AH2678" s="1">
        <v>46242.564803217596</v>
      </c>
    </row>
    <row r="2679" spans="1:34" ht="13.9">
      <c r="A2679" s="1" t="s">
        <v>16010</v>
      </c>
      <c r="B2679" s="1" t="s">
        <v>16011</v>
      </c>
      <c r="C2679" s="4">
        <v>45302</v>
      </c>
      <c r="D2679" s="1" t="s">
        <v>15911</v>
      </c>
      <c r="E2679" s="1">
        <v>2024</v>
      </c>
      <c r="F2679" s="5">
        <v>30.88</v>
      </c>
      <c r="G2679" s="1" t="s">
        <v>16012</v>
      </c>
      <c r="H2679" s="1" t="s">
        <v>16013</v>
      </c>
      <c r="I2679" s="6">
        <v>202</v>
      </c>
      <c r="J2679" s="6" t="s">
        <v>54</v>
      </c>
      <c r="K2679" s="6">
        <v>13</v>
      </c>
      <c r="L2679" s="6">
        <v>12</v>
      </c>
      <c r="M2679" s="6">
        <v>1</v>
      </c>
      <c r="N2679" s="7">
        <v>0.92307692307692313</v>
      </c>
      <c r="O2679" s="1" t="s">
        <v>126</v>
      </c>
      <c r="P2679" s="1" t="s">
        <v>54</v>
      </c>
      <c r="Q2679" s="1" t="s">
        <v>56</v>
      </c>
      <c r="R2679" s="1" t="s">
        <v>5</v>
      </c>
      <c r="S2679" s="2" t="b">
        <v>1</v>
      </c>
      <c r="T2679" s="2" t="b">
        <v>0</v>
      </c>
      <c r="U2679" s="1" t="s">
        <v>57</v>
      </c>
      <c r="V2679" s="1"/>
      <c r="W2679" s="2" t="b">
        <v>0</v>
      </c>
      <c r="X2679" s="1"/>
      <c r="Y2679" s="2" t="b">
        <v>0</v>
      </c>
      <c r="Z2679" s="1" t="s">
        <v>58</v>
      </c>
      <c r="AA2679" s="2" t="b">
        <v>1</v>
      </c>
      <c r="AB2679" s="1" t="s">
        <v>16014</v>
      </c>
      <c r="AC2679" s="1" t="s">
        <v>16015</v>
      </c>
      <c r="AD2679" s="1" t="s">
        <v>61</v>
      </c>
      <c r="AE2679" s="2" t="b">
        <v>1</v>
      </c>
      <c r="AF2679" s="1" t="s">
        <v>16016</v>
      </c>
      <c r="AG2679" s="2" t="b">
        <v>0</v>
      </c>
      <c r="AH2679" s="1">
        <v>46242.564803217596</v>
      </c>
    </row>
    <row r="2680" spans="1:34" ht="13.9">
      <c r="A2680" s="1" t="s">
        <v>16017</v>
      </c>
      <c r="B2680" s="1" t="s">
        <v>16018</v>
      </c>
      <c r="C2680" s="4">
        <v>45302</v>
      </c>
      <c r="D2680" s="1" t="s">
        <v>15911</v>
      </c>
      <c r="E2680" s="1">
        <v>2024</v>
      </c>
      <c r="F2680" s="5">
        <v>30.88</v>
      </c>
      <c r="G2680" s="1" t="s">
        <v>16019</v>
      </c>
      <c r="H2680" s="1" t="s">
        <v>16020</v>
      </c>
      <c r="I2680" s="6">
        <v>191</v>
      </c>
      <c r="J2680" s="6" t="s">
        <v>54</v>
      </c>
      <c r="K2680" s="6">
        <v>17</v>
      </c>
      <c r="L2680" s="6">
        <v>17</v>
      </c>
      <c r="M2680" s="6">
        <v>0</v>
      </c>
      <c r="N2680" s="7">
        <v>1</v>
      </c>
      <c r="O2680" s="1" t="s">
        <v>126</v>
      </c>
      <c r="P2680" s="1" t="s">
        <v>54</v>
      </c>
      <c r="Q2680" s="1" t="s">
        <v>56</v>
      </c>
      <c r="R2680" s="1" t="s">
        <v>5</v>
      </c>
      <c r="S2680" s="2" t="b">
        <v>1</v>
      </c>
      <c r="T2680" s="2" t="b">
        <v>0</v>
      </c>
      <c r="U2680" s="1" t="s">
        <v>57</v>
      </c>
      <c r="V2680" s="1"/>
      <c r="W2680" s="2" t="b">
        <v>0</v>
      </c>
      <c r="X2680" s="1"/>
      <c r="Y2680" s="2" t="b">
        <v>0</v>
      </c>
      <c r="Z2680" s="1" t="s">
        <v>58</v>
      </c>
      <c r="AA2680" s="2" t="b">
        <v>1</v>
      </c>
      <c r="AB2680" s="1" t="s">
        <v>16021</v>
      </c>
      <c r="AC2680" s="1" t="s">
        <v>16022</v>
      </c>
      <c r="AD2680" s="1" t="s">
        <v>61</v>
      </c>
      <c r="AE2680" s="2" t="b">
        <v>1</v>
      </c>
      <c r="AF2680" s="1" t="s">
        <v>1400</v>
      </c>
      <c r="AG2680" s="2" t="b">
        <v>0</v>
      </c>
      <c r="AH2680" s="1">
        <v>46242.564803217596</v>
      </c>
    </row>
    <row r="2681" spans="1:34" ht="13.9">
      <c r="A2681" s="1" t="s">
        <v>16023</v>
      </c>
      <c r="B2681" s="1" t="s">
        <v>16024</v>
      </c>
      <c r="C2681" s="4">
        <v>45303</v>
      </c>
      <c r="D2681" s="1" t="s">
        <v>15911</v>
      </c>
      <c r="E2681" s="1">
        <v>2024</v>
      </c>
      <c r="F2681" s="5">
        <v>30.85</v>
      </c>
      <c r="G2681" s="1" t="s">
        <v>16025</v>
      </c>
      <c r="H2681" s="1" t="s">
        <v>16026</v>
      </c>
      <c r="I2681" s="6"/>
      <c r="J2681" s="6" t="s">
        <v>147</v>
      </c>
      <c r="K2681" s="6">
        <v>23</v>
      </c>
      <c r="L2681" s="6">
        <v>18</v>
      </c>
      <c r="M2681" s="6">
        <v>5</v>
      </c>
      <c r="N2681" s="7">
        <v>0.78260869565217395</v>
      </c>
      <c r="O2681" s="1" t="s">
        <v>55</v>
      </c>
      <c r="P2681" s="1" t="s">
        <v>54</v>
      </c>
      <c r="Q2681" s="1" t="s">
        <v>56</v>
      </c>
      <c r="R2681" s="1" t="s">
        <v>7</v>
      </c>
      <c r="S2681" s="2" t="b">
        <v>0</v>
      </c>
      <c r="T2681" s="2" t="b">
        <v>1</v>
      </c>
      <c r="U2681" s="1" t="s">
        <v>133</v>
      </c>
      <c r="V2681" s="1">
        <v>18</v>
      </c>
      <c r="W2681" s="2" t="b">
        <v>1</v>
      </c>
      <c r="X2681" s="2" t="b">
        <v>0</v>
      </c>
      <c r="Y2681" s="2" t="b">
        <v>0</v>
      </c>
      <c r="Z2681" s="1" t="s">
        <v>119</v>
      </c>
      <c r="AA2681" s="2" t="b">
        <v>0</v>
      </c>
      <c r="AB2681" s="1" t="s">
        <v>16027</v>
      </c>
      <c r="AC2681" s="1" t="s">
        <v>16028</v>
      </c>
      <c r="AD2681" s="1" t="s">
        <v>61</v>
      </c>
      <c r="AE2681" s="2" t="b">
        <v>1</v>
      </c>
      <c r="AF2681" s="1"/>
      <c r="AG2681" s="2" t="b">
        <v>0</v>
      </c>
      <c r="AH2681" s="1">
        <v>46242.564803217596</v>
      </c>
    </row>
    <row r="2682" spans="1:34" ht="13.9">
      <c r="A2682" s="1" t="s">
        <v>16029</v>
      </c>
      <c r="B2682" s="1" t="s">
        <v>16030</v>
      </c>
      <c r="C2682" s="4">
        <v>45303</v>
      </c>
      <c r="D2682" s="1" t="s">
        <v>15911</v>
      </c>
      <c r="E2682" s="1">
        <v>2024</v>
      </c>
      <c r="F2682" s="5">
        <v>30.85</v>
      </c>
      <c r="G2682" s="1" t="s">
        <v>16031</v>
      </c>
      <c r="H2682" s="1" t="s">
        <v>16032</v>
      </c>
      <c r="I2682" s="6">
        <v>1175</v>
      </c>
      <c r="J2682" s="6" t="s">
        <v>54</v>
      </c>
      <c r="K2682" s="6">
        <v>52</v>
      </c>
      <c r="L2682" s="6">
        <v>48</v>
      </c>
      <c r="M2682" s="6">
        <v>4</v>
      </c>
      <c r="N2682" s="7">
        <v>0.92307692307692313</v>
      </c>
      <c r="O2682" s="1" t="s">
        <v>67</v>
      </c>
      <c r="P2682" s="1" t="s">
        <v>54</v>
      </c>
      <c r="Q2682" s="1" t="s">
        <v>56</v>
      </c>
      <c r="R2682" s="1" t="s">
        <v>7</v>
      </c>
      <c r="S2682" s="2" t="b">
        <v>0</v>
      </c>
      <c r="T2682" s="2" t="b">
        <v>1</v>
      </c>
      <c r="U2682" s="1" t="s">
        <v>202</v>
      </c>
      <c r="V2682" s="1">
        <v>18</v>
      </c>
      <c r="W2682" s="2" t="b">
        <v>1</v>
      </c>
      <c r="X2682" s="2" t="b">
        <v>1</v>
      </c>
      <c r="Y2682" s="2" t="b">
        <v>0</v>
      </c>
      <c r="Z2682" s="1" t="s">
        <v>119</v>
      </c>
      <c r="AA2682" s="2" t="b">
        <v>0</v>
      </c>
      <c r="AB2682" s="1" t="s">
        <v>16033</v>
      </c>
      <c r="AC2682" s="1" t="s">
        <v>16034</v>
      </c>
      <c r="AD2682" s="1" t="s">
        <v>61</v>
      </c>
      <c r="AE2682" s="2" t="b">
        <v>1</v>
      </c>
      <c r="AF2682" s="1"/>
      <c r="AG2682" s="2" t="b">
        <v>0</v>
      </c>
      <c r="AH2682" s="1">
        <v>46242.564803217596</v>
      </c>
    </row>
    <row r="2683" spans="1:34" ht="13.9">
      <c r="A2683" s="1" t="s">
        <v>16035</v>
      </c>
      <c r="B2683" s="1" t="s">
        <v>16036</v>
      </c>
      <c r="C2683" s="4">
        <v>45303</v>
      </c>
      <c r="D2683" s="1" t="s">
        <v>15911</v>
      </c>
      <c r="E2683" s="1">
        <v>2024</v>
      </c>
      <c r="F2683" s="5">
        <v>30.85</v>
      </c>
      <c r="G2683" s="1" t="s">
        <v>16037</v>
      </c>
      <c r="H2683" s="1" t="s">
        <v>16038</v>
      </c>
      <c r="I2683" s="6">
        <v>1063</v>
      </c>
      <c r="J2683" s="6" t="s">
        <v>54</v>
      </c>
      <c r="K2683" s="6">
        <v>27</v>
      </c>
      <c r="L2683" s="6">
        <v>24</v>
      </c>
      <c r="M2683" s="6">
        <v>3</v>
      </c>
      <c r="N2683" s="7">
        <v>0.88888888888888884</v>
      </c>
      <c r="O2683" s="1" t="s">
        <v>126</v>
      </c>
      <c r="P2683" s="1" t="s">
        <v>54</v>
      </c>
      <c r="Q2683" s="1" t="s">
        <v>56</v>
      </c>
      <c r="R2683" s="1" t="s">
        <v>7</v>
      </c>
      <c r="S2683" s="2" t="b">
        <v>0</v>
      </c>
      <c r="T2683" s="2" t="b">
        <v>1</v>
      </c>
      <c r="U2683" s="1" t="s">
        <v>202</v>
      </c>
      <c r="V2683" s="1">
        <v>18</v>
      </c>
      <c r="W2683" s="2" t="b">
        <v>1</v>
      </c>
      <c r="X2683" s="2" t="b">
        <v>1</v>
      </c>
      <c r="Y2683" s="2" t="b">
        <v>0</v>
      </c>
      <c r="Z2683" s="1" t="s">
        <v>119</v>
      </c>
      <c r="AA2683" s="2" t="b">
        <v>0</v>
      </c>
      <c r="AB2683" s="1" t="s">
        <v>16039</v>
      </c>
      <c r="AC2683" s="1" t="s">
        <v>16040</v>
      </c>
      <c r="AD2683" s="1" t="s">
        <v>61</v>
      </c>
      <c r="AE2683" s="2" t="b">
        <v>1</v>
      </c>
      <c r="AF2683" s="1"/>
      <c r="AG2683" s="2" t="b">
        <v>0</v>
      </c>
      <c r="AH2683" s="1">
        <v>46242.564803217596</v>
      </c>
    </row>
    <row r="2684" spans="1:34" ht="13.9">
      <c r="A2684" s="1" t="s">
        <v>16041</v>
      </c>
      <c r="B2684" s="1" t="s">
        <v>16042</v>
      </c>
      <c r="C2684" s="4">
        <v>45303</v>
      </c>
      <c r="D2684" s="1" t="s">
        <v>15911</v>
      </c>
      <c r="E2684" s="1">
        <v>2024</v>
      </c>
      <c r="F2684" s="5">
        <v>30.85</v>
      </c>
      <c r="G2684" s="1" t="s">
        <v>16043</v>
      </c>
      <c r="H2684" s="1" t="s">
        <v>16044</v>
      </c>
      <c r="I2684" s="6">
        <v>9363</v>
      </c>
      <c r="J2684" s="6" t="s">
        <v>54</v>
      </c>
      <c r="K2684" s="6">
        <v>454</v>
      </c>
      <c r="L2684" s="6">
        <v>437</v>
      </c>
      <c r="M2684" s="6">
        <v>17</v>
      </c>
      <c r="N2684" s="7">
        <v>0.9625550660792952</v>
      </c>
      <c r="O2684" s="1" t="s">
        <v>67</v>
      </c>
      <c r="P2684" s="1" t="s">
        <v>54</v>
      </c>
      <c r="Q2684" s="1" t="s">
        <v>68</v>
      </c>
      <c r="R2684" s="1" t="s">
        <v>5</v>
      </c>
      <c r="S2684" s="2" t="b">
        <v>1</v>
      </c>
      <c r="T2684" s="2" t="b">
        <v>0</v>
      </c>
      <c r="U2684" s="1" t="s">
        <v>57</v>
      </c>
      <c r="V2684" s="1"/>
      <c r="W2684" s="2" t="b">
        <v>0</v>
      </c>
      <c r="X2684" s="1"/>
      <c r="Y2684" s="2" t="b">
        <v>0</v>
      </c>
      <c r="Z2684" s="1" t="s">
        <v>58</v>
      </c>
      <c r="AA2684" s="2" t="b">
        <v>1</v>
      </c>
      <c r="AB2684" s="1" t="s">
        <v>16045</v>
      </c>
      <c r="AC2684" s="1" t="s">
        <v>16046</v>
      </c>
      <c r="AD2684" s="1" t="s">
        <v>61</v>
      </c>
      <c r="AE2684" s="2" t="b">
        <v>1</v>
      </c>
      <c r="AF2684" s="1" t="s">
        <v>101</v>
      </c>
      <c r="AG2684" s="2" t="b">
        <v>1</v>
      </c>
      <c r="AH2684" s="1">
        <v>46242.564803217596</v>
      </c>
    </row>
    <row r="2685" spans="1:34" ht="13.9">
      <c r="A2685" s="1" t="s">
        <v>16047</v>
      </c>
      <c r="B2685" s="1" t="s">
        <v>16048</v>
      </c>
      <c r="C2685" s="4">
        <v>45305</v>
      </c>
      <c r="D2685" s="1" t="s">
        <v>15911</v>
      </c>
      <c r="E2685" s="1">
        <v>2024</v>
      </c>
      <c r="F2685" s="5">
        <v>30.78</v>
      </c>
      <c r="G2685" s="1" t="s">
        <v>16049</v>
      </c>
      <c r="H2685" s="1" t="s">
        <v>16050</v>
      </c>
      <c r="I2685" s="6">
        <v>688</v>
      </c>
      <c r="J2685" s="6" t="s">
        <v>54</v>
      </c>
      <c r="K2685" s="6">
        <v>17</v>
      </c>
      <c r="L2685" s="6">
        <v>11</v>
      </c>
      <c r="M2685" s="6">
        <v>6</v>
      </c>
      <c r="N2685" s="7">
        <v>0.6470588235294118</v>
      </c>
      <c r="O2685" s="1" t="s">
        <v>91</v>
      </c>
      <c r="P2685" s="1" t="s">
        <v>54</v>
      </c>
      <c r="Q2685" s="1" t="s">
        <v>56</v>
      </c>
      <c r="R2685" s="1" t="s">
        <v>5</v>
      </c>
      <c r="S2685" s="2" t="b">
        <v>1</v>
      </c>
      <c r="T2685" s="2" t="b">
        <v>0</v>
      </c>
      <c r="U2685" s="1" t="s">
        <v>57</v>
      </c>
      <c r="V2685" s="1"/>
      <c r="W2685" s="2" t="b">
        <v>0</v>
      </c>
      <c r="X2685" s="1"/>
      <c r="Y2685" s="2" t="b">
        <v>0</v>
      </c>
      <c r="Z2685" s="1" t="s">
        <v>58</v>
      </c>
      <c r="AA2685" s="2" t="b">
        <v>1</v>
      </c>
      <c r="AB2685" s="1" t="s">
        <v>16051</v>
      </c>
      <c r="AC2685" s="1" t="s">
        <v>16052</v>
      </c>
      <c r="AD2685" s="1" t="s">
        <v>61</v>
      </c>
      <c r="AE2685" s="2" t="b">
        <v>1</v>
      </c>
      <c r="AF2685" s="1" t="s">
        <v>86</v>
      </c>
      <c r="AG2685" s="2" t="b">
        <v>0</v>
      </c>
      <c r="AH2685" s="1">
        <v>46242.564803217596</v>
      </c>
    </row>
    <row r="2686" spans="1:34" ht="13.9">
      <c r="A2686" s="1" t="s">
        <v>16053</v>
      </c>
      <c r="B2686" s="1" t="s">
        <v>16054</v>
      </c>
      <c r="C2686" s="4">
        <v>45305</v>
      </c>
      <c r="D2686" s="1" t="s">
        <v>15911</v>
      </c>
      <c r="E2686" s="1">
        <v>2024</v>
      </c>
      <c r="F2686" s="5">
        <v>30.78</v>
      </c>
      <c r="G2686" s="1" t="s">
        <v>16055</v>
      </c>
      <c r="H2686" s="1" t="s">
        <v>16056</v>
      </c>
      <c r="I2686" s="6">
        <v>14</v>
      </c>
      <c r="J2686" s="6" t="s">
        <v>54</v>
      </c>
      <c r="K2686" s="6">
        <v>1</v>
      </c>
      <c r="L2686" s="6">
        <v>1</v>
      </c>
      <c r="M2686" s="6">
        <v>0</v>
      </c>
      <c r="N2686" s="7">
        <v>1</v>
      </c>
      <c r="O2686" s="1" t="s">
        <v>148</v>
      </c>
      <c r="P2686" s="1" t="s">
        <v>54</v>
      </c>
      <c r="Q2686" s="1" t="s">
        <v>56</v>
      </c>
      <c r="R2686" s="1" t="s">
        <v>5</v>
      </c>
      <c r="S2686" s="2" t="b">
        <v>1</v>
      </c>
      <c r="T2686" s="2" t="b">
        <v>0</v>
      </c>
      <c r="U2686" s="1" t="s">
        <v>544</v>
      </c>
      <c r="V2686" s="1">
        <v>18</v>
      </c>
      <c r="W2686" s="2" t="b">
        <v>0</v>
      </c>
      <c r="X2686" s="1"/>
      <c r="Y2686" s="2" t="b">
        <v>0</v>
      </c>
      <c r="Z2686" s="1" t="s">
        <v>58</v>
      </c>
      <c r="AA2686" s="2" t="b">
        <v>1</v>
      </c>
      <c r="AB2686" s="1" t="s">
        <v>16057</v>
      </c>
      <c r="AC2686" s="1" t="s">
        <v>16058</v>
      </c>
      <c r="AD2686" s="1" t="s">
        <v>61</v>
      </c>
      <c r="AE2686" s="2" t="b">
        <v>1</v>
      </c>
      <c r="AF2686" s="1" t="s">
        <v>227</v>
      </c>
      <c r="AG2686" s="2" t="b">
        <v>0</v>
      </c>
      <c r="AH2686" s="1">
        <v>46242.564803217596</v>
      </c>
    </row>
    <row r="2687" spans="1:34" ht="13.9">
      <c r="A2687" s="1" t="s">
        <v>16059</v>
      </c>
      <c r="B2687" s="1" t="s">
        <v>16060</v>
      </c>
      <c r="C2687" s="4">
        <v>45306</v>
      </c>
      <c r="D2687" s="1" t="s">
        <v>15911</v>
      </c>
      <c r="E2687" s="1">
        <v>2024</v>
      </c>
      <c r="F2687" s="5">
        <v>30.75</v>
      </c>
      <c r="G2687" s="1" t="s">
        <v>16061</v>
      </c>
      <c r="H2687" s="1" t="s">
        <v>16062</v>
      </c>
      <c r="I2687" s="6">
        <v>80</v>
      </c>
      <c r="J2687" s="6" t="s">
        <v>54</v>
      </c>
      <c r="K2687" s="6">
        <v>6</v>
      </c>
      <c r="L2687" s="6">
        <v>6</v>
      </c>
      <c r="M2687" s="6">
        <v>0</v>
      </c>
      <c r="N2687" s="7">
        <v>1</v>
      </c>
      <c r="O2687" s="1" t="s">
        <v>947</v>
      </c>
      <c r="P2687" s="1" t="s">
        <v>54</v>
      </c>
      <c r="Q2687" s="1" t="s">
        <v>56</v>
      </c>
      <c r="R2687" s="1" t="s">
        <v>7</v>
      </c>
      <c r="S2687" s="2" t="b">
        <v>0</v>
      </c>
      <c r="T2687" s="2" t="b">
        <v>1</v>
      </c>
      <c r="U2687" s="1" t="s">
        <v>202</v>
      </c>
      <c r="V2687" s="1">
        <v>18</v>
      </c>
      <c r="W2687" s="2" t="b">
        <v>1</v>
      </c>
      <c r="X2687" s="2" t="b">
        <v>1</v>
      </c>
      <c r="Y2687" s="2" t="b">
        <v>0</v>
      </c>
      <c r="Z2687" s="1" t="s">
        <v>119</v>
      </c>
      <c r="AA2687" s="2" t="b">
        <v>0</v>
      </c>
      <c r="AB2687" s="1" t="s">
        <v>16063</v>
      </c>
      <c r="AC2687" s="1" t="s">
        <v>16064</v>
      </c>
      <c r="AD2687" s="1" t="s">
        <v>61</v>
      </c>
      <c r="AE2687" s="2" t="b">
        <v>1</v>
      </c>
      <c r="AF2687" s="1"/>
      <c r="AG2687" s="2" t="b">
        <v>0</v>
      </c>
      <c r="AH2687" s="1">
        <v>46242.564803217596</v>
      </c>
    </row>
    <row r="2688" spans="1:34" ht="13.9">
      <c r="A2688" s="1" t="s">
        <v>16065</v>
      </c>
      <c r="B2688" s="1" t="s">
        <v>16066</v>
      </c>
      <c r="C2688" s="4">
        <v>45306</v>
      </c>
      <c r="D2688" s="1" t="s">
        <v>15911</v>
      </c>
      <c r="E2688" s="1">
        <v>2024</v>
      </c>
      <c r="F2688" s="5">
        <v>30.75</v>
      </c>
      <c r="G2688" s="1" t="s">
        <v>16067</v>
      </c>
      <c r="H2688" s="1" t="s">
        <v>16068</v>
      </c>
      <c r="I2688" s="6">
        <v>514</v>
      </c>
      <c r="J2688" s="6" t="s">
        <v>54</v>
      </c>
      <c r="K2688" s="6">
        <v>40</v>
      </c>
      <c r="L2688" s="6">
        <v>40</v>
      </c>
      <c r="M2688" s="6">
        <v>0</v>
      </c>
      <c r="N2688" s="7">
        <v>1</v>
      </c>
      <c r="O2688" s="1" t="s">
        <v>126</v>
      </c>
      <c r="P2688" s="1" t="s">
        <v>54</v>
      </c>
      <c r="Q2688" s="1" t="s">
        <v>56</v>
      </c>
      <c r="R2688" s="1" t="s">
        <v>5</v>
      </c>
      <c r="S2688" s="2" t="b">
        <v>1</v>
      </c>
      <c r="T2688" s="2" t="b">
        <v>0</v>
      </c>
      <c r="U2688" s="1" t="s">
        <v>57</v>
      </c>
      <c r="V2688" s="1"/>
      <c r="W2688" s="2" t="b">
        <v>0</v>
      </c>
      <c r="X2688" s="1"/>
      <c r="Y2688" s="2" t="b">
        <v>0</v>
      </c>
      <c r="Z2688" s="1" t="s">
        <v>58</v>
      </c>
      <c r="AA2688" s="2" t="b">
        <v>1</v>
      </c>
      <c r="AB2688" s="1" t="s">
        <v>16069</v>
      </c>
      <c r="AC2688" s="1" t="s">
        <v>16070</v>
      </c>
      <c r="AD2688" s="1" t="s">
        <v>61</v>
      </c>
      <c r="AE2688" s="2" t="b">
        <v>1</v>
      </c>
      <c r="AF2688" s="1" t="s">
        <v>416</v>
      </c>
      <c r="AG2688" s="2" t="b">
        <v>0</v>
      </c>
      <c r="AH2688" s="1">
        <v>46242.564803217596</v>
      </c>
    </row>
    <row r="2689" spans="1:34" ht="13.9">
      <c r="A2689" s="1" t="s">
        <v>16071</v>
      </c>
      <c r="B2689" s="1" t="s">
        <v>16072</v>
      </c>
      <c r="C2689" s="4">
        <v>45306</v>
      </c>
      <c r="D2689" s="1" t="s">
        <v>15911</v>
      </c>
      <c r="E2689" s="1">
        <v>2024</v>
      </c>
      <c r="F2689" s="5">
        <v>30.75</v>
      </c>
      <c r="G2689" s="1" t="s">
        <v>16073</v>
      </c>
      <c r="H2689" s="1" t="s">
        <v>16074</v>
      </c>
      <c r="I2689" s="6">
        <v>3385</v>
      </c>
      <c r="J2689" s="6" t="s">
        <v>54</v>
      </c>
      <c r="K2689" s="6">
        <v>79</v>
      </c>
      <c r="L2689" s="6">
        <v>76</v>
      </c>
      <c r="M2689" s="6">
        <v>3</v>
      </c>
      <c r="N2689" s="7">
        <v>0.96202531645569622</v>
      </c>
      <c r="O2689" s="1" t="s">
        <v>67</v>
      </c>
      <c r="P2689" s="1" t="s">
        <v>54</v>
      </c>
      <c r="Q2689" s="1" t="s">
        <v>56</v>
      </c>
      <c r="R2689" s="1" t="s">
        <v>5</v>
      </c>
      <c r="S2689" s="2" t="b">
        <v>1</v>
      </c>
      <c r="T2689" s="2" t="b">
        <v>0</v>
      </c>
      <c r="U2689" s="1" t="s">
        <v>57</v>
      </c>
      <c r="V2689" s="1"/>
      <c r="W2689" s="2" t="b">
        <v>0</v>
      </c>
      <c r="X2689" s="1"/>
      <c r="Y2689" s="2" t="b">
        <v>0</v>
      </c>
      <c r="Z2689" s="1" t="s">
        <v>58</v>
      </c>
      <c r="AA2689" s="2" t="b">
        <v>1</v>
      </c>
      <c r="AB2689" s="1" t="s">
        <v>16075</v>
      </c>
      <c r="AC2689" s="1" t="s">
        <v>16076</v>
      </c>
      <c r="AD2689" s="1" t="s">
        <v>61</v>
      </c>
      <c r="AE2689" s="2" t="b">
        <v>1</v>
      </c>
      <c r="AF2689" s="1" t="s">
        <v>86</v>
      </c>
      <c r="AG2689" s="2" t="b">
        <v>0</v>
      </c>
      <c r="AH2689" s="1">
        <v>46242.564803217596</v>
      </c>
    </row>
    <row r="2690" spans="1:34" ht="13.9">
      <c r="A2690" s="1" t="s">
        <v>16077</v>
      </c>
      <c r="B2690" s="1" t="s">
        <v>16078</v>
      </c>
      <c r="C2690" s="4">
        <v>45306</v>
      </c>
      <c r="D2690" s="1" t="s">
        <v>15911</v>
      </c>
      <c r="E2690" s="1">
        <v>2024</v>
      </c>
      <c r="F2690" s="5">
        <v>30.75</v>
      </c>
      <c r="G2690" s="1" t="s">
        <v>16079</v>
      </c>
      <c r="H2690" s="1" t="s">
        <v>16080</v>
      </c>
      <c r="I2690" s="6">
        <v>245</v>
      </c>
      <c r="J2690" s="6" t="s">
        <v>54</v>
      </c>
      <c r="K2690" s="6">
        <v>16</v>
      </c>
      <c r="L2690" s="6">
        <v>15</v>
      </c>
      <c r="M2690" s="6">
        <v>1</v>
      </c>
      <c r="N2690" s="7">
        <v>0.9375</v>
      </c>
      <c r="O2690" s="1" t="s">
        <v>126</v>
      </c>
      <c r="P2690" s="1" t="s">
        <v>54</v>
      </c>
      <c r="Q2690" s="1" t="s">
        <v>56</v>
      </c>
      <c r="R2690" s="1" t="s">
        <v>5</v>
      </c>
      <c r="S2690" s="2" t="b">
        <v>1</v>
      </c>
      <c r="T2690" s="2" t="b">
        <v>0</v>
      </c>
      <c r="U2690" s="1" t="s">
        <v>57</v>
      </c>
      <c r="V2690" s="1"/>
      <c r="W2690" s="2" t="b">
        <v>0</v>
      </c>
      <c r="X2690" s="1"/>
      <c r="Y2690" s="2" t="b">
        <v>0</v>
      </c>
      <c r="Z2690" s="1" t="s">
        <v>58</v>
      </c>
      <c r="AA2690" s="2" t="b">
        <v>1</v>
      </c>
      <c r="AB2690" s="1" t="s">
        <v>16081</v>
      </c>
      <c r="AC2690" s="1" t="s">
        <v>16082</v>
      </c>
      <c r="AD2690" s="1" t="s">
        <v>61</v>
      </c>
      <c r="AE2690" s="2" t="b">
        <v>1</v>
      </c>
      <c r="AF2690" s="1" t="s">
        <v>16083</v>
      </c>
      <c r="AG2690" s="2" t="b">
        <v>0</v>
      </c>
      <c r="AH2690" s="1">
        <v>46242.564803217596</v>
      </c>
    </row>
    <row r="2691" spans="1:34" ht="13.9">
      <c r="A2691" s="1" t="s">
        <v>16084</v>
      </c>
      <c r="B2691" s="1" t="s">
        <v>16085</v>
      </c>
      <c r="C2691" s="4">
        <v>45306</v>
      </c>
      <c r="D2691" s="1" t="s">
        <v>15911</v>
      </c>
      <c r="E2691" s="1">
        <v>2024</v>
      </c>
      <c r="F2691" s="5">
        <v>30.75</v>
      </c>
      <c r="G2691" s="1" t="s">
        <v>16086</v>
      </c>
      <c r="H2691" s="1" t="s">
        <v>16087</v>
      </c>
      <c r="I2691" s="6">
        <v>1328</v>
      </c>
      <c r="J2691" s="6" t="s">
        <v>54</v>
      </c>
      <c r="K2691" s="6">
        <v>28</v>
      </c>
      <c r="L2691" s="6">
        <v>21</v>
      </c>
      <c r="M2691" s="6">
        <v>7</v>
      </c>
      <c r="N2691" s="7">
        <v>0.75</v>
      </c>
      <c r="O2691" s="1" t="s">
        <v>55</v>
      </c>
      <c r="P2691" s="1" t="s">
        <v>54</v>
      </c>
      <c r="Q2691" s="1" t="s">
        <v>56</v>
      </c>
      <c r="R2691" s="1" t="s">
        <v>7</v>
      </c>
      <c r="S2691" s="2" t="b">
        <v>0</v>
      </c>
      <c r="T2691" s="2" t="b">
        <v>1</v>
      </c>
      <c r="U2691" s="1" t="s">
        <v>202</v>
      </c>
      <c r="V2691" s="1">
        <v>18</v>
      </c>
      <c r="W2691" s="2" t="b">
        <v>1</v>
      </c>
      <c r="X2691" s="2" t="b">
        <v>1</v>
      </c>
      <c r="Y2691" s="2" t="b">
        <v>0</v>
      </c>
      <c r="Z2691" s="1" t="s">
        <v>119</v>
      </c>
      <c r="AA2691" s="2" t="b">
        <v>0</v>
      </c>
      <c r="AB2691" s="1" t="s">
        <v>16088</v>
      </c>
      <c r="AC2691" s="1" t="s">
        <v>16089</v>
      </c>
      <c r="AD2691" s="1" t="s">
        <v>61</v>
      </c>
      <c r="AE2691" s="2" t="b">
        <v>1</v>
      </c>
      <c r="AF2691" s="1"/>
      <c r="AG2691" s="2" t="b">
        <v>0</v>
      </c>
      <c r="AH2691" s="1">
        <v>46242.564803217596</v>
      </c>
    </row>
    <row r="2692" spans="1:34" ht="13.9">
      <c r="A2692" s="1" t="s">
        <v>16090</v>
      </c>
      <c r="B2692" s="1" t="s">
        <v>16091</v>
      </c>
      <c r="C2692" s="4">
        <v>45306</v>
      </c>
      <c r="D2692" s="1" t="s">
        <v>15911</v>
      </c>
      <c r="E2692" s="1">
        <v>2024</v>
      </c>
      <c r="F2692" s="5">
        <v>30.75</v>
      </c>
      <c r="G2692" s="1" t="s">
        <v>16092</v>
      </c>
      <c r="H2692" s="1" t="s">
        <v>16093</v>
      </c>
      <c r="I2692" s="6">
        <v>839</v>
      </c>
      <c r="J2692" s="6" t="s">
        <v>54</v>
      </c>
      <c r="K2692" s="6">
        <v>53</v>
      </c>
      <c r="L2692" s="6">
        <v>51</v>
      </c>
      <c r="M2692" s="6">
        <v>2</v>
      </c>
      <c r="N2692" s="7">
        <v>0.96226415094339623</v>
      </c>
      <c r="O2692" s="1" t="s">
        <v>67</v>
      </c>
      <c r="P2692" s="1" t="s">
        <v>54</v>
      </c>
      <c r="Q2692" s="1" t="s">
        <v>56</v>
      </c>
      <c r="R2692" s="1" t="s">
        <v>5</v>
      </c>
      <c r="S2692" s="2" t="b">
        <v>1</v>
      </c>
      <c r="T2692" s="2" t="b">
        <v>0</v>
      </c>
      <c r="U2692" s="1" t="s">
        <v>112</v>
      </c>
      <c r="V2692" s="1">
        <v>15</v>
      </c>
      <c r="W2692" s="2" t="b">
        <v>0</v>
      </c>
      <c r="X2692" s="1"/>
      <c r="Y2692" s="2" t="b">
        <v>0</v>
      </c>
      <c r="Z2692" s="1" t="s">
        <v>58</v>
      </c>
      <c r="AA2692" s="2" t="b">
        <v>1</v>
      </c>
      <c r="AB2692" s="1" t="s">
        <v>16094</v>
      </c>
      <c r="AC2692" s="1" t="s">
        <v>16095</v>
      </c>
      <c r="AD2692" s="1" t="s">
        <v>61</v>
      </c>
      <c r="AE2692" s="2" t="b">
        <v>1</v>
      </c>
      <c r="AF2692" s="1" t="s">
        <v>86</v>
      </c>
      <c r="AG2692" s="2" t="b">
        <v>0</v>
      </c>
      <c r="AH2692" s="1">
        <v>46242.564803217596</v>
      </c>
    </row>
    <row r="2693" spans="1:34" ht="13.9">
      <c r="A2693" s="1" t="s">
        <v>16096</v>
      </c>
      <c r="B2693" s="1" t="s">
        <v>16097</v>
      </c>
      <c r="C2693" s="4">
        <v>45306</v>
      </c>
      <c r="D2693" s="1" t="s">
        <v>15911</v>
      </c>
      <c r="E2693" s="1">
        <v>2024</v>
      </c>
      <c r="F2693" s="5">
        <v>30.75</v>
      </c>
      <c r="G2693" s="1" t="s">
        <v>16098</v>
      </c>
      <c r="H2693" s="1" t="s">
        <v>16099</v>
      </c>
      <c r="I2693" s="6">
        <v>423</v>
      </c>
      <c r="J2693" s="6" t="s">
        <v>54</v>
      </c>
      <c r="K2693" s="6">
        <v>7</v>
      </c>
      <c r="L2693" s="6">
        <v>6</v>
      </c>
      <c r="M2693" s="6">
        <v>1</v>
      </c>
      <c r="N2693" s="7">
        <v>0.8571428571428571</v>
      </c>
      <c r="O2693" s="1" t="s">
        <v>83</v>
      </c>
      <c r="P2693" s="1" t="s">
        <v>54</v>
      </c>
      <c r="Q2693" s="1" t="s">
        <v>56</v>
      </c>
      <c r="R2693" s="1" t="s">
        <v>7</v>
      </c>
      <c r="S2693" s="2" t="b">
        <v>0</v>
      </c>
      <c r="T2693" s="2" t="b">
        <v>1</v>
      </c>
      <c r="U2693" s="1" t="s">
        <v>202</v>
      </c>
      <c r="V2693" s="1">
        <v>18</v>
      </c>
      <c r="W2693" s="2" t="b">
        <v>1</v>
      </c>
      <c r="X2693" s="2" t="b">
        <v>1</v>
      </c>
      <c r="Y2693" s="2" t="b">
        <v>0</v>
      </c>
      <c r="Z2693" s="1" t="s">
        <v>119</v>
      </c>
      <c r="AA2693" s="2" t="b">
        <v>0</v>
      </c>
      <c r="AB2693" s="1" t="s">
        <v>16100</v>
      </c>
      <c r="AC2693" s="1" t="s">
        <v>16101</v>
      </c>
      <c r="AD2693" s="1" t="s">
        <v>61</v>
      </c>
      <c r="AE2693" s="2" t="b">
        <v>1</v>
      </c>
      <c r="AF2693" s="1"/>
      <c r="AG2693" s="2" t="b">
        <v>0</v>
      </c>
      <c r="AH2693" s="1">
        <v>46242.564803217596</v>
      </c>
    </row>
    <row r="2694" spans="1:34" ht="13.9">
      <c r="A2694" s="1" t="s">
        <v>16102</v>
      </c>
      <c r="B2694" s="1" t="s">
        <v>16103</v>
      </c>
      <c r="C2694" s="4">
        <v>45306</v>
      </c>
      <c r="D2694" s="1" t="s">
        <v>15911</v>
      </c>
      <c r="E2694" s="1">
        <v>2024</v>
      </c>
      <c r="F2694" s="5">
        <v>30.75</v>
      </c>
      <c r="G2694" s="1" t="s">
        <v>16104</v>
      </c>
      <c r="H2694" s="1" t="s">
        <v>16105</v>
      </c>
      <c r="I2694" s="6">
        <v>628</v>
      </c>
      <c r="J2694" s="6" t="s">
        <v>54</v>
      </c>
      <c r="K2694" s="6">
        <v>31</v>
      </c>
      <c r="L2694" s="6">
        <v>31</v>
      </c>
      <c r="M2694" s="6">
        <v>0</v>
      </c>
      <c r="N2694" s="7">
        <v>1</v>
      </c>
      <c r="O2694" s="1" t="s">
        <v>126</v>
      </c>
      <c r="P2694" s="1" t="s">
        <v>54</v>
      </c>
      <c r="Q2694" s="1" t="s">
        <v>56</v>
      </c>
      <c r="R2694" s="1" t="s">
        <v>5</v>
      </c>
      <c r="S2694" s="2" t="b">
        <v>1</v>
      </c>
      <c r="T2694" s="2" t="b">
        <v>0</v>
      </c>
      <c r="U2694" s="1" t="s">
        <v>224</v>
      </c>
      <c r="V2694" s="1">
        <v>12</v>
      </c>
      <c r="W2694" s="2" t="b">
        <v>0</v>
      </c>
      <c r="X2694" s="1"/>
      <c r="Y2694" s="2" t="b">
        <v>0</v>
      </c>
      <c r="Z2694" s="1" t="s">
        <v>58</v>
      </c>
      <c r="AA2694" s="2" t="b">
        <v>1</v>
      </c>
      <c r="AB2694" s="1" t="s">
        <v>16106</v>
      </c>
      <c r="AC2694" s="1" t="s">
        <v>16107</v>
      </c>
      <c r="AD2694" s="1" t="s">
        <v>61</v>
      </c>
      <c r="AE2694" s="2" t="b">
        <v>1</v>
      </c>
      <c r="AF2694" s="1" t="s">
        <v>71</v>
      </c>
      <c r="AG2694" s="2" t="b">
        <v>0</v>
      </c>
      <c r="AH2694" s="1">
        <v>46242.564803217596</v>
      </c>
    </row>
    <row r="2695" spans="1:34" ht="13.9">
      <c r="A2695" s="1" t="s">
        <v>16108</v>
      </c>
      <c r="B2695" s="1" t="s">
        <v>16109</v>
      </c>
      <c r="C2695" s="4">
        <v>45306</v>
      </c>
      <c r="D2695" s="1" t="s">
        <v>15911</v>
      </c>
      <c r="E2695" s="1">
        <v>2024</v>
      </c>
      <c r="F2695" s="5">
        <v>30.75</v>
      </c>
      <c r="G2695" s="1" t="s">
        <v>16110</v>
      </c>
      <c r="H2695" s="1" t="s">
        <v>16111</v>
      </c>
      <c r="I2695" s="6">
        <v>532</v>
      </c>
      <c r="J2695" s="6" t="s">
        <v>54</v>
      </c>
      <c r="K2695" s="6">
        <v>12</v>
      </c>
      <c r="L2695" s="6">
        <v>9</v>
      </c>
      <c r="M2695" s="6">
        <v>3</v>
      </c>
      <c r="N2695" s="7">
        <v>0.75</v>
      </c>
      <c r="O2695" s="1" t="s">
        <v>55</v>
      </c>
      <c r="P2695" s="1" t="s">
        <v>54</v>
      </c>
      <c r="Q2695" s="1" t="s">
        <v>56</v>
      </c>
      <c r="R2695" s="1" t="s">
        <v>5</v>
      </c>
      <c r="S2695" s="2" t="b">
        <v>1</v>
      </c>
      <c r="T2695" s="2" t="b">
        <v>0</v>
      </c>
      <c r="U2695" s="1" t="s">
        <v>57</v>
      </c>
      <c r="V2695" s="1"/>
      <c r="W2695" s="2" t="b">
        <v>0</v>
      </c>
      <c r="X2695" s="1"/>
      <c r="Y2695" s="2" t="b">
        <v>0</v>
      </c>
      <c r="Z2695" s="1" t="s">
        <v>58</v>
      </c>
      <c r="AA2695" s="2" t="b">
        <v>1</v>
      </c>
      <c r="AB2695" s="1" t="s">
        <v>16112</v>
      </c>
      <c r="AC2695" s="1" t="s">
        <v>16113</v>
      </c>
      <c r="AD2695" s="1" t="s">
        <v>61</v>
      </c>
      <c r="AE2695" s="2" t="b">
        <v>1</v>
      </c>
      <c r="AF2695" s="1" t="s">
        <v>101</v>
      </c>
      <c r="AG2695" s="2" t="b">
        <v>1</v>
      </c>
      <c r="AH2695" s="1">
        <v>46242.564803217596</v>
      </c>
    </row>
    <row r="2696" spans="1:34" ht="13.9">
      <c r="A2696" s="1" t="s">
        <v>16114</v>
      </c>
      <c r="B2696" s="1" t="s">
        <v>16115</v>
      </c>
      <c r="C2696" s="4">
        <v>45307</v>
      </c>
      <c r="D2696" s="1" t="s">
        <v>15911</v>
      </c>
      <c r="E2696" s="1">
        <v>2024</v>
      </c>
      <c r="F2696" s="5">
        <v>30.72</v>
      </c>
      <c r="G2696" s="1" t="s">
        <v>16116</v>
      </c>
      <c r="H2696" s="1" t="s">
        <v>16117</v>
      </c>
      <c r="I2696" s="6">
        <v>10208</v>
      </c>
      <c r="J2696" s="6" t="s">
        <v>54</v>
      </c>
      <c r="K2696" s="6">
        <v>129</v>
      </c>
      <c r="L2696" s="6">
        <v>102</v>
      </c>
      <c r="M2696" s="6">
        <v>27</v>
      </c>
      <c r="N2696" s="7">
        <v>0.79069767441860461</v>
      </c>
      <c r="O2696" s="1" t="s">
        <v>55</v>
      </c>
      <c r="P2696" s="1" t="s">
        <v>54</v>
      </c>
      <c r="Q2696" s="1" t="s">
        <v>56</v>
      </c>
      <c r="R2696" s="1" t="s">
        <v>7</v>
      </c>
      <c r="S2696" s="2" t="b">
        <v>0</v>
      </c>
      <c r="T2696" s="2" t="b">
        <v>1</v>
      </c>
      <c r="U2696" s="1" t="s">
        <v>202</v>
      </c>
      <c r="V2696" s="1">
        <v>18</v>
      </c>
      <c r="W2696" s="2" t="b">
        <v>1</v>
      </c>
      <c r="X2696" s="2" t="b">
        <v>1</v>
      </c>
      <c r="Y2696" s="2" t="b">
        <v>0</v>
      </c>
      <c r="Z2696" s="1" t="s">
        <v>119</v>
      </c>
      <c r="AA2696" s="2" t="b">
        <v>0</v>
      </c>
      <c r="AB2696" s="1" t="s">
        <v>16118</v>
      </c>
      <c r="AC2696" s="1" t="s">
        <v>16119</v>
      </c>
      <c r="AD2696" s="1" t="s">
        <v>61</v>
      </c>
      <c r="AE2696" s="2" t="b">
        <v>1</v>
      </c>
      <c r="AF2696" s="1"/>
      <c r="AG2696" s="2" t="b">
        <v>0</v>
      </c>
      <c r="AH2696" s="1">
        <v>46242.564803217596</v>
      </c>
    </row>
    <row r="2697" spans="1:34" ht="13.9">
      <c r="A2697" s="1" t="s">
        <v>16120</v>
      </c>
      <c r="B2697" s="1" t="s">
        <v>16121</v>
      </c>
      <c r="C2697" s="4">
        <v>45307</v>
      </c>
      <c r="D2697" s="1" t="s">
        <v>15911</v>
      </c>
      <c r="E2697" s="1">
        <v>2024</v>
      </c>
      <c r="F2697" s="5">
        <v>30.72</v>
      </c>
      <c r="G2697" s="1" t="s">
        <v>16122</v>
      </c>
      <c r="H2697" s="1" t="s">
        <v>16123</v>
      </c>
      <c r="I2697" s="6"/>
      <c r="J2697" s="6" t="s">
        <v>147</v>
      </c>
      <c r="K2697" s="6">
        <v>0</v>
      </c>
      <c r="L2697" s="6">
        <v>0</v>
      </c>
      <c r="M2697" s="6">
        <v>0</v>
      </c>
      <c r="N2697" s="7"/>
      <c r="O2697" s="1" t="s">
        <v>216</v>
      </c>
      <c r="P2697" s="1" t="s">
        <v>54</v>
      </c>
      <c r="Q2697" s="1" t="s">
        <v>56</v>
      </c>
      <c r="R2697" s="1" t="s">
        <v>5</v>
      </c>
      <c r="S2697" s="2" t="b">
        <v>1</v>
      </c>
      <c r="T2697" s="2" t="b">
        <v>0</v>
      </c>
      <c r="U2697" s="1" t="s">
        <v>169</v>
      </c>
      <c r="V2697" s="1">
        <v>0</v>
      </c>
      <c r="W2697" s="2" t="b">
        <v>0</v>
      </c>
      <c r="X2697" s="1"/>
      <c r="Y2697" s="2" t="b">
        <v>0</v>
      </c>
      <c r="Z2697" s="1" t="s">
        <v>119</v>
      </c>
      <c r="AA2697" s="2" t="b">
        <v>0</v>
      </c>
      <c r="AB2697" s="1" t="s">
        <v>16124</v>
      </c>
      <c r="AC2697" s="1" t="s">
        <v>16125</v>
      </c>
      <c r="AD2697" s="1" t="s">
        <v>172</v>
      </c>
      <c r="AE2697" s="2" t="b">
        <v>1</v>
      </c>
      <c r="AF2697" s="1"/>
      <c r="AG2697" s="2" t="b">
        <v>0</v>
      </c>
      <c r="AH2697" s="1">
        <v>46242.564803217596</v>
      </c>
    </row>
    <row r="2698" spans="1:34" ht="13.9">
      <c r="A2698" s="1" t="s">
        <v>16126</v>
      </c>
      <c r="B2698" s="1" t="s">
        <v>16127</v>
      </c>
      <c r="C2698" s="4">
        <v>45308</v>
      </c>
      <c r="D2698" s="1" t="s">
        <v>15911</v>
      </c>
      <c r="E2698" s="1">
        <v>2024</v>
      </c>
      <c r="F2698" s="5">
        <v>30.69</v>
      </c>
      <c r="G2698" s="1" t="s">
        <v>16128</v>
      </c>
      <c r="H2698" s="1" t="s">
        <v>16129</v>
      </c>
      <c r="I2698" s="6">
        <v>2179</v>
      </c>
      <c r="J2698" s="6" t="s">
        <v>54</v>
      </c>
      <c r="K2698" s="6">
        <v>91</v>
      </c>
      <c r="L2698" s="6">
        <v>87</v>
      </c>
      <c r="M2698" s="6">
        <v>4</v>
      </c>
      <c r="N2698" s="7">
        <v>0.95604395604395609</v>
      </c>
      <c r="O2698" s="1" t="s">
        <v>67</v>
      </c>
      <c r="P2698" s="1" t="s">
        <v>54</v>
      </c>
      <c r="Q2698" s="1" t="s">
        <v>56</v>
      </c>
      <c r="R2698" s="1" t="s">
        <v>5</v>
      </c>
      <c r="S2698" s="2" t="b">
        <v>1</v>
      </c>
      <c r="T2698" s="2" t="b">
        <v>0</v>
      </c>
      <c r="U2698" s="1" t="s">
        <v>310</v>
      </c>
      <c r="V2698" s="1">
        <v>13</v>
      </c>
      <c r="W2698" s="2" t="b">
        <v>0</v>
      </c>
      <c r="X2698" s="1"/>
      <c r="Y2698" s="2" t="b">
        <v>0</v>
      </c>
      <c r="Z2698" s="1" t="s">
        <v>58</v>
      </c>
      <c r="AA2698" s="2" t="b">
        <v>1</v>
      </c>
      <c r="AB2698" s="1" t="s">
        <v>16130</v>
      </c>
      <c r="AC2698" s="1" t="s">
        <v>16131</v>
      </c>
      <c r="AD2698" s="1" t="s">
        <v>61</v>
      </c>
      <c r="AE2698" s="2" t="b">
        <v>1</v>
      </c>
      <c r="AF2698" s="1" t="s">
        <v>101</v>
      </c>
      <c r="AG2698" s="2" t="b">
        <v>1</v>
      </c>
      <c r="AH2698" s="1">
        <v>46242.564803217596</v>
      </c>
    </row>
    <row r="2699" spans="1:34" ht="13.9">
      <c r="A2699" s="1" t="s">
        <v>16132</v>
      </c>
      <c r="B2699" s="1" t="s">
        <v>16133</v>
      </c>
      <c r="C2699" s="4">
        <v>45308</v>
      </c>
      <c r="D2699" s="1" t="s">
        <v>15911</v>
      </c>
      <c r="E2699" s="1">
        <v>2024</v>
      </c>
      <c r="F2699" s="5">
        <v>30.69</v>
      </c>
      <c r="G2699" s="1" t="s">
        <v>16134</v>
      </c>
      <c r="H2699" s="1" t="s">
        <v>16135</v>
      </c>
      <c r="I2699" s="6">
        <v>210134</v>
      </c>
      <c r="J2699" s="6" t="s">
        <v>54</v>
      </c>
      <c r="K2699" s="6">
        <v>10452</v>
      </c>
      <c r="L2699" s="6">
        <v>10082</v>
      </c>
      <c r="M2699" s="6">
        <v>370</v>
      </c>
      <c r="N2699" s="7">
        <v>0.96460007654037505</v>
      </c>
      <c r="O2699" s="1" t="s">
        <v>76</v>
      </c>
      <c r="P2699" s="1" t="s">
        <v>54</v>
      </c>
      <c r="Q2699" s="1" t="s">
        <v>68</v>
      </c>
      <c r="R2699" s="1" t="s">
        <v>5</v>
      </c>
      <c r="S2699" s="2" t="b">
        <v>1</v>
      </c>
      <c r="T2699" s="2" t="b">
        <v>0</v>
      </c>
      <c r="U2699" s="1" t="s">
        <v>57</v>
      </c>
      <c r="V2699" s="1"/>
      <c r="W2699" s="2" t="b">
        <v>0</v>
      </c>
      <c r="X2699" s="1"/>
      <c r="Y2699" s="2" t="b">
        <v>0</v>
      </c>
      <c r="Z2699" s="1" t="s">
        <v>58</v>
      </c>
      <c r="AA2699" s="2" t="b">
        <v>1</v>
      </c>
      <c r="AB2699" s="1" t="s">
        <v>16136</v>
      </c>
      <c r="AC2699" s="1" t="s">
        <v>16137</v>
      </c>
      <c r="AD2699" s="1" t="s">
        <v>61</v>
      </c>
      <c r="AE2699" s="2" t="b">
        <v>1</v>
      </c>
      <c r="AF2699" s="1" t="s">
        <v>371</v>
      </c>
      <c r="AG2699" s="2" t="b">
        <v>0</v>
      </c>
      <c r="AH2699" s="1">
        <v>46242.564803217596</v>
      </c>
    </row>
    <row r="2700" spans="1:34" ht="13.9">
      <c r="A2700" s="1" t="s">
        <v>16138</v>
      </c>
      <c r="B2700" s="1" t="s">
        <v>16139</v>
      </c>
      <c r="C2700" s="4">
        <v>45308</v>
      </c>
      <c r="D2700" s="1" t="s">
        <v>15911</v>
      </c>
      <c r="E2700" s="1">
        <v>2024</v>
      </c>
      <c r="F2700" s="5">
        <v>30.69</v>
      </c>
      <c r="G2700" s="1" t="s">
        <v>16140</v>
      </c>
      <c r="H2700" s="1" t="s">
        <v>16141</v>
      </c>
      <c r="I2700" s="6">
        <v>1039</v>
      </c>
      <c r="J2700" s="6" t="s">
        <v>54</v>
      </c>
      <c r="K2700" s="6">
        <v>24</v>
      </c>
      <c r="L2700" s="6">
        <v>23</v>
      </c>
      <c r="M2700" s="6">
        <v>1</v>
      </c>
      <c r="N2700" s="7">
        <v>0.95833333333333337</v>
      </c>
      <c r="O2700" s="1" t="s">
        <v>126</v>
      </c>
      <c r="P2700" s="1" t="s">
        <v>54</v>
      </c>
      <c r="Q2700" s="1" t="s">
        <v>56</v>
      </c>
      <c r="R2700" s="1" t="s">
        <v>5</v>
      </c>
      <c r="S2700" s="2" t="b">
        <v>1</v>
      </c>
      <c r="T2700" s="2" t="b">
        <v>0</v>
      </c>
      <c r="U2700" s="1" t="s">
        <v>57</v>
      </c>
      <c r="V2700" s="1"/>
      <c r="W2700" s="2" t="b">
        <v>0</v>
      </c>
      <c r="X2700" s="1"/>
      <c r="Y2700" s="2" t="b">
        <v>0</v>
      </c>
      <c r="Z2700" s="1" t="s">
        <v>58</v>
      </c>
      <c r="AA2700" s="2" t="b">
        <v>1</v>
      </c>
      <c r="AB2700" s="1" t="s">
        <v>16142</v>
      </c>
      <c r="AC2700" s="1" t="s">
        <v>16143</v>
      </c>
      <c r="AD2700" s="1" t="s">
        <v>61</v>
      </c>
      <c r="AE2700" s="2" t="b">
        <v>1</v>
      </c>
      <c r="AF2700" s="1" t="s">
        <v>101</v>
      </c>
      <c r="AG2700" s="2" t="b">
        <v>1</v>
      </c>
      <c r="AH2700" s="1">
        <v>46242.564803217596</v>
      </c>
    </row>
    <row r="2701" spans="1:34" ht="13.9">
      <c r="A2701" s="1" t="s">
        <v>16144</v>
      </c>
      <c r="B2701" s="1" t="s">
        <v>16145</v>
      </c>
      <c r="C2701" s="4">
        <v>45309</v>
      </c>
      <c r="D2701" s="1" t="s">
        <v>15911</v>
      </c>
      <c r="E2701" s="1">
        <v>2024</v>
      </c>
      <c r="F2701" s="5">
        <v>30.65</v>
      </c>
      <c r="G2701" s="1" t="s">
        <v>16146</v>
      </c>
      <c r="H2701" s="1" t="s">
        <v>16147</v>
      </c>
      <c r="I2701" s="6">
        <v>193</v>
      </c>
      <c r="J2701" s="6" t="s">
        <v>54</v>
      </c>
      <c r="K2701" s="6">
        <v>5</v>
      </c>
      <c r="L2701" s="6">
        <v>2</v>
      </c>
      <c r="M2701" s="6">
        <v>3</v>
      </c>
      <c r="N2701" s="7">
        <v>0.4</v>
      </c>
      <c r="O2701" s="1" t="s">
        <v>323</v>
      </c>
      <c r="P2701" s="1" t="s">
        <v>54</v>
      </c>
      <c r="Q2701" s="1" t="s">
        <v>56</v>
      </c>
      <c r="R2701" s="1" t="s">
        <v>7</v>
      </c>
      <c r="S2701" s="2" t="b">
        <v>0</v>
      </c>
      <c r="T2701" s="2" t="b">
        <v>1</v>
      </c>
      <c r="U2701" s="1" t="s">
        <v>202</v>
      </c>
      <c r="V2701" s="1">
        <v>18</v>
      </c>
      <c r="W2701" s="2" t="b">
        <v>1</v>
      </c>
      <c r="X2701" s="2" t="b">
        <v>1</v>
      </c>
      <c r="Y2701" s="2" t="b">
        <v>0</v>
      </c>
      <c r="Z2701" s="1" t="s">
        <v>119</v>
      </c>
      <c r="AA2701" s="2" t="b">
        <v>0</v>
      </c>
      <c r="AB2701" s="1" t="s">
        <v>16148</v>
      </c>
      <c r="AC2701" s="1" t="s">
        <v>16149</v>
      </c>
      <c r="AD2701" s="1" t="s">
        <v>61</v>
      </c>
      <c r="AE2701" s="2" t="b">
        <v>1</v>
      </c>
      <c r="AF2701" s="1"/>
      <c r="AG2701" s="2" t="b">
        <v>0</v>
      </c>
      <c r="AH2701" s="1">
        <v>46242.564803217596</v>
      </c>
    </row>
    <row r="2702" spans="1:34" ht="13.9">
      <c r="A2702" s="1" t="s">
        <v>16150</v>
      </c>
      <c r="B2702" s="1" t="s">
        <v>16151</v>
      </c>
      <c r="C2702" s="4">
        <v>45309</v>
      </c>
      <c r="D2702" s="1" t="s">
        <v>15911</v>
      </c>
      <c r="E2702" s="1">
        <v>2024</v>
      </c>
      <c r="F2702" s="5">
        <v>30.65</v>
      </c>
      <c r="G2702" s="1" t="s">
        <v>16152</v>
      </c>
      <c r="H2702" s="1" t="s">
        <v>16153</v>
      </c>
      <c r="I2702" s="6">
        <v>306</v>
      </c>
      <c r="J2702" s="6" t="s">
        <v>54</v>
      </c>
      <c r="K2702" s="6">
        <v>15</v>
      </c>
      <c r="L2702" s="6">
        <v>9</v>
      </c>
      <c r="M2702" s="6">
        <v>6</v>
      </c>
      <c r="N2702" s="7">
        <v>0.6</v>
      </c>
      <c r="O2702" s="1" t="s">
        <v>91</v>
      </c>
      <c r="P2702" s="1" t="s">
        <v>54</v>
      </c>
      <c r="Q2702" s="1" t="s">
        <v>56</v>
      </c>
      <c r="R2702" s="1" t="s">
        <v>7</v>
      </c>
      <c r="S2702" s="2" t="b">
        <v>0</v>
      </c>
      <c r="T2702" s="2" t="b">
        <v>1</v>
      </c>
      <c r="U2702" s="1" t="s">
        <v>202</v>
      </c>
      <c r="V2702" s="1">
        <v>18</v>
      </c>
      <c r="W2702" s="2" t="b">
        <v>1</v>
      </c>
      <c r="X2702" s="2" t="b">
        <v>1</v>
      </c>
      <c r="Y2702" s="2" t="b">
        <v>0</v>
      </c>
      <c r="Z2702" s="1" t="s">
        <v>119</v>
      </c>
      <c r="AA2702" s="2" t="b">
        <v>0</v>
      </c>
      <c r="AB2702" s="1" t="s">
        <v>16154</v>
      </c>
      <c r="AC2702" s="1" t="s">
        <v>16155</v>
      </c>
      <c r="AD2702" s="1" t="s">
        <v>61</v>
      </c>
      <c r="AE2702" s="2" t="b">
        <v>1</v>
      </c>
      <c r="AF2702" s="1"/>
      <c r="AG2702" s="2" t="b">
        <v>0</v>
      </c>
      <c r="AH2702" s="1">
        <v>46242.564803217596</v>
      </c>
    </row>
    <row r="2703" spans="1:34" ht="13.9">
      <c r="A2703" s="1" t="s">
        <v>16156</v>
      </c>
      <c r="B2703" s="1" t="s">
        <v>16157</v>
      </c>
      <c r="C2703" s="4">
        <v>45310</v>
      </c>
      <c r="D2703" s="1" t="s">
        <v>15911</v>
      </c>
      <c r="E2703" s="1">
        <v>2024</v>
      </c>
      <c r="F2703" s="5">
        <v>30.62</v>
      </c>
      <c r="G2703" s="1" t="s">
        <v>16158</v>
      </c>
      <c r="H2703" s="1" t="s">
        <v>16159</v>
      </c>
      <c r="I2703" s="6">
        <v>38205</v>
      </c>
      <c r="J2703" s="6" t="s">
        <v>54</v>
      </c>
      <c r="K2703" s="6">
        <v>659</v>
      </c>
      <c r="L2703" s="6">
        <v>574</v>
      </c>
      <c r="M2703" s="6">
        <v>85</v>
      </c>
      <c r="N2703" s="7">
        <v>0.87101669195751141</v>
      </c>
      <c r="O2703" s="1" t="s">
        <v>67</v>
      </c>
      <c r="P2703" s="1" t="s">
        <v>54</v>
      </c>
      <c r="Q2703" s="1" t="s">
        <v>68</v>
      </c>
      <c r="R2703" s="1" t="s">
        <v>5</v>
      </c>
      <c r="S2703" s="2" t="b">
        <v>1</v>
      </c>
      <c r="T2703" s="2" t="b">
        <v>0</v>
      </c>
      <c r="U2703" s="1" t="s">
        <v>57</v>
      </c>
      <c r="V2703" s="1"/>
      <c r="W2703" s="2" t="b">
        <v>0</v>
      </c>
      <c r="X2703" s="1"/>
      <c r="Y2703" s="2" t="b">
        <v>0</v>
      </c>
      <c r="Z2703" s="1" t="s">
        <v>58</v>
      </c>
      <c r="AA2703" s="2" t="b">
        <v>1</v>
      </c>
      <c r="AB2703" s="1" t="s">
        <v>16160</v>
      </c>
      <c r="AC2703" s="1" t="s">
        <v>16161</v>
      </c>
      <c r="AD2703" s="1" t="s">
        <v>61</v>
      </c>
      <c r="AE2703" s="2" t="b">
        <v>1</v>
      </c>
      <c r="AF2703" s="1" t="s">
        <v>305</v>
      </c>
      <c r="AG2703" s="2" t="b">
        <v>0</v>
      </c>
      <c r="AH2703" s="1">
        <v>46242.564803217596</v>
      </c>
    </row>
    <row r="2704" spans="1:34" ht="13.9">
      <c r="A2704" s="1" t="s">
        <v>16162</v>
      </c>
      <c r="B2704" s="1" t="s">
        <v>16163</v>
      </c>
      <c r="C2704" s="4">
        <v>45310</v>
      </c>
      <c r="D2704" s="1" t="s">
        <v>15911</v>
      </c>
      <c r="E2704" s="1">
        <v>2024</v>
      </c>
      <c r="F2704" s="5">
        <v>30.62</v>
      </c>
      <c r="G2704" s="1" t="s">
        <v>16164</v>
      </c>
      <c r="H2704" s="1" t="s">
        <v>16165</v>
      </c>
      <c r="I2704" s="6">
        <v>243</v>
      </c>
      <c r="J2704" s="6" t="s">
        <v>54</v>
      </c>
      <c r="K2704" s="6">
        <v>15</v>
      </c>
      <c r="L2704" s="6">
        <v>14</v>
      </c>
      <c r="M2704" s="6">
        <v>1</v>
      </c>
      <c r="N2704" s="7">
        <v>0.93333333333333335</v>
      </c>
      <c r="O2704" s="1" t="s">
        <v>126</v>
      </c>
      <c r="P2704" s="1" t="s">
        <v>54</v>
      </c>
      <c r="Q2704" s="1" t="s">
        <v>56</v>
      </c>
      <c r="R2704" s="1" t="s">
        <v>7</v>
      </c>
      <c r="S2704" s="2" t="b">
        <v>0</v>
      </c>
      <c r="T2704" s="2" t="b">
        <v>1</v>
      </c>
      <c r="U2704" s="1" t="s">
        <v>133</v>
      </c>
      <c r="V2704" s="1">
        <v>18</v>
      </c>
      <c r="W2704" s="2" t="b">
        <v>1</v>
      </c>
      <c r="X2704" s="2" t="b">
        <v>0</v>
      </c>
      <c r="Y2704" s="2" t="b">
        <v>0</v>
      </c>
      <c r="Z2704" s="1" t="s">
        <v>119</v>
      </c>
      <c r="AA2704" s="2" t="b">
        <v>0</v>
      </c>
      <c r="AB2704" s="1" t="s">
        <v>16166</v>
      </c>
      <c r="AC2704" s="1" t="s">
        <v>16167</v>
      </c>
      <c r="AD2704" s="1" t="s">
        <v>61</v>
      </c>
      <c r="AE2704" s="2" t="b">
        <v>1</v>
      </c>
      <c r="AF2704" s="1"/>
      <c r="AG2704" s="2" t="b">
        <v>0</v>
      </c>
      <c r="AH2704" s="1">
        <v>46242.564803217596</v>
      </c>
    </row>
    <row r="2705" spans="1:34" ht="13.9">
      <c r="A2705" s="1" t="s">
        <v>16168</v>
      </c>
      <c r="B2705" s="1" t="s">
        <v>16169</v>
      </c>
      <c r="C2705" s="4">
        <v>45311</v>
      </c>
      <c r="D2705" s="1" t="s">
        <v>15911</v>
      </c>
      <c r="E2705" s="1">
        <v>2024</v>
      </c>
      <c r="F2705" s="5">
        <v>30.59</v>
      </c>
      <c r="G2705" s="1" t="s">
        <v>16170</v>
      </c>
      <c r="H2705" s="1" t="s">
        <v>16171</v>
      </c>
      <c r="I2705" s="6">
        <v>1</v>
      </c>
      <c r="J2705" s="6" t="s">
        <v>54</v>
      </c>
      <c r="K2705" s="6">
        <v>0</v>
      </c>
      <c r="L2705" s="6">
        <v>0</v>
      </c>
      <c r="M2705" s="6">
        <v>0</v>
      </c>
      <c r="N2705" s="7"/>
      <c r="O2705" s="1" t="s">
        <v>216</v>
      </c>
      <c r="P2705" s="1" t="s">
        <v>54</v>
      </c>
      <c r="Q2705" s="1" t="s">
        <v>56</v>
      </c>
      <c r="R2705" s="1" t="s">
        <v>5</v>
      </c>
      <c r="S2705" s="2" t="b">
        <v>1</v>
      </c>
      <c r="T2705" s="2" t="b">
        <v>0</v>
      </c>
      <c r="U2705" s="1" t="s">
        <v>57</v>
      </c>
      <c r="V2705" s="1"/>
      <c r="W2705" s="2" t="b">
        <v>0</v>
      </c>
      <c r="X2705" s="1"/>
      <c r="Y2705" s="2" t="b">
        <v>0</v>
      </c>
      <c r="Z2705" s="1" t="s">
        <v>58</v>
      </c>
      <c r="AA2705" s="2" t="b">
        <v>1</v>
      </c>
      <c r="AB2705" s="1" t="s">
        <v>16172</v>
      </c>
      <c r="AC2705" s="1" t="s">
        <v>16173</v>
      </c>
      <c r="AD2705" s="1" t="s">
        <v>61</v>
      </c>
      <c r="AE2705" s="2" t="b">
        <v>1</v>
      </c>
      <c r="AF2705" s="1" t="s">
        <v>142</v>
      </c>
      <c r="AG2705" s="2" t="b">
        <v>0</v>
      </c>
      <c r="AH2705" s="1">
        <v>46242.564803217596</v>
      </c>
    </row>
    <row r="2706" spans="1:34" ht="13.9">
      <c r="A2706" s="1" t="s">
        <v>16174</v>
      </c>
      <c r="B2706" s="1" t="s">
        <v>16175</v>
      </c>
      <c r="C2706" s="4">
        <v>45312</v>
      </c>
      <c r="D2706" s="1" t="s">
        <v>15911</v>
      </c>
      <c r="E2706" s="1">
        <v>2024</v>
      </c>
      <c r="F2706" s="5">
        <v>30.55</v>
      </c>
      <c r="G2706" s="1" t="s">
        <v>16176</v>
      </c>
      <c r="H2706" s="1" t="s">
        <v>16177</v>
      </c>
      <c r="I2706" s="6"/>
      <c r="J2706" s="6" t="s">
        <v>147</v>
      </c>
      <c r="K2706" s="6">
        <v>1</v>
      </c>
      <c r="L2706" s="6">
        <v>1</v>
      </c>
      <c r="M2706" s="6">
        <v>0</v>
      </c>
      <c r="N2706" s="7">
        <v>1</v>
      </c>
      <c r="O2706" s="1" t="s">
        <v>148</v>
      </c>
      <c r="P2706" s="1" t="s">
        <v>54</v>
      </c>
      <c r="Q2706" s="1" t="s">
        <v>56</v>
      </c>
      <c r="R2706" s="1" t="s">
        <v>5</v>
      </c>
      <c r="S2706" s="2" t="b">
        <v>1</v>
      </c>
      <c r="T2706" s="2" t="b">
        <v>0</v>
      </c>
      <c r="U2706" s="1" t="s">
        <v>57</v>
      </c>
      <c r="V2706" s="1"/>
      <c r="W2706" s="2" t="b">
        <v>0</v>
      </c>
      <c r="X2706" s="1"/>
      <c r="Y2706" s="2" t="b">
        <v>0</v>
      </c>
      <c r="Z2706" s="1" t="s">
        <v>119</v>
      </c>
      <c r="AA2706" s="2" t="b">
        <v>0</v>
      </c>
      <c r="AB2706" s="1" t="s">
        <v>16178</v>
      </c>
      <c r="AC2706" s="1" t="s">
        <v>16179</v>
      </c>
      <c r="AD2706" s="1" t="s">
        <v>61</v>
      </c>
      <c r="AE2706" s="2" t="b">
        <v>1</v>
      </c>
      <c r="AF2706" s="1"/>
      <c r="AG2706" s="2" t="b">
        <v>0</v>
      </c>
      <c r="AH2706" s="1">
        <v>46242.564803217596</v>
      </c>
    </row>
    <row r="2707" spans="1:34" ht="13.9">
      <c r="A2707" s="1" t="s">
        <v>16180</v>
      </c>
      <c r="B2707" s="1" t="s">
        <v>16181</v>
      </c>
      <c r="C2707" s="4">
        <v>45312</v>
      </c>
      <c r="D2707" s="1" t="s">
        <v>15911</v>
      </c>
      <c r="E2707" s="1">
        <v>2024</v>
      </c>
      <c r="F2707" s="5">
        <v>30.55</v>
      </c>
      <c r="G2707" s="1" t="s">
        <v>16182</v>
      </c>
      <c r="H2707" s="1" t="s">
        <v>16183</v>
      </c>
      <c r="I2707" s="6">
        <v>81</v>
      </c>
      <c r="J2707" s="6" t="s">
        <v>54</v>
      </c>
      <c r="K2707" s="6">
        <v>6</v>
      </c>
      <c r="L2707" s="6">
        <v>6</v>
      </c>
      <c r="M2707" s="6">
        <v>0</v>
      </c>
      <c r="N2707" s="7">
        <v>1</v>
      </c>
      <c r="O2707" s="1" t="s">
        <v>947</v>
      </c>
      <c r="P2707" s="1" t="s">
        <v>54</v>
      </c>
      <c r="Q2707" s="1" t="s">
        <v>56</v>
      </c>
      <c r="R2707" s="1" t="s">
        <v>5</v>
      </c>
      <c r="S2707" s="2" t="b">
        <v>1</v>
      </c>
      <c r="T2707" s="2" t="b">
        <v>0</v>
      </c>
      <c r="U2707" s="1" t="s">
        <v>57</v>
      </c>
      <c r="V2707" s="1"/>
      <c r="W2707" s="2" t="b">
        <v>0</v>
      </c>
      <c r="X2707" s="1"/>
      <c r="Y2707" s="2" t="b">
        <v>0</v>
      </c>
      <c r="Z2707" s="1" t="s">
        <v>58</v>
      </c>
      <c r="AA2707" s="2" t="b">
        <v>1</v>
      </c>
      <c r="AB2707" s="1" t="s">
        <v>16184</v>
      </c>
      <c r="AC2707" s="1" t="s">
        <v>16185</v>
      </c>
      <c r="AD2707" s="1" t="s">
        <v>61</v>
      </c>
      <c r="AE2707" s="2" t="b">
        <v>1</v>
      </c>
      <c r="AF2707" s="1" t="s">
        <v>71</v>
      </c>
      <c r="AG2707" s="2" t="b">
        <v>0</v>
      </c>
      <c r="AH2707" s="1">
        <v>46242.564803217596</v>
      </c>
    </row>
    <row r="2708" spans="1:34" ht="13.9">
      <c r="A2708" s="1" t="s">
        <v>16186</v>
      </c>
      <c r="B2708" s="1" t="s">
        <v>16187</v>
      </c>
      <c r="C2708" s="4">
        <v>45313</v>
      </c>
      <c r="D2708" s="1" t="s">
        <v>15911</v>
      </c>
      <c r="E2708" s="1">
        <v>2024</v>
      </c>
      <c r="F2708" s="5">
        <v>30.52</v>
      </c>
      <c r="G2708" s="1" t="s">
        <v>16188</v>
      </c>
      <c r="H2708" s="1" t="s">
        <v>16189</v>
      </c>
      <c r="I2708" s="6">
        <v>3355</v>
      </c>
      <c r="J2708" s="6" t="s">
        <v>54</v>
      </c>
      <c r="K2708" s="6">
        <v>82</v>
      </c>
      <c r="L2708" s="6">
        <v>71</v>
      </c>
      <c r="M2708" s="6">
        <v>11</v>
      </c>
      <c r="N2708" s="7">
        <v>0.86585365853658536</v>
      </c>
      <c r="O2708" s="1" t="s">
        <v>67</v>
      </c>
      <c r="P2708" s="1" t="s">
        <v>54</v>
      </c>
      <c r="Q2708" s="1" t="s">
        <v>56</v>
      </c>
      <c r="R2708" s="1" t="s">
        <v>5</v>
      </c>
      <c r="S2708" s="2" t="b">
        <v>1</v>
      </c>
      <c r="T2708" s="2" t="b">
        <v>0</v>
      </c>
      <c r="U2708" s="1" t="s">
        <v>169</v>
      </c>
      <c r="V2708" s="1">
        <v>0</v>
      </c>
      <c r="W2708" s="2" t="b">
        <v>0</v>
      </c>
      <c r="X2708" s="1"/>
      <c r="Y2708" s="2" t="b">
        <v>0</v>
      </c>
      <c r="Z2708" s="1" t="s">
        <v>58</v>
      </c>
      <c r="AA2708" s="2" t="b">
        <v>1</v>
      </c>
      <c r="AB2708" s="1" t="s">
        <v>16190</v>
      </c>
      <c r="AC2708" s="1" t="s">
        <v>16191</v>
      </c>
      <c r="AD2708" s="1" t="s">
        <v>61</v>
      </c>
      <c r="AE2708" s="2" t="b">
        <v>1</v>
      </c>
      <c r="AF2708" s="1" t="s">
        <v>179</v>
      </c>
      <c r="AG2708" s="2" t="b">
        <v>0</v>
      </c>
      <c r="AH2708" s="1">
        <v>46242.564803217596</v>
      </c>
    </row>
    <row r="2709" spans="1:34" ht="13.9">
      <c r="A2709" s="1" t="s">
        <v>16192</v>
      </c>
      <c r="B2709" s="1" t="s">
        <v>16193</v>
      </c>
      <c r="C2709" s="4">
        <v>45314</v>
      </c>
      <c r="D2709" s="1" t="s">
        <v>15911</v>
      </c>
      <c r="E2709" s="1">
        <v>2024</v>
      </c>
      <c r="F2709" s="5">
        <v>30.49</v>
      </c>
      <c r="G2709" s="1" t="s">
        <v>16194</v>
      </c>
      <c r="H2709" s="1" t="s">
        <v>16195</v>
      </c>
      <c r="I2709" s="6">
        <v>5716</v>
      </c>
      <c r="J2709" s="6" t="s">
        <v>54</v>
      </c>
      <c r="K2709" s="6">
        <v>253</v>
      </c>
      <c r="L2709" s="6">
        <v>175</v>
      </c>
      <c r="M2709" s="6">
        <v>78</v>
      </c>
      <c r="N2709" s="7">
        <v>0.69169960474308301</v>
      </c>
      <c r="O2709" s="1" t="s">
        <v>91</v>
      </c>
      <c r="P2709" s="1" t="s">
        <v>54</v>
      </c>
      <c r="Q2709" s="1" t="s">
        <v>68</v>
      </c>
      <c r="R2709" s="1" t="s">
        <v>7</v>
      </c>
      <c r="S2709" s="2" t="b">
        <v>0</v>
      </c>
      <c r="T2709" s="2" t="b">
        <v>1</v>
      </c>
      <c r="U2709" s="1" t="s">
        <v>202</v>
      </c>
      <c r="V2709" s="1">
        <v>18</v>
      </c>
      <c r="W2709" s="2" t="b">
        <v>1</v>
      </c>
      <c r="X2709" s="2" t="b">
        <v>1</v>
      </c>
      <c r="Y2709" s="2" t="b">
        <v>0</v>
      </c>
      <c r="Z2709" s="1" t="s">
        <v>119</v>
      </c>
      <c r="AA2709" s="2" t="b">
        <v>0</v>
      </c>
      <c r="AB2709" s="1" t="s">
        <v>16196</v>
      </c>
      <c r="AC2709" s="1" t="s">
        <v>16197</v>
      </c>
      <c r="AD2709" s="1" t="s">
        <v>61</v>
      </c>
      <c r="AE2709" s="2" t="b">
        <v>1</v>
      </c>
      <c r="AF2709" s="1"/>
      <c r="AG2709" s="2" t="b">
        <v>0</v>
      </c>
      <c r="AH2709" s="1">
        <v>46242.564803217596</v>
      </c>
    </row>
    <row r="2710" spans="1:34" ht="13.9">
      <c r="A2710" s="1" t="s">
        <v>16198</v>
      </c>
      <c r="B2710" s="1" t="s">
        <v>16199</v>
      </c>
      <c r="C2710" s="4">
        <v>45314</v>
      </c>
      <c r="D2710" s="1" t="s">
        <v>15911</v>
      </c>
      <c r="E2710" s="1">
        <v>2024</v>
      </c>
      <c r="F2710" s="5">
        <v>30.49</v>
      </c>
      <c r="G2710" s="1" t="s">
        <v>16200</v>
      </c>
      <c r="H2710" s="1" t="s">
        <v>16201</v>
      </c>
      <c r="I2710" s="6">
        <v>253</v>
      </c>
      <c r="J2710" s="6" t="s">
        <v>54</v>
      </c>
      <c r="K2710" s="6">
        <v>19</v>
      </c>
      <c r="L2710" s="6">
        <v>19</v>
      </c>
      <c r="M2710" s="6">
        <v>0</v>
      </c>
      <c r="N2710" s="7">
        <v>1</v>
      </c>
      <c r="O2710" s="1" t="s">
        <v>126</v>
      </c>
      <c r="P2710" s="1" t="s">
        <v>54</v>
      </c>
      <c r="Q2710" s="1" t="s">
        <v>56</v>
      </c>
      <c r="R2710" s="1" t="s">
        <v>5</v>
      </c>
      <c r="S2710" s="2" t="b">
        <v>1</v>
      </c>
      <c r="T2710" s="2" t="b">
        <v>0</v>
      </c>
      <c r="U2710" s="1" t="s">
        <v>57</v>
      </c>
      <c r="V2710" s="1"/>
      <c r="W2710" s="2" t="b">
        <v>0</v>
      </c>
      <c r="X2710" s="1"/>
      <c r="Y2710" s="2" t="b">
        <v>0</v>
      </c>
      <c r="Z2710" s="1" t="s">
        <v>58</v>
      </c>
      <c r="AA2710" s="2" t="b">
        <v>1</v>
      </c>
      <c r="AB2710" s="1" t="s">
        <v>16202</v>
      </c>
      <c r="AC2710" s="1" t="s">
        <v>16203</v>
      </c>
      <c r="AD2710" s="1" t="s">
        <v>61</v>
      </c>
      <c r="AE2710" s="2" t="b">
        <v>1</v>
      </c>
      <c r="AF2710" s="1" t="s">
        <v>71</v>
      </c>
      <c r="AG2710" s="2" t="b">
        <v>0</v>
      </c>
      <c r="AH2710" s="1">
        <v>46242.564803217596</v>
      </c>
    </row>
    <row r="2711" spans="1:34" ht="13.9">
      <c r="A2711" s="1" t="s">
        <v>16204</v>
      </c>
      <c r="B2711" s="1" t="s">
        <v>16205</v>
      </c>
      <c r="C2711" s="4">
        <v>45315</v>
      </c>
      <c r="D2711" s="1" t="s">
        <v>15911</v>
      </c>
      <c r="E2711" s="1">
        <v>2024</v>
      </c>
      <c r="F2711" s="5">
        <v>30.46</v>
      </c>
      <c r="G2711" s="1" t="s">
        <v>16206</v>
      </c>
      <c r="H2711" s="1" t="s">
        <v>16207</v>
      </c>
      <c r="I2711" s="6">
        <v>185378</v>
      </c>
      <c r="J2711" s="6" t="s">
        <v>54</v>
      </c>
      <c r="K2711" s="6">
        <v>4377</v>
      </c>
      <c r="L2711" s="6">
        <v>3857</v>
      </c>
      <c r="M2711" s="6">
        <v>520</v>
      </c>
      <c r="N2711" s="7">
        <v>0.88119716700936712</v>
      </c>
      <c r="O2711" s="1" t="s">
        <v>67</v>
      </c>
      <c r="P2711" s="1" t="s">
        <v>54</v>
      </c>
      <c r="Q2711" s="1" t="s">
        <v>68</v>
      </c>
      <c r="R2711" s="1" t="s">
        <v>5</v>
      </c>
      <c r="S2711" s="2" t="b">
        <v>1</v>
      </c>
      <c r="T2711" s="2" t="b">
        <v>0</v>
      </c>
      <c r="U2711" s="1" t="s">
        <v>112</v>
      </c>
      <c r="V2711" s="1">
        <v>15</v>
      </c>
      <c r="W2711" s="2" t="b">
        <v>0</v>
      </c>
      <c r="X2711" s="1"/>
      <c r="Y2711" s="2" t="b">
        <v>0</v>
      </c>
      <c r="Z2711" s="1" t="s">
        <v>58</v>
      </c>
      <c r="AA2711" s="2" t="b">
        <v>1</v>
      </c>
      <c r="AB2711" s="1" t="s">
        <v>16208</v>
      </c>
      <c r="AC2711" s="1" t="s">
        <v>16209</v>
      </c>
      <c r="AD2711" s="1" t="s">
        <v>61</v>
      </c>
      <c r="AE2711" s="2" t="b">
        <v>1</v>
      </c>
      <c r="AF2711" s="1" t="s">
        <v>686</v>
      </c>
      <c r="AG2711" s="2" t="b">
        <v>0</v>
      </c>
      <c r="AH2711" s="1">
        <v>46242.564803217596</v>
      </c>
    </row>
    <row r="2712" spans="1:34" ht="13.9">
      <c r="A2712" s="1" t="s">
        <v>16210</v>
      </c>
      <c r="B2712" s="1" t="s">
        <v>16211</v>
      </c>
      <c r="C2712" s="4">
        <v>45315</v>
      </c>
      <c r="D2712" s="1" t="s">
        <v>15911</v>
      </c>
      <c r="E2712" s="1">
        <v>2024</v>
      </c>
      <c r="F2712" s="5">
        <v>30.46</v>
      </c>
      <c r="G2712" s="1" t="s">
        <v>16212</v>
      </c>
      <c r="H2712" s="1" t="s">
        <v>16213</v>
      </c>
      <c r="I2712" s="6">
        <v>555</v>
      </c>
      <c r="J2712" s="6" t="s">
        <v>54</v>
      </c>
      <c r="K2712" s="6">
        <v>42</v>
      </c>
      <c r="L2712" s="6">
        <v>40</v>
      </c>
      <c r="M2712" s="6">
        <v>2</v>
      </c>
      <c r="N2712" s="7">
        <v>0.95238095238095233</v>
      </c>
      <c r="O2712" s="1" t="s">
        <v>126</v>
      </c>
      <c r="P2712" s="1" t="s">
        <v>54</v>
      </c>
      <c r="Q2712" s="1" t="s">
        <v>56</v>
      </c>
      <c r="R2712" s="1" t="s">
        <v>5</v>
      </c>
      <c r="S2712" s="2" t="b">
        <v>1</v>
      </c>
      <c r="T2712" s="2" t="b">
        <v>0</v>
      </c>
      <c r="U2712" s="1" t="s">
        <v>57</v>
      </c>
      <c r="V2712" s="1"/>
      <c r="W2712" s="2" t="b">
        <v>0</v>
      </c>
      <c r="X2712" s="1"/>
      <c r="Y2712" s="2" t="b">
        <v>0</v>
      </c>
      <c r="Z2712" s="1" t="s">
        <v>58</v>
      </c>
      <c r="AA2712" s="2" t="b">
        <v>1</v>
      </c>
      <c r="AB2712" s="1" t="s">
        <v>16214</v>
      </c>
      <c r="AC2712" s="1" t="s">
        <v>16215</v>
      </c>
      <c r="AD2712" s="1" t="s">
        <v>61</v>
      </c>
      <c r="AE2712" s="2" t="b">
        <v>1</v>
      </c>
      <c r="AF2712" s="1" t="s">
        <v>442</v>
      </c>
      <c r="AG2712" s="2" t="b">
        <v>0</v>
      </c>
      <c r="AH2712" s="1">
        <v>46242.564803217596</v>
      </c>
    </row>
    <row r="2713" spans="1:34" ht="13.9">
      <c r="A2713" s="1" t="s">
        <v>16216</v>
      </c>
      <c r="B2713" s="1" t="s">
        <v>16217</v>
      </c>
      <c r="C2713" s="4">
        <v>45316</v>
      </c>
      <c r="D2713" s="1" t="s">
        <v>15911</v>
      </c>
      <c r="E2713" s="1">
        <v>2024</v>
      </c>
      <c r="F2713" s="5">
        <v>30.42</v>
      </c>
      <c r="G2713" s="1" t="s">
        <v>16218</v>
      </c>
      <c r="H2713" s="1" t="s">
        <v>16219</v>
      </c>
      <c r="I2713" s="6">
        <v>589</v>
      </c>
      <c r="J2713" s="6" t="s">
        <v>54</v>
      </c>
      <c r="K2713" s="6">
        <v>22</v>
      </c>
      <c r="L2713" s="6">
        <v>19</v>
      </c>
      <c r="M2713" s="6">
        <v>3</v>
      </c>
      <c r="N2713" s="7">
        <v>0.86363636363636365</v>
      </c>
      <c r="O2713" s="1" t="s">
        <v>126</v>
      </c>
      <c r="P2713" s="1" t="s">
        <v>54</v>
      </c>
      <c r="Q2713" s="1" t="s">
        <v>56</v>
      </c>
      <c r="R2713" s="1" t="s">
        <v>5</v>
      </c>
      <c r="S2713" s="2" t="b">
        <v>1</v>
      </c>
      <c r="T2713" s="2" t="b">
        <v>0</v>
      </c>
      <c r="U2713" s="1" t="s">
        <v>57</v>
      </c>
      <c r="V2713" s="1"/>
      <c r="W2713" s="2" t="b">
        <v>0</v>
      </c>
      <c r="X2713" s="1"/>
      <c r="Y2713" s="2" t="b">
        <v>0</v>
      </c>
      <c r="Z2713" s="1" t="s">
        <v>58</v>
      </c>
      <c r="AA2713" s="2" t="b">
        <v>1</v>
      </c>
      <c r="AB2713" s="1" t="s">
        <v>16220</v>
      </c>
      <c r="AC2713" s="1" t="s">
        <v>16221</v>
      </c>
      <c r="AD2713" s="1" t="s">
        <v>61</v>
      </c>
      <c r="AE2713" s="2" t="b">
        <v>1</v>
      </c>
      <c r="AF2713" s="1" t="s">
        <v>62</v>
      </c>
      <c r="AG2713" s="2" t="b">
        <v>0</v>
      </c>
      <c r="AH2713" s="1">
        <v>46242.564803217596</v>
      </c>
    </row>
    <row r="2714" spans="1:34" ht="13.9">
      <c r="A2714" s="1" t="s">
        <v>16222</v>
      </c>
      <c r="B2714" s="1" t="s">
        <v>16223</v>
      </c>
      <c r="C2714" s="4">
        <v>45317</v>
      </c>
      <c r="D2714" s="1" t="s">
        <v>15911</v>
      </c>
      <c r="E2714" s="1">
        <v>2024</v>
      </c>
      <c r="F2714" s="5">
        <v>30.39</v>
      </c>
      <c r="G2714" s="1" t="s">
        <v>16224</v>
      </c>
      <c r="H2714" s="1" t="s">
        <v>16225</v>
      </c>
      <c r="I2714" s="6">
        <v>6799</v>
      </c>
      <c r="J2714" s="6" t="s">
        <v>54</v>
      </c>
      <c r="K2714" s="6">
        <v>145</v>
      </c>
      <c r="L2714" s="6">
        <v>143</v>
      </c>
      <c r="M2714" s="6">
        <v>2</v>
      </c>
      <c r="N2714" s="7">
        <v>0.98620689655172411</v>
      </c>
      <c r="O2714" s="1" t="s">
        <v>67</v>
      </c>
      <c r="P2714" s="1" t="s">
        <v>54</v>
      </c>
      <c r="Q2714" s="1" t="s">
        <v>56</v>
      </c>
      <c r="R2714" s="1" t="s">
        <v>5</v>
      </c>
      <c r="S2714" s="2" t="b">
        <v>1</v>
      </c>
      <c r="T2714" s="2" t="b">
        <v>0</v>
      </c>
      <c r="U2714" s="1" t="s">
        <v>57</v>
      </c>
      <c r="V2714" s="1"/>
      <c r="W2714" s="2" t="b">
        <v>0</v>
      </c>
      <c r="X2714" s="1"/>
      <c r="Y2714" s="2" t="b">
        <v>0</v>
      </c>
      <c r="Z2714" s="1" t="s">
        <v>58</v>
      </c>
      <c r="AA2714" s="2" t="b">
        <v>1</v>
      </c>
      <c r="AB2714" s="1" t="s">
        <v>16226</v>
      </c>
      <c r="AC2714" s="1" t="s">
        <v>16227</v>
      </c>
      <c r="AD2714" s="1" t="s">
        <v>61</v>
      </c>
      <c r="AE2714" s="2" t="b">
        <v>1</v>
      </c>
      <c r="AF2714" s="1" t="s">
        <v>1387</v>
      </c>
      <c r="AG2714" s="2" t="b">
        <v>0</v>
      </c>
      <c r="AH2714" s="1">
        <v>46242.564803217596</v>
      </c>
    </row>
    <row r="2715" spans="1:34" ht="13.9">
      <c r="A2715" s="1" t="s">
        <v>16228</v>
      </c>
      <c r="B2715" s="1" t="s">
        <v>16229</v>
      </c>
      <c r="C2715" s="4">
        <v>45317</v>
      </c>
      <c r="D2715" s="1" t="s">
        <v>15911</v>
      </c>
      <c r="E2715" s="1">
        <v>2024</v>
      </c>
      <c r="F2715" s="5">
        <v>30.39</v>
      </c>
      <c r="G2715" s="1" t="s">
        <v>16230</v>
      </c>
      <c r="H2715" s="1" t="s">
        <v>16231</v>
      </c>
      <c r="I2715" s="6">
        <v>9209</v>
      </c>
      <c r="J2715" s="6" t="s">
        <v>54</v>
      </c>
      <c r="K2715" s="6">
        <v>549</v>
      </c>
      <c r="L2715" s="6">
        <v>527</v>
      </c>
      <c r="M2715" s="6">
        <v>22</v>
      </c>
      <c r="N2715" s="7">
        <v>0.95992714025500914</v>
      </c>
      <c r="O2715" s="1" t="s">
        <v>76</v>
      </c>
      <c r="P2715" s="1" t="s">
        <v>54</v>
      </c>
      <c r="Q2715" s="1" t="s">
        <v>68</v>
      </c>
      <c r="R2715" s="1" t="s">
        <v>5</v>
      </c>
      <c r="S2715" s="2" t="b">
        <v>1</v>
      </c>
      <c r="T2715" s="2" t="b">
        <v>0</v>
      </c>
      <c r="U2715" s="1" t="s">
        <v>57</v>
      </c>
      <c r="V2715" s="1"/>
      <c r="W2715" s="2" t="b">
        <v>0</v>
      </c>
      <c r="X2715" s="1"/>
      <c r="Y2715" s="2" t="b">
        <v>0</v>
      </c>
      <c r="Z2715" s="1" t="s">
        <v>58</v>
      </c>
      <c r="AA2715" s="2" t="b">
        <v>1</v>
      </c>
      <c r="AB2715" s="1" t="s">
        <v>16232</v>
      </c>
      <c r="AC2715" s="1" t="s">
        <v>16233</v>
      </c>
      <c r="AD2715" s="1" t="s">
        <v>61</v>
      </c>
      <c r="AE2715" s="2" t="b">
        <v>1</v>
      </c>
      <c r="AF2715" s="1" t="s">
        <v>71</v>
      </c>
      <c r="AG2715" s="2" t="b">
        <v>0</v>
      </c>
      <c r="AH2715" s="1">
        <v>46242.564803217596</v>
      </c>
    </row>
    <row r="2716" spans="1:34" ht="13.9">
      <c r="A2716" s="1" t="s">
        <v>16234</v>
      </c>
      <c r="B2716" s="1" t="s">
        <v>16235</v>
      </c>
      <c r="C2716" s="4">
        <v>45317</v>
      </c>
      <c r="D2716" s="1" t="s">
        <v>15911</v>
      </c>
      <c r="E2716" s="1">
        <v>2024</v>
      </c>
      <c r="F2716" s="5">
        <v>30.39</v>
      </c>
      <c r="G2716" s="1" t="s">
        <v>16236</v>
      </c>
      <c r="H2716" s="1" t="s">
        <v>16237</v>
      </c>
      <c r="I2716" s="6"/>
      <c r="J2716" s="6" t="s">
        <v>147</v>
      </c>
      <c r="K2716" s="6">
        <v>0</v>
      </c>
      <c r="L2716" s="6">
        <v>0</v>
      </c>
      <c r="M2716" s="6">
        <v>0</v>
      </c>
      <c r="N2716" s="7"/>
      <c r="O2716" s="1" t="s">
        <v>216</v>
      </c>
      <c r="P2716" s="1" t="s">
        <v>54</v>
      </c>
      <c r="Q2716" s="1" t="s">
        <v>56</v>
      </c>
      <c r="R2716" s="1" t="s">
        <v>7</v>
      </c>
      <c r="S2716" s="2" t="b">
        <v>0</v>
      </c>
      <c r="T2716" s="2" t="b">
        <v>1</v>
      </c>
      <c r="U2716" s="1" t="s">
        <v>133</v>
      </c>
      <c r="V2716" s="1">
        <v>18</v>
      </c>
      <c r="W2716" s="2" t="b">
        <v>1</v>
      </c>
      <c r="X2716" s="2" t="b">
        <v>0</v>
      </c>
      <c r="Y2716" s="2" t="b">
        <v>0</v>
      </c>
      <c r="Z2716" s="1" t="s">
        <v>119</v>
      </c>
      <c r="AA2716" s="2" t="b">
        <v>0</v>
      </c>
      <c r="AB2716" s="1" t="s">
        <v>16238</v>
      </c>
      <c r="AC2716" s="1" t="s">
        <v>16239</v>
      </c>
      <c r="AD2716" s="1" t="s">
        <v>61</v>
      </c>
      <c r="AE2716" s="2" t="b">
        <v>1</v>
      </c>
      <c r="AF2716" s="1"/>
      <c r="AG2716" s="2" t="b">
        <v>0</v>
      </c>
      <c r="AH2716" s="1">
        <v>46242.564803217596</v>
      </c>
    </row>
    <row r="2717" spans="1:34" ht="13.9">
      <c r="A2717" s="1" t="s">
        <v>16240</v>
      </c>
      <c r="B2717" s="1" t="s">
        <v>16241</v>
      </c>
      <c r="C2717" s="4">
        <v>45317</v>
      </c>
      <c r="D2717" s="1" t="s">
        <v>15911</v>
      </c>
      <c r="E2717" s="1">
        <v>2024</v>
      </c>
      <c r="F2717" s="5">
        <v>30.39</v>
      </c>
      <c r="G2717" s="1" t="s">
        <v>16242</v>
      </c>
      <c r="H2717" s="1" t="s">
        <v>16243</v>
      </c>
      <c r="I2717" s="6"/>
      <c r="J2717" s="6" t="s">
        <v>147</v>
      </c>
      <c r="K2717" s="6">
        <v>0</v>
      </c>
      <c r="L2717" s="6">
        <v>0</v>
      </c>
      <c r="M2717" s="6">
        <v>0</v>
      </c>
      <c r="N2717" s="7"/>
      <c r="O2717" s="1" t="s">
        <v>216</v>
      </c>
      <c r="P2717" s="1" t="s">
        <v>54</v>
      </c>
      <c r="Q2717" s="1" t="s">
        <v>56</v>
      </c>
      <c r="R2717" s="1" t="s">
        <v>5</v>
      </c>
      <c r="S2717" s="2" t="b">
        <v>1</v>
      </c>
      <c r="T2717" s="2" t="b">
        <v>0</v>
      </c>
      <c r="U2717" s="1" t="s">
        <v>57</v>
      </c>
      <c r="V2717" s="1"/>
      <c r="W2717" s="2" t="b">
        <v>0</v>
      </c>
      <c r="X2717" s="1"/>
      <c r="Y2717" s="2" t="b">
        <v>0</v>
      </c>
      <c r="Z2717" s="1" t="s">
        <v>119</v>
      </c>
      <c r="AA2717" s="2" t="b">
        <v>0</v>
      </c>
      <c r="AB2717" s="1" t="s">
        <v>16244</v>
      </c>
      <c r="AC2717" s="1" t="s">
        <v>16245</v>
      </c>
      <c r="AD2717" s="1" t="s">
        <v>172</v>
      </c>
      <c r="AE2717" s="2" t="b">
        <v>1</v>
      </c>
      <c r="AF2717" s="1"/>
      <c r="AG2717" s="2" t="b">
        <v>0</v>
      </c>
      <c r="AH2717" s="1">
        <v>46242.564803217596</v>
      </c>
    </row>
    <row r="2718" spans="1:34" ht="13.9">
      <c r="A2718" s="1" t="s">
        <v>16246</v>
      </c>
      <c r="B2718" s="1" t="s">
        <v>16247</v>
      </c>
      <c r="C2718" s="4">
        <v>45317</v>
      </c>
      <c r="D2718" s="1" t="s">
        <v>15911</v>
      </c>
      <c r="E2718" s="1">
        <v>2024</v>
      </c>
      <c r="F2718" s="5">
        <v>30.39</v>
      </c>
      <c r="G2718" s="1" t="s">
        <v>16248</v>
      </c>
      <c r="H2718" s="1" t="s">
        <v>16237</v>
      </c>
      <c r="I2718" s="6">
        <v>1</v>
      </c>
      <c r="J2718" s="6" t="s">
        <v>54</v>
      </c>
      <c r="K2718" s="6">
        <v>0</v>
      </c>
      <c r="L2718" s="6">
        <v>0</v>
      </c>
      <c r="M2718" s="6">
        <v>0</v>
      </c>
      <c r="N2718" s="7"/>
      <c r="O2718" s="1" t="s">
        <v>216</v>
      </c>
      <c r="P2718" s="1" t="s">
        <v>54</v>
      </c>
      <c r="Q2718" s="1" t="s">
        <v>56</v>
      </c>
      <c r="R2718" s="1" t="s">
        <v>7</v>
      </c>
      <c r="S2718" s="2" t="b">
        <v>0</v>
      </c>
      <c r="T2718" s="2" t="b">
        <v>1</v>
      </c>
      <c r="U2718" s="1" t="s">
        <v>133</v>
      </c>
      <c r="V2718" s="1">
        <v>18</v>
      </c>
      <c r="W2718" s="2" t="b">
        <v>1</v>
      </c>
      <c r="X2718" s="2" t="b">
        <v>0</v>
      </c>
      <c r="Y2718" s="2" t="b">
        <v>0</v>
      </c>
      <c r="Z2718" s="1" t="s">
        <v>119</v>
      </c>
      <c r="AA2718" s="2" t="b">
        <v>0</v>
      </c>
      <c r="AB2718" s="1" t="s">
        <v>16238</v>
      </c>
      <c r="AC2718" s="1" t="s">
        <v>16249</v>
      </c>
      <c r="AD2718" s="1" t="s">
        <v>61</v>
      </c>
      <c r="AE2718" s="2" t="b">
        <v>1</v>
      </c>
      <c r="AF2718" s="1"/>
      <c r="AG2718" s="2" t="b">
        <v>0</v>
      </c>
      <c r="AH2718" s="1">
        <v>46242.564803217596</v>
      </c>
    </row>
    <row r="2719" spans="1:34" ht="13.9">
      <c r="A2719" s="1" t="s">
        <v>16250</v>
      </c>
      <c r="B2719" s="1" t="s">
        <v>16251</v>
      </c>
      <c r="C2719" s="4">
        <v>45318</v>
      </c>
      <c r="D2719" s="1" t="s">
        <v>15911</v>
      </c>
      <c r="E2719" s="1">
        <v>2024</v>
      </c>
      <c r="F2719" s="5">
        <v>30.36</v>
      </c>
      <c r="G2719" s="1" t="s">
        <v>16252</v>
      </c>
      <c r="H2719" s="1" t="s">
        <v>16253</v>
      </c>
      <c r="I2719" s="6">
        <v>12922</v>
      </c>
      <c r="J2719" s="6" t="s">
        <v>54</v>
      </c>
      <c r="K2719" s="6">
        <v>125</v>
      </c>
      <c r="L2719" s="6">
        <v>92</v>
      </c>
      <c r="M2719" s="6">
        <v>33</v>
      </c>
      <c r="N2719" s="7">
        <v>0.73599999999999999</v>
      </c>
      <c r="O2719" s="1" t="s">
        <v>55</v>
      </c>
      <c r="P2719" s="1" t="s">
        <v>54</v>
      </c>
      <c r="Q2719" s="1" t="s">
        <v>56</v>
      </c>
      <c r="R2719" s="1" t="s">
        <v>7</v>
      </c>
      <c r="S2719" s="2" t="b">
        <v>0</v>
      </c>
      <c r="T2719" s="2" t="b">
        <v>1</v>
      </c>
      <c r="U2719" s="1" t="s">
        <v>202</v>
      </c>
      <c r="V2719" s="1">
        <v>18</v>
      </c>
      <c r="W2719" s="2" t="b">
        <v>1</v>
      </c>
      <c r="X2719" s="2" t="b">
        <v>1</v>
      </c>
      <c r="Y2719" s="2" t="b">
        <v>0</v>
      </c>
      <c r="Z2719" s="1" t="s">
        <v>119</v>
      </c>
      <c r="AA2719" s="2" t="b">
        <v>0</v>
      </c>
      <c r="AB2719" s="1" t="s">
        <v>16254</v>
      </c>
      <c r="AC2719" s="1" t="s">
        <v>16255</v>
      </c>
      <c r="AD2719" s="1" t="s">
        <v>61</v>
      </c>
      <c r="AE2719" s="2" t="b">
        <v>1</v>
      </c>
      <c r="AF2719" s="1"/>
      <c r="AG2719" s="2" t="b">
        <v>0</v>
      </c>
      <c r="AH2719" s="1">
        <v>46242.564803217596</v>
      </c>
    </row>
    <row r="2720" spans="1:34" ht="13.9">
      <c r="A2720" s="1" t="s">
        <v>16256</v>
      </c>
      <c r="B2720" s="1" t="s">
        <v>16257</v>
      </c>
      <c r="C2720" s="4">
        <v>45318</v>
      </c>
      <c r="D2720" s="1" t="s">
        <v>15911</v>
      </c>
      <c r="E2720" s="1">
        <v>2024</v>
      </c>
      <c r="F2720" s="5">
        <v>30.36</v>
      </c>
      <c r="G2720" s="1" t="s">
        <v>16258</v>
      </c>
      <c r="H2720" s="1" t="s">
        <v>16231</v>
      </c>
      <c r="I2720" s="6"/>
      <c r="J2720" s="6" t="s">
        <v>147</v>
      </c>
      <c r="K2720" s="6">
        <v>32</v>
      </c>
      <c r="L2720" s="6">
        <v>32</v>
      </c>
      <c r="M2720" s="6">
        <v>0</v>
      </c>
      <c r="N2720" s="7">
        <v>1</v>
      </c>
      <c r="O2720" s="1" t="s">
        <v>126</v>
      </c>
      <c r="P2720" s="1" t="s">
        <v>54</v>
      </c>
      <c r="Q2720" s="1" t="s">
        <v>56</v>
      </c>
      <c r="R2720" s="1" t="s">
        <v>7</v>
      </c>
      <c r="S2720" s="2" t="b">
        <v>0</v>
      </c>
      <c r="T2720" s="2" t="b">
        <v>1</v>
      </c>
      <c r="U2720" s="1" t="s">
        <v>202</v>
      </c>
      <c r="V2720" s="1">
        <v>18</v>
      </c>
      <c r="W2720" s="2" t="b">
        <v>1</v>
      </c>
      <c r="X2720" s="2" t="b">
        <v>1</v>
      </c>
      <c r="Y2720" s="2" t="b">
        <v>0</v>
      </c>
      <c r="Z2720" s="1" t="s">
        <v>119</v>
      </c>
      <c r="AA2720" s="2" t="b">
        <v>0</v>
      </c>
      <c r="AB2720" s="1" t="s">
        <v>16232</v>
      </c>
      <c r="AC2720" s="1" t="s">
        <v>16259</v>
      </c>
      <c r="AD2720" s="1" t="s">
        <v>61</v>
      </c>
      <c r="AE2720" s="2" t="b">
        <v>1</v>
      </c>
      <c r="AF2720" s="1"/>
      <c r="AG2720" s="2" t="b">
        <v>0</v>
      </c>
      <c r="AH2720" s="1">
        <v>46242.564803217596</v>
      </c>
    </row>
    <row r="2721" spans="1:34" ht="13.9">
      <c r="A2721" s="1" t="s">
        <v>16260</v>
      </c>
      <c r="B2721" s="1" t="s">
        <v>16261</v>
      </c>
      <c r="C2721" s="4">
        <v>45318</v>
      </c>
      <c r="D2721" s="1" t="s">
        <v>15911</v>
      </c>
      <c r="E2721" s="1">
        <v>2024</v>
      </c>
      <c r="F2721" s="5">
        <v>30.36</v>
      </c>
      <c r="G2721" s="1" t="s">
        <v>16262</v>
      </c>
      <c r="H2721" s="1" t="s">
        <v>16263</v>
      </c>
      <c r="I2721" s="6">
        <v>338</v>
      </c>
      <c r="J2721" s="6" t="s">
        <v>54</v>
      </c>
      <c r="K2721" s="6">
        <v>20</v>
      </c>
      <c r="L2721" s="6">
        <v>19</v>
      </c>
      <c r="M2721" s="6">
        <v>1</v>
      </c>
      <c r="N2721" s="7">
        <v>0.95</v>
      </c>
      <c r="O2721" s="1" t="s">
        <v>126</v>
      </c>
      <c r="P2721" s="1" t="s">
        <v>54</v>
      </c>
      <c r="Q2721" s="1" t="s">
        <v>56</v>
      </c>
      <c r="R2721" s="1" t="s">
        <v>5</v>
      </c>
      <c r="S2721" s="2" t="b">
        <v>1</v>
      </c>
      <c r="T2721" s="2" t="b">
        <v>0</v>
      </c>
      <c r="U2721" s="1" t="s">
        <v>57</v>
      </c>
      <c r="V2721" s="1"/>
      <c r="W2721" s="2" t="b">
        <v>0</v>
      </c>
      <c r="X2721" s="1"/>
      <c r="Y2721" s="2" t="b">
        <v>0</v>
      </c>
      <c r="Z2721" s="1" t="s">
        <v>58</v>
      </c>
      <c r="AA2721" s="2" t="b">
        <v>1</v>
      </c>
      <c r="AB2721" s="1" t="s">
        <v>16264</v>
      </c>
      <c r="AC2721" s="1" t="s">
        <v>16265</v>
      </c>
      <c r="AD2721" s="1" t="s">
        <v>61</v>
      </c>
      <c r="AE2721" s="2" t="b">
        <v>1</v>
      </c>
      <c r="AF2721" s="1" t="s">
        <v>164</v>
      </c>
      <c r="AG2721" s="2" t="b">
        <v>0</v>
      </c>
      <c r="AH2721" s="1">
        <v>46242.564803217596</v>
      </c>
    </row>
    <row r="2722" spans="1:34" ht="13.9">
      <c r="A2722" s="1" t="s">
        <v>16266</v>
      </c>
      <c r="B2722" s="1" t="s">
        <v>16267</v>
      </c>
      <c r="C2722" s="4">
        <v>45319</v>
      </c>
      <c r="D2722" s="1" t="s">
        <v>15911</v>
      </c>
      <c r="E2722" s="1">
        <v>2024</v>
      </c>
      <c r="F2722" s="5">
        <v>30.32</v>
      </c>
      <c r="G2722" s="1" t="s">
        <v>16268</v>
      </c>
      <c r="H2722" s="1" t="s">
        <v>16269</v>
      </c>
      <c r="I2722" s="6">
        <v>403</v>
      </c>
      <c r="J2722" s="6" t="s">
        <v>54</v>
      </c>
      <c r="K2722" s="6">
        <v>17</v>
      </c>
      <c r="L2722" s="6">
        <v>15</v>
      </c>
      <c r="M2722" s="6">
        <v>2</v>
      </c>
      <c r="N2722" s="7">
        <v>0.88235294117647056</v>
      </c>
      <c r="O2722" s="1" t="s">
        <v>126</v>
      </c>
      <c r="P2722" s="1" t="s">
        <v>54</v>
      </c>
      <c r="Q2722" s="1" t="s">
        <v>56</v>
      </c>
      <c r="R2722" s="1" t="s">
        <v>5</v>
      </c>
      <c r="S2722" s="2" t="b">
        <v>1</v>
      </c>
      <c r="T2722" s="2" t="b">
        <v>0</v>
      </c>
      <c r="U2722" s="1" t="s">
        <v>169</v>
      </c>
      <c r="V2722" s="1">
        <v>0</v>
      </c>
      <c r="W2722" s="2" t="b">
        <v>0</v>
      </c>
      <c r="X2722" s="1"/>
      <c r="Y2722" s="2" t="b">
        <v>0</v>
      </c>
      <c r="Z2722" s="1" t="s">
        <v>58</v>
      </c>
      <c r="AA2722" s="2" t="b">
        <v>1</v>
      </c>
      <c r="AB2722" s="1" t="s">
        <v>16270</v>
      </c>
      <c r="AC2722" s="1" t="s">
        <v>16271</v>
      </c>
      <c r="AD2722" s="1" t="s">
        <v>61</v>
      </c>
      <c r="AE2722" s="2" t="b">
        <v>1</v>
      </c>
      <c r="AF2722" s="1" t="s">
        <v>305</v>
      </c>
      <c r="AG2722" s="2" t="b">
        <v>0</v>
      </c>
      <c r="AH2722" s="1">
        <v>46242.564803217596</v>
      </c>
    </row>
    <row r="2723" spans="1:34" ht="13.9">
      <c r="A2723" s="1" t="s">
        <v>16272</v>
      </c>
      <c r="B2723" s="1" t="s">
        <v>16273</v>
      </c>
      <c r="C2723" s="4">
        <v>45320</v>
      </c>
      <c r="D2723" s="1" t="s">
        <v>15911</v>
      </c>
      <c r="E2723" s="1">
        <v>2024</v>
      </c>
      <c r="F2723" s="5">
        <v>30.29</v>
      </c>
      <c r="G2723" s="1" t="s">
        <v>16274</v>
      </c>
      <c r="H2723" s="1" t="s">
        <v>16275</v>
      </c>
      <c r="I2723" s="6">
        <v>1137</v>
      </c>
      <c r="J2723" s="6" t="s">
        <v>54</v>
      </c>
      <c r="K2723" s="6">
        <v>27</v>
      </c>
      <c r="L2723" s="6">
        <v>22</v>
      </c>
      <c r="M2723" s="6">
        <v>5</v>
      </c>
      <c r="N2723" s="7">
        <v>0.81481481481481477</v>
      </c>
      <c r="O2723" s="1" t="s">
        <v>126</v>
      </c>
      <c r="P2723" s="1" t="s">
        <v>54</v>
      </c>
      <c r="Q2723" s="1" t="s">
        <v>56</v>
      </c>
      <c r="R2723" s="1" t="s">
        <v>7</v>
      </c>
      <c r="S2723" s="2" t="b">
        <v>0</v>
      </c>
      <c r="T2723" s="2" t="b">
        <v>1</v>
      </c>
      <c r="U2723" s="1" t="s">
        <v>202</v>
      </c>
      <c r="V2723" s="1">
        <v>18</v>
      </c>
      <c r="W2723" s="2" t="b">
        <v>1</v>
      </c>
      <c r="X2723" s="2" t="b">
        <v>1</v>
      </c>
      <c r="Y2723" s="2" t="b">
        <v>0</v>
      </c>
      <c r="Z2723" s="1" t="s">
        <v>119</v>
      </c>
      <c r="AA2723" s="2" t="b">
        <v>0</v>
      </c>
      <c r="AB2723" s="1" t="s">
        <v>16276</v>
      </c>
      <c r="AC2723" s="1" t="s">
        <v>16277</v>
      </c>
      <c r="AD2723" s="1" t="s">
        <v>61</v>
      </c>
      <c r="AE2723" s="2" t="b">
        <v>1</v>
      </c>
      <c r="AF2723" s="1"/>
      <c r="AG2723" s="2" t="b">
        <v>0</v>
      </c>
      <c r="AH2723" s="1">
        <v>46242.564803217596</v>
      </c>
    </row>
    <row r="2724" spans="1:34" ht="13.9">
      <c r="A2724" s="1" t="s">
        <v>16278</v>
      </c>
      <c r="B2724" s="1" t="s">
        <v>16279</v>
      </c>
      <c r="C2724" s="4">
        <v>45320</v>
      </c>
      <c r="D2724" s="1" t="s">
        <v>15911</v>
      </c>
      <c r="E2724" s="1">
        <v>2024</v>
      </c>
      <c r="F2724" s="5">
        <v>30.29</v>
      </c>
      <c r="G2724" s="1" t="s">
        <v>16280</v>
      </c>
      <c r="H2724" s="1" t="s">
        <v>16281</v>
      </c>
      <c r="I2724" s="6">
        <v>6176</v>
      </c>
      <c r="J2724" s="6" t="s">
        <v>54</v>
      </c>
      <c r="K2724" s="6">
        <v>568</v>
      </c>
      <c r="L2724" s="6">
        <v>509</v>
      </c>
      <c r="M2724" s="6">
        <v>59</v>
      </c>
      <c r="N2724" s="7">
        <v>0.89612676056338025</v>
      </c>
      <c r="O2724" s="1" t="s">
        <v>67</v>
      </c>
      <c r="P2724" s="1" t="s">
        <v>54</v>
      </c>
      <c r="Q2724" s="1" t="s">
        <v>68</v>
      </c>
      <c r="R2724" s="1" t="s">
        <v>5</v>
      </c>
      <c r="S2724" s="2" t="b">
        <v>1</v>
      </c>
      <c r="T2724" s="2" t="b">
        <v>0</v>
      </c>
      <c r="U2724" s="1" t="s">
        <v>57</v>
      </c>
      <c r="V2724" s="1"/>
      <c r="W2724" s="2" t="b">
        <v>0</v>
      </c>
      <c r="X2724" s="1"/>
      <c r="Y2724" s="2" t="b">
        <v>0</v>
      </c>
      <c r="Z2724" s="1" t="s">
        <v>58</v>
      </c>
      <c r="AA2724" s="2" t="b">
        <v>1</v>
      </c>
      <c r="AB2724" s="1" t="s">
        <v>16282</v>
      </c>
      <c r="AC2724" s="1" t="s">
        <v>16283</v>
      </c>
      <c r="AD2724" s="1" t="s">
        <v>61</v>
      </c>
      <c r="AE2724" s="2" t="b">
        <v>1</v>
      </c>
      <c r="AF2724" s="1" t="s">
        <v>71</v>
      </c>
      <c r="AG2724" s="2" t="b">
        <v>0</v>
      </c>
      <c r="AH2724" s="1">
        <v>46242.564803217596</v>
      </c>
    </row>
    <row r="2725" spans="1:34" ht="13.9">
      <c r="A2725" s="1" t="s">
        <v>16284</v>
      </c>
      <c r="B2725" s="1" t="s">
        <v>16285</v>
      </c>
      <c r="C2725" s="4">
        <v>45320</v>
      </c>
      <c r="D2725" s="1" t="s">
        <v>15911</v>
      </c>
      <c r="E2725" s="1">
        <v>2024</v>
      </c>
      <c r="F2725" s="5">
        <v>30.29</v>
      </c>
      <c r="G2725" s="1" t="s">
        <v>16286</v>
      </c>
      <c r="H2725" s="1" t="s">
        <v>16287</v>
      </c>
      <c r="I2725" s="6">
        <v>69</v>
      </c>
      <c r="J2725" s="6" t="s">
        <v>54</v>
      </c>
      <c r="K2725" s="6">
        <v>6</v>
      </c>
      <c r="L2725" s="6">
        <v>3</v>
      </c>
      <c r="M2725" s="6">
        <v>3</v>
      </c>
      <c r="N2725" s="7">
        <v>0.5</v>
      </c>
      <c r="O2725" s="1" t="s">
        <v>947</v>
      </c>
      <c r="P2725" s="1" t="s">
        <v>54</v>
      </c>
      <c r="Q2725" s="1" t="s">
        <v>56</v>
      </c>
      <c r="R2725" s="1" t="s">
        <v>5</v>
      </c>
      <c r="S2725" s="2" t="b">
        <v>1</v>
      </c>
      <c r="T2725" s="2" t="b">
        <v>0</v>
      </c>
      <c r="U2725" s="1" t="s">
        <v>57</v>
      </c>
      <c r="V2725" s="1"/>
      <c r="W2725" s="2" t="b">
        <v>0</v>
      </c>
      <c r="X2725" s="1"/>
      <c r="Y2725" s="2" t="b">
        <v>0</v>
      </c>
      <c r="Z2725" s="1" t="s">
        <v>58</v>
      </c>
      <c r="AA2725" s="2" t="b">
        <v>1</v>
      </c>
      <c r="AB2725" s="1" t="s">
        <v>16288</v>
      </c>
      <c r="AC2725" s="1" t="s">
        <v>16289</v>
      </c>
      <c r="AD2725" s="1" t="s">
        <v>61</v>
      </c>
      <c r="AE2725" s="2" t="b">
        <v>1</v>
      </c>
      <c r="AF2725" s="1" t="s">
        <v>227</v>
      </c>
      <c r="AG2725" s="2" t="b">
        <v>0</v>
      </c>
      <c r="AH2725" s="1">
        <v>46242.564803217596</v>
      </c>
    </row>
    <row r="2726" spans="1:34" ht="13.9">
      <c r="A2726" s="1" t="s">
        <v>16290</v>
      </c>
      <c r="B2726" s="1" t="s">
        <v>16291</v>
      </c>
      <c r="C2726" s="4">
        <v>45320</v>
      </c>
      <c r="D2726" s="1" t="s">
        <v>15911</v>
      </c>
      <c r="E2726" s="1">
        <v>2024</v>
      </c>
      <c r="F2726" s="5">
        <v>30.29</v>
      </c>
      <c r="G2726" s="1" t="s">
        <v>16292</v>
      </c>
      <c r="H2726" s="1" t="s">
        <v>16293</v>
      </c>
      <c r="I2726" s="6">
        <v>8539</v>
      </c>
      <c r="J2726" s="6" t="s">
        <v>54</v>
      </c>
      <c r="K2726" s="6">
        <v>282</v>
      </c>
      <c r="L2726" s="6">
        <v>260</v>
      </c>
      <c r="M2726" s="6">
        <v>22</v>
      </c>
      <c r="N2726" s="7">
        <v>0.92198581560283688</v>
      </c>
      <c r="O2726" s="1" t="s">
        <v>67</v>
      </c>
      <c r="P2726" s="1" t="s">
        <v>54</v>
      </c>
      <c r="Q2726" s="1" t="s">
        <v>68</v>
      </c>
      <c r="R2726" s="1" t="s">
        <v>5</v>
      </c>
      <c r="S2726" s="2" t="b">
        <v>1</v>
      </c>
      <c r="T2726" s="2" t="b">
        <v>0</v>
      </c>
      <c r="U2726" s="1" t="s">
        <v>57</v>
      </c>
      <c r="V2726" s="1"/>
      <c r="W2726" s="2" t="b">
        <v>0</v>
      </c>
      <c r="X2726" s="1"/>
      <c r="Y2726" s="2" t="b">
        <v>0</v>
      </c>
      <c r="Z2726" s="1" t="s">
        <v>58</v>
      </c>
      <c r="AA2726" s="2" t="b">
        <v>1</v>
      </c>
      <c r="AB2726" s="1" t="s">
        <v>16294</v>
      </c>
      <c r="AC2726" s="1" t="s">
        <v>16295</v>
      </c>
      <c r="AD2726" s="1" t="s">
        <v>61</v>
      </c>
      <c r="AE2726" s="2" t="b">
        <v>1</v>
      </c>
      <c r="AF2726" s="1" t="s">
        <v>1400</v>
      </c>
      <c r="AG2726" s="2" t="b">
        <v>0</v>
      </c>
      <c r="AH2726" s="1">
        <v>46242.564803217596</v>
      </c>
    </row>
    <row r="2727" spans="1:34" ht="13.9">
      <c r="A2727" s="1" t="s">
        <v>16296</v>
      </c>
      <c r="B2727" s="1" t="s">
        <v>16297</v>
      </c>
      <c r="C2727" s="4">
        <v>45320</v>
      </c>
      <c r="D2727" s="1" t="s">
        <v>15911</v>
      </c>
      <c r="E2727" s="1">
        <v>2024</v>
      </c>
      <c r="F2727" s="5">
        <v>30.29</v>
      </c>
      <c r="G2727" s="1" t="s">
        <v>16298</v>
      </c>
      <c r="H2727" s="1" t="s">
        <v>16293</v>
      </c>
      <c r="I2727" s="6"/>
      <c r="J2727" s="6" t="s">
        <v>147</v>
      </c>
      <c r="K2727" s="6">
        <v>6</v>
      </c>
      <c r="L2727" s="6">
        <v>6</v>
      </c>
      <c r="M2727" s="6">
        <v>0</v>
      </c>
      <c r="N2727" s="7">
        <v>1</v>
      </c>
      <c r="O2727" s="1" t="s">
        <v>947</v>
      </c>
      <c r="P2727" s="1" t="s">
        <v>54</v>
      </c>
      <c r="Q2727" s="1" t="s">
        <v>56</v>
      </c>
      <c r="R2727" s="1" t="s">
        <v>7</v>
      </c>
      <c r="S2727" s="2" t="b">
        <v>0</v>
      </c>
      <c r="T2727" s="2" t="b">
        <v>1</v>
      </c>
      <c r="U2727" s="1" t="s">
        <v>202</v>
      </c>
      <c r="V2727" s="1">
        <v>18</v>
      </c>
      <c r="W2727" s="2" t="b">
        <v>1</v>
      </c>
      <c r="X2727" s="2" t="b">
        <v>1</v>
      </c>
      <c r="Y2727" s="2" t="b">
        <v>0</v>
      </c>
      <c r="Z2727" s="1" t="s">
        <v>119</v>
      </c>
      <c r="AA2727" s="2" t="b">
        <v>0</v>
      </c>
      <c r="AB2727" s="1" t="s">
        <v>16294</v>
      </c>
      <c r="AC2727" s="1" t="s">
        <v>16299</v>
      </c>
      <c r="AD2727" s="1" t="s">
        <v>61</v>
      </c>
      <c r="AE2727" s="2" t="b">
        <v>1</v>
      </c>
      <c r="AF2727" s="1"/>
      <c r="AG2727" s="2" t="b">
        <v>0</v>
      </c>
      <c r="AH2727" s="1">
        <v>46242.564803217596</v>
      </c>
    </row>
    <row r="2728" spans="1:34" ht="13.9">
      <c r="A2728" s="1" t="s">
        <v>16300</v>
      </c>
      <c r="B2728" s="1" t="s">
        <v>16301</v>
      </c>
      <c r="C2728" s="4">
        <v>45321</v>
      </c>
      <c r="D2728" s="1" t="s">
        <v>15911</v>
      </c>
      <c r="E2728" s="1">
        <v>2024</v>
      </c>
      <c r="F2728" s="5">
        <v>30.26</v>
      </c>
      <c r="G2728" s="1" t="s">
        <v>16302</v>
      </c>
      <c r="H2728" s="1" t="s">
        <v>16303</v>
      </c>
      <c r="I2728" s="6">
        <v>438520</v>
      </c>
      <c r="J2728" s="6" t="s">
        <v>54</v>
      </c>
      <c r="K2728" s="6">
        <v>21064</v>
      </c>
      <c r="L2728" s="6">
        <v>20429</v>
      </c>
      <c r="M2728" s="6">
        <v>635</v>
      </c>
      <c r="N2728" s="7">
        <v>0.96985377895936198</v>
      </c>
      <c r="O2728" s="1" t="s">
        <v>76</v>
      </c>
      <c r="P2728" s="1" t="s">
        <v>54</v>
      </c>
      <c r="Q2728" s="1" t="s">
        <v>68</v>
      </c>
      <c r="R2728" s="1" t="s">
        <v>5</v>
      </c>
      <c r="S2728" s="2" t="b">
        <v>1</v>
      </c>
      <c r="T2728" s="2" t="b">
        <v>0</v>
      </c>
      <c r="U2728" s="1" t="s">
        <v>57</v>
      </c>
      <c r="V2728" s="1"/>
      <c r="W2728" s="2" t="b">
        <v>0</v>
      </c>
      <c r="X2728" s="1"/>
      <c r="Y2728" s="2" t="b">
        <v>0</v>
      </c>
      <c r="Z2728" s="1" t="s">
        <v>58</v>
      </c>
      <c r="AA2728" s="2" t="b">
        <v>1</v>
      </c>
      <c r="AB2728" s="1" t="s">
        <v>16304</v>
      </c>
      <c r="AC2728" s="1" t="s">
        <v>16305</v>
      </c>
      <c r="AD2728" s="1" t="s">
        <v>61</v>
      </c>
      <c r="AE2728" s="2" t="b">
        <v>1</v>
      </c>
      <c r="AF2728" s="1" t="s">
        <v>3883</v>
      </c>
      <c r="AG2728" s="2" t="b">
        <v>0</v>
      </c>
      <c r="AH2728" s="1">
        <v>46242.564803217596</v>
      </c>
    </row>
    <row r="2729" spans="1:34" ht="13.9">
      <c r="A2729" s="1" t="s">
        <v>16306</v>
      </c>
      <c r="B2729" s="1" t="s">
        <v>16307</v>
      </c>
      <c r="C2729" s="4">
        <v>45321</v>
      </c>
      <c r="D2729" s="1" t="s">
        <v>15911</v>
      </c>
      <c r="E2729" s="1">
        <v>2024</v>
      </c>
      <c r="F2729" s="5">
        <v>30.26</v>
      </c>
      <c r="G2729" s="1" t="s">
        <v>16308</v>
      </c>
      <c r="H2729" s="1" t="s">
        <v>16309</v>
      </c>
      <c r="I2729" s="6">
        <v>4858</v>
      </c>
      <c r="J2729" s="6" t="s">
        <v>54</v>
      </c>
      <c r="K2729" s="6">
        <v>135</v>
      </c>
      <c r="L2729" s="6">
        <v>127</v>
      </c>
      <c r="M2729" s="6">
        <v>8</v>
      </c>
      <c r="N2729" s="7">
        <v>0.94074074074074077</v>
      </c>
      <c r="O2729" s="1" t="s">
        <v>67</v>
      </c>
      <c r="P2729" s="1" t="s">
        <v>54</v>
      </c>
      <c r="Q2729" s="1" t="s">
        <v>56</v>
      </c>
      <c r="R2729" s="1" t="s">
        <v>5</v>
      </c>
      <c r="S2729" s="2" t="b">
        <v>1</v>
      </c>
      <c r="T2729" s="2" t="b">
        <v>0</v>
      </c>
      <c r="U2729" s="1" t="s">
        <v>57</v>
      </c>
      <c r="V2729" s="1"/>
      <c r="W2729" s="2" t="b">
        <v>0</v>
      </c>
      <c r="X2729" s="1"/>
      <c r="Y2729" s="2" t="b">
        <v>0</v>
      </c>
      <c r="Z2729" s="1" t="s">
        <v>58</v>
      </c>
      <c r="AA2729" s="2" t="b">
        <v>1</v>
      </c>
      <c r="AB2729" s="1" t="s">
        <v>16310</v>
      </c>
      <c r="AC2729" s="1" t="s">
        <v>16311</v>
      </c>
      <c r="AD2729" s="1" t="s">
        <v>61</v>
      </c>
      <c r="AE2729" s="2" t="b">
        <v>1</v>
      </c>
      <c r="AF2729" s="1" t="s">
        <v>1545</v>
      </c>
      <c r="AG2729" s="2" t="b">
        <v>0</v>
      </c>
      <c r="AH2729" s="1">
        <v>46242.564803217596</v>
      </c>
    </row>
    <row r="2730" spans="1:34" ht="13.9">
      <c r="A2730" s="1" t="s">
        <v>16312</v>
      </c>
      <c r="B2730" s="1" t="s">
        <v>16313</v>
      </c>
      <c r="C2730" s="4">
        <v>45322</v>
      </c>
      <c r="D2730" s="1" t="s">
        <v>15911</v>
      </c>
      <c r="E2730" s="1">
        <v>2024</v>
      </c>
      <c r="F2730" s="5">
        <v>30.23</v>
      </c>
      <c r="G2730" s="1" t="s">
        <v>16314</v>
      </c>
      <c r="H2730" s="1" t="s">
        <v>16315</v>
      </c>
      <c r="I2730" s="6">
        <v>1124</v>
      </c>
      <c r="J2730" s="6" t="s">
        <v>54</v>
      </c>
      <c r="K2730" s="6">
        <v>30</v>
      </c>
      <c r="L2730" s="6">
        <v>27</v>
      </c>
      <c r="M2730" s="6">
        <v>3</v>
      </c>
      <c r="N2730" s="7">
        <v>0.9</v>
      </c>
      <c r="O2730" s="1" t="s">
        <v>126</v>
      </c>
      <c r="P2730" s="1" t="s">
        <v>54</v>
      </c>
      <c r="Q2730" s="1" t="s">
        <v>56</v>
      </c>
      <c r="R2730" s="1" t="s">
        <v>5</v>
      </c>
      <c r="S2730" s="2" t="b">
        <v>1</v>
      </c>
      <c r="T2730" s="2" t="b">
        <v>0</v>
      </c>
      <c r="U2730" s="1" t="s">
        <v>57</v>
      </c>
      <c r="V2730" s="1"/>
      <c r="W2730" s="2" t="b">
        <v>0</v>
      </c>
      <c r="X2730" s="1"/>
      <c r="Y2730" s="2" t="b">
        <v>0</v>
      </c>
      <c r="Z2730" s="1" t="s">
        <v>58</v>
      </c>
      <c r="AA2730" s="2" t="b">
        <v>1</v>
      </c>
      <c r="AB2730" s="1" t="s">
        <v>16316</v>
      </c>
      <c r="AC2730" s="1" t="s">
        <v>16317</v>
      </c>
      <c r="AD2730" s="1" t="s">
        <v>61</v>
      </c>
      <c r="AE2730" s="2" t="b">
        <v>1</v>
      </c>
      <c r="AF2730" s="1" t="s">
        <v>101</v>
      </c>
      <c r="AG2730" s="2" t="b">
        <v>1</v>
      </c>
      <c r="AH2730" s="1">
        <v>46242.564803217596</v>
      </c>
    </row>
    <row r="2731" spans="1:34" ht="13.9">
      <c r="A2731" s="1" t="s">
        <v>16318</v>
      </c>
      <c r="B2731" s="1" t="s">
        <v>16319</v>
      </c>
      <c r="C2731" s="4">
        <v>45322</v>
      </c>
      <c r="D2731" s="1" t="s">
        <v>15911</v>
      </c>
      <c r="E2731" s="1">
        <v>2024</v>
      </c>
      <c r="F2731" s="5">
        <v>30.23</v>
      </c>
      <c r="G2731" s="1" t="s">
        <v>16320</v>
      </c>
      <c r="H2731" s="1" t="s">
        <v>16321</v>
      </c>
      <c r="I2731" s="6">
        <v>58300</v>
      </c>
      <c r="J2731" s="6" t="s">
        <v>54</v>
      </c>
      <c r="K2731" s="6">
        <v>1185</v>
      </c>
      <c r="L2731" s="6">
        <v>1062</v>
      </c>
      <c r="M2731" s="6">
        <v>123</v>
      </c>
      <c r="N2731" s="7">
        <v>0.89620253164556962</v>
      </c>
      <c r="O2731" s="1" t="s">
        <v>67</v>
      </c>
      <c r="P2731" s="1" t="s">
        <v>54</v>
      </c>
      <c r="Q2731" s="1" t="s">
        <v>68</v>
      </c>
      <c r="R2731" s="1" t="s">
        <v>7</v>
      </c>
      <c r="S2731" s="2" t="b">
        <v>0</v>
      </c>
      <c r="T2731" s="2" t="b">
        <v>1</v>
      </c>
      <c r="U2731" s="1" t="s">
        <v>202</v>
      </c>
      <c r="V2731" s="1">
        <v>18</v>
      </c>
      <c r="W2731" s="2" t="b">
        <v>1</v>
      </c>
      <c r="X2731" s="2" t="b">
        <v>1</v>
      </c>
      <c r="Y2731" s="2" t="b">
        <v>0</v>
      </c>
      <c r="Z2731" s="1" t="s">
        <v>119</v>
      </c>
      <c r="AA2731" s="2" t="b">
        <v>0</v>
      </c>
      <c r="AB2731" s="1" t="s">
        <v>16322</v>
      </c>
      <c r="AC2731" s="1" t="s">
        <v>16323</v>
      </c>
      <c r="AD2731" s="1" t="s">
        <v>61</v>
      </c>
      <c r="AE2731" s="2" t="b">
        <v>1</v>
      </c>
      <c r="AF2731" s="1"/>
      <c r="AG2731" s="2" t="b">
        <v>0</v>
      </c>
      <c r="AH2731" s="1">
        <v>46242.564803217596</v>
      </c>
    </row>
    <row r="2732" spans="1:34" ht="13.9">
      <c r="A2732" s="1" t="s">
        <v>16324</v>
      </c>
      <c r="B2732" s="1" t="s">
        <v>16325</v>
      </c>
      <c r="C2732" s="4">
        <v>45322</v>
      </c>
      <c r="D2732" s="1" t="s">
        <v>15911</v>
      </c>
      <c r="E2732" s="1">
        <v>2024</v>
      </c>
      <c r="F2732" s="5">
        <v>30.23</v>
      </c>
      <c r="G2732" s="1" t="s">
        <v>16326</v>
      </c>
      <c r="H2732" s="1" t="s">
        <v>16327</v>
      </c>
      <c r="I2732" s="6">
        <v>11164</v>
      </c>
      <c r="J2732" s="6" t="s">
        <v>54</v>
      </c>
      <c r="K2732" s="6">
        <v>251</v>
      </c>
      <c r="L2732" s="6">
        <v>233</v>
      </c>
      <c r="M2732" s="6">
        <v>18</v>
      </c>
      <c r="N2732" s="7">
        <v>0.92828685258964139</v>
      </c>
      <c r="O2732" s="1" t="s">
        <v>67</v>
      </c>
      <c r="P2732" s="1" t="s">
        <v>54</v>
      </c>
      <c r="Q2732" s="1" t="s">
        <v>68</v>
      </c>
      <c r="R2732" s="1" t="s">
        <v>5</v>
      </c>
      <c r="S2732" s="2" t="b">
        <v>1</v>
      </c>
      <c r="T2732" s="2" t="b">
        <v>0</v>
      </c>
      <c r="U2732" s="1" t="s">
        <v>57</v>
      </c>
      <c r="V2732" s="1"/>
      <c r="W2732" s="2" t="b">
        <v>0</v>
      </c>
      <c r="X2732" s="1"/>
      <c r="Y2732" s="2" t="b">
        <v>0</v>
      </c>
      <c r="Z2732" s="1" t="s">
        <v>58</v>
      </c>
      <c r="AA2732" s="2" t="b">
        <v>1</v>
      </c>
      <c r="AB2732" s="1" t="s">
        <v>16328</v>
      </c>
      <c r="AC2732" s="1" t="s">
        <v>16329</v>
      </c>
      <c r="AD2732" s="1" t="s">
        <v>61</v>
      </c>
      <c r="AE2732" s="2" t="b">
        <v>1</v>
      </c>
      <c r="AF2732" s="1" t="s">
        <v>86</v>
      </c>
      <c r="AG2732" s="2" t="b">
        <v>0</v>
      </c>
      <c r="AH2732" s="1">
        <v>46242.564803217596</v>
      </c>
    </row>
    <row r="2733" spans="1:34" ht="13.9">
      <c r="A2733" s="1" t="s">
        <v>16330</v>
      </c>
      <c r="B2733" s="1" t="s">
        <v>16331</v>
      </c>
      <c r="C2733" s="4">
        <v>45322</v>
      </c>
      <c r="D2733" s="1" t="s">
        <v>15911</v>
      </c>
      <c r="E2733" s="1">
        <v>2024</v>
      </c>
      <c r="F2733" s="5">
        <v>30.23</v>
      </c>
      <c r="G2733" s="1" t="s">
        <v>16332</v>
      </c>
      <c r="H2733" s="1" t="s">
        <v>16333</v>
      </c>
      <c r="I2733" s="6">
        <v>5060</v>
      </c>
      <c r="J2733" s="6" t="s">
        <v>54</v>
      </c>
      <c r="K2733" s="6">
        <v>89</v>
      </c>
      <c r="L2733" s="6">
        <v>79</v>
      </c>
      <c r="M2733" s="6">
        <v>10</v>
      </c>
      <c r="N2733" s="7">
        <v>0.88764044943820219</v>
      </c>
      <c r="O2733" s="1" t="s">
        <v>67</v>
      </c>
      <c r="P2733" s="1" t="s">
        <v>54</v>
      </c>
      <c r="Q2733" s="1" t="s">
        <v>56</v>
      </c>
      <c r="R2733" s="1" t="s">
        <v>5</v>
      </c>
      <c r="S2733" s="2" t="b">
        <v>1</v>
      </c>
      <c r="T2733" s="2" t="b">
        <v>0</v>
      </c>
      <c r="U2733" s="1" t="s">
        <v>57</v>
      </c>
      <c r="V2733" s="1"/>
      <c r="W2733" s="2" t="b">
        <v>0</v>
      </c>
      <c r="X2733" s="1"/>
      <c r="Y2733" s="2" t="b">
        <v>0</v>
      </c>
      <c r="Z2733" s="1" t="s">
        <v>58</v>
      </c>
      <c r="AA2733" s="2" t="b">
        <v>1</v>
      </c>
      <c r="AB2733" s="1" t="s">
        <v>16334</v>
      </c>
      <c r="AC2733" s="1" t="s">
        <v>16335</v>
      </c>
      <c r="AD2733" s="1" t="s">
        <v>61</v>
      </c>
      <c r="AE2733" s="2" t="b">
        <v>1</v>
      </c>
      <c r="AF2733" s="1" t="s">
        <v>62</v>
      </c>
      <c r="AG2733" s="2" t="b">
        <v>0</v>
      </c>
      <c r="AH2733" s="1">
        <v>46242.564803217596</v>
      </c>
    </row>
    <row r="2734" spans="1:34" ht="13.9">
      <c r="A2734" s="1" t="s">
        <v>16336</v>
      </c>
      <c r="B2734" s="1" t="s">
        <v>16337</v>
      </c>
      <c r="C2734" s="4">
        <v>45322</v>
      </c>
      <c r="D2734" s="1" t="s">
        <v>15911</v>
      </c>
      <c r="E2734" s="1">
        <v>2024</v>
      </c>
      <c r="F2734" s="5">
        <v>30.23</v>
      </c>
      <c r="G2734" s="1" t="s">
        <v>16338</v>
      </c>
      <c r="H2734" s="1" t="s">
        <v>16339</v>
      </c>
      <c r="I2734" s="6">
        <v>7903</v>
      </c>
      <c r="J2734" s="6" t="s">
        <v>54</v>
      </c>
      <c r="K2734" s="6">
        <v>235</v>
      </c>
      <c r="L2734" s="6">
        <v>217</v>
      </c>
      <c r="M2734" s="6">
        <v>18</v>
      </c>
      <c r="N2734" s="7">
        <v>0.92340425531914894</v>
      </c>
      <c r="O2734" s="1" t="s">
        <v>67</v>
      </c>
      <c r="P2734" s="1" t="s">
        <v>54</v>
      </c>
      <c r="Q2734" s="1" t="s">
        <v>68</v>
      </c>
      <c r="R2734" s="1" t="s">
        <v>5</v>
      </c>
      <c r="S2734" s="2" t="b">
        <v>1</v>
      </c>
      <c r="T2734" s="2" t="b">
        <v>0</v>
      </c>
      <c r="U2734" s="1" t="s">
        <v>224</v>
      </c>
      <c r="V2734" s="1">
        <v>12</v>
      </c>
      <c r="W2734" s="2" t="b">
        <v>0</v>
      </c>
      <c r="X2734" s="1"/>
      <c r="Y2734" s="2" t="b">
        <v>0</v>
      </c>
      <c r="Z2734" s="1" t="s">
        <v>58</v>
      </c>
      <c r="AA2734" s="2" t="b">
        <v>1</v>
      </c>
      <c r="AB2734" s="1" t="s">
        <v>16340</v>
      </c>
      <c r="AC2734" s="1" t="s">
        <v>16341</v>
      </c>
      <c r="AD2734" s="1" t="s">
        <v>61</v>
      </c>
      <c r="AE2734" s="2" t="b">
        <v>1</v>
      </c>
      <c r="AF2734" s="1" t="s">
        <v>86</v>
      </c>
      <c r="AG2734" s="2" t="b">
        <v>0</v>
      </c>
      <c r="AH2734" s="1">
        <v>46242.564803217596</v>
      </c>
    </row>
    <row r="2735" spans="1:34" ht="13.9">
      <c r="A2735" s="1" t="s">
        <v>16342</v>
      </c>
      <c r="B2735" s="1" t="s">
        <v>16343</v>
      </c>
      <c r="C2735" s="4">
        <v>45322</v>
      </c>
      <c r="D2735" s="1" t="s">
        <v>15911</v>
      </c>
      <c r="E2735" s="1">
        <v>2024</v>
      </c>
      <c r="F2735" s="5">
        <v>30.23</v>
      </c>
      <c r="G2735" s="1" t="s">
        <v>16344</v>
      </c>
      <c r="H2735" s="1" t="s">
        <v>16345</v>
      </c>
      <c r="I2735" s="6">
        <v>5901</v>
      </c>
      <c r="J2735" s="6" t="s">
        <v>54</v>
      </c>
      <c r="K2735" s="6">
        <v>183</v>
      </c>
      <c r="L2735" s="6">
        <v>169</v>
      </c>
      <c r="M2735" s="6">
        <v>14</v>
      </c>
      <c r="N2735" s="7">
        <v>0.92349726775956287</v>
      </c>
      <c r="O2735" s="1" t="s">
        <v>67</v>
      </c>
      <c r="P2735" s="1" t="s">
        <v>54</v>
      </c>
      <c r="Q2735" s="1" t="s">
        <v>56</v>
      </c>
      <c r="R2735" s="1" t="s">
        <v>5</v>
      </c>
      <c r="S2735" s="2" t="b">
        <v>1</v>
      </c>
      <c r="T2735" s="2" t="b">
        <v>0</v>
      </c>
      <c r="U2735" s="1" t="s">
        <v>224</v>
      </c>
      <c r="V2735" s="1">
        <v>12</v>
      </c>
      <c r="W2735" s="2" t="b">
        <v>0</v>
      </c>
      <c r="X2735" s="1"/>
      <c r="Y2735" s="2" t="b">
        <v>0</v>
      </c>
      <c r="Z2735" s="1" t="s">
        <v>58</v>
      </c>
      <c r="AA2735" s="2" t="b">
        <v>1</v>
      </c>
      <c r="AB2735" s="1" t="s">
        <v>16346</v>
      </c>
      <c r="AC2735" s="1" t="s">
        <v>16347</v>
      </c>
      <c r="AD2735" s="1" t="s">
        <v>61</v>
      </c>
      <c r="AE2735" s="2" t="b">
        <v>1</v>
      </c>
      <c r="AF2735" s="1" t="s">
        <v>86</v>
      </c>
      <c r="AG2735" s="2" t="b">
        <v>0</v>
      </c>
      <c r="AH2735" s="1">
        <v>46242.564803217596</v>
      </c>
    </row>
    <row r="2736" spans="1:34" ht="13.9">
      <c r="A2736" s="1" t="s">
        <v>16348</v>
      </c>
      <c r="B2736" s="1" t="s">
        <v>16349</v>
      </c>
      <c r="C2736" s="4">
        <v>45322</v>
      </c>
      <c r="D2736" s="1" t="s">
        <v>15911</v>
      </c>
      <c r="E2736" s="1">
        <v>2024</v>
      </c>
      <c r="F2736" s="5">
        <v>30.23</v>
      </c>
      <c r="G2736" s="1" t="s">
        <v>16350</v>
      </c>
      <c r="H2736" s="1" t="s">
        <v>16351</v>
      </c>
      <c r="I2736" s="6">
        <v>5054</v>
      </c>
      <c r="J2736" s="6" t="s">
        <v>54</v>
      </c>
      <c r="K2736" s="6">
        <v>99</v>
      </c>
      <c r="L2736" s="6">
        <v>92</v>
      </c>
      <c r="M2736" s="6">
        <v>7</v>
      </c>
      <c r="N2736" s="7">
        <v>0.92929292929292928</v>
      </c>
      <c r="O2736" s="1" t="s">
        <v>67</v>
      </c>
      <c r="P2736" s="1" t="s">
        <v>54</v>
      </c>
      <c r="Q2736" s="1" t="s">
        <v>56</v>
      </c>
      <c r="R2736" s="1" t="s">
        <v>5</v>
      </c>
      <c r="S2736" s="2" t="b">
        <v>1</v>
      </c>
      <c r="T2736" s="2" t="b">
        <v>0</v>
      </c>
      <c r="U2736" s="1" t="s">
        <v>112</v>
      </c>
      <c r="V2736" s="1">
        <v>15</v>
      </c>
      <c r="W2736" s="2" t="b">
        <v>0</v>
      </c>
      <c r="X2736" s="1"/>
      <c r="Y2736" s="2" t="b">
        <v>0</v>
      </c>
      <c r="Z2736" s="1" t="s">
        <v>58</v>
      </c>
      <c r="AA2736" s="2" t="b">
        <v>1</v>
      </c>
      <c r="AB2736" s="1" t="s">
        <v>16352</v>
      </c>
      <c r="AC2736" s="1" t="s">
        <v>16353</v>
      </c>
      <c r="AD2736" s="1" t="s">
        <v>61</v>
      </c>
      <c r="AE2736" s="2" t="b">
        <v>1</v>
      </c>
      <c r="AF2736" s="1" t="s">
        <v>62</v>
      </c>
      <c r="AG2736" s="2" t="b">
        <v>0</v>
      </c>
      <c r="AH2736" s="1">
        <v>46242.564803217596</v>
      </c>
    </row>
    <row r="2737" spans="1:34" ht="13.9">
      <c r="A2737" s="1" t="s">
        <v>16354</v>
      </c>
      <c r="B2737" s="1" t="s">
        <v>16355</v>
      </c>
      <c r="C2737" s="4">
        <v>45322</v>
      </c>
      <c r="D2737" s="1" t="s">
        <v>15911</v>
      </c>
      <c r="E2737" s="1">
        <v>2024</v>
      </c>
      <c r="F2737" s="5">
        <v>30.23</v>
      </c>
      <c r="G2737" s="1" t="s">
        <v>16356</v>
      </c>
      <c r="H2737" s="1" t="s">
        <v>16357</v>
      </c>
      <c r="I2737" s="6">
        <v>5580</v>
      </c>
      <c r="J2737" s="6" t="s">
        <v>54</v>
      </c>
      <c r="K2737" s="6">
        <v>168</v>
      </c>
      <c r="L2737" s="6">
        <v>162</v>
      </c>
      <c r="M2737" s="6">
        <v>6</v>
      </c>
      <c r="N2737" s="7">
        <v>0.9642857142857143</v>
      </c>
      <c r="O2737" s="1" t="s">
        <v>67</v>
      </c>
      <c r="P2737" s="1" t="s">
        <v>54</v>
      </c>
      <c r="Q2737" s="1" t="s">
        <v>56</v>
      </c>
      <c r="R2737" s="1" t="s">
        <v>5</v>
      </c>
      <c r="S2737" s="2" t="b">
        <v>1</v>
      </c>
      <c r="T2737" s="2" t="b">
        <v>0</v>
      </c>
      <c r="U2737" s="1" t="s">
        <v>224</v>
      </c>
      <c r="V2737" s="1">
        <v>12</v>
      </c>
      <c r="W2737" s="2" t="b">
        <v>0</v>
      </c>
      <c r="X2737" s="1"/>
      <c r="Y2737" s="2" t="b">
        <v>0</v>
      </c>
      <c r="Z2737" s="1" t="s">
        <v>58</v>
      </c>
      <c r="AA2737" s="2" t="b">
        <v>1</v>
      </c>
      <c r="AB2737" s="1" t="s">
        <v>16358</v>
      </c>
      <c r="AC2737" s="1" t="s">
        <v>16359</v>
      </c>
      <c r="AD2737" s="1" t="s">
        <v>61</v>
      </c>
      <c r="AE2737" s="2" t="b">
        <v>1</v>
      </c>
      <c r="AF2737" s="1" t="s">
        <v>62</v>
      </c>
      <c r="AG2737" s="2" t="b">
        <v>0</v>
      </c>
      <c r="AH2737" s="1">
        <v>46242.564803217596</v>
      </c>
    </row>
    <row r="2738" spans="1:34" ht="13.9">
      <c r="A2738" s="1" t="s">
        <v>16360</v>
      </c>
      <c r="B2738" s="1" t="s">
        <v>16361</v>
      </c>
      <c r="C2738" s="4">
        <v>45322</v>
      </c>
      <c r="D2738" s="1" t="s">
        <v>15911</v>
      </c>
      <c r="E2738" s="1">
        <v>2024</v>
      </c>
      <c r="F2738" s="5">
        <v>30.23</v>
      </c>
      <c r="G2738" s="1" t="s">
        <v>16362</v>
      </c>
      <c r="H2738" s="1" t="s">
        <v>16363</v>
      </c>
      <c r="I2738" s="6">
        <v>4090</v>
      </c>
      <c r="J2738" s="6" t="s">
        <v>54</v>
      </c>
      <c r="K2738" s="6">
        <v>92</v>
      </c>
      <c r="L2738" s="6">
        <v>72</v>
      </c>
      <c r="M2738" s="6">
        <v>20</v>
      </c>
      <c r="N2738" s="7">
        <v>0.78260869565217395</v>
      </c>
      <c r="O2738" s="1" t="s">
        <v>55</v>
      </c>
      <c r="P2738" s="1" t="s">
        <v>54</v>
      </c>
      <c r="Q2738" s="1" t="s">
        <v>56</v>
      </c>
      <c r="R2738" s="1" t="s">
        <v>5</v>
      </c>
      <c r="S2738" s="2" t="b">
        <v>1</v>
      </c>
      <c r="T2738" s="2" t="b">
        <v>0</v>
      </c>
      <c r="U2738" s="1" t="s">
        <v>224</v>
      </c>
      <c r="V2738" s="1">
        <v>12</v>
      </c>
      <c r="W2738" s="2" t="b">
        <v>0</v>
      </c>
      <c r="X2738" s="1"/>
      <c r="Y2738" s="2" t="b">
        <v>0</v>
      </c>
      <c r="Z2738" s="1" t="s">
        <v>58</v>
      </c>
      <c r="AA2738" s="2" t="b">
        <v>1</v>
      </c>
      <c r="AB2738" s="1" t="s">
        <v>16364</v>
      </c>
      <c r="AC2738" s="1" t="s">
        <v>16365</v>
      </c>
      <c r="AD2738" s="1" t="s">
        <v>61</v>
      </c>
      <c r="AE2738" s="2" t="b">
        <v>1</v>
      </c>
      <c r="AF2738" s="1" t="s">
        <v>86</v>
      </c>
      <c r="AG2738" s="2" t="b">
        <v>0</v>
      </c>
      <c r="AH2738" s="1">
        <v>46242.564803217596</v>
      </c>
    </row>
    <row r="2739" spans="1:34" ht="13.9">
      <c r="A2739" s="1" t="s">
        <v>16366</v>
      </c>
      <c r="B2739" s="1" t="s">
        <v>16367</v>
      </c>
      <c r="C2739" s="4">
        <v>45322</v>
      </c>
      <c r="D2739" s="1" t="s">
        <v>15911</v>
      </c>
      <c r="E2739" s="1">
        <v>2024</v>
      </c>
      <c r="F2739" s="5">
        <v>30.23</v>
      </c>
      <c r="G2739" s="1" t="s">
        <v>16368</v>
      </c>
      <c r="H2739" s="1" t="s">
        <v>16369</v>
      </c>
      <c r="I2739" s="6">
        <v>550</v>
      </c>
      <c r="J2739" s="6" t="s">
        <v>54</v>
      </c>
      <c r="K2739" s="6">
        <v>38</v>
      </c>
      <c r="L2739" s="6">
        <v>33</v>
      </c>
      <c r="M2739" s="6">
        <v>5</v>
      </c>
      <c r="N2739" s="7">
        <v>0.86842105263157898</v>
      </c>
      <c r="O2739" s="1" t="s">
        <v>126</v>
      </c>
      <c r="P2739" s="1" t="s">
        <v>54</v>
      </c>
      <c r="Q2739" s="1" t="s">
        <v>56</v>
      </c>
      <c r="R2739" s="1" t="s">
        <v>5</v>
      </c>
      <c r="S2739" s="2" t="b">
        <v>1</v>
      </c>
      <c r="T2739" s="2" t="b">
        <v>0</v>
      </c>
      <c r="U2739" s="1" t="s">
        <v>57</v>
      </c>
      <c r="V2739" s="1"/>
      <c r="W2739" s="2" t="b">
        <v>0</v>
      </c>
      <c r="X2739" s="1"/>
      <c r="Y2739" s="2" t="b">
        <v>0</v>
      </c>
      <c r="Z2739" s="1" t="s">
        <v>119</v>
      </c>
      <c r="AA2739" s="2" t="b">
        <v>0</v>
      </c>
      <c r="AB2739" s="1" t="s">
        <v>16370</v>
      </c>
      <c r="AC2739" s="1" t="s">
        <v>16371</v>
      </c>
      <c r="AD2739" s="1" t="s">
        <v>61</v>
      </c>
      <c r="AE2739" s="2" t="b">
        <v>1</v>
      </c>
      <c r="AF2739" s="1"/>
      <c r="AG2739" s="2" t="b">
        <v>0</v>
      </c>
      <c r="AH2739" s="1">
        <v>46242.564803217596</v>
      </c>
    </row>
    <row r="2740" spans="1:34" ht="13.9">
      <c r="A2740" s="1" t="s">
        <v>16372</v>
      </c>
      <c r="B2740" s="1" t="s">
        <v>16373</v>
      </c>
      <c r="C2740" s="4">
        <v>45323</v>
      </c>
      <c r="D2740" s="1" t="s">
        <v>16374</v>
      </c>
      <c r="E2740" s="1">
        <v>2024</v>
      </c>
      <c r="F2740" s="5">
        <v>30.19</v>
      </c>
      <c r="G2740" s="1" t="s">
        <v>16375</v>
      </c>
      <c r="H2740" s="1" t="s">
        <v>16376</v>
      </c>
      <c r="I2740" s="6">
        <v>1</v>
      </c>
      <c r="J2740" s="6" t="s">
        <v>54</v>
      </c>
      <c r="K2740" s="6">
        <v>0</v>
      </c>
      <c r="L2740" s="6">
        <v>0</v>
      </c>
      <c r="M2740" s="6">
        <v>0</v>
      </c>
      <c r="N2740" s="7"/>
      <c r="O2740" s="1" t="s">
        <v>216</v>
      </c>
      <c r="P2740" s="1" t="s">
        <v>54</v>
      </c>
      <c r="Q2740" s="1" t="s">
        <v>56</v>
      </c>
      <c r="R2740" s="1" t="s">
        <v>5</v>
      </c>
      <c r="S2740" s="2" t="b">
        <v>1</v>
      </c>
      <c r="T2740" s="2" t="b">
        <v>0</v>
      </c>
      <c r="U2740" s="1" t="s">
        <v>57</v>
      </c>
      <c r="V2740" s="1"/>
      <c r="W2740" s="2" t="b">
        <v>0</v>
      </c>
      <c r="X2740" s="1"/>
      <c r="Y2740" s="2" t="b">
        <v>0</v>
      </c>
      <c r="Z2740" s="1" t="s">
        <v>58</v>
      </c>
      <c r="AA2740" s="2" t="b">
        <v>1</v>
      </c>
      <c r="AB2740" s="1" t="s">
        <v>16377</v>
      </c>
      <c r="AC2740" s="1" t="s">
        <v>16378</v>
      </c>
      <c r="AD2740" s="1" t="s">
        <v>61</v>
      </c>
      <c r="AE2740" s="2" t="b">
        <v>1</v>
      </c>
      <c r="AF2740" s="1" t="s">
        <v>305</v>
      </c>
      <c r="AG2740" s="2" t="b">
        <v>0</v>
      </c>
      <c r="AH2740" s="1">
        <v>46242.564803217596</v>
      </c>
    </row>
    <row r="2741" spans="1:34" ht="13.9">
      <c r="A2741" s="1" t="s">
        <v>16379</v>
      </c>
      <c r="B2741" s="1" t="s">
        <v>16380</v>
      </c>
      <c r="C2741" s="4">
        <v>45323</v>
      </c>
      <c r="D2741" s="1" t="s">
        <v>16374</v>
      </c>
      <c r="E2741" s="1">
        <v>2024</v>
      </c>
      <c r="F2741" s="5">
        <v>30.19</v>
      </c>
      <c r="G2741" s="1" t="s">
        <v>16381</v>
      </c>
      <c r="H2741" s="1" t="s">
        <v>16287</v>
      </c>
      <c r="I2741" s="6"/>
      <c r="J2741" s="6" t="s">
        <v>147</v>
      </c>
      <c r="K2741" s="6">
        <v>2</v>
      </c>
      <c r="L2741" s="6">
        <v>2</v>
      </c>
      <c r="M2741" s="6">
        <v>0</v>
      </c>
      <c r="N2741" s="7">
        <v>1</v>
      </c>
      <c r="O2741" s="1" t="s">
        <v>567</v>
      </c>
      <c r="P2741" s="1" t="s">
        <v>54</v>
      </c>
      <c r="Q2741" s="1" t="s">
        <v>56</v>
      </c>
      <c r="R2741" s="1" t="s">
        <v>7</v>
      </c>
      <c r="S2741" s="2" t="b">
        <v>0</v>
      </c>
      <c r="T2741" s="2" t="b">
        <v>1</v>
      </c>
      <c r="U2741" s="1" t="s">
        <v>1669</v>
      </c>
      <c r="V2741" s="1">
        <v>18</v>
      </c>
      <c r="W2741" s="2" t="b">
        <v>1</v>
      </c>
      <c r="X2741" s="1"/>
      <c r="Y2741" s="2" t="b">
        <v>0</v>
      </c>
      <c r="Z2741" s="1" t="s">
        <v>119</v>
      </c>
      <c r="AA2741" s="2" t="b">
        <v>0</v>
      </c>
      <c r="AB2741" s="1" t="s">
        <v>16288</v>
      </c>
      <c r="AC2741" s="1" t="s">
        <v>16382</v>
      </c>
      <c r="AD2741" s="1" t="s">
        <v>61</v>
      </c>
      <c r="AE2741" s="2" t="b">
        <v>1</v>
      </c>
      <c r="AF2741" s="1"/>
      <c r="AG2741" s="2" t="b">
        <v>0</v>
      </c>
      <c r="AH2741" s="1">
        <v>46242.564803217596</v>
      </c>
    </row>
    <row r="2742" spans="1:34" ht="13.9">
      <c r="A2742" s="1" t="s">
        <v>16383</v>
      </c>
      <c r="B2742" s="1" t="s">
        <v>16384</v>
      </c>
      <c r="C2742" s="4">
        <v>45323</v>
      </c>
      <c r="D2742" s="1" t="s">
        <v>16374</v>
      </c>
      <c r="E2742" s="1">
        <v>2024</v>
      </c>
      <c r="F2742" s="5">
        <v>30.19</v>
      </c>
      <c r="G2742" s="1" t="s">
        <v>16385</v>
      </c>
      <c r="H2742" s="1" t="s">
        <v>16386</v>
      </c>
      <c r="I2742" s="6">
        <v>467</v>
      </c>
      <c r="J2742" s="6" t="s">
        <v>54</v>
      </c>
      <c r="K2742" s="6">
        <v>42</v>
      </c>
      <c r="L2742" s="6">
        <v>38</v>
      </c>
      <c r="M2742" s="6">
        <v>4</v>
      </c>
      <c r="N2742" s="7">
        <v>0.90476190476190477</v>
      </c>
      <c r="O2742" s="1" t="s">
        <v>126</v>
      </c>
      <c r="P2742" s="1" t="s">
        <v>54</v>
      </c>
      <c r="Q2742" s="1" t="s">
        <v>56</v>
      </c>
      <c r="R2742" s="1" t="s">
        <v>7</v>
      </c>
      <c r="S2742" s="2" t="b">
        <v>0</v>
      </c>
      <c r="T2742" s="2" t="b">
        <v>1</v>
      </c>
      <c r="U2742" s="1" t="s">
        <v>133</v>
      </c>
      <c r="V2742" s="1">
        <v>18</v>
      </c>
      <c r="W2742" s="2" t="b">
        <v>1</v>
      </c>
      <c r="X2742" s="2" t="b">
        <v>0</v>
      </c>
      <c r="Y2742" s="2" t="b">
        <v>0</v>
      </c>
      <c r="Z2742" s="1" t="s">
        <v>119</v>
      </c>
      <c r="AA2742" s="2" t="b">
        <v>0</v>
      </c>
      <c r="AB2742" s="1" t="s">
        <v>16387</v>
      </c>
      <c r="AC2742" s="1" t="s">
        <v>16388</v>
      </c>
      <c r="AD2742" s="1" t="s">
        <v>61</v>
      </c>
      <c r="AE2742" s="2" t="b">
        <v>1</v>
      </c>
      <c r="AF2742" s="1"/>
      <c r="AG2742" s="2" t="b">
        <v>0</v>
      </c>
      <c r="AH2742" s="1">
        <v>46242.564803217596</v>
      </c>
    </row>
    <row r="2743" spans="1:34" ht="13.9">
      <c r="A2743" s="1" t="s">
        <v>16389</v>
      </c>
      <c r="B2743" s="1" t="s">
        <v>16390</v>
      </c>
      <c r="C2743" s="4">
        <v>45323</v>
      </c>
      <c r="D2743" s="1" t="s">
        <v>16374</v>
      </c>
      <c r="E2743" s="1">
        <v>2024</v>
      </c>
      <c r="F2743" s="5">
        <v>30.19</v>
      </c>
      <c r="G2743" s="1" t="s">
        <v>16391</v>
      </c>
      <c r="H2743" s="1" t="s">
        <v>16392</v>
      </c>
      <c r="I2743" s="6">
        <v>890</v>
      </c>
      <c r="J2743" s="6" t="s">
        <v>54</v>
      </c>
      <c r="K2743" s="6">
        <v>20</v>
      </c>
      <c r="L2743" s="6">
        <v>17</v>
      </c>
      <c r="M2743" s="6">
        <v>3</v>
      </c>
      <c r="N2743" s="7">
        <v>0.85</v>
      </c>
      <c r="O2743" s="1" t="s">
        <v>126</v>
      </c>
      <c r="P2743" s="1" t="s">
        <v>54</v>
      </c>
      <c r="Q2743" s="1" t="s">
        <v>56</v>
      </c>
      <c r="R2743" s="1" t="s">
        <v>5</v>
      </c>
      <c r="S2743" s="2" t="b">
        <v>1</v>
      </c>
      <c r="T2743" s="2" t="b">
        <v>0</v>
      </c>
      <c r="U2743" s="1" t="s">
        <v>57</v>
      </c>
      <c r="V2743" s="1"/>
      <c r="W2743" s="2" t="b">
        <v>0</v>
      </c>
      <c r="X2743" s="1"/>
      <c r="Y2743" s="2" t="b">
        <v>0</v>
      </c>
      <c r="Z2743" s="1" t="s">
        <v>58</v>
      </c>
      <c r="AA2743" s="2" t="b">
        <v>1</v>
      </c>
      <c r="AB2743" s="1" t="s">
        <v>16393</v>
      </c>
      <c r="AC2743" s="1" t="s">
        <v>16394</v>
      </c>
      <c r="AD2743" s="1" t="s">
        <v>61</v>
      </c>
      <c r="AE2743" s="2" t="b">
        <v>1</v>
      </c>
      <c r="AF2743" s="1" t="s">
        <v>101</v>
      </c>
      <c r="AG2743" s="2" t="b">
        <v>1</v>
      </c>
      <c r="AH2743" s="1">
        <v>46242.564803229165</v>
      </c>
    </row>
    <row r="2744" spans="1:34" ht="13.9">
      <c r="A2744" s="1" t="s">
        <v>16395</v>
      </c>
      <c r="B2744" s="1" t="s">
        <v>16396</v>
      </c>
      <c r="C2744" s="4">
        <v>45324</v>
      </c>
      <c r="D2744" s="1" t="s">
        <v>16374</v>
      </c>
      <c r="E2744" s="1">
        <v>2024</v>
      </c>
      <c r="F2744" s="5">
        <v>30.16</v>
      </c>
      <c r="G2744" s="1" t="s">
        <v>16397</v>
      </c>
      <c r="H2744" s="1" t="s">
        <v>16398</v>
      </c>
      <c r="I2744" s="6">
        <v>1052</v>
      </c>
      <c r="J2744" s="6" t="s">
        <v>54</v>
      </c>
      <c r="K2744" s="6">
        <v>28</v>
      </c>
      <c r="L2744" s="6">
        <v>18</v>
      </c>
      <c r="M2744" s="6">
        <v>10</v>
      </c>
      <c r="N2744" s="7">
        <v>0.6428571428571429</v>
      </c>
      <c r="O2744" s="1" t="s">
        <v>91</v>
      </c>
      <c r="P2744" s="1" t="s">
        <v>54</v>
      </c>
      <c r="Q2744" s="1" t="s">
        <v>56</v>
      </c>
      <c r="R2744" s="1" t="s">
        <v>5</v>
      </c>
      <c r="S2744" s="2" t="b">
        <v>1</v>
      </c>
      <c r="T2744" s="2" t="b">
        <v>0</v>
      </c>
      <c r="U2744" s="1" t="s">
        <v>57</v>
      </c>
      <c r="V2744" s="1"/>
      <c r="W2744" s="2" t="b">
        <v>0</v>
      </c>
      <c r="X2744" s="1"/>
      <c r="Y2744" s="2" t="b">
        <v>0</v>
      </c>
      <c r="Z2744" s="1" t="s">
        <v>58</v>
      </c>
      <c r="AA2744" s="2" t="b">
        <v>1</v>
      </c>
      <c r="AB2744" s="1" t="s">
        <v>16399</v>
      </c>
      <c r="AC2744" s="1" t="s">
        <v>16400</v>
      </c>
      <c r="AD2744" s="1" t="s">
        <v>61</v>
      </c>
      <c r="AE2744" s="2" t="b">
        <v>1</v>
      </c>
      <c r="AF2744" s="1" t="s">
        <v>2871</v>
      </c>
      <c r="AG2744" s="2" t="b">
        <v>0</v>
      </c>
      <c r="AH2744" s="1">
        <v>46242.564803229165</v>
      </c>
    </row>
    <row r="2745" spans="1:34" ht="13.9">
      <c r="A2745" s="1" t="s">
        <v>16401</v>
      </c>
      <c r="B2745" s="1" t="s">
        <v>16402</v>
      </c>
      <c r="C2745" s="4">
        <v>45324</v>
      </c>
      <c r="D2745" s="1" t="s">
        <v>16374</v>
      </c>
      <c r="E2745" s="1">
        <v>2024</v>
      </c>
      <c r="F2745" s="5">
        <v>30.16</v>
      </c>
      <c r="G2745" s="1" t="s">
        <v>16403</v>
      </c>
      <c r="H2745" s="1" t="s">
        <v>16404</v>
      </c>
      <c r="I2745" s="6">
        <v>1954</v>
      </c>
      <c r="J2745" s="6" t="s">
        <v>54</v>
      </c>
      <c r="K2745" s="6">
        <v>93</v>
      </c>
      <c r="L2745" s="6">
        <v>52</v>
      </c>
      <c r="M2745" s="6">
        <v>41</v>
      </c>
      <c r="N2745" s="7">
        <v>0.55913978494623651</v>
      </c>
      <c r="O2745" s="1" t="s">
        <v>91</v>
      </c>
      <c r="P2745" s="1" t="s">
        <v>54</v>
      </c>
      <c r="Q2745" s="1" t="s">
        <v>56</v>
      </c>
      <c r="R2745" s="1" t="s">
        <v>7</v>
      </c>
      <c r="S2745" s="2" t="b">
        <v>0</v>
      </c>
      <c r="T2745" s="2" t="b">
        <v>1</v>
      </c>
      <c r="U2745" s="1" t="s">
        <v>202</v>
      </c>
      <c r="V2745" s="1">
        <v>18</v>
      </c>
      <c r="W2745" s="2" t="b">
        <v>1</v>
      </c>
      <c r="X2745" s="2" t="b">
        <v>1</v>
      </c>
      <c r="Y2745" s="2" t="b">
        <v>0</v>
      </c>
      <c r="Z2745" s="1" t="s">
        <v>119</v>
      </c>
      <c r="AA2745" s="2" t="b">
        <v>0</v>
      </c>
      <c r="AB2745" s="1" t="s">
        <v>16405</v>
      </c>
      <c r="AC2745" s="1" t="s">
        <v>16406</v>
      </c>
      <c r="AD2745" s="1" t="s">
        <v>61</v>
      </c>
      <c r="AE2745" s="2" t="b">
        <v>1</v>
      </c>
      <c r="AF2745" s="1"/>
      <c r="AG2745" s="2" t="b">
        <v>0</v>
      </c>
      <c r="AH2745" s="1">
        <v>46242.564803229165</v>
      </c>
    </row>
    <row r="2746" spans="1:34" ht="13.9">
      <c r="A2746" s="1" t="s">
        <v>16407</v>
      </c>
      <c r="B2746" s="1" t="s">
        <v>16408</v>
      </c>
      <c r="C2746" s="4">
        <v>45324</v>
      </c>
      <c r="D2746" s="1" t="s">
        <v>16374</v>
      </c>
      <c r="E2746" s="1">
        <v>2024</v>
      </c>
      <c r="F2746" s="5">
        <v>30.16</v>
      </c>
      <c r="G2746" s="1" t="s">
        <v>16409</v>
      </c>
      <c r="H2746" s="1" t="s">
        <v>16410</v>
      </c>
      <c r="I2746" s="6">
        <v>14875</v>
      </c>
      <c r="J2746" s="6" t="s">
        <v>54</v>
      </c>
      <c r="K2746" s="6">
        <v>672</v>
      </c>
      <c r="L2746" s="6">
        <v>649</v>
      </c>
      <c r="M2746" s="6">
        <v>23</v>
      </c>
      <c r="N2746" s="7">
        <v>0.96577380952380953</v>
      </c>
      <c r="O2746" s="1" t="s">
        <v>76</v>
      </c>
      <c r="P2746" s="1" t="s">
        <v>54</v>
      </c>
      <c r="Q2746" s="1" t="s">
        <v>68</v>
      </c>
      <c r="R2746" s="1" t="s">
        <v>7</v>
      </c>
      <c r="S2746" s="2" t="b">
        <v>0</v>
      </c>
      <c r="T2746" s="2" t="b">
        <v>1</v>
      </c>
      <c r="U2746" s="1" t="s">
        <v>202</v>
      </c>
      <c r="V2746" s="1">
        <v>18</v>
      </c>
      <c r="W2746" s="2" t="b">
        <v>1</v>
      </c>
      <c r="X2746" s="2" t="b">
        <v>1</v>
      </c>
      <c r="Y2746" s="2" t="b">
        <v>0</v>
      </c>
      <c r="Z2746" s="1" t="s">
        <v>119</v>
      </c>
      <c r="AA2746" s="2" t="b">
        <v>0</v>
      </c>
      <c r="AB2746" s="1" t="s">
        <v>16411</v>
      </c>
      <c r="AC2746" s="1" t="s">
        <v>16412</v>
      </c>
      <c r="AD2746" s="1" t="s">
        <v>61</v>
      </c>
      <c r="AE2746" s="2" t="b">
        <v>1</v>
      </c>
      <c r="AF2746" s="1"/>
      <c r="AG2746" s="2" t="b">
        <v>0</v>
      </c>
      <c r="AH2746" s="1">
        <v>46242.564803229165</v>
      </c>
    </row>
    <row r="2747" spans="1:34" ht="13.9">
      <c r="A2747" s="1" t="s">
        <v>16413</v>
      </c>
      <c r="B2747" s="1" t="s">
        <v>16414</v>
      </c>
      <c r="C2747" s="4">
        <v>45324</v>
      </c>
      <c r="D2747" s="1" t="s">
        <v>16374</v>
      </c>
      <c r="E2747" s="1">
        <v>2024</v>
      </c>
      <c r="F2747" s="5">
        <v>30.16</v>
      </c>
      <c r="G2747" s="1" t="s">
        <v>16415</v>
      </c>
      <c r="H2747" s="1" t="s">
        <v>16416</v>
      </c>
      <c r="I2747" s="6">
        <v>1467</v>
      </c>
      <c r="J2747" s="6" t="s">
        <v>54</v>
      </c>
      <c r="K2747" s="6">
        <v>51</v>
      </c>
      <c r="L2747" s="6">
        <v>49</v>
      </c>
      <c r="M2747" s="6">
        <v>2</v>
      </c>
      <c r="N2747" s="7">
        <v>0.96078431372549022</v>
      </c>
      <c r="O2747" s="1" t="s">
        <v>67</v>
      </c>
      <c r="P2747" s="1" t="s">
        <v>54</v>
      </c>
      <c r="Q2747" s="1" t="s">
        <v>56</v>
      </c>
      <c r="R2747" s="1" t="s">
        <v>5</v>
      </c>
      <c r="S2747" s="2" t="b">
        <v>1</v>
      </c>
      <c r="T2747" s="2" t="b">
        <v>0</v>
      </c>
      <c r="U2747" s="1" t="s">
        <v>57</v>
      </c>
      <c r="V2747" s="1"/>
      <c r="W2747" s="2" t="b">
        <v>0</v>
      </c>
      <c r="X2747" s="1"/>
      <c r="Y2747" s="2" t="b">
        <v>0</v>
      </c>
      <c r="Z2747" s="1" t="s">
        <v>58</v>
      </c>
      <c r="AA2747" s="2" t="b">
        <v>1</v>
      </c>
      <c r="AB2747" s="1" t="s">
        <v>16417</v>
      </c>
      <c r="AC2747" s="1" t="s">
        <v>16418</v>
      </c>
      <c r="AD2747" s="1" t="s">
        <v>61</v>
      </c>
      <c r="AE2747" s="2" t="b">
        <v>1</v>
      </c>
      <c r="AF2747" s="1" t="s">
        <v>101</v>
      </c>
      <c r="AG2747" s="2" t="b">
        <v>1</v>
      </c>
      <c r="AH2747" s="1">
        <v>46242.564803229165</v>
      </c>
    </row>
    <row r="2748" spans="1:34" ht="13.9">
      <c r="A2748" s="1" t="s">
        <v>16419</v>
      </c>
      <c r="B2748" s="1" t="s">
        <v>16420</v>
      </c>
      <c r="C2748" s="4">
        <v>45324</v>
      </c>
      <c r="D2748" s="1" t="s">
        <v>16374</v>
      </c>
      <c r="E2748" s="1">
        <v>2024</v>
      </c>
      <c r="F2748" s="5">
        <v>30.16</v>
      </c>
      <c r="G2748" s="1" t="s">
        <v>16421</v>
      </c>
      <c r="H2748" s="1" t="s">
        <v>16422</v>
      </c>
      <c r="I2748" s="6"/>
      <c r="J2748" s="6" t="s">
        <v>147</v>
      </c>
      <c r="K2748" s="6">
        <v>1</v>
      </c>
      <c r="L2748" s="6">
        <v>0</v>
      </c>
      <c r="M2748" s="6">
        <v>1</v>
      </c>
      <c r="N2748" s="7">
        <v>0</v>
      </c>
      <c r="O2748" s="1" t="s">
        <v>148</v>
      </c>
      <c r="P2748" s="1" t="s">
        <v>54</v>
      </c>
      <c r="Q2748" s="1" t="s">
        <v>56</v>
      </c>
      <c r="R2748" s="1" t="s">
        <v>7</v>
      </c>
      <c r="S2748" s="2" t="b">
        <v>0</v>
      </c>
      <c r="T2748" s="2" t="b">
        <v>1</v>
      </c>
      <c r="U2748" s="1" t="s">
        <v>133</v>
      </c>
      <c r="V2748" s="1">
        <v>18</v>
      </c>
      <c r="W2748" s="2" t="b">
        <v>1</v>
      </c>
      <c r="X2748" s="2" t="b">
        <v>0</v>
      </c>
      <c r="Y2748" s="2" t="b">
        <v>0</v>
      </c>
      <c r="Z2748" s="1" t="s">
        <v>119</v>
      </c>
      <c r="AA2748" s="2" t="b">
        <v>0</v>
      </c>
      <c r="AB2748" s="1" t="s">
        <v>16423</v>
      </c>
      <c r="AC2748" s="1" t="s">
        <v>16424</v>
      </c>
      <c r="AD2748" s="1" t="s">
        <v>61</v>
      </c>
      <c r="AE2748" s="2" t="b">
        <v>1</v>
      </c>
      <c r="AF2748" s="1"/>
      <c r="AG2748" s="2" t="b">
        <v>0</v>
      </c>
      <c r="AH2748" s="1">
        <v>46242.564803229165</v>
      </c>
    </row>
    <row r="2749" spans="1:34" ht="13.9">
      <c r="A2749" s="1" t="s">
        <v>16425</v>
      </c>
      <c r="B2749" s="1" t="s">
        <v>16426</v>
      </c>
      <c r="C2749" s="4">
        <v>45324</v>
      </c>
      <c r="D2749" s="1" t="s">
        <v>16374</v>
      </c>
      <c r="E2749" s="1">
        <v>2024</v>
      </c>
      <c r="F2749" s="5">
        <v>30.16</v>
      </c>
      <c r="G2749" s="1" t="s">
        <v>16427</v>
      </c>
      <c r="H2749" s="1" t="s">
        <v>16428</v>
      </c>
      <c r="I2749" s="6">
        <v>142</v>
      </c>
      <c r="J2749" s="6" t="s">
        <v>54</v>
      </c>
      <c r="K2749" s="6">
        <v>8</v>
      </c>
      <c r="L2749" s="6">
        <v>5</v>
      </c>
      <c r="M2749" s="6">
        <v>3</v>
      </c>
      <c r="N2749" s="7">
        <v>0.625</v>
      </c>
      <c r="O2749" s="1" t="s">
        <v>1324</v>
      </c>
      <c r="P2749" s="1" t="s">
        <v>54</v>
      </c>
      <c r="Q2749" s="1" t="s">
        <v>56</v>
      </c>
      <c r="R2749" s="1" t="s">
        <v>5</v>
      </c>
      <c r="S2749" s="2" t="b">
        <v>1</v>
      </c>
      <c r="T2749" s="2" t="b">
        <v>0</v>
      </c>
      <c r="U2749" s="1" t="s">
        <v>57</v>
      </c>
      <c r="V2749" s="1"/>
      <c r="W2749" s="2" t="b">
        <v>0</v>
      </c>
      <c r="X2749" s="1"/>
      <c r="Y2749" s="2" t="b">
        <v>0</v>
      </c>
      <c r="Z2749" s="1" t="s">
        <v>119</v>
      </c>
      <c r="AA2749" s="2" t="b">
        <v>0</v>
      </c>
      <c r="AB2749" s="1" t="s">
        <v>16429</v>
      </c>
      <c r="AC2749" s="1" t="s">
        <v>16430</v>
      </c>
      <c r="AD2749" s="1" t="s">
        <v>61</v>
      </c>
      <c r="AE2749" s="2" t="b">
        <v>1</v>
      </c>
      <c r="AF2749" s="1"/>
      <c r="AG2749" s="2" t="b">
        <v>0</v>
      </c>
      <c r="AH2749" s="1">
        <v>46242.564803229165</v>
      </c>
    </row>
    <row r="2750" spans="1:34" ht="13.9">
      <c r="A2750" s="1" t="s">
        <v>16431</v>
      </c>
      <c r="B2750" s="1" t="s">
        <v>16432</v>
      </c>
      <c r="C2750" s="4">
        <v>45327</v>
      </c>
      <c r="D2750" s="1" t="s">
        <v>16374</v>
      </c>
      <c r="E2750" s="1">
        <v>2024</v>
      </c>
      <c r="F2750" s="5">
        <v>30.06</v>
      </c>
      <c r="G2750" s="1" t="s">
        <v>16433</v>
      </c>
      <c r="H2750" s="1" t="s">
        <v>16434</v>
      </c>
      <c r="I2750" s="6">
        <v>100</v>
      </c>
      <c r="J2750" s="6" t="s">
        <v>54</v>
      </c>
      <c r="K2750" s="6">
        <v>8</v>
      </c>
      <c r="L2750" s="6">
        <v>8</v>
      </c>
      <c r="M2750" s="6">
        <v>0</v>
      </c>
      <c r="N2750" s="7">
        <v>1</v>
      </c>
      <c r="O2750" s="1" t="s">
        <v>1324</v>
      </c>
      <c r="P2750" s="1" t="s">
        <v>54</v>
      </c>
      <c r="Q2750" s="1" t="s">
        <v>56</v>
      </c>
      <c r="R2750" s="1" t="s">
        <v>5</v>
      </c>
      <c r="S2750" s="2" t="b">
        <v>1</v>
      </c>
      <c r="T2750" s="2" t="b">
        <v>0</v>
      </c>
      <c r="U2750" s="1" t="s">
        <v>57</v>
      </c>
      <c r="V2750" s="1"/>
      <c r="W2750" s="2" t="b">
        <v>0</v>
      </c>
      <c r="X2750" s="1"/>
      <c r="Y2750" s="2" t="b">
        <v>0</v>
      </c>
      <c r="Z2750" s="1" t="s">
        <v>58</v>
      </c>
      <c r="AA2750" s="2" t="b">
        <v>1</v>
      </c>
      <c r="AB2750" s="1" t="s">
        <v>16435</v>
      </c>
      <c r="AC2750" s="1" t="s">
        <v>16436</v>
      </c>
      <c r="AD2750" s="1" t="s">
        <v>61</v>
      </c>
      <c r="AE2750" s="2" t="b">
        <v>1</v>
      </c>
      <c r="AF2750" s="1" t="s">
        <v>164</v>
      </c>
      <c r="AG2750" s="2" t="b">
        <v>0</v>
      </c>
      <c r="AH2750" s="1">
        <v>46242.564803229165</v>
      </c>
    </row>
    <row r="2751" spans="1:34" ht="13.9">
      <c r="A2751" s="1" t="s">
        <v>16437</v>
      </c>
      <c r="B2751" s="1" t="s">
        <v>16438</v>
      </c>
      <c r="C2751" s="4">
        <v>45328</v>
      </c>
      <c r="D2751" s="1" t="s">
        <v>16374</v>
      </c>
      <c r="E2751" s="1">
        <v>2024</v>
      </c>
      <c r="F2751" s="5">
        <v>30.03</v>
      </c>
      <c r="G2751" s="1" t="s">
        <v>16439</v>
      </c>
      <c r="H2751" s="1" t="s">
        <v>13315</v>
      </c>
      <c r="I2751" s="6"/>
      <c r="J2751" s="6" t="s">
        <v>147</v>
      </c>
      <c r="K2751" s="6">
        <v>26</v>
      </c>
      <c r="L2751" s="6">
        <v>20</v>
      </c>
      <c r="M2751" s="6">
        <v>6</v>
      </c>
      <c r="N2751" s="7">
        <v>0.76923076923076927</v>
      </c>
      <c r="O2751" s="1" t="s">
        <v>55</v>
      </c>
      <c r="P2751" s="1" t="s">
        <v>54</v>
      </c>
      <c r="Q2751" s="1" t="s">
        <v>56</v>
      </c>
      <c r="R2751" s="1" t="s">
        <v>5</v>
      </c>
      <c r="S2751" s="2" t="b">
        <v>1</v>
      </c>
      <c r="T2751" s="2" t="b">
        <v>0</v>
      </c>
      <c r="U2751" s="1" t="s">
        <v>57</v>
      </c>
      <c r="V2751" s="1"/>
      <c r="W2751" s="2" t="b">
        <v>0</v>
      </c>
      <c r="X2751" s="1"/>
      <c r="Y2751" s="2" t="b">
        <v>0</v>
      </c>
      <c r="Z2751" s="1" t="s">
        <v>119</v>
      </c>
      <c r="AA2751" s="2" t="b">
        <v>0</v>
      </c>
      <c r="AB2751" s="1" t="s">
        <v>13316</v>
      </c>
      <c r="AC2751" s="1" t="s">
        <v>16440</v>
      </c>
      <c r="AD2751" s="1" t="s">
        <v>61</v>
      </c>
      <c r="AE2751" s="2" t="b">
        <v>1</v>
      </c>
      <c r="AF2751" s="1"/>
      <c r="AG2751" s="2" t="b">
        <v>0</v>
      </c>
      <c r="AH2751" s="1">
        <v>46242.564803229165</v>
      </c>
    </row>
    <row r="2752" spans="1:34" ht="13.9">
      <c r="A2752" s="1" t="s">
        <v>16441</v>
      </c>
      <c r="B2752" s="1" t="s">
        <v>16442</v>
      </c>
      <c r="C2752" s="4">
        <v>45329</v>
      </c>
      <c r="D2752" s="1" t="s">
        <v>16374</v>
      </c>
      <c r="E2752" s="1">
        <v>2024</v>
      </c>
      <c r="F2752" s="5">
        <v>30</v>
      </c>
      <c r="G2752" s="1" t="s">
        <v>16443</v>
      </c>
      <c r="H2752" s="1" t="s">
        <v>16444</v>
      </c>
      <c r="I2752" s="6">
        <v>8136</v>
      </c>
      <c r="J2752" s="6" t="s">
        <v>54</v>
      </c>
      <c r="K2752" s="6">
        <v>292</v>
      </c>
      <c r="L2752" s="6">
        <v>254</v>
      </c>
      <c r="M2752" s="6">
        <v>38</v>
      </c>
      <c r="N2752" s="7">
        <v>0.86986301369863017</v>
      </c>
      <c r="O2752" s="1" t="s">
        <v>67</v>
      </c>
      <c r="P2752" s="1" t="s">
        <v>54</v>
      </c>
      <c r="Q2752" s="1" t="s">
        <v>68</v>
      </c>
      <c r="R2752" s="1" t="s">
        <v>5</v>
      </c>
      <c r="S2752" s="2" t="b">
        <v>1</v>
      </c>
      <c r="T2752" s="2" t="b">
        <v>0</v>
      </c>
      <c r="U2752" s="1" t="s">
        <v>244</v>
      </c>
      <c r="V2752" s="1">
        <v>16</v>
      </c>
      <c r="W2752" s="2" t="b">
        <v>0</v>
      </c>
      <c r="X2752" s="1"/>
      <c r="Y2752" s="2" t="b">
        <v>0</v>
      </c>
      <c r="Z2752" s="1" t="s">
        <v>58</v>
      </c>
      <c r="AA2752" s="2" t="b">
        <v>1</v>
      </c>
      <c r="AB2752" s="1" t="s">
        <v>16445</v>
      </c>
      <c r="AC2752" s="1" t="s">
        <v>16446</v>
      </c>
      <c r="AD2752" s="1" t="s">
        <v>61</v>
      </c>
      <c r="AE2752" s="2" t="b">
        <v>1</v>
      </c>
      <c r="AF2752" s="1" t="s">
        <v>1729</v>
      </c>
      <c r="AG2752" s="2" t="b">
        <v>0</v>
      </c>
      <c r="AH2752" s="1">
        <v>46242.564803229165</v>
      </c>
    </row>
    <row r="2753" spans="1:34" ht="13.9">
      <c r="A2753" s="1" t="s">
        <v>16447</v>
      </c>
      <c r="B2753" s="1" t="s">
        <v>16448</v>
      </c>
      <c r="C2753" s="4">
        <v>45329</v>
      </c>
      <c r="D2753" s="1" t="s">
        <v>16374</v>
      </c>
      <c r="E2753" s="1">
        <v>2024</v>
      </c>
      <c r="F2753" s="5">
        <v>30</v>
      </c>
      <c r="G2753" s="1" t="s">
        <v>16449</v>
      </c>
      <c r="H2753" s="1" t="s">
        <v>16450</v>
      </c>
      <c r="I2753" s="6">
        <v>20</v>
      </c>
      <c r="J2753" s="6" t="s">
        <v>54</v>
      </c>
      <c r="K2753" s="6">
        <v>2</v>
      </c>
      <c r="L2753" s="6">
        <v>2</v>
      </c>
      <c r="M2753" s="6">
        <v>0</v>
      </c>
      <c r="N2753" s="7">
        <v>1</v>
      </c>
      <c r="O2753" s="1" t="s">
        <v>567</v>
      </c>
      <c r="P2753" s="1" t="s">
        <v>54</v>
      </c>
      <c r="Q2753" s="1" t="s">
        <v>56</v>
      </c>
      <c r="R2753" s="1" t="s">
        <v>7</v>
      </c>
      <c r="S2753" s="2" t="b">
        <v>0</v>
      </c>
      <c r="T2753" s="2" t="b">
        <v>1</v>
      </c>
      <c r="U2753" s="1" t="s">
        <v>1669</v>
      </c>
      <c r="V2753" s="1">
        <v>18</v>
      </c>
      <c r="W2753" s="2" t="b">
        <v>1</v>
      </c>
      <c r="X2753" s="1"/>
      <c r="Y2753" s="2" t="b">
        <v>0</v>
      </c>
      <c r="Z2753" s="1" t="s">
        <v>119</v>
      </c>
      <c r="AA2753" s="2" t="b">
        <v>0</v>
      </c>
      <c r="AB2753" s="1" t="s">
        <v>16451</v>
      </c>
      <c r="AC2753" s="1" t="s">
        <v>16452</v>
      </c>
      <c r="AD2753" s="1" t="s">
        <v>61</v>
      </c>
      <c r="AE2753" s="2" t="b">
        <v>1</v>
      </c>
      <c r="AF2753" s="1"/>
      <c r="AG2753" s="2" t="b">
        <v>0</v>
      </c>
      <c r="AH2753" s="1">
        <v>46242.564803229165</v>
      </c>
    </row>
    <row r="2754" spans="1:34" ht="13.9">
      <c r="A2754" s="1" t="s">
        <v>16453</v>
      </c>
      <c r="B2754" s="1" t="s">
        <v>16454</v>
      </c>
      <c r="C2754" s="4">
        <v>45329</v>
      </c>
      <c r="D2754" s="1" t="s">
        <v>16374</v>
      </c>
      <c r="E2754" s="1">
        <v>2024</v>
      </c>
      <c r="F2754" s="5">
        <v>30</v>
      </c>
      <c r="G2754" s="1" t="s">
        <v>16455</v>
      </c>
      <c r="H2754" s="1" t="s">
        <v>16456</v>
      </c>
      <c r="I2754" s="6">
        <v>6183</v>
      </c>
      <c r="J2754" s="6" t="s">
        <v>54</v>
      </c>
      <c r="K2754" s="6">
        <v>452</v>
      </c>
      <c r="L2754" s="6">
        <v>409</v>
      </c>
      <c r="M2754" s="6">
        <v>43</v>
      </c>
      <c r="N2754" s="7">
        <v>0.90486725663716816</v>
      </c>
      <c r="O2754" s="1" t="s">
        <v>67</v>
      </c>
      <c r="P2754" s="1" t="s">
        <v>54</v>
      </c>
      <c r="Q2754" s="1" t="s">
        <v>68</v>
      </c>
      <c r="R2754" s="1" t="s">
        <v>5</v>
      </c>
      <c r="S2754" s="2" t="b">
        <v>1</v>
      </c>
      <c r="T2754" s="2" t="b">
        <v>0</v>
      </c>
      <c r="U2754" s="1" t="s">
        <v>1651</v>
      </c>
      <c r="V2754" s="1">
        <v>6</v>
      </c>
      <c r="W2754" s="2" t="b">
        <v>0</v>
      </c>
      <c r="X2754" s="1"/>
      <c r="Y2754" s="2" t="b">
        <v>0</v>
      </c>
      <c r="Z2754" s="1" t="s">
        <v>58</v>
      </c>
      <c r="AA2754" s="2" t="b">
        <v>1</v>
      </c>
      <c r="AB2754" s="1" t="s">
        <v>16457</v>
      </c>
      <c r="AC2754" s="1" t="s">
        <v>16458</v>
      </c>
      <c r="AD2754" s="1" t="s">
        <v>61</v>
      </c>
      <c r="AE2754" s="2" t="b">
        <v>1</v>
      </c>
      <c r="AF2754" s="1" t="s">
        <v>416</v>
      </c>
      <c r="AG2754" s="2" t="b">
        <v>0</v>
      </c>
      <c r="AH2754" s="1">
        <v>46242.564803229165</v>
      </c>
    </row>
    <row r="2755" spans="1:34" ht="13.9">
      <c r="A2755" s="1" t="s">
        <v>16459</v>
      </c>
      <c r="B2755" s="1" t="s">
        <v>16460</v>
      </c>
      <c r="C2755" s="4">
        <v>45329</v>
      </c>
      <c r="D2755" s="1" t="s">
        <v>16374</v>
      </c>
      <c r="E2755" s="1">
        <v>2024</v>
      </c>
      <c r="F2755" s="5">
        <v>30</v>
      </c>
      <c r="G2755" s="1" t="s">
        <v>16461</v>
      </c>
      <c r="H2755" s="1" t="s">
        <v>16462</v>
      </c>
      <c r="I2755" s="6">
        <v>1</v>
      </c>
      <c r="J2755" s="6" t="s">
        <v>54</v>
      </c>
      <c r="K2755" s="6">
        <v>1</v>
      </c>
      <c r="L2755" s="6">
        <v>1</v>
      </c>
      <c r="M2755" s="6">
        <v>0</v>
      </c>
      <c r="N2755" s="7">
        <v>1</v>
      </c>
      <c r="O2755" s="1" t="s">
        <v>148</v>
      </c>
      <c r="P2755" s="1" t="s">
        <v>54</v>
      </c>
      <c r="Q2755" s="1" t="s">
        <v>56</v>
      </c>
      <c r="R2755" s="1" t="s">
        <v>5</v>
      </c>
      <c r="S2755" s="2" t="b">
        <v>1</v>
      </c>
      <c r="T2755" s="2" t="b">
        <v>0</v>
      </c>
      <c r="U2755" s="1" t="s">
        <v>244</v>
      </c>
      <c r="V2755" s="1">
        <v>16</v>
      </c>
      <c r="W2755" s="2" t="b">
        <v>0</v>
      </c>
      <c r="X2755" s="1"/>
      <c r="Y2755" s="2" t="b">
        <v>0</v>
      </c>
      <c r="Z2755" s="1" t="s">
        <v>58</v>
      </c>
      <c r="AA2755" s="2" t="b">
        <v>1</v>
      </c>
      <c r="AB2755" s="1" t="s">
        <v>16463</v>
      </c>
      <c r="AC2755" s="1" t="s">
        <v>16464</v>
      </c>
      <c r="AD2755" s="1" t="s">
        <v>61</v>
      </c>
      <c r="AE2755" s="2" t="b">
        <v>1</v>
      </c>
      <c r="AF2755" s="1" t="s">
        <v>211</v>
      </c>
      <c r="AG2755" s="2" t="b">
        <v>0</v>
      </c>
      <c r="AH2755" s="1">
        <v>46242.564803229165</v>
      </c>
    </row>
    <row r="2756" spans="1:34" ht="13.9">
      <c r="A2756" s="1" t="s">
        <v>16465</v>
      </c>
      <c r="B2756" s="1" t="s">
        <v>16466</v>
      </c>
      <c r="C2756" s="4">
        <v>45329</v>
      </c>
      <c r="D2756" s="1" t="s">
        <v>16374</v>
      </c>
      <c r="E2756" s="1">
        <v>2024</v>
      </c>
      <c r="F2756" s="5">
        <v>30</v>
      </c>
      <c r="G2756" s="1" t="s">
        <v>16467</v>
      </c>
      <c r="H2756" s="1" t="s">
        <v>16468</v>
      </c>
      <c r="I2756" s="6">
        <v>199</v>
      </c>
      <c r="J2756" s="6" t="s">
        <v>54</v>
      </c>
      <c r="K2756" s="6">
        <v>11</v>
      </c>
      <c r="L2756" s="6">
        <v>6</v>
      </c>
      <c r="M2756" s="6">
        <v>5</v>
      </c>
      <c r="N2756" s="7">
        <v>0.54545454545454541</v>
      </c>
      <c r="O2756" s="1" t="s">
        <v>91</v>
      </c>
      <c r="P2756" s="1" t="s">
        <v>54</v>
      </c>
      <c r="Q2756" s="1" t="s">
        <v>56</v>
      </c>
      <c r="R2756" s="1" t="s">
        <v>5</v>
      </c>
      <c r="S2756" s="2" t="b">
        <v>1</v>
      </c>
      <c r="T2756" s="2" t="b">
        <v>0</v>
      </c>
      <c r="U2756" s="1" t="s">
        <v>57</v>
      </c>
      <c r="V2756" s="1"/>
      <c r="W2756" s="2" t="b">
        <v>0</v>
      </c>
      <c r="X2756" s="1"/>
      <c r="Y2756" s="2" t="b">
        <v>0</v>
      </c>
      <c r="Z2756" s="1" t="s">
        <v>58</v>
      </c>
      <c r="AA2756" s="2" t="b">
        <v>1</v>
      </c>
      <c r="AB2756" s="1" t="s">
        <v>16469</v>
      </c>
      <c r="AC2756" s="1" t="s">
        <v>16470</v>
      </c>
      <c r="AD2756" s="1" t="s">
        <v>61</v>
      </c>
      <c r="AE2756" s="2" t="b">
        <v>1</v>
      </c>
      <c r="AF2756" s="1" t="s">
        <v>164</v>
      </c>
      <c r="AG2756" s="2" t="b">
        <v>0</v>
      </c>
      <c r="AH2756" s="1">
        <v>46242.564803229165</v>
      </c>
    </row>
    <row r="2757" spans="1:34" ht="13.9">
      <c r="A2757" s="1" t="s">
        <v>16471</v>
      </c>
      <c r="B2757" s="1" t="s">
        <v>16472</v>
      </c>
      <c r="C2757" s="4">
        <v>45331</v>
      </c>
      <c r="D2757" s="1" t="s">
        <v>16374</v>
      </c>
      <c r="E2757" s="1">
        <v>2024</v>
      </c>
      <c r="F2757" s="5">
        <v>29.93</v>
      </c>
      <c r="G2757" s="1" t="s">
        <v>16473</v>
      </c>
      <c r="H2757" s="1" t="s">
        <v>16474</v>
      </c>
      <c r="I2757" s="6">
        <v>958</v>
      </c>
      <c r="J2757" s="6" t="s">
        <v>54</v>
      </c>
      <c r="K2757" s="6">
        <v>17</v>
      </c>
      <c r="L2757" s="6">
        <v>15</v>
      </c>
      <c r="M2757" s="6">
        <v>2</v>
      </c>
      <c r="N2757" s="7">
        <v>0.88235294117647056</v>
      </c>
      <c r="O2757" s="1" t="s">
        <v>126</v>
      </c>
      <c r="P2757" s="1" t="s">
        <v>54</v>
      </c>
      <c r="Q2757" s="1" t="s">
        <v>56</v>
      </c>
      <c r="R2757" s="1" t="s">
        <v>5</v>
      </c>
      <c r="S2757" s="2" t="b">
        <v>1</v>
      </c>
      <c r="T2757" s="2" t="b">
        <v>0</v>
      </c>
      <c r="U2757" s="1" t="s">
        <v>310</v>
      </c>
      <c r="V2757" s="1">
        <v>13</v>
      </c>
      <c r="W2757" s="2" t="b">
        <v>0</v>
      </c>
      <c r="X2757" s="1"/>
      <c r="Y2757" s="2" t="b">
        <v>0</v>
      </c>
      <c r="Z2757" s="1" t="s">
        <v>58</v>
      </c>
      <c r="AA2757" s="2" t="b">
        <v>1</v>
      </c>
      <c r="AB2757" s="1" t="s">
        <v>16475</v>
      </c>
      <c r="AC2757" s="1" t="s">
        <v>16476</v>
      </c>
      <c r="AD2757" s="1" t="s">
        <v>61</v>
      </c>
      <c r="AE2757" s="2" t="b">
        <v>1</v>
      </c>
      <c r="AF2757" s="1" t="s">
        <v>101</v>
      </c>
      <c r="AG2757" s="2" t="b">
        <v>1</v>
      </c>
      <c r="AH2757" s="1">
        <v>46242.564803229165</v>
      </c>
    </row>
    <row r="2758" spans="1:34" ht="13.9">
      <c r="A2758" s="1" t="s">
        <v>16477</v>
      </c>
      <c r="B2758" s="1" t="s">
        <v>16478</v>
      </c>
      <c r="C2758" s="4">
        <v>45331</v>
      </c>
      <c r="D2758" s="1" t="s">
        <v>16374</v>
      </c>
      <c r="E2758" s="1">
        <v>2024</v>
      </c>
      <c r="F2758" s="5">
        <v>29.93</v>
      </c>
      <c r="G2758" s="1" t="s">
        <v>16479</v>
      </c>
      <c r="H2758" s="1" t="s">
        <v>16038</v>
      </c>
      <c r="I2758" s="6">
        <v>57</v>
      </c>
      <c r="J2758" s="6" t="s">
        <v>54</v>
      </c>
      <c r="K2758" s="6">
        <v>7</v>
      </c>
      <c r="L2758" s="6">
        <v>7</v>
      </c>
      <c r="M2758" s="6">
        <v>0</v>
      </c>
      <c r="N2758" s="7">
        <v>1</v>
      </c>
      <c r="O2758" s="1" t="s">
        <v>83</v>
      </c>
      <c r="P2758" s="1" t="s">
        <v>54</v>
      </c>
      <c r="Q2758" s="1" t="s">
        <v>56</v>
      </c>
      <c r="R2758" s="1" t="s">
        <v>5</v>
      </c>
      <c r="S2758" s="2" t="b">
        <v>1</v>
      </c>
      <c r="T2758" s="2" t="b">
        <v>0</v>
      </c>
      <c r="U2758" s="1" t="s">
        <v>57</v>
      </c>
      <c r="V2758" s="1"/>
      <c r="W2758" s="2" t="b">
        <v>0</v>
      </c>
      <c r="X2758" s="1"/>
      <c r="Y2758" s="2" t="b">
        <v>0</v>
      </c>
      <c r="Z2758" s="1" t="s">
        <v>58</v>
      </c>
      <c r="AA2758" s="2" t="b">
        <v>1</v>
      </c>
      <c r="AB2758" s="1" t="s">
        <v>16039</v>
      </c>
      <c r="AC2758" s="1" t="s">
        <v>16480</v>
      </c>
      <c r="AD2758" s="1" t="s">
        <v>61</v>
      </c>
      <c r="AE2758" s="2" t="b">
        <v>1</v>
      </c>
      <c r="AF2758" s="1" t="s">
        <v>94</v>
      </c>
      <c r="AG2758" s="2" t="b">
        <v>0</v>
      </c>
      <c r="AH2758" s="1">
        <v>46242.564803229165</v>
      </c>
    </row>
    <row r="2759" spans="1:34" ht="13.9">
      <c r="A2759" s="1" t="s">
        <v>16481</v>
      </c>
      <c r="B2759" s="1" t="s">
        <v>16482</v>
      </c>
      <c r="C2759" s="4">
        <v>45331</v>
      </c>
      <c r="D2759" s="1" t="s">
        <v>16374</v>
      </c>
      <c r="E2759" s="1">
        <v>2024</v>
      </c>
      <c r="F2759" s="5">
        <v>29.93</v>
      </c>
      <c r="G2759" s="1" t="s">
        <v>16483</v>
      </c>
      <c r="H2759" s="1" t="s">
        <v>16484</v>
      </c>
      <c r="I2759" s="6">
        <v>1102</v>
      </c>
      <c r="J2759" s="6" t="s">
        <v>54</v>
      </c>
      <c r="K2759" s="6">
        <v>24</v>
      </c>
      <c r="L2759" s="6">
        <v>24</v>
      </c>
      <c r="M2759" s="6">
        <v>0</v>
      </c>
      <c r="N2759" s="7">
        <v>1</v>
      </c>
      <c r="O2759" s="1" t="s">
        <v>126</v>
      </c>
      <c r="P2759" s="1" t="s">
        <v>54</v>
      </c>
      <c r="Q2759" s="1" t="s">
        <v>56</v>
      </c>
      <c r="R2759" s="1" t="s">
        <v>7</v>
      </c>
      <c r="S2759" s="2" t="b">
        <v>0</v>
      </c>
      <c r="T2759" s="2" t="b">
        <v>1</v>
      </c>
      <c r="U2759" s="1" t="s">
        <v>202</v>
      </c>
      <c r="V2759" s="1">
        <v>18</v>
      </c>
      <c r="W2759" s="2" t="b">
        <v>1</v>
      </c>
      <c r="X2759" s="2" t="b">
        <v>1</v>
      </c>
      <c r="Y2759" s="2" t="b">
        <v>0</v>
      </c>
      <c r="Z2759" s="1" t="s">
        <v>119</v>
      </c>
      <c r="AA2759" s="2" t="b">
        <v>0</v>
      </c>
      <c r="AB2759" s="1" t="s">
        <v>16485</v>
      </c>
      <c r="AC2759" s="1" t="s">
        <v>16486</v>
      </c>
      <c r="AD2759" s="1" t="s">
        <v>61</v>
      </c>
      <c r="AE2759" s="2" t="b">
        <v>1</v>
      </c>
      <c r="AF2759" s="1"/>
      <c r="AG2759" s="2" t="b">
        <v>0</v>
      </c>
      <c r="AH2759" s="1">
        <v>46242.564803229165</v>
      </c>
    </row>
    <row r="2760" spans="1:34" ht="13.9">
      <c r="A2760" s="1" t="s">
        <v>16487</v>
      </c>
      <c r="B2760" s="1" t="s">
        <v>16488</v>
      </c>
      <c r="C2760" s="4">
        <v>45331</v>
      </c>
      <c r="D2760" s="1" t="s">
        <v>16374</v>
      </c>
      <c r="E2760" s="1">
        <v>2024</v>
      </c>
      <c r="F2760" s="5">
        <v>29.93</v>
      </c>
      <c r="G2760" s="1" t="s">
        <v>16489</v>
      </c>
      <c r="H2760" s="1" t="s">
        <v>16490</v>
      </c>
      <c r="I2760" s="6">
        <v>62</v>
      </c>
      <c r="J2760" s="6" t="s">
        <v>54</v>
      </c>
      <c r="K2760" s="6">
        <v>3</v>
      </c>
      <c r="L2760" s="6">
        <v>2</v>
      </c>
      <c r="M2760" s="6">
        <v>1</v>
      </c>
      <c r="N2760" s="7">
        <v>0.66666666666666663</v>
      </c>
      <c r="O2760" s="1" t="s">
        <v>302</v>
      </c>
      <c r="P2760" s="1" t="s">
        <v>54</v>
      </c>
      <c r="Q2760" s="1" t="s">
        <v>56</v>
      </c>
      <c r="R2760" s="1" t="s">
        <v>5</v>
      </c>
      <c r="S2760" s="2" t="b">
        <v>1</v>
      </c>
      <c r="T2760" s="2" t="b">
        <v>0</v>
      </c>
      <c r="U2760" s="1" t="s">
        <v>57</v>
      </c>
      <c r="V2760" s="1"/>
      <c r="W2760" s="2" t="b">
        <v>0</v>
      </c>
      <c r="X2760" s="1"/>
      <c r="Y2760" s="2" t="b">
        <v>0</v>
      </c>
      <c r="Z2760" s="1" t="s">
        <v>58</v>
      </c>
      <c r="AA2760" s="2" t="b">
        <v>1</v>
      </c>
      <c r="AB2760" s="1" t="s">
        <v>16491</v>
      </c>
      <c r="AC2760" s="1" t="s">
        <v>16492</v>
      </c>
      <c r="AD2760" s="1" t="s">
        <v>61</v>
      </c>
      <c r="AE2760" s="2" t="b">
        <v>1</v>
      </c>
      <c r="AF2760" s="1" t="s">
        <v>987</v>
      </c>
      <c r="AG2760" s="2" t="b">
        <v>0</v>
      </c>
      <c r="AH2760" s="1">
        <v>46242.564803229165</v>
      </c>
    </row>
    <row r="2761" spans="1:34" ht="13.9">
      <c r="A2761" s="1" t="s">
        <v>16493</v>
      </c>
      <c r="B2761" s="1" t="s">
        <v>16494</v>
      </c>
      <c r="C2761" s="4">
        <v>45331</v>
      </c>
      <c r="D2761" s="1" t="s">
        <v>16374</v>
      </c>
      <c r="E2761" s="1">
        <v>2024</v>
      </c>
      <c r="F2761" s="5">
        <v>29.93</v>
      </c>
      <c r="G2761" s="1" t="s">
        <v>16495</v>
      </c>
      <c r="H2761" s="1" t="s">
        <v>16496</v>
      </c>
      <c r="I2761" s="6">
        <v>1269</v>
      </c>
      <c r="J2761" s="6" t="s">
        <v>54</v>
      </c>
      <c r="K2761" s="6">
        <v>24</v>
      </c>
      <c r="L2761" s="6">
        <v>19</v>
      </c>
      <c r="M2761" s="6">
        <v>5</v>
      </c>
      <c r="N2761" s="7">
        <v>0.79166666666666663</v>
      </c>
      <c r="O2761" s="1" t="s">
        <v>55</v>
      </c>
      <c r="P2761" s="1" t="s">
        <v>54</v>
      </c>
      <c r="Q2761" s="1" t="s">
        <v>56</v>
      </c>
      <c r="R2761" s="1" t="s">
        <v>5</v>
      </c>
      <c r="S2761" s="2" t="b">
        <v>1</v>
      </c>
      <c r="T2761" s="2" t="b">
        <v>0</v>
      </c>
      <c r="U2761" s="1" t="s">
        <v>224</v>
      </c>
      <c r="V2761" s="1">
        <v>12</v>
      </c>
      <c r="W2761" s="2" t="b">
        <v>0</v>
      </c>
      <c r="X2761" s="1"/>
      <c r="Y2761" s="2" t="b">
        <v>0</v>
      </c>
      <c r="Z2761" s="1" t="s">
        <v>58</v>
      </c>
      <c r="AA2761" s="2" t="b">
        <v>1</v>
      </c>
      <c r="AB2761" s="1" t="s">
        <v>16497</v>
      </c>
      <c r="AC2761" s="1" t="s">
        <v>16498</v>
      </c>
      <c r="AD2761" s="1" t="s">
        <v>61</v>
      </c>
      <c r="AE2761" s="2" t="b">
        <v>1</v>
      </c>
      <c r="AF2761" s="1" t="s">
        <v>101</v>
      </c>
      <c r="AG2761" s="2" t="b">
        <v>1</v>
      </c>
      <c r="AH2761" s="1">
        <v>46242.564803229165</v>
      </c>
    </row>
    <row r="2762" spans="1:34" ht="13.9">
      <c r="A2762" s="1" t="s">
        <v>16499</v>
      </c>
      <c r="B2762" s="1" t="s">
        <v>16500</v>
      </c>
      <c r="C2762" s="4">
        <v>45332</v>
      </c>
      <c r="D2762" s="1" t="s">
        <v>16374</v>
      </c>
      <c r="E2762" s="1">
        <v>2024</v>
      </c>
      <c r="F2762" s="5">
        <v>29.9</v>
      </c>
      <c r="G2762" s="1" t="s">
        <v>16501</v>
      </c>
      <c r="H2762" s="1" t="s">
        <v>16502</v>
      </c>
      <c r="I2762" s="6">
        <v>143</v>
      </c>
      <c r="J2762" s="6" t="s">
        <v>54</v>
      </c>
      <c r="K2762" s="6">
        <v>5</v>
      </c>
      <c r="L2762" s="6">
        <v>3</v>
      </c>
      <c r="M2762" s="6">
        <v>2</v>
      </c>
      <c r="N2762" s="7">
        <v>0.6</v>
      </c>
      <c r="O2762" s="1" t="s">
        <v>323</v>
      </c>
      <c r="P2762" s="1" t="s">
        <v>54</v>
      </c>
      <c r="Q2762" s="1" t="s">
        <v>56</v>
      </c>
      <c r="R2762" s="1" t="s">
        <v>7</v>
      </c>
      <c r="S2762" s="2" t="b">
        <v>0</v>
      </c>
      <c r="T2762" s="2" t="b">
        <v>1</v>
      </c>
      <c r="U2762" s="1" t="s">
        <v>202</v>
      </c>
      <c r="V2762" s="1">
        <v>18</v>
      </c>
      <c r="W2762" s="2" t="b">
        <v>1</v>
      </c>
      <c r="X2762" s="2" t="b">
        <v>1</v>
      </c>
      <c r="Y2762" s="2" t="b">
        <v>0</v>
      </c>
      <c r="Z2762" s="1" t="s">
        <v>119</v>
      </c>
      <c r="AA2762" s="2" t="b">
        <v>0</v>
      </c>
      <c r="AB2762" s="1" t="s">
        <v>16503</v>
      </c>
      <c r="AC2762" s="1" t="s">
        <v>16504</v>
      </c>
      <c r="AD2762" s="1" t="s">
        <v>61</v>
      </c>
      <c r="AE2762" s="2" t="b">
        <v>1</v>
      </c>
      <c r="AF2762" s="1"/>
      <c r="AG2762" s="2" t="b">
        <v>0</v>
      </c>
      <c r="AH2762" s="1">
        <v>46242.564803229165</v>
      </c>
    </row>
    <row r="2763" spans="1:34" ht="13.9">
      <c r="A2763" s="1" t="s">
        <v>16505</v>
      </c>
      <c r="B2763" s="1" t="s">
        <v>16506</v>
      </c>
      <c r="C2763" s="4">
        <v>45333</v>
      </c>
      <c r="D2763" s="1" t="s">
        <v>16374</v>
      </c>
      <c r="E2763" s="1">
        <v>2024</v>
      </c>
      <c r="F2763" s="5">
        <v>29.86</v>
      </c>
      <c r="G2763" s="1" t="s">
        <v>16507</v>
      </c>
      <c r="H2763" s="1" t="s">
        <v>16508</v>
      </c>
      <c r="I2763" s="6">
        <v>1945</v>
      </c>
      <c r="J2763" s="6" t="s">
        <v>54</v>
      </c>
      <c r="K2763" s="6">
        <v>216</v>
      </c>
      <c r="L2763" s="6">
        <v>212</v>
      </c>
      <c r="M2763" s="6">
        <v>4</v>
      </c>
      <c r="N2763" s="7">
        <v>0.98148148148148151</v>
      </c>
      <c r="O2763" s="1" t="s">
        <v>67</v>
      </c>
      <c r="P2763" s="1" t="s">
        <v>54</v>
      </c>
      <c r="Q2763" s="1" t="s">
        <v>68</v>
      </c>
      <c r="R2763" s="1" t="s">
        <v>5</v>
      </c>
      <c r="S2763" s="2" t="b">
        <v>1</v>
      </c>
      <c r="T2763" s="2" t="b">
        <v>0</v>
      </c>
      <c r="U2763" s="1" t="s">
        <v>57</v>
      </c>
      <c r="V2763" s="1"/>
      <c r="W2763" s="2" t="b">
        <v>0</v>
      </c>
      <c r="X2763" s="1"/>
      <c r="Y2763" s="2" t="b">
        <v>0</v>
      </c>
      <c r="Z2763" s="1" t="s">
        <v>58</v>
      </c>
      <c r="AA2763" s="2" t="b">
        <v>1</v>
      </c>
      <c r="AB2763" s="1" t="s">
        <v>16509</v>
      </c>
      <c r="AC2763" s="1" t="s">
        <v>16510</v>
      </c>
      <c r="AD2763" s="1" t="s">
        <v>61</v>
      </c>
      <c r="AE2763" s="2" t="b">
        <v>1</v>
      </c>
      <c r="AF2763" s="1" t="s">
        <v>94</v>
      </c>
      <c r="AG2763" s="2" t="b">
        <v>0</v>
      </c>
      <c r="AH2763" s="1">
        <v>46242.564803229165</v>
      </c>
    </row>
    <row r="2764" spans="1:34" ht="13.9">
      <c r="A2764" s="1" t="s">
        <v>16511</v>
      </c>
      <c r="B2764" s="1" t="s">
        <v>16512</v>
      </c>
      <c r="C2764" s="4">
        <v>45334</v>
      </c>
      <c r="D2764" s="1" t="s">
        <v>16374</v>
      </c>
      <c r="E2764" s="1">
        <v>2024</v>
      </c>
      <c r="F2764" s="5">
        <v>29.83</v>
      </c>
      <c r="G2764" s="1" t="s">
        <v>16513</v>
      </c>
      <c r="H2764" s="1" t="s">
        <v>16514</v>
      </c>
      <c r="I2764" s="6">
        <v>524</v>
      </c>
      <c r="J2764" s="6" t="s">
        <v>54</v>
      </c>
      <c r="K2764" s="6">
        <v>15</v>
      </c>
      <c r="L2764" s="6">
        <v>11</v>
      </c>
      <c r="M2764" s="6">
        <v>4</v>
      </c>
      <c r="N2764" s="7">
        <v>0.73333333333333328</v>
      </c>
      <c r="O2764" s="1" t="s">
        <v>55</v>
      </c>
      <c r="P2764" s="1" t="s">
        <v>54</v>
      </c>
      <c r="Q2764" s="1" t="s">
        <v>56</v>
      </c>
      <c r="R2764" s="1" t="s">
        <v>5</v>
      </c>
      <c r="S2764" s="2" t="b">
        <v>1</v>
      </c>
      <c r="T2764" s="2" t="b">
        <v>0</v>
      </c>
      <c r="U2764" s="1" t="s">
        <v>57</v>
      </c>
      <c r="V2764" s="1"/>
      <c r="W2764" s="2" t="b">
        <v>0</v>
      </c>
      <c r="X2764" s="1"/>
      <c r="Y2764" s="2" t="b">
        <v>0</v>
      </c>
      <c r="Z2764" s="1" t="s">
        <v>58</v>
      </c>
      <c r="AA2764" s="2" t="b">
        <v>1</v>
      </c>
      <c r="AB2764" s="1" t="s">
        <v>16515</v>
      </c>
      <c r="AC2764" s="1" t="s">
        <v>16516</v>
      </c>
      <c r="AD2764" s="1" t="s">
        <v>61</v>
      </c>
      <c r="AE2764" s="2" t="b">
        <v>1</v>
      </c>
      <c r="AF2764" s="1" t="s">
        <v>305</v>
      </c>
      <c r="AG2764" s="2" t="b">
        <v>0</v>
      </c>
      <c r="AH2764" s="1">
        <v>46242.564803229165</v>
      </c>
    </row>
    <row r="2765" spans="1:34" ht="13.9">
      <c r="A2765" s="1" t="s">
        <v>16517</v>
      </c>
      <c r="B2765" s="1" t="s">
        <v>16518</v>
      </c>
      <c r="C2765" s="4">
        <v>45334</v>
      </c>
      <c r="D2765" s="1" t="s">
        <v>16374</v>
      </c>
      <c r="E2765" s="1">
        <v>2024</v>
      </c>
      <c r="F2765" s="5">
        <v>29.83</v>
      </c>
      <c r="G2765" s="1" t="s">
        <v>16519</v>
      </c>
      <c r="H2765" s="1" t="s">
        <v>16520</v>
      </c>
      <c r="I2765" s="6">
        <v>145</v>
      </c>
      <c r="J2765" s="6" t="s">
        <v>54</v>
      </c>
      <c r="K2765" s="6">
        <v>15</v>
      </c>
      <c r="L2765" s="6">
        <v>15</v>
      </c>
      <c r="M2765" s="6">
        <v>0</v>
      </c>
      <c r="N2765" s="7">
        <v>1</v>
      </c>
      <c r="O2765" s="1" t="s">
        <v>126</v>
      </c>
      <c r="P2765" s="1" t="s">
        <v>54</v>
      </c>
      <c r="Q2765" s="1" t="s">
        <v>56</v>
      </c>
      <c r="R2765" s="1" t="s">
        <v>7</v>
      </c>
      <c r="S2765" s="2" t="b">
        <v>0</v>
      </c>
      <c r="T2765" s="2" t="b">
        <v>1</v>
      </c>
      <c r="U2765" s="1" t="s">
        <v>202</v>
      </c>
      <c r="V2765" s="1">
        <v>18</v>
      </c>
      <c r="W2765" s="2" t="b">
        <v>1</v>
      </c>
      <c r="X2765" s="2" t="b">
        <v>1</v>
      </c>
      <c r="Y2765" s="2" t="b">
        <v>0</v>
      </c>
      <c r="Z2765" s="1" t="s">
        <v>119</v>
      </c>
      <c r="AA2765" s="2" t="b">
        <v>0</v>
      </c>
      <c r="AB2765" s="1" t="s">
        <v>16521</v>
      </c>
      <c r="AC2765" s="1" t="s">
        <v>16522</v>
      </c>
      <c r="AD2765" s="1" t="s">
        <v>61</v>
      </c>
      <c r="AE2765" s="2" t="b">
        <v>1</v>
      </c>
      <c r="AF2765" s="1"/>
      <c r="AG2765" s="2" t="b">
        <v>0</v>
      </c>
      <c r="AH2765" s="1">
        <v>46242.564803229165</v>
      </c>
    </row>
    <row r="2766" spans="1:34" ht="13.9">
      <c r="A2766" s="1" t="s">
        <v>16523</v>
      </c>
      <c r="B2766" s="1" t="s">
        <v>16524</v>
      </c>
      <c r="C2766" s="4">
        <v>45335</v>
      </c>
      <c r="D2766" s="1" t="s">
        <v>16374</v>
      </c>
      <c r="E2766" s="1">
        <v>2024</v>
      </c>
      <c r="F2766" s="5">
        <v>29.8</v>
      </c>
      <c r="G2766" s="1" t="s">
        <v>16525</v>
      </c>
      <c r="H2766" s="1" t="s">
        <v>16526</v>
      </c>
      <c r="I2766" s="6">
        <v>928</v>
      </c>
      <c r="J2766" s="6" t="s">
        <v>54</v>
      </c>
      <c r="K2766" s="6">
        <v>19</v>
      </c>
      <c r="L2766" s="6">
        <v>16</v>
      </c>
      <c r="M2766" s="6">
        <v>3</v>
      </c>
      <c r="N2766" s="7">
        <v>0.84210526315789469</v>
      </c>
      <c r="O2766" s="1" t="s">
        <v>126</v>
      </c>
      <c r="P2766" s="1" t="s">
        <v>54</v>
      </c>
      <c r="Q2766" s="1" t="s">
        <v>56</v>
      </c>
      <c r="R2766" s="1" t="s">
        <v>5</v>
      </c>
      <c r="S2766" s="2" t="b">
        <v>1</v>
      </c>
      <c r="T2766" s="2" t="b">
        <v>0</v>
      </c>
      <c r="U2766" s="1" t="s">
        <v>57</v>
      </c>
      <c r="V2766" s="1"/>
      <c r="W2766" s="2" t="b">
        <v>0</v>
      </c>
      <c r="X2766" s="1"/>
      <c r="Y2766" s="2" t="b">
        <v>0</v>
      </c>
      <c r="Z2766" s="1" t="s">
        <v>58</v>
      </c>
      <c r="AA2766" s="2" t="b">
        <v>1</v>
      </c>
      <c r="AB2766" s="1" t="s">
        <v>16527</v>
      </c>
      <c r="AC2766" s="1" t="s">
        <v>16528</v>
      </c>
      <c r="AD2766" s="1" t="s">
        <v>61</v>
      </c>
      <c r="AE2766" s="2" t="b">
        <v>1</v>
      </c>
      <c r="AF2766" s="1" t="s">
        <v>101</v>
      </c>
      <c r="AG2766" s="2" t="b">
        <v>1</v>
      </c>
      <c r="AH2766" s="1">
        <v>46242.564803229165</v>
      </c>
    </row>
    <row r="2767" spans="1:34" ht="13.9">
      <c r="A2767" s="1" t="s">
        <v>16529</v>
      </c>
      <c r="B2767" s="1" t="s">
        <v>16530</v>
      </c>
      <c r="C2767" s="4">
        <v>45335</v>
      </c>
      <c r="D2767" s="1" t="s">
        <v>16374</v>
      </c>
      <c r="E2767" s="1">
        <v>2024</v>
      </c>
      <c r="F2767" s="5">
        <v>29.8</v>
      </c>
      <c r="G2767" s="1" t="s">
        <v>16531</v>
      </c>
      <c r="H2767" s="1" t="s">
        <v>16532</v>
      </c>
      <c r="I2767" s="6">
        <v>392</v>
      </c>
      <c r="J2767" s="6" t="s">
        <v>54</v>
      </c>
      <c r="K2767" s="6">
        <v>20</v>
      </c>
      <c r="L2767" s="6">
        <v>16</v>
      </c>
      <c r="M2767" s="6">
        <v>4</v>
      </c>
      <c r="N2767" s="7">
        <v>0.8</v>
      </c>
      <c r="O2767" s="1" t="s">
        <v>126</v>
      </c>
      <c r="P2767" s="1" t="s">
        <v>54</v>
      </c>
      <c r="Q2767" s="1" t="s">
        <v>56</v>
      </c>
      <c r="R2767" s="1" t="s">
        <v>5</v>
      </c>
      <c r="S2767" s="2" t="b">
        <v>1</v>
      </c>
      <c r="T2767" s="2" t="b">
        <v>0</v>
      </c>
      <c r="U2767" s="1" t="s">
        <v>57</v>
      </c>
      <c r="V2767" s="1"/>
      <c r="W2767" s="2" t="b">
        <v>0</v>
      </c>
      <c r="X2767" s="1"/>
      <c r="Y2767" s="2" t="b">
        <v>0</v>
      </c>
      <c r="Z2767" s="1" t="s">
        <v>58</v>
      </c>
      <c r="AA2767" s="2" t="b">
        <v>1</v>
      </c>
      <c r="AB2767" s="1" t="s">
        <v>16533</v>
      </c>
      <c r="AC2767" s="1" t="s">
        <v>16534</v>
      </c>
      <c r="AD2767" s="1" t="s">
        <v>61</v>
      </c>
      <c r="AE2767" s="2" t="b">
        <v>1</v>
      </c>
      <c r="AF2767" s="1" t="s">
        <v>71</v>
      </c>
      <c r="AG2767" s="2" t="b">
        <v>0</v>
      </c>
      <c r="AH2767" s="1">
        <v>46242.564803229165</v>
      </c>
    </row>
    <row r="2768" spans="1:34" ht="13.9">
      <c r="A2768" s="1" t="s">
        <v>16535</v>
      </c>
      <c r="B2768" s="1" t="s">
        <v>16536</v>
      </c>
      <c r="C2768" s="4">
        <v>45335</v>
      </c>
      <c r="D2768" s="1" t="s">
        <v>16374</v>
      </c>
      <c r="E2768" s="1">
        <v>2024</v>
      </c>
      <c r="F2768" s="5">
        <v>29.8</v>
      </c>
      <c r="G2768" s="1" t="s">
        <v>16537</v>
      </c>
      <c r="H2768" s="1" t="s">
        <v>16538</v>
      </c>
      <c r="I2768" s="6">
        <v>505</v>
      </c>
      <c r="J2768" s="6" t="s">
        <v>54</v>
      </c>
      <c r="K2768" s="6">
        <v>23</v>
      </c>
      <c r="L2768" s="6">
        <v>15</v>
      </c>
      <c r="M2768" s="6">
        <v>8</v>
      </c>
      <c r="N2768" s="7">
        <v>0.65217391304347827</v>
      </c>
      <c r="O2768" s="1" t="s">
        <v>91</v>
      </c>
      <c r="P2768" s="1" t="s">
        <v>54</v>
      </c>
      <c r="Q2768" s="1" t="s">
        <v>56</v>
      </c>
      <c r="R2768" s="1" t="s">
        <v>5</v>
      </c>
      <c r="S2768" s="2" t="b">
        <v>1</v>
      </c>
      <c r="T2768" s="2" t="b">
        <v>0</v>
      </c>
      <c r="U2768" s="1" t="s">
        <v>57</v>
      </c>
      <c r="V2768" s="1"/>
      <c r="W2768" s="2" t="b">
        <v>0</v>
      </c>
      <c r="X2768" s="1"/>
      <c r="Y2768" s="2" t="b">
        <v>0</v>
      </c>
      <c r="Z2768" s="1" t="s">
        <v>58</v>
      </c>
      <c r="AA2768" s="2" t="b">
        <v>1</v>
      </c>
      <c r="AB2768" s="1" t="s">
        <v>16539</v>
      </c>
      <c r="AC2768" s="1" t="s">
        <v>16540</v>
      </c>
      <c r="AD2768" s="1" t="s">
        <v>61</v>
      </c>
      <c r="AE2768" s="2" t="b">
        <v>1</v>
      </c>
      <c r="AF2768" s="1" t="s">
        <v>16541</v>
      </c>
      <c r="AG2768" s="2" t="b">
        <v>0</v>
      </c>
      <c r="AH2768" s="1">
        <v>46242.564803229165</v>
      </c>
    </row>
    <row r="2769" spans="1:34" ht="13.9">
      <c r="A2769" s="1" t="s">
        <v>16542</v>
      </c>
      <c r="B2769" s="1" t="s">
        <v>16543</v>
      </c>
      <c r="C2769" s="4">
        <v>45335</v>
      </c>
      <c r="D2769" s="1" t="s">
        <v>16374</v>
      </c>
      <c r="E2769" s="1">
        <v>2024</v>
      </c>
      <c r="F2769" s="5">
        <v>29.8</v>
      </c>
      <c r="G2769" s="1" t="s">
        <v>16544</v>
      </c>
      <c r="H2769" s="1" t="s">
        <v>16545</v>
      </c>
      <c r="I2769" s="6">
        <v>1109</v>
      </c>
      <c r="J2769" s="6" t="s">
        <v>54</v>
      </c>
      <c r="K2769" s="6">
        <v>61</v>
      </c>
      <c r="L2769" s="6">
        <v>48</v>
      </c>
      <c r="M2769" s="6">
        <v>13</v>
      </c>
      <c r="N2769" s="7">
        <v>0.78688524590163933</v>
      </c>
      <c r="O2769" s="1" t="s">
        <v>55</v>
      </c>
      <c r="P2769" s="1" t="s">
        <v>54</v>
      </c>
      <c r="Q2769" s="1" t="s">
        <v>56</v>
      </c>
      <c r="R2769" s="1" t="s">
        <v>5</v>
      </c>
      <c r="S2769" s="2" t="b">
        <v>1</v>
      </c>
      <c r="T2769" s="2" t="b">
        <v>0</v>
      </c>
      <c r="U2769" s="1" t="s">
        <v>57</v>
      </c>
      <c r="V2769" s="1"/>
      <c r="W2769" s="2" t="b">
        <v>0</v>
      </c>
      <c r="X2769" s="1"/>
      <c r="Y2769" s="2" t="b">
        <v>0</v>
      </c>
      <c r="Z2769" s="1" t="s">
        <v>58</v>
      </c>
      <c r="AA2769" s="2" t="b">
        <v>1</v>
      </c>
      <c r="AB2769" s="1" t="s">
        <v>16546</v>
      </c>
      <c r="AC2769" s="1" t="s">
        <v>16547</v>
      </c>
      <c r="AD2769" s="1" t="s">
        <v>61</v>
      </c>
      <c r="AE2769" s="2" t="b">
        <v>1</v>
      </c>
      <c r="AF2769" s="1" t="s">
        <v>1545</v>
      </c>
      <c r="AG2769" s="2" t="b">
        <v>0</v>
      </c>
      <c r="AH2769" s="1">
        <v>46242.564803229165</v>
      </c>
    </row>
    <row r="2770" spans="1:34" ht="13.9">
      <c r="A2770" s="1" t="s">
        <v>16548</v>
      </c>
      <c r="B2770" s="1" t="s">
        <v>16549</v>
      </c>
      <c r="C2770" s="4">
        <v>45335</v>
      </c>
      <c r="D2770" s="1" t="s">
        <v>16374</v>
      </c>
      <c r="E2770" s="1">
        <v>2024</v>
      </c>
      <c r="F2770" s="5">
        <v>29.8</v>
      </c>
      <c r="G2770" s="1" t="s">
        <v>16550</v>
      </c>
      <c r="H2770" s="1" t="s">
        <v>16551</v>
      </c>
      <c r="I2770" s="6">
        <v>11081</v>
      </c>
      <c r="J2770" s="6" t="s">
        <v>54</v>
      </c>
      <c r="K2770" s="6">
        <v>828</v>
      </c>
      <c r="L2770" s="6">
        <v>717</v>
      </c>
      <c r="M2770" s="6">
        <v>111</v>
      </c>
      <c r="N2770" s="7">
        <v>0.86594202898550721</v>
      </c>
      <c r="O2770" s="1" t="s">
        <v>67</v>
      </c>
      <c r="P2770" s="1" t="s">
        <v>54</v>
      </c>
      <c r="Q2770" s="1" t="s">
        <v>68</v>
      </c>
      <c r="R2770" s="1" t="s">
        <v>5</v>
      </c>
      <c r="S2770" s="2" t="b">
        <v>1</v>
      </c>
      <c r="T2770" s="2" t="b">
        <v>0</v>
      </c>
      <c r="U2770" s="1" t="s">
        <v>57</v>
      </c>
      <c r="V2770" s="1"/>
      <c r="W2770" s="2" t="b">
        <v>0</v>
      </c>
      <c r="X2770" s="1"/>
      <c r="Y2770" s="2" t="b">
        <v>0</v>
      </c>
      <c r="Z2770" s="1" t="s">
        <v>58</v>
      </c>
      <c r="AA2770" s="2" t="b">
        <v>1</v>
      </c>
      <c r="AB2770" s="1" t="s">
        <v>16552</v>
      </c>
      <c r="AC2770" s="1" t="s">
        <v>16553</v>
      </c>
      <c r="AD2770" s="1" t="s">
        <v>61</v>
      </c>
      <c r="AE2770" s="2" t="b">
        <v>1</v>
      </c>
      <c r="AF2770" s="1" t="s">
        <v>987</v>
      </c>
      <c r="AG2770" s="2" t="b">
        <v>0</v>
      </c>
      <c r="AH2770" s="1">
        <v>46242.564803240741</v>
      </c>
    </row>
    <row r="2771" spans="1:34" ht="13.9">
      <c r="A2771" s="1" t="s">
        <v>16554</v>
      </c>
      <c r="B2771" s="1" t="s">
        <v>16555</v>
      </c>
      <c r="C2771" s="4">
        <v>45336</v>
      </c>
      <c r="D2771" s="1" t="s">
        <v>16374</v>
      </c>
      <c r="E2771" s="1">
        <v>2024</v>
      </c>
      <c r="F2771" s="5">
        <v>29.77</v>
      </c>
      <c r="G2771" s="1" t="s">
        <v>16556</v>
      </c>
      <c r="H2771" s="1" t="s">
        <v>16557</v>
      </c>
      <c r="I2771" s="6">
        <v>392</v>
      </c>
      <c r="J2771" s="6" t="s">
        <v>54</v>
      </c>
      <c r="K2771" s="6">
        <v>21</v>
      </c>
      <c r="L2771" s="6">
        <v>15</v>
      </c>
      <c r="M2771" s="6">
        <v>6</v>
      </c>
      <c r="N2771" s="7">
        <v>0.7142857142857143</v>
      </c>
      <c r="O2771" s="1" t="s">
        <v>55</v>
      </c>
      <c r="P2771" s="1" t="s">
        <v>54</v>
      </c>
      <c r="Q2771" s="1" t="s">
        <v>56</v>
      </c>
      <c r="R2771" s="1" t="s">
        <v>5</v>
      </c>
      <c r="S2771" s="2" t="b">
        <v>1</v>
      </c>
      <c r="T2771" s="2" t="b">
        <v>0</v>
      </c>
      <c r="U2771" s="1" t="s">
        <v>57</v>
      </c>
      <c r="V2771" s="1"/>
      <c r="W2771" s="2" t="b">
        <v>0</v>
      </c>
      <c r="X2771" s="1"/>
      <c r="Y2771" s="2" t="b">
        <v>0</v>
      </c>
      <c r="Z2771" s="1" t="s">
        <v>58</v>
      </c>
      <c r="AA2771" s="2" t="b">
        <v>1</v>
      </c>
      <c r="AB2771" s="1" t="s">
        <v>16558</v>
      </c>
      <c r="AC2771" s="1" t="s">
        <v>16559</v>
      </c>
      <c r="AD2771" s="1" t="s">
        <v>61</v>
      </c>
      <c r="AE2771" s="2" t="b">
        <v>1</v>
      </c>
      <c r="AF2771" s="1" t="s">
        <v>305</v>
      </c>
      <c r="AG2771" s="2" t="b">
        <v>0</v>
      </c>
      <c r="AH2771" s="1">
        <v>46242.564803240741</v>
      </c>
    </row>
    <row r="2772" spans="1:34" ht="13.9">
      <c r="A2772" s="1" t="s">
        <v>16560</v>
      </c>
      <c r="B2772" s="1" t="s">
        <v>16561</v>
      </c>
      <c r="C2772" s="4">
        <v>45336</v>
      </c>
      <c r="D2772" s="1" t="s">
        <v>16374</v>
      </c>
      <c r="E2772" s="1">
        <v>2024</v>
      </c>
      <c r="F2772" s="5">
        <v>29.77</v>
      </c>
      <c r="G2772" s="1" t="s">
        <v>16562</v>
      </c>
      <c r="H2772" s="1" t="s">
        <v>16563</v>
      </c>
      <c r="I2772" s="6">
        <v>386</v>
      </c>
      <c r="J2772" s="6" t="s">
        <v>54</v>
      </c>
      <c r="K2772" s="6">
        <v>28</v>
      </c>
      <c r="L2772" s="6">
        <v>22</v>
      </c>
      <c r="M2772" s="6">
        <v>6</v>
      </c>
      <c r="N2772" s="7">
        <v>0.7857142857142857</v>
      </c>
      <c r="O2772" s="1" t="s">
        <v>55</v>
      </c>
      <c r="P2772" s="1" t="s">
        <v>54</v>
      </c>
      <c r="Q2772" s="1" t="s">
        <v>56</v>
      </c>
      <c r="R2772" s="1" t="s">
        <v>5</v>
      </c>
      <c r="S2772" s="2" t="b">
        <v>1</v>
      </c>
      <c r="T2772" s="2" t="b">
        <v>0</v>
      </c>
      <c r="U2772" s="1" t="s">
        <v>57</v>
      </c>
      <c r="V2772" s="1"/>
      <c r="W2772" s="2" t="b">
        <v>0</v>
      </c>
      <c r="X2772" s="1"/>
      <c r="Y2772" s="2" t="b">
        <v>0</v>
      </c>
      <c r="Z2772" s="1" t="s">
        <v>58</v>
      </c>
      <c r="AA2772" s="2" t="b">
        <v>1</v>
      </c>
      <c r="AB2772" s="1" t="s">
        <v>16564</v>
      </c>
      <c r="AC2772" s="1" t="s">
        <v>16565</v>
      </c>
      <c r="AD2772" s="1" t="s">
        <v>61</v>
      </c>
      <c r="AE2772" s="2" t="b">
        <v>1</v>
      </c>
      <c r="AF2772" s="1" t="s">
        <v>62</v>
      </c>
      <c r="AG2772" s="2" t="b">
        <v>0</v>
      </c>
      <c r="AH2772" s="1">
        <v>46242.564803240741</v>
      </c>
    </row>
    <row r="2773" spans="1:34" ht="13.9">
      <c r="A2773" s="1" t="s">
        <v>16566</v>
      </c>
      <c r="B2773" s="1" t="s">
        <v>16567</v>
      </c>
      <c r="C2773" s="4">
        <v>45336</v>
      </c>
      <c r="D2773" s="1" t="s">
        <v>16374</v>
      </c>
      <c r="E2773" s="1">
        <v>2024</v>
      </c>
      <c r="F2773" s="5">
        <v>29.77</v>
      </c>
      <c r="G2773" s="1" t="s">
        <v>16568</v>
      </c>
      <c r="H2773" s="1" t="s">
        <v>16569</v>
      </c>
      <c r="I2773" s="6">
        <v>44518</v>
      </c>
      <c r="J2773" s="6" t="s">
        <v>54</v>
      </c>
      <c r="K2773" s="6">
        <v>5673</v>
      </c>
      <c r="L2773" s="6">
        <v>5569</v>
      </c>
      <c r="M2773" s="6">
        <v>104</v>
      </c>
      <c r="N2773" s="7">
        <v>0.98166754803454959</v>
      </c>
      <c r="O2773" s="1" t="s">
        <v>76</v>
      </c>
      <c r="P2773" s="1" t="s">
        <v>54</v>
      </c>
      <c r="Q2773" s="1" t="s">
        <v>68</v>
      </c>
      <c r="R2773" s="1" t="s">
        <v>5</v>
      </c>
      <c r="S2773" s="2" t="b">
        <v>1</v>
      </c>
      <c r="T2773" s="2" t="b">
        <v>0</v>
      </c>
      <c r="U2773" s="1" t="s">
        <v>57</v>
      </c>
      <c r="V2773" s="1"/>
      <c r="W2773" s="2" t="b">
        <v>0</v>
      </c>
      <c r="X2773" s="1"/>
      <c r="Y2773" s="2" t="b">
        <v>0</v>
      </c>
      <c r="Z2773" s="1" t="s">
        <v>58</v>
      </c>
      <c r="AA2773" s="2" t="b">
        <v>1</v>
      </c>
      <c r="AB2773" s="1" t="s">
        <v>16570</v>
      </c>
      <c r="AC2773" s="1" t="s">
        <v>16571</v>
      </c>
      <c r="AD2773" s="1" t="s">
        <v>61</v>
      </c>
      <c r="AE2773" s="2" t="b">
        <v>1</v>
      </c>
      <c r="AF2773" s="1" t="s">
        <v>62</v>
      </c>
      <c r="AG2773" s="2" t="b">
        <v>0</v>
      </c>
      <c r="AH2773" s="1">
        <v>46242.564803240741</v>
      </c>
    </row>
    <row r="2774" spans="1:34" ht="13.9">
      <c r="A2774" s="1" t="s">
        <v>16572</v>
      </c>
      <c r="B2774" s="1" t="s">
        <v>16573</v>
      </c>
      <c r="C2774" s="4">
        <v>45336</v>
      </c>
      <c r="D2774" s="1" t="s">
        <v>16374</v>
      </c>
      <c r="E2774" s="1">
        <v>2024</v>
      </c>
      <c r="F2774" s="5">
        <v>29.77</v>
      </c>
      <c r="G2774" s="1" t="s">
        <v>16574</v>
      </c>
      <c r="H2774" s="1" t="s">
        <v>16575</v>
      </c>
      <c r="I2774" s="6">
        <v>563</v>
      </c>
      <c r="J2774" s="6" t="s">
        <v>54</v>
      </c>
      <c r="K2774" s="6">
        <v>28</v>
      </c>
      <c r="L2774" s="6">
        <v>24</v>
      </c>
      <c r="M2774" s="6">
        <v>4</v>
      </c>
      <c r="N2774" s="7">
        <v>0.8571428571428571</v>
      </c>
      <c r="O2774" s="1" t="s">
        <v>126</v>
      </c>
      <c r="P2774" s="1" t="s">
        <v>54</v>
      </c>
      <c r="Q2774" s="1" t="s">
        <v>56</v>
      </c>
      <c r="R2774" s="1" t="s">
        <v>7</v>
      </c>
      <c r="S2774" s="2" t="b">
        <v>0</v>
      </c>
      <c r="T2774" s="2" t="b">
        <v>1</v>
      </c>
      <c r="U2774" s="1" t="s">
        <v>202</v>
      </c>
      <c r="V2774" s="1">
        <v>18</v>
      </c>
      <c r="W2774" s="2" t="b">
        <v>1</v>
      </c>
      <c r="X2774" s="2" t="b">
        <v>1</v>
      </c>
      <c r="Y2774" s="2" t="b">
        <v>0</v>
      </c>
      <c r="Z2774" s="1" t="s">
        <v>119</v>
      </c>
      <c r="AA2774" s="2" t="b">
        <v>0</v>
      </c>
      <c r="AB2774" s="1" t="s">
        <v>16576</v>
      </c>
      <c r="AC2774" s="1" t="s">
        <v>16577</v>
      </c>
      <c r="AD2774" s="1" t="s">
        <v>61</v>
      </c>
      <c r="AE2774" s="2" t="b">
        <v>1</v>
      </c>
      <c r="AF2774" s="1"/>
      <c r="AG2774" s="2" t="b">
        <v>0</v>
      </c>
      <c r="AH2774" s="1">
        <v>46242.564803240741</v>
      </c>
    </row>
    <row r="2775" spans="1:34" ht="13.9">
      <c r="A2775" s="1" t="s">
        <v>16578</v>
      </c>
      <c r="B2775" s="1" t="s">
        <v>16579</v>
      </c>
      <c r="C2775" s="4">
        <v>45336</v>
      </c>
      <c r="D2775" s="1" t="s">
        <v>16374</v>
      </c>
      <c r="E2775" s="1">
        <v>2024</v>
      </c>
      <c r="F2775" s="5">
        <v>29.77</v>
      </c>
      <c r="G2775" s="1" t="s">
        <v>16580</v>
      </c>
      <c r="H2775" s="1" t="s">
        <v>16581</v>
      </c>
      <c r="I2775" s="6">
        <v>119</v>
      </c>
      <c r="J2775" s="6" t="s">
        <v>54</v>
      </c>
      <c r="K2775" s="6">
        <v>3</v>
      </c>
      <c r="L2775" s="6">
        <v>2</v>
      </c>
      <c r="M2775" s="6">
        <v>1</v>
      </c>
      <c r="N2775" s="7">
        <v>0.66666666666666663</v>
      </c>
      <c r="O2775" s="1" t="s">
        <v>302</v>
      </c>
      <c r="P2775" s="1" t="s">
        <v>54</v>
      </c>
      <c r="Q2775" s="1" t="s">
        <v>56</v>
      </c>
      <c r="R2775" s="1" t="s">
        <v>5</v>
      </c>
      <c r="S2775" s="2" t="b">
        <v>1</v>
      </c>
      <c r="T2775" s="2" t="b">
        <v>0</v>
      </c>
      <c r="U2775" s="1" t="s">
        <v>57</v>
      </c>
      <c r="V2775" s="1"/>
      <c r="W2775" s="2" t="b">
        <v>0</v>
      </c>
      <c r="X2775" s="1"/>
      <c r="Y2775" s="2" t="b">
        <v>0</v>
      </c>
      <c r="Z2775" s="1" t="s">
        <v>58</v>
      </c>
      <c r="AA2775" s="2" t="b">
        <v>1</v>
      </c>
      <c r="AB2775" s="1" t="s">
        <v>16582</v>
      </c>
      <c r="AC2775" s="1" t="s">
        <v>16583</v>
      </c>
      <c r="AD2775" s="1" t="s">
        <v>61</v>
      </c>
      <c r="AE2775" s="2" t="b">
        <v>1</v>
      </c>
      <c r="AF2775" s="1" t="s">
        <v>142</v>
      </c>
      <c r="AG2775" s="2" t="b">
        <v>0</v>
      </c>
      <c r="AH2775" s="1">
        <v>46242.564803240741</v>
      </c>
    </row>
    <row r="2776" spans="1:34" ht="13.9">
      <c r="A2776" s="1" t="s">
        <v>16584</v>
      </c>
      <c r="B2776" s="1" t="s">
        <v>16585</v>
      </c>
      <c r="C2776" s="4">
        <v>45336</v>
      </c>
      <c r="D2776" s="1" t="s">
        <v>16374</v>
      </c>
      <c r="E2776" s="1">
        <v>2024</v>
      </c>
      <c r="F2776" s="5">
        <v>29.77</v>
      </c>
      <c r="G2776" s="1" t="s">
        <v>16586</v>
      </c>
      <c r="H2776" s="1" t="s">
        <v>16587</v>
      </c>
      <c r="I2776" s="6">
        <v>13678</v>
      </c>
      <c r="J2776" s="6" t="s">
        <v>54</v>
      </c>
      <c r="K2776" s="6">
        <v>167</v>
      </c>
      <c r="L2776" s="6">
        <v>155</v>
      </c>
      <c r="M2776" s="6">
        <v>12</v>
      </c>
      <c r="N2776" s="7">
        <v>0.92814371257485029</v>
      </c>
      <c r="O2776" s="1" t="s">
        <v>67</v>
      </c>
      <c r="P2776" s="1" t="s">
        <v>54</v>
      </c>
      <c r="Q2776" s="1" t="s">
        <v>56</v>
      </c>
      <c r="R2776" s="1" t="s">
        <v>7</v>
      </c>
      <c r="S2776" s="2" t="b">
        <v>0</v>
      </c>
      <c r="T2776" s="2" t="b">
        <v>1</v>
      </c>
      <c r="U2776" s="1" t="s">
        <v>202</v>
      </c>
      <c r="V2776" s="1">
        <v>18</v>
      </c>
      <c r="W2776" s="2" t="b">
        <v>1</v>
      </c>
      <c r="X2776" s="2" t="b">
        <v>1</v>
      </c>
      <c r="Y2776" s="2" t="b">
        <v>0</v>
      </c>
      <c r="Z2776" s="1" t="s">
        <v>119</v>
      </c>
      <c r="AA2776" s="2" t="b">
        <v>0</v>
      </c>
      <c r="AB2776" s="1" t="s">
        <v>16588</v>
      </c>
      <c r="AC2776" s="1" t="s">
        <v>16589</v>
      </c>
      <c r="AD2776" s="1" t="s">
        <v>61</v>
      </c>
      <c r="AE2776" s="2" t="b">
        <v>1</v>
      </c>
      <c r="AF2776" s="1"/>
      <c r="AG2776" s="2" t="b">
        <v>0</v>
      </c>
      <c r="AH2776" s="1">
        <v>46242.564803240741</v>
      </c>
    </row>
    <row r="2777" spans="1:34" ht="13.9">
      <c r="A2777" s="1" t="s">
        <v>16590</v>
      </c>
      <c r="B2777" s="1" t="s">
        <v>16591</v>
      </c>
      <c r="C2777" s="4">
        <v>45337</v>
      </c>
      <c r="D2777" s="1" t="s">
        <v>16374</v>
      </c>
      <c r="E2777" s="1">
        <v>2024</v>
      </c>
      <c r="F2777" s="5">
        <v>29.73</v>
      </c>
      <c r="G2777" s="1" t="s">
        <v>16592</v>
      </c>
      <c r="H2777" s="1" t="s">
        <v>16593</v>
      </c>
      <c r="I2777" s="6">
        <v>97</v>
      </c>
      <c r="J2777" s="6" t="s">
        <v>54</v>
      </c>
      <c r="K2777" s="6">
        <v>4</v>
      </c>
      <c r="L2777" s="6">
        <v>2</v>
      </c>
      <c r="M2777" s="6">
        <v>2</v>
      </c>
      <c r="N2777" s="7">
        <v>0.5</v>
      </c>
      <c r="O2777" s="1" t="s">
        <v>344</v>
      </c>
      <c r="P2777" s="1" t="s">
        <v>54</v>
      </c>
      <c r="Q2777" s="1" t="s">
        <v>56</v>
      </c>
      <c r="R2777" s="1" t="s">
        <v>5</v>
      </c>
      <c r="S2777" s="2" t="b">
        <v>1</v>
      </c>
      <c r="T2777" s="2" t="b">
        <v>0</v>
      </c>
      <c r="U2777" s="1" t="s">
        <v>544</v>
      </c>
      <c r="V2777" s="1">
        <v>18</v>
      </c>
      <c r="W2777" s="2" t="b">
        <v>0</v>
      </c>
      <c r="X2777" s="1"/>
      <c r="Y2777" s="2" t="b">
        <v>0</v>
      </c>
      <c r="Z2777" s="1" t="s">
        <v>119</v>
      </c>
      <c r="AA2777" s="2" t="b">
        <v>0</v>
      </c>
      <c r="AB2777" s="1" t="s">
        <v>16594</v>
      </c>
      <c r="AC2777" s="1" t="s">
        <v>16595</v>
      </c>
      <c r="AD2777" s="1" t="s">
        <v>61</v>
      </c>
      <c r="AE2777" s="2" t="b">
        <v>1</v>
      </c>
      <c r="AF2777" s="1"/>
      <c r="AG2777" s="2" t="b">
        <v>0</v>
      </c>
      <c r="AH2777" s="1">
        <v>46242.564803240741</v>
      </c>
    </row>
    <row r="2778" spans="1:34" ht="13.9">
      <c r="A2778" s="1" t="s">
        <v>16596</v>
      </c>
      <c r="B2778" s="1" t="s">
        <v>16597</v>
      </c>
      <c r="C2778" s="4">
        <v>45337</v>
      </c>
      <c r="D2778" s="1" t="s">
        <v>16374</v>
      </c>
      <c r="E2778" s="1">
        <v>2024</v>
      </c>
      <c r="F2778" s="5">
        <v>29.73</v>
      </c>
      <c r="G2778" s="1" t="s">
        <v>16598</v>
      </c>
      <c r="H2778" s="1" t="s">
        <v>16599</v>
      </c>
      <c r="I2778" s="6">
        <v>11988</v>
      </c>
      <c r="J2778" s="6" t="s">
        <v>54</v>
      </c>
      <c r="K2778" s="6">
        <v>204</v>
      </c>
      <c r="L2778" s="6">
        <v>169</v>
      </c>
      <c r="M2778" s="6">
        <v>35</v>
      </c>
      <c r="N2778" s="7">
        <v>0.82843137254901966</v>
      </c>
      <c r="O2778" s="1" t="s">
        <v>67</v>
      </c>
      <c r="P2778" s="1" t="s">
        <v>54</v>
      </c>
      <c r="Q2778" s="1" t="s">
        <v>68</v>
      </c>
      <c r="R2778" s="1" t="s">
        <v>5</v>
      </c>
      <c r="S2778" s="2" t="b">
        <v>1</v>
      </c>
      <c r="T2778" s="2" t="b">
        <v>0</v>
      </c>
      <c r="U2778" s="1" t="s">
        <v>499</v>
      </c>
      <c r="V2778" s="1">
        <v>17</v>
      </c>
      <c r="W2778" s="2" t="b">
        <v>0</v>
      </c>
      <c r="X2778" s="1"/>
      <c r="Y2778" s="2" t="b">
        <v>0</v>
      </c>
      <c r="Z2778" s="1" t="s">
        <v>119</v>
      </c>
      <c r="AA2778" s="2" t="b">
        <v>0</v>
      </c>
      <c r="AB2778" s="1" t="s">
        <v>16600</v>
      </c>
      <c r="AC2778" s="1" t="s">
        <v>16601</v>
      </c>
      <c r="AD2778" s="1" t="s">
        <v>61</v>
      </c>
      <c r="AE2778" s="2" t="b">
        <v>1</v>
      </c>
      <c r="AF2778" s="1"/>
      <c r="AG2778" s="2" t="b">
        <v>0</v>
      </c>
      <c r="AH2778" s="1">
        <v>46242.564803240741</v>
      </c>
    </row>
    <row r="2779" spans="1:34" ht="13.9">
      <c r="A2779" s="1" t="s">
        <v>16602</v>
      </c>
      <c r="B2779" s="1" t="s">
        <v>16603</v>
      </c>
      <c r="C2779" s="4">
        <v>45337</v>
      </c>
      <c r="D2779" s="1" t="s">
        <v>16374</v>
      </c>
      <c r="E2779" s="1">
        <v>2024</v>
      </c>
      <c r="F2779" s="5">
        <v>29.73</v>
      </c>
      <c r="G2779" s="1" t="s">
        <v>16604</v>
      </c>
      <c r="H2779" s="1" t="s">
        <v>16605</v>
      </c>
      <c r="I2779" s="6">
        <v>55</v>
      </c>
      <c r="J2779" s="6" t="s">
        <v>54</v>
      </c>
      <c r="K2779" s="6">
        <v>5</v>
      </c>
      <c r="L2779" s="6">
        <v>4</v>
      </c>
      <c r="M2779" s="6">
        <v>1</v>
      </c>
      <c r="N2779" s="7">
        <v>0.8</v>
      </c>
      <c r="O2779" s="1" t="s">
        <v>323</v>
      </c>
      <c r="P2779" s="1" t="s">
        <v>54</v>
      </c>
      <c r="Q2779" s="1" t="s">
        <v>56</v>
      </c>
      <c r="R2779" s="1" t="s">
        <v>5</v>
      </c>
      <c r="S2779" s="2" t="b">
        <v>1</v>
      </c>
      <c r="T2779" s="2" t="b">
        <v>0</v>
      </c>
      <c r="U2779" s="1" t="s">
        <v>57</v>
      </c>
      <c r="V2779" s="1"/>
      <c r="W2779" s="2" t="b">
        <v>0</v>
      </c>
      <c r="X2779" s="1"/>
      <c r="Y2779" s="2" t="b">
        <v>0</v>
      </c>
      <c r="Z2779" s="1" t="s">
        <v>58</v>
      </c>
      <c r="AA2779" s="2" t="b">
        <v>1</v>
      </c>
      <c r="AB2779" s="1" t="s">
        <v>16606</v>
      </c>
      <c r="AC2779" s="1" t="s">
        <v>16607</v>
      </c>
      <c r="AD2779" s="1" t="s">
        <v>61</v>
      </c>
      <c r="AE2779" s="2" t="b">
        <v>1</v>
      </c>
      <c r="AF2779" s="1" t="s">
        <v>94</v>
      </c>
      <c r="AG2779" s="2" t="b">
        <v>0</v>
      </c>
      <c r="AH2779" s="1">
        <v>46242.564803240741</v>
      </c>
    </row>
    <row r="2780" spans="1:34" ht="13.9">
      <c r="A2780" s="1" t="s">
        <v>16608</v>
      </c>
      <c r="B2780" s="1" t="s">
        <v>16609</v>
      </c>
      <c r="C2780" s="4">
        <v>45337</v>
      </c>
      <c r="D2780" s="1" t="s">
        <v>16374</v>
      </c>
      <c r="E2780" s="1">
        <v>2024</v>
      </c>
      <c r="F2780" s="5">
        <v>29.73</v>
      </c>
      <c r="G2780" s="1" t="s">
        <v>16610</v>
      </c>
      <c r="H2780" s="1" t="s">
        <v>16611</v>
      </c>
      <c r="I2780" s="6">
        <v>5938</v>
      </c>
      <c r="J2780" s="6" t="s">
        <v>54</v>
      </c>
      <c r="K2780" s="6">
        <v>274</v>
      </c>
      <c r="L2780" s="6">
        <v>208</v>
      </c>
      <c r="M2780" s="6">
        <v>66</v>
      </c>
      <c r="N2780" s="7">
        <v>0.75912408759124084</v>
      </c>
      <c r="O2780" s="1" t="s">
        <v>55</v>
      </c>
      <c r="P2780" s="1" t="s">
        <v>54</v>
      </c>
      <c r="Q2780" s="1" t="s">
        <v>68</v>
      </c>
      <c r="R2780" s="1" t="s">
        <v>5</v>
      </c>
      <c r="S2780" s="2" t="b">
        <v>1</v>
      </c>
      <c r="T2780" s="2" t="b">
        <v>0</v>
      </c>
      <c r="U2780" s="1" t="s">
        <v>57</v>
      </c>
      <c r="V2780" s="1"/>
      <c r="W2780" s="2" t="b">
        <v>0</v>
      </c>
      <c r="X2780" s="1"/>
      <c r="Y2780" s="2" t="b">
        <v>0</v>
      </c>
      <c r="Z2780" s="1" t="s">
        <v>58</v>
      </c>
      <c r="AA2780" s="2" t="b">
        <v>1</v>
      </c>
      <c r="AB2780" s="1" t="s">
        <v>16612</v>
      </c>
      <c r="AC2780" s="1" t="s">
        <v>16613</v>
      </c>
      <c r="AD2780" s="1" t="s">
        <v>61</v>
      </c>
      <c r="AE2780" s="2" t="b">
        <v>1</v>
      </c>
      <c r="AF2780" s="1" t="s">
        <v>509</v>
      </c>
      <c r="AG2780" s="2" t="b">
        <v>0</v>
      </c>
      <c r="AH2780" s="1">
        <v>46242.564803240741</v>
      </c>
    </row>
    <row r="2781" spans="1:34" ht="13.9">
      <c r="A2781" s="1" t="s">
        <v>16614</v>
      </c>
      <c r="B2781" s="1" t="s">
        <v>16615</v>
      </c>
      <c r="C2781" s="4">
        <v>45337</v>
      </c>
      <c r="D2781" s="1" t="s">
        <v>16374</v>
      </c>
      <c r="E2781" s="1">
        <v>2024</v>
      </c>
      <c r="F2781" s="5">
        <v>29.73</v>
      </c>
      <c r="G2781" s="1" t="s">
        <v>16616</v>
      </c>
      <c r="H2781" s="1" t="s">
        <v>16617</v>
      </c>
      <c r="I2781" s="6">
        <v>655</v>
      </c>
      <c r="J2781" s="6" t="s">
        <v>54</v>
      </c>
      <c r="K2781" s="6">
        <v>24</v>
      </c>
      <c r="L2781" s="6">
        <v>22</v>
      </c>
      <c r="M2781" s="6">
        <v>2</v>
      </c>
      <c r="N2781" s="7">
        <v>0.91666666666666663</v>
      </c>
      <c r="O2781" s="1" t="s">
        <v>126</v>
      </c>
      <c r="P2781" s="1" t="s">
        <v>54</v>
      </c>
      <c r="Q2781" s="1" t="s">
        <v>56</v>
      </c>
      <c r="R2781" s="1" t="s">
        <v>5</v>
      </c>
      <c r="S2781" s="2" t="b">
        <v>1</v>
      </c>
      <c r="T2781" s="2" t="b">
        <v>0</v>
      </c>
      <c r="U2781" s="1" t="s">
        <v>169</v>
      </c>
      <c r="V2781" s="1">
        <v>0</v>
      </c>
      <c r="W2781" s="2" t="b">
        <v>0</v>
      </c>
      <c r="X2781" s="1"/>
      <c r="Y2781" s="2" t="b">
        <v>0</v>
      </c>
      <c r="Z2781" s="1" t="s">
        <v>58</v>
      </c>
      <c r="AA2781" s="2" t="b">
        <v>1</v>
      </c>
      <c r="AB2781" s="1" t="s">
        <v>16618</v>
      </c>
      <c r="AC2781" s="1" t="s">
        <v>16619</v>
      </c>
      <c r="AD2781" s="1" t="s">
        <v>61</v>
      </c>
      <c r="AE2781" s="2" t="b">
        <v>1</v>
      </c>
      <c r="AF2781" s="1" t="s">
        <v>86</v>
      </c>
      <c r="AG2781" s="2" t="b">
        <v>0</v>
      </c>
      <c r="AH2781" s="1">
        <v>46242.564803240741</v>
      </c>
    </row>
    <row r="2782" spans="1:34" ht="13.9">
      <c r="A2782" s="1" t="s">
        <v>16620</v>
      </c>
      <c r="B2782" s="1" t="s">
        <v>16621</v>
      </c>
      <c r="C2782" s="4">
        <v>45337</v>
      </c>
      <c r="D2782" s="1" t="s">
        <v>16374</v>
      </c>
      <c r="E2782" s="1">
        <v>2024</v>
      </c>
      <c r="F2782" s="5">
        <v>29.73</v>
      </c>
      <c r="G2782" s="1" t="s">
        <v>16622</v>
      </c>
      <c r="H2782" s="1" t="s">
        <v>16623</v>
      </c>
      <c r="I2782" s="6">
        <v>4969</v>
      </c>
      <c r="J2782" s="6" t="s">
        <v>54</v>
      </c>
      <c r="K2782" s="6">
        <v>167</v>
      </c>
      <c r="L2782" s="6">
        <v>163</v>
      </c>
      <c r="M2782" s="6">
        <v>4</v>
      </c>
      <c r="N2782" s="7">
        <v>0.9760479041916168</v>
      </c>
      <c r="O2782" s="1" t="s">
        <v>67</v>
      </c>
      <c r="P2782" s="1" t="s">
        <v>54</v>
      </c>
      <c r="Q2782" s="1" t="s">
        <v>56</v>
      </c>
      <c r="R2782" s="1" t="s">
        <v>5</v>
      </c>
      <c r="S2782" s="2" t="b">
        <v>1</v>
      </c>
      <c r="T2782" s="2" t="b">
        <v>0</v>
      </c>
      <c r="U2782" s="1" t="s">
        <v>499</v>
      </c>
      <c r="V2782" s="1">
        <v>17</v>
      </c>
      <c r="W2782" s="2" t="b">
        <v>0</v>
      </c>
      <c r="X2782" s="1"/>
      <c r="Y2782" s="2" t="b">
        <v>0</v>
      </c>
      <c r="Z2782" s="1" t="s">
        <v>58</v>
      </c>
      <c r="AA2782" s="2" t="b">
        <v>1</v>
      </c>
      <c r="AB2782" s="1" t="s">
        <v>16624</v>
      </c>
      <c r="AC2782" s="1" t="s">
        <v>16625</v>
      </c>
      <c r="AD2782" s="1" t="s">
        <v>61</v>
      </c>
      <c r="AE2782" s="2" t="b">
        <v>1</v>
      </c>
      <c r="AF2782" s="1" t="s">
        <v>686</v>
      </c>
      <c r="AG2782" s="2" t="b">
        <v>0</v>
      </c>
      <c r="AH2782" s="1">
        <v>46242.564803240741</v>
      </c>
    </row>
    <row r="2783" spans="1:34" ht="13.9">
      <c r="A2783" s="1" t="s">
        <v>16626</v>
      </c>
      <c r="B2783" s="1" t="s">
        <v>16627</v>
      </c>
      <c r="C2783" s="4">
        <v>45337</v>
      </c>
      <c r="D2783" s="1" t="s">
        <v>16374</v>
      </c>
      <c r="E2783" s="1">
        <v>2024</v>
      </c>
      <c r="F2783" s="5">
        <v>29.73</v>
      </c>
      <c r="G2783" s="1" t="s">
        <v>16628</v>
      </c>
      <c r="H2783" s="1" t="s">
        <v>16629</v>
      </c>
      <c r="I2783" s="6">
        <v>63</v>
      </c>
      <c r="J2783" s="6" t="s">
        <v>54</v>
      </c>
      <c r="K2783" s="6">
        <v>3</v>
      </c>
      <c r="L2783" s="6">
        <v>3</v>
      </c>
      <c r="M2783" s="6">
        <v>0</v>
      </c>
      <c r="N2783" s="7">
        <v>1</v>
      </c>
      <c r="O2783" s="1" t="s">
        <v>302</v>
      </c>
      <c r="P2783" s="1" t="s">
        <v>54</v>
      </c>
      <c r="Q2783" s="1" t="s">
        <v>56</v>
      </c>
      <c r="R2783" s="1" t="s">
        <v>5</v>
      </c>
      <c r="S2783" s="2" t="b">
        <v>1</v>
      </c>
      <c r="T2783" s="2" t="b">
        <v>0</v>
      </c>
      <c r="U2783" s="1" t="s">
        <v>57</v>
      </c>
      <c r="V2783" s="1"/>
      <c r="W2783" s="2" t="b">
        <v>0</v>
      </c>
      <c r="X2783" s="1"/>
      <c r="Y2783" s="2" t="b">
        <v>0</v>
      </c>
      <c r="Z2783" s="1" t="s">
        <v>58</v>
      </c>
      <c r="AA2783" s="2" t="b">
        <v>1</v>
      </c>
      <c r="AB2783" s="1" t="s">
        <v>16630</v>
      </c>
      <c r="AC2783" s="1" t="s">
        <v>16631</v>
      </c>
      <c r="AD2783" s="1" t="s">
        <v>61</v>
      </c>
      <c r="AE2783" s="2" t="b">
        <v>1</v>
      </c>
      <c r="AF2783" s="1" t="s">
        <v>142</v>
      </c>
      <c r="AG2783" s="2" t="b">
        <v>0</v>
      </c>
      <c r="AH2783" s="1">
        <v>46242.564803240741</v>
      </c>
    </row>
    <row r="2784" spans="1:34" ht="13.9">
      <c r="A2784" s="1" t="s">
        <v>16632</v>
      </c>
      <c r="B2784" s="1" t="s">
        <v>16633</v>
      </c>
      <c r="C2784" s="4">
        <v>45338</v>
      </c>
      <c r="D2784" s="1" t="s">
        <v>16374</v>
      </c>
      <c r="E2784" s="1">
        <v>2024</v>
      </c>
      <c r="F2784" s="5">
        <v>29.7</v>
      </c>
      <c r="G2784" s="1" t="s">
        <v>16634</v>
      </c>
      <c r="H2784" s="1" t="s">
        <v>16635</v>
      </c>
      <c r="I2784" s="6">
        <v>45</v>
      </c>
      <c r="J2784" s="6" t="s">
        <v>54</v>
      </c>
      <c r="K2784" s="6">
        <v>4</v>
      </c>
      <c r="L2784" s="6">
        <v>4</v>
      </c>
      <c r="M2784" s="6">
        <v>0</v>
      </c>
      <c r="N2784" s="7">
        <v>1</v>
      </c>
      <c r="O2784" s="1" t="s">
        <v>344</v>
      </c>
      <c r="P2784" s="1" t="s">
        <v>54</v>
      </c>
      <c r="Q2784" s="1" t="s">
        <v>56</v>
      </c>
      <c r="R2784" s="1" t="s">
        <v>5</v>
      </c>
      <c r="S2784" s="2" t="b">
        <v>1</v>
      </c>
      <c r="T2784" s="2" t="b">
        <v>0</v>
      </c>
      <c r="U2784" s="1" t="s">
        <v>57</v>
      </c>
      <c r="V2784" s="1"/>
      <c r="W2784" s="2" t="b">
        <v>0</v>
      </c>
      <c r="X2784" s="1"/>
      <c r="Y2784" s="2" t="b">
        <v>0</v>
      </c>
      <c r="Z2784" s="1" t="s">
        <v>58</v>
      </c>
      <c r="AA2784" s="2" t="b">
        <v>1</v>
      </c>
      <c r="AB2784" s="1" t="s">
        <v>16636</v>
      </c>
      <c r="AC2784" s="1" t="s">
        <v>16637</v>
      </c>
      <c r="AD2784" s="1" t="s">
        <v>61</v>
      </c>
      <c r="AE2784" s="2" t="b">
        <v>1</v>
      </c>
      <c r="AF2784" s="1" t="s">
        <v>1400</v>
      </c>
      <c r="AG2784" s="2" t="b">
        <v>0</v>
      </c>
      <c r="AH2784" s="1">
        <v>46242.564803240741</v>
      </c>
    </row>
    <row r="2785" spans="1:34" ht="13.9">
      <c r="A2785" s="1" t="s">
        <v>16638</v>
      </c>
      <c r="B2785" s="1" t="s">
        <v>16639</v>
      </c>
      <c r="C2785" s="4">
        <v>45338</v>
      </c>
      <c r="D2785" s="1" t="s">
        <v>16374</v>
      </c>
      <c r="E2785" s="1">
        <v>2024</v>
      </c>
      <c r="F2785" s="5">
        <v>29.7</v>
      </c>
      <c r="G2785" s="1" t="s">
        <v>16640</v>
      </c>
      <c r="H2785" s="1" t="s">
        <v>5356</v>
      </c>
      <c r="I2785" s="6"/>
      <c r="J2785" s="6" t="s">
        <v>147</v>
      </c>
      <c r="K2785" s="6">
        <v>2</v>
      </c>
      <c r="L2785" s="6">
        <v>2</v>
      </c>
      <c r="M2785" s="6">
        <v>0</v>
      </c>
      <c r="N2785" s="7">
        <v>1</v>
      </c>
      <c r="O2785" s="1" t="s">
        <v>567</v>
      </c>
      <c r="P2785" s="1" t="s">
        <v>54</v>
      </c>
      <c r="Q2785" s="1" t="s">
        <v>56</v>
      </c>
      <c r="R2785" s="1" t="s">
        <v>5</v>
      </c>
      <c r="S2785" s="2" t="b">
        <v>1</v>
      </c>
      <c r="T2785" s="2" t="b">
        <v>0</v>
      </c>
      <c r="U2785" s="1" t="s">
        <v>57</v>
      </c>
      <c r="V2785" s="1"/>
      <c r="W2785" s="2" t="b">
        <v>0</v>
      </c>
      <c r="X2785" s="1"/>
      <c r="Y2785" s="2" t="b">
        <v>0</v>
      </c>
      <c r="Z2785" s="1" t="s">
        <v>119</v>
      </c>
      <c r="AA2785" s="2" t="b">
        <v>0</v>
      </c>
      <c r="AB2785" s="1" t="s">
        <v>5357</v>
      </c>
      <c r="AC2785" s="1" t="s">
        <v>16641</v>
      </c>
      <c r="AD2785" s="1" t="s">
        <v>61</v>
      </c>
      <c r="AE2785" s="2" t="b">
        <v>1</v>
      </c>
      <c r="AF2785" s="1"/>
      <c r="AG2785" s="2" t="b">
        <v>0</v>
      </c>
      <c r="AH2785" s="1">
        <v>46242.564803240741</v>
      </c>
    </row>
    <row r="2786" spans="1:34" ht="13.9">
      <c r="A2786" s="1" t="s">
        <v>16642</v>
      </c>
      <c r="B2786" s="1" t="s">
        <v>16643</v>
      </c>
      <c r="C2786" s="4">
        <v>45338</v>
      </c>
      <c r="D2786" s="1" t="s">
        <v>16374</v>
      </c>
      <c r="E2786" s="1">
        <v>2024</v>
      </c>
      <c r="F2786" s="5">
        <v>29.7</v>
      </c>
      <c r="G2786" s="1" t="s">
        <v>16644</v>
      </c>
      <c r="H2786" s="1" t="s">
        <v>16645</v>
      </c>
      <c r="I2786" s="6">
        <v>3714</v>
      </c>
      <c r="J2786" s="6" t="s">
        <v>54</v>
      </c>
      <c r="K2786" s="6">
        <v>272</v>
      </c>
      <c r="L2786" s="6">
        <v>261</v>
      </c>
      <c r="M2786" s="6">
        <v>11</v>
      </c>
      <c r="N2786" s="7">
        <v>0.9595588235294118</v>
      </c>
      <c r="O2786" s="1" t="s">
        <v>67</v>
      </c>
      <c r="P2786" s="1" t="s">
        <v>54</v>
      </c>
      <c r="Q2786" s="1" t="s">
        <v>68</v>
      </c>
      <c r="R2786" s="1" t="s">
        <v>5</v>
      </c>
      <c r="S2786" s="2" t="b">
        <v>1</v>
      </c>
      <c r="T2786" s="2" t="b">
        <v>0</v>
      </c>
      <c r="U2786" s="1" t="s">
        <v>57</v>
      </c>
      <c r="V2786" s="1"/>
      <c r="W2786" s="2" t="b">
        <v>0</v>
      </c>
      <c r="X2786" s="1"/>
      <c r="Y2786" s="2" t="b">
        <v>0</v>
      </c>
      <c r="Z2786" s="1" t="s">
        <v>58</v>
      </c>
      <c r="AA2786" s="2" t="b">
        <v>1</v>
      </c>
      <c r="AB2786" s="1" t="s">
        <v>16646</v>
      </c>
      <c r="AC2786" s="1" t="s">
        <v>16647</v>
      </c>
      <c r="AD2786" s="1" t="s">
        <v>61</v>
      </c>
      <c r="AE2786" s="2" t="b">
        <v>1</v>
      </c>
      <c r="AF2786" s="1" t="s">
        <v>397</v>
      </c>
      <c r="AG2786" s="2" t="b">
        <v>0</v>
      </c>
      <c r="AH2786" s="1">
        <v>46242.564803240741</v>
      </c>
    </row>
    <row r="2787" spans="1:34" ht="13.9">
      <c r="A2787" s="1" t="s">
        <v>16648</v>
      </c>
      <c r="B2787" s="1" t="s">
        <v>16649</v>
      </c>
      <c r="C2787" s="4">
        <v>45339</v>
      </c>
      <c r="D2787" s="1" t="s">
        <v>16374</v>
      </c>
      <c r="E2787" s="1">
        <v>2024</v>
      </c>
      <c r="F2787" s="5">
        <v>29.67</v>
      </c>
      <c r="G2787" s="1" t="s">
        <v>16650</v>
      </c>
      <c r="H2787" s="1" t="s">
        <v>12631</v>
      </c>
      <c r="I2787" s="6">
        <v>30</v>
      </c>
      <c r="J2787" s="6" t="s">
        <v>54</v>
      </c>
      <c r="K2787" s="6">
        <v>2</v>
      </c>
      <c r="L2787" s="6">
        <v>0</v>
      </c>
      <c r="M2787" s="6">
        <v>2</v>
      </c>
      <c r="N2787" s="7">
        <v>0</v>
      </c>
      <c r="O2787" s="1" t="s">
        <v>567</v>
      </c>
      <c r="P2787" s="1" t="s">
        <v>54</v>
      </c>
      <c r="Q2787" s="1" t="s">
        <v>56</v>
      </c>
      <c r="R2787" s="1" t="s">
        <v>5</v>
      </c>
      <c r="S2787" s="2" t="b">
        <v>1</v>
      </c>
      <c r="T2787" s="2" t="b">
        <v>0</v>
      </c>
      <c r="U2787" s="1" t="s">
        <v>57</v>
      </c>
      <c r="V2787" s="1"/>
      <c r="W2787" s="2" t="b">
        <v>0</v>
      </c>
      <c r="X2787" s="1"/>
      <c r="Y2787" s="2" t="b">
        <v>0</v>
      </c>
      <c r="Z2787" s="1" t="s">
        <v>119</v>
      </c>
      <c r="AA2787" s="2" t="b">
        <v>0</v>
      </c>
      <c r="AB2787" s="1" t="s">
        <v>12632</v>
      </c>
      <c r="AC2787" s="1" t="s">
        <v>16651</v>
      </c>
      <c r="AD2787" s="1" t="s">
        <v>61</v>
      </c>
      <c r="AE2787" s="2" t="b">
        <v>1</v>
      </c>
      <c r="AF2787" s="1"/>
      <c r="AG2787" s="2" t="b">
        <v>0</v>
      </c>
      <c r="AH2787" s="1">
        <v>46242.564803240741</v>
      </c>
    </row>
    <row r="2788" spans="1:34" ht="13.9">
      <c r="A2788" s="1" t="s">
        <v>16652</v>
      </c>
      <c r="B2788" s="1" t="s">
        <v>16653</v>
      </c>
      <c r="C2788" s="4">
        <v>45340</v>
      </c>
      <c r="D2788" s="1" t="s">
        <v>16374</v>
      </c>
      <c r="E2788" s="1">
        <v>2024</v>
      </c>
      <c r="F2788" s="5">
        <v>29.63</v>
      </c>
      <c r="G2788" s="1" t="s">
        <v>16654</v>
      </c>
      <c r="H2788" s="1" t="s">
        <v>16655</v>
      </c>
      <c r="I2788" s="6"/>
      <c r="J2788" s="6" t="s">
        <v>147</v>
      </c>
      <c r="K2788" s="6">
        <v>0</v>
      </c>
      <c r="L2788" s="6">
        <v>0</v>
      </c>
      <c r="M2788" s="6">
        <v>0</v>
      </c>
      <c r="N2788" s="7"/>
      <c r="O2788" s="1" t="s">
        <v>216</v>
      </c>
      <c r="P2788" s="1" t="s">
        <v>54</v>
      </c>
      <c r="Q2788" s="1" t="s">
        <v>56</v>
      </c>
      <c r="R2788" s="1" t="s">
        <v>5</v>
      </c>
      <c r="S2788" s="2" t="b">
        <v>1</v>
      </c>
      <c r="T2788" s="2" t="b">
        <v>0</v>
      </c>
      <c r="U2788" s="1" t="s">
        <v>57</v>
      </c>
      <c r="V2788" s="1"/>
      <c r="W2788" s="2" t="b">
        <v>0</v>
      </c>
      <c r="X2788" s="1"/>
      <c r="Y2788" s="2" t="b">
        <v>0</v>
      </c>
      <c r="Z2788" s="1" t="s">
        <v>58</v>
      </c>
      <c r="AA2788" s="2" t="b">
        <v>1</v>
      </c>
      <c r="AB2788" s="1" t="s">
        <v>16656</v>
      </c>
      <c r="AC2788" s="1" t="s">
        <v>16657</v>
      </c>
      <c r="AD2788" s="1" t="s">
        <v>172</v>
      </c>
      <c r="AE2788" s="2" t="b">
        <v>1</v>
      </c>
      <c r="AF2788" s="1"/>
      <c r="AG2788" s="2" t="b">
        <v>0</v>
      </c>
      <c r="AH2788" s="1">
        <v>46242.564803240741</v>
      </c>
    </row>
    <row r="2789" spans="1:34" ht="13.9">
      <c r="A2789" s="1" t="s">
        <v>16658</v>
      </c>
      <c r="B2789" s="1" t="s">
        <v>16659</v>
      </c>
      <c r="C2789" s="4">
        <v>45340</v>
      </c>
      <c r="D2789" s="1" t="s">
        <v>16374</v>
      </c>
      <c r="E2789" s="1">
        <v>2024</v>
      </c>
      <c r="F2789" s="5">
        <v>29.63</v>
      </c>
      <c r="G2789" s="1" t="s">
        <v>16660</v>
      </c>
      <c r="H2789" s="1" t="s">
        <v>16661</v>
      </c>
      <c r="I2789" s="6">
        <v>1975</v>
      </c>
      <c r="J2789" s="6" t="s">
        <v>54</v>
      </c>
      <c r="K2789" s="6">
        <v>78</v>
      </c>
      <c r="L2789" s="6">
        <v>75</v>
      </c>
      <c r="M2789" s="6">
        <v>3</v>
      </c>
      <c r="N2789" s="7">
        <v>0.96153846153846156</v>
      </c>
      <c r="O2789" s="1" t="s">
        <v>67</v>
      </c>
      <c r="P2789" s="1" t="s">
        <v>54</v>
      </c>
      <c r="Q2789" s="1" t="s">
        <v>56</v>
      </c>
      <c r="R2789" s="1" t="s">
        <v>5</v>
      </c>
      <c r="S2789" s="2" t="b">
        <v>1</v>
      </c>
      <c r="T2789" s="2" t="b">
        <v>0</v>
      </c>
      <c r="U2789" s="1" t="s">
        <v>57</v>
      </c>
      <c r="V2789" s="1"/>
      <c r="W2789" s="2" t="b">
        <v>0</v>
      </c>
      <c r="X2789" s="1"/>
      <c r="Y2789" s="2" t="b">
        <v>0</v>
      </c>
      <c r="Z2789" s="1" t="s">
        <v>58</v>
      </c>
      <c r="AA2789" s="2" t="b">
        <v>1</v>
      </c>
      <c r="AB2789" s="1" t="s">
        <v>16662</v>
      </c>
      <c r="AC2789" s="1" t="s">
        <v>16663</v>
      </c>
      <c r="AD2789" s="1" t="s">
        <v>61</v>
      </c>
      <c r="AE2789" s="2" t="b">
        <v>1</v>
      </c>
      <c r="AF2789" s="1" t="s">
        <v>101</v>
      </c>
      <c r="AG2789" s="2" t="b">
        <v>1</v>
      </c>
      <c r="AH2789" s="1">
        <v>46242.564803240741</v>
      </c>
    </row>
    <row r="2790" spans="1:34" ht="13.9">
      <c r="A2790" s="1" t="s">
        <v>16664</v>
      </c>
      <c r="B2790" s="1" t="s">
        <v>16665</v>
      </c>
      <c r="C2790" s="4">
        <v>45341</v>
      </c>
      <c r="D2790" s="1" t="s">
        <v>16374</v>
      </c>
      <c r="E2790" s="1">
        <v>2024</v>
      </c>
      <c r="F2790" s="5">
        <v>29.6</v>
      </c>
      <c r="G2790" s="1" t="s">
        <v>16666</v>
      </c>
      <c r="H2790" s="1" t="s">
        <v>16667</v>
      </c>
      <c r="I2790" s="6">
        <v>877</v>
      </c>
      <c r="J2790" s="6" t="s">
        <v>54</v>
      </c>
      <c r="K2790" s="6">
        <v>22</v>
      </c>
      <c r="L2790" s="6">
        <v>19</v>
      </c>
      <c r="M2790" s="6">
        <v>3</v>
      </c>
      <c r="N2790" s="7">
        <v>0.86363636363636365</v>
      </c>
      <c r="O2790" s="1" t="s">
        <v>126</v>
      </c>
      <c r="P2790" s="1" t="s">
        <v>54</v>
      </c>
      <c r="Q2790" s="1" t="s">
        <v>56</v>
      </c>
      <c r="R2790" s="1" t="s">
        <v>5</v>
      </c>
      <c r="S2790" s="2" t="b">
        <v>1</v>
      </c>
      <c r="T2790" s="2" t="b">
        <v>0</v>
      </c>
      <c r="U2790" s="1" t="s">
        <v>544</v>
      </c>
      <c r="V2790" s="1">
        <v>18</v>
      </c>
      <c r="W2790" s="2" t="b">
        <v>0</v>
      </c>
      <c r="X2790" s="1"/>
      <c r="Y2790" s="2" t="b">
        <v>0</v>
      </c>
      <c r="Z2790" s="1" t="s">
        <v>119</v>
      </c>
      <c r="AA2790" s="2" t="b">
        <v>0</v>
      </c>
      <c r="AB2790" s="1" t="s">
        <v>16668</v>
      </c>
      <c r="AC2790" s="1" t="s">
        <v>16669</v>
      </c>
      <c r="AD2790" s="1" t="s">
        <v>61</v>
      </c>
      <c r="AE2790" s="2" t="b">
        <v>1</v>
      </c>
      <c r="AF2790" s="1"/>
      <c r="AG2790" s="2" t="b">
        <v>0</v>
      </c>
      <c r="AH2790" s="1">
        <v>46242.564803240741</v>
      </c>
    </row>
    <row r="2791" spans="1:34" ht="13.9">
      <c r="A2791" s="1" t="s">
        <v>16670</v>
      </c>
      <c r="B2791" s="1" t="s">
        <v>16671</v>
      </c>
      <c r="C2791" s="4">
        <v>45341</v>
      </c>
      <c r="D2791" s="1" t="s">
        <v>16374</v>
      </c>
      <c r="E2791" s="1">
        <v>2024</v>
      </c>
      <c r="F2791" s="5">
        <v>29.6</v>
      </c>
      <c r="G2791" s="1" t="s">
        <v>16672</v>
      </c>
      <c r="H2791" s="1" t="s">
        <v>16673</v>
      </c>
      <c r="I2791" s="6">
        <v>1386</v>
      </c>
      <c r="J2791" s="6" t="s">
        <v>54</v>
      </c>
      <c r="K2791" s="6">
        <v>23</v>
      </c>
      <c r="L2791" s="6">
        <v>18</v>
      </c>
      <c r="M2791" s="6">
        <v>5</v>
      </c>
      <c r="N2791" s="7">
        <v>0.78260869565217395</v>
      </c>
      <c r="O2791" s="1" t="s">
        <v>55</v>
      </c>
      <c r="P2791" s="1" t="s">
        <v>54</v>
      </c>
      <c r="Q2791" s="1" t="s">
        <v>56</v>
      </c>
      <c r="R2791" s="1" t="s">
        <v>5</v>
      </c>
      <c r="S2791" s="2" t="b">
        <v>1</v>
      </c>
      <c r="T2791" s="2" t="b">
        <v>0</v>
      </c>
      <c r="U2791" s="1" t="s">
        <v>57</v>
      </c>
      <c r="V2791" s="1"/>
      <c r="W2791" s="2" t="b">
        <v>0</v>
      </c>
      <c r="X2791" s="1"/>
      <c r="Y2791" s="2" t="b">
        <v>0</v>
      </c>
      <c r="Z2791" s="1" t="s">
        <v>58</v>
      </c>
      <c r="AA2791" s="2" t="b">
        <v>1</v>
      </c>
      <c r="AB2791" s="1" t="s">
        <v>16674</v>
      </c>
      <c r="AC2791" s="1" t="s">
        <v>16675</v>
      </c>
      <c r="AD2791" s="1" t="s">
        <v>61</v>
      </c>
      <c r="AE2791" s="2" t="b">
        <v>1</v>
      </c>
      <c r="AF2791" s="1" t="s">
        <v>101</v>
      </c>
      <c r="AG2791" s="2" t="b">
        <v>1</v>
      </c>
      <c r="AH2791" s="1">
        <v>46242.564803240741</v>
      </c>
    </row>
    <row r="2792" spans="1:34" ht="13.9">
      <c r="A2792" s="1" t="s">
        <v>16676</v>
      </c>
      <c r="B2792" s="1" t="s">
        <v>16677</v>
      </c>
      <c r="C2792" s="4">
        <v>45341</v>
      </c>
      <c r="D2792" s="1" t="s">
        <v>16374</v>
      </c>
      <c r="E2792" s="1">
        <v>2024</v>
      </c>
      <c r="F2792" s="5">
        <v>29.6</v>
      </c>
      <c r="G2792" s="1" t="s">
        <v>16678</v>
      </c>
      <c r="H2792" s="1" t="s">
        <v>16679</v>
      </c>
      <c r="I2792" s="6">
        <v>59</v>
      </c>
      <c r="J2792" s="6" t="s">
        <v>54</v>
      </c>
      <c r="K2792" s="6">
        <v>6</v>
      </c>
      <c r="L2792" s="6">
        <v>6</v>
      </c>
      <c r="M2792" s="6">
        <v>0</v>
      </c>
      <c r="N2792" s="7">
        <v>1</v>
      </c>
      <c r="O2792" s="1" t="s">
        <v>947</v>
      </c>
      <c r="P2792" s="1" t="s">
        <v>54</v>
      </c>
      <c r="Q2792" s="1" t="s">
        <v>56</v>
      </c>
      <c r="R2792" s="1" t="s">
        <v>5</v>
      </c>
      <c r="S2792" s="2" t="b">
        <v>1</v>
      </c>
      <c r="T2792" s="2" t="b">
        <v>0</v>
      </c>
      <c r="U2792" s="1" t="s">
        <v>57</v>
      </c>
      <c r="V2792" s="1"/>
      <c r="W2792" s="2" t="b">
        <v>0</v>
      </c>
      <c r="X2792" s="1"/>
      <c r="Y2792" s="2" t="b">
        <v>0</v>
      </c>
      <c r="Z2792" s="1" t="s">
        <v>119</v>
      </c>
      <c r="AA2792" s="2" t="b">
        <v>0</v>
      </c>
      <c r="AB2792" s="1" t="s">
        <v>16680</v>
      </c>
      <c r="AC2792" s="1" t="s">
        <v>16681</v>
      </c>
      <c r="AD2792" s="1" t="s">
        <v>61</v>
      </c>
      <c r="AE2792" s="2" t="b">
        <v>1</v>
      </c>
      <c r="AF2792" s="1"/>
      <c r="AG2792" s="2" t="b">
        <v>0</v>
      </c>
      <c r="AH2792" s="1">
        <v>46242.564803252317</v>
      </c>
    </row>
    <row r="2793" spans="1:34" ht="13.9">
      <c r="A2793" s="1" t="s">
        <v>16682</v>
      </c>
      <c r="B2793" s="1" t="s">
        <v>16683</v>
      </c>
      <c r="C2793" s="4">
        <v>45341</v>
      </c>
      <c r="D2793" s="1" t="s">
        <v>16374</v>
      </c>
      <c r="E2793" s="1">
        <v>2024</v>
      </c>
      <c r="F2793" s="5">
        <v>29.6</v>
      </c>
      <c r="G2793" s="1" t="s">
        <v>16684</v>
      </c>
      <c r="H2793" s="1" t="s">
        <v>16685</v>
      </c>
      <c r="I2793" s="6">
        <v>1202</v>
      </c>
      <c r="J2793" s="6" t="s">
        <v>54</v>
      </c>
      <c r="K2793" s="6">
        <v>72</v>
      </c>
      <c r="L2793" s="6">
        <v>68</v>
      </c>
      <c r="M2793" s="6">
        <v>4</v>
      </c>
      <c r="N2793" s="7">
        <v>0.94444444444444442</v>
      </c>
      <c r="O2793" s="1" t="s">
        <v>67</v>
      </c>
      <c r="P2793" s="1" t="s">
        <v>54</v>
      </c>
      <c r="Q2793" s="1" t="s">
        <v>56</v>
      </c>
      <c r="R2793" s="1" t="s">
        <v>5</v>
      </c>
      <c r="S2793" s="2" t="b">
        <v>1</v>
      </c>
      <c r="T2793" s="2" t="b">
        <v>0</v>
      </c>
      <c r="U2793" s="1" t="s">
        <v>57</v>
      </c>
      <c r="V2793" s="1"/>
      <c r="W2793" s="2" t="b">
        <v>0</v>
      </c>
      <c r="X2793" s="1"/>
      <c r="Y2793" s="2" t="b">
        <v>0</v>
      </c>
      <c r="Z2793" s="1" t="s">
        <v>58</v>
      </c>
      <c r="AA2793" s="2" t="b">
        <v>1</v>
      </c>
      <c r="AB2793" s="1" t="s">
        <v>16686</v>
      </c>
      <c r="AC2793" s="1" t="s">
        <v>16687</v>
      </c>
      <c r="AD2793" s="1" t="s">
        <v>61</v>
      </c>
      <c r="AE2793" s="2" t="b">
        <v>1</v>
      </c>
      <c r="AF2793" s="1" t="s">
        <v>62</v>
      </c>
      <c r="AG2793" s="2" t="b">
        <v>0</v>
      </c>
      <c r="AH2793" s="1">
        <v>46242.564803252317</v>
      </c>
    </row>
    <row r="2794" spans="1:34" ht="13.9">
      <c r="A2794" s="1" t="s">
        <v>16688</v>
      </c>
      <c r="B2794" s="1" t="s">
        <v>16689</v>
      </c>
      <c r="C2794" s="4">
        <v>45341</v>
      </c>
      <c r="D2794" s="1" t="s">
        <v>16374</v>
      </c>
      <c r="E2794" s="1">
        <v>2024</v>
      </c>
      <c r="F2794" s="5">
        <v>29.6</v>
      </c>
      <c r="G2794" s="1" t="s">
        <v>16690</v>
      </c>
      <c r="H2794" s="1" t="s">
        <v>16691</v>
      </c>
      <c r="I2794" s="6">
        <v>15</v>
      </c>
      <c r="J2794" s="6" t="s">
        <v>54</v>
      </c>
      <c r="K2794" s="6">
        <v>1</v>
      </c>
      <c r="L2794" s="6">
        <v>1</v>
      </c>
      <c r="M2794" s="6">
        <v>0</v>
      </c>
      <c r="N2794" s="7">
        <v>1</v>
      </c>
      <c r="O2794" s="1" t="s">
        <v>148</v>
      </c>
      <c r="P2794" s="1" t="s">
        <v>54</v>
      </c>
      <c r="Q2794" s="1" t="s">
        <v>56</v>
      </c>
      <c r="R2794" s="1" t="s">
        <v>5</v>
      </c>
      <c r="S2794" s="2" t="b">
        <v>1</v>
      </c>
      <c r="T2794" s="2" t="b">
        <v>0</v>
      </c>
      <c r="U2794" s="1" t="s">
        <v>57</v>
      </c>
      <c r="V2794" s="1"/>
      <c r="W2794" s="2" t="b">
        <v>0</v>
      </c>
      <c r="X2794" s="1"/>
      <c r="Y2794" s="2" t="b">
        <v>0</v>
      </c>
      <c r="Z2794" s="1" t="s">
        <v>58</v>
      </c>
      <c r="AA2794" s="2" t="b">
        <v>1</v>
      </c>
      <c r="AB2794" s="1" t="s">
        <v>16692</v>
      </c>
      <c r="AC2794" s="1" t="s">
        <v>16693</v>
      </c>
      <c r="AD2794" s="1" t="s">
        <v>61</v>
      </c>
      <c r="AE2794" s="2" t="b">
        <v>1</v>
      </c>
      <c r="AF2794" s="1" t="s">
        <v>164</v>
      </c>
      <c r="AG2794" s="2" t="b">
        <v>0</v>
      </c>
      <c r="AH2794" s="1">
        <v>46242.564803252317</v>
      </c>
    </row>
    <row r="2795" spans="1:34" ht="13.9">
      <c r="A2795" s="1" t="s">
        <v>16694</v>
      </c>
      <c r="B2795" s="1" t="s">
        <v>16695</v>
      </c>
      <c r="C2795" s="4">
        <v>45341</v>
      </c>
      <c r="D2795" s="1" t="s">
        <v>16374</v>
      </c>
      <c r="E2795" s="1">
        <v>2024</v>
      </c>
      <c r="F2795" s="5">
        <v>29.6</v>
      </c>
      <c r="G2795" s="1" t="s">
        <v>16696</v>
      </c>
      <c r="H2795" s="1" t="s">
        <v>16697</v>
      </c>
      <c r="I2795" s="6">
        <v>618</v>
      </c>
      <c r="J2795" s="6" t="s">
        <v>54</v>
      </c>
      <c r="K2795" s="6">
        <v>20</v>
      </c>
      <c r="L2795" s="6">
        <v>20</v>
      </c>
      <c r="M2795" s="6">
        <v>0</v>
      </c>
      <c r="N2795" s="7">
        <v>1</v>
      </c>
      <c r="O2795" s="1" t="s">
        <v>126</v>
      </c>
      <c r="P2795" s="1" t="s">
        <v>54</v>
      </c>
      <c r="Q2795" s="1" t="s">
        <v>56</v>
      </c>
      <c r="R2795" s="1" t="s">
        <v>5</v>
      </c>
      <c r="S2795" s="2" t="b">
        <v>1</v>
      </c>
      <c r="T2795" s="2" t="b">
        <v>0</v>
      </c>
      <c r="U2795" s="1" t="s">
        <v>57</v>
      </c>
      <c r="V2795" s="1"/>
      <c r="W2795" s="2" t="b">
        <v>0</v>
      </c>
      <c r="X2795" s="1"/>
      <c r="Y2795" s="2" t="b">
        <v>0</v>
      </c>
      <c r="Z2795" s="1" t="s">
        <v>58</v>
      </c>
      <c r="AA2795" s="2" t="b">
        <v>1</v>
      </c>
      <c r="AB2795" s="1" t="s">
        <v>16698</v>
      </c>
      <c r="AC2795" s="1" t="s">
        <v>16699</v>
      </c>
      <c r="AD2795" s="1" t="s">
        <v>61</v>
      </c>
      <c r="AE2795" s="2" t="b">
        <v>1</v>
      </c>
      <c r="AF2795" s="1" t="s">
        <v>101</v>
      </c>
      <c r="AG2795" s="2" t="b">
        <v>1</v>
      </c>
      <c r="AH2795" s="1">
        <v>46242.564803252317</v>
      </c>
    </row>
    <row r="2796" spans="1:34" ht="13.9">
      <c r="A2796" s="1" t="s">
        <v>16700</v>
      </c>
      <c r="B2796" s="1" t="s">
        <v>16701</v>
      </c>
      <c r="C2796" s="4">
        <v>45342</v>
      </c>
      <c r="D2796" s="1" t="s">
        <v>16374</v>
      </c>
      <c r="E2796" s="1">
        <v>2024</v>
      </c>
      <c r="F2796" s="5">
        <v>29.57</v>
      </c>
      <c r="G2796" s="1" t="s">
        <v>16702</v>
      </c>
      <c r="H2796" s="1" t="s">
        <v>16703</v>
      </c>
      <c r="I2796" s="6"/>
      <c r="J2796" s="6" t="s">
        <v>147</v>
      </c>
      <c r="K2796" s="6">
        <v>14</v>
      </c>
      <c r="L2796" s="6">
        <v>3</v>
      </c>
      <c r="M2796" s="6">
        <v>11</v>
      </c>
      <c r="N2796" s="7">
        <v>0.21428571428571427</v>
      </c>
      <c r="O2796" s="1" t="s">
        <v>330</v>
      </c>
      <c r="P2796" s="1" t="s">
        <v>54</v>
      </c>
      <c r="Q2796" s="1" t="s">
        <v>56</v>
      </c>
      <c r="R2796" s="1" t="s">
        <v>7</v>
      </c>
      <c r="S2796" s="2" t="b">
        <v>0</v>
      </c>
      <c r="T2796" s="2" t="b">
        <v>1</v>
      </c>
      <c r="U2796" s="1" t="s">
        <v>202</v>
      </c>
      <c r="V2796" s="1">
        <v>18</v>
      </c>
      <c r="W2796" s="2" t="b">
        <v>1</v>
      </c>
      <c r="X2796" s="2" t="b">
        <v>1</v>
      </c>
      <c r="Y2796" s="2" t="b">
        <v>0</v>
      </c>
      <c r="Z2796" s="1" t="s">
        <v>119</v>
      </c>
      <c r="AA2796" s="2" t="b">
        <v>0</v>
      </c>
      <c r="AB2796" s="1" t="s">
        <v>16704</v>
      </c>
      <c r="AC2796" s="1" t="s">
        <v>16705</v>
      </c>
      <c r="AD2796" s="1" t="s">
        <v>61</v>
      </c>
      <c r="AE2796" s="2" t="b">
        <v>1</v>
      </c>
      <c r="AF2796" s="1"/>
      <c r="AG2796" s="2" t="b">
        <v>0</v>
      </c>
      <c r="AH2796" s="1">
        <v>46242.564803252317</v>
      </c>
    </row>
    <row r="2797" spans="1:34" ht="13.9">
      <c r="A2797" s="1" t="s">
        <v>16706</v>
      </c>
      <c r="B2797" s="1" t="s">
        <v>16707</v>
      </c>
      <c r="C2797" s="4">
        <v>45343</v>
      </c>
      <c r="D2797" s="1" t="s">
        <v>16374</v>
      </c>
      <c r="E2797" s="1">
        <v>2024</v>
      </c>
      <c r="F2797" s="5">
        <v>29.54</v>
      </c>
      <c r="G2797" s="1" t="s">
        <v>16708</v>
      </c>
      <c r="H2797" s="1" t="s">
        <v>16709</v>
      </c>
      <c r="I2797" s="6">
        <v>71</v>
      </c>
      <c r="J2797" s="6" t="s">
        <v>54</v>
      </c>
      <c r="K2797" s="6">
        <v>3</v>
      </c>
      <c r="L2797" s="6">
        <v>2</v>
      </c>
      <c r="M2797" s="6">
        <v>1</v>
      </c>
      <c r="N2797" s="7">
        <v>0.66666666666666663</v>
      </c>
      <c r="O2797" s="1" t="s">
        <v>302</v>
      </c>
      <c r="P2797" s="1" t="s">
        <v>54</v>
      </c>
      <c r="Q2797" s="1" t="s">
        <v>56</v>
      </c>
      <c r="R2797" s="1" t="s">
        <v>5</v>
      </c>
      <c r="S2797" s="2" t="b">
        <v>1</v>
      </c>
      <c r="T2797" s="2" t="b">
        <v>0</v>
      </c>
      <c r="U2797" s="1" t="s">
        <v>57</v>
      </c>
      <c r="V2797" s="1"/>
      <c r="W2797" s="2" t="b">
        <v>0</v>
      </c>
      <c r="X2797" s="1"/>
      <c r="Y2797" s="2" t="b">
        <v>0</v>
      </c>
      <c r="Z2797" s="1" t="s">
        <v>58</v>
      </c>
      <c r="AA2797" s="2" t="b">
        <v>1</v>
      </c>
      <c r="AB2797" s="1" t="s">
        <v>16710</v>
      </c>
      <c r="AC2797" s="1" t="s">
        <v>16711</v>
      </c>
      <c r="AD2797" s="1" t="s">
        <v>61</v>
      </c>
      <c r="AE2797" s="2" t="b">
        <v>1</v>
      </c>
      <c r="AF2797" s="1" t="s">
        <v>71</v>
      </c>
      <c r="AG2797" s="2" t="b">
        <v>0</v>
      </c>
      <c r="AH2797" s="1">
        <v>46242.564803252317</v>
      </c>
    </row>
    <row r="2798" spans="1:34" ht="13.9">
      <c r="A2798" s="1" t="s">
        <v>16712</v>
      </c>
      <c r="B2798" s="1" t="s">
        <v>16713</v>
      </c>
      <c r="C2798" s="4">
        <v>45344</v>
      </c>
      <c r="D2798" s="1" t="s">
        <v>16374</v>
      </c>
      <c r="E2798" s="1">
        <v>2024</v>
      </c>
      <c r="F2798" s="5">
        <v>29.5</v>
      </c>
      <c r="G2798" s="1" t="s">
        <v>16714</v>
      </c>
      <c r="H2798" s="1" t="s">
        <v>16715</v>
      </c>
      <c r="I2798" s="6">
        <v>2003</v>
      </c>
      <c r="J2798" s="6" t="s">
        <v>54</v>
      </c>
      <c r="K2798" s="6">
        <v>58</v>
      </c>
      <c r="L2798" s="6">
        <v>50</v>
      </c>
      <c r="M2798" s="6">
        <v>8</v>
      </c>
      <c r="N2798" s="7">
        <v>0.86206896551724133</v>
      </c>
      <c r="O2798" s="1" t="s">
        <v>67</v>
      </c>
      <c r="P2798" s="1" t="s">
        <v>54</v>
      </c>
      <c r="Q2798" s="1" t="s">
        <v>56</v>
      </c>
      <c r="R2798" s="1" t="s">
        <v>5</v>
      </c>
      <c r="S2798" s="2" t="b">
        <v>1</v>
      </c>
      <c r="T2798" s="2" t="b">
        <v>0</v>
      </c>
      <c r="U2798" s="1" t="s">
        <v>57</v>
      </c>
      <c r="V2798" s="1"/>
      <c r="W2798" s="2" t="b">
        <v>0</v>
      </c>
      <c r="X2798" s="1"/>
      <c r="Y2798" s="2" t="b">
        <v>0</v>
      </c>
      <c r="Z2798" s="1" t="s">
        <v>58</v>
      </c>
      <c r="AA2798" s="2" t="b">
        <v>1</v>
      </c>
      <c r="AB2798" s="1" t="s">
        <v>16716</v>
      </c>
      <c r="AC2798" s="1" t="s">
        <v>16717</v>
      </c>
      <c r="AD2798" s="1" t="s">
        <v>61</v>
      </c>
      <c r="AE2798" s="2" t="b">
        <v>1</v>
      </c>
      <c r="AF2798" s="1" t="s">
        <v>101</v>
      </c>
      <c r="AG2798" s="2" t="b">
        <v>1</v>
      </c>
      <c r="AH2798" s="1">
        <v>46242.564803252317</v>
      </c>
    </row>
    <row r="2799" spans="1:34" ht="13.9">
      <c r="A2799" s="1" t="s">
        <v>16718</v>
      </c>
      <c r="B2799" s="1" t="s">
        <v>16719</v>
      </c>
      <c r="C2799" s="4">
        <v>45344</v>
      </c>
      <c r="D2799" s="1" t="s">
        <v>16374</v>
      </c>
      <c r="E2799" s="1">
        <v>2024</v>
      </c>
      <c r="F2799" s="5">
        <v>29.5</v>
      </c>
      <c r="G2799" s="1" t="s">
        <v>16720</v>
      </c>
      <c r="H2799" s="1" t="s">
        <v>16721</v>
      </c>
      <c r="I2799" s="6">
        <v>30</v>
      </c>
      <c r="J2799" s="6" t="s">
        <v>54</v>
      </c>
      <c r="K2799" s="6">
        <v>2</v>
      </c>
      <c r="L2799" s="6">
        <v>2</v>
      </c>
      <c r="M2799" s="6">
        <v>0</v>
      </c>
      <c r="N2799" s="7">
        <v>1</v>
      </c>
      <c r="O2799" s="1" t="s">
        <v>567</v>
      </c>
      <c r="P2799" s="1" t="s">
        <v>54</v>
      </c>
      <c r="Q2799" s="1" t="s">
        <v>56</v>
      </c>
      <c r="R2799" s="1" t="s">
        <v>5</v>
      </c>
      <c r="S2799" s="2" t="b">
        <v>1</v>
      </c>
      <c r="T2799" s="2" t="b">
        <v>0</v>
      </c>
      <c r="U2799" s="1" t="s">
        <v>57</v>
      </c>
      <c r="V2799" s="1"/>
      <c r="W2799" s="2" t="b">
        <v>0</v>
      </c>
      <c r="X2799" s="1"/>
      <c r="Y2799" s="2" t="b">
        <v>0</v>
      </c>
      <c r="Z2799" s="1" t="s">
        <v>58</v>
      </c>
      <c r="AA2799" s="2" t="b">
        <v>1</v>
      </c>
      <c r="AB2799" s="1" t="s">
        <v>16722</v>
      </c>
      <c r="AC2799" s="1" t="s">
        <v>16723</v>
      </c>
      <c r="AD2799" s="1" t="s">
        <v>61</v>
      </c>
      <c r="AE2799" s="2" t="b">
        <v>1</v>
      </c>
      <c r="AF2799" s="1" t="s">
        <v>371</v>
      </c>
      <c r="AG2799" s="2" t="b">
        <v>0</v>
      </c>
      <c r="AH2799" s="1">
        <v>46242.564803252317</v>
      </c>
    </row>
    <row r="2800" spans="1:34" ht="13.9">
      <c r="A2800" s="1" t="s">
        <v>16724</v>
      </c>
      <c r="B2800" s="1" t="s">
        <v>16725</v>
      </c>
      <c r="C2800" s="4">
        <v>45344</v>
      </c>
      <c r="D2800" s="1" t="s">
        <v>16374</v>
      </c>
      <c r="E2800" s="1">
        <v>2024</v>
      </c>
      <c r="F2800" s="5">
        <v>29.5</v>
      </c>
      <c r="G2800" s="1" t="s">
        <v>16726</v>
      </c>
      <c r="H2800" s="1" t="s">
        <v>16727</v>
      </c>
      <c r="I2800" s="6">
        <v>41</v>
      </c>
      <c r="J2800" s="6" t="s">
        <v>54</v>
      </c>
      <c r="K2800" s="6">
        <v>4</v>
      </c>
      <c r="L2800" s="6">
        <v>4</v>
      </c>
      <c r="M2800" s="6">
        <v>0</v>
      </c>
      <c r="N2800" s="7">
        <v>1</v>
      </c>
      <c r="O2800" s="1" t="s">
        <v>344</v>
      </c>
      <c r="P2800" s="1" t="s">
        <v>54</v>
      </c>
      <c r="Q2800" s="1" t="s">
        <v>56</v>
      </c>
      <c r="R2800" s="1" t="s">
        <v>5</v>
      </c>
      <c r="S2800" s="2" t="b">
        <v>1</v>
      </c>
      <c r="T2800" s="2" t="b">
        <v>0</v>
      </c>
      <c r="U2800" s="1" t="s">
        <v>169</v>
      </c>
      <c r="V2800" s="1">
        <v>0</v>
      </c>
      <c r="W2800" s="2" t="b">
        <v>0</v>
      </c>
      <c r="X2800" s="1"/>
      <c r="Y2800" s="2" t="b">
        <v>0</v>
      </c>
      <c r="Z2800" s="1" t="s">
        <v>58</v>
      </c>
      <c r="AA2800" s="2" t="b">
        <v>1</v>
      </c>
      <c r="AB2800" s="1" t="s">
        <v>16728</v>
      </c>
      <c r="AC2800" s="1" t="s">
        <v>16729</v>
      </c>
      <c r="AD2800" s="1" t="s">
        <v>61</v>
      </c>
      <c r="AE2800" s="2" t="b">
        <v>1</v>
      </c>
      <c r="AF2800" s="1" t="s">
        <v>594</v>
      </c>
      <c r="AG2800" s="2" t="b">
        <v>0</v>
      </c>
      <c r="AH2800" s="1">
        <v>46242.564803252317</v>
      </c>
    </row>
    <row r="2801" spans="1:34" ht="13.9">
      <c r="A2801" s="1" t="s">
        <v>16730</v>
      </c>
      <c r="B2801" s="1" t="s">
        <v>16731</v>
      </c>
      <c r="C2801" s="4">
        <v>45344</v>
      </c>
      <c r="D2801" s="1" t="s">
        <v>16374</v>
      </c>
      <c r="E2801" s="1">
        <v>2024</v>
      </c>
      <c r="F2801" s="5">
        <v>29.5</v>
      </c>
      <c r="G2801" s="1" t="s">
        <v>16732</v>
      </c>
      <c r="H2801" s="1" t="s">
        <v>16733</v>
      </c>
      <c r="I2801" s="6">
        <v>468</v>
      </c>
      <c r="J2801" s="6" t="s">
        <v>54</v>
      </c>
      <c r="K2801" s="6">
        <v>20</v>
      </c>
      <c r="L2801" s="6">
        <v>20</v>
      </c>
      <c r="M2801" s="6">
        <v>0</v>
      </c>
      <c r="N2801" s="7">
        <v>1</v>
      </c>
      <c r="O2801" s="1" t="s">
        <v>126</v>
      </c>
      <c r="P2801" s="1" t="s">
        <v>54</v>
      </c>
      <c r="Q2801" s="1" t="s">
        <v>56</v>
      </c>
      <c r="R2801" s="1" t="s">
        <v>5</v>
      </c>
      <c r="S2801" s="2" t="b">
        <v>1</v>
      </c>
      <c r="T2801" s="2" t="b">
        <v>0</v>
      </c>
      <c r="U2801" s="1" t="s">
        <v>169</v>
      </c>
      <c r="V2801" s="1">
        <v>0</v>
      </c>
      <c r="W2801" s="2" t="b">
        <v>0</v>
      </c>
      <c r="X2801" s="1"/>
      <c r="Y2801" s="2" t="b">
        <v>0</v>
      </c>
      <c r="Z2801" s="1" t="s">
        <v>58</v>
      </c>
      <c r="AA2801" s="2" t="b">
        <v>1</v>
      </c>
      <c r="AB2801" s="1" t="s">
        <v>16734</v>
      </c>
      <c r="AC2801" s="1" t="s">
        <v>16735</v>
      </c>
      <c r="AD2801" s="1" t="s">
        <v>61</v>
      </c>
      <c r="AE2801" s="2" t="b">
        <v>1</v>
      </c>
      <c r="AF2801" s="1" t="s">
        <v>305</v>
      </c>
      <c r="AG2801" s="2" t="b">
        <v>0</v>
      </c>
      <c r="AH2801" s="1">
        <v>46242.564803252317</v>
      </c>
    </row>
    <row r="2802" spans="1:34" ht="13.9">
      <c r="A2802" s="1" t="s">
        <v>16736</v>
      </c>
      <c r="B2802" s="1" t="s">
        <v>16737</v>
      </c>
      <c r="C2802" s="4">
        <v>45345</v>
      </c>
      <c r="D2802" s="1" t="s">
        <v>16374</v>
      </c>
      <c r="E2802" s="1">
        <v>2024</v>
      </c>
      <c r="F2802" s="5">
        <v>29.47</v>
      </c>
      <c r="G2802" s="1" t="s">
        <v>16738</v>
      </c>
      <c r="H2802" s="1" t="s">
        <v>16739</v>
      </c>
      <c r="I2802" s="6">
        <v>1834</v>
      </c>
      <c r="J2802" s="6" t="s">
        <v>54</v>
      </c>
      <c r="K2802" s="6">
        <v>68</v>
      </c>
      <c r="L2802" s="6">
        <v>64</v>
      </c>
      <c r="M2802" s="6">
        <v>4</v>
      </c>
      <c r="N2802" s="7">
        <v>0.94117647058823528</v>
      </c>
      <c r="O2802" s="1" t="s">
        <v>67</v>
      </c>
      <c r="P2802" s="1" t="s">
        <v>54</v>
      </c>
      <c r="Q2802" s="1" t="s">
        <v>56</v>
      </c>
      <c r="R2802" s="1" t="s">
        <v>5</v>
      </c>
      <c r="S2802" s="2" t="b">
        <v>1</v>
      </c>
      <c r="T2802" s="2" t="b">
        <v>0</v>
      </c>
      <c r="U2802" s="1" t="s">
        <v>57</v>
      </c>
      <c r="V2802" s="1"/>
      <c r="W2802" s="2" t="b">
        <v>0</v>
      </c>
      <c r="X2802" s="1"/>
      <c r="Y2802" s="2" t="b">
        <v>0</v>
      </c>
      <c r="Z2802" s="1" t="s">
        <v>58</v>
      </c>
      <c r="AA2802" s="2" t="b">
        <v>1</v>
      </c>
      <c r="AB2802" s="1" t="s">
        <v>16740</v>
      </c>
      <c r="AC2802" s="1" t="s">
        <v>16741</v>
      </c>
      <c r="AD2802" s="1" t="s">
        <v>61</v>
      </c>
      <c r="AE2802" s="2" t="b">
        <v>1</v>
      </c>
      <c r="AF2802" s="1" t="s">
        <v>101</v>
      </c>
      <c r="AG2802" s="2" t="b">
        <v>1</v>
      </c>
      <c r="AH2802" s="1">
        <v>46242.564803252317</v>
      </c>
    </row>
    <row r="2803" spans="1:34" ht="13.9">
      <c r="A2803" s="1" t="s">
        <v>16742</v>
      </c>
      <c r="B2803" s="1" t="s">
        <v>16743</v>
      </c>
      <c r="C2803" s="4">
        <v>45345</v>
      </c>
      <c r="D2803" s="1" t="s">
        <v>16374</v>
      </c>
      <c r="E2803" s="1">
        <v>2024</v>
      </c>
      <c r="F2803" s="5">
        <v>29.47</v>
      </c>
      <c r="G2803" s="1" t="s">
        <v>16744</v>
      </c>
      <c r="H2803" s="1" t="s">
        <v>16745</v>
      </c>
      <c r="I2803" s="6">
        <v>556</v>
      </c>
      <c r="J2803" s="6" t="s">
        <v>54</v>
      </c>
      <c r="K2803" s="6">
        <v>12</v>
      </c>
      <c r="L2803" s="6">
        <v>3</v>
      </c>
      <c r="M2803" s="6">
        <v>9</v>
      </c>
      <c r="N2803" s="7">
        <v>0.25</v>
      </c>
      <c r="O2803" s="1" t="s">
        <v>330</v>
      </c>
      <c r="P2803" s="1" t="s">
        <v>54</v>
      </c>
      <c r="Q2803" s="1" t="s">
        <v>56</v>
      </c>
      <c r="R2803" s="1" t="s">
        <v>7</v>
      </c>
      <c r="S2803" s="2" t="b">
        <v>0</v>
      </c>
      <c r="T2803" s="2" t="b">
        <v>1</v>
      </c>
      <c r="U2803" s="1" t="s">
        <v>202</v>
      </c>
      <c r="V2803" s="1">
        <v>18</v>
      </c>
      <c r="W2803" s="2" t="b">
        <v>1</v>
      </c>
      <c r="X2803" s="2" t="b">
        <v>1</v>
      </c>
      <c r="Y2803" s="2" t="b">
        <v>0</v>
      </c>
      <c r="Z2803" s="1" t="s">
        <v>119</v>
      </c>
      <c r="AA2803" s="2" t="b">
        <v>0</v>
      </c>
      <c r="AB2803" s="1" t="s">
        <v>16746</v>
      </c>
      <c r="AC2803" s="1" t="s">
        <v>16747</v>
      </c>
      <c r="AD2803" s="1" t="s">
        <v>61</v>
      </c>
      <c r="AE2803" s="2" t="b">
        <v>1</v>
      </c>
      <c r="AF2803" s="1"/>
      <c r="AG2803" s="2" t="b">
        <v>0</v>
      </c>
      <c r="AH2803" s="1">
        <v>46242.564803252317</v>
      </c>
    </row>
    <row r="2804" spans="1:34" ht="13.9">
      <c r="A2804" s="1" t="s">
        <v>16748</v>
      </c>
      <c r="B2804" s="1" t="s">
        <v>16749</v>
      </c>
      <c r="C2804" s="4">
        <v>45345</v>
      </c>
      <c r="D2804" s="1" t="s">
        <v>16374</v>
      </c>
      <c r="E2804" s="1">
        <v>2024</v>
      </c>
      <c r="F2804" s="5">
        <v>29.47</v>
      </c>
      <c r="G2804" s="1" t="s">
        <v>16750</v>
      </c>
      <c r="H2804" s="1" t="s">
        <v>16751</v>
      </c>
      <c r="I2804" s="6">
        <v>208</v>
      </c>
      <c r="J2804" s="6" t="s">
        <v>54</v>
      </c>
      <c r="K2804" s="6">
        <v>15</v>
      </c>
      <c r="L2804" s="6">
        <v>15</v>
      </c>
      <c r="M2804" s="6">
        <v>0</v>
      </c>
      <c r="N2804" s="7">
        <v>1</v>
      </c>
      <c r="O2804" s="1" t="s">
        <v>126</v>
      </c>
      <c r="P2804" s="1" t="s">
        <v>54</v>
      </c>
      <c r="Q2804" s="1" t="s">
        <v>56</v>
      </c>
      <c r="R2804" s="1" t="s">
        <v>5</v>
      </c>
      <c r="S2804" s="2" t="b">
        <v>1</v>
      </c>
      <c r="T2804" s="2" t="b">
        <v>0</v>
      </c>
      <c r="U2804" s="1" t="s">
        <v>57</v>
      </c>
      <c r="V2804" s="1"/>
      <c r="W2804" s="2" t="b">
        <v>0</v>
      </c>
      <c r="X2804" s="1"/>
      <c r="Y2804" s="2" t="b">
        <v>0</v>
      </c>
      <c r="Z2804" s="1" t="s">
        <v>58</v>
      </c>
      <c r="AA2804" s="2" t="b">
        <v>1</v>
      </c>
      <c r="AB2804" s="1" t="s">
        <v>16752</v>
      </c>
      <c r="AC2804" s="1" t="s">
        <v>16753</v>
      </c>
      <c r="AD2804" s="1" t="s">
        <v>61</v>
      </c>
      <c r="AE2804" s="2" t="b">
        <v>1</v>
      </c>
      <c r="AF2804" s="1" t="s">
        <v>649</v>
      </c>
      <c r="AG2804" s="2" t="b">
        <v>0</v>
      </c>
      <c r="AH2804" s="1">
        <v>46242.564803252317</v>
      </c>
    </row>
    <row r="2805" spans="1:34" ht="13.9">
      <c r="A2805" s="1" t="s">
        <v>16754</v>
      </c>
      <c r="B2805" s="1" t="s">
        <v>16755</v>
      </c>
      <c r="C2805" s="4">
        <v>45345</v>
      </c>
      <c r="D2805" s="1" t="s">
        <v>16374</v>
      </c>
      <c r="E2805" s="1">
        <v>2024</v>
      </c>
      <c r="F2805" s="5">
        <v>29.47</v>
      </c>
      <c r="G2805" s="1" t="s">
        <v>16756</v>
      </c>
      <c r="H2805" s="1" t="s">
        <v>16757</v>
      </c>
      <c r="I2805" s="6">
        <v>65</v>
      </c>
      <c r="J2805" s="6" t="s">
        <v>54</v>
      </c>
      <c r="K2805" s="6">
        <v>5</v>
      </c>
      <c r="L2805" s="6">
        <v>5</v>
      </c>
      <c r="M2805" s="6">
        <v>0</v>
      </c>
      <c r="N2805" s="7">
        <v>1</v>
      </c>
      <c r="O2805" s="1" t="s">
        <v>323</v>
      </c>
      <c r="P2805" s="1" t="s">
        <v>54</v>
      </c>
      <c r="Q2805" s="1" t="s">
        <v>56</v>
      </c>
      <c r="R2805" s="1" t="s">
        <v>5</v>
      </c>
      <c r="S2805" s="2" t="b">
        <v>1</v>
      </c>
      <c r="T2805" s="2" t="b">
        <v>0</v>
      </c>
      <c r="U2805" s="1" t="s">
        <v>57</v>
      </c>
      <c r="V2805" s="1"/>
      <c r="W2805" s="2" t="b">
        <v>0</v>
      </c>
      <c r="X2805" s="1"/>
      <c r="Y2805" s="2" t="b">
        <v>0</v>
      </c>
      <c r="Z2805" s="1" t="s">
        <v>119</v>
      </c>
      <c r="AA2805" s="2" t="b">
        <v>0</v>
      </c>
      <c r="AB2805" s="1" t="s">
        <v>16758</v>
      </c>
      <c r="AC2805" s="1" t="s">
        <v>16759</v>
      </c>
      <c r="AD2805" s="1" t="s">
        <v>61</v>
      </c>
      <c r="AE2805" s="2" t="b">
        <v>1</v>
      </c>
      <c r="AF2805" s="1"/>
      <c r="AG2805" s="2" t="b">
        <v>0</v>
      </c>
      <c r="AH2805" s="1">
        <v>46242.564803252317</v>
      </c>
    </row>
    <row r="2806" spans="1:34" ht="13.9">
      <c r="A2806" s="1" t="s">
        <v>16760</v>
      </c>
      <c r="B2806" s="1" t="s">
        <v>16761</v>
      </c>
      <c r="C2806" s="4">
        <v>45345</v>
      </c>
      <c r="D2806" s="1" t="s">
        <v>16374</v>
      </c>
      <c r="E2806" s="1">
        <v>2024</v>
      </c>
      <c r="F2806" s="5">
        <v>29.47</v>
      </c>
      <c r="G2806" s="1" t="s">
        <v>16762</v>
      </c>
      <c r="H2806" s="1" t="s">
        <v>16763</v>
      </c>
      <c r="I2806" s="6">
        <v>385</v>
      </c>
      <c r="J2806" s="6" t="s">
        <v>54</v>
      </c>
      <c r="K2806" s="6">
        <v>11</v>
      </c>
      <c r="L2806" s="6">
        <v>2</v>
      </c>
      <c r="M2806" s="6">
        <v>9</v>
      </c>
      <c r="N2806" s="7">
        <v>0.18181818181818182</v>
      </c>
      <c r="O2806" s="1" t="s">
        <v>2548</v>
      </c>
      <c r="P2806" s="1" t="s">
        <v>54</v>
      </c>
      <c r="Q2806" s="1" t="s">
        <v>56</v>
      </c>
      <c r="R2806" s="1" t="s">
        <v>7</v>
      </c>
      <c r="S2806" s="2" t="b">
        <v>0</v>
      </c>
      <c r="T2806" s="2" t="b">
        <v>1</v>
      </c>
      <c r="U2806" s="1" t="s">
        <v>202</v>
      </c>
      <c r="V2806" s="1">
        <v>18</v>
      </c>
      <c r="W2806" s="2" t="b">
        <v>1</v>
      </c>
      <c r="X2806" s="2" t="b">
        <v>1</v>
      </c>
      <c r="Y2806" s="2" t="b">
        <v>0</v>
      </c>
      <c r="Z2806" s="1" t="s">
        <v>119</v>
      </c>
      <c r="AA2806" s="2" t="b">
        <v>0</v>
      </c>
      <c r="AB2806" s="1" t="s">
        <v>16764</v>
      </c>
      <c r="AC2806" s="1" t="s">
        <v>16765</v>
      </c>
      <c r="AD2806" s="1" t="s">
        <v>61</v>
      </c>
      <c r="AE2806" s="2" t="b">
        <v>1</v>
      </c>
      <c r="AF2806" s="1"/>
      <c r="AG2806" s="2" t="b">
        <v>0</v>
      </c>
      <c r="AH2806" s="1">
        <v>46242.564803252317</v>
      </c>
    </row>
    <row r="2807" spans="1:34" ht="13.9">
      <c r="A2807" s="1" t="s">
        <v>16766</v>
      </c>
      <c r="B2807" s="1" t="s">
        <v>16767</v>
      </c>
      <c r="C2807" s="4">
        <v>45345</v>
      </c>
      <c r="D2807" s="1" t="s">
        <v>16374</v>
      </c>
      <c r="E2807" s="1">
        <v>2024</v>
      </c>
      <c r="F2807" s="5">
        <v>29.47</v>
      </c>
      <c r="G2807" s="1" t="s">
        <v>16768</v>
      </c>
      <c r="H2807" s="1" t="s">
        <v>16769</v>
      </c>
      <c r="I2807" s="6">
        <v>841</v>
      </c>
      <c r="J2807" s="6" t="s">
        <v>54</v>
      </c>
      <c r="K2807" s="6">
        <v>54</v>
      </c>
      <c r="L2807" s="6">
        <v>51</v>
      </c>
      <c r="M2807" s="6">
        <v>3</v>
      </c>
      <c r="N2807" s="7">
        <v>0.94444444444444442</v>
      </c>
      <c r="O2807" s="1" t="s">
        <v>67</v>
      </c>
      <c r="P2807" s="1" t="s">
        <v>54</v>
      </c>
      <c r="Q2807" s="1" t="s">
        <v>56</v>
      </c>
      <c r="R2807" s="1" t="s">
        <v>5</v>
      </c>
      <c r="S2807" s="2" t="b">
        <v>1</v>
      </c>
      <c r="T2807" s="2" t="b">
        <v>0</v>
      </c>
      <c r="U2807" s="1" t="s">
        <v>57</v>
      </c>
      <c r="V2807" s="1"/>
      <c r="W2807" s="2" t="b">
        <v>0</v>
      </c>
      <c r="X2807" s="1"/>
      <c r="Y2807" s="2" t="b">
        <v>0</v>
      </c>
      <c r="Z2807" s="1" t="s">
        <v>58</v>
      </c>
      <c r="AA2807" s="2" t="b">
        <v>1</v>
      </c>
      <c r="AB2807" s="1" t="s">
        <v>16770</v>
      </c>
      <c r="AC2807" s="1" t="s">
        <v>16771</v>
      </c>
      <c r="AD2807" s="1" t="s">
        <v>61</v>
      </c>
      <c r="AE2807" s="2" t="b">
        <v>1</v>
      </c>
      <c r="AF2807" s="1" t="s">
        <v>509</v>
      </c>
      <c r="AG2807" s="2" t="b">
        <v>0</v>
      </c>
      <c r="AH2807" s="1">
        <v>46242.564803252317</v>
      </c>
    </row>
    <row r="2808" spans="1:34" ht="13.9">
      <c r="A2808" s="1" t="s">
        <v>16772</v>
      </c>
      <c r="B2808" s="1" t="s">
        <v>16773</v>
      </c>
      <c r="C2808" s="4">
        <v>45345</v>
      </c>
      <c r="D2808" s="1" t="s">
        <v>16374</v>
      </c>
      <c r="E2808" s="1">
        <v>2024</v>
      </c>
      <c r="F2808" s="5">
        <v>29.47</v>
      </c>
      <c r="G2808" s="1" t="s">
        <v>16774</v>
      </c>
      <c r="H2808" s="1" t="s">
        <v>16775</v>
      </c>
      <c r="I2808" s="6">
        <v>948</v>
      </c>
      <c r="J2808" s="6" t="s">
        <v>54</v>
      </c>
      <c r="K2808" s="6">
        <v>62</v>
      </c>
      <c r="L2808" s="6">
        <v>49</v>
      </c>
      <c r="M2808" s="6">
        <v>13</v>
      </c>
      <c r="N2808" s="7">
        <v>0.79032258064516125</v>
      </c>
      <c r="O2808" s="1" t="s">
        <v>55</v>
      </c>
      <c r="P2808" s="1" t="s">
        <v>54</v>
      </c>
      <c r="Q2808" s="1" t="s">
        <v>56</v>
      </c>
      <c r="R2808" s="1" t="s">
        <v>7</v>
      </c>
      <c r="S2808" s="2" t="b">
        <v>0</v>
      </c>
      <c r="T2808" s="2" t="b">
        <v>1</v>
      </c>
      <c r="U2808" s="1" t="s">
        <v>202</v>
      </c>
      <c r="V2808" s="1">
        <v>18</v>
      </c>
      <c r="W2808" s="2" t="b">
        <v>1</v>
      </c>
      <c r="X2808" s="2" t="b">
        <v>1</v>
      </c>
      <c r="Y2808" s="2" t="b">
        <v>0</v>
      </c>
      <c r="Z2808" s="1" t="s">
        <v>119</v>
      </c>
      <c r="AA2808" s="2" t="b">
        <v>0</v>
      </c>
      <c r="AB2808" s="1" t="s">
        <v>16776</v>
      </c>
      <c r="AC2808" s="1" t="s">
        <v>16777</v>
      </c>
      <c r="AD2808" s="1" t="s">
        <v>61</v>
      </c>
      <c r="AE2808" s="2" t="b">
        <v>1</v>
      </c>
      <c r="AF2808" s="1"/>
      <c r="AG2808" s="2" t="b">
        <v>0</v>
      </c>
      <c r="AH2808" s="1">
        <v>46242.564803252317</v>
      </c>
    </row>
    <row r="2809" spans="1:34" ht="13.9">
      <c r="A2809" s="1" t="s">
        <v>16778</v>
      </c>
      <c r="B2809" s="1" t="s">
        <v>16779</v>
      </c>
      <c r="C2809" s="4">
        <v>45345</v>
      </c>
      <c r="D2809" s="1" t="s">
        <v>16374</v>
      </c>
      <c r="E2809" s="1">
        <v>2024</v>
      </c>
      <c r="F2809" s="5">
        <v>29.47</v>
      </c>
      <c r="G2809" s="1" t="s">
        <v>16780</v>
      </c>
      <c r="H2809" s="1" t="s">
        <v>16781</v>
      </c>
      <c r="I2809" s="6">
        <v>3535</v>
      </c>
      <c r="J2809" s="6" t="s">
        <v>54</v>
      </c>
      <c r="K2809" s="6">
        <v>13</v>
      </c>
      <c r="L2809" s="6">
        <v>9</v>
      </c>
      <c r="M2809" s="6">
        <v>4</v>
      </c>
      <c r="N2809" s="7">
        <v>0.69230769230769229</v>
      </c>
      <c r="O2809" s="1" t="s">
        <v>91</v>
      </c>
      <c r="P2809" s="1" t="s">
        <v>54</v>
      </c>
      <c r="Q2809" s="1" t="s">
        <v>56</v>
      </c>
      <c r="R2809" s="1" t="s">
        <v>7</v>
      </c>
      <c r="S2809" s="2" t="b">
        <v>0</v>
      </c>
      <c r="T2809" s="2" t="b">
        <v>1</v>
      </c>
      <c r="U2809" s="1" t="s">
        <v>133</v>
      </c>
      <c r="V2809" s="1">
        <v>18</v>
      </c>
      <c r="W2809" s="2" t="b">
        <v>1</v>
      </c>
      <c r="X2809" s="2" t="b">
        <v>0</v>
      </c>
      <c r="Y2809" s="2" t="b">
        <v>0</v>
      </c>
      <c r="Z2809" s="1" t="s">
        <v>119</v>
      </c>
      <c r="AA2809" s="2" t="b">
        <v>0</v>
      </c>
      <c r="AB2809" s="1" t="s">
        <v>16782</v>
      </c>
      <c r="AC2809" s="1" t="s">
        <v>16783</v>
      </c>
      <c r="AD2809" s="1" t="s">
        <v>61</v>
      </c>
      <c r="AE2809" s="2" t="b">
        <v>1</v>
      </c>
      <c r="AF2809" s="1"/>
      <c r="AG2809" s="2" t="b">
        <v>0</v>
      </c>
      <c r="AH2809" s="1">
        <v>46242.564803252317</v>
      </c>
    </row>
    <row r="2810" spans="1:34" ht="13.9">
      <c r="A2810" s="1" t="s">
        <v>16784</v>
      </c>
      <c r="B2810" s="1" t="s">
        <v>16785</v>
      </c>
      <c r="C2810" s="4">
        <v>45346</v>
      </c>
      <c r="D2810" s="1" t="s">
        <v>16374</v>
      </c>
      <c r="E2810" s="1">
        <v>2024</v>
      </c>
      <c r="F2810" s="5">
        <v>29.44</v>
      </c>
      <c r="G2810" s="1" t="s">
        <v>16786</v>
      </c>
      <c r="H2810" s="1" t="s">
        <v>16787</v>
      </c>
      <c r="I2810" s="6"/>
      <c r="J2810" s="6" t="s">
        <v>147</v>
      </c>
      <c r="K2810" s="6">
        <v>47</v>
      </c>
      <c r="L2810" s="6">
        <v>41</v>
      </c>
      <c r="M2810" s="6">
        <v>6</v>
      </c>
      <c r="N2810" s="7">
        <v>0.87234042553191493</v>
      </c>
      <c r="O2810" s="1" t="s">
        <v>126</v>
      </c>
      <c r="P2810" s="1" t="s">
        <v>54</v>
      </c>
      <c r="Q2810" s="1" t="s">
        <v>56</v>
      </c>
      <c r="R2810" s="1" t="s">
        <v>5</v>
      </c>
      <c r="S2810" s="2" t="b">
        <v>1</v>
      </c>
      <c r="T2810" s="2" t="b">
        <v>0</v>
      </c>
      <c r="U2810" s="1" t="s">
        <v>57</v>
      </c>
      <c r="V2810" s="1"/>
      <c r="W2810" s="2" t="b">
        <v>0</v>
      </c>
      <c r="X2810" s="1"/>
      <c r="Y2810" s="2" t="b">
        <v>0</v>
      </c>
      <c r="Z2810" s="1" t="s">
        <v>119</v>
      </c>
      <c r="AA2810" s="2" t="b">
        <v>0</v>
      </c>
      <c r="AB2810" s="1" t="s">
        <v>16788</v>
      </c>
      <c r="AC2810" s="1" t="s">
        <v>16789</v>
      </c>
      <c r="AD2810" s="1" t="s">
        <v>61</v>
      </c>
      <c r="AE2810" s="2" t="b">
        <v>1</v>
      </c>
      <c r="AF2810" s="1"/>
      <c r="AG2810" s="2" t="b">
        <v>0</v>
      </c>
      <c r="AH2810" s="1">
        <v>46242.564803252317</v>
      </c>
    </row>
    <row r="2811" spans="1:34" ht="13.9">
      <c r="A2811" s="1" t="s">
        <v>16790</v>
      </c>
      <c r="B2811" s="1" t="s">
        <v>16791</v>
      </c>
      <c r="C2811" s="4">
        <v>45346</v>
      </c>
      <c r="D2811" s="1" t="s">
        <v>16374</v>
      </c>
      <c r="E2811" s="1">
        <v>2024</v>
      </c>
      <c r="F2811" s="5">
        <v>29.44</v>
      </c>
      <c r="G2811" s="1" t="s">
        <v>16792</v>
      </c>
      <c r="H2811" s="1" t="s">
        <v>16793</v>
      </c>
      <c r="I2811" s="6">
        <v>703</v>
      </c>
      <c r="J2811" s="6" t="s">
        <v>54</v>
      </c>
      <c r="K2811" s="6">
        <v>15</v>
      </c>
      <c r="L2811" s="6">
        <v>12</v>
      </c>
      <c r="M2811" s="6">
        <v>3</v>
      </c>
      <c r="N2811" s="7">
        <v>0.8</v>
      </c>
      <c r="O2811" s="1" t="s">
        <v>126</v>
      </c>
      <c r="P2811" s="1" t="s">
        <v>54</v>
      </c>
      <c r="Q2811" s="1" t="s">
        <v>56</v>
      </c>
      <c r="R2811" s="1" t="s">
        <v>5</v>
      </c>
      <c r="S2811" s="2" t="b">
        <v>1</v>
      </c>
      <c r="T2811" s="2" t="b">
        <v>0</v>
      </c>
      <c r="U2811" s="1" t="s">
        <v>57</v>
      </c>
      <c r="V2811" s="1"/>
      <c r="W2811" s="2" t="b">
        <v>0</v>
      </c>
      <c r="X2811" s="1"/>
      <c r="Y2811" s="2" t="b">
        <v>0</v>
      </c>
      <c r="Z2811" s="1" t="s">
        <v>119</v>
      </c>
      <c r="AA2811" s="2" t="b">
        <v>0</v>
      </c>
      <c r="AB2811" s="1" t="s">
        <v>16794</v>
      </c>
      <c r="AC2811" s="1" t="s">
        <v>16795</v>
      </c>
      <c r="AD2811" s="1" t="s">
        <v>61</v>
      </c>
      <c r="AE2811" s="2" t="b">
        <v>1</v>
      </c>
      <c r="AF2811" s="1"/>
      <c r="AG2811" s="2" t="b">
        <v>0</v>
      </c>
      <c r="AH2811" s="1">
        <v>46242.564803252317</v>
      </c>
    </row>
    <row r="2812" spans="1:34" ht="13.9">
      <c r="A2812" s="1" t="s">
        <v>16796</v>
      </c>
      <c r="B2812" s="1" t="s">
        <v>16797</v>
      </c>
      <c r="C2812" s="4">
        <v>45347</v>
      </c>
      <c r="D2812" s="1" t="s">
        <v>16374</v>
      </c>
      <c r="E2812" s="1">
        <v>2024</v>
      </c>
      <c r="F2812" s="5">
        <v>29.4</v>
      </c>
      <c r="G2812" s="1" t="s">
        <v>16798</v>
      </c>
      <c r="H2812" s="1" t="s">
        <v>16799</v>
      </c>
      <c r="I2812" s="6">
        <v>375</v>
      </c>
      <c r="J2812" s="6" t="s">
        <v>54</v>
      </c>
      <c r="K2812" s="6">
        <v>18</v>
      </c>
      <c r="L2812" s="6">
        <v>18</v>
      </c>
      <c r="M2812" s="6">
        <v>0</v>
      </c>
      <c r="N2812" s="7">
        <v>1</v>
      </c>
      <c r="O2812" s="1" t="s">
        <v>126</v>
      </c>
      <c r="P2812" s="1" t="s">
        <v>54</v>
      </c>
      <c r="Q2812" s="1" t="s">
        <v>56</v>
      </c>
      <c r="R2812" s="1" t="s">
        <v>5</v>
      </c>
      <c r="S2812" s="2" t="b">
        <v>1</v>
      </c>
      <c r="T2812" s="2" t="b">
        <v>0</v>
      </c>
      <c r="U2812" s="1" t="s">
        <v>57</v>
      </c>
      <c r="V2812" s="1"/>
      <c r="W2812" s="2" t="b">
        <v>0</v>
      </c>
      <c r="X2812" s="1"/>
      <c r="Y2812" s="2" t="b">
        <v>0</v>
      </c>
      <c r="Z2812" s="1" t="s">
        <v>58</v>
      </c>
      <c r="AA2812" s="2" t="b">
        <v>1</v>
      </c>
      <c r="AB2812" s="1" t="s">
        <v>16800</v>
      </c>
      <c r="AC2812" s="1" t="s">
        <v>16801</v>
      </c>
      <c r="AD2812" s="1" t="s">
        <v>61</v>
      </c>
      <c r="AE2812" s="2" t="b">
        <v>1</v>
      </c>
      <c r="AF2812" s="1" t="s">
        <v>987</v>
      </c>
      <c r="AG2812" s="2" t="b">
        <v>0</v>
      </c>
      <c r="AH2812" s="1">
        <v>46242.564803252317</v>
      </c>
    </row>
    <row r="2813" spans="1:34" ht="13.9">
      <c r="A2813" s="1" t="s">
        <v>16802</v>
      </c>
      <c r="B2813" s="1" t="s">
        <v>16803</v>
      </c>
      <c r="C2813" s="4">
        <v>45347</v>
      </c>
      <c r="D2813" s="1" t="s">
        <v>16374</v>
      </c>
      <c r="E2813" s="1">
        <v>2024</v>
      </c>
      <c r="F2813" s="5">
        <v>29.4</v>
      </c>
      <c r="G2813" s="1" t="s">
        <v>16804</v>
      </c>
      <c r="H2813" s="1" t="s">
        <v>16805</v>
      </c>
      <c r="I2813" s="6">
        <v>1057</v>
      </c>
      <c r="J2813" s="6" t="s">
        <v>54</v>
      </c>
      <c r="K2813" s="6">
        <v>9</v>
      </c>
      <c r="L2813" s="6">
        <v>4</v>
      </c>
      <c r="M2813" s="6">
        <v>5</v>
      </c>
      <c r="N2813" s="7">
        <v>0.44444444444444442</v>
      </c>
      <c r="O2813" s="1" t="s">
        <v>382</v>
      </c>
      <c r="P2813" s="1" t="s">
        <v>54</v>
      </c>
      <c r="Q2813" s="1" t="s">
        <v>56</v>
      </c>
      <c r="R2813" s="1" t="s">
        <v>7</v>
      </c>
      <c r="S2813" s="2" t="b">
        <v>0</v>
      </c>
      <c r="T2813" s="2" t="b">
        <v>1</v>
      </c>
      <c r="U2813" s="1" t="s">
        <v>1669</v>
      </c>
      <c r="V2813" s="1">
        <v>18</v>
      </c>
      <c r="W2813" s="2" t="b">
        <v>1</v>
      </c>
      <c r="X2813" s="1"/>
      <c r="Y2813" s="2" t="b">
        <v>0</v>
      </c>
      <c r="Z2813" s="1" t="s">
        <v>119</v>
      </c>
      <c r="AA2813" s="2" t="b">
        <v>0</v>
      </c>
      <c r="AB2813" s="1" t="s">
        <v>16806</v>
      </c>
      <c r="AC2813" s="1" t="s">
        <v>16807</v>
      </c>
      <c r="AD2813" s="1" t="s">
        <v>61</v>
      </c>
      <c r="AE2813" s="2" t="b">
        <v>1</v>
      </c>
      <c r="AF2813" s="1"/>
      <c r="AG2813" s="2" t="b">
        <v>0</v>
      </c>
      <c r="AH2813" s="1">
        <v>46242.564803252317</v>
      </c>
    </row>
    <row r="2814" spans="1:34" ht="13.9">
      <c r="A2814" s="1" t="s">
        <v>16808</v>
      </c>
      <c r="B2814" s="1" t="s">
        <v>16809</v>
      </c>
      <c r="C2814" s="4">
        <v>45348</v>
      </c>
      <c r="D2814" s="1" t="s">
        <v>16374</v>
      </c>
      <c r="E2814" s="1">
        <v>2024</v>
      </c>
      <c r="F2814" s="5">
        <v>29.37</v>
      </c>
      <c r="G2814" s="1" t="s">
        <v>16810</v>
      </c>
      <c r="H2814" s="1" t="s">
        <v>16811</v>
      </c>
      <c r="I2814" s="6">
        <v>2710</v>
      </c>
      <c r="J2814" s="6" t="s">
        <v>54</v>
      </c>
      <c r="K2814" s="6">
        <v>39</v>
      </c>
      <c r="L2814" s="6">
        <v>23</v>
      </c>
      <c r="M2814" s="6">
        <v>16</v>
      </c>
      <c r="N2814" s="7">
        <v>0.58974358974358976</v>
      </c>
      <c r="O2814" s="1" t="s">
        <v>91</v>
      </c>
      <c r="P2814" s="1" t="s">
        <v>54</v>
      </c>
      <c r="Q2814" s="1" t="s">
        <v>56</v>
      </c>
      <c r="R2814" s="1" t="s">
        <v>5</v>
      </c>
      <c r="S2814" s="2" t="b">
        <v>1</v>
      </c>
      <c r="T2814" s="2" t="b">
        <v>0</v>
      </c>
      <c r="U2814" s="1" t="s">
        <v>57</v>
      </c>
      <c r="V2814" s="1"/>
      <c r="W2814" s="2" t="b">
        <v>0</v>
      </c>
      <c r="X2814" s="1"/>
      <c r="Y2814" s="2" t="b">
        <v>0</v>
      </c>
      <c r="Z2814" s="1" t="s">
        <v>58</v>
      </c>
      <c r="AA2814" s="2" t="b">
        <v>1</v>
      </c>
      <c r="AB2814" s="1" t="s">
        <v>16812</v>
      </c>
      <c r="AC2814" s="1" t="s">
        <v>16813</v>
      </c>
      <c r="AD2814" s="1" t="s">
        <v>61</v>
      </c>
      <c r="AE2814" s="2" t="b">
        <v>1</v>
      </c>
      <c r="AF2814" s="1" t="s">
        <v>101</v>
      </c>
      <c r="AG2814" s="2" t="b">
        <v>1</v>
      </c>
      <c r="AH2814" s="1">
        <v>46242.564803252317</v>
      </c>
    </row>
    <row r="2815" spans="1:34" ht="13.9">
      <c r="A2815" s="1" t="s">
        <v>16814</v>
      </c>
      <c r="B2815" s="1" t="s">
        <v>16815</v>
      </c>
      <c r="C2815" s="4">
        <v>45348</v>
      </c>
      <c r="D2815" s="1" t="s">
        <v>16374</v>
      </c>
      <c r="E2815" s="1">
        <v>2024</v>
      </c>
      <c r="F2815" s="5">
        <v>29.37</v>
      </c>
      <c r="G2815" s="1" t="s">
        <v>16816</v>
      </c>
      <c r="H2815" s="1" t="s">
        <v>16817</v>
      </c>
      <c r="I2815" s="6">
        <v>461</v>
      </c>
      <c r="J2815" s="6" t="s">
        <v>54</v>
      </c>
      <c r="K2815" s="6">
        <v>13</v>
      </c>
      <c r="L2815" s="6">
        <v>6</v>
      </c>
      <c r="M2815" s="6">
        <v>7</v>
      </c>
      <c r="N2815" s="7">
        <v>0.46153846153846156</v>
      </c>
      <c r="O2815" s="1" t="s">
        <v>91</v>
      </c>
      <c r="P2815" s="1" t="s">
        <v>54</v>
      </c>
      <c r="Q2815" s="1" t="s">
        <v>56</v>
      </c>
      <c r="R2815" s="1" t="s">
        <v>7</v>
      </c>
      <c r="S2815" s="2" t="b">
        <v>0</v>
      </c>
      <c r="T2815" s="2" t="b">
        <v>1</v>
      </c>
      <c r="U2815" s="1" t="s">
        <v>202</v>
      </c>
      <c r="V2815" s="1">
        <v>18</v>
      </c>
      <c r="W2815" s="2" t="b">
        <v>1</v>
      </c>
      <c r="X2815" s="2" t="b">
        <v>1</v>
      </c>
      <c r="Y2815" s="2" t="b">
        <v>0</v>
      </c>
      <c r="Z2815" s="1" t="s">
        <v>119</v>
      </c>
      <c r="AA2815" s="2" t="b">
        <v>0</v>
      </c>
      <c r="AB2815" s="1" t="s">
        <v>16818</v>
      </c>
      <c r="AC2815" s="1" t="s">
        <v>16819</v>
      </c>
      <c r="AD2815" s="1" t="s">
        <v>61</v>
      </c>
      <c r="AE2815" s="2" t="b">
        <v>1</v>
      </c>
      <c r="AF2815" s="1"/>
      <c r="AG2815" s="2" t="b">
        <v>0</v>
      </c>
      <c r="AH2815" s="1">
        <v>46242.564803252317</v>
      </c>
    </row>
    <row r="2816" spans="1:34" ht="13.9">
      <c r="A2816" s="1" t="s">
        <v>16820</v>
      </c>
      <c r="B2816" s="1" t="s">
        <v>16821</v>
      </c>
      <c r="C2816" s="4">
        <v>45348</v>
      </c>
      <c r="D2816" s="1" t="s">
        <v>16374</v>
      </c>
      <c r="E2816" s="1">
        <v>2024</v>
      </c>
      <c r="F2816" s="5">
        <v>29.37</v>
      </c>
      <c r="G2816" s="1" t="s">
        <v>16822</v>
      </c>
      <c r="H2816" s="1" t="s">
        <v>16823</v>
      </c>
      <c r="I2816" s="6">
        <v>420</v>
      </c>
      <c r="J2816" s="6" t="s">
        <v>54</v>
      </c>
      <c r="K2816" s="6">
        <v>23</v>
      </c>
      <c r="L2816" s="6">
        <v>23</v>
      </c>
      <c r="M2816" s="6">
        <v>0</v>
      </c>
      <c r="N2816" s="7">
        <v>1</v>
      </c>
      <c r="O2816" s="1" t="s">
        <v>126</v>
      </c>
      <c r="P2816" s="1" t="s">
        <v>54</v>
      </c>
      <c r="Q2816" s="1" t="s">
        <v>56</v>
      </c>
      <c r="R2816" s="1" t="s">
        <v>5</v>
      </c>
      <c r="S2816" s="2" t="b">
        <v>1</v>
      </c>
      <c r="T2816" s="2" t="b">
        <v>0</v>
      </c>
      <c r="U2816" s="1" t="s">
        <v>57</v>
      </c>
      <c r="V2816" s="1"/>
      <c r="W2816" s="2" t="b">
        <v>0</v>
      </c>
      <c r="X2816" s="1"/>
      <c r="Y2816" s="2" t="b">
        <v>0</v>
      </c>
      <c r="Z2816" s="1" t="s">
        <v>58</v>
      </c>
      <c r="AA2816" s="2" t="b">
        <v>1</v>
      </c>
      <c r="AB2816" s="1" t="s">
        <v>16824</v>
      </c>
      <c r="AC2816" s="1" t="s">
        <v>16825</v>
      </c>
      <c r="AD2816" s="1" t="s">
        <v>172</v>
      </c>
      <c r="AE2816" s="2" t="b">
        <v>1</v>
      </c>
      <c r="AF2816" s="1" t="s">
        <v>339</v>
      </c>
      <c r="AG2816" s="2" t="b">
        <v>0</v>
      </c>
      <c r="AH2816" s="1">
        <v>46242.564803263886</v>
      </c>
    </row>
    <row r="2817" spans="1:34" ht="13.9">
      <c r="A2817" s="1" t="s">
        <v>16826</v>
      </c>
      <c r="B2817" s="1" t="s">
        <v>16827</v>
      </c>
      <c r="C2817" s="4">
        <v>45348</v>
      </c>
      <c r="D2817" s="1" t="s">
        <v>16374</v>
      </c>
      <c r="E2817" s="1">
        <v>2024</v>
      </c>
      <c r="F2817" s="5">
        <v>29.37</v>
      </c>
      <c r="G2817" s="1" t="s">
        <v>16828</v>
      </c>
      <c r="H2817" s="1" t="s">
        <v>16829</v>
      </c>
      <c r="I2817" s="6">
        <v>1446</v>
      </c>
      <c r="J2817" s="6" t="s">
        <v>54</v>
      </c>
      <c r="K2817" s="6">
        <v>31</v>
      </c>
      <c r="L2817" s="6">
        <v>30</v>
      </c>
      <c r="M2817" s="6">
        <v>1</v>
      </c>
      <c r="N2817" s="7">
        <v>0.967741935483871</v>
      </c>
      <c r="O2817" s="1" t="s">
        <v>126</v>
      </c>
      <c r="P2817" s="1" t="s">
        <v>54</v>
      </c>
      <c r="Q2817" s="1" t="s">
        <v>56</v>
      </c>
      <c r="R2817" s="1" t="s">
        <v>5</v>
      </c>
      <c r="S2817" s="2" t="b">
        <v>1</v>
      </c>
      <c r="T2817" s="2" t="b">
        <v>0</v>
      </c>
      <c r="U2817" s="1" t="s">
        <v>57</v>
      </c>
      <c r="V2817" s="1"/>
      <c r="W2817" s="2" t="b">
        <v>0</v>
      </c>
      <c r="X2817" s="1"/>
      <c r="Y2817" s="2" t="b">
        <v>0</v>
      </c>
      <c r="Z2817" s="1" t="s">
        <v>58</v>
      </c>
      <c r="AA2817" s="2" t="b">
        <v>1</v>
      </c>
      <c r="AB2817" s="1" t="s">
        <v>16830</v>
      </c>
      <c r="AC2817" s="1" t="s">
        <v>16831</v>
      </c>
      <c r="AD2817" s="1" t="s">
        <v>61</v>
      </c>
      <c r="AE2817" s="2" t="b">
        <v>1</v>
      </c>
      <c r="AF2817" s="1" t="s">
        <v>86</v>
      </c>
      <c r="AG2817" s="2" t="b">
        <v>0</v>
      </c>
      <c r="AH2817" s="1">
        <v>46242.564803263886</v>
      </c>
    </row>
    <row r="2818" spans="1:34" ht="13.9">
      <c r="A2818" s="1" t="s">
        <v>16832</v>
      </c>
      <c r="B2818" s="1" t="s">
        <v>16833</v>
      </c>
      <c r="C2818" s="4">
        <v>45348</v>
      </c>
      <c r="D2818" s="1" t="s">
        <v>16374</v>
      </c>
      <c r="E2818" s="1">
        <v>2024</v>
      </c>
      <c r="F2818" s="5">
        <v>29.37</v>
      </c>
      <c r="G2818" s="1" t="s">
        <v>16834</v>
      </c>
      <c r="H2818" s="1" t="s">
        <v>16835</v>
      </c>
      <c r="I2818" s="6">
        <v>2473</v>
      </c>
      <c r="J2818" s="6" t="s">
        <v>54</v>
      </c>
      <c r="K2818" s="6">
        <v>97</v>
      </c>
      <c r="L2818" s="6">
        <v>95</v>
      </c>
      <c r="M2818" s="6">
        <v>2</v>
      </c>
      <c r="N2818" s="7">
        <v>0.97938144329896903</v>
      </c>
      <c r="O2818" s="1" t="s">
        <v>67</v>
      </c>
      <c r="P2818" s="1" t="s">
        <v>54</v>
      </c>
      <c r="Q2818" s="1" t="s">
        <v>56</v>
      </c>
      <c r="R2818" s="1" t="s">
        <v>5</v>
      </c>
      <c r="S2818" s="2" t="b">
        <v>1</v>
      </c>
      <c r="T2818" s="2" t="b">
        <v>0</v>
      </c>
      <c r="U2818" s="1" t="s">
        <v>244</v>
      </c>
      <c r="V2818" s="1">
        <v>16</v>
      </c>
      <c r="W2818" s="2" t="b">
        <v>0</v>
      </c>
      <c r="X2818" s="1"/>
      <c r="Y2818" s="2" t="b">
        <v>0</v>
      </c>
      <c r="Z2818" s="1" t="s">
        <v>119</v>
      </c>
      <c r="AA2818" s="2" t="b">
        <v>0</v>
      </c>
      <c r="AB2818" s="1" t="s">
        <v>16836</v>
      </c>
      <c r="AC2818" s="1" t="s">
        <v>16837</v>
      </c>
      <c r="AD2818" s="1" t="s">
        <v>61</v>
      </c>
      <c r="AE2818" s="2" t="b">
        <v>1</v>
      </c>
      <c r="AF2818" s="1"/>
      <c r="AG2818" s="2" t="b">
        <v>0</v>
      </c>
      <c r="AH2818" s="1">
        <v>46242.564803263886</v>
      </c>
    </row>
    <row r="2819" spans="1:34" ht="13.9">
      <c r="A2819" s="1" t="s">
        <v>16838</v>
      </c>
      <c r="B2819" s="1" t="s">
        <v>16839</v>
      </c>
      <c r="C2819" s="4">
        <v>45348</v>
      </c>
      <c r="D2819" s="1" t="s">
        <v>16374</v>
      </c>
      <c r="E2819" s="1">
        <v>2024</v>
      </c>
      <c r="F2819" s="5">
        <v>29.37</v>
      </c>
      <c r="G2819" s="1" t="s">
        <v>16840</v>
      </c>
      <c r="H2819" s="1" t="s">
        <v>16841</v>
      </c>
      <c r="I2819" s="6">
        <v>1417</v>
      </c>
      <c r="J2819" s="6" t="s">
        <v>54</v>
      </c>
      <c r="K2819" s="6">
        <v>57</v>
      </c>
      <c r="L2819" s="6">
        <v>47</v>
      </c>
      <c r="M2819" s="6">
        <v>10</v>
      </c>
      <c r="N2819" s="7">
        <v>0.82456140350877194</v>
      </c>
      <c r="O2819" s="1" t="s">
        <v>67</v>
      </c>
      <c r="P2819" s="1" t="s">
        <v>54</v>
      </c>
      <c r="Q2819" s="1" t="s">
        <v>56</v>
      </c>
      <c r="R2819" s="1" t="s">
        <v>7</v>
      </c>
      <c r="S2819" s="2" t="b">
        <v>0</v>
      </c>
      <c r="T2819" s="2" t="b">
        <v>1</v>
      </c>
      <c r="U2819" s="1" t="s">
        <v>202</v>
      </c>
      <c r="V2819" s="1">
        <v>18</v>
      </c>
      <c r="W2819" s="2" t="b">
        <v>1</v>
      </c>
      <c r="X2819" s="2" t="b">
        <v>1</v>
      </c>
      <c r="Y2819" s="2" t="b">
        <v>0</v>
      </c>
      <c r="Z2819" s="1" t="s">
        <v>119</v>
      </c>
      <c r="AA2819" s="2" t="b">
        <v>0</v>
      </c>
      <c r="AB2819" s="1" t="s">
        <v>16842</v>
      </c>
      <c r="AC2819" s="1" t="s">
        <v>16843</v>
      </c>
      <c r="AD2819" s="1" t="s">
        <v>61</v>
      </c>
      <c r="AE2819" s="2" t="b">
        <v>1</v>
      </c>
      <c r="AF2819" s="1"/>
      <c r="AG2819" s="2" t="b">
        <v>0</v>
      </c>
      <c r="AH2819" s="1">
        <v>46242.564803263886</v>
      </c>
    </row>
    <row r="2820" spans="1:34" ht="13.9">
      <c r="A2820" s="1" t="s">
        <v>16844</v>
      </c>
      <c r="B2820" s="1" t="s">
        <v>16845</v>
      </c>
      <c r="C2820" s="4">
        <v>45348</v>
      </c>
      <c r="D2820" s="1" t="s">
        <v>16374</v>
      </c>
      <c r="E2820" s="1">
        <v>2024</v>
      </c>
      <c r="F2820" s="5">
        <v>29.37</v>
      </c>
      <c r="G2820" s="1" t="s">
        <v>16846</v>
      </c>
      <c r="H2820" s="1" t="s">
        <v>16847</v>
      </c>
      <c r="I2820" s="6">
        <v>1935</v>
      </c>
      <c r="J2820" s="6" t="s">
        <v>54</v>
      </c>
      <c r="K2820" s="6">
        <v>39</v>
      </c>
      <c r="L2820" s="6">
        <v>19</v>
      </c>
      <c r="M2820" s="6">
        <v>20</v>
      </c>
      <c r="N2820" s="7">
        <v>0.48717948717948717</v>
      </c>
      <c r="O2820" s="1" t="s">
        <v>91</v>
      </c>
      <c r="P2820" s="1" t="s">
        <v>54</v>
      </c>
      <c r="Q2820" s="1" t="s">
        <v>56</v>
      </c>
      <c r="R2820" s="1" t="s">
        <v>7</v>
      </c>
      <c r="S2820" s="2" t="b">
        <v>0</v>
      </c>
      <c r="T2820" s="2" t="b">
        <v>1</v>
      </c>
      <c r="U2820" s="1" t="s">
        <v>202</v>
      </c>
      <c r="V2820" s="1">
        <v>18</v>
      </c>
      <c r="W2820" s="2" t="b">
        <v>1</v>
      </c>
      <c r="X2820" s="2" t="b">
        <v>1</v>
      </c>
      <c r="Y2820" s="2" t="b">
        <v>0</v>
      </c>
      <c r="Z2820" s="1" t="s">
        <v>119</v>
      </c>
      <c r="AA2820" s="2" t="b">
        <v>0</v>
      </c>
      <c r="AB2820" s="1" t="s">
        <v>16848</v>
      </c>
      <c r="AC2820" s="1" t="s">
        <v>16849</v>
      </c>
      <c r="AD2820" s="1" t="s">
        <v>61</v>
      </c>
      <c r="AE2820" s="2" t="b">
        <v>1</v>
      </c>
      <c r="AF2820" s="1"/>
      <c r="AG2820" s="2" t="b">
        <v>0</v>
      </c>
      <c r="AH2820" s="1">
        <v>46242.564803263886</v>
      </c>
    </row>
    <row r="2821" spans="1:34" ht="13.9">
      <c r="A2821" s="1" t="s">
        <v>16850</v>
      </c>
      <c r="B2821" s="1" t="s">
        <v>16851</v>
      </c>
      <c r="C2821" s="4">
        <v>45349</v>
      </c>
      <c r="D2821" s="1" t="s">
        <v>16374</v>
      </c>
      <c r="E2821" s="1">
        <v>2024</v>
      </c>
      <c r="F2821" s="5">
        <v>29.34</v>
      </c>
      <c r="G2821" s="1" t="s">
        <v>16852</v>
      </c>
      <c r="H2821" s="1" t="s">
        <v>16853</v>
      </c>
      <c r="I2821" s="6">
        <v>20</v>
      </c>
      <c r="J2821" s="6" t="s">
        <v>54</v>
      </c>
      <c r="K2821" s="6">
        <v>2</v>
      </c>
      <c r="L2821" s="6">
        <v>2</v>
      </c>
      <c r="M2821" s="6">
        <v>0</v>
      </c>
      <c r="N2821" s="7">
        <v>1</v>
      </c>
      <c r="O2821" s="1" t="s">
        <v>567</v>
      </c>
      <c r="P2821" s="1" t="s">
        <v>54</v>
      </c>
      <c r="Q2821" s="1" t="s">
        <v>56</v>
      </c>
      <c r="R2821" s="1" t="s">
        <v>7</v>
      </c>
      <c r="S2821" s="2" t="b">
        <v>0</v>
      </c>
      <c r="T2821" s="2" t="b">
        <v>1</v>
      </c>
      <c r="U2821" s="1" t="s">
        <v>1669</v>
      </c>
      <c r="V2821" s="1">
        <v>18</v>
      </c>
      <c r="W2821" s="2" t="b">
        <v>1</v>
      </c>
      <c r="X2821" s="1"/>
      <c r="Y2821" s="2" t="b">
        <v>0</v>
      </c>
      <c r="Z2821" s="1" t="s">
        <v>119</v>
      </c>
      <c r="AA2821" s="2" t="b">
        <v>0</v>
      </c>
      <c r="AB2821" s="1" t="s">
        <v>16854</v>
      </c>
      <c r="AC2821" s="1" t="s">
        <v>16855</v>
      </c>
      <c r="AD2821" s="1" t="s">
        <v>61</v>
      </c>
      <c r="AE2821" s="2" t="b">
        <v>1</v>
      </c>
      <c r="AF2821" s="1"/>
      <c r="AG2821" s="2" t="b">
        <v>0</v>
      </c>
      <c r="AH2821" s="1">
        <v>46242.564803263886</v>
      </c>
    </row>
    <row r="2822" spans="1:34" ht="13.9">
      <c r="A2822" s="1" t="s">
        <v>16856</v>
      </c>
      <c r="B2822" s="1" t="s">
        <v>16857</v>
      </c>
      <c r="C2822" s="4">
        <v>45349</v>
      </c>
      <c r="D2822" s="1" t="s">
        <v>16374</v>
      </c>
      <c r="E2822" s="1">
        <v>2024</v>
      </c>
      <c r="F2822" s="5">
        <v>29.34</v>
      </c>
      <c r="G2822" s="1" t="s">
        <v>16858</v>
      </c>
      <c r="H2822" s="1" t="s">
        <v>16859</v>
      </c>
      <c r="I2822" s="6">
        <v>23347</v>
      </c>
      <c r="J2822" s="6" t="s">
        <v>54</v>
      </c>
      <c r="K2822" s="6">
        <v>306</v>
      </c>
      <c r="L2822" s="6">
        <v>234</v>
      </c>
      <c r="M2822" s="6">
        <v>72</v>
      </c>
      <c r="N2822" s="7">
        <v>0.76470588235294112</v>
      </c>
      <c r="O2822" s="1" t="s">
        <v>55</v>
      </c>
      <c r="P2822" s="1" t="s">
        <v>54</v>
      </c>
      <c r="Q2822" s="1" t="s">
        <v>68</v>
      </c>
      <c r="R2822" s="1" t="s">
        <v>7</v>
      </c>
      <c r="S2822" s="2" t="b">
        <v>0</v>
      </c>
      <c r="T2822" s="2" t="b">
        <v>1</v>
      </c>
      <c r="U2822" s="1" t="s">
        <v>202</v>
      </c>
      <c r="V2822" s="1">
        <v>18</v>
      </c>
      <c r="W2822" s="2" t="b">
        <v>1</v>
      </c>
      <c r="X2822" s="2" t="b">
        <v>1</v>
      </c>
      <c r="Y2822" s="2" t="b">
        <v>0</v>
      </c>
      <c r="Z2822" s="1" t="s">
        <v>119</v>
      </c>
      <c r="AA2822" s="2" t="b">
        <v>0</v>
      </c>
      <c r="AB2822" s="1" t="s">
        <v>16860</v>
      </c>
      <c r="AC2822" s="1" t="s">
        <v>16861</v>
      </c>
      <c r="AD2822" s="1" t="s">
        <v>61</v>
      </c>
      <c r="AE2822" s="2" t="b">
        <v>1</v>
      </c>
      <c r="AF2822" s="1"/>
      <c r="AG2822" s="2" t="b">
        <v>0</v>
      </c>
      <c r="AH2822" s="1">
        <v>46242.564803263886</v>
      </c>
    </row>
    <row r="2823" spans="1:34" ht="13.9">
      <c r="A2823" s="1" t="s">
        <v>16862</v>
      </c>
      <c r="B2823" s="1" t="s">
        <v>16863</v>
      </c>
      <c r="C2823" s="4">
        <v>45350</v>
      </c>
      <c r="D2823" s="1" t="s">
        <v>16374</v>
      </c>
      <c r="E2823" s="1">
        <v>2024</v>
      </c>
      <c r="F2823" s="5">
        <v>29.31</v>
      </c>
      <c r="G2823" s="1" t="s">
        <v>16864</v>
      </c>
      <c r="H2823" s="1" t="s">
        <v>16865</v>
      </c>
      <c r="I2823" s="6">
        <v>20</v>
      </c>
      <c r="J2823" s="6" t="s">
        <v>54</v>
      </c>
      <c r="K2823" s="6">
        <v>2</v>
      </c>
      <c r="L2823" s="6">
        <v>2</v>
      </c>
      <c r="M2823" s="6">
        <v>0</v>
      </c>
      <c r="N2823" s="7">
        <v>1</v>
      </c>
      <c r="O2823" s="1" t="s">
        <v>567</v>
      </c>
      <c r="P2823" s="1" t="s">
        <v>54</v>
      </c>
      <c r="Q2823" s="1" t="s">
        <v>56</v>
      </c>
      <c r="R2823" s="1" t="s">
        <v>5</v>
      </c>
      <c r="S2823" s="2" t="b">
        <v>1</v>
      </c>
      <c r="T2823" s="2" t="b">
        <v>0</v>
      </c>
      <c r="U2823" s="1" t="s">
        <v>57</v>
      </c>
      <c r="V2823" s="1"/>
      <c r="W2823" s="2" t="b">
        <v>0</v>
      </c>
      <c r="X2823" s="1"/>
      <c r="Y2823" s="2" t="b">
        <v>0</v>
      </c>
      <c r="Z2823" s="1" t="s">
        <v>58</v>
      </c>
      <c r="AA2823" s="2" t="b">
        <v>1</v>
      </c>
      <c r="AB2823" s="1" t="s">
        <v>16866</v>
      </c>
      <c r="AC2823" s="1" t="s">
        <v>16867</v>
      </c>
      <c r="AD2823" s="1" t="s">
        <v>61</v>
      </c>
      <c r="AE2823" s="2" t="b">
        <v>1</v>
      </c>
      <c r="AF2823" s="1" t="s">
        <v>94</v>
      </c>
      <c r="AG2823" s="2" t="b">
        <v>0</v>
      </c>
      <c r="AH2823" s="1">
        <v>46242.564803263886</v>
      </c>
    </row>
    <row r="2824" spans="1:34" ht="13.9">
      <c r="A2824" s="1" t="s">
        <v>16868</v>
      </c>
      <c r="B2824" s="1" t="s">
        <v>16869</v>
      </c>
      <c r="C2824" s="4">
        <v>45350</v>
      </c>
      <c r="D2824" s="1" t="s">
        <v>16374</v>
      </c>
      <c r="E2824" s="1">
        <v>2024</v>
      </c>
      <c r="F2824" s="5">
        <v>29.31</v>
      </c>
      <c r="G2824" s="1" t="s">
        <v>16870</v>
      </c>
      <c r="H2824" s="1" t="s">
        <v>16871</v>
      </c>
      <c r="I2824" s="6">
        <v>816</v>
      </c>
      <c r="J2824" s="6" t="s">
        <v>54</v>
      </c>
      <c r="K2824" s="6">
        <v>40</v>
      </c>
      <c r="L2824" s="6">
        <v>39</v>
      </c>
      <c r="M2824" s="6">
        <v>1</v>
      </c>
      <c r="N2824" s="7">
        <v>0.97499999999999998</v>
      </c>
      <c r="O2824" s="1" t="s">
        <v>126</v>
      </c>
      <c r="P2824" s="1" t="s">
        <v>54</v>
      </c>
      <c r="Q2824" s="1" t="s">
        <v>56</v>
      </c>
      <c r="R2824" s="1" t="s">
        <v>5</v>
      </c>
      <c r="S2824" s="2" t="b">
        <v>1</v>
      </c>
      <c r="T2824" s="2" t="b">
        <v>0</v>
      </c>
      <c r="U2824" s="1" t="s">
        <v>112</v>
      </c>
      <c r="V2824" s="1">
        <v>15</v>
      </c>
      <c r="W2824" s="2" t="b">
        <v>0</v>
      </c>
      <c r="X2824" s="1"/>
      <c r="Y2824" s="2" t="b">
        <v>0</v>
      </c>
      <c r="Z2824" s="1" t="s">
        <v>58</v>
      </c>
      <c r="AA2824" s="2" t="b">
        <v>1</v>
      </c>
      <c r="AB2824" s="1" t="s">
        <v>16872</v>
      </c>
      <c r="AC2824" s="1" t="s">
        <v>16873</v>
      </c>
      <c r="AD2824" s="1" t="s">
        <v>61</v>
      </c>
      <c r="AE2824" s="2" t="b">
        <v>1</v>
      </c>
      <c r="AF2824" s="1" t="s">
        <v>3281</v>
      </c>
      <c r="AG2824" s="2" t="b">
        <v>0</v>
      </c>
      <c r="AH2824" s="1">
        <v>46242.564803263886</v>
      </c>
    </row>
    <row r="2825" spans="1:34" ht="13.9">
      <c r="A2825" s="1" t="s">
        <v>16874</v>
      </c>
      <c r="B2825" s="1" t="s">
        <v>16875</v>
      </c>
      <c r="C2825" s="4">
        <v>45350</v>
      </c>
      <c r="D2825" s="1" t="s">
        <v>16374</v>
      </c>
      <c r="E2825" s="1">
        <v>2024</v>
      </c>
      <c r="F2825" s="5">
        <v>29.31</v>
      </c>
      <c r="G2825" s="1" t="s">
        <v>16876</v>
      </c>
      <c r="H2825" s="1" t="s">
        <v>16877</v>
      </c>
      <c r="I2825" s="6">
        <v>700</v>
      </c>
      <c r="J2825" s="6" t="s">
        <v>54</v>
      </c>
      <c r="K2825" s="6">
        <v>19</v>
      </c>
      <c r="L2825" s="6">
        <v>18</v>
      </c>
      <c r="M2825" s="6">
        <v>1</v>
      </c>
      <c r="N2825" s="7">
        <v>0.94736842105263153</v>
      </c>
      <c r="O2825" s="1" t="s">
        <v>126</v>
      </c>
      <c r="P2825" s="1" t="s">
        <v>54</v>
      </c>
      <c r="Q2825" s="1" t="s">
        <v>56</v>
      </c>
      <c r="R2825" s="1" t="s">
        <v>5</v>
      </c>
      <c r="S2825" s="2" t="b">
        <v>1</v>
      </c>
      <c r="T2825" s="2" t="b">
        <v>0</v>
      </c>
      <c r="U2825" s="1" t="s">
        <v>57</v>
      </c>
      <c r="V2825" s="1"/>
      <c r="W2825" s="2" t="b">
        <v>0</v>
      </c>
      <c r="X2825" s="1"/>
      <c r="Y2825" s="2" t="b">
        <v>0</v>
      </c>
      <c r="Z2825" s="1" t="s">
        <v>58</v>
      </c>
      <c r="AA2825" s="2" t="b">
        <v>1</v>
      </c>
      <c r="AB2825" s="1" t="s">
        <v>16878</v>
      </c>
      <c r="AC2825" s="1" t="s">
        <v>16879</v>
      </c>
      <c r="AD2825" s="1" t="s">
        <v>61</v>
      </c>
      <c r="AE2825" s="2" t="b">
        <v>1</v>
      </c>
      <c r="AF2825" s="1" t="s">
        <v>101</v>
      </c>
      <c r="AG2825" s="2" t="b">
        <v>1</v>
      </c>
      <c r="AH2825" s="1">
        <v>46242.564803263886</v>
      </c>
    </row>
    <row r="2826" spans="1:34" ht="13.9">
      <c r="A2826" s="1" t="s">
        <v>16880</v>
      </c>
      <c r="B2826" s="1" t="s">
        <v>16881</v>
      </c>
      <c r="C2826" s="4">
        <v>45350</v>
      </c>
      <c r="D2826" s="1" t="s">
        <v>16374</v>
      </c>
      <c r="E2826" s="1">
        <v>2024</v>
      </c>
      <c r="F2826" s="5">
        <v>29.31</v>
      </c>
      <c r="G2826" s="1" t="s">
        <v>16882</v>
      </c>
      <c r="H2826" s="1" t="s">
        <v>16883</v>
      </c>
      <c r="I2826" s="6">
        <v>1</v>
      </c>
      <c r="J2826" s="6" t="s">
        <v>54</v>
      </c>
      <c r="K2826" s="6">
        <v>0</v>
      </c>
      <c r="L2826" s="6">
        <v>0</v>
      </c>
      <c r="M2826" s="6">
        <v>0</v>
      </c>
      <c r="N2826" s="7"/>
      <c r="O2826" s="1" t="s">
        <v>216</v>
      </c>
      <c r="P2826" s="1" t="s">
        <v>54</v>
      </c>
      <c r="Q2826" s="1" t="s">
        <v>56</v>
      </c>
      <c r="R2826" s="1" t="s">
        <v>5</v>
      </c>
      <c r="S2826" s="2" t="b">
        <v>1</v>
      </c>
      <c r="T2826" s="2" t="b">
        <v>0</v>
      </c>
      <c r="U2826" s="1" t="s">
        <v>57</v>
      </c>
      <c r="V2826" s="1"/>
      <c r="W2826" s="2" t="b">
        <v>0</v>
      </c>
      <c r="X2826" s="1"/>
      <c r="Y2826" s="2" t="b">
        <v>0</v>
      </c>
      <c r="Z2826" s="1" t="s">
        <v>58</v>
      </c>
      <c r="AA2826" s="2" t="b">
        <v>1</v>
      </c>
      <c r="AB2826" s="1" t="s">
        <v>16884</v>
      </c>
      <c r="AC2826" s="1" t="s">
        <v>16885</v>
      </c>
      <c r="AD2826" s="1" t="s">
        <v>61</v>
      </c>
      <c r="AE2826" s="2" t="b">
        <v>1</v>
      </c>
      <c r="AF2826" s="1" t="s">
        <v>211</v>
      </c>
      <c r="AG2826" s="2" t="b">
        <v>0</v>
      </c>
      <c r="AH2826" s="1">
        <v>46242.564803263886</v>
      </c>
    </row>
    <row r="2827" spans="1:34" ht="13.9">
      <c r="A2827" s="1" t="s">
        <v>16886</v>
      </c>
      <c r="B2827" s="1" t="s">
        <v>16887</v>
      </c>
      <c r="C2827" s="4">
        <v>45350</v>
      </c>
      <c r="D2827" s="1" t="s">
        <v>16374</v>
      </c>
      <c r="E2827" s="1">
        <v>2024</v>
      </c>
      <c r="F2827" s="5">
        <v>29.31</v>
      </c>
      <c r="G2827" s="1" t="s">
        <v>16888</v>
      </c>
      <c r="H2827" s="1" t="s">
        <v>16889</v>
      </c>
      <c r="I2827" s="6">
        <v>12220</v>
      </c>
      <c r="J2827" s="6" t="s">
        <v>54</v>
      </c>
      <c r="K2827" s="6">
        <v>803</v>
      </c>
      <c r="L2827" s="6">
        <v>746</v>
      </c>
      <c r="M2827" s="6">
        <v>57</v>
      </c>
      <c r="N2827" s="7">
        <v>0.92901618929016194</v>
      </c>
      <c r="O2827" s="1" t="s">
        <v>67</v>
      </c>
      <c r="P2827" s="1" t="s">
        <v>54</v>
      </c>
      <c r="Q2827" s="1" t="s">
        <v>68</v>
      </c>
      <c r="R2827" s="1" t="s">
        <v>5</v>
      </c>
      <c r="S2827" s="2" t="b">
        <v>1</v>
      </c>
      <c r="T2827" s="2" t="b">
        <v>0</v>
      </c>
      <c r="U2827" s="1" t="s">
        <v>57</v>
      </c>
      <c r="V2827" s="1"/>
      <c r="W2827" s="2" t="b">
        <v>0</v>
      </c>
      <c r="X2827" s="1"/>
      <c r="Y2827" s="2" t="b">
        <v>0</v>
      </c>
      <c r="Z2827" s="1" t="s">
        <v>58</v>
      </c>
      <c r="AA2827" s="2" t="b">
        <v>1</v>
      </c>
      <c r="AB2827" s="1" t="s">
        <v>16890</v>
      </c>
      <c r="AC2827" s="1" t="s">
        <v>16891</v>
      </c>
      <c r="AD2827" s="1" t="s">
        <v>61</v>
      </c>
      <c r="AE2827" s="2" t="b">
        <v>1</v>
      </c>
      <c r="AF2827" s="1" t="s">
        <v>1545</v>
      </c>
      <c r="AG2827" s="2" t="b">
        <v>0</v>
      </c>
      <c r="AH2827" s="1">
        <v>46242.564803263886</v>
      </c>
    </row>
    <row r="2828" spans="1:34" ht="13.9">
      <c r="A2828" s="1" t="s">
        <v>16892</v>
      </c>
      <c r="B2828" s="1" t="s">
        <v>16893</v>
      </c>
      <c r="C2828" s="4">
        <v>45351</v>
      </c>
      <c r="D2828" s="1" t="s">
        <v>16374</v>
      </c>
      <c r="E2828" s="1">
        <v>2024</v>
      </c>
      <c r="F2828" s="5">
        <v>29.27</v>
      </c>
      <c r="G2828" s="1" t="s">
        <v>16894</v>
      </c>
      <c r="H2828" s="1" t="s">
        <v>16895</v>
      </c>
      <c r="I2828" s="6">
        <v>1058</v>
      </c>
      <c r="J2828" s="6" t="s">
        <v>54</v>
      </c>
      <c r="K2828" s="6">
        <v>25</v>
      </c>
      <c r="L2828" s="6">
        <v>17</v>
      </c>
      <c r="M2828" s="6">
        <v>8</v>
      </c>
      <c r="N2828" s="7">
        <v>0.68</v>
      </c>
      <c r="O2828" s="1" t="s">
        <v>91</v>
      </c>
      <c r="P2828" s="1" t="s">
        <v>54</v>
      </c>
      <c r="Q2828" s="1" t="s">
        <v>56</v>
      </c>
      <c r="R2828" s="1" t="s">
        <v>7</v>
      </c>
      <c r="S2828" s="2" t="b">
        <v>0</v>
      </c>
      <c r="T2828" s="2" t="b">
        <v>1</v>
      </c>
      <c r="U2828" s="1" t="s">
        <v>202</v>
      </c>
      <c r="V2828" s="1">
        <v>18</v>
      </c>
      <c r="W2828" s="2" t="b">
        <v>1</v>
      </c>
      <c r="X2828" s="2" t="b">
        <v>1</v>
      </c>
      <c r="Y2828" s="2" t="b">
        <v>0</v>
      </c>
      <c r="Z2828" s="1" t="s">
        <v>119</v>
      </c>
      <c r="AA2828" s="2" t="b">
        <v>0</v>
      </c>
      <c r="AB2828" s="1" t="s">
        <v>16896</v>
      </c>
      <c r="AC2828" s="1" t="s">
        <v>16897</v>
      </c>
      <c r="AD2828" s="1" t="s">
        <v>61</v>
      </c>
      <c r="AE2828" s="2" t="b">
        <v>1</v>
      </c>
      <c r="AF2828" s="1"/>
      <c r="AG2828" s="2" t="b">
        <v>0</v>
      </c>
      <c r="AH2828" s="1">
        <v>46242.564803263886</v>
      </c>
    </row>
    <row r="2829" spans="1:34" ht="13.9">
      <c r="A2829" s="1" t="s">
        <v>16898</v>
      </c>
      <c r="B2829" s="1" t="s">
        <v>16899</v>
      </c>
      <c r="C2829" s="4">
        <v>45351</v>
      </c>
      <c r="D2829" s="1" t="s">
        <v>16374</v>
      </c>
      <c r="E2829" s="1">
        <v>2024</v>
      </c>
      <c r="F2829" s="5">
        <v>29.27</v>
      </c>
      <c r="G2829" s="1" t="s">
        <v>16900</v>
      </c>
      <c r="H2829" s="1" t="s">
        <v>16901</v>
      </c>
      <c r="I2829" s="6">
        <v>95</v>
      </c>
      <c r="J2829" s="6" t="s">
        <v>54</v>
      </c>
      <c r="K2829" s="6">
        <v>3</v>
      </c>
      <c r="L2829" s="6">
        <v>3</v>
      </c>
      <c r="M2829" s="6">
        <v>0</v>
      </c>
      <c r="N2829" s="7">
        <v>1</v>
      </c>
      <c r="O2829" s="1" t="s">
        <v>302</v>
      </c>
      <c r="P2829" s="1" t="s">
        <v>54</v>
      </c>
      <c r="Q2829" s="1" t="s">
        <v>56</v>
      </c>
      <c r="R2829" s="1" t="s">
        <v>5</v>
      </c>
      <c r="S2829" s="2" t="b">
        <v>1</v>
      </c>
      <c r="T2829" s="2" t="b">
        <v>0</v>
      </c>
      <c r="U2829" s="1" t="s">
        <v>169</v>
      </c>
      <c r="V2829" s="1">
        <v>0</v>
      </c>
      <c r="W2829" s="2" t="b">
        <v>0</v>
      </c>
      <c r="X2829" s="1"/>
      <c r="Y2829" s="2" t="b">
        <v>0</v>
      </c>
      <c r="Z2829" s="1" t="s">
        <v>58</v>
      </c>
      <c r="AA2829" s="2" t="b">
        <v>1</v>
      </c>
      <c r="AB2829" s="1" t="s">
        <v>16902</v>
      </c>
      <c r="AC2829" s="1" t="s">
        <v>16903</v>
      </c>
      <c r="AD2829" s="1" t="s">
        <v>61</v>
      </c>
      <c r="AE2829" s="2" t="b">
        <v>1</v>
      </c>
      <c r="AF2829" s="1" t="s">
        <v>71</v>
      </c>
      <c r="AG2829" s="2" t="b">
        <v>0</v>
      </c>
      <c r="AH2829" s="1">
        <v>46242.564803263886</v>
      </c>
    </row>
    <row r="2830" spans="1:34" ht="13.9">
      <c r="A2830" s="1" t="s">
        <v>16904</v>
      </c>
      <c r="B2830" s="1" t="s">
        <v>16905</v>
      </c>
      <c r="C2830" s="4">
        <v>45351</v>
      </c>
      <c r="D2830" s="1" t="s">
        <v>16374</v>
      </c>
      <c r="E2830" s="1">
        <v>2024</v>
      </c>
      <c r="F2830" s="5">
        <v>29.27</v>
      </c>
      <c r="G2830" s="1" t="s">
        <v>16906</v>
      </c>
      <c r="H2830" s="1" t="s">
        <v>16907</v>
      </c>
      <c r="I2830" s="6">
        <v>2574</v>
      </c>
      <c r="J2830" s="6" t="s">
        <v>54</v>
      </c>
      <c r="K2830" s="6">
        <v>96</v>
      </c>
      <c r="L2830" s="6">
        <v>94</v>
      </c>
      <c r="M2830" s="6">
        <v>2</v>
      </c>
      <c r="N2830" s="7">
        <v>0.97916666666666663</v>
      </c>
      <c r="O2830" s="1" t="s">
        <v>67</v>
      </c>
      <c r="P2830" s="1" t="s">
        <v>54</v>
      </c>
      <c r="Q2830" s="1" t="s">
        <v>56</v>
      </c>
      <c r="R2830" s="1" t="s">
        <v>5</v>
      </c>
      <c r="S2830" s="2" t="b">
        <v>1</v>
      </c>
      <c r="T2830" s="2" t="b">
        <v>0</v>
      </c>
      <c r="U2830" s="1" t="s">
        <v>57</v>
      </c>
      <c r="V2830" s="1"/>
      <c r="W2830" s="2" t="b">
        <v>0</v>
      </c>
      <c r="X2830" s="1"/>
      <c r="Y2830" s="2" t="b">
        <v>0</v>
      </c>
      <c r="Z2830" s="1" t="s">
        <v>58</v>
      </c>
      <c r="AA2830" s="2" t="b">
        <v>1</v>
      </c>
      <c r="AB2830" s="1" t="s">
        <v>16908</v>
      </c>
      <c r="AC2830" s="1" t="s">
        <v>16909</v>
      </c>
      <c r="AD2830" s="1" t="s">
        <v>61</v>
      </c>
      <c r="AE2830" s="2" t="b">
        <v>1</v>
      </c>
      <c r="AF2830" s="1" t="s">
        <v>101</v>
      </c>
      <c r="AG2830" s="2" t="b">
        <v>1</v>
      </c>
      <c r="AH2830" s="1">
        <v>46242.564803263886</v>
      </c>
    </row>
    <row r="2831" spans="1:34" ht="13.9">
      <c r="A2831" s="1" t="s">
        <v>16910</v>
      </c>
      <c r="B2831" s="1" t="s">
        <v>16911</v>
      </c>
      <c r="C2831" s="4">
        <v>45351</v>
      </c>
      <c r="D2831" s="1" t="s">
        <v>16374</v>
      </c>
      <c r="E2831" s="1">
        <v>2024</v>
      </c>
      <c r="F2831" s="5">
        <v>29.27</v>
      </c>
      <c r="G2831" s="1" t="s">
        <v>16912</v>
      </c>
      <c r="H2831" s="1" t="s">
        <v>16913</v>
      </c>
      <c r="I2831" s="6">
        <v>1091</v>
      </c>
      <c r="J2831" s="6" t="s">
        <v>54</v>
      </c>
      <c r="K2831" s="6">
        <v>33</v>
      </c>
      <c r="L2831" s="6">
        <v>31</v>
      </c>
      <c r="M2831" s="6">
        <v>2</v>
      </c>
      <c r="N2831" s="7">
        <v>0.93939393939393945</v>
      </c>
      <c r="O2831" s="1" t="s">
        <v>126</v>
      </c>
      <c r="P2831" s="1" t="s">
        <v>54</v>
      </c>
      <c r="Q2831" s="1" t="s">
        <v>56</v>
      </c>
      <c r="R2831" s="1" t="s">
        <v>5</v>
      </c>
      <c r="S2831" s="2" t="b">
        <v>1</v>
      </c>
      <c r="T2831" s="2" t="b">
        <v>0</v>
      </c>
      <c r="U2831" s="1" t="s">
        <v>57</v>
      </c>
      <c r="V2831" s="1"/>
      <c r="W2831" s="2" t="b">
        <v>0</v>
      </c>
      <c r="X2831" s="1"/>
      <c r="Y2831" s="2" t="b">
        <v>0</v>
      </c>
      <c r="Z2831" s="1" t="s">
        <v>58</v>
      </c>
      <c r="AA2831" s="2" t="b">
        <v>1</v>
      </c>
      <c r="AB2831" s="1" t="s">
        <v>16914</v>
      </c>
      <c r="AC2831" s="1" t="s">
        <v>16915</v>
      </c>
      <c r="AD2831" s="1" t="s">
        <v>61</v>
      </c>
      <c r="AE2831" s="2" t="b">
        <v>1</v>
      </c>
      <c r="AF2831" s="1" t="s">
        <v>101</v>
      </c>
      <c r="AG2831" s="2" t="b">
        <v>1</v>
      </c>
      <c r="AH2831" s="1">
        <v>46242.564803263886</v>
      </c>
    </row>
    <row r="2832" spans="1:34" ht="13.9">
      <c r="A2832" s="1" t="s">
        <v>16916</v>
      </c>
      <c r="B2832" s="1" t="s">
        <v>16917</v>
      </c>
      <c r="C2832" s="4">
        <v>45351</v>
      </c>
      <c r="D2832" s="1" t="s">
        <v>16374</v>
      </c>
      <c r="E2832" s="1">
        <v>2024</v>
      </c>
      <c r="F2832" s="5">
        <v>29.27</v>
      </c>
      <c r="G2832" s="1" t="s">
        <v>16918</v>
      </c>
      <c r="H2832" s="1" t="s">
        <v>16919</v>
      </c>
      <c r="I2832" s="6">
        <v>30</v>
      </c>
      <c r="J2832" s="6" t="s">
        <v>54</v>
      </c>
      <c r="K2832" s="6">
        <v>2</v>
      </c>
      <c r="L2832" s="6">
        <v>2</v>
      </c>
      <c r="M2832" s="6">
        <v>0</v>
      </c>
      <c r="N2832" s="7">
        <v>1</v>
      </c>
      <c r="O2832" s="1" t="s">
        <v>567</v>
      </c>
      <c r="P2832" s="1" t="s">
        <v>54</v>
      </c>
      <c r="Q2832" s="1" t="s">
        <v>56</v>
      </c>
      <c r="R2832" s="1" t="s">
        <v>5</v>
      </c>
      <c r="S2832" s="2" t="b">
        <v>1</v>
      </c>
      <c r="T2832" s="2" t="b">
        <v>0</v>
      </c>
      <c r="U2832" s="1" t="s">
        <v>57</v>
      </c>
      <c r="V2832" s="1"/>
      <c r="W2832" s="2" t="b">
        <v>0</v>
      </c>
      <c r="X2832" s="1"/>
      <c r="Y2832" s="2" t="b">
        <v>0</v>
      </c>
      <c r="Z2832" s="1" t="s">
        <v>119</v>
      </c>
      <c r="AA2832" s="2" t="b">
        <v>0</v>
      </c>
      <c r="AB2832" s="1" t="s">
        <v>16920</v>
      </c>
      <c r="AC2832" s="1" t="s">
        <v>16921</v>
      </c>
      <c r="AD2832" s="1" t="s">
        <v>61</v>
      </c>
      <c r="AE2832" s="2" t="b">
        <v>1</v>
      </c>
      <c r="AF2832" s="1"/>
      <c r="AG2832" s="2" t="b">
        <v>0</v>
      </c>
      <c r="AH2832" s="1">
        <v>46242.564803263886</v>
      </c>
    </row>
    <row r="2833" spans="1:34" ht="13.9">
      <c r="A2833" s="1" t="s">
        <v>16922</v>
      </c>
      <c r="B2833" s="1" t="s">
        <v>16923</v>
      </c>
      <c r="C2833" s="4">
        <v>45352</v>
      </c>
      <c r="D2833" s="1" t="s">
        <v>16924</v>
      </c>
      <c r="E2833" s="1">
        <v>2024</v>
      </c>
      <c r="F2833" s="5">
        <v>29.24</v>
      </c>
      <c r="G2833" s="1" t="s">
        <v>16925</v>
      </c>
      <c r="H2833" s="1" t="s">
        <v>16926</v>
      </c>
      <c r="I2833" s="6">
        <v>10126</v>
      </c>
      <c r="J2833" s="6" t="s">
        <v>54</v>
      </c>
      <c r="K2833" s="6">
        <v>299</v>
      </c>
      <c r="L2833" s="6">
        <v>182</v>
      </c>
      <c r="M2833" s="6">
        <v>117</v>
      </c>
      <c r="N2833" s="7">
        <v>0.60869565217391308</v>
      </c>
      <c r="O2833" s="1" t="s">
        <v>91</v>
      </c>
      <c r="P2833" s="1" t="s">
        <v>54</v>
      </c>
      <c r="Q2833" s="1" t="s">
        <v>68</v>
      </c>
      <c r="R2833" s="1" t="s">
        <v>7</v>
      </c>
      <c r="S2833" s="2" t="b">
        <v>0</v>
      </c>
      <c r="T2833" s="2" t="b">
        <v>1</v>
      </c>
      <c r="U2833" s="1" t="s">
        <v>202</v>
      </c>
      <c r="V2833" s="1">
        <v>18</v>
      </c>
      <c r="W2833" s="2" t="b">
        <v>1</v>
      </c>
      <c r="X2833" s="2" t="b">
        <v>1</v>
      </c>
      <c r="Y2833" s="2" t="b">
        <v>0</v>
      </c>
      <c r="Z2833" s="1" t="s">
        <v>119</v>
      </c>
      <c r="AA2833" s="2" t="b">
        <v>0</v>
      </c>
      <c r="AB2833" s="1" t="s">
        <v>16927</v>
      </c>
      <c r="AC2833" s="1" t="s">
        <v>16928</v>
      </c>
      <c r="AD2833" s="1" t="s">
        <v>61</v>
      </c>
      <c r="AE2833" s="2" t="b">
        <v>1</v>
      </c>
      <c r="AF2833" s="1"/>
      <c r="AG2833" s="2" t="b">
        <v>0</v>
      </c>
      <c r="AH2833" s="1">
        <v>46242.564803263886</v>
      </c>
    </row>
    <row r="2834" spans="1:34" ht="13.9">
      <c r="A2834" s="1" t="s">
        <v>16929</v>
      </c>
      <c r="B2834" s="1" t="s">
        <v>16930</v>
      </c>
      <c r="C2834" s="4">
        <v>45352</v>
      </c>
      <c r="D2834" s="1" t="s">
        <v>16924</v>
      </c>
      <c r="E2834" s="1">
        <v>2024</v>
      </c>
      <c r="F2834" s="5">
        <v>29.24</v>
      </c>
      <c r="G2834" s="1" t="s">
        <v>16931</v>
      </c>
      <c r="H2834" s="1" t="s">
        <v>16932</v>
      </c>
      <c r="I2834" s="6">
        <v>713</v>
      </c>
      <c r="J2834" s="6" t="s">
        <v>54</v>
      </c>
      <c r="K2834" s="6">
        <v>26</v>
      </c>
      <c r="L2834" s="6">
        <v>18</v>
      </c>
      <c r="M2834" s="6">
        <v>8</v>
      </c>
      <c r="N2834" s="7">
        <v>0.69230769230769229</v>
      </c>
      <c r="O2834" s="1" t="s">
        <v>91</v>
      </c>
      <c r="P2834" s="1" t="s">
        <v>54</v>
      </c>
      <c r="Q2834" s="1" t="s">
        <v>56</v>
      </c>
      <c r="R2834" s="1" t="s">
        <v>7</v>
      </c>
      <c r="S2834" s="2" t="b">
        <v>0</v>
      </c>
      <c r="T2834" s="2" t="b">
        <v>1</v>
      </c>
      <c r="U2834" s="1" t="s">
        <v>202</v>
      </c>
      <c r="V2834" s="1">
        <v>18</v>
      </c>
      <c r="W2834" s="2" t="b">
        <v>1</v>
      </c>
      <c r="X2834" s="2" t="b">
        <v>1</v>
      </c>
      <c r="Y2834" s="2" t="b">
        <v>0</v>
      </c>
      <c r="Z2834" s="1" t="s">
        <v>119</v>
      </c>
      <c r="AA2834" s="2" t="b">
        <v>0</v>
      </c>
      <c r="AB2834" s="1" t="s">
        <v>16933</v>
      </c>
      <c r="AC2834" s="1" t="s">
        <v>16934</v>
      </c>
      <c r="AD2834" s="1" t="s">
        <v>61</v>
      </c>
      <c r="AE2834" s="2" t="b">
        <v>1</v>
      </c>
      <c r="AF2834" s="1"/>
      <c r="AG2834" s="2" t="b">
        <v>0</v>
      </c>
      <c r="AH2834" s="1">
        <v>46242.564803263886</v>
      </c>
    </row>
    <row r="2835" spans="1:34" ht="13.9">
      <c r="A2835" s="1" t="s">
        <v>16935</v>
      </c>
      <c r="B2835" s="1" t="s">
        <v>16936</v>
      </c>
      <c r="C2835" s="4">
        <v>45352</v>
      </c>
      <c r="D2835" s="1" t="s">
        <v>16924</v>
      </c>
      <c r="E2835" s="1">
        <v>2024</v>
      </c>
      <c r="F2835" s="5">
        <v>29.24</v>
      </c>
      <c r="G2835" s="1" t="s">
        <v>16937</v>
      </c>
      <c r="H2835" s="1" t="s">
        <v>16938</v>
      </c>
      <c r="I2835" s="6">
        <v>55</v>
      </c>
      <c r="J2835" s="6" t="s">
        <v>54</v>
      </c>
      <c r="K2835" s="6">
        <v>3</v>
      </c>
      <c r="L2835" s="6">
        <v>2</v>
      </c>
      <c r="M2835" s="6">
        <v>1</v>
      </c>
      <c r="N2835" s="7">
        <v>0.66666666666666663</v>
      </c>
      <c r="O2835" s="1" t="s">
        <v>302</v>
      </c>
      <c r="P2835" s="1" t="s">
        <v>54</v>
      </c>
      <c r="Q2835" s="1" t="s">
        <v>56</v>
      </c>
      <c r="R2835" s="1" t="s">
        <v>5</v>
      </c>
      <c r="S2835" s="2" t="b">
        <v>1</v>
      </c>
      <c r="T2835" s="2" t="b">
        <v>0</v>
      </c>
      <c r="U2835" s="1" t="s">
        <v>57</v>
      </c>
      <c r="V2835" s="1"/>
      <c r="W2835" s="2" t="b">
        <v>0</v>
      </c>
      <c r="X2835" s="1"/>
      <c r="Y2835" s="2" t="b">
        <v>0</v>
      </c>
      <c r="Z2835" s="1" t="s">
        <v>58</v>
      </c>
      <c r="AA2835" s="2" t="b">
        <v>1</v>
      </c>
      <c r="AB2835" s="1" t="s">
        <v>16939</v>
      </c>
      <c r="AC2835" s="1" t="s">
        <v>16940</v>
      </c>
      <c r="AD2835" s="1" t="s">
        <v>61</v>
      </c>
      <c r="AE2835" s="2" t="b">
        <v>1</v>
      </c>
      <c r="AF2835" s="1" t="s">
        <v>142</v>
      </c>
      <c r="AG2835" s="2" t="b">
        <v>0</v>
      </c>
      <c r="AH2835" s="1">
        <v>46242.564803263886</v>
      </c>
    </row>
    <row r="2836" spans="1:34" ht="13.9">
      <c r="A2836" s="1" t="s">
        <v>16941</v>
      </c>
      <c r="B2836" s="1" t="s">
        <v>16942</v>
      </c>
      <c r="C2836" s="4">
        <v>45352</v>
      </c>
      <c r="D2836" s="1" t="s">
        <v>16924</v>
      </c>
      <c r="E2836" s="1">
        <v>2024</v>
      </c>
      <c r="F2836" s="5">
        <v>29.24</v>
      </c>
      <c r="G2836" s="1" t="s">
        <v>16943</v>
      </c>
      <c r="H2836" s="1" t="s">
        <v>16944</v>
      </c>
      <c r="I2836" s="6">
        <v>13909</v>
      </c>
      <c r="J2836" s="6" t="s">
        <v>54</v>
      </c>
      <c r="K2836" s="6">
        <v>201</v>
      </c>
      <c r="L2836" s="6">
        <v>159</v>
      </c>
      <c r="M2836" s="6">
        <v>42</v>
      </c>
      <c r="N2836" s="7">
        <v>0.79104477611940294</v>
      </c>
      <c r="O2836" s="1" t="s">
        <v>55</v>
      </c>
      <c r="P2836" s="1" t="s">
        <v>54</v>
      </c>
      <c r="Q2836" s="1" t="s">
        <v>68</v>
      </c>
      <c r="R2836" s="1" t="s">
        <v>7</v>
      </c>
      <c r="S2836" s="2" t="b">
        <v>0</v>
      </c>
      <c r="T2836" s="2" t="b">
        <v>1</v>
      </c>
      <c r="U2836" s="1" t="s">
        <v>202</v>
      </c>
      <c r="V2836" s="1">
        <v>18</v>
      </c>
      <c r="W2836" s="2" t="b">
        <v>1</v>
      </c>
      <c r="X2836" s="2" t="b">
        <v>1</v>
      </c>
      <c r="Y2836" s="2" t="b">
        <v>0</v>
      </c>
      <c r="Z2836" s="1" t="s">
        <v>119</v>
      </c>
      <c r="AA2836" s="2" t="b">
        <v>0</v>
      </c>
      <c r="AB2836" s="1" t="s">
        <v>16945</v>
      </c>
      <c r="AC2836" s="1" t="s">
        <v>16946</v>
      </c>
      <c r="AD2836" s="1" t="s">
        <v>61</v>
      </c>
      <c r="AE2836" s="2" t="b">
        <v>1</v>
      </c>
      <c r="AF2836" s="1"/>
      <c r="AG2836" s="2" t="b">
        <v>0</v>
      </c>
      <c r="AH2836" s="1">
        <v>46242.564803263886</v>
      </c>
    </row>
    <row r="2837" spans="1:34" ht="13.9">
      <c r="A2837" s="1" t="s">
        <v>16947</v>
      </c>
      <c r="B2837" s="1" t="s">
        <v>16948</v>
      </c>
      <c r="C2837" s="4">
        <v>45352</v>
      </c>
      <c r="D2837" s="1" t="s">
        <v>16924</v>
      </c>
      <c r="E2837" s="1">
        <v>2024</v>
      </c>
      <c r="F2837" s="5">
        <v>29.24</v>
      </c>
      <c r="G2837" s="1" t="s">
        <v>16949</v>
      </c>
      <c r="H2837" s="1" t="s">
        <v>16950</v>
      </c>
      <c r="I2837" s="6">
        <v>538</v>
      </c>
      <c r="J2837" s="6" t="s">
        <v>54</v>
      </c>
      <c r="K2837" s="6">
        <v>24</v>
      </c>
      <c r="L2837" s="6">
        <v>23</v>
      </c>
      <c r="M2837" s="6">
        <v>1</v>
      </c>
      <c r="N2837" s="7">
        <v>0.95833333333333337</v>
      </c>
      <c r="O2837" s="1" t="s">
        <v>126</v>
      </c>
      <c r="P2837" s="1" t="s">
        <v>54</v>
      </c>
      <c r="Q2837" s="1" t="s">
        <v>56</v>
      </c>
      <c r="R2837" s="1" t="s">
        <v>5</v>
      </c>
      <c r="S2837" s="2" t="b">
        <v>1</v>
      </c>
      <c r="T2837" s="2" t="b">
        <v>0</v>
      </c>
      <c r="U2837" s="1" t="s">
        <v>169</v>
      </c>
      <c r="V2837" s="1">
        <v>0</v>
      </c>
      <c r="W2837" s="2" t="b">
        <v>0</v>
      </c>
      <c r="X2837" s="1"/>
      <c r="Y2837" s="2" t="b">
        <v>0</v>
      </c>
      <c r="Z2837" s="1" t="s">
        <v>58</v>
      </c>
      <c r="AA2837" s="2" t="b">
        <v>1</v>
      </c>
      <c r="AB2837" s="1" t="s">
        <v>16951</v>
      </c>
      <c r="AC2837" s="1" t="s">
        <v>16952</v>
      </c>
      <c r="AD2837" s="1" t="s">
        <v>61</v>
      </c>
      <c r="AE2837" s="2" t="b">
        <v>1</v>
      </c>
      <c r="AF2837" s="1" t="s">
        <v>305</v>
      </c>
      <c r="AG2837" s="2" t="b">
        <v>0</v>
      </c>
      <c r="AH2837" s="1">
        <v>46242.564803263886</v>
      </c>
    </row>
    <row r="2838" spans="1:34" ht="13.9">
      <c r="A2838" s="1" t="s">
        <v>16953</v>
      </c>
      <c r="B2838" s="1" t="s">
        <v>16954</v>
      </c>
      <c r="C2838" s="4">
        <v>45355</v>
      </c>
      <c r="D2838" s="1" t="s">
        <v>16924</v>
      </c>
      <c r="E2838" s="1">
        <v>2024</v>
      </c>
      <c r="F2838" s="5">
        <v>29.14</v>
      </c>
      <c r="G2838" s="1" t="s">
        <v>16955</v>
      </c>
      <c r="H2838" s="1" t="s">
        <v>16956</v>
      </c>
      <c r="I2838" s="6">
        <v>15</v>
      </c>
      <c r="J2838" s="6" t="s">
        <v>54</v>
      </c>
      <c r="K2838" s="6">
        <v>1</v>
      </c>
      <c r="L2838" s="6">
        <v>1</v>
      </c>
      <c r="M2838" s="6">
        <v>0</v>
      </c>
      <c r="N2838" s="7">
        <v>1</v>
      </c>
      <c r="O2838" s="1" t="s">
        <v>148</v>
      </c>
      <c r="P2838" s="1" t="s">
        <v>54</v>
      </c>
      <c r="Q2838" s="1" t="s">
        <v>56</v>
      </c>
      <c r="R2838" s="1" t="s">
        <v>5</v>
      </c>
      <c r="S2838" s="2" t="b">
        <v>1</v>
      </c>
      <c r="T2838" s="2" t="b">
        <v>0</v>
      </c>
      <c r="U2838" s="1" t="s">
        <v>57</v>
      </c>
      <c r="V2838" s="1"/>
      <c r="W2838" s="2" t="b">
        <v>0</v>
      </c>
      <c r="X2838" s="1"/>
      <c r="Y2838" s="2" t="b">
        <v>0</v>
      </c>
      <c r="Z2838" s="1" t="s">
        <v>58</v>
      </c>
      <c r="AA2838" s="2" t="b">
        <v>1</v>
      </c>
      <c r="AB2838" s="1" t="s">
        <v>16957</v>
      </c>
      <c r="AC2838" s="1" t="s">
        <v>16958</v>
      </c>
      <c r="AD2838" s="1" t="s">
        <v>61</v>
      </c>
      <c r="AE2838" s="2" t="b">
        <v>1</v>
      </c>
      <c r="AF2838" s="1" t="s">
        <v>94</v>
      </c>
      <c r="AG2838" s="2" t="b">
        <v>0</v>
      </c>
      <c r="AH2838" s="1">
        <v>46242.564803263886</v>
      </c>
    </row>
    <row r="2839" spans="1:34" ht="13.9">
      <c r="A2839" s="1" t="s">
        <v>16959</v>
      </c>
      <c r="B2839" s="1" t="s">
        <v>16960</v>
      </c>
      <c r="C2839" s="4">
        <v>45355</v>
      </c>
      <c r="D2839" s="1" t="s">
        <v>16924</v>
      </c>
      <c r="E2839" s="1">
        <v>2024</v>
      </c>
      <c r="F2839" s="5">
        <v>29.14</v>
      </c>
      <c r="G2839" s="1" t="s">
        <v>16961</v>
      </c>
      <c r="H2839" s="1" t="s">
        <v>8663</v>
      </c>
      <c r="I2839" s="6"/>
      <c r="J2839" s="6" t="s">
        <v>147</v>
      </c>
      <c r="K2839" s="6">
        <v>2</v>
      </c>
      <c r="L2839" s="6">
        <v>2</v>
      </c>
      <c r="M2839" s="6">
        <v>0</v>
      </c>
      <c r="N2839" s="7">
        <v>1</v>
      </c>
      <c r="O2839" s="1" t="s">
        <v>567</v>
      </c>
      <c r="P2839" s="1" t="s">
        <v>54</v>
      </c>
      <c r="Q2839" s="1" t="s">
        <v>56</v>
      </c>
      <c r="R2839" s="1" t="s">
        <v>5</v>
      </c>
      <c r="S2839" s="2" t="b">
        <v>1</v>
      </c>
      <c r="T2839" s="2" t="b">
        <v>0</v>
      </c>
      <c r="U2839" s="1" t="s">
        <v>57</v>
      </c>
      <c r="V2839" s="1"/>
      <c r="W2839" s="2" t="b">
        <v>0</v>
      </c>
      <c r="X2839" s="1"/>
      <c r="Y2839" s="2" t="b">
        <v>0</v>
      </c>
      <c r="Z2839" s="1" t="s">
        <v>119</v>
      </c>
      <c r="AA2839" s="2" t="b">
        <v>0</v>
      </c>
      <c r="AB2839" s="1" t="s">
        <v>8664</v>
      </c>
      <c r="AC2839" s="1" t="s">
        <v>16962</v>
      </c>
      <c r="AD2839" s="1" t="s">
        <v>61</v>
      </c>
      <c r="AE2839" s="2" t="b">
        <v>1</v>
      </c>
      <c r="AF2839" s="1"/>
      <c r="AG2839" s="2" t="b">
        <v>0</v>
      </c>
      <c r="AH2839" s="1">
        <v>46242.564803263886</v>
      </c>
    </row>
    <row r="2840" spans="1:34" ht="13.9">
      <c r="A2840" s="1" t="s">
        <v>16963</v>
      </c>
      <c r="B2840" s="1" t="s">
        <v>16964</v>
      </c>
      <c r="C2840" s="4">
        <v>45355</v>
      </c>
      <c r="D2840" s="1" t="s">
        <v>16924</v>
      </c>
      <c r="E2840" s="1">
        <v>2024</v>
      </c>
      <c r="F2840" s="5">
        <v>29.14</v>
      </c>
      <c r="G2840" s="1" t="s">
        <v>16965</v>
      </c>
      <c r="H2840" s="1" t="s">
        <v>16966</v>
      </c>
      <c r="I2840" s="6">
        <v>4884</v>
      </c>
      <c r="J2840" s="6" t="s">
        <v>54</v>
      </c>
      <c r="K2840" s="6">
        <v>338</v>
      </c>
      <c r="L2840" s="6">
        <v>294</v>
      </c>
      <c r="M2840" s="6">
        <v>44</v>
      </c>
      <c r="N2840" s="7">
        <v>0.86982248520710059</v>
      </c>
      <c r="O2840" s="1" t="s">
        <v>67</v>
      </c>
      <c r="P2840" s="1" t="s">
        <v>54</v>
      </c>
      <c r="Q2840" s="1" t="s">
        <v>68</v>
      </c>
      <c r="R2840" s="1" t="s">
        <v>5</v>
      </c>
      <c r="S2840" s="2" t="b">
        <v>1</v>
      </c>
      <c r="T2840" s="2" t="b">
        <v>0</v>
      </c>
      <c r="U2840" s="1" t="s">
        <v>57</v>
      </c>
      <c r="V2840" s="1"/>
      <c r="W2840" s="2" t="b">
        <v>0</v>
      </c>
      <c r="X2840" s="1"/>
      <c r="Y2840" s="2" t="b">
        <v>0</v>
      </c>
      <c r="Z2840" s="1" t="s">
        <v>58</v>
      </c>
      <c r="AA2840" s="2" t="b">
        <v>1</v>
      </c>
      <c r="AB2840" s="1" t="s">
        <v>16967</v>
      </c>
      <c r="AC2840" s="1" t="s">
        <v>16968</v>
      </c>
      <c r="AD2840" s="1" t="s">
        <v>61</v>
      </c>
      <c r="AE2840" s="2" t="b">
        <v>1</v>
      </c>
      <c r="AF2840" s="1" t="s">
        <v>86</v>
      </c>
      <c r="AG2840" s="2" t="b">
        <v>0</v>
      </c>
      <c r="AH2840" s="1">
        <v>46242.564803263886</v>
      </c>
    </row>
    <row r="2841" spans="1:34" ht="13.9">
      <c r="A2841" s="1" t="s">
        <v>16969</v>
      </c>
      <c r="B2841" s="1" t="s">
        <v>16970</v>
      </c>
      <c r="C2841" s="4">
        <v>45356</v>
      </c>
      <c r="D2841" s="1" t="s">
        <v>16924</v>
      </c>
      <c r="E2841" s="1">
        <v>2024</v>
      </c>
      <c r="F2841" s="5">
        <v>29.11</v>
      </c>
      <c r="G2841" s="1" t="s">
        <v>16971</v>
      </c>
      <c r="H2841" s="1" t="s">
        <v>16972</v>
      </c>
      <c r="I2841" s="6">
        <v>1899</v>
      </c>
      <c r="J2841" s="6" t="s">
        <v>54</v>
      </c>
      <c r="K2841" s="6">
        <v>50</v>
      </c>
      <c r="L2841" s="6">
        <v>43</v>
      </c>
      <c r="M2841" s="6">
        <v>7</v>
      </c>
      <c r="N2841" s="7">
        <v>0.86</v>
      </c>
      <c r="O2841" s="1" t="s">
        <v>67</v>
      </c>
      <c r="P2841" s="1" t="s">
        <v>54</v>
      </c>
      <c r="Q2841" s="1" t="s">
        <v>56</v>
      </c>
      <c r="R2841" s="1" t="s">
        <v>7</v>
      </c>
      <c r="S2841" s="2" t="b">
        <v>0</v>
      </c>
      <c r="T2841" s="2" t="b">
        <v>1</v>
      </c>
      <c r="U2841" s="1" t="s">
        <v>202</v>
      </c>
      <c r="V2841" s="1">
        <v>18</v>
      </c>
      <c r="W2841" s="2" t="b">
        <v>1</v>
      </c>
      <c r="X2841" s="2" t="b">
        <v>1</v>
      </c>
      <c r="Y2841" s="2" t="b">
        <v>0</v>
      </c>
      <c r="Z2841" s="1" t="s">
        <v>119</v>
      </c>
      <c r="AA2841" s="2" t="b">
        <v>0</v>
      </c>
      <c r="AB2841" s="1" t="s">
        <v>16973</v>
      </c>
      <c r="AC2841" s="1" t="s">
        <v>16974</v>
      </c>
      <c r="AD2841" s="1" t="s">
        <v>61</v>
      </c>
      <c r="AE2841" s="2" t="b">
        <v>1</v>
      </c>
      <c r="AF2841" s="1"/>
      <c r="AG2841" s="2" t="b">
        <v>0</v>
      </c>
      <c r="AH2841" s="1">
        <v>46242.564803263886</v>
      </c>
    </row>
    <row r="2842" spans="1:34" ht="13.9">
      <c r="A2842" s="1" t="s">
        <v>16975</v>
      </c>
      <c r="B2842" s="1" t="s">
        <v>16976</v>
      </c>
      <c r="C2842" s="4">
        <v>45357</v>
      </c>
      <c r="D2842" s="1" t="s">
        <v>16924</v>
      </c>
      <c r="E2842" s="1">
        <v>2024</v>
      </c>
      <c r="F2842" s="5">
        <v>29.08</v>
      </c>
      <c r="G2842" s="1" t="s">
        <v>16977</v>
      </c>
      <c r="H2842" s="1" t="s">
        <v>16978</v>
      </c>
      <c r="I2842" s="6">
        <v>1035</v>
      </c>
      <c r="J2842" s="6" t="s">
        <v>54</v>
      </c>
      <c r="K2842" s="6">
        <v>38</v>
      </c>
      <c r="L2842" s="6">
        <v>35</v>
      </c>
      <c r="M2842" s="6">
        <v>3</v>
      </c>
      <c r="N2842" s="7">
        <v>0.92105263157894735</v>
      </c>
      <c r="O2842" s="1" t="s">
        <v>126</v>
      </c>
      <c r="P2842" s="1" t="s">
        <v>54</v>
      </c>
      <c r="Q2842" s="1" t="s">
        <v>56</v>
      </c>
      <c r="R2842" s="1" t="s">
        <v>5</v>
      </c>
      <c r="S2842" s="2" t="b">
        <v>1</v>
      </c>
      <c r="T2842" s="2" t="b">
        <v>0</v>
      </c>
      <c r="U2842" s="1" t="s">
        <v>57</v>
      </c>
      <c r="V2842" s="1"/>
      <c r="W2842" s="2" t="b">
        <v>0</v>
      </c>
      <c r="X2842" s="1"/>
      <c r="Y2842" s="2" t="b">
        <v>0</v>
      </c>
      <c r="Z2842" s="1" t="s">
        <v>119</v>
      </c>
      <c r="AA2842" s="2" t="b">
        <v>0</v>
      </c>
      <c r="AB2842" s="1" t="s">
        <v>16979</v>
      </c>
      <c r="AC2842" s="1" t="s">
        <v>16980</v>
      </c>
      <c r="AD2842" s="1" t="s">
        <v>61</v>
      </c>
      <c r="AE2842" s="2" t="b">
        <v>1</v>
      </c>
      <c r="AF2842" s="1"/>
      <c r="AG2842" s="2" t="b">
        <v>0</v>
      </c>
      <c r="AH2842" s="1">
        <v>46242.564803263886</v>
      </c>
    </row>
    <row r="2843" spans="1:34" ht="13.9">
      <c r="A2843" s="1" t="s">
        <v>16981</v>
      </c>
      <c r="B2843" s="1" t="s">
        <v>16982</v>
      </c>
      <c r="C2843" s="4">
        <v>45357</v>
      </c>
      <c r="D2843" s="1" t="s">
        <v>16924</v>
      </c>
      <c r="E2843" s="1">
        <v>2024</v>
      </c>
      <c r="F2843" s="5">
        <v>29.08</v>
      </c>
      <c r="G2843" s="1" t="s">
        <v>16983</v>
      </c>
      <c r="H2843" s="1" t="s">
        <v>16984</v>
      </c>
      <c r="I2843" s="6">
        <v>1890</v>
      </c>
      <c r="J2843" s="6" t="s">
        <v>54</v>
      </c>
      <c r="K2843" s="6">
        <v>65</v>
      </c>
      <c r="L2843" s="6">
        <v>53</v>
      </c>
      <c r="M2843" s="6">
        <v>12</v>
      </c>
      <c r="N2843" s="7">
        <v>0.81538461538461537</v>
      </c>
      <c r="O2843" s="1" t="s">
        <v>67</v>
      </c>
      <c r="P2843" s="1" t="s">
        <v>54</v>
      </c>
      <c r="Q2843" s="1" t="s">
        <v>56</v>
      </c>
      <c r="R2843" s="1" t="s">
        <v>7</v>
      </c>
      <c r="S2843" s="2" t="b">
        <v>0</v>
      </c>
      <c r="T2843" s="2" t="b">
        <v>1</v>
      </c>
      <c r="U2843" s="1" t="s">
        <v>202</v>
      </c>
      <c r="V2843" s="1">
        <v>18</v>
      </c>
      <c r="W2843" s="2" t="b">
        <v>1</v>
      </c>
      <c r="X2843" s="2" t="b">
        <v>1</v>
      </c>
      <c r="Y2843" s="2" t="b">
        <v>0</v>
      </c>
      <c r="Z2843" s="1" t="s">
        <v>119</v>
      </c>
      <c r="AA2843" s="2" t="b">
        <v>0</v>
      </c>
      <c r="AB2843" s="1" t="s">
        <v>16985</v>
      </c>
      <c r="AC2843" s="1" t="s">
        <v>16986</v>
      </c>
      <c r="AD2843" s="1" t="s">
        <v>61</v>
      </c>
      <c r="AE2843" s="2" t="b">
        <v>1</v>
      </c>
      <c r="AF2843" s="1"/>
      <c r="AG2843" s="2" t="b">
        <v>0</v>
      </c>
      <c r="AH2843" s="1">
        <v>46242.564803263886</v>
      </c>
    </row>
    <row r="2844" spans="1:34" ht="13.9">
      <c r="A2844" s="1" t="s">
        <v>16987</v>
      </c>
      <c r="B2844" s="1" t="s">
        <v>16988</v>
      </c>
      <c r="C2844" s="4">
        <v>45358</v>
      </c>
      <c r="D2844" s="1" t="s">
        <v>16924</v>
      </c>
      <c r="E2844" s="1">
        <v>2024</v>
      </c>
      <c r="F2844" s="5">
        <v>29.04</v>
      </c>
      <c r="G2844" s="1" t="s">
        <v>16989</v>
      </c>
      <c r="H2844" s="1" t="s">
        <v>16990</v>
      </c>
      <c r="I2844" s="6">
        <v>6517</v>
      </c>
      <c r="J2844" s="6" t="s">
        <v>54</v>
      </c>
      <c r="K2844" s="6">
        <v>111</v>
      </c>
      <c r="L2844" s="6">
        <v>108</v>
      </c>
      <c r="M2844" s="6">
        <v>3</v>
      </c>
      <c r="N2844" s="7">
        <v>0.97297297297297303</v>
      </c>
      <c r="O2844" s="1" t="s">
        <v>67</v>
      </c>
      <c r="P2844" s="1" t="s">
        <v>54</v>
      </c>
      <c r="Q2844" s="1" t="s">
        <v>56</v>
      </c>
      <c r="R2844" s="1" t="s">
        <v>5</v>
      </c>
      <c r="S2844" s="2" t="b">
        <v>1</v>
      </c>
      <c r="T2844" s="2" t="b">
        <v>0</v>
      </c>
      <c r="U2844" s="1" t="s">
        <v>57</v>
      </c>
      <c r="V2844" s="1"/>
      <c r="W2844" s="2" t="b">
        <v>0</v>
      </c>
      <c r="X2844" s="1"/>
      <c r="Y2844" s="2" t="b">
        <v>0</v>
      </c>
      <c r="Z2844" s="1" t="s">
        <v>58</v>
      </c>
      <c r="AA2844" s="2" t="b">
        <v>1</v>
      </c>
      <c r="AB2844" s="1" t="s">
        <v>16991</v>
      </c>
      <c r="AC2844" s="1" t="s">
        <v>16992</v>
      </c>
      <c r="AD2844" s="1" t="s">
        <v>61</v>
      </c>
      <c r="AE2844" s="2" t="b">
        <v>1</v>
      </c>
      <c r="AF2844" s="1" t="s">
        <v>101</v>
      </c>
      <c r="AG2844" s="2" t="b">
        <v>1</v>
      </c>
      <c r="AH2844" s="1">
        <v>46242.564803263886</v>
      </c>
    </row>
    <row r="2845" spans="1:34" ht="13.9">
      <c r="A2845" s="1" t="s">
        <v>16993</v>
      </c>
      <c r="B2845" s="1" t="s">
        <v>16994</v>
      </c>
      <c r="C2845" s="4">
        <v>45358</v>
      </c>
      <c r="D2845" s="1" t="s">
        <v>16924</v>
      </c>
      <c r="E2845" s="1">
        <v>2024</v>
      </c>
      <c r="F2845" s="5">
        <v>29.04</v>
      </c>
      <c r="G2845" s="1" t="s">
        <v>16995</v>
      </c>
      <c r="H2845" s="1" t="s">
        <v>16996</v>
      </c>
      <c r="I2845" s="6">
        <v>1</v>
      </c>
      <c r="J2845" s="6" t="s">
        <v>54</v>
      </c>
      <c r="K2845" s="6">
        <v>0</v>
      </c>
      <c r="L2845" s="6">
        <v>0</v>
      </c>
      <c r="M2845" s="6">
        <v>0</v>
      </c>
      <c r="N2845" s="7"/>
      <c r="O2845" s="1" t="s">
        <v>216</v>
      </c>
      <c r="P2845" s="1" t="s">
        <v>54</v>
      </c>
      <c r="Q2845" s="1" t="s">
        <v>56</v>
      </c>
      <c r="R2845" s="1" t="s">
        <v>5</v>
      </c>
      <c r="S2845" s="2" t="b">
        <v>1</v>
      </c>
      <c r="T2845" s="2" t="b">
        <v>0</v>
      </c>
      <c r="U2845" s="1" t="s">
        <v>57</v>
      </c>
      <c r="V2845" s="1"/>
      <c r="W2845" s="2" t="b">
        <v>0</v>
      </c>
      <c r="X2845" s="1"/>
      <c r="Y2845" s="2" t="b">
        <v>0</v>
      </c>
      <c r="Z2845" s="1" t="s">
        <v>119</v>
      </c>
      <c r="AA2845" s="2" t="b">
        <v>0</v>
      </c>
      <c r="AB2845" s="1" t="s">
        <v>16997</v>
      </c>
      <c r="AC2845" s="1" t="s">
        <v>16998</v>
      </c>
      <c r="AD2845" s="1" t="s">
        <v>61</v>
      </c>
      <c r="AE2845" s="2" t="b">
        <v>1</v>
      </c>
      <c r="AF2845" s="1"/>
      <c r="AG2845" s="2" t="b">
        <v>0</v>
      </c>
      <c r="AH2845" s="1">
        <v>46242.564803263886</v>
      </c>
    </row>
    <row r="2846" spans="1:34" ht="13.9">
      <c r="A2846" s="1" t="s">
        <v>16999</v>
      </c>
      <c r="B2846" s="1" t="s">
        <v>17000</v>
      </c>
      <c r="C2846" s="4">
        <v>45358</v>
      </c>
      <c r="D2846" s="1" t="s">
        <v>16924</v>
      </c>
      <c r="E2846" s="1">
        <v>2024</v>
      </c>
      <c r="F2846" s="5">
        <v>29.04</v>
      </c>
      <c r="G2846" s="1" t="s">
        <v>17001</v>
      </c>
      <c r="H2846" s="1" t="s">
        <v>17002</v>
      </c>
      <c r="I2846" s="6">
        <v>1714</v>
      </c>
      <c r="J2846" s="6" t="s">
        <v>54</v>
      </c>
      <c r="K2846" s="6">
        <v>112</v>
      </c>
      <c r="L2846" s="6">
        <v>102</v>
      </c>
      <c r="M2846" s="6">
        <v>10</v>
      </c>
      <c r="N2846" s="7">
        <v>0.9107142857142857</v>
      </c>
      <c r="O2846" s="1" t="s">
        <v>67</v>
      </c>
      <c r="P2846" s="1" t="s">
        <v>54</v>
      </c>
      <c r="Q2846" s="1" t="s">
        <v>56</v>
      </c>
      <c r="R2846" s="1" t="s">
        <v>5</v>
      </c>
      <c r="S2846" s="2" t="b">
        <v>1</v>
      </c>
      <c r="T2846" s="2" t="b">
        <v>0</v>
      </c>
      <c r="U2846" s="1" t="s">
        <v>57</v>
      </c>
      <c r="V2846" s="1"/>
      <c r="W2846" s="2" t="b">
        <v>0</v>
      </c>
      <c r="X2846" s="1"/>
      <c r="Y2846" s="2" t="b">
        <v>0</v>
      </c>
      <c r="Z2846" s="1" t="s">
        <v>58</v>
      </c>
      <c r="AA2846" s="2" t="b">
        <v>1</v>
      </c>
      <c r="AB2846" s="1" t="s">
        <v>17003</v>
      </c>
      <c r="AC2846" s="1" t="s">
        <v>17004</v>
      </c>
      <c r="AD2846" s="1" t="s">
        <v>61</v>
      </c>
      <c r="AE2846" s="2" t="b">
        <v>1</v>
      </c>
      <c r="AF2846" s="1" t="s">
        <v>227</v>
      </c>
      <c r="AG2846" s="2" t="b">
        <v>0</v>
      </c>
      <c r="AH2846" s="1">
        <v>46242.564803263886</v>
      </c>
    </row>
    <row r="2847" spans="1:34" ht="13.9">
      <c r="A2847" s="1" t="s">
        <v>17005</v>
      </c>
      <c r="B2847" s="1" t="s">
        <v>17006</v>
      </c>
      <c r="C2847" s="4">
        <v>45359</v>
      </c>
      <c r="D2847" s="1" t="s">
        <v>16924</v>
      </c>
      <c r="E2847" s="1">
        <v>2024</v>
      </c>
      <c r="F2847" s="5">
        <v>29.01</v>
      </c>
      <c r="G2847" s="1" t="s">
        <v>17007</v>
      </c>
      <c r="H2847" s="1" t="s">
        <v>17008</v>
      </c>
      <c r="I2847" s="6">
        <v>85</v>
      </c>
      <c r="J2847" s="6" t="s">
        <v>54</v>
      </c>
      <c r="K2847" s="6">
        <v>9</v>
      </c>
      <c r="L2847" s="6">
        <v>9</v>
      </c>
      <c r="M2847" s="6">
        <v>0</v>
      </c>
      <c r="N2847" s="7">
        <v>1</v>
      </c>
      <c r="O2847" s="1" t="s">
        <v>382</v>
      </c>
      <c r="P2847" s="1" t="s">
        <v>54</v>
      </c>
      <c r="Q2847" s="1" t="s">
        <v>56</v>
      </c>
      <c r="R2847" s="1" t="s">
        <v>5</v>
      </c>
      <c r="S2847" s="2" t="b">
        <v>1</v>
      </c>
      <c r="T2847" s="2" t="b">
        <v>0</v>
      </c>
      <c r="U2847" s="1" t="s">
        <v>57</v>
      </c>
      <c r="V2847" s="1"/>
      <c r="W2847" s="2" t="b">
        <v>0</v>
      </c>
      <c r="X2847" s="1"/>
      <c r="Y2847" s="2" t="b">
        <v>0</v>
      </c>
      <c r="Z2847" s="1" t="s">
        <v>58</v>
      </c>
      <c r="AA2847" s="2" t="b">
        <v>1</v>
      </c>
      <c r="AB2847" s="1" t="s">
        <v>17009</v>
      </c>
      <c r="AC2847" s="1" t="s">
        <v>17010</v>
      </c>
      <c r="AD2847" s="1" t="s">
        <v>61</v>
      </c>
      <c r="AE2847" s="2" t="b">
        <v>1</v>
      </c>
      <c r="AF2847" s="1" t="s">
        <v>94</v>
      </c>
      <c r="AG2847" s="2" t="b">
        <v>0</v>
      </c>
      <c r="AH2847" s="1">
        <v>46242.564803263886</v>
      </c>
    </row>
    <row r="2848" spans="1:34" ht="13.9">
      <c r="A2848" s="1" t="s">
        <v>17011</v>
      </c>
      <c r="B2848" s="1" t="s">
        <v>17012</v>
      </c>
      <c r="C2848" s="4">
        <v>45359</v>
      </c>
      <c r="D2848" s="1" t="s">
        <v>16924</v>
      </c>
      <c r="E2848" s="1">
        <v>2024</v>
      </c>
      <c r="F2848" s="5">
        <v>29.01</v>
      </c>
      <c r="G2848" s="1" t="s">
        <v>17013</v>
      </c>
      <c r="H2848" s="1" t="s">
        <v>17014</v>
      </c>
      <c r="I2848" s="6">
        <v>569</v>
      </c>
      <c r="J2848" s="6" t="s">
        <v>54</v>
      </c>
      <c r="K2848" s="6">
        <v>13</v>
      </c>
      <c r="L2848" s="6">
        <v>13</v>
      </c>
      <c r="M2848" s="6">
        <v>0</v>
      </c>
      <c r="N2848" s="7">
        <v>1</v>
      </c>
      <c r="O2848" s="1" t="s">
        <v>126</v>
      </c>
      <c r="P2848" s="1" t="s">
        <v>54</v>
      </c>
      <c r="Q2848" s="1" t="s">
        <v>56</v>
      </c>
      <c r="R2848" s="1" t="s">
        <v>5</v>
      </c>
      <c r="S2848" s="2" t="b">
        <v>1</v>
      </c>
      <c r="T2848" s="2" t="b">
        <v>0</v>
      </c>
      <c r="U2848" s="1" t="s">
        <v>57</v>
      </c>
      <c r="V2848" s="1"/>
      <c r="W2848" s="2" t="b">
        <v>0</v>
      </c>
      <c r="X2848" s="1"/>
      <c r="Y2848" s="2" t="b">
        <v>0</v>
      </c>
      <c r="Z2848" s="1" t="s">
        <v>119</v>
      </c>
      <c r="AA2848" s="2" t="b">
        <v>0</v>
      </c>
      <c r="AB2848" s="1" t="s">
        <v>17015</v>
      </c>
      <c r="AC2848" s="1" t="s">
        <v>17016</v>
      </c>
      <c r="AD2848" s="1" t="s">
        <v>61</v>
      </c>
      <c r="AE2848" s="2" t="b">
        <v>1</v>
      </c>
      <c r="AF2848" s="1"/>
      <c r="AG2848" s="2" t="b">
        <v>0</v>
      </c>
      <c r="AH2848" s="1">
        <v>46242.564803263886</v>
      </c>
    </row>
    <row r="2849" spans="1:34" ht="13.9">
      <c r="A2849" s="1" t="s">
        <v>17017</v>
      </c>
      <c r="B2849" s="1" t="s">
        <v>17018</v>
      </c>
      <c r="C2849" s="4">
        <v>45359</v>
      </c>
      <c r="D2849" s="1" t="s">
        <v>16924</v>
      </c>
      <c r="E2849" s="1">
        <v>2024</v>
      </c>
      <c r="F2849" s="5">
        <v>29.01</v>
      </c>
      <c r="G2849" s="1" t="s">
        <v>17019</v>
      </c>
      <c r="H2849" s="1" t="s">
        <v>17020</v>
      </c>
      <c r="I2849" s="6">
        <v>258</v>
      </c>
      <c r="J2849" s="6" t="s">
        <v>54</v>
      </c>
      <c r="K2849" s="6">
        <v>4</v>
      </c>
      <c r="L2849" s="6">
        <v>3</v>
      </c>
      <c r="M2849" s="6">
        <v>1</v>
      </c>
      <c r="N2849" s="7">
        <v>0.75</v>
      </c>
      <c r="O2849" s="1" t="s">
        <v>344</v>
      </c>
      <c r="P2849" s="1" t="s">
        <v>54</v>
      </c>
      <c r="Q2849" s="1" t="s">
        <v>56</v>
      </c>
      <c r="R2849" s="1" t="s">
        <v>7</v>
      </c>
      <c r="S2849" s="2" t="b">
        <v>0</v>
      </c>
      <c r="T2849" s="2" t="b">
        <v>1</v>
      </c>
      <c r="U2849" s="1" t="s">
        <v>1669</v>
      </c>
      <c r="V2849" s="1">
        <v>18</v>
      </c>
      <c r="W2849" s="2" t="b">
        <v>1</v>
      </c>
      <c r="X2849" s="1"/>
      <c r="Y2849" s="2" t="b">
        <v>0</v>
      </c>
      <c r="Z2849" s="1" t="s">
        <v>119</v>
      </c>
      <c r="AA2849" s="2" t="b">
        <v>0</v>
      </c>
      <c r="AB2849" s="1" t="s">
        <v>17021</v>
      </c>
      <c r="AC2849" s="1" t="s">
        <v>17022</v>
      </c>
      <c r="AD2849" s="1" t="s">
        <v>61</v>
      </c>
      <c r="AE2849" s="2" t="b">
        <v>1</v>
      </c>
      <c r="AF2849" s="1"/>
      <c r="AG2849" s="2" t="b">
        <v>0</v>
      </c>
      <c r="AH2849" s="1">
        <v>46242.564803263886</v>
      </c>
    </row>
    <row r="2850" spans="1:34" ht="13.9">
      <c r="A2850" s="1" t="s">
        <v>17023</v>
      </c>
      <c r="B2850" s="1" t="s">
        <v>17024</v>
      </c>
      <c r="C2850" s="4">
        <v>45360</v>
      </c>
      <c r="D2850" s="1" t="s">
        <v>16924</v>
      </c>
      <c r="E2850" s="1">
        <v>2024</v>
      </c>
      <c r="F2850" s="5">
        <v>28.98</v>
      </c>
      <c r="G2850" s="1" t="s">
        <v>17025</v>
      </c>
      <c r="H2850" s="1" t="s">
        <v>8861</v>
      </c>
      <c r="I2850" s="6"/>
      <c r="J2850" s="6" t="s">
        <v>147</v>
      </c>
      <c r="K2850" s="6">
        <v>15</v>
      </c>
      <c r="L2850" s="6">
        <v>15</v>
      </c>
      <c r="M2850" s="6">
        <v>0</v>
      </c>
      <c r="N2850" s="7">
        <v>1</v>
      </c>
      <c r="O2850" s="1" t="s">
        <v>126</v>
      </c>
      <c r="P2850" s="1" t="s">
        <v>54</v>
      </c>
      <c r="Q2850" s="1" t="s">
        <v>56</v>
      </c>
      <c r="R2850" s="1" t="s">
        <v>5</v>
      </c>
      <c r="S2850" s="2" t="b">
        <v>1</v>
      </c>
      <c r="T2850" s="2" t="b">
        <v>0</v>
      </c>
      <c r="U2850" s="1" t="s">
        <v>57</v>
      </c>
      <c r="V2850" s="1"/>
      <c r="W2850" s="2" t="b">
        <v>0</v>
      </c>
      <c r="X2850" s="1"/>
      <c r="Y2850" s="2" t="b">
        <v>0</v>
      </c>
      <c r="Z2850" s="1" t="s">
        <v>119</v>
      </c>
      <c r="AA2850" s="2" t="b">
        <v>0</v>
      </c>
      <c r="AB2850" s="1" t="s">
        <v>8862</v>
      </c>
      <c r="AC2850" s="1" t="s">
        <v>17026</v>
      </c>
      <c r="AD2850" s="1" t="s">
        <v>61</v>
      </c>
      <c r="AE2850" s="2" t="b">
        <v>1</v>
      </c>
      <c r="AF2850" s="1"/>
      <c r="AG2850" s="2" t="b">
        <v>0</v>
      </c>
      <c r="AH2850" s="1">
        <v>46242.564803263886</v>
      </c>
    </row>
    <row r="2851" spans="1:34" ht="13.9">
      <c r="A2851" s="1" t="s">
        <v>17027</v>
      </c>
      <c r="B2851" s="1" t="s">
        <v>17028</v>
      </c>
      <c r="C2851" s="4">
        <v>45360</v>
      </c>
      <c r="D2851" s="1" t="s">
        <v>16924</v>
      </c>
      <c r="E2851" s="1">
        <v>2024</v>
      </c>
      <c r="F2851" s="5">
        <v>28.98</v>
      </c>
      <c r="G2851" s="1" t="s">
        <v>17029</v>
      </c>
      <c r="H2851" s="1" t="s">
        <v>17030</v>
      </c>
      <c r="I2851" s="6">
        <v>248</v>
      </c>
      <c r="J2851" s="6" t="s">
        <v>54</v>
      </c>
      <c r="K2851" s="6">
        <v>15</v>
      </c>
      <c r="L2851" s="6">
        <v>15</v>
      </c>
      <c r="M2851" s="6">
        <v>0</v>
      </c>
      <c r="N2851" s="7">
        <v>1</v>
      </c>
      <c r="O2851" s="1" t="s">
        <v>126</v>
      </c>
      <c r="P2851" s="1" t="s">
        <v>54</v>
      </c>
      <c r="Q2851" s="1" t="s">
        <v>56</v>
      </c>
      <c r="R2851" s="1" t="s">
        <v>5</v>
      </c>
      <c r="S2851" s="2" t="b">
        <v>1</v>
      </c>
      <c r="T2851" s="2" t="b">
        <v>0</v>
      </c>
      <c r="U2851" s="1" t="s">
        <v>57</v>
      </c>
      <c r="V2851" s="1"/>
      <c r="W2851" s="2" t="b">
        <v>0</v>
      </c>
      <c r="X2851" s="1"/>
      <c r="Y2851" s="2" t="b">
        <v>0</v>
      </c>
      <c r="Z2851" s="1" t="s">
        <v>58</v>
      </c>
      <c r="AA2851" s="2" t="b">
        <v>1</v>
      </c>
      <c r="AB2851" s="1" t="s">
        <v>17031</v>
      </c>
      <c r="AC2851" s="1" t="s">
        <v>17032</v>
      </c>
      <c r="AD2851" s="1" t="s">
        <v>61</v>
      </c>
      <c r="AE2851" s="2" t="b">
        <v>1</v>
      </c>
      <c r="AF2851" s="1" t="s">
        <v>142</v>
      </c>
      <c r="AG2851" s="2" t="b">
        <v>0</v>
      </c>
      <c r="AH2851" s="1">
        <v>46242.564803275462</v>
      </c>
    </row>
    <row r="2852" spans="1:34" ht="13.9">
      <c r="A2852" s="1" t="s">
        <v>17033</v>
      </c>
      <c r="B2852" s="1" t="s">
        <v>17034</v>
      </c>
      <c r="C2852" s="4">
        <v>45360</v>
      </c>
      <c r="D2852" s="1" t="s">
        <v>16924</v>
      </c>
      <c r="E2852" s="1">
        <v>2024</v>
      </c>
      <c r="F2852" s="5">
        <v>28.98</v>
      </c>
      <c r="G2852" s="1" t="s">
        <v>17035</v>
      </c>
      <c r="H2852" s="1" t="s">
        <v>17036</v>
      </c>
      <c r="I2852" s="6">
        <v>756</v>
      </c>
      <c r="J2852" s="6" t="s">
        <v>54</v>
      </c>
      <c r="K2852" s="6">
        <v>23</v>
      </c>
      <c r="L2852" s="6">
        <v>19</v>
      </c>
      <c r="M2852" s="6">
        <v>4</v>
      </c>
      <c r="N2852" s="7">
        <v>0.82608695652173914</v>
      </c>
      <c r="O2852" s="1" t="s">
        <v>126</v>
      </c>
      <c r="P2852" s="1" t="s">
        <v>54</v>
      </c>
      <c r="Q2852" s="1" t="s">
        <v>56</v>
      </c>
      <c r="R2852" s="1" t="s">
        <v>7</v>
      </c>
      <c r="S2852" s="2" t="b">
        <v>0</v>
      </c>
      <c r="T2852" s="2" t="b">
        <v>1</v>
      </c>
      <c r="U2852" s="1" t="s">
        <v>202</v>
      </c>
      <c r="V2852" s="1">
        <v>18</v>
      </c>
      <c r="W2852" s="2" t="b">
        <v>1</v>
      </c>
      <c r="X2852" s="2" t="b">
        <v>1</v>
      </c>
      <c r="Y2852" s="2" t="b">
        <v>0</v>
      </c>
      <c r="Z2852" s="1" t="s">
        <v>119</v>
      </c>
      <c r="AA2852" s="2" t="b">
        <v>0</v>
      </c>
      <c r="AB2852" s="1" t="s">
        <v>17037</v>
      </c>
      <c r="AC2852" s="1" t="s">
        <v>17038</v>
      </c>
      <c r="AD2852" s="1" t="s">
        <v>61</v>
      </c>
      <c r="AE2852" s="2" t="b">
        <v>1</v>
      </c>
      <c r="AF2852" s="1"/>
      <c r="AG2852" s="2" t="b">
        <v>0</v>
      </c>
      <c r="AH2852" s="1">
        <v>46242.564803275462</v>
      </c>
    </row>
    <row r="2853" spans="1:34" ht="13.9">
      <c r="A2853" s="1" t="s">
        <v>17039</v>
      </c>
      <c r="B2853" s="1" t="s">
        <v>17040</v>
      </c>
      <c r="C2853" s="4">
        <v>45362</v>
      </c>
      <c r="D2853" s="1" t="s">
        <v>16924</v>
      </c>
      <c r="E2853" s="1">
        <v>2024</v>
      </c>
      <c r="F2853" s="5">
        <v>28.91</v>
      </c>
      <c r="G2853" s="1" t="s">
        <v>17041</v>
      </c>
      <c r="H2853" s="1" t="s">
        <v>17042</v>
      </c>
      <c r="I2853" s="6">
        <v>4999</v>
      </c>
      <c r="J2853" s="6" t="s">
        <v>54</v>
      </c>
      <c r="K2853" s="6">
        <v>284</v>
      </c>
      <c r="L2853" s="6">
        <v>249</v>
      </c>
      <c r="M2853" s="6">
        <v>35</v>
      </c>
      <c r="N2853" s="7">
        <v>0.87676056338028174</v>
      </c>
      <c r="O2853" s="1" t="s">
        <v>67</v>
      </c>
      <c r="P2853" s="1" t="s">
        <v>54</v>
      </c>
      <c r="Q2853" s="1" t="s">
        <v>68</v>
      </c>
      <c r="R2853" s="1" t="s">
        <v>5</v>
      </c>
      <c r="S2853" s="2" t="b">
        <v>1</v>
      </c>
      <c r="T2853" s="2" t="b">
        <v>0</v>
      </c>
      <c r="U2853" s="1" t="s">
        <v>57</v>
      </c>
      <c r="V2853" s="1"/>
      <c r="W2853" s="2" t="b">
        <v>0</v>
      </c>
      <c r="X2853" s="1"/>
      <c r="Y2853" s="2" t="b">
        <v>0</v>
      </c>
      <c r="Z2853" s="1" t="s">
        <v>58</v>
      </c>
      <c r="AA2853" s="2" t="b">
        <v>1</v>
      </c>
      <c r="AB2853" s="1" t="s">
        <v>17043</v>
      </c>
      <c r="AC2853" s="1" t="s">
        <v>17044</v>
      </c>
      <c r="AD2853" s="1" t="s">
        <v>61</v>
      </c>
      <c r="AE2853" s="2" t="b">
        <v>1</v>
      </c>
      <c r="AF2853" s="1" t="s">
        <v>594</v>
      </c>
      <c r="AG2853" s="2" t="b">
        <v>0</v>
      </c>
      <c r="AH2853" s="1">
        <v>46242.564803275462</v>
      </c>
    </row>
    <row r="2854" spans="1:34" ht="13.9">
      <c r="A2854" s="1" t="s">
        <v>17045</v>
      </c>
      <c r="B2854" s="1" t="s">
        <v>17046</v>
      </c>
      <c r="C2854" s="4">
        <v>45362</v>
      </c>
      <c r="D2854" s="1" t="s">
        <v>16924</v>
      </c>
      <c r="E2854" s="1">
        <v>2024</v>
      </c>
      <c r="F2854" s="5">
        <v>28.91</v>
      </c>
      <c r="G2854" s="1" t="s">
        <v>17047</v>
      </c>
      <c r="H2854" s="1" t="s">
        <v>17048</v>
      </c>
      <c r="I2854" s="6"/>
      <c r="J2854" s="6" t="s">
        <v>147</v>
      </c>
      <c r="K2854" s="6">
        <v>28</v>
      </c>
      <c r="L2854" s="6">
        <v>26</v>
      </c>
      <c r="M2854" s="6">
        <v>2</v>
      </c>
      <c r="N2854" s="7">
        <v>0.9285714285714286</v>
      </c>
      <c r="O2854" s="1" t="s">
        <v>126</v>
      </c>
      <c r="P2854" s="1" t="s">
        <v>54</v>
      </c>
      <c r="Q2854" s="1" t="s">
        <v>56</v>
      </c>
      <c r="R2854" s="1" t="s">
        <v>5</v>
      </c>
      <c r="S2854" s="2" t="b">
        <v>1</v>
      </c>
      <c r="T2854" s="2" t="b">
        <v>0</v>
      </c>
      <c r="U2854" s="1" t="s">
        <v>224</v>
      </c>
      <c r="V2854" s="1">
        <v>12</v>
      </c>
      <c r="W2854" s="2" t="b">
        <v>0</v>
      </c>
      <c r="X2854" s="1"/>
      <c r="Y2854" s="2" t="b">
        <v>0</v>
      </c>
      <c r="Z2854" s="1" t="s">
        <v>119</v>
      </c>
      <c r="AA2854" s="2" t="b">
        <v>0</v>
      </c>
      <c r="AB2854" s="1" t="s">
        <v>17049</v>
      </c>
      <c r="AC2854" s="1" t="s">
        <v>17050</v>
      </c>
      <c r="AD2854" s="1" t="s">
        <v>61</v>
      </c>
      <c r="AE2854" s="2" t="b">
        <v>1</v>
      </c>
      <c r="AF2854" s="1"/>
      <c r="AG2854" s="2" t="b">
        <v>0</v>
      </c>
      <c r="AH2854" s="1">
        <v>46242.564803275462</v>
      </c>
    </row>
    <row r="2855" spans="1:34" ht="13.9">
      <c r="A2855" s="1" t="s">
        <v>17051</v>
      </c>
      <c r="B2855" s="1" t="s">
        <v>17052</v>
      </c>
      <c r="C2855" s="4">
        <v>45362</v>
      </c>
      <c r="D2855" s="1" t="s">
        <v>16924</v>
      </c>
      <c r="E2855" s="1">
        <v>2024</v>
      </c>
      <c r="F2855" s="5">
        <v>28.91</v>
      </c>
      <c r="G2855" s="1" t="s">
        <v>17053</v>
      </c>
      <c r="H2855" s="1" t="s">
        <v>17054</v>
      </c>
      <c r="I2855" s="6">
        <v>5536</v>
      </c>
      <c r="J2855" s="6" t="s">
        <v>54</v>
      </c>
      <c r="K2855" s="6">
        <v>139</v>
      </c>
      <c r="L2855" s="6">
        <v>121</v>
      </c>
      <c r="M2855" s="6">
        <v>18</v>
      </c>
      <c r="N2855" s="7">
        <v>0.87050359712230219</v>
      </c>
      <c r="O2855" s="1" t="s">
        <v>67</v>
      </c>
      <c r="P2855" s="1" t="s">
        <v>54</v>
      </c>
      <c r="Q2855" s="1" t="s">
        <v>56</v>
      </c>
      <c r="R2855" s="1" t="s">
        <v>5</v>
      </c>
      <c r="S2855" s="2" t="b">
        <v>1</v>
      </c>
      <c r="T2855" s="2" t="b">
        <v>0</v>
      </c>
      <c r="U2855" s="1" t="s">
        <v>57</v>
      </c>
      <c r="V2855" s="1"/>
      <c r="W2855" s="2" t="b">
        <v>0</v>
      </c>
      <c r="X2855" s="1"/>
      <c r="Y2855" s="2" t="b">
        <v>0</v>
      </c>
      <c r="Z2855" s="1" t="s">
        <v>58</v>
      </c>
      <c r="AA2855" s="2" t="b">
        <v>1</v>
      </c>
      <c r="AB2855" s="1" t="s">
        <v>17055</v>
      </c>
      <c r="AC2855" s="1" t="s">
        <v>17056</v>
      </c>
      <c r="AD2855" s="1" t="s">
        <v>61</v>
      </c>
      <c r="AE2855" s="2" t="b">
        <v>1</v>
      </c>
      <c r="AF2855" s="1" t="s">
        <v>62</v>
      </c>
      <c r="AG2855" s="2" t="b">
        <v>0</v>
      </c>
      <c r="AH2855" s="1">
        <v>46242.564803275462</v>
      </c>
    </row>
    <row r="2856" spans="1:34" ht="13.9">
      <c r="A2856" s="1" t="s">
        <v>17057</v>
      </c>
      <c r="B2856" s="1" t="s">
        <v>17058</v>
      </c>
      <c r="C2856" s="4">
        <v>45363</v>
      </c>
      <c r="D2856" s="1" t="s">
        <v>16924</v>
      </c>
      <c r="E2856" s="1">
        <v>2024</v>
      </c>
      <c r="F2856" s="5">
        <v>28.88</v>
      </c>
      <c r="G2856" s="1" t="s">
        <v>17059</v>
      </c>
      <c r="H2856" s="1" t="s">
        <v>17060</v>
      </c>
      <c r="I2856" s="6">
        <v>5827</v>
      </c>
      <c r="J2856" s="6" t="s">
        <v>54</v>
      </c>
      <c r="K2856" s="6">
        <v>179</v>
      </c>
      <c r="L2856" s="6">
        <v>84</v>
      </c>
      <c r="M2856" s="6">
        <v>95</v>
      </c>
      <c r="N2856" s="7">
        <v>0.46927374301675978</v>
      </c>
      <c r="O2856" s="1" t="s">
        <v>91</v>
      </c>
      <c r="P2856" s="1" t="s">
        <v>54</v>
      </c>
      <c r="Q2856" s="1" t="s">
        <v>56</v>
      </c>
      <c r="R2856" s="1" t="s">
        <v>5</v>
      </c>
      <c r="S2856" s="2" t="b">
        <v>1</v>
      </c>
      <c r="T2856" s="2" t="b">
        <v>0</v>
      </c>
      <c r="U2856" s="1" t="s">
        <v>544</v>
      </c>
      <c r="V2856" s="1">
        <v>18</v>
      </c>
      <c r="W2856" s="2" t="b">
        <v>0</v>
      </c>
      <c r="X2856" s="1"/>
      <c r="Y2856" s="2" t="b">
        <v>0</v>
      </c>
      <c r="Z2856" s="1" t="s">
        <v>119</v>
      </c>
      <c r="AA2856" s="2" t="b">
        <v>0</v>
      </c>
      <c r="AB2856" s="1" t="s">
        <v>17061</v>
      </c>
      <c r="AC2856" s="1" t="s">
        <v>17062</v>
      </c>
      <c r="AD2856" s="1" t="s">
        <v>61</v>
      </c>
      <c r="AE2856" s="2" t="b">
        <v>1</v>
      </c>
      <c r="AF2856" s="1"/>
      <c r="AG2856" s="2" t="b">
        <v>0</v>
      </c>
      <c r="AH2856" s="1">
        <v>46242.564803275462</v>
      </c>
    </row>
    <row r="2857" spans="1:34" ht="13.9">
      <c r="A2857" s="1" t="s">
        <v>17063</v>
      </c>
      <c r="B2857" s="1" t="s">
        <v>17064</v>
      </c>
      <c r="C2857" s="4">
        <v>45364</v>
      </c>
      <c r="D2857" s="1" t="s">
        <v>16924</v>
      </c>
      <c r="E2857" s="1">
        <v>2024</v>
      </c>
      <c r="F2857" s="5">
        <v>28.85</v>
      </c>
      <c r="G2857" s="1" t="s">
        <v>17065</v>
      </c>
      <c r="H2857" s="1" t="s">
        <v>17066</v>
      </c>
      <c r="I2857" s="6">
        <v>15</v>
      </c>
      <c r="J2857" s="6" t="s">
        <v>54</v>
      </c>
      <c r="K2857" s="6">
        <v>1</v>
      </c>
      <c r="L2857" s="6">
        <v>1</v>
      </c>
      <c r="M2857" s="6">
        <v>0</v>
      </c>
      <c r="N2857" s="7">
        <v>1</v>
      </c>
      <c r="O2857" s="1" t="s">
        <v>148</v>
      </c>
      <c r="P2857" s="1" t="s">
        <v>54</v>
      </c>
      <c r="Q2857" s="1" t="s">
        <v>56</v>
      </c>
      <c r="R2857" s="1" t="s">
        <v>5</v>
      </c>
      <c r="S2857" s="2" t="b">
        <v>1</v>
      </c>
      <c r="T2857" s="2" t="b">
        <v>0</v>
      </c>
      <c r="U2857" s="1" t="s">
        <v>112</v>
      </c>
      <c r="V2857" s="1">
        <v>15</v>
      </c>
      <c r="W2857" s="2" t="b">
        <v>0</v>
      </c>
      <c r="X2857" s="1"/>
      <c r="Y2857" s="2" t="b">
        <v>0</v>
      </c>
      <c r="Z2857" s="1" t="s">
        <v>119</v>
      </c>
      <c r="AA2857" s="2" t="b">
        <v>0</v>
      </c>
      <c r="AB2857" s="1" t="s">
        <v>17067</v>
      </c>
      <c r="AC2857" s="1" t="s">
        <v>17068</v>
      </c>
      <c r="AD2857" s="1" t="s">
        <v>61</v>
      </c>
      <c r="AE2857" s="2" t="b">
        <v>1</v>
      </c>
      <c r="AF2857" s="1"/>
      <c r="AG2857" s="2" t="b">
        <v>0</v>
      </c>
      <c r="AH2857" s="1">
        <v>46242.564803275462</v>
      </c>
    </row>
    <row r="2858" spans="1:34" ht="13.9">
      <c r="A2858" s="1" t="s">
        <v>17069</v>
      </c>
      <c r="B2858" s="1" t="s">
        <v>17070</v>
      </c>
      <c r="C2858" s="4">
        <v>45365</v>
      </c>
      <c r="D2858" s="1" t="s">
        <v>16924</v>
      </c>
      <c r="E2858" s="1">
        <v>2024</v>
      </c>
      <c r="F2858" s="5">
        <v>28.81</v>
      </c>
      <c r="G2858" s="1" t="s">
        <v>17071</v>
      </c>
      <c r="H2858" s="1" t="s">
        <v>17072</v>
      </c>
      <c r="I2858" s="6">
        <v>1</v>
      </c>
      <c r="J2858" s="6" t="s">
        <v>54</v>
      </c>
      <c r="K2858" s="6">
        <v>0</v>
      </c>
      <c r="L2858" s="6">
        <v>0</v>
      </c>
      <c r="M2858" s="6">
        <v>0</v>
      </c>
      <c r="N2858" s="7"/>
      <c r="O2858" s="1" t="s">
        <v>216</v>
      </c>
      <c r="P2858" s="1" t="s">
        <v>54</v>
      </c>
      <c r="Q2858" s="1" t="s">
        <v>56</v>
      </c>
      <c r="R2858" s="1" t="s">
        <v>5</v>
      </c>
      <c r="S2858" s="2" t="b">
        <v>1</v>
      </c>
      <c r="T2858" s="2" t="b">
        <v>0</v>
      </c>
      <c r="U2858" s="1" t="s">
        <v>57</v>
      </c>
      <c r="V2858" s="1"/>
      <c r="W2858" s="2" t="b">
        <v>0</v>
      </c>
      <c r="X2858" s="1"/>
      <c r="Y2858" s="2" t="b">
        <v>0</v>
      </c>
      <c r="Z2858" s="1" t="s">
        <v>58</v>
      </c>
      <c r="AA2858" s="2" t="b">
        <v>1</v>
      </c>
      <c r="AB2858" s="1" t="s">
        <v>17073</v>
      </c>
      <c r="AC2858" s="1" t="s">
        <v>17074</v>
      </c>
      <c r="AD2858" s="1" t="s">
        <v>61</v>
      </c>
      <c r="AE2858" s="2" t="b">
        <v>1</v>
      </c>
      <c r="AF2858" s="1" t="s">
        <v>164</v>
      </c>
      <c r="AG2858" s="2" t="b">
        <v>0</v>
      </c>
      <c r="AH2858" s="1">
        <v>46242.564803275462</v>
      </c>
    </row>
    <row r="2859" spans="1:34" ht="13.9">
      <c r="A2859" s="1" t="s">
        <v>17075</v>
      </c>
      <c r="B2859" s="1" t="s">
        <v>17076</v>
      </c>
      <c r="C2859" s="4">
        <v>45365</v>
      </c>
      <c r="D2859" s="1" t="s">
        <v>16924</v>
      </c>
      <c r="E2859" s="1">
        <v>2024</v>
      </c>
      <c r="F2859" s="5">
        <v>28.81</v>
      </c>
      <c r="G2859" s="1" t="s">
        <v>17077</v>
      </c>
      <c r="H2859" s="1" t="s">
        <v>17078</v>
      </c>
      <c r="I2859" s="6">
        <v>481</v>
      </c>
      <c r="J2859" s="6" t="s">
        <v>54</v>
      </c>
      <c r="K2859" s="6">
        <v>3</v>
      </c>
      <c r="L2859" s="6">
        <v>2</v>
      </c>
      <c r="M2859" s="6">
        <v>1</v>
      </c>
      <c r="N2859" s="7">
        <v>0.66666666666666663</v>
      </c>
      <c r="O2859" s="1" t="s">
        <v>302</v>
      </c>
      <c r="P2859" s="1" t="s">
        <v>54</v>
      </c>
      <c r="Q2859" s="1" t="s">
        <v>56</v>
      </c>
      <c r="R2859" s="1" t="s">
        <v>5</v>
      </c>
      <c r="S2859" s="2" t="b">
        <v>1</v>
      </c>
      <c r="T2859" s="2" t="b">
        <v>0</v>
      </c>
      <c r="U2859" s="1" t="s">
        <v>57</v>
      </c>
      <c r="V2859" s="1"/>
      <c r="W2859" s="2" t="b">
        <v>0</v>
      </c>
      <c r="X2859" s="1"/>
      <c r="Y2859" s="2" t="b">
        <v>0</v>
      </c>
      <c r="Z2859" s="1" t="s">
        <v>58</v>
      </c>
      <c r="AA2859" s="2" t="b">
        <v>1</v>
      </c>
      <c r="AB2859" s="1" t="s">
        <v>17079</v>
      </c>
      <c r="AC2859" s="1" t="s">
        <v>17080</v>
      </c>
      <c r="AD2859" s="1" t="s">
        <v>61</v>
      </c>
      <c r="AE2859" s="2" t="b">
        <v>1</v>
      </c>
      <c r="AF2859" s="1" t="s">
        <v>1400</v>
      </c>
      <c r="AG2859" s="2" t="b">
        <v>0</v>
      </c>
      <c r="AH2859" s="1">
        <v>46242.564803275462</v>
      </c>
    </row>
    <row r="2860" spans="1:34" ht="13.9">
      <c r="A2860" s="1" t="s">
        <v>17081</v>
      </c>
      <c r="B2860" s="1" t="s">
        <v>17082</v>
      </c>
      <c r="C2860" s="4">
        <v>45365</v>
      </c>
      <c r="D2860" s="1" t="s">
        <v>16924</v>
      </c>
      <c r="E2860" s="1">
        <v>2024</v>
      </c>
      <c r="F2860" s="5">
        <v>28.81</v>
      </c>
      <c r="G2860" s="1" t="s">
        <v>17083</v>
      </c>
      <c r="H2860" s="1" t="s">
        <v>17084</v>
      </c>
      <c r="I2860" s="6">
        <v>37850</v>
      </c>
      <c r="J2860" s="6" t="s">
        <v>54</v>
      </c>
      <c r="K2860" s="6">
        <v>818</v>
      </c>
      <c r="L2860" s="6">
        <v>660</v>
      </c>
      <c r="M2860" s="6">
        <v>158</v>
      </c>
      <c r="N2860" s="7">
        <v>0.8068459657701712</v>
      </c>
      <c r="O2860" s="1" t="s">
        <v>67</v>
      </c>
      <c r="P2860" s="1" t="s">
        <v>54</v>
      </c>
      <c r="Q2860" s="1" t="s">
        <v>68</v>
      </c>
      <c r="R2860" s="1" t="s">
        <v>7</v>
      </c>
      <c r="S2860" s="2" t="b">
        <v>0</v>
      </c>
      <c r="T2860" s="2" t="b">
        <v>1</v>
      </c>
      <c r="U2860" s="1" t="s">
        <v>202</v>
      </c>
      <c r="V2860" s="1">
        <v>18</v>
      </c>
      <c r="W2860" s="2" t="b">
        <v>1</v>
      </c>
      <c r="X2860" s="2" t="b">
        <v>1</v>
      </c>
      <c r="Y2860" s="2" t="b">
        <v>0</v>
      </c>
      <c r="Z2860" s="1" t="s">
        <v>119</v>
      </c>
      <c r="AA2860" s="2" t="b">
        <v>0</v>
      </c>
      <c r="AB2860" s="1" t="s">
        <v>17085</v>
      </c>
      <c r="AC2860" s="1" t="s">
        <v>17086</v>
      </c>
      <c r="AD2860" s="1" t="s">
        <v>61</v>
      </c>
      <c r="AE2860" s="2" t="b">
        <v>1</v>
      </c>
      <c r="AF2860" s="1"/>
      <c r="AG2860" s="2" t="b">
        <v>0</v>
      </c>
      <c r="AH2860" s="1">
        <v>46242.564803275462</v>
      </c>
    </row>
    <row r="2861" spans="1:34" ht="13.9">
      <c r="A2861" s="1" t="s">
        <v>17087</v>
      </c>
      <c r="B2861" s="1" t="s">
        <v>17088</v>
      </c>
      <c r="C2861" s="4">
        <v>45365</v>
      </c>
      <c r="D2861" s="1" t="s">
        <v>16924</v>
      </c>
      <c r="E2861" s="1">
        <v>2024</v>
      </c>
      <c r="F2861" s="5">
        <v>28.81</v>
      </c>
      <c r="G2861" s="1" t="s">
        <v>17089</v>
      </c>
      <c r="H2861" s="1" t="s">
        <v>17090</v>
      </c>
      <c r="I2861" s="6">
        <v>388</v>
      </c>
      <c r="J2861" s="6" t="s">
        <v>54</v>
      </c>
      <c r="K2861" s="6">
        <v>8</v>
      </c>
      <c r="L2861" s="6">
        <v>1</v>
      </c>
      <c r="M2861" s="6">
        <v>7</v>
      </c>
      <c r="N2861" s="7">
        <v>0.125</v>
      </c>
      <c r="O2861" s="1" t="s">
        <v>1324</v>
      </c>
      <c r="P2861" s="1" t="s">
        <v>54</v>
      </c>
      <c r="Q2861" s="1" t="s">
        <v>56</v>
      </c>
      <c r="R2861" s="1" t="s">
        <v>7</v>
      </c>
      <c r="S2861" s="2" t="b">
        <v>0</v>
      </c>
      <c r="T2861" s="2" t="b">
        <v>1</v>
      </c>
      <c r="U2861" s="1" t="s">
        <v>202</v>
      </c>
      <c r="V2861" s="1">
        <v>18</v>
      </c>
      <c r="W2861" s="2" t="b">
        <v>1</v>
      </c>
      <c r="X2861" s="2" t="b">
        <v>1</v>
      </c>
      <c r="Y2861" s="2" t="b">
        <v>0</v>
      </c>
      <c r="Z2861" s="1" t="s">
        <v>119</v>
      </c>
      <c r="AA2861" s="2" t="b">
        <v>0</v>
      </c>
      <c r="AB2861" s="1" t="s">
        <v>17091</v>
      </c>
      <c r="AC2861" s="1" t="s">
        <v>17092</v>
      </c>
      <c r="AD2861" s="1" t="s">
        <v>61</v>
      </c>
      <c r="AE2861" s="2" t="b">
        <v>1</v>
      </c>
      <c r="AF2861" s="1"/>
      <c r="AG2861" s="2" t="b">
        <v>0</v>
      </c>
      <c r="AH2861" s="1">
        <v>46242.564803275462</v>
      </c>
    </row>
    <row r="2862" spans="1:34" ht="13.9">
      <c r="A2862" s="1" t="s">
        <v>17093</v>
      </c>
      <c r="B2862" s="1" t="s">
        <v>17094</v>
      </c>
      <c r="C2862" s="4">
        <v>45365</v>
      </c>
      <c r="D2862" s="1" t="s">
        <v>16924</v>
      </c>
      <c r="E2862" s="1">
        <v>2024</v>
      </c>
      <c r="F2862" s="5">
        <v>28.81</v>
      </c>
      <c r="G2862" s="1" t="s">
        <v>17095</v>
      </c>
      <c r="H2862" s="1" t="s">
        <v>17096</v>
      </c>
      <c r="I2862" s="6">
        <v>76</v>
      </c>
      <c r="J2862" s="6" t="s">
        <v>54</v>
      </c>
      <c r="K2862" s="6">
        <v>10</v>
      </c>
      <c r="L2862" s="6">
        <v>10</v>
      </c>
      <c r="M2862" s="6">
        <v>0</v>
      </c>
      <c r="N2862" s="7">
        <v>1</v>
      </c>
      <c r="O2862" s="1" t="s">
        <v>126</v>
      </c>
      <c r="P2862" s="1" t="s">
        <v>54</v>
      </c>
      <c r="Q2862" s="1" t="s">
        <v>56</v>
      </c>
      <c r="R2862" s="1" t="s">
        <v>5</v>
      </c>
      <c r="S2862" s="2" t="b">
        <v>1</v>
      </c>
      <c r="T2862" s="2" t="b">
        <v>0</v>
      </c>
      <c r="U2862" s="1" t="s">
        <v>57</v>
      </c>
      <c r="V2862" s="1"/>
      <c r="W2862" s="2" t="b">
        <v>0</v>
      </c>
      <c r="X2862" s="1"/>
      <c r="Y2862" s="2" t="b">
        <v>0</v>
      </c>
      <c r="Z2862" s="1" t="s">
        <v>58</v>
      </c>
      <c r="AA2862" s="2" t="b">
        <v>1</v>
      </c>
      <c r="AB2862" s="1" t="s">
        <v>17097</v>
      </c>
      <c r="AC2862" s="1" t="s">
        <v>17098</v>
      </c>
      <c r="AD2862" s="1" t="s">
        <v>61</v>
      </c>
      <c r="AE2862" s="2" t="b">
        <v>1</v>
      </c>
      <c r="AF2862" s="1" t="s">
        <v>509</v>
      </c>
      <c r="AG2862" s="2" t="b">
        <v>0</v>
      </c>
      <c r="AH2862" s="1">
        <v>46242.564803275462</v>
      </c>
    </row>
    <row r="2863" spans="1:34" ht="13.9">
      <c r="A2863" s="1" t="s">
        <v>17099</v>
      </c>
      <c r="B2863" s="1" t="s">
        <v>17100</v>
      </c>
      <c r="C2863" s="4">
        <v>45365</v>
      </c>
      <c r="D2863" s="1" t="s">
        <v>16924</v>
      </c>
      <c r="E2863" s="1">
        <v>2024</v>
      </c>
      <c r="F2863" s="5">
        <v>28.81</v>
      </c>
      <c r="G2863" s="1" t="s">
        <v>17101</v>
      </c>
      <c r="H2863" s="1" t="s">
        <v>17102</v>
      </c>
      <c r="I2863" s="6">
        <v>271</v>
      </c>
      <c r="J2863" s="6" t="s">
        <v>54</v>
      </c>
      <c r="K2863" s="6">
        <v>20</v>
      </c>
      <c r="L2863" s="6">
        <v>16</v>
      </c>
      <c r="M2863" s="6">
        <v>4</v>
      </c>
      <c r="N2863" s="7">
        <v>0.8</v>
      </c>
      <c r="O2863" s="1" t="s">
        <v>126</v>
      </c>
      <c r="P2863" s="1" t="s">
        <v>54</v>
      </c>
      <c r="Q2863" s="1" t="s">
        <v>56</v>
      </c>
      <c r="R2863" s="1" t="s">
        <v>5</v>
      </c>
      <c r="S2863" s="2" t="b">
        <v>1</v>
      </c>
      <c r="T2863" s="2" t="b">
        <v>0</v>
      </c>
      <c r="U2863" s="1" t="s">
        <v>57</v>
      </c>
      <c r="V2863" s="1"/>
      <c r="W2863" s="2" t="b">
        <v>0</v>
      </c>
      <c r="X2863" s="1"/>
      <c r="Y2863" s="2" t="b">
        <v>0</v>
      </c>
      <c r="Z2863" s="1" t="s">
        <v>58</v>
      </c>
      <c r="AA2863" s="2" t="b">
        <v>1</v>
      </c>
      <c r="AB2863" s="1" t="s">
        <v>17103</v>
      </c>
      <c r="AC2863" s="1" t="s">
        <v>17104</v>
      </c>
      <c r="AD2863" s="1" t="s">
        <v>61</v>
      </c>
      <c r="AE2863" s="2" t="b">
        <v>1</v>
      </c>
      <c r="AF2863" s="1" t="s">
        <v>62</v>
      </c>
      <c r="AG2863" s="2" t="b">
        <v>0</v>
      </c>
      <c r="AH2863" s="1">
        <v>46242.564803275462</v>
      </c>
    </row>
    <row r="2864" spans="1:34" ht="13.9">
      <c r="A2864" s="1" t="s">
        <v>17105</v>
      </c>
      <c r="B2864" s="1" t="s">
        <v>17106</v>
      </c>
      <c r="C2864" s="4">
        <v>45365</v>
      </c>
      <c r="D2864" s="1" t="s">
        <v>16924</v>
      </c>
      <c r="E2864" s="1">
        <v>2024</v>
      </c>
      <c r="F2864" s="5">
        <v>28.81</v>
      </c>
      <c r="G2864" s="1" t="s">
        <v>17107</v>
      </c>
      <c r="H2864" s="1" t="s">
        <v>17108</v>
      </c>
      <c r="I2864" s="6">
        <v>43</v>
      </c>
      <c r="J2864" s="6" t="s">
        <v>54</v>
      </c>
      <c r="K2864" s="6">
        <v>3</v>
      </c>
      <c r="L2864" s="6">
        <v>1</v>
      </c>
      <c r="M2864" s="6">
        <v>2</v>
      </c>
      <c r="N2864" s="7">
        <v>0.33333333333333331</v>
      </c>
      <c r="O2864" s="1" t="s">
        <v>302</v>
      </c>
      <c r="P2864" s="1" t="s">
        <v>54</v>
      </c>
      <c r="Q2864" s="1" t="s">
        <v>56</v>
      </c>
      <c r="R2864" s="1" t="s">
        <v>7</v>
      </c>
      <c r="S2864" s="2" t="b">
        <v>0</v>
      </c>
      <c r="T2864" s="2" t="b">
        <v>1</v>
      </c>
      <c r="U2864" s="1" t="s">
        <v>133</v>
      </c>
      <c r="V2864" s="1">
        <v>18</v>
      </c>
      <c r="W2864" s="2" t="b">
        <v>1</v>
      </c>
      <c r="X2864" s="2" t="b">
        <v>0</v>
      </c>
      <c r="Y2864" s="2" t="b">
        <v>0</v>
      </c>
      <c r="Z2864" s="1" t="s">
        <v>119</v>
      </c>
      <c r="AA2864" s="2" t="b">
        <v>0</v>
      </c>
      <c r="AB2864" s="1" t="s">
        <v>17109</v>
      </c>
      <c r="AC2864" s="1" t="s">
        <v>17110</v>
      </c>
      <c r="AD2864" s="1" t="s">
        <v>61</v>
      </c>
      <c r="AE2864" s="2" t="b">
        <v>1</v>
      </c>
      <c r="AF2864" s="1"/>
      <c r="AG2864" s="2" t="b">
        <v>0</v>
      </c>
      <c r="AH2864" s="1">
        <v>46242.564803275462</v>
      </c>
    </row>
    <row r="2865" spans="1:34" ht="13.9">
      <c r="A2865" s="1" t="s">
        <v>17111</v>
      </c>
      <c r="B2865" s="1" t="s">
        <v>17112</v>
      </c>
      <c r="C2865" s="4">
        <v>45365</v>
      </c>
      <c r="D2865" s="1" t="s">
        <v>16924</v>
      </c>
      <c r="E2865" s="1">
        <v>2024</v>
      </c>
      <c r="F2865" s="5">
        <v>28.81</v>
      </c>
      <c r="G2865" s="1" t="s">
        <v>17113</v>
      </c>
      <c r="H2865" s="1" t="s">
        <v>17114</v>
      </c>
      <c r="I2865" s="6">
        <v>127</v>
      </c>
      <c r="J2865" s="6" t="s">
        <v>54</v>
      </c>
      <c r="K2865" s="6">
        <v>9</v>
      </c>
      <c r="L2865" s="6">
        <v>8</v>
      </c>
      <c r="M2865" s="6">
        <v>1</v>
      </c>
      <c r="N2865" s="7">
        <v>0.88888888888888884</v>
      </c>
      <c r="O2865" s="1" t="s">
        <v>382</v>
      </c>
      <c r="P2865" s="1" t="s">
        <v>54</v>
      </c>
      <c r="Q2865" s="1" t="s">
        <v>56</v>
      </c>
      <c r="R2865" s="1" t="s">
        <v>5</v>
      </c>
      <c r="S2865" s="2" t="b">
        <v>1</v>
      </c>
      <c r="T2865" s="2" t="b">
        <v>0</v>
      </c>
      <c r="U2865" s="1" t="s">
        <v>57</v>
      </c>
      <c r="V2865" s="1"/>
      <c r="W2865" s="2" t="b">
        <v>0</v>
      </c>
      <c r="X2865" s="1"/>
      <c r="Y2865" s="2" t="b">
        <v>0</v>
      </c>
      <c r="Z2865" s="1" t="s">
        <v>119</v>
      </c>
      <c r="AA2865" s="2" t="b">
        <v>0</v>
      </c>
      <c r="AB2865" s="1" t="s">
        <v>17115</v>
      </c>
      <c r="AC2865" s="1" t="s">
        <v>17116</v>
      </c>
      <c r="AD2865" s="1" t="s">
        <v>61</v>
      </c>
      <c r="AE2865" s="2" t="b">
        <v>1</v>
      </c>
      <c r="AF2865" s="1"/>
      <c r="AG2865" s="2" t="b">
        <v>0</v>
      </c>
      <c r="AH2865" s="1">
        <v>46242.564803275462</v>
      </c>
    </row>
    <row r="2866" spans="1:34" ht="13.9">
      <c r="A2866" s="1" t="s">
        <v>17117</v>
      </c>
      <c r="B2866" s="1" t="s">
        <v>17118</v>
      </c>
      <c r="C2866" s="4">
        <v>45365</v>
      </c>
      <c r="D2866" s="1" t="s">
        <v>16924</v>
      </c>
      <c r="E2866" s="1">
        <v>2024</v>
      </c>
      <c r="F2866" s="5">
        <v>28.81</v>
      </c>
      <c r="G2866" s="1" t="s">
        <v>17119</v>
      </c>
      <c r="H2866" s="1" t="s">
        <v>17114</v>
      </c>
      <c r="I2866" s="6"/>
      <c r="J2866" s="6" t="s">
        <v>147</v>
      </c>
      <c r="K2866" s="6">
        <v>1</v>
      </c>
      <c r="L2866" s="6">
        <v>1</v>
      </c>
      <c r="M2866" s="6">
        <v>0</v>
      </c>
      <c r="N2866" s="7">
        <v>1</v>
      </c>
      <c r="O2866" s="1" t="s">
        <v>148</v>
      </c>
      <c r="P2866" s="1" t="s">
        <v>54</v>
      </c>
      <c r="Q2866" s="1" t="s">
        <v>56</v>
      </c>
      <c r="R2866" s="1" t="s">
        <v>7</v>
      </c>
      <c r="S2866" s="2" t="b">
        <v>0</v>
      </c>
      <c r="T2866" s="2" t="b">
        <v>1</v>
      </c>
      <c r="U2866" s="1" t="s">
        <v>1669</v>
      </c>
      <c r="V2866" s="1">
        <v>18</v>
      </c>
      <c r="W2866" s="2" t="b">
        <v>1</v>
      </c>
      <c r="X2866" s="1"/>
      <c r="Y2866" s="2" t="b">
        <v>0</v>
      </c>
      <c r="Z2866" s="1" t="s">
        <v>119</v>
      </c>
      <c r="AA2866" s="2" t="b">
        <v>0</v>
      </c>
      <c r="AB2866" s="1" t="s">
        <v>17115</v>
      </c>
      <c r="AC2866" s="1" t="s">
        <v>17120</v>
      </c>
      <c r="AD2866" s="1" t="s">
        <v>61</v>
      </c>
      <c r="AE2866" s="2" t="b">
        <v>1</v>
      </c>
      <c r="AF2866" s="1"/>
      <c r="AG2866" s="2" t="b">
        <v>0</v>
      </c>
      <c r="AH2866" s="1">
        <v>46242.564803275462</v>
      </c>
    </row>
    <row r="2867" spans="1:34" ht="13.9">
      <c r="A2867" s="1" t="s">
        <v>17121</v>
      </c>
      <c r="B2867" s="1" t="s">
        <v>17122</v>
      </c>
      <c r="C2867" s="4">
        <v>45366</v>
      </c>
      <c r="D2867" s="1" t="s">
        <v>16924</v>
      </c>
      <c r="E2867" s="1">
        <v>2024</v>
      </c>
      <c r="F2867" s="5">
        <v>28.78</v>
      </c>
      <c r="G2867" s="1" t="s">
        <v>17123</v>
      </c>
      <c r="H2867" s="1" t="s">
        <v>17124</v>
      </c>
      <c r="I2867" s="6">
        <v>568</v>
      </c>
      <c r="J2867" s="6" t="s">
        <v>54</v>
      </c>
      <c r="K2867" s="6">
        <v>26</v>
      </c>
      <c r="L2867" s="6">
        <v>20</v>
      </c>
      <c r="M2867" s="6">
        <v>6</v>
      </c>
      <c r="N2867" s="7">
        <v>0.76923076923076927</v>
      </c>
      <c r="O2867" s="1" t="s">
        <v>55</v>
      </c>
      <c r="P2867" s="1" t="s">
        <v>54</v>
      </c>
      <c r="Q2867" s="1" t="s">
        <v>56</v>
      </c>
      <c r="R2867" s="1" t="s">
        <v>7</v>
      </c>
      <c r="S2867" s="2" t="b">
        <v>0</v>
      </c>
      <c r="T2867" s="2" t="b">
        <v>1</v>
      </c>
      <c r="U2867" s="1" t="s">
        <v>202</v>
      </c>
      <c r="V2867" s="1">
        <v>18</v>
      </c>
      <c r="W2867" s="2" t="b">
        <v>1</v>
      </c>
      <c r="X2867" s="2" t="b">
        <v>1</v>
      </c>
      <c r="Y2867" s="2" t="b">
        <v>0</v>
      </c>
      <c r="Z2867" s="1" t="s">
        <v>119</v>
      </c>
      <c r="AA2867" s="2" t="b">
        <v>0</v>
      </c>
      <c r="AB2867" s="1" t="s">
        <v>17125</v>
      </c>
      <c r="AC2867" s="1" t="s">
        <v>17126</v>
      </c>
      <c r="AD2867" s="1" t="s">
        <v>61</v>
      </c>
      <c r="AE2867" s="2" t="b">
        <v>1</v>
      </c>
      <c r="AF2867" s="1"/>
      <c r="AG2867" s="2" t="b">
        <v>0</v>
      </c>
      <c r="AH2867" s="1">
        <v>46242.564803287038</v>
      </c>
    </row>
    <row r="2868" spans="1:34" ht="13.9">
      <c r="A2868" s="1" t="s">
        <v>17127</v>
      </c>
      <c r="B2868" s="1" t="s">
        <v>17128</v>
      </c>
      <c r="C2868" s="4">
        <v>45369</v>
      </c>
      <c r="D2868" s="1" t="s">
        <v>16924</v>
      </c>
      <c r="E2868" s="1">
        <v>2024</v>
      </c>
      <c r="F2868" s="5">
        <v>28.68</v>
      </c>
      <c r="G2868" s="1" t="s">
        <v>17129</v>
      </c>
      <c r="H2868" s="1" t="s">
        <v>17130</v>
      </c>
      <c r="I2868" s="6"/>
      <c r="J2868" s="6" t="s">
        <v>147</v>
      </c>
      <c r="K2868" s="6">
        <v>0</v>
      </c>
      <c r="L2868" s="6">
        <v>0</v>
      </c>
      <c r="M2868" s="6">
        <v>0</v>
      </c>
      <c r="N2868" s="7"/>
      <c r="O2868" s="1" t="s">
        <v>216</v>
      </c>
      <c r="P2868" s="1" t="s">
        <v>54</v>
      </c>
      <c r="Q2868" s="1" t="s">
        <v>56</v>
      </c>
      <c r="R2868" s="1" t="s">
        <v>5</v>
      </c>
      <c r="S2868" s="2" t="b">
        <v>1</v>
      </c>
      <c r="T2868" s="2" t="b">
        <v>0</v>
      </c>
      <c r="U2868" s="1" t="s">
        <v>499</v>
      </c>
      <c r="V2868" s="1">
        <v>17</v>
      </c>
      <c r="W2868" s="2" t="b">
        <v>0</v>
      </c>
      <c r="X2868" s="1"/>
      <c r="Y2868" s="2" t="b">
        <v>0</v>
      </c>
      <c r="Z2868" s="1" t="s">
        <v>58</v>
      </c>
      <c r="AA2868" s="2" t="b">
        <v>1</v>
      </c>
      <c r="AB2868" s="1" t="s">
        <v>17131</v>
      </c>
      <c r="AC2868" s="1" t="s">
        <v>17132</v>
      </c>
      <c r="AD2868" s="1" t="s">
        <v>172</v>
      </c>
      <c r="AE2868" s="2" t="b">
        <v>1</v>
      </c>
      <c r="AF2868" s="1"/>
      <c r="AG2868" s="2" t="b">
        <v>0</v>
      </c>
      <c r="AH2868" s="1">
        <v>46242.564803287038</v>
      </c>
    </row>
    <row r="2869" spans="1:34" ht="13.9">
      <c r="A2869" s="1" t="s">
        <v>17133</v>
      </c>
      <c r="B2869" s="1" t="s">
        <v>17134</v>
      </c>
      <c r="C2869" s="4">
        <v>45370</v>
      </c>
      <c r="D2869" s="1" t="s">
        <v>16924</v>
      </c>
      <c r="E2869" s="1">
        <v>2024</v>
      </c>
      <c r="F2869" s="5">
        <v>28.65</v>
      </c>
      <c r="G2869" s="1" t="s">
        <v>17135</v>
      </c>
      <c r="H2869" s="1" t="s">
        <v>17136</v>
      </c>
      <c r="I2869" s="6">
        <v>269</v>
      </c>
      <c r="J2869" s="6" t="s">
        <v>54</v>
      </c>
      <c r="K2869" s="6">
        <v>8</v>
      </c>
      <c r="L2869" s="6">
        <v>3</v>
      </c>
      <c r="M2869" s="6">
        <v>5</v>
      </c>
      <c r="N2869" s="7">
        <v>0.375</v>
      </c>
      <c r="O2869" s="1" t="s">
        <v>1324</v>
      </c>
      <c r="P2869" s="1" t="s">
        <v>54</v>
      </c>
      <c r="Q2869" s="1" t="s">
        <v>56</v>
      </c>
      <c r="R2869" s="1" t="s">
        <v>7</v>
      </c>
      <c r="S2869" s="2" t="b">
        <v>0</v>
      </c>
      <c r="T2869" s="2" t="b">
        <v>1</v>
      </c>
      <c r="U2869" s="1" t="s">
        <v>202</v>
      </c>
      <c r="V2869" s="1">
        <v>18</v>
      </c>
      <c r="W2869" s="2" t="b">
        <v>1</v>
      </c>
      <c r="X2869" s="2" t="b">
        <v>1</v>
      </c>
      <c r="Y2869" s="2" t="b">
        <v>0</v>
      </c>
      <c r="Z2869" s="1" t="s">
        <v>119</v>
      </c>
      <c r="AA2869" s="2" t="b">
        <v>0</v>
      </c>
      <c r="AB2869" s="1" t="s">
        <v>17137</v>
      </c>
      <c r="AC2869" s="1" t="s">
        <v>17138</v>
      </c>
      <c r="AD2869" s="1" t="s">
        <v>61</v>
      </c>
      <c r="AE2869" s="2" t="b">
        <v>1</v>
      </c>
      <c r="AF2869" s="1"/>
      <c r="AG2869" s="2" t="b">
        <v>0</v>
      </c>
      <c r="AH2869" s="1">
        <v>46242.564803287038</v>
      </c>
    </row>
    <row r="2870" spans="1:34" ht="13.9">
      <c r="A2870" s="1" t="s">
        <v>17139</v>
      </c>
      <c r="B2870" s="1" t="s">
        <v>17140</v>
      </c>
      <c r="C2870" s="4">
        <v>45370</v>
      </c>
      <c r="D2870" s="1" t="s">
        <v>16924</v>
      </c>
      <c r="E2870" s="1">
        <v>2024</v>
      </c>
      <c r="F2870" s="5">
        <v>28.65</v>
      </c>
      <c r="G2870" s="1" t="s">
        <v>17141</v>
      </c>
      <c r="H2870" s="1" t="s">
        <v>17142</v>
      </c>
      <c r="I2870" s="6">
        <v>205</v>
      </c>
      <c r="J2870" s="6" t="s">
        <v>54</v>
      </c>
      <c r="K2870" s="6">
        <v>14</v>
      </c>
      <c r="L2870" s="6">
        <v>13</v>
      </c>
      <c r="M2870" s="6">
        <v>1</v>
      </c>
      <c r="N2870" s="7">
        <v>0.9285714285714286</v>
      </c>
      <c r="O2870" s="1" t="s">
        <v>126</v>
      </c>
      <c r="P2870" s="1" t="s">
        <v>54</v>
      </c>
      <c r="Q2870" s="1" t="s">
        <v>56</v>
      </c>
      <c r="R2870" s="1" t="s">
        <v>5</v>
      </c>
      <c r="S2870" s="2" t="b">
        <v>1</v>
      </c>
      <c r="T2870" s="2" t="b">
        <v>0</v>
      </c>
      <c r="U2870" s="1" t="s">
        <v>57</v>
      </c>
      <c r="V2870" s="1"/>
      <c r="W2870" s="2" t="b">
        <v>0</v>
      </c>
      <c r="X2870" s="1"/>
      <c r="Y2870" s="2" t="b">
        <v>0</v>
      </c>
      <c r="Z2870" s="1" t="s">
        <v>58</v>
      </c>
      <c r="AA2870" s="2" t="b">
        <v>1</v>
      </c>
      <c r="AB2870" s="1" t="s">
        <v>17143</v>
      </c>
      <c r="AC2870" s="1" t="s">
        <v>17144</v>
      </c>
      <c r="AD2870" s="1" t="s">
        <v>61</v>
      </c>
      <c r="AE2870" s="2" t="b">
        <v>1</v>
      </c>
      <c r="AF2870" s="1" t="s">
        <v>164</v>
      </c>
      <c r="AG2870" s="2" t="b">
        <v>0</v>
      </c>
      <c r="AH2870" s="1">
        <v>46242.564803287038</v>
      </c>
    </row>
    <row r="2871" spans="1:34" ht="13.9">
      <c r="A2871" s="1" t="s">
        <v>17145</v>
      </c>
      <c r="B2871" s="1" t="s">
        <v>17146</v>
      </c>
      <c r="C2871" s="4">
        <v>45370</v>
      </c>
      <c r="D2871" s="1" t="s">
        <v>16924</v>
      </c>
      <c r="E2871" s="1">
        <v>2024</v>
      </c>
      <c r="F2871" s="5">
        <v>28.65</v>
      </c>
      <c r="G2871" s="1" t="s">
        <v>17147</v>
      </c>
      <c r="H2871" s="1" t="s">
        <v>17148</v>
      </c>
      <c r="I2871" s="6">
        <v>68</v>
      </c>
      <c r="J2871" s="6" t="s">
        <v>54</v>
      </c>
      <c r="K2871" s="6">
        <v>6</v>
      </c>
      <c r="L2871" s="6">
        <v>5</v>
      </c>
      <c r="M2871" s="6">
        <v>1</v>
      </c>
      <c r="N2871" s="7">
        <v>0.83333333333333337</v>
      </c>
      <c r="O2871" s="1" t="s">
        <v>947</v>
      </c>
      <c r="P2871" s="1" t="s">
        <v>54</v>
      </c>
      <c r="Q2871" s="1" t="s">
        <v>56</v>
      </c>
      <c r="R2871" s="1" t="s">
        <v>5</v>
      </c>
      <c r="S2871" s="2" t="b">
        <v>1</v>
      </c>
      <c r="T2871" s="2" t="b">
        <v>0</v>
      </c>
      <c r="U2871" s="1" t="s">
        <v>57</v>
      </c>
      <c r="V2871" s="1"/>
      <c r="W2871" s="2" t="b">
        <v>0</v>
      </c>
      <c r="X2871" s="1"/>
      <c r="Y2871" s="2" t="b">
        <v>0</v>
      </c>
      <c r="Z2871" s="1" t="s">
        <v>58</v>
      </c>
      <c r="AA2871" s="2" t="b">
        <v>1</v>
      </c>
      <c r="AB2871" s="1" t="s">
        <v>17149</v>
      </c>
      <c r="AC2871" s="1" t="s">
        <v>17150</v>
      </c>
      <c r="AD2871" s="1" t="s">
        <v>61</v>
      </c>
      <c r="AE2871" s="2" t="b">
        <v>1</v>
      </c>
      <c r="AF2871" s="1" t="s">
        <v>502</v>
      </c>
      <c r="AG2871" s="2" t="b">
        <v>0</v>
      </c>
      <c r="AH2871" s="1">
        <v>46242.564803287038</v>
      </c>
    </row>
    <row r="2872" spans="1:34" ht="13.9">
      <c r="A2872" s="1" t="s">
        <v>17151</v>
      </c>
      <c r="B2872" s="1" t="s">
        <v>17152</v>
      </c>
      <c r="C2872" s="4">
        <v>45370</v>
      </c>
      <c r="D2872" s="1" t="s">
        <v>16924</v>
      </c>
      <c r="E2872" s="1">
        <v>2024</v>
      </c>
      <c r="F2872" s="5">
        <v>28.65</v>
      </c>
      <c r="G2872" s="1" t="s">
        <v>17153</v>
      </c>
      <c r="H2872" s="1" t="s">
        <v>17154</v>
      </c>
      <c r="I2872" s="6">
        <v>36</v>
      </c>
      <c r="J2872" s="6" t="s">
        <v>54</v>
      </c>
      <c r="K2872" s="6">
        <v>2</v>
      </c>
      <c r="L2872" s="6">
        <v>1</v>
      </c>
      <c r="M2872" s="6">
        <v>1</v>
      </c>
      <c r="N2872" s="7">
        <v>0.5</v>
      </c>
      <c r="O2872" s="1" t="s">
        <v>567</v>
      </c>
      <c r="P2872" s="1" t="s">
        <v>54</v>
      </c>
      <c r="Q2872" s="1" t="s">
        <v>56</v>
      </c>
      <c r="R2872" s="1" t="s">
        <v>5</v>
      </c>
      <c r="S2872" s="2" t="b">
        <v>1</v>
      </c>
      <c r="T2872" s="2" t="b">
        <v>0</v>
      </c>
      <c r="U2872" s="1" t="s">
        <v>57</v>
      </c>
      <c r="V2872" s="1"/>
      <c r="W2872" s="2" t="b">
        <v>0</v>
      </c>
      <c r="X2872" s="1"/>
      <c r="Y2872" s="2" t="b">
        <v>0</v>
      </c>
      <c r="Z2872" s="1" t="s">
        <v>119</v>
      </c>
      <c r="AA2872" s="2" t="b">
        <v>0</v>
      </c>
      <c r="AB2872" s="1" t="s">
        <v>17155</v>
      </c>
      <c r="AC2872" s="1" t="s">
        <v>17156</v>
      </c>
      <c r="AD2872" s="1" t="s">
        <v>61</v>
      </c>
      <c r="AE2872" s="2" t="b">
        <v>1</v>
      </c>
      <c r="AF2872" s="1"/>
      <c r="AG2872" s="2" t="b">
        <v>0</v>
      </c>
      <c r="AH2872" s="1">
        <v>46242.564803287038</v>
      </c>
    </row>
    <row r="2873" spans="1:34" ht="13.9">
      <c r="A2873" s="1" t="s">
        <v>17157</v>
      </c>
      <c r="B2873" s="1" t="s">
        <v>17158</v>
      </c>
      <c r="C2873" s="4">
        <v>45371</v>
      </c>
      <c r="D2873" s="1" t="s">
        <v>16924</v>
      </c>
      <c r="E2873" s="1">
        <v>2024</v>
      </c>
      <c r="F2873" s="5">
        <v>28.62</v>
      </c>
      <c r="G2873" s="1" t="s">
        <v>17159</v>
      </c>
      <c r="H2873" s="1" t="s">
        <v>17160</v>
      </c>
      <c r="I2873" s="6">
        <v>809</v>
      </c>
      <c r="J2873" s="6" t="s">
        <v>54</v>
      </c>
      <c r="K2873" s="6">
        <v>43</v>
      </c>
      <c r="L2873" s="6">
        <v>35</v>
      </c>
      <c r="M2873" s="6">
        <v>8</v>
      </c>
      <c r="N2873" s="7">
        <v>0.81395348837209303</v>
      </c>
      <c r="O2873" s="1" t="s">
        <v>126</v>
      </c>
      <c r="P2873" s="1" t="s">
        <v>54</v>
      </c>
      <c r="Q2873" s="1" t="s">
        <v>56</v>
      </c>
      <c r="R2873" s="1" t="s">
        <v>7</v>
      </c>
      <c r="S2873" s="2" t="b">
        <v>0</v>
      </c>
      <c r="T2873" s="2" t="b">
        <v>1</v>
      </c>
      <c r="U2873" s="1" t="s">
        <v>202</v>
      </c>
      <c r="V2873" s="1">
        <v>18</v>
      </c>
      <c r="W2873" s="2" t="b">
        <v>1</v>
      </c>
      <c r="X2873" s="2" t="b">
        <v>1</v>
      </c>
      <c r="Y2873" s="2" t="b">
        <v>0</v>
      </c>
      <c r="Z2873" s="1" t="s">
        <v>119</v>
      </c>
      <c r="AA2873" s="2" t="b">
        <v>0</v>
      </c>
      <c r="AB2873" s="1" t="s">
        <v>17161</v>
      </c>
      <c r="AC2873" s="1" t="s">
        <v>17162</v>
      </c>
      <c r="AD2873" s="1" t="s">
        <v>61</v>
      </c>
      <c r="AE2873" s="2" t="b">
        <v>1</v>
      </c>
      <c r="AF2873" s="1"/>
      <c r="AG2873" s="2" t="b">
        <v>0</v>
      </c>
      <c r="AH2873" s="1">
        <v>46242.564803287038</v>
      </c>
    </row>
    <row r="2874" spans="1:34" ht="13.9">
      <c r="A2874" s="1" t="s">
        <v>17163</v>
      </c>
      <c r="B2874" s="1" t="s">
        <v>17164</v>
      </c>
      <c r="C2874" s="4">
        <v>45371</v>
      </c>
      <c r="D2874" s="1" t="s">
        <v>16924</v>
      </c>
      <c r="E2874" s="1">
        <v>2024</v>
      </c>
      <c r="F2874" s="5">
        <v>28.62</v>
      </c>
      <c r="G2874" s="1" t="s">
        <v>17165</v>
      </c>
      <c r="H2874" s="1" t="s">
        <v>17166</v>
      </c>
      <c r="I2874" s="6">
        <v>15</v>
      </c>
      <c r="J2874" s="6" t="s">
        <v>54</v>
      </c>
      <c r="K2874" s="6">
        <v>1</v>
      </c>
      <c r="L2874" s="6">
        <v>1</v>
      </c>
      <c r="M2874" s="6">
        <v>0</v>
      </c>
      <c r="N2874" s="7">
        <v>1</v>
      </c>
      <c r="O2874" s="1" t="s">
        <v>148</v>
      </c>
      <c r="P2874" s="1" t="s">
        <v>54</v>
      </c>
      <c r="Q2874" s="1" t="s">
        <v>56</v>
      </c>
      <c r="R2874" s="1" t="s">
        <v>5</v>
      </c>
      <c r="S2874" s="2" t="b">
        <v>1</v>
      </c>
      <c r="T2874" s="2" t="b">
        <v>0</v>
      </c>
      <c r="U2874" s="1" t="s">
        <v>57</v>
      </c>
      <c r="V2874" s="1"/>
      <c r="W2874" s="2" t="b">
        <v>0</v>
      </c>
      <c r="X2874" s="1"/>
      <c r="Y2874" s="2" t="b">
        <v>0</v>
      </c>
      <c r="Z2874" s="1" t="s">
        <v>58</v>
      </c>
      <c r="AA2874" s="2" t="b">
        <v>1</v>
      </c>
      <c r="AB2874" s="1" t="s">
        <v>17167</v>
      </c>
      <c r="AC2874" s="1" t="s">
        <v>17168</v>
      </c>
      <c r="AD2874" s="1" t="s">
        <v>61</v>
      </c>
      <c r="AE2874" s="2" t="b">
        <v>1</v>
      </c>
      <c r="AF2874" s="1" t="s">
        <v>211</v>
      </c>
      <c r="AG2874" s="2" t="b">
        <v>0</v>
      </c>
      <c r="AH2874" s="1">
        <v>46242.564803287038</v>
      </c>
    </row>
    <row r="2875" spans="1:34" ht="13.9">
      <c r="A2875" s="1" t="s">
        <v>17169</v>
      </c>
      <c r="B2875" s="1" t="s">
        <v>17170</v>
      </c>
      <c r="C2875" s="4">
        <v>45372</v>
      </c>
      <c r="D2875" s="1" t="s">
        <v>16924</v>
      </c>
      <c r="E2875" s="1">
        <v>2024</v>
      </c>
      <c r="F2875" s="5">
        <v>28.58</v>
      </c>
      <c r="G2875" s="1" t="s">
        <v>17171</v>
      </c>
      <c r="H2875" s="1" t="s">
        <v>17172</v>
      </c>
      <c r="I2875" s="6">
        <v>107</v>
      </c>
      <c r="J2875" s="6" t="s">
        <v>54</v>
      </c>
      <c r="K2875" s="6">
        <v>8</v>
      </c>
      <c r="L2875" s="6">
        <v>5</v>
      </c>
      <c r="M2875" s="6">
        <v>3</v>
      </c>
      <c r="N2875" s="7">
        <v>0.625</v>
      </c>
      <c r="O2875" s="1" t="s">
        <v>1324</v>
      </c>
      <c r="P2875" s="1" t="s">
        <v>54</v>
      </c>
      <c r="Q2875" s="1" t="s">
        <v>56</v>
      </c>
      <c r="R2875" s="1" t="s">
        <v>5</v>
      </c>
      <c r="S2875" s="2" t="b">
        <v>1</v>
      </c>
      <c r="T2875" s="2" t="b">
        <v>0</v>
      </c>
      <c r="U2875" s="1" t="s">
        <v>310</v>
      </c>
      <c r="V2875" s="1">
        <v>13</v>
      </c>
      <c r="W2875" s="2" t="b">
        <v>0</v>
      </c>
      <c r="X2875" s="1"/>
      <c r="Y2875" s="2" t="b">
        <v>0</v>
      </c>
      <c r="Z2875" s="1" t="s">
        <v>58</v>
      </c>
      <c r="AA2875" s="2" t="b">
        <v>1</v>
      </c>
      <c r="AB2875" s="1" t="s">
        <v>17173</v>
      </c>
      <c r="AC2875" s="1" t="s">
        <v>17174</v>
      </c>
      <c r="AD2875" s="1" t="s">
        <v>61</v>
      </c>
      <c r="AE2875" s="2" t="b">
        <v>1</v>
      </c>
      <c r="AF2875" s="1" t="s">
        <v>227</v>
      </c>
      <c r="AG2875" s="2" t="b">
        <v>0</v>
      </c>
      <c r="AH2875" s="1">
        <v>46242.564803287038</v>
      </c>
    </row>
    <row r="2876" spans="1:34" ht="13.9">
      <c r="A2876" s="1" t="s">
        <v>17175</v>
      </c>
      <c r="B2876" s="1" t="s">
        <v>17176</v>
      </c>
      <c r="C2876" s="4">
        <v>45372</v>
      </c>
      <c r="D2876" s="1" t="s">
        <v>16924</v>
      </c>
      <c r="E2876" s="1">
        <v>2024</v>
      </c>
      <c r="F2876" s="5">
        <v>28.58</v>
      </c>
      <c r="G2876" s="1" t="s">
        <v>17177</v>
      </c>
      <c r="H2876" s="1" t="s">
        <v>17172</v>
      </c>
      <c r="I2876" s="6"/>
      <c r="J2876" s="6" t="s">
        <v>147</v>
      </c>
      <c r="K2876" s="6">
        <v>1</v>
      </c>
      <c r="L2876" s="6">
        <v>1</v>
      </c>
      <c r="M2876" s="6">
        <v>0</v>
      </c>
      <c r="N2876" s="7">
        <v>1</v>
      </c>
      <c r="O2876" s="1" t="s">
        <v>148</v>
      </c>
      <c r="P2876" s="1" t="s">
        <v>54</v>
      </c>
      <c r="Q2876" s="1" t="s">
        <v>56</v>
      </c>
      <c r="R2876" s="1" t="s">
        <v>7</v>
      </c>
      <c r="S2876" s="2" t="b">
        <v>0</v>
      </c>
      <c r="T2876" s="2" t="b">
        <v>1</v>
      </c>
      <c r="U2876" s="1" t="s">
        <v>202</v>
      </c>
      <c r="V2876" s="1">
        <v>18</v>
      </c>
      <c r="W2876" s="2" t="b">
        <v>1</v>
      </c>
      <c r="X2876" s="2" t="b">
        <v>1</v>
      </c>
      <c r="Y2876" s="2" t="b">
        <v>0</v>
      </c>
      <c r="Z2876" s="1" t="s">
        <v>119</v>
      </c>
      <c r="AA2876" s="2" t="b">
        <v>0</v>
      </c>
      <c r="AB2876" s="1" t="s">
        <v>17173</v>
      </c>
      <c r="AC2876" s="1" t="s">
        <v>17178</v>
      </c>
      <c r="AD2876" s="1" t="s">
        <v>61</v>
      </c>
      <c r="AE2876" s="2" t="b">
        <v>1</v>
      </c>
      <c r="AF2876" s="1"/>
      <c r="AG2876" s="2" t="b">
        <v>0</v>
      </c>
      <c r="AH2876" s="1">
        <v>46242.564803287038</v>
      </c>
    </row>
    <row r="2877" spans="1:34" ht="13.9">
      <c r="A2877" s="1" t="s">
        <v>17179</v>
      </c>
      <c r="B2877" s="1" t="s">
        <v>17180</v>
      </c>
      <c r="C2877" s="4">
        <v>45372</v>
      </c>
      <c r="D2877" s="1" t="s">
        <v>16924</v>
      </c>
      <c r="E2877" s="1">
        <v>2024</v>
      </c>
      <c r="F2877" s="5">
        <v>28.58</v>
      </c>
      <c r="G2877" s="1" t="s">
        <v>17181</v>
      </c>
      <c r="H2877" s="1" t="s">
        <v>17182</v>
      </c>
      <c r="I2877" s="6">
        <v>772</v>
      </c>
      <c r="J2877" s="6" t="s">
        <v>54</v>
      </c>
      <c r="K2877" s="6">
        <v>16</v>
      </c>
      <c r="L2877" s="6">
        <v>12</v>
      </c>
      <c r="M2877" s="6">
        <v>4</v>
      </c>
      <c r="N2877" s="7">
        <v>0.75</v>
      </c>
      <c r="O2877" s="1" t="s">
        <v>55</v>
      </c>
      <c r="P2877" s="1" t="s">
        <v>54</v>
      </c>
      <c r="Q2877" s="1" t="s">
        <v>56</v>
      </c>
      <c r="R2877" s="1" t="s">
        <v>5</v>
      </c>
      <c r="S2877" s="2" t="b">
        <v>1</v>
      </c>
      <c r="T2877" s="2" t="b">
        <v>0</v>
      </c>
      <c r="U2877" s="1" t="s">
        <v>57</v>
      </c>
      <c r="V2877" s="1"/>
      <c r="W2877" s="2" t="b">
        <v>0</v>
      </c>
      <c r="X2877" s="1"/>
      <c r="Y2877" s="2" t="b">
        <v>0</v>
      </c>
      <c r="Z2877" s="1" t="s">
        <v>58</v>
      </c>
      <c r="AA2877" s="2" t="b">
        <v>1</v>
      </c>
      <c r="AB2877" s="1" t="s">
        <v>17183</v>
      </c>
      <c r="AC2877" s="1" t="s">
        <v>17184</v>
      </c>
      <c r="AD2877" s="1" t="s">
        <v>61</v>
      </c>
      <c r="AE2877" s="2" t="b">
        <v>1</v>
      </c>
      <c r="AF2877" s="1" t="s">
        <v>101</v>
      </c>
      <c r="AG2877" s="2" t="b">
        <v>1</v>
      </c>
      <c r="AH2877" s="1">
        <v>46242.564803287038</v>
      </c>
    </row>
    <row r="2878" spans="1:34" ht="13.9">
      <c r="A2878" s="1" t="s">
        <v>17185</v>
      </c>
      <c r="B2878" s="1" t="s">
        <v>17186</v>
      </c>
      <c r="C2878" s="4">
        <v>45372</v>
      </c>
      <c r="D2878" s="1" t="s">
        <v>16924</v>
      </c>
      <c r="E2878" s="1">
        <v>2024</v>
      </c>
      <c r="F2878" s="5">
        <v>28.58</v>
      </c>
      <c r="G2878" s="1" t="s">
        <v>17187</v>
      </c>
      <c r="H2878" s="1" t="s">
        <v>17188</v>
      </c>
      <c r="I2878" s="6">
        <v>15</v>
      </c>
      <c r="J2878" s="6" t="s">
        <v>54</v>
      </c>
      <c r="K2878" s="6">
        <v>1</v>
      </c>
      <c r="L2878" s="6">
        <v>1</v>
      </c>
      <c r="M2878" s="6">
        <v>0</v>
      </c>
      <c r="N2878" s="7">
        <v>1</v>
      </c>
      <c r="O2878" s="1" t="s">
        <v>148</v>
      </c>
      <c r="P2878" s="1" t="s">
        <v>54</v>
      </c>
      <c r="Q2878" s="1" t="s">
        <v>56</v>
      </c>
      <c r="R2878" s="1" t="s">
        <v>5</v>
      </c>
      <c r="S2878" s="2" t="b">
        <v>1</v>
      </c>
      <c r="T2878" s="2" t="b">
        <v>0</v>
      </c>
      <c r="U2878" s="1" t="s">
        <v>57</v>
      </c>
      <c r="V2878" s="1"/>
      <c r="W2878" s="2" t="b">
        <v>0</v>
      </c>
      <c r="X2878" s="1"/>
      <c r="Y2878" s="2" t="b">
        <v>0</v>
      </c>
      <c r="Z2878" s="1" t="s">
        <v>119</v>
      </c>
      <c r="AA2878" s="2" t="b">
        <v>0</v>
      </c>
      <c r="AB2878" s="1" t="s">
        <v>17189</v>
      </c>
      <c r="AC2878" s="1" t="s">
        <v>17190</v>
      </c>
      <c r="AD2878" s="1" t="s">
        <v>61</v>
      </c>
      <c r="AE2878" s="2" t="b">
        <v>1</v>
      </c>
      <c r="AF2878" s="1"/>
      <c r="AG2878" s="2" t="b">
        <v>0</v>
      </c>
      <c r="AH2878" s="1">
        <v>46242.564803287038</v>
      </c>
    </row>
    <row r="2879" spans="1:34" ht="13.9">
      <c r="A2879" s="1" t="s">
        <v>17191</v>
      </c>
      <c r="B2879" s="1" t="s">
        <v>17192</v>
      </c>
      <c r="C2879" s="4">
        <v>45373</v>
      </c>
      <c r="D2879" s="1" t="s">
        <v>16924</v>
      </c>
      <c r="E2879" s="1">
        <v>2024</v>
      </c>
      <c r="F2879" s="5">
        <v>28.55</v>
      </c>
      <c r="G2879" s="1" t="s">
        <v>17193</v>
      </c>
      <c r="H2879" s="1" t="s">
        <v>17194</v>
      </c>
      <c r="I2879" s="6">
        <v>20</v>
      </c>
      <c r="J2879" s="6" t="s">
        <v>54</v>
      </c>
      <c r="K2879" s="6">
        <v>2</v>
      </c>
      <c r="L2879" s="6">
        <v>2</v>
      </c>
      <c r="M2879" s="6">
        <v>0</v>
      </c>
      <c r="N2879" s="7">
        <v>1</v>
      </c>
      <c r="O2879" s="1" t="s">
        <v>567</v>
      </c>
      <c r="P2879" s="1" t="s">
        <v>54</v>
      </c>
      <c r="Q2879" s="1" t="s">
        <v>56</v>
      </c>
      <c r="R2879" s="1" t="s">
        <v>5</v>
      </c>
      <c r="S2879" s="2" t="b">
        <v>1</v>
      </c>
      <c r="T2879" s="2" t="b">
        <v>0</v>
      </c>
      <c r="U2879" s="1" t="s">
        <v>57</v>
      </c>
      <c r="V2879" s="1"/>
      <c r="W2879" s="2" t="b">
        <v>0</v>
      </c>
      <c r="X2879" s="1"/>
      <c r="Y2879" s="2" t="b">
        <v>0</v>
      </c>
      <c r="Z2879" s="1" t="s">
        <v>58</v>
      </c>
      <c r="AA2879" s="2" t="b">
        <v>1</v>
      </c>
      <c r="AB2879" s="1" t="s">
        <v>17195</v>
      </c>
      <c r="AC2879" s="1" t="s">
        <v>17196</v>
      </c>
      <c r="AD2879" s="1" t="s">
        <v>61</v>
      </c>
      <c r="AE2879" s="2" t="b">
        <v>1</v>
      </c>
      <c r="AF2879" s="1" t="s">
        <v>62</v>
      </c>
      <c r="AG2879" s="2" t="b">
        <v>0</v>
      </c>
      <c r="AH2879" s="1">
        <v>46242.564803287038</v>
      </c>
    </row>
    <row r="2880" spans="1:34" ht="13.9">
      <c r="A2880" s="1" t="s">
        <v>17197</v>
      </c>
      <c r="B2880" s="1" t="s">
        <v>17198</v>
      </c>
      <c r="C2880" s="4">
        <v>45373</v>
      </c>
      <c r="D2880" s="1" t="s">
        <v>16924</v>
      </c>
      <c r="E2880" s="1">
        <v>2024</v>
      </c>
      <c r="F2880" s="5">
        <v>28.55</v>
      </c>
      <c r="G2880" s="1" t="s">
        <v>17199</v>
      </c>
      <c r="H2880" s="1" t="s">
        <v>17200</v>
      </c>
      <c r="I2880" s="6">
        <v>1156</v>
      </c>
      <c r="J2880" s="6" t="s">
        <v>54</v>
      </c>
      <c r="K2880" s="6">
        <v>22</v>
      </c>
      <c r="L2880" s="6">
        <v>16</v>
      </c>
      <c r="M2880" s="6">
        <v>6</v>
      </c>
      <c r="N2880" s="7">
        <v>0.72727272727272729</v>
      </c>
      <c r="O2880" s="1" t="s">
        <v>55</v>
      </c>
      <c r="P2880" s="1" t="s">
        <v>54</v>
      </c>
      <c r="Q2880" s="1" t="s">
        <v>56</v>
      </c>
      <c r="R2880" s="1" t="s">
        <v>5</v>
      </c>
      <c r="S2880" s="2" t="b">
        <v>1</v>
      </c>
      <c r="T2880" s="2" t="b">
        <v>0</v>
      </c>
      <c r="U2880" s="1" t="s">
        <v>57</v>
      </c>
      <c r="V2880" s="1"/>
      <c r="W2880" s="2" t="b">
        <v>0</v>
      </c>
      <c r="X2880" s="1"/>
      <c r="Y2880" s="2" t="b">
        <v>0</v>
      </c>
      <c r="Z2880" s="1" t="s">
        <v>58</v>
      </c>
      <c r="AA2880" s="2" t="b">
        <v>1</v>
      </c>
      <c r="AB2880" s="1" t="s">
        <v>17201</v>
      </c>
      <c r="AC2880" s="1" t="s">
        <v>17202</v>
      </c>
      <c r="AD2880" s="1" t="s">
        <v>61</v>
      </c>
      <c r="AE2880" s="2" t="b">
        <v>1</v>
      </c>
      <c r="AF2880" s="1" t="s">
        <v>101</v>
      </c>
      <c r="AG2880" s="2" t="b">
        <v>1</v>
      </c>
      <c r="AH2880" s="1">
        <v>46242.564803287038</v>
      </c>
    </row>
    <row r="2881" spans="1:34" ht="13.9">
      <c r="A2881" s="1" t="s">
        <v>17203</v>
      </c>
      <c r="B2881" s="1" t="s">
        <v>17204</v>
      </c>
      <c r="C2881" s="4">
        <v>45373</v>
      </c>
      <c r="D2881" s="1" t="s">
        <v>16924</v>
      </c>
      <c r="E2881" s="1">
        <v>2024</v>
      </c>
      <c r="F2881" s="5">
        <v>28.55</v>
      </c>
      <c r="G2881" s="1" t="s">
        <v>17205</v>
      </c>
      <c r="H2881" s="1" t="s">
        <v>17206</v>
      </c>
      <c r="I2881" s="6">
        <v>5979</v>
      </c>
      <c r="J2881" s="6" t="s">
        <v>54</v>
      </c>
      <c r="K2881" s="6">
        <v>227</v>
      </c>
      <c r="L2881" s="6">
        <v>227</v>
      </c>
      <c r="M2881" s="6">
        <v>0</v>
      </c>
      <c r="N2881" s="7">
        <v>1</v>
      </c>
      <c r="O2881" s="1" t="s">
        <v>67</v>
      </c>
      <c r="P2881" s="1" t="s">
        <v>54</v>
      </c>
      <c r="Q2881" s="1" t="s">
        <v>68</v>
      </c>
      <c r="R2881" s="1" t="s">
        <v>5</v>
      </c>
      <c r="S2881" s="2" t="b">
        <v>1</v>
      </c>
      <c r="T2881" s="2" t="b">
        <v>0</v>
      </c>
      <c r="U2881" s="1" t="s">
        <v>57</v>
      </c>
      <c r="V2881" s="1"/>
      <c r="W2881" s="2" t="b">
        <v>0</v>
      </c>
      <c r="X2881" s="1"/>
      <c r="Y2881" s="2" t="b">
        <v>0</v>
      </c>
      <c r="Z2881" s="1" t="s">
        <v>58</v>
      </c>
      <c r="AA2881" s="2" t="b">
        <v>1</v>
      </c>
      <c r="AB2881" s="1" t="s">
        <v>17207</v>
      </c>
      <c r="AC2881" s="1" t="s">
        <v>17208</v>
      </c>
      <c r="AD2881" s="1" t="s">
        <v>61</v>
      </c>
      <c r="AE2881" s="2" t="b">
        <v>1</v>
      </c>
      <c r="AF2881" s="1" t="s">
        <v>101</v>
      </c>
      <c r="AG2881" s="2" t="b">
        <v>1</v>
      </c>
      <c r="AH2881" s="1">
        <v>46242.564803287038</v>
      </c>
    </row>
    <row r="2882" spans="1:34" ht="13.9">
      <c r="A2882" s="1" t="s">
        <v>17209</v>
      </c>
      <c r="B2882" s="1" t="s">
        <v>17210</v>
      </c>
      <c r="C2882" s="4">
        <v>45373</v>
      </c>
      <c r="D2882" s="1" t="s">
        <v>16924</v>
      </c>
      <c r="E2882" s="1">
        <v>2024</v>
      </c>
      <c r="F2882" s="5">
        <v>28.55</v>
      </c>
      <c r="G2882" s="1" t="s">
        <v>17211</v>
      </c>
      <c r="H2882" s="1" t="s">
        <v>17212</v>
      </c>
      <c r="I2882" s="6">
        <v>80</v>
      </c>
      <c r="J2882" s="6" t="s">
        <v>54</v>
      </c>
      <c r="K2882" s="6">
        <v>9</v>
      </c>
      <c r="L2882" s="6">
        <v>8</v>
      </c>
      <c r="M2882" s="6">
        <v>1</v>
      </c>
      <c r="N2882" s="7">
        <v>0.88888888888888884</v>
      </c>
      <c r="O2882" s="1" t="s">
        <v>382</v>
      </c>
      <c r="P2882" s="1" t="s">
        <v>54</v>
      </c>
      <c r="Q2882" s="1" t="s">
        <v>56</v>
      </c>
      <c r="R2882" s="1" t="s">
        <v>5</v>
      </c>
      <c r="S2882" s="2" t="b">
        <v>1</v>
      </c>
      <c r="T2882" s="2" t="b">
        <v>0</v>
      </c>
      <c r="U2882" s="1" t="s">
        <v>57</v>
      </c>
      <c r="V2882" s="1"/>
      <c r="W2882" s="2" t="b">
        <v>0</v>
      </c>
      <c r="X2882" s="1"/>
      <c r="Y2882" s="2" t="b">
        <v>0</v>
      </c>
      <c r="Z2882" s="1" t="s">
        <v>58</v>
      </c>
      <c r="AA2882" s="2" t="b">
        <v>1</v>
      </c>
      <c r="AB2882" s="1" t="s">
        <v>17213</v>
      </c>
      <c r="AC2882" s="1" t="s">
        <v>17214</v>
      </c>
      <c r="AD2882" s="1" t="s">
        <v>61</v>
      </c>
      <c r="AE2882" s="2" t="b">
        <v>1</v>
      </c>
      <c r="AF2882" s="1" t="s">
        <v>86</v>
      </c>
      <c r="AG2882" s="2" t="b">
        <v>0</v>
      </c>
      <c r="AH2882" s="1">
        <v>46242.564803287038</v>
      </c>
    </row>
    <row r="2883" spans="1:34" ht="13.9">
      <c r="A2883" s="1" t="s">
        <v>17215</v>
      </c>
      <c r="B2883" s="1" t="s">
        <v>17216</v>
      </c>
      <c r="C2883" s="4">
        <v>45374</v>
      </c>
      <c r="D2883" s="1" t="s">
        <v>16924</v>
      </c>
      <c r="E2883" s="1">
        <v>2024</v>
      </c>
      <c r="F2883" s="5">
        <v>28.52</v>
      </c>
      <c r="G2883" s="1" t="s">
        <v>17217</v>
      </c>
      <c r="H2883" s="1" t="s">
        <v>17218</v>
      </c>
      <c r="I2883" s="6">
        <v>7354</v>
      </c>
      <c r="J2883" s="6" t="s">
        <v>54</v>
      </c>
      <c r="K2883" s="6">
        <v>114</v>
      </c>
      <c r="L2883" s="6">
        <v>95</v>
      </c>
      <c r="M2883" s="6">
        <v>19</v>
      </c>
      <c r="N2883" s="7">
        <v>0.83333333333333337</v>
      </c>
      <c r="O2883" s="1" t="s">
        <v>67</v>
      </c>
      <c r="P2883" s="1" t="s">
        <v>54</v>
      </c>
      <c r="Q2883" s="1" t="s">
        <v>56</v>
      </c>
      <c r="R2883" s="1" t="s">
        <v>7</v>
      </c>
      <c r="S2883" s="2" t="b">
        <v>0</v>
      </c>
      <c r="T2883" s="2" t="b">
        <v>1</v>
      </c>
      <c r="U2883" s="1" t="s">
        <v>202</v>
      </c>
      <c r="V2883" s="1">
        <v>18</v>
      </c>
      <c r="W2883" s="2" t="b">
        <v>1</v>
      </c>
      <c r="X2883" s="2" t="b">
        <v>1</v>
      </c>
      <c r="Y2883" s="2" t="b">
        <v>0</v>
      </c>
      <c r="Z2883" s="1" t="s">
        <v>119</v>
      </c>
      <c r="AA2883" s="2" t="b">
        <v>0</v>
      </c>
      <c r="AB2883" s="1" t="s">
        <v>17219</v>
      </c>
      <c r="AC2883" s="1" t="s">
        <v>17220</v>
      </c>
      <c r="AD2883" s="1" t="s">
        <v>61</v>
      </c>
      <c r="AE2883" s="2" t="b">
        <v>1</v>
      </c>
      <c r="AF2883" s="1"/>
      <c r="AG2883" s="2" t="b">
        <v>0</v>
      </c>
      <c r="AH2883" s="1">
        <v>46242.564803287038</v>
      </c>
    </row>
    <row r="2884" spans="1:34" ht="13.9">
      <c r="A2884" s="1" t="s">
        <v>17221</v>
      </c>
      <c r="B2884" s="1" t="s">
        <v>17222</v>
      </c>
      <c r="C2884" s="4">
        <v>45374</v>
      </c>
      <c r="D2884" s="1" t="s">
        <v>16924</v>
      </c>
      <c r="E2884" s="1">
        <v>2024</v>
      </c>
      <c r="F2884" s="5">
        <v>28.52</v>
      </c>
      <c r="G2884" s="1" t="s">
        <v>17223</v>
      </c>
      <c r="H2884" s="1" t="s">
        <v>15833</v>
      </c>
      <c r="I2884" s="6">
        <v>452</v>
      </c>
      <c r="J2884" s="6" t="s">
        <v>54</v>
      </c>
      <c r="K2884" s="6">
        <v>29</v>
      </c>
      <c r="L2884" s="6">
        <v>26</v>
      </c>
      <c r="M2884" s="6">
        <v>3</v>
      </c>
      <c r="N2884" s="7">
        <v>0.89655172413793105</v>
      </c>
      <c r="O2884" s="1" t="s">
        <v>126</v>
      </c>
      <c r="P2884" s="1" t="s">
        <v>54</v>
      </c>
      <c r="Q2884" s="1" t="s">
        <v>56</v>
      </c>
      <c r="R2884" s="1" t="s">
        <v>5</v>
      </c>
      <c r="S2884" s="2" t="b">
        <v>1</v>
      </c>
      <c r="T2884" s="2" t="b">
        <v>0</v>
      </c>
      <c r="U2884" s="1" t="s">
        <v>224</v>
      </c>
      <c r="V2884" s="1">
        <v>12</v>
      </c>
      <c r="W2884" s="2" t="b">
        <v>0</v>
      </c>
      <c r="X2884" s="1"/>
      <c r="Y2884" s="2" t="b">
        <v>0</v>
      </c>
      <c r="Z2884" s="1" t="s">
        <v>119</v>
      </c>
      <c r="AA2884" s="2" t="b">
        <v>0</v>
      </c>
      <c r="AB2884" s="1" t="s">
        <v>15834</v>
      </c>
      <c r="AC2884" s="1" t="s">
        <v>17224</v>
      </c>
      <c r="AD2884" s="1" t="s">
        <v>61</v>
      </c>
      <c r="AE2884" s="2" t="b">
        <v>1</v>
      </c>
      <c r="AF2884" s="1"/>
      <c r="AG2884" s="2" t="b">
        <v>0</v>
      </c>
      <c r="AH2884" s="1">
        <v>46242.564803287038</v>
      </c>
    </row>
    <row r="2885" spans="1:34" ht="13.9">
      <c r="A2885" s="1" t="s">
        <v>17225</v>
      </c>
      <c r="B2885" s="1" t="s">
        <v>17226</v>
      </c>
      <c r="C2885" s="4">
        <v>45374</v>
      </c>
      <c r="D2885" s="1" t="s">
        <v>16924</v>
      </c>
      <c r="E2885" s="1">
        <v>2024</v>
      </c>
      <c r="F2885" s="5">
        <v>28.52</v>
      </c>
      <c r="G2885" s="1" t="s">
        <v>17227</v>
      </c>
      <c r="H2885" s="1" t="s">
        <v>17228</v>
      </c>
      <c r="I2885" s="6">
        <v>93</v>
      </c>
      <c r="J2885" s="6" t="s">
        <v>54</v>
      </c>
      <c r="K2885" s="6">
        <v>6</v>
      </c>
      <c r="L2885" s="6">
        <v>6</v>
      </c>
      <c r="M2885" s="6">
        <v>0</v>
      </c>
      <c r="N2885" s="7">
        <v>1</v>
      </c>
      <c r="O2885" s="1" t="s">
        <v>947</v>
      </c>
      <c r="P2885" s="1" t="s">
        <v>54</v>
      </c>
      <c r="Q2885" s="1" t="s">
        <v>56</v>
      </c>
      <c r="R2885" s="1" t="s">
        <v>5</v>
      </c>
      <c r="S2885" s="2" t="b">
        <v>1</v>
      </c>
      <c r="T2885" s="2" t="b">
        <v>0</v>
      </c>
      <c r="U2885" s="1" t="s">
        <v>57</v>
      </c>
      <c r="V2885" s="1"/>
      <c r="W2885" s="2" t="b">
        <v>0</v>
      </c>
      <c r="X2885" s="1"/>
      <c r="Y2885" s="2" t="b">
        <v>0</v>
      </c>
      <c r="Z2885" s="1" t="s">
        <v>58</v>
      </c>
      <c r="AA2885" s="2" t="b">
        <v>1</v>
      </c>
      <c r="AB2885" s="1" t="s">
        <v>17229</v>
      </c>
      <c r="AC2885" s="1" t="s">
        <v>17230</v>
      </c>
      <c r="AD2885" s="1" t="s">
        <v>61</v>
      </c>
      <c r="AE2885" s="2" t="b">
        <v>1</v>
      </c>
      <c r="AF2885" s="1" t="s">
        <v>142</v>
      </c>
      <c r="AG2885" s="2" t="b">
        <v>0</v>
      </c>
      <c r="AH2885" s="1">
        <v>46242.564803287038</v>
      </c>
    </row>
    <row r="2886" spans="1:34" ht="13.9">
      <c r="A2886" s="1" t="s">
        <v>17231</v>
      </c>
      <c r="B2886" s="1" t="s">
        <v>17232</v>
      </c>
      <c r="C2886" s="4">
        <v>45375</v>
      </c>
      <c r="D2886" s="1" t="s">
        <v>16924</v>
      </c>
      <c r="E2886" s="1">
        <v>2024</v>
      </c>
      <c r="F2886" s="5">
        <v>28.48</v>
      </c>
      <c r="G2886" s="1" t="s">
        <v>17233</v>
      </c>
      <c r="H2886" s="1" t="s">
        <v>17234</v>
      </c>
      <c r="I2886" s="6">
        <v>3077</v>
      </c>
      <c r="J2886" s="6" t="s">
        <v>54</v>
      </c>
      <c r="K2886" s="6">
        <v>56</v>
      </c>
      <c r="L2886" s="6">
        <v>45</v>
      </c>
      <c r="M2886" s="6">
        <v>11</v>
      </c>
      <c r="N2886" s="7">
        <v>0.8035714285714286</v>
      </c>
      <c r="O2886" s="1" t="s">
        <v>67</v>
      </c>
      <c r="P2886" s="1" t="s">
        <v>54</v>
      </c>
      <c r="Q2886" s="1" t="s">
        <v>56</v>
      </c>
      <c r="R2886" s="1" t="s">
        <v>7</v>
      </c>
      <c r="S2886" s="2" t="b">
        <v>0</v>
      </c>
      <c r="T2886" s="2" t="b">
        <v>1</v>
      </c>
      <c r="U2886" s="1" t="s">
        <v>202</v>
      </c>
      <c r="V2886" s="1">
        <v>18</v>
      </c>
      <c r="W2886" s="2" t="b">
        <v>1</v>
      </c>
      <c r="X2886" s="2" t="b">
        <v>1</v>
      </c>
      <c r="Y2886" s="2" t="b">
        <v>0</v>
      </c>
      <c r="Z2886" s="1" t="s">
        <v>119</v>
      </c>
      <c r="AA2886" s="2" t="b">
        <v>0</v>
      </c>
      <c r="AB2886" s="1" t="s">
        <v>17235</v>
      </c>
      <c r="AC2886" s="1" t="s">
        <v>17236</v>
      </c>
      <c r="AD2886" s="1" t="s">
        <v>61</v>
      </c>
      <c r="AE2886" s="2" t="b">
        <v>1</v>
      </c>
      <c r="AF2886" s="1"/>
      <c r="AG2886" s="2" t="b">
        <v>0</v>
      </c>
      <c r="AH2886" s="1">
        <v>46242.564803287038</v>
      </c>
    </row>
    <row r="2887" spans="1:34" ht="13.9">
      <c r="A2887" s="1" t="s">
        <v>17237</v>
      </c>
      <c r="B2887" s="1" t="s">
        <v>17238</v>
      </c>
      <c r="C2887" s="4">
        <v>45376</v>
      </c>
      <c r="D2887" s="1" t="s">
        <v>16924</v>
      </c>
      <c r="E2887" s="1">
        <v>2024</v>
      </c>
      <c r="F2887" s="5">
        <v>28.45</v>
      </c>
      <c r="G2887" s="1" t="s">
        <v>17239</v>
      </c>
      <c r="H2887" s="1" t="s">
        <v>17240</v>
      </c>
      <c r="I2887" s="6">
        <v>1013</v>
      </c>
      <c r="J2887" s="6" t="s">
        <v>54</v>
      </c>
      <c r="K2887" s="6">
        <v>21</v>
      </c>
      <c r="L2887" s="6">
        <v>10</v>
      </c>
      <c r="M2887" s="6">
        <v>11</v>
      </c>
      <c r="N2887" s="7">
        <v>0.47619047619047616</v>
      </c>
      <c r="O2887" s="1" t="s">
        <v>91</v>
      </c>
      <c r="P2887" s="1" t="s">
        <v>54</v>
      </c>
      <c r="Q2887" s="1" t="s">
        <v>56</v>
      </c>
      <c r="R2887" s="1" t="s">
        <v>7</v>
      </c>
      <c r="S2887" s="2" t="b">
        <v>0</v>
      </c>
      <c r="T2887" s="2" t="b">
        <v>1</v>
      </c>
      <c r="U2887" s="1" t="s">
        <v>202</v>
      </c>
      <c r="V2887" s="1">
        <v>18</v>
      </c>
      <c r="W2887" s="2" t="b">
        <v>1</v>
      </c>
      <c r="X2887" s="2" t="b">
        <v>1</v>
      </c>
      <c r="Y2887" s="2" t="b">
        <v>0</v>
      </c>
      <c r="Z2887" s="1" t="s">
        <v>119</v>
      </c>
      <c r="AA2887" s="2" t="b">
        <v>0</v>
      </c>
      <c r="AB2887" s="1" t="s">
        <v>17241</v>
      </c>
      <c r="AC2887" s="1" t="s">
        <v>17242</v>
      </c>
      <c r="AD2887" s="1" t="s">
        <v>61</v>
      </c>
      <c r="AE2887" s="2" t="b">
        <v>1</v>
      </c>
      <c r="AF2887" s="1"/>
      <c r="AG2887" s="2" t="b">
        <v>0</v>
      </c>
      <c r="AH2887" s="1">
        <v>46242.564803287038</v>
      </c>
    </row>
    <row r="2888" spans="1:34" ht="13.9">
      <c r="A2888" s="1" t="s">
        <v>17243</v>
      </c>
      <c r="B2888" s="1" t="s">
        <v>17244</v>
      </c>
      <c r="C2888" s="4">
        <v>45376</v>
      </c>
      <c r="D2888" s="1" t="s">
        <v>16924</v>
      </c>
      <c r="E2888" s="1">
        <v>2024</v>
      </c>
      <c r="F2888" s="5">
        <v>28.45</v>
      </c>
      <c r="G2888" s="1" t="s">
        <v>17245</v>
      </c>
      <c r="H2888" s="1" t="s">
        <v>17246</v>
      </c>
      <c r="I2888" s="6">
        <v>3680</v>
      </c>
      <c r="J2888" s="6" t="s">
        <v>54</v>
      </c>
      <c r="K2888" s="6">
        <v>64</v>
      </c>
      <c r="L2888" s="6">
        <v>61</v>
      </c>
      <c r="M2888" s="6">
        <v>3</v>
      </c>
      <c r="N2888" s="7">
        <v>0.953125</v>
      </c>
      <c r="O2888" s="1" t="s">
        <v>67</v>
      </c>
      <c r="P2888" s="1" t="s">
        <v>54</v>
      </c>
      <c r="Q2888" s="1" t="s">
        <v>56</v>
      </c>
      <c r="R2888" s="1" t="s">
        <v>5</v>
      </c>
      <c r="S2888" s="2" t="b">
        <v>1</v>
      </c>
      <c r="T2888" s="2" t="b">
        <v>0</v>
      </c>
      <c r="U2888" s="1" t="s">
        <v>112</v>
      </c>
      <c r="V2888" s="1">
        <v>15</v>
      </c>
      <c r="W2888" s="2" t="b">
        <v>0</v>
      </c>
      <c r="X2888" s="1"/>
      <c r="Y2888" s="2" t="b">
        <v>0</v>
      </c>
      <c r="Z2888" s="1" t="s">
        <v>58</v>
      </c>
      <c r="AA2888" s="2" t="b">
        <v>1</v>
      </c>
      <c r="AB2888" s="1" t="s">
        <v>17247</v>
      </c>
      <c r="AC2888" s="1" t="s">
        <v>17248</v>
      </c>
      <c r="AD2888" s="1" t="s">
        <v>61</v>
      </c>
      <c r="AE2888" s="2" t="b">
        <v>1</v>
      </c>
      <c r="AF2888" s="1" t="s">
        <v>101</v>
      </c>
      <c r="AG2888" s="2" t="b">
        <v>1</v>
      </c>
      <c r="AH2888" s="1">
        <v>46242.564803287038</v>
      </c>
    </row>
    <row r="2889" spans="1:34" ht="13.9">
      <c r="A2889" s="1" t="s">
        <v>17249</v>
      </c>
      <c r="B2889" s="1" t="s">
        <v>17250</v>
      </c>
      <c r="C2889" s="4">
        <v>45377</v>
      </c>
      <c r="D2889" s="1" t="s">
        <v>16924</v>
      </c>
      <c r="E2889" s="1">
        <v>2024</v>
      </c>
      <c r="F2889" s="5">
        <v>28.42</v>
      </c>
      <c r="G2889" s="1" t="s">
        <v>17251</v>
      </c>
      <c r="H2889" s="1" t="s">
        <v>17252</v>
      </c>
      <c r="I2889" s="6">
        <v>136</v>
      </c>
      <c r="J2889" s="6" t="s">
        <v>54</v>
      </c>
      <c r="K2889" s="6">
        <v>10</v>
      </c>
      <c r="L2889" s="6">
        <v>8</v>
      </c>
      <c r="M2889" s="6">
        <v>2</v>
      </c>
      <c r="N2889" s="7">
        <v>0.8</v>
      </c>
      <c r="O2889" s="1" t="s">
        <v>126</v>
      </c>
      <c r="P2889" s="1" t="s">
        <v>54</v>
      </c>
      <c r="Q2889" s="1" t="s">
        <v>56</v>
      </c>
      <c r="R2889" s="1" t="s">
        <v>5</v>
      </c>
      <c r="S2889" s="2" t="b">
        <v>1</v>
      </c>
      <c r="T2889" s="2" t="b">
        <v>0</v>
      </c>
      <c r="U2889" s="1" t="s">
        <v>57</v>
      </c>
      <c r="V2889" s="1"/>
      <c r="W2889" s="2" t="b">
        <v>0</v>
      </c>
      <c r="X2889" s="1"/>
      <c r="Y2889" s="2" t="b">
        <v>0</v>
      </c>
      <c r="Z2889" s="1" t="s">
        <v>58</v>
      </c>
      <c r="AA2889" s="2" t="b">
        <v>1</v>
      </c>
      <c r="AB2889" s="1" t="s">
        <v>17253</v>
      </c>
      <c r="AC2889" s="1" t="s">
        <v>17254</v>
      </c>
      <c r="AD2889" s="1" t="s">
        <v>61</v>
      </c>
      <c r="AE2889" s="2" t="b">
        <v>1</v>
      </c>
      <c r="AF2889" s="1" t="s">
        <v>987</v>
      </c>
      <c r="AG2889" s="2" t="b">
        <v>0</v>
      </c>
      <c r="AH2889" s="1">
        <v>46242.564803287038</v>
      </c>
    </row>
    <row r="2890" spans="1:34" ht="13.9">
      <c r="A2890" s="1" t="s">
        <v>17255</v>
      </c>
      <c r="B2890" s="1" t="s">
        <v>17256</v>
      </c>
      <c r="C2890" s="4">
        <v>45377</v>
      </c>
      <c r="D2890" s="1" t="s">
        <v>16924</v>
      </c>
      <c r="E2890" s="1">
        <v>2024</v>
      </c>
      <c r="F2890" s="5">
        <v>28.42</v>
      </c>
      <c r="G2890" s="1" t="s">
        <v>17257</v>
      </c>
      <c r="H2890" s="1" t="s">
        <v>2389</v>
      </c>
      <c r="I2890" s="6"/>
      <c r="J2890" s="6" t="s">
        <v>147</v>
      </c>
      <c r="K2890" s="6">
        <v>2</v>
      </c>
      <c r="L2890" s="6">
        <v>1</v>
      </c>
      <c r="M2890" s="6">
        <v>1</v>
      </c>
      <c r="N2890" s="7">
        <v>0.5</v>
      </c>
      <c r="O2890" s="1" t="s">
        <v>567</v>
      </c>
      <c r="P2890" s="1" t="s">
        <v>54</v>
      </c>
      <c r="Q2890" s="1" t="s">
        <v>56</v>
      </c>
      <c r="R2890" s="1" t="s">
        <v>7</v>
      </c>
      <c r="S2890" s="2" t="b">
        <v>0</v>
      </c>
      <c r="T2890" s="2" t="b">
        <v>1</v>
      </c>
      <c r="U2890" s="1" t="s">
        <v>202</v>
      </c>
      <c r="V2890" s="1">
        <v>18</v>
      </c>
      <c r="W2890" s="2" t="b">
        <v>1</v>
      </c>
      <c r="X2890" s="2" t="b">
        <v>1</v>
      </c>
      <c r="Y2890" s="2" t="b">
        <v>0</v>
      </c>
      <c r="Z2890" s="1" t="s">
        <v>119</v>
      </c>
      <c r="AA2890" s="2" t="b">
        <v>0</v>
      </c>
      <c r="AB2890" s="1" t="s">
        <v>2390</v>
      </c>
      <c r="AC2890" s="1" t="s">
        <v>17258</v>
      </c>
      <c r="AD2890" s="1" t="s">
        <v>61</v>
      </c>
      <c r="AE2890" s="2" t="b">
        <v>1</v>
      </c>
      <c r="AF2890" s="1"/>
      <c r="AG2890" s="2" t="b">
        <v>0</v>
      </c>
      <c r="AH2890" s="1">
        <v>46242.564803287038</v>
      </c>
    </row>
    <row r="2891" spans="1:34" ht="13.9">
      <c r="A2891" s="1" t="s">
        <v>17259</v>
      </c>
      <c r="B2891" s="1" t="s">
        <v>17260</v>
      </c>
      <c r="C2891" s="4">
        <v>45377</v>
      </c>
      <c r="D2891" s="1" t="s">
        <v>16924</v>
      </c>
      <c r="E2891" s="1">
        <v>2024</v>
      </c>
      <c r="F2891" s="5">
        <v>28.42</v>
      </c>
      <c r="G2891" s="1" t="s">
        <v>17261</v>
      </c>
      <c r="H2891" s="1" t="s">
        <v>17262</v>
      </c>
      <c r="I2891" s="6">
        <v>224</v>
      </c>
      <c r="J2891" s="6" t="s">
        <v>54</v>
      </c>
      <c r="K2891" s="6">
        <v>13</v>
      </c>
      <c r="L2891" s="6">
        <v>9</v>
      </c>
      <c r="M2891" s="6">
        <v>4</v>
      </c>
      <c r="N2891" s="7">
        <v>0.69230769230769229</v>
      </c>
      <c r="O2891" s="1" t="s">
        <v>91</v>
      </c>
      <c r="P2891" s="1" t="s">
        <v>54</v>
      </c>
      <c r="Q2891" s="1" t="s">
        <v>56</v>
      </c>
      <c r="R2891" s="1" t="s">
        <v>5</v>
      </c>
      <c r="S2891" s="2" t="b">
        <v>1</v>
      </c>
      <c r="T2891" s="2" t="b">
        <v>0</v>
      </c>
      <c r="U2891" s="1" t="s">
        <v>57</v>
      </c>
      <c r="V2891" s="1"/>
      <c r="W2891" s="2" t="b">
        <v>0</v>
      </c>
      <c r="X2891" s="1"/>
      <c r="Y2891" s="2" t="b">
        <v>0</v>
      </c>
      <c r="Z2891" s="1" t="s">
        <v>58</v>
      </c>
      <c r="AA2891" s="2" t="b">
        <v>1</v>
      </c>
      <c r="AB2891" s="1" t="s">
        <v>17263</v>
      </c>
      <c r="AC2891" s="1" t="s">
        <v>17264</v>
      </c>
      <c r="AD2891" s="1" t="s">
        <v>61</v>
      </c>
      <c r="AE2891" s="2" t="b">
        <v>1</v>
      </c>
      <c r="AF2891" s="1" t="s">
        <v>142</v>
      </c>
      <c r="AG2891" s="2" t="b">
        <v>0</v>
      </c>
      <c r="AH2891" s="1">
        <v>46242.564803287038</v>
      </c>
    </row>
    <row r="2892" spans="1:34" ht="13.9">
      <c r="A2892" s="1" t="s">
        <v>17265</v>
      </c>
      <c r="B2892" s="1" t="s">
        <v>17266</v>
      </c>
      <c r="C2892" s="4">
        <v>45377</v>
      </c>
      <c r="D2892" s="1" t="s">
        <v>16924</v>
      </c>
      <c r="E2892" s="1">
        <v>2024</v>
      </c>
      <c r="F2892" s="5">
        <v>28.42</v>
      </c>
      <c r="G2892" s="1" t="s">
        <v>17267</v>
      </c>
      <c r="H2892" s="1" t="s">
        <v>17268</v>
      </c>
      <c r="I2892" s="6"/>
      <c r="J2892" s="6" t="s">
        <v>147</v>
      </c>
      <c r="K2892" s="6">
        <v>876</v>
      </c>
      <c r="L2892" s="6">
        <v>799</v>
      </c>
      <c r="M2892" s="6">
        <v>77</v>
      </c>
      <c r="N2892" s="7">
        <v>0.91210045662100458</v>
      </c>
      <c r="O2892" s="1" t="s">
        <v>67</v>
      </c>
      <c r="P2892" s="1" t="s">
        <v>54</v>
      </c>
      <c r="Q2892" s="1" t="s">
        <v>68</v>
      </c>
      <c r="R2892" s="1" t="s">
        <v>5</v>
      </c>
      <c r="S2892" s="2" t="b">
        <v>1</v>
      </c>
      <c r="T2892" s="2" t="b">
        <v>0</v>
      </c>
      <c r="U2892" s="1" t="s">
        <v>57</v>
      </c>
      <c r="V2892" s="1"/>
      <c r="W2892" s="2" t="b">
        <v>0</v>
      </c>
      <c r="X2892" s="1"/>
      <c r="Y2892" s="2" t="b">
        <v>0</v>
      </c>
      <c r="Z2892" s="1" t="s">
        <v>119</v>
      </c>
      <c r="AA2892" s="2" t="b">
        <v>0</v>
      </c>
      <c r="AB2892" s="1" t="s">
        <v>17269</v>
      </c>
      <c r="AC2892" s="1" t="s">
        <v>17270</v>
      </c>
      <c r="AD2892" s="1" t="s">
        <v>61</v>
      </c>
      <c r="AE2892" s="2" t="b">
        <v>1</v>
      </c>
      <c r="AF2892" s="1"/>
      <c r="AG2892" s="2" t="b">
        <v>0</v>
      </c>
      <c r="AH2892" s="1">
        <v>46242.564803287038</v>
      </c>
    </row>
    <row r="2893" spans="1:34" ht="13.9">
      <c r="A2893" s="1" t="s">
        <v>17271</v>
      </c>
      <c r="B2893" s="1" t="s">
        <v>17272</v>
      </c>
      <c r="C2893" s="4">
        <v>45378</v>
      </c>
      <c r="D2893" s="1" t="s">
        <v>16924</v>
      </c>
      <c r="E2893" s="1">
        <v>2024</v>
      </c>
      <c r="F2893" s="5">
        <v>28.39</v>
      </c>
      <c r="G2893" s="1" t="s">
        <v>17273</v>
      </c>
      <c r="H2893" s="1" t="s">
        <v>17274</v>
      </c>
      <c r="I2893" s="6">
        <v>13758</v>
      </c>
      <c r="J2893" s="6" t="s">
        <v>54</v>
      </c>
      <c r="K2893" s="6">
        <v>548</v>
      </c>
      <c r="L2893" s="6">
        <v>479</v>
      </c>
      <c r="M2893" s="6">
        <v>69</v>
      </c>
      <c r="N2893" s="7">
        <v>0.87408759124087587</v>
      </c>
      <c r="O2893" s="1" t="s">
        <v>67</v>
      </c>
      <c r="P2893" s="1" t="s">
        <v>54</v>
      </c>
      <c r="Q2893" s="1" t="s">
        <v>68</v>
      </c>
      <c r="R2893" s="1" t="s">
        <v>5</v>
      </c>
      <c r="S2893" s="2" t="b">
        <v>1</v>
      </c>
      <c r="T2893" s="2" t="b">
        <v>0</v>
      </c>
      <c r="U2893" s="1" t="s">
        <v>499</v>
      </c>
      <c r="V2893" s="1">
        <v>17</v>
      </c>
      <c r="W2893" s="2" t="b">
        <v>0</v>
      </c>
      <c r="X2893" s="1"/>
      <c r="Y2893" s="2" t="b">
        <v>0</v>
      </c>
      <c r="Z2893" s="1" t="s">
        <v>58</v>
      </c>
      <c r="AA2893" s="2" t="b">
        <v>1</v>
      </c>
      <c r="AB2893" s="1" t="s">
        <v>17275</v>
      </c>
      <c r="AC2893" s="1" t="s">
        <v>17276</v>
      </c>
      <c r="AD2893" s="1" t="s">
        <v>61</v>
      </c>
      <c r="AE2893" s="2" t="b">
        <v>1</v>
      </c>
      <c r="AF2893" s="1" t="s">
        <v>509</v>
      </c>
      <c r="AG2893" s="2" t="b">
        <v>0</v>
      </c>
      <c r="AH2893" s="1">
        <v>46242.564803287038</v>
      </c>
    </row>
    <row r="2894" spans="1:34" ht="13.9">
      <c r="A2894" s="1" t="s">
        <v>17277</v>
      </c>
      <c r="B2894" s="1" t="s">
        <v>17278</v>
      </c>
      <c r="C2894" s="4">
        <v>45378</v>
      </c>
      <c r="D2894" s="1" t="s">
        <v>16924</v>
      </c>
      <c r="E2894" s="1">
        <v>2024</v>
      </c>
      <c r="F2894" s="5">
        <v>28.39</v>
      </c>
      <c r="G2894" s="1" t="s">
        <v>17279</v>
      </c>
      <c r="H2894" s="1" t="s">
        <v>17280</v>
      </c>
      <c r="I2894" s="6">
        <v>65</v>
      </c>
      <c r="J2894" s="6" t="s">
        <v>54</v>
      </c>
      <c r="K2894" s="6">
        <v>5</v>
      </c>
      <c r="L2894" s="6">
        <v>5</v>
      </c>
      <c r="M2894" s="6">
        <v>0</v>
      </c>
      <c r="N2894" s="7">
        <v>1</v>
      </c>
      <c r="O2894" s="1" t="s">
        <v>323</v>
      </c>
      <c r="P2894" s="1" t="s">
        <v>54</v>
      </c>
      <c r="Q2894" s="1" t="s">
        <v>56</v>
      </c>
      <c r="R2894" s="1" t="s">
        <v>5</v>
      </c>
      <c r="S2894" s="2" t="b">
        <v>1</v>
      </c>
      <c r="T2894" s="2" t="b">
        <v>0</v>
      </c>
      <c r="U2894" s="1" t="s">
        <v>57</v>
      </c>
      <c r="V2894" s="1"/>
      <c r="W2894" s="2" t="b">
        <v>0</v>
      </c>
      <c r="X2894" s="1"/>
      <c r="Y2894" s="2" t="b">
        <v>0</v>
      </c>
      <c r="Z2894" s="1" t="s">
        <v>58</v>
      </c>
      <c r="AA2894" s="2" t="b">
        <v>1</v>
      </c>
      <c r="AB2894" s="1" t="s">
        <v>17281</v>
      </c>
      <c r="AC2894" s="1" t="s">
        <v>17282</v>
      </c>
      <c r="AD2894" s="1" t="s">
        <v>61</v>
      </c>
      <c r="AE2894" s="2" t="b">
        <v>1</v>
      </c>
      <c r="AF2894" s="1" t="s">
        <v>94</v>
      </c>
      <c r="AG2894" s="2" t="b">
        <v>0</v>
      </c>
      <c r="AH2894" s="1">
        <v>46242.564803287038</v>
      </c>
    </row>
    <row r="2895" spans="1:34" ht="13.9">
      <c r="A2895" s="1" t="s">
        <v>17283</v>
      </c>
      <c r="B2895" s="1" t="s">
        <v>17284</v>
      </c>
      <c r="C2895" s="4">
        <v>45378</v>
      </c>
      <c r="D2895" s="1" t="s">
        <v>16924</v>
      </c>
      <c r="E2895" s="1">
        <v>2024</v>
      </c>
      <c r="F2895" s="5">
        <v>28.39</v>
      </c>
      <c r="G2895" s="1" t="s">
        <v>17285</v>
      </c>
      <c r="H2895" s="1" t="s">
        <v>17286</v>
      </c>
      <c r="I2895" s="6">
        <v>5417</v>
      </c>
      <c r="J2895" s="6" t="s">
        <v>54</v>
      </c>
      <c r="K2895" s="6">
        <v>362</v>
      </c>
      <c r="L2895" s="6">
        <v>333</v>
      </c>
      <c r="M2895" s="6">
        <v>29</v>
      </c>
      <c r="N2895" s="7">
        <v>0.91988950276243098</v>
      </c>
      <c r="O2895" s="1" t="s">
        <v>67</v>
      </c>
      <c r="P2895" s="1" t="s">
        <v>54</v>
      </c>
      <c r="Q2895" s="1" t="s">
        <v>68</v>
      </c>
      <c r="R2895" s="1" t="s">
        <v>5</v>
      </c>
      <c r="S2895" s="2" t="b">
        <v>1</v>
      </c>
      <c r="T2895" s="2" t="b">
        <v>0</v>
      </c>
      <c r="U2895" s="1" t="s">
        <v>57</v>
      </c>
      <c r="V2895" s="1"/>
      <c r="W2895" s="2" t="b">
        <v>0</v>
      </c>
      <c r="X2895" s="1"/>
      <c r="Y2895" s="2" t="b">
        <v>0</v>
      </c>
      <c r="Z2895" s="1" t="s">
        <v>58</v>
      </c>
      <c r="AA2895" s="2" t="b">
        <v>1</v>
      </c>
      <c r="AB2895" s="1" t="s">
        <v>17287</v>
      </c>
      <c r="AC2895" s="1" t="s">
        <v>17288</v>
      </c>
      <c r="AD2895" s="1" t="s">
        <v>61</v>
      </c>
      <c r="AE2895" s="2" t="b">
        <v>1</v>
      </c>
      <c r="AF2895" s="1" t="s">
        <v>71</v>
      </c>
      <c r="AG2895" s="2" t="b">
        <v>0</v>
      </c>
      <c r="AH2895" s="1">
        <v>46242.564803287038</v>
      </c>
    </row>
    <row r="2896" spans="1:34" ht="13.9">
      <c r="A2896" s="1" t="s">
        <v>17289</v>
      </c>
      <c r="B2896" s="1" t="s">
        <v>17290</v>
      </c>
      <c r="C2896" s="4">
        <v>45379</v>
      </c>
      <c r="D2896" s="1" t="s">
        <v>16924</v>
      </c>
      <c r="E2896" s="1">
        <v>2024</v>
      </c>
      <c r="F2896" s="5">
        <v>28.35</v>
      </c>
      <c r="G2896" s="1" t="s">
        <v>17291</v>
      </c>
      <c r="H2896" s="1" t="s">
        <v>17292</v>
      </c>
      <c r="I2896" s="6">
        <v>24776</v>
      </c>
      <c r="J2896" s="6" t="s">
        <v>54</v>
      </c>
      <c r="K2896" s="6">
        <v>204</v>
      </c>
      <c r="L2896" s="6">
        <v>153</v>
      </c>
      <c r="M2896" s="6">
        <v>51</v>
      </c>
      <c r="N2896" s="7">
        <v>0.75</v>
      </c>
      <c r="O2896" s="1" t="s">
        <v>55</v>
      </c>
      <c r="P2896" s="1" t="s">
        <v>54</v>
      </c>
      <c r="Q2896" s="1" t="s">
        <v>68</v>
      </c>
      <c r="R2896" s="1" t="s">
        <v>7</v>
      </c>
      <c r="S2896" s="2" t="b">
        <v>0</v>
      </c>
      <c r="T2896" s="2" t="b">
        <v>1</v>
      </c>
      <c r="U2896" s="1" t="s">
        <v>202</v>
      </c>
      <c r="V2896" s="1">
        <v>18</v>
      </c>
      <c r="W2896" s="2" t="b">
        <v>1</v>
      </c>
      <c r="X2896" s="2" t="b">
        <v>1</v>
      </c>
      <c r="Y2896" s="2" t="b">
        <v>0</v>
      </c>
      <c r="Z2896" s="1" t="s">
        <v>119</v>
      </c>
      <c r="AA2896" s="2" t="b">
        <v>0</v>
      </c>
      <c r="AB2896" s="1" t="s">
        <v>17293</v>
      </c>
      <c r="AC2896" s="1" t="s">
        <v>17294</v>
      </c>
      <c r="AD2896" s="1" t="s">
        <v>61</v>
      </c>
      <c r="AE2896" s="2" t="b">
        <v>1</v>
      </c>
      <c r="AF2896" s="1"/>
      <c r="AG2896" s="2" t="b">
        <v>0</v>
      </c>
      <c r="AH2896" s="1">
        <v>46242.564803287038</v>
      </c>
    </row>
    <row r="2897" spans="1:34" ht="13.9">
      <c r="A2897" s="1" t="s">
        <v>17295</v>
      </c>
      <c r="B2897" s="1" t="s">
        <v>17296</v>
      </c>
      <c r="C2897" s="4">
        <v>45379</v>
      </c>
      <c r="D2897" s="1" t="s">
        <v>16924</v>
      </c>
      <c r="E2897" s="1">
        <v>2024</v>
      </c>
      <c r="F2897" s="5">
        <v>28.35</v>
      </c>
      <c r="G2897" s="1" t="s">
        <v>17297</v>
      </c>
      <c r="H2897" s="1" t="s">
        <v>17298</v>
      </c>
      <c r="I2897" s="6">
        <v>1510</v>
      </c>
      <c r="J2897" s="6" t="s">
        <v>54</v>
      </c>
      <c r="K2897" s="6">
        <v>93</v>
      </c>
      <c r="L2897" s="6">
        <v>67</v>
      </c>
      <c r="M2897" s="6">
        <v>26</v>
      </c>
      <c r="N2897" s="7">
        <v>0.72043010752688175</v>
      </c>
      <c r="O2897" s="1" t="s">
        <v>55</v>
      </c>
      <c r="P2897" s="1" t="s">
        <v>54</v>
      </c>
      <c r="Q2897" s="1" t="s">
        <v>56</v>
      </c>
      <c r="R2897" s="1" t="s">
        <v>5</v>
      </c>
      <c r="S2897" s="2" t="b">
        <v>1</v>
      </c>
      <c r="T2897" s="2" t="b">
        <v>0</v>
      </c>
      <c r="U2897" s="1" t="s">
        <v>57</v>
      </c>
      <c r="V2897" s="1"/>
      <c r="W2897" s="2" t="b">
        <v>0</v>
      </c>
      <c r="X2897" s="1"/>
      <c r="Y2897" s="2" t="b">
        <v>0</v>
      </c>
      <c r="Z2897" s="1" t="s">
        <v>58</v>
      </c>
      <c r="AA2897" s="2" t="b">
        <v>1</v>
      </c>
      <c r="AB2897" s="1" t="s">
        <v>17299</v>
      </c>
      <c r="AC2897" s="1" t="s">
        <v>17300</v>
      </c>
      <c r="AD2897" s="1" t="s">
        <v>61</v>
      </c>
      <c r="AE2897" s="2" t="b">
        <v>1</v>
      </c>
      <c r="AF2897" s="1" t="s">
        <v>442</v>
      </c>
      <c r="AG2897" s="2" t="b">
        <v>0</v>
      </c>
      <c r="AH2897" s="1">
        <v>46242.564803287038</v>
      </c>
    </row>
    <row r="2898" spans="1:34" ht="13.9">
      <c r="A2898" s="1" t="s">
        <v>17301</v>
      </c>
      <c r="B2898" s="1" t="s">
        <v>17302</v>
      </c>
      <c r="C2898" s="4">
        <v>45379</v>
      </c>
      <c r="D2898" s="1" t="s">
        <v>16924</v>
      </c>
      <c r="E2898" s="1">
        <v>2024</v>
      </c>
      <c r="F2898" s="5">
        <v>28.35</v>
      </c>
      <c r="G2898" s="1" t="s">
        <v>17303</v>
      </c>
      <c r="H2898" s="1" t="s">
        <v>17304</v>
      </c>
      <c r="I2898" s="6">
        <v>1652</v>
      </c>
      <c r="J2898" s="6" t="s">
        <v>54</v>
      </c>
      <c r="K2898" s="6">
        <v>44</v>
      </c>
      <c r="L2898" s="6">
        <v>38</v>
      </c>
      <c r="M2898" s="6">
        <v>6</v>
      </c>
      <c r="N2898" s="7">
        <v>0.86363636363636365</v>
      </c>
      <c r="O2898" s="1" t="s">
        <v>126</v>
      </c>
      <c r="P2898" s="1" t="s">
        <v>54</v>
      </c>
      <c r="Q2898" s="1" t="s">
        <v>56</v>
      </c>
      <c r="R2898" s="1" t="s">
        <v>5</v>
      </c>
      <c r="S2898" s="2" t="b">
        <v>1</v>
      </c>
      <c r="T2898" s="2" t="b">
        <v>0</v>
      </c>
      <c r="U2898" s="1" t="s">
        <v>224</v>
      </c>
      <c r="V2898" s="1">
        <v>12</v>
      </c>
      <c r="W2898" s="2" t="b">
        <v>0</v>
      </c>
      <c r="X2898" s="1"/>
      <c r="Y2898" s="2" t="b">
        <v>0</v>
      </c>
      <c r="Z2898" s="1" t="s">
        <v>58</v>
      </c>
      <c r="AA2898" s="2" t="b">
        <v>1</v>
      </c>
      <c r="AB2898" s="1" t="s">
        <v>17305</v>
      </c>
      <c r="AC2898" s="1" t="s">
        <v>17306</v>
      </c>
      <c r="AD2898" s="1" t="s">
        <v>61</v>
      </c>
      <c r="AE2898" s="2" t="b">
        <v>1</v>
      </c>
      <c r="AF2898" s="1" t="s">
        <v>101</v>
      </c>
      <c r="AG2898" s="2" t="b">
        <v>1</v>
      </c>
      <c r="AH2898" s="1">
        <v>46242.564803287038</v>
      </c>
    </row>
    <row r="2899" spans="1:34" ht="13.9">
      <c r="A2899" s="1" t="s">
        <v>17307</v>
      </c>
      <c r="B2899" s="1" t="s">
        <v>17308</v>
      </c>
      <c r="C2899" s="4">
        <v>45379</v>
      </c>
      <c r="D2899" s="1" t="s">
        <v>16924</v>
      </c>
      <c r="E2899" s="1">
        <v>2024</v>
      </c>
      <c r="F2899" s="5">
        <v>28.35</v>
      </c>
      <c r="G2899" s="1" t="s">
        <v>17309</v>
      </c>
      <c r="H2899" s="1" t="s">
        <v>17310</v>
      </c>
      <c r="I2899" s="6">
        <v>24787</v>
      </c>
      <c r="J2899" s="6" t="s">
        <v>54</v>
      </c>
      <c r="K2899" s="6">
        <v>815</v>
      </c>
      <c r="L2899" s="6">
        <v>781</v>
      </c>
      <c r="M2899" s="6">
        <v>34</v>
      </c>
      <c r="N2899" s="7">
        <v>0.95828220858895707</v>
      </c>
      <c r="O2899" s="1" t="s">
        <v>76</v>
      </c>
      <c r="P2899" s="1" t="s">
        <v>54</v>
      </c>
      <c r="Q2899" s="1" t="s">
        <v>68</v>
      </c>
      <c r="R2899" s="1" t="s">
        <v>7</v>
      </c>
      <c r="S2899" s="2" t="b">
        <v>0</v>
      </c>
      <c r="T2899" s="2" t="b">
        <v>1</v>
      </c>
      <c r="U2899" s="1" t="s">
        <v>133</v>
      </c>
      <c r="V2899" s="1">
        <v>18</v>
      </c>
      <c r="W2899" s="2" t="b">
        <v>1</v>
      </c>
      <c r="X2899" s="2" t="b">
        <v>0</v>
      </c>
      <c r="Y2899" s="2" t="b">
        <v>0</v>
      </c>
      <c r="Z2899" s="1" t="s">
        <v>119</v>
      </c>
      <c r="AA2899" s="2" t="b">
        <v>0</v>
      </c>
      <c r="AB2899" s="1" t="s">
        <v>17311</v>
      </c>
      <c r="AC2899" s="1" t="s">
        <v>17312</v>
      </c>
      <c r="AD2899" s="1" t="s">
        <v>61</v>
      </c>
      <c r="AE2899" s="2" t="b">
        <v>1</v>
      </c>
      <c r="AF2899" s="1"/>
      <c r="AG2899" s="2" t="b">
        <v>0</v>
      </c>
      <c r="AH2899" s="1">
        <v>46242.564803287038</v>
      </c>
    </row>
    <row r="2900" spans="1:34" ht="13.9">
      <c r="A2900" s="1" t="s">
        <v>17313</v>
      </c>
      <c r="B2900" s="1" t="s">
        <v>17314</v>
      </c>
      <c r="C2900" s="4">
        <v>45380</v>
      </c>
      <c r="D2900" s="1" t="s">
        <v>16924</v>
      </c>
      <c r="E2900" s="1">
        <v>2024</v>
      </c>
      <c r="F2900" s="5">
        <v>28.32</v>
      </c>
      <c r="G2900" s="1" t="s">
        <v>17315</v>
      </c>
      <c r="H2900" s="1" t="s">
        <v>17316</v>
      </c>
      <c r="I2900" s="6">
        <v>3574</v>
      </c>
      <c r="J2900" s="6" t="s">
        <v>54</v>
      </c>
      <c r="K2900" s="6">
        <v>44</v>
      </c>
      <c r="L2900" s="6">
        <v>34</v>
      </c>
      <c r="M2900" s="6">
        <v>10</v>
      </c>
      <c r="N2900" s="7">
        <v>0.77272727272727271</v>
      </c>
      <c r="O2900" s="1" t="s">
        <v>55</v>
      </c>
      <c r="P2900" s="1" t="s">
        <v>54</v>
      </c>
      <c r="Q2900" s="1" t="s">
        <v>56</v>
      </c>
      <c r="R2900" s="1" t="s">
        <v>7</v>
      </c>
      <c r="S2900" s="2" t="b">
        <v>0</v>
      </c>
      <c r="T2900" s="2" t="b">
        <v>1</v>
      </c>
      <c r="U2900" s="1" t="s">
        <v>1669</v>
      </c>
      <c r="V2900" s="1">
        <v>18</v>
      </c>
      <c r="W2900" s="2" t="b">
        <v>1</v>
      </c>
      <c r="X2900" s="1"/>
      <c r="Y2900" s="2" t="b">
        <v>0</v>
      </c>
      <c r="Z2900" s="1" t="s">
        <v>119</v>
      </c>
      <c r="AA2900" s="2" t="b">
        <v>0</v>
      </c>
      <c r="AB2900" s="1" t="s">
        <v>17317</v>
      </c>
      <c r="AC2900" s="1" t="s">
        <v>17318</v>
      </c>
      <c r="AD2900" s="1" t="s">
        <v>61</v>
      </c>
      <c r="AE2900" s="2" t="b">
        <v>1</v>
      </c>
      <c r="AF2900" s="1"/>
      <c r="AG2900" s="2" t="b">
        <v>0</v>
      </c>
      <c r="AH2900" s="1">
        <v>46242.564803298614</v>
      </c>
    </row>
    <row r="2901" spans="1:34" ht="13.9">
      <c r="A2901" s="1" t="s">
        <v>17319</v>
      </c>
      <c r="B2901" s="1" t="s">
        <v>17320</v>
      </c>
      <c r="C2901" s="4">
        <v>45380</v>
      </c>
      <c r="D2901" s="1" t="s">
        <v>16924</v>
      </c>
      <c r="E2901" s="1">
        <v>2024</v>
      </c>
      <c r="F2901" s="5">
        <v>28.32</v>
      </c>
      <c r="G2901" s="1" t="s">
        <v>17321</v>
      </c>
      <c r="H2901" s="1" t="s">
        <v>17322</v>
      </c>
      <c r="I2901" s="6">
        <v>889</v>
      </c>
      <c r="J2901" s="6" t="s">
        <v>54</v>
      </c>
      <c r="K2901" s="6">
        <v>35</v>
      </c>
      <c r="L2901" s="6">
        <v>31</v>
      </c>
      <c r="M2901" s="6">
        <v>4</v>
      </c>
      <c r="N2901" s="7">
        <v>0.88571428571428568</v>
      </c>
      <c r="O2901" s="1" t="s">
        <v>126</v>
      </c>
      <c r="P2901" s="1" t="s">
        <v>54</v>
      </c>
      <c r="Q2901" s="1" t="s">
        <v>56</v>
      </c>
      <c r="R2901" s="1" t="s">
        <v>7</v>
      </c>
      <c r="S2901" s="2" t="b">
        <v>0</v>
      </c>
      <c r="T2901" s="2" t="b">
        <v>1</v>
      </c>
      <c r="U2901" s="1" t="s">
        <v>202</v>
      </c>
      <c r="V2901" s="1">
        <v>18</v>
      </c>
      <c r="W2901" s="2" t="b">
        <v>1</v>
      </c>
      <c r="X2901" s="2" t="b">
        <v>1</v>
      </c>
      <c r="Y2901" s="2" t="b">
        <v>0</v>
      </c>
      <c r="Z2901" s="1" t="s">
        <v>119</v>
      </c>
      <c r="AA2901" s="2" t="b">
        <v>0</v>
      </c>
      <c r="AB2901" s="1" t="s">
        <v>17323</v>
      </c>
      <c r="AC2901" s="1" t="s">
        <v>17324</v>
      </c>
      <c r="AD2901" s="1" t="s">
        <v>61</v>
      </c>
      <c r="AE2901" s="2" t="b">
        <v>1</v>
      </c>
      <c r="AF2901" s="1"/>
      <c r="AG2901" s="2" t="b">
        <v>0</v>
      </c>
      <c r="AH2901" s="1">
        <v>46242.564803298614</v>
      </c>
    </row>
    <row r="2902" spans="1:34" ht="13.9">
      <c r="A2902" s="1" t="s">
        <v>17325</v>
      </c>
      <c r="B2902" s="1" t="s">
        <v>17326</v>
      </c>
      <c r="C2902" s="4">
        <v>45380</v>
      </c>
      <c r="D2902" s="1" t="s">
        <v>16924</v>
      </c>
      <c r="E2902" s="1">
        <v>2024</v>
      </c>
      <c r="F2902" s="5">
        <v>28.32</v>
      </c>
      <c r="G2902" s="1" t="s">
        <v>17327</v>
      </c>
      <c r="H2902" s="1" t="s">
        <v>17328</v>
      </c>
      <c r="I2902" s="6">
        <v>4561</v>
      </c>
      <c r="J2902" s="6" t="s">
        <v>54</v>
      </c>
      <c r="K2902" s="6">
        <v>136</v>
      </c>
      <c r="L2902" s="6">
        <v>124</v>
      </c>
      <c r="M2902" s="6">
        <v>12</v>
      </c>
      <c r="N2902" s="7">
        <v>0.91176470588235292</v>
      </c>
      <c r="O2902" s="1" t="s">
        <v>67</v>
      </c>
      <c r="P2902" s="1" t="s">
        <v>54</v>
      </c>
      <c r="Q2902" s="1" t="s">
        <v>56</v>
      </c>
      <c r="R2902" s="1" t="s">
        <v>5</v>
      </c>
      <c r="S2902" s="2" t="b">
        <v>1</v>
      </c>
      <c r="T2902" s="2" t="b">
        <v>0</v>
      </c>
      <c r="U2902" s="1" t="s">
        <v>57</v>
      </c>
      <c r="V2902" s="1"/>
      <c r="W2902" s="2" t="b">
        <v>0</v>
      </c>
      <c r="X2902" s="1"/>
      <c r="Y2902" s="2" t="b">
        <v>0</v>
      </c>
      <c r="Z2902" s="1" t="s">
        <v>58</v>
      </c>
      <c r="AA2902" s="2" t="b">
        <v>1</v>
      </c>
      <c r="AB2902" s="1" t="s">
        <v>17329</v>
      </c>
      <c r="AC2902" s="1" t="s">
        <v>17330</v>
      </c>
      <c r="AD2902" s="1" t="s">
        <v>61</v>
      </c>
      <c r="AE2902" s="2" t="b">
        <v>1</v>
      </c>
      <c r="AF2902" s="1" t="s">
        <v>509</v>
      </c>
      <c r="AG2902" s="2" t="b">
        <v>0</v>
      </c>
      <c r="AH2902" s="1">
        <v>46242.564803298614</v>
      </c>
    </row>
    <row r="2903" spans="1:34" ht="13.9">
      <c r="A2903" s="1" t="s">
        <v>17331</v>
      </c>
      <c r="B2903" s="1" t="s">
        <v>17332</v>
      </c>
      <c r="C2903" s="4">
        <v>45380</v>
      </c>
      <c r="D2903" s="1" t="s">
        <v>16924</v>
      </c>
      <c r="E2903" s="1">
        <v>2024</v>
      </c>
      <c r="F2903" s="5">
        <v>28.32</v>
      </c>
      <c r="G2903" s="1" t="s">
        <v>17333</v>
      </c>
      <c r="H2903" s="1" t="s">
        <v>17334</v>
      </c>
      <c r="I2903" s="6">
        <v>1</v>
      </c>
      <c r="J2903" s="6" t="s">
        <v>54</v>
      </c>
      <c r="K2903" s="6">
        <v>0</v>
      </c>
      <c r="L2903" s="6">
        <v>0</v>
      </c>
      <c r="M2903" s="6">
        <v>0</v>
      </c>
      <c r="N2903" s="7"/>
      <c r="O2903" s="1" t="s">
        <v>216</v>
      </c>
      <c r="P2903" s="1" t="s">
        <v>54</v>
      </c>
      <c r="Q2903" s="1" t="s">
        <v>56</v>
      </c>
      <c r="R2903" s="1" t="s">
        <v>5</v>
      </c>
      <c r="S2903" s="2" t="b">
        <v>1</v>
      </c>
      <c r="T2903" s="2" t="b">
        <v>0</v>
      </c>
      <c r="U2903" s="1" t="s">
        <v>57</v>
      </c>
      <c r="V2903" s="1"/>
      <c r="W2903" s="2" t="b">
        <v>0</v>
      </c>
      <c r="X2903" s="1"/>
      <c r="Y2903" s="2" t="b">
        <v>0</v>
      </c>
      <c r="Z2903" s="1" t="s">
        <v>119</v>
      </c>
      <c r="AA2903" s="2" t="b">
        <v>0</v>
      </c>
      <c r="AB2903" s="1" t="s">
        <v>17335</v>
      </c>
      <c r="AC2903" s="1" t="s">
        <v>17336</v>
      </c>
      <c r="AD2903" s="1" t="s">
        <v>61</v>
      </c>
      <c r="AE2903" s="2" t="b">
        <v>1</v>
      </c>
      <c r="AF2903" s="1"/>
      <c r="AG2903" s="2" t="b">
        <v>0</v>
      </c>
      <c r="AH2903" s="1">
        <v>46242.564803298614</v>
      </c>
    </row>
    <row r="2904" spans="1:34" ht="13.9">
      <c r="A2904" s="1" t="s">
        <v>17337</v>
      </c>
      <c r="B2904" s="1" t="s">
        <v>17338</v>
      </c>
      <c r="C2904" s="4">
        <v>45380</v>
      </c>
      <c r="D2904" s="1" t="s">
        <v>16924</v>
      </c>
      <c r="E2904" s="1">
        <v>2024</v>
      </c>
      <c r="F2904" s="5">
        <v>28.32</v>
      </c>
      <c r="G2904" s="1" t="s">
        <v>17339</v>
      </c>
      <c r="H2904" s="1" t="s">
        <v>17340</v>
      </c>
      <c r="I2904" s="6">
        <v>2344</v>
      </c>
      <c r="J2904" s="6" t="s">
        <v>54</v>
      </c>
      <c r="K2904" s="6">
        <v>62</v>
      </c>
      <c r="L2904" s="6">
        <v>54</v>
      </c>
      <c r="M2904" s="6">
        <v>8</v>
      </c>
      <c r="N2904" s="7">
        <v>0.87096774193548387</v>
      </c>
      <c r="O2904" s="1" t="s">
        <v>67</v>
      </c>
      <c r="P2904" s="1" t="s">
        <v>54</v>
      </c>
      <c r="Q2904" s="1" t="s">
        <v>56</v>
      </c>
      <c r="R2904" s="1" t="s">
        <v>5</v>
      </c>
      <c r="S2904" s="2" t="b">
        <v>1</v>
      </c>
      <c r="T2904" s="2" t="b">
        <v>0</v>
      </c>
      <c r="U2904" s="1" t="s">
        <v>57</v>
      </c>
      <c r="V2904" s="1"/>
      <c r="W2904" s="2" t="b">
        <v>0</v>
      </c>
      <c r="X2904" s="1"/>
      <c r="Y2904" s="2" t="b">
        <v>0</v>
      </c>
      <c r="Z2904" s="1" t="s">
        <v>58</v>
      </c>
      <c r="AA2904" s="2" t="b">
        <v>1</v>
      </c>
      <c r="AB2904" s="1" t="s">
        <v>17341</v>
      </c>
      <c r="AC2904" s="1" t="s">
        <v>17342</v>
      </c>
      <c r="AD2904" s="1" t="s">
        <v>61</v>
      </c>
      <c r="AE2904" s="2" t="b">
        <v>1</v>
      </c>
      <c r="AF2904" s="1" t="s">
        <v>101</v>
      </c>
      <c r="AG2904" s="2" t="b">
        <v>1</v>
      </c>
      <c r="AH2904" s="1">
        <v>46242.564803298614</v>
      </c>
    </row>
    <row r="2905" spans="1:34" ht="13.9">
      <c r="A2905" s="1" t="s">
        <v>17343</v>
      </c>
      <c r="B2905" s="1" t="s">
        <v>17344</v>
      </c>
      <c r="C2905" s="4">
        <v>45380</v>
      </c>
      <c r="D2905" s="1" t="s">
        <v>16924</v>
      </c>
      <c r="E2905" s="1">
        <v>2024</v>
      </c>
      <c r="F2905" s="5">
        <v>28.32</v>
      </c>
      <c r="G2905" s="1" t="s">
        <v>17345</v>
      </c>
      <c r="H2905" s="1" t="s">
        <v>17346</v>
      </c>
      <c r="I2905" s="6">
        <v>1</v>
      </c>
      <c r="J2905" s="6" t="s">
        <v>54</v>
      </c>
      <c r="K2905" s="6">
        <v>3</v>
      </c>
      <c r="L2905" s="6">
        <v>3</v>
      </c>
      <c r="M2905" s="6">
        <v>0</v>
      </c>
      <c r="N2905" s="7">
        <v>1</v>
      </c>
      <c r="O2905" s="1" t="s">
        <v>302</v>
      </c>
      <c r="P2905" s="1" t="s">
        <v>54</v>
      </c>
      <c r="Q2905" s="1" t="s">
        <v>56</v>
      </c>
      <c r="R2905" s="1" t="s">
        <v>7</v>
      </c>
      <c r="S2905" s="2" t="b">
        <v>0</v>
      </c>
      <c r="T2905" s="2" t="b">
        <v>1</v>
      </c>
      <c r="U2905" s="1" t="s">
        <v>133</v>
      </c>
      <c r="V2905" s="1">
        <v>18</v>
      </c>
      <c r="W2905" s="2" t="b">
        <v>1</v>
      </c>
      <c r="X2905" s="2" t="b">
        <v>0</v>
      </c>
      <c r="Y2905" s="2" t="b">
        <v>0</v>
      </c>
      <c r="Z2905" s="1" t="s">
        <v>119</v>
      </c>
      <c r="AA2905" s="2" t="b">
        <v>0</v>
      </c>
      <c r="AB2905" s="1" t="s">
        <v>17347</v>
      </c>
      <c r="AC2905" s="1" t="s">
        <v>17348</v>
      </c>
      <c r="AD2905" s="1" t="s">
        <v>61</v>
      </c>
      <c r="AE2905" s="2" t="b">
        <v>1</v>
      </c>
      <c r="AF2905" s="1"/>
      <c r="AG2905" s="2" t="b">
        <v>0</v>
      </c>
      <c r="AH2905" s="1">
        <v>46242.564803298614</v>
      </c>
    </row>
    <row r="2906" spans="1:34" ht="13.9">
      <c r="A2906" s="1" t="s">
        <v>17349</v>
      </c>
      <c r="B2906" s="1" t="s">
        <v>17350</v>
      </c>
      <c r="C2906" s="4">
        <v>45381</v>
      </c>
      <c r="D2906" s="1" t="s">
        <v>16924</v>
      </c>
      <c r="E2906" s="1">
        <v>2024</v>
      </c>
      <c r="F2906" s="5">
        <v>28.29</v>
      </c>
      <c r="G2906" s="1" t="s">
        <v>17351</v>
      </c>
      <c r="H2906" s="1" t="s">
        <v>17352</v>
      </c>
      <c r="I2906" s="6">
        <v>5561</v>
      </c>
      <c r="J2906" s="6" t="s">
        <v>54</v>
      </c>
      <c r="K2906" s="6">
        <v>242</v>
      </c>
      <c r="L2906" s="6">
        <v>189</v>
      </c>
      <c r="M2906" s="6">
        <v>53</v>
      </c>
      <c r="N2906" s="7">
        <v>0.78099173553719003</v>
      </c>
      <c r="O2906" s="1" t="s">
        <v>55</v>
      </c>
      <c r="P2906" s="1" t="s">
        <v>54</v>
      </c>
      <c r="Q2906" s="1" t="s">
        <v>68</v>
      </c>
      <c r="R2906" s="1" t="s">
        <v>7</v>
      </c>
      <c r="S2906" s="2" t="b">
        <v>0</v>
      </c>
      <c r="T2906" s="2" t="b">
        <v>1</v>
      </c>
      <c r="U2906" s="1" t="s">
        <v>202</v>
      </c>
      <c r="V2906" s="1">
        <v>18</v>
      </c>
      <c r="W2906" s="2" t="b">
        <v>1</v>
      </c>
      <c r="X2906" s="2" t="b">
        <v>1</v>
      </c>
      <c r="Y2906" s="2" t="b">
        <v>0</v>
      </c>
      <c r="Z2906" s="1" t="s">
        <v>119</v>
      </c>
      <c r="AA2906" s="2" t="b">
        <v>0</v>
      </c>
      <c r="AB2906" s="1" t="s">
        <v>17353</v>
      </c>
      <c r="AC2906" s="1" t="s">
        <v>17354</v>
      </c>
      <c r="AD2906" s="1" t="s">
        <v>61</v>
      </c>
      <c r="AE2906" s="2" t="b">
        <v>1</v>
      </c>
      <c r="AF2906" s="1"/>
      <c r="AG2906" s="2" t="b">
        <v>0</v>
      </c>
      <c r="AH2906" s="1">
        <v>46242.564803298614</v>
      </c>
    </row>
    <row r="2907" spans="1:34" ht="13.9">
      <c r="A2907" s="1" t="s">
        <v>17355</v>
      </c>
      <c r="B2907" s="1" t="s">
        <v>17356</v>
      </c>
      <c r="C2907" s="4">
        <v>45382</v>
      </c>
      <c r="D2907" s="1" t="s">
        <v>16924</v>
      </c>
      <c r="E2907" s="1">
        <v>2024</v>
      </c>
      <c r="F2907" s="5">
        <v>28.25</v>
      </c>
      <c r="G2907" s="1" t="s">
        <v>17357</v>
      </c>
      <c r="H2907" s="1" t="s">
        <v>17358</v>
      </c>
      <c r="I2907" s="6">
        <v>61</v>
      </c>
      <c r="J2907" s="6" t="s">
        <v>54</v>
      </c>
      <c r="K2907" s="6">
        <v>3</v>
      </c>
      <c r="L2907" s="6">
        <v>2</v>
      </c>
      <c r="M2907" s="6">
        <v>1</v>
      </c>
      <c r="N2907" s="7">
        <v>0.66666666666666663</v>
      </c>
      <c r="O2907" s="1" t="s">
        <v>302</v>
      </c>
      <c r="P2907" s="1" t="s">
        <v>54</v>
      </c>
      <c r="Q2907" s="1" t="s">
        <v>56</v>
      </c>
      <c r="R2907" s="1" t="s">
        <v>7</v>
      </c>
      <c r="S2907" s="2" t="b">
        <v>0</v>
      </c>
      <c r="T2907" s="2" t="b">
        <v>1</v>
      </c>
      <c r="U2907" s="1" t="s">
        <v>1669</v>
      </c>
      <c r="V2907" s="1">
        <v>18</v>
      </c>
      <c r="W2907" s="2" t="b">
        <v>1</v>
      </c>
      <c r="X2907" s="1"/>
      <c r="Y2907" s="2" t="b">
        <v>0</v>
      </c>
      <c r="Z2907" s="1" t="s">
        <v>119</v>
      </c>
      <c r="AA2907" s="2" t="b">
        <v>0</v>
      </c>
      <c r="AB2907" s="1" t="s">
        <v>17359</v>
      </c>
      <c r="AC2907" s="1" t="s">
        <v>17360</v>
      </c>
      <c r="AD2907" s="1" t="s">
        <v>61</v>
      </c>
      <c r="AE2907" s="2" t="b">
        <v>1</v>
      </c>
      <c r="AF2907" s="1"/>
      <c r="AG2907" s="2" t="b">
        <v>0</v>
      </c>
      <c r="AH2907" s="1">
        <v>46242.564803298614</v>
      </c>
    </row>
    <row r="2908" spans="1:34" ht="13.9">
      <c r="A2908" s="1" t="s">
        <v>17361</v>
      </c>
      <c r="B2908" s="1" t="s">
        <v>17362</v>
      </c>
      <c r="C2908" s="4">
        <v>45382</v>
      </c>
      <c r="D2908" s="1" t="s">
        <v>16924</v>
      </c>
      <c r="E2908" s="1">
        <v>2024</v>
      </c>
      <c r="F2908" s="5">
        <v>28.25</v>
      </c>
      <c r="G2908" s="1" t="s">
        <v>17363</v>
      </c>
      <c r="H2908" s="1" t="s">
        <v>17364</v>
      </c>
      <c r="I2908" s="6">
        <v>136</v>
      </c>
      <c r="J2908" s="6" t="s">
        <v>54</v>
      </c>
      <c r="K2908" s="6">
        <v>11</v>
      </c>
      <c r="L2908" s="6">
        <v>10</v>
      </c>
      <c r="M2908" s="6">
        <v>1</v>
      </c>
      <c r="N2908" s="7">
        <v>0.90909090909090906</v>
      </c>
      <c r="O2908" s="1" t="s">
        <v>126</v>
      </c>
      <c r="P2908" s="1" t="s">
        <v>54</v>
      </c>
      <c r="Q2908" s="1" t="s">
        <v>56</v>
      </c>
      <c r="R2908" s="1" t="s">
        <v>5</v>
      </c>
      <c r="S2908" s="2" t="b">
        <v>1</v>
      </c>
      <c r="T2908" s="2" t="b">
        <v>0</v>
      </c>
      <c r="U2908" s="1" t="s">
        <v>57</v>
      </c>
      <c r="V2908" s="1"/>
      <c r="W2908" s="2" t="b">
        <v>0</v>
      </c>
      <c r="X2908" s="1"/>
      <c r="Y2908" s="2" t="b">
        <v>0</v>
      </c>
      <c r="Z2908" s="1" t="s">
        <v>119</v>
      </c>
      <c r="AA2908" s="2" t="b">
        <v>0</v>
      </c>
      <c r="AB2908" s="1" t="s">
        <v>17365</v>
      </c>
      <c r="AC2908" s="1" t="s">
        <v>17366</v>
      </c>
      <c r="AD2908" s="1" t="s">
        <v>61</v>
      </c>
      <c r="AE2908" s="2" t="b">
        <v>1</v>
      </c>
      <c r="AF2908" s="1"/>
      <c r="AG2908" s="2" t="b">
        <v>0</v>
      </c>
      <c r="AH2908" s="1">
        <v>46242.564803298614</v>
      </c>
    </row>
    <row r="2909" spans="1:34" ht="13.9">
      <c r="A2909" s="1" t="s">
        <v>17367</v>
      </c>
      <c r="B2909" s="1" t="s">
        <v>17368</v>
      </c>
      <c r="C2909" s="4">
        <v>45382</v>
      </c>
      <c r="D2909" s="1" t="s">
        <v>16924</v>
      </c>
      <c r="E2909" s="1">
        <v>2024</v>
      </c>
      <c r="F2909" s="5">
        <v>28.25</v>
      </c>
      <c r="G2909" s="1" t="s">
        <v>17369</v>
      </c>
      <c r="H2909" s="1" t="s">
        <v>17370</v>
      </c>
      <c r="I2909" s="6">
        <v>56</v>
      </c>
      <c r="J2909" s="6" t="s">
        <v>54</v>
      </c>
      <c r="K2909" s="6">
        <v>5</v>
      </c>
      <c r="L2909" s="6">
        <v>1</v>
      </c>
      <c r="M2909" s="6">
        <v>4</v>
      </c>
      <c r="N2909" s="7">
        <v>0.2</v>
      </c>
      <c r="O2909" s="1" t="s">
        <v>323</v>
      </c>
      <c r="P2909" s="1" t="s">
        <v>54</v>
      </c>
      <c r="Q2909" s="1" t="s">
        <v>56</v>
      </c>
      <c r="R2909" s="1" t="s">
        <v>5</v>
      </c>
      <c r="S2909" s="2" t="b">
        <v>1</v>
      </c>
      <c r="T2909" s="2" t="b">
        <v>0</v>
      </c>
      <c r="U2909" s="1" t="s">
        <v>57</v>
      </c>
      <c r="V2909" s="1"/>
      <c r="W2909" s="2" t="b">
        <v>0</v>
      </c>
      <c r="X2909" s="1"/>
      <c r="Y2909" s="2" t="b">
        <v>0</v>
      </c>
      <c r="Z2909" s="1" t="s">
        <v>58</v>
      </c>
      <c r="AA2909" s="2" t="b">
        <v>1</v>
      </c>
      <c r="AB2909" s="1" t="s">
        <v>17371</v>
      </c>
      <c r="AC2909" s="1" t="s">
        <v>17372</v>
      </c>
      <c r="AD2909" s="1" t="s">
        <v>61</v>
      </c>
      <c r="AE2909" s="2" t="b">
        <v>1</v>
      </c>
      <c r="AF2909" s="1" t="s">
        <v>94</v>
      </c>
      <c r="AG2909" s="2" t="b">
        <v>0</v>
      </c>
      <c r="AH2909" s="1">
        <v>46242.564803298614</v>
      </c>
    </row>
    <row r="2910" spans="1:34" ht="13.9">
      <c r="A2910" s="1" t="s">
        <v>17373</v>
      </c>
      <c r="B2910" s="1" t="s">
        <v>17374</v>
      </c>
      <c r="C2910" s="4">
        <v>45382</v>
      </c>
      <c r="D2910" s="1" t="s">
        <v>16924</v>
      </c>
      <c r="E2910" s="1">
        <v>2024</v>
      </c>
      <c r="F2910" s="5">
        <v>28.25</v>
      </c>
      <c r="G2910" s="1" t="s">
        <v>17375</v>
      </c>
      <c r="H2910" s="1" t="s">
        <v>17376</v>
      </c>
      <c r="I2910" s="6">
        <v>509</v>
      </c>
      <c r="J2910" s="6" t="s">
        <v>54</v>
      </c>
      <c r="K2910" s="6">
        <v>30</v>
      </c>
      <c r="L2910" s="6">
        <v>28</v>
      </c>
      <c r="M2910" s="6">
        <v>2</v>
      </c>
      <c r="N2910" s="7">
        <v>0.93333333333333335</v>
      </c>
      <c r="O2910" s="1" t="s">
        <v>126</v>
      </c>
      <c r="P2910" s="1" t="s">
        <v>54</v>
      </c>
      <c r="Q2910" s="1" t="s">
        <v>56</v>
      </c>
      <c r="R2910" s="1" t="s">
        <v>5</v>
      </c>
      <c r="S2910" s="2" t="b">
        <v>1</v>
      </c>
      <c r="T2910" s="2" t="b">
        <v>0</v>
      </c>
      <c r="U2910" s="1" t="s">
        <v>57</v>
      </c>
      <c r="V2910" s="1"/>
      <c r="W2910" s="2" t="b">
        <v>0</v>
      </c>
      <c r="X2910" s="1"/>
      <c r="Y2910" s="2" t="b">
        <v>0</v>
      </c>
      <c r="Z2910" s="1" t="s">
        <v>58</v>
      </c>
      <c r="AA2910" s="2" t="b">
        <v>1</v>
      </c>
      <c r="AB2910" s="1" t="s">
        <v>17377</v>
      </c>
      <c r="AC2910" s="1" t="s">
        <v>17378</v>
      </c>
      <c r="AD2910" s="1" t="s">
        <v>61</v>
      </c>
      <c r="AE2910" s="2" t="b">
        <v>1</v>
      </c>
      <c r="AF2910" s="1" t="s">
        <v>86</v>
      </c>
      <c r="AG2910" s="2" t="b">
        <v>0</v>
      </c>
      <c r="AH2910" s="1">
        <v>46242.564803298614</v>
      </c>
    </row>
    <row r="2911" spans="1:34" ht="13.9">
      <c r="A2911" s="1" t="s">
        <v>17379</v>
      </c>
      <c r="B2911" s="1" t="s">
        <v>17380</v>
      </c>
      <c r="C2911" s="4">
        <v>45382</v>
      </c>
      <c r="D2911" s="1" t="s">
        <v>16924</v>
      </c>
      <c r="E2911" s="1">
        <v>2024</v>
      </c>
      <c r="F2911" s="5">
        <v>28.25</v>
      </c>
      <c r="G2911" s="1" t="s">
        <v>17381</v>
      </c>
      <c r="H2911" s="1" t="s">
        <v>17382</v>
      </c>
      <c r="I2911" s="6">
        <v>199</v>
      </c>
      <c r="J2911" s="6" t="s">
        <v>54</v>
      </c>
      <c r="K2911" s="6">
        <v>7</v>
      </c>
      <c r="L2911" s="6">
        <v>7</v>
      </c>
      <c r="M2911" s="6">
        <v>0</v>
      </c>
      <c r="N2911" s="7">
        <v>1</v>
      </c>
      <c r="O2911" s="1" t="s">
        <v>83</v>
      </c>
      <c r="P2911" s="1" t="s">
        <v>54</v>
      </c>
      <c r="Q2911" s="1" t="s">
        <v>56</v>
      </c>
      <c r="R2911" s="1" t="s">
        <v>7</v>
      </c>
      <c r="S2911" s="2" t="b">
        <v>0</v>
      </c>
      <c r="T2911" s="2" t="b">
        <v>1</v>
      </c>
      <c r="U2911" s="1" t="s">
        <v>133</v>
      </c>
      <c r="V2911" s="1">
        <v>18</v>
      </c>
      <c r="W2911" s="2" t="b">
        <v>1</v>
      </c>
      <c r="X2911" s="2" t="b">
        <v>0</v>
      </c>
      <c r="Y2911" s="2" t="b">
        <v>0</v>
      </c>
      <c r="Z2911" s="1" t="s">
        <v>119</v>
      </c>
      <c r="AA2911" s="2" t="b">
        <v>0</v>
      </c>
      <c r="AB2911" s="1" t="s">
        <v>17383</v>
      </c>
      <c r="AC2911" s="1" t="s">
        <v>17384</v>
      </c>
      <c r="AD2911" s="1" t="s">
        <v>61</v>
      </c>
      <c r="AE2911" s="2" t="b">
        <v>1</v>
      </c>
      <c r="AF2911" s="1"/>
      <c r="AG2911" s="2" t="b">
        <v>0</v>
      </c>
      <c r="AH2911" s="1">
        <v>46242.564803298614</v>
      </c>
    </row>
    <row r="2912" spans="1:34" ht="13.9">
      <c r="A2912" s="1" t="s">
        <v>17385</v>
      </c>
      <c r="B2912" s="1" t="s">
        <v>17386</v>
      </c>
      <c r="C2912" s="4">
        <v>45383</v>
      </c>
      <c r="D2912" s="1" t="s">
        <v>17387</v>
      </c>
      <c r="E2912" s="1">
        <v>2024</v>
      </c>
      <c r="F2912" s="5">
        <v>28.22</v>
      </c>
      <c r="G2912" s="1" t="s">
        <v>17388</v>
      </c>
      <c r="H2912" s="1" t="s">
        <v>17389</v>
      </c>
      <c r="I2912" s="6">
        <v>1071</v>
      </c>
      <c r="J2912" s="6" t="s">
        <v>54</v>
      </c>
      <c r="K2912" s="6">
        <v>19</v>
      </c>
      <c r="L2912" s="6">
        <v>13</v>
      </c>
      <c r="M2912" s="6">
        <v>6</v>
      </c>
      <c r="N2912" s="7">
        <v>0.68421052631578949</v>
      </c>
      <c r="O2912" s="1" t="s">
        <v>91</v>
      </c>
      <c r="P2912" s="1" t="s">
        <v>54</v>
      </c>
      <c r="Q2912" s="1" t="s">
        <v>56</v>
      </c>
      <c r="R2912" s="1" t="s">
        <v>7</v>
      </c>
      <c r="S2912" s="2" t="b">
        <v>0</v>
      </c>
      <c r="T2912" s="2" t="b">
        <v>1</v>
      </c>
      <c r="U2912" s="1" t="s">
        <v>133</v>
      </c>
      <c r="V2912" s="1">
        <v>18</v>
      </c>
      <c r="W2912" s="2" t="b">
        <v>1</v>
      </c>
      <c r="X2912" s="2" t="b">
        <v>0</v>
      </c>
      <c r="Y2912" s="2" t="b">
        <v>0</v>
      </c>
      <c r="Z2912" s="1" t="s">
        <v>119</v>
      </c>
      <c r="AA2912" s="2" t="b">
        <v>0</v>
      </c>
      <c r="AB2912" s="1" t="s">
        <v>17390</v>
      </c>
      <c r="AC2912" s="1" t="s">
        <v>17391</v>
      </c>
      <c r="AD2912" s="1" t="s">
        <v>61</v>
      </c>
      <c r="AE2912" s="2" t="b">
        <v>1</v>
      </c>
      <c r="AF2912" s="1"/>
      <c r="AG2912" s="2" t="b">
        <v>0</v>
      </c>
      <c r="AH2912" s="1">
        <v>46242.564803298614</v>
      </c>
    </row>
    <row r="2913" spans="1:34" ht="13.9">
      <c r="A2913" s="1" t="s">
        <v>17392</v>
      </c>
      <c r="B2913" s="1" t="s">
        <v>17393</v>
      </c>
      <c r="C2913" s="4">
        <v>45383</v>
      </c>
      <c r="D2913" s="1" t="s">
        <v>17387</v>
      </c>
      <c r="E2913" s="1">
        <v>2024</v>
      </c>
      <c r="F2913" s="5">
        <v>28.22</v>
      </c>
      <c r="G2913" s="1" t="s">
        <v>17394</v>
      </c>
      <c r="H2913" s="1" t="s">
        <v>17395</v>
      </c>
      <c r="I2913" s="6">
        <v>705</v>
      </c>
      <c r="J2913" s="6" t="s">
        <v>54</v>
      </c>
      <c r="K2913" s="6">
        <v>55</v>
      </c>
      <c r="L2913" s="6">
        <v>42</v>
      </c>
      <c r="M2913" s="6">
        <v>13</v>
      </c>
      <c r="N2913" s="7">
        <v>0.76363636363636367</v>
      </c>
      <c r="O2913" s="1" t="s">
        <v>55</v>
      </c>
      <c r="P2913" s="1" t="s">
        <v>54</v>
      </c>
      <c r="Q2913" s="1" t="s">
        <v>56</v>
      </c>
      <c r="R2913" s="1" t="s">
        <v>7</v>
      </c>
      <c r="S2913" s="2" t="b">
        <v>0</v>
      </c>
      <c r="T2913" s="2" t="b">
        <v>1</v>
      </c>
      <c r="U2913" s="1" t="s">
        <v>202</v>
      </c>
      <c r="V2913" s="1">
        <v>18</v>
      </c>
      <c r="W2913" s="2" t="b">
        <v>1</v>
      </c>
      <c r="X2913" s="2" t="b">
        <v>1</v>
      </c>
      <c r="Y2913" s="2" t="b">
        <v>0</v>
      </c>
      <c r="Z2913" s="1" t="s">
        <v>119</v>
      </c>
      <c r="AA2913" s="2" t="b">
        <v>0</v>
      </c>
      <c r="AB2913" s="1" t="s">
        <v>17396</v>
      </c>
      <c r="AC2913" s="1" t="s">
        <v>17397</v>
      </c>
      <c r="AD2913" s="1" t="s">
        <v>61</v>
      </c>
      <c r="AE2913" s="2" t="b">
        <v>1</v>
      </c>
      <c r="AF2913" s="1"/>
      <c r="AG2913" s="2" t="b">
        <v>0</v>
      </c>
      <c r="AH2913" s="1">
        <v>46242.564803298614</v>
      </c>
    </row>
    <row r="2914" spans="1:34" ht="13.9">
      <c r="A2914" s="1" t="s">
        <v>17398</v>
      </c>
      <c r="B2914" s="1" t="s">
        <v>17399</v>
      </c>
      <c r="C2914" s="4">
        <v>45383</v>
      </c>
      <c r="D2914" s="1" t="s">
        <v>17387</v>
      </c>
      <c r="E2914" s="1">
        <v>2024</v>
      </c>
      <c r="F2914" s="5">
        <v>28.22</v>
      </c>
      <c r="G2914" s="1" t="s">
        <v>17400</v>
      </c>
      <c r="H2914" s="1" t="s">
        <v>17401</v>
      </c>
      <c r="I2914" s="6">
        <v>4876</v>
      </c>
      <c r="J2914" s="6" t="s">
        <v>54</v>
      </c>
      <c r="K2914" s="6">
        <v>470</v>
      </c>
      <c r="L2914" s="6">
        <v>394</v>
      </c>
      <c r="M2914" s="6">
        <v>76</v>
      </c>
      <c r="N2914" s="7">
        <v>0.83829787234042552</v>
      </c>
      <c r="O2914" s="1" t="s">
        <v>67</v>
      </c>
      <c r="P2914" s="1" t="s">
        <v>54</v>
      </c>
      <c r="Q2914" s="1" t="s">
        <v>68</v>
      </c>
      <c r="R2914" s="1" t="s">
        <v>7</v>
      </c>
      <c r="S2914" s="2" t="b">
        <v>0</v>
      </c>
      <c r="T2914" s="2" t="b">
        <v>1</v>
      </c>
      <c r="U2914" s="1" t="s">
        <v>202</v>
      </c>
      <c r="V2914" s="1">
        <v>18</v>
      </c>
      <c r="W2914" s="2" t="b">
        <v>1</v>
      </c>
      <c r="X2914" s="2" t="b">
        <v>1</v>
      </c>
      <c r="Y2914" s="2" t="b">
        <v>0</v>
      </c>
      <c r="Z2914" s="1" t="s">
        <v>119</v>
      </c>
      <c r="AA2914" s="2" t="b">
        <v>0</v>
      </c>
      <c r="AB2914" s="1" t="s">
        <v>17402</v>
      </c>
      <c r="AC2914" s="1" t="s">
        <v>17403</v>
      </c>
      <c r="AD2914" s="1" t="s">
        <v>61</v>
      </c>
      <c r="AE2914" s="2" t="b">
        <v>1</v>
      </c>
      <c r="AF2914" s="1"/>
      <c r="AG2914" s="2" t="b">
        <v>0</v>
      </c>
      <c r="AH2914" s="1">
        <v>46242.564803298614</v>
      </c>
    </row>
    <row r="2915" spans="1:34" ht="13.9">
      <c r="A2915" s="1" t="s">
        <v>17404</v>
      </c>
      <c r="B2915" s="1" t="s">
        <v>17405</v>
      </c>
      <c r="C2915" s="4">
        <v>45383</v>
      </c>
      <c r="D2915" s="1" t="s">
        <v>17387</v>
      </c>
      <c r="E2915" s="1">
        <v>2024</v>
      </c>
      <c r="F2915" s="5">
        <v>28.22</v>
      </c>
      <c r="G2915" s="1" t="s">
        <v>17406</v>
      </c>
      <c r="H2915" s="1" t="s">
        <v>17407</v>
      </c>
      <c r="I2915" s="6">
        <v>214</v>
      </c>
      <c r="J2915" s="6" t="s">
        <v>54</v>
      </c>
      <c r="K2915" s="6">
        <v>14</v>
      </c>
      <c r="L2915" s="6">
        <v>13</v>
      </c>
      <c r="M2915" s="6">
        <v>1</v>
      </c>
      <c r="N2915" s="7">
        <v>0.9285714285714286</v>
      </c>
      <c r="O2915" s="1" t="s">
        <v>126</v>
      </c>
      <c r="P2915" s="1" t="s">
        <v>54</v>
      </c>
      <c r="Q2915" s="1" t="s">
        <v>56</v>
      </c>
      <c r="R2915" s="1" t="s">
        <v>5</v>
      </c>
      <c r="S2915" s="2" t="b">
        <v>1</v>
      </c>
      <c r="T2915" s="2" t="b">
        <v>0</v>
      </c>
      <c r="U2915" s="1" t="s">
        <v>57</v>
      </c>
      <c r="V2915" s="1"/>
      <c r="W2915" s="2" t="b">
        <v>0</v>
      </c>
      <c r="X2915" s="1"/>
      <c r="Y2915" s="2" t="b">
        <v>0</v>
      </c>
      <c r="Z2915" s="1" t="s">
        <v>58</v>
      </c>
      <c r="AA2915" s="2" t="b">
        <v>1</v>
      </c>
      <c r="AB2915" s="1" t="s">
        <v>17408</v>
      </c>
      <c r="AC2915" s="1" t="s">
        <v>17409</v>
      </c>
      <c r="AD2915" s="1" t="s">
        <v>61</v>
      </c>
      <c r="AE2915" s="2" t="b">
        <v>1</v>
      </c>
      <c r="AF2915" s="1" t="s">
        <v>142</v>
      </c>
      <c r="AG2915" s="2" t="b">
        <v>0</v>
      </c>
      <c r="AH2915" s="1">
        <v>46242.564803298614</v>
      </c>
    </row>
    <row r="2916" spans="1:34" ht="13.9">
      <c r="A2916" s="1" t="s">
        <v>17410</v>
      </c>
      <c r="B2916" s="1" t="s">
        <v>17411</v>
      </c>
      <c r="C2916" s="4">
        <v>45383</v>
      </c>
      <c r="D2916" s="1" t="s">
        <v>17387</v>
      </c>
      <c r="E2916" s="1">
        <v>2024</v>
      </c>
      <c r="F2916" s="5">
        <v>28.22</v>
      </c>
      <c r="G2916" s="1" t="s">
        <v>17412</v>
      </c>
      <c r="H2916" s="1" t="s">
        <v>11966</v>
      </c>
      <c r="I2916" s="6"/>
      <c r="J2916" s="6" t="s">
        <v>147</v>
      </c>
      <c r="K2916" s="6">
        <v>5</v>
      </c>
      <c r="L2916" s="6">
        <v>5</v>
      </c>
      <c r="M2916" s="6">
        <v>0</v>
      </c>
      <c r="N2916" s="7">
        <v>1</v>
      </c>
      <c r="O2916" s="1" t="s">
        <v>323</v>
      </c>
      <c r="P2916" s="1" t="s">
        <v>54</v>
      </c>
      <c r="Q2916" s="1" t="s">
        <v>56</v>
      </c>
      <c r="R2916" s="1" t="s">
        <v>7</v>
      </c>
      <c r="S2916" s="2" t="b">
        <v>0</v>
      </c>
      <c r="T2916" s="2" t="b">
        <v>1</v>
      </c>
      <c r="U2916" s="1" t="s">
        <v>202</v>
      </c>
      <c r="V2916" s="1">
        <v>18</v>
      </c>
      <c r="W2916" s="2" t="b">
        <v>1</v>
      </c>
      <c r="X2916" s="2" t="b">
        <v>1</v>
      </c>
      <c r="Y2916" s="2" t="b">
        <v>0</v>
      </c>
      <c r="Z2916" s="1" t="s">
        <v>119</v>
      </c>
      <c r="AA2916" s="2" t="b">
        <v>0</v>
      </c>
      <c r="AB2916" s="1" t="s">
        <v>11967</v>
      </c>
      <c r="AC2916" s="1" t="s">
        <v>17413</v>
      </c>
      <c r="AD2916" s="1" t="s">
        <v>61</v>
      </c>
      <c r="AE2916" s="2" t="b">
        <v>1</v>
      </c>
      <c r="AF2916" s="1"/>
      <c r="AG2916" s="2" t="b">
        <v>0</v>
      </c>
      <c r="AH2916" s="1">
        <v>46242.564803298614</v>
      </c>
    </row>
    <row r="2917" spans="1:34" ht="13.9">
      <c r="A2917" s="1" t="s">
        <v>17414</v>
      </c>
      <c r="B2917" s="1" t="s">
        <v>17415</v>
      </c>
      <c r="C2917" s="4">
        <v>45383</v>
      </c>
      <c r="D2917" s="1" t="s">
        <v>17387</v>
      </c>
      <c r="E2917" s="1">
        <v>2024</v>
      </c>
      <c r="F2917" s="5">
        <v>28.22</v>
      </c>
      <c r="G2917" s="1" t="s">
        <v>17416</v>
      </c>
      <c r="H2917" s="1" t="s">
        <v>17417</v>
      </c>
      <c r="I2917" s="6">
        <v>9896</v>
      </c>
      <c r="J2917" s="6" t="s">
        <v>54</v>
      </c>
      <c r="K2917" s="6">
        <v>480</v>
      </c>
      <c r="L2917" s="6">
        <v>478</v>
      </c>
      <c r="M2917" s="6">
        <v>2</v>
      </c>
      <c r="N2917" s="7">
        <v>0.99583333333333335</v>
      </c>
      <c r="O2917" s="1" t="s">
        <v>67</v>
      </c>
      <c r="P2917" s="1" t="s">
        <v>54</v>
      </c>
      <c r="Q2917" s="1" t="s">
        <v>68</v>
      </c>
      <c r="R2917" s="1" t="s">
        <v>5</v>
      </c>
      <c r="S2917" s="2" t="b">
        <v>1</v>
      </c>
      <c r="T2917" s="2" t="b">
        <v>0</v>
      </c>
      <c r="U2917" s="1" t="s">
        <v>57</v>
      </c>
      <c r="V2917" s="1"/>
      <c r="W2917" s="2" t="b">
        <v>0</v>
      </c>
      <c r="X2917" s="1"/>
      <c r="Y2917" s="2" t="b">
        <v>0</v>
      </c>
      <c r="Z2917" s="1" t="s">
        <v>58</v>
      </c>
      <c r="AA2917" s="2" t="b">
        <v>1</v>
      </c>
      <c r="AB2917" s="1" t="s">
        <v>17418</v>
      </c>
      <c r="AC2917" s="1" t="s">
        <v>17419</v>
      </c>
      <c r="AD2917" s="1" t="s">
        <v>61</v>
      </c>
      <c r="AE2917" s="2" t="b">
        <v>1</v>
      </c>
      <c r="AF2917" s="1" t="s">
        <v>101</v>
      </c>
      <c r="AG2917" s="2" t="b">
        <v>1</v>
      </c>
      <c r="AH2917" s="1">
        <v>46242.564803298614</v>
      </c>
    </row>
    <row r="2918" spans="1:34" ht="13.9">
      <c r="A2918" s="1" t="s">
        <v>17420</v>
      </c>
      <c r="B2918" s="1" t="s">
        <v>17421</v>
      </c>
      <c r="C2918" s="4">
        <v>45383</v>
      </c>
      <c r="D2918" s="1" t="s">
        <v>17387</v>
      </c>
      <c r="E2918" s="1">
        <v>2024</v>
      </c>
      <c r="F2918" s="5">
        <v>28.22</v>
      </c>
      <c r="G2918" s="1" t="s">
        <v>17422</v>
      </c>
      <c r="H2918" s="1" t="s">
        <v>17423</v>
      </c>
      <c r="I2918" s="6">
        <v>267</v>
      </c>
      <c r="J2918" s="6" t="s">
        <v>54</v>
      </c>
      <c r="K2918" s="6">
        <v>9</v>
      </c>
      <c r="L2918" s="6">
        <v>9</v>
      </c>
      <c r="M2918" s="6">
        <v>0</v>
      </c>
      <c r="N2918" s="7">
        <v>1</v>
      </c>
      <c r="O2918" s="1" t="s">
        <v>382</v>
      </c>
      <c r="P2918" s="1" t="s">
        <v>54</v>
      </c>
      <c r="Q2918" s="1" t="s">
        <v>56</v>
      </c>
      <c r="R2918" s="1" t="s">
        <v>5</v>
      </c>
      <c r="S2918" s="2" t="b">
        <v>1</v>
      </c>
      <c r="T2918" s="2" t="b">
        <v>0</v>
      </c>
      <c r="U2918" s="1" t="s">
        <v>112</v>
      </c>
      <c r="V2918" s="1">
        <v>15</v>
      </c>
      <c r="W2918" s="2" t="b">
        <v>0</v>
      </c>
      <c r="X2918" s="1"/>
      <c r="Y2918" s="2" t="b">
        <v>0</v>
      </c>
      <c r="Z2918" s="1" t="s">
        <v>58</v>
      </c>
      <c r="AA2918" s="2" t="b">
        <v>1</v>
      </c>
      <c r="AB2918" s="1" t="s">
        <v>17424</v>
      </c>
      <c r="AC2918" s="1" t="s">
        <v>17425</v>
      </c>
      <c r="AD2918" s="1" t="s">
        <v>61</v>
      </c>
      <c r="AE2918" s="2" t="b">
        <v>1</v>
      </c>
      <c r="AF2918" s="1" t="s">
        <v>101</v>
      </c>
      <c r="AG2918" s="2" t="b">
        <v>1</v>
      </c>
      <c r="AH2918" s="1">
        <v>46242.564803298614</v>
      </c>
    </row>
    <row r="2919" spans="1:34" ht="13.9">
      <c r="A2919" s="1" t="s">
        <v>17426</v>
      </c>
      <c r="B2919" s="1" t="s">
        <v>17427</v>
      </c>
      <c r="C2919" s="4">
        <v>45384</v>
      </c>
      <c r="D2919" s="1" t="s">
        <v>17387</v>
      </c>
      <c r="E2919" s="1">
        <v>2024</v>
      </c>
      <c r="F2919" s="5">
        <v>28.19</v>
      </c>
      <c r="G2919" s="1" t="s">
        <v>17428</v>
      </c>
      <c r="H2919" s="1" t="s">
        <v>17429</v>
      </c>
      <c r="I2919" s="6">
        <v>998</v>
      </c>
      <c r="J2919" s="6" t="s">
        <v>54</v>
      </c>
      <c r="K2919" s="6">
        <v>7</v>
      </c>
      <c r="L2919" s="6">
        <v>3</v>
      </c>
      <c r="M2919" s="6">
        <v>4</v>
      </c>
      <c r="N2919" s="7">
        <v>0.42857142857142855</v>
      </c>
      <c r="O2919" s="1" t="s">
        <v>83</v>
      </c>
      <c r="P2919" s="1" t="s">
        <v>54</v>
      </c>
      <c r="Q2919" s="1" t="s">
        <v>56</v>
      </c>
      <c r="R2919" s="1" t="s">
        <v>7</v>
      </c>
      <c r="S2919" s="2" t="b">
        <v>0</v>
      </c>
      <c r="T2919" s="2" t="b">
        <v>1</v>
      </c>
      <c r="U2919" s="1" t="s">
        <v>133</v>
      </c>
      <c r="V2919" s="1">
        <v>18</v>
      </c>
      <c r="W2919" s="2" t="b">
        <v>1</v>
      </c>
      <c r="X2919" s="2" t="b">
        <v>0</v>
      </c>
      <c r="Y2919" s="2" t="b">
        <v>0</v>
      </c>
      <c r="Z2919" s="1" t="s">
        <v>119</v>
      </c>
      <c r="AA2919" s="2" t="b">
        <v>0</v>
      </c>
      <c r="AB2919" s="1" t="s">
        <v>17430</v>
      </c>
      <c r="AC2919" s="1" t="s">
        <v>17431</v>
      </c>
      <c r="AD2919" s="1" t="s">
        <v>61</v>
      </c>
      <c r="AE2919" s="2" t="b">
        <v>1</v>
      </c>
      <c r="AF2919" s="1"/>
      <c r="AG2919" s="2" t="b">
        <v>0</v>
      </c>
      <c r="AH2919" s="1">
        <v>46242.564803298614</v>
      </c>
    </row>
    <row r="2920" spans="1:34" ht="13.9">
      <c r="A2920" s="1" t="s">
        <v>17432</v>
      </c>
      <c r="B2920" s="1" t="s">
        <v>17433</v>
      </c>
      <c r="C2920" s="4">
        <v>45384</v>
      </c>
      <c r="D2920" s="1" t="s">
        <v>17387</v>
      </c>
      <c r="E2920" s="1">
        <v>2024</v>
      </c>
      <c r="F2920" s="5">
        <v>28.19</v>
      </c>
      <c r="G2920" s="1" t="s">
        <v>17434</v>
      </c>
      <c r="H2920" s="1" t="s">
        <v>17435</v>
      </c>
      <c r="I2920" s="6">
        <v>14659</v>
      </c>
      <c r="J2920" s="6" t="s">
        <v>54</v>
      </c>
      <c r="K2920" s="6">
        <v>566</v>
      </c>
      <c r="L2920" s="6">
        <v>452</v>
      </c>
      <c r="M2920" s="6">
        <v>114</v>
      </c>
      <c r="N2920" s="7">
        <v>0.79858657243816256</v>
      </c>
      <c r="O2920" s="1" t="s">
        <v>55</v>
      </c>
      <c r="P2920" s="1" t="s">
        <v>54</v>
      </c>
      <c r="Q2920" s="1" t="s">
        <v>68</v>
      </c>
      <c r="R2920" s="1" t="s">
        <v>5</v>
      </c>
      <c r="S2920" s="2" t="b">
        <v>1</v>
      </c>
      <c r="T2920" s="2" t="b">
        <v>0</v>
      </c>
      <c r="U2920" s="1" t="s">
        <v>57</v>
      </c>
      <c r="V2920" s="1"/>
      <c r="W2920" s="2" t="b">
        <v>0</v>
      </c>
      <c r="X2920" s="1"/>
      <c r="Y2920" s="2" t="b">
        <v>0</v>
      </c>
      <c r="Z2920" s="1" t="s">
        <v>58</v>
      </c>
      <c r="AA2920" s="2" t="b">
        <v>1</v>
      </c>
      <c r="AB2920" s="1" t="s">
        <v>17436</v>
      </c>
      <c r="AC2920" s="1" t="s">
        <v>17437</v>
      </c>
      <c r="AD2920" s="1" t="s">
        <v>61</v>
      </c>
      <c r="AE2920" s="2" t="b">
        <v>1</v>
      </c>
      <c r="AF2920" s="1" t="s">
        <v>509</v>
      </c>
      <c r="AG2920" s="2" t="b">
        <v>0</v>
      </c>
      <c r="AH2920" s="1">
        <v>46242.564803298614</v>
      </c>
    </row>
    <row r="2921" spans="1:34" ht="13.9">
      <c r="A2921" s="1" t="s">
        <v>17438</v>
      </c>
      <c r="B2921" s="1" t="s">
        <v>17439</v>
      </c>
      <c r="C2921" s="4">
        <v>45384</v>
      </c>
      <c r="D2921" s="1" t="s">
        <v>17387</v>
      </c>
      <c r="E2921" s="1">
        <v>2024</v>
      </c>
      <c r="F2921" s="5">
        <v>28.19</v>
      </c>
      <c r="G2921" s="1" t="s">
        <v>17440</v>
      </c>
      <c r="H2921" s="1" t="s">
        <v>17441</v>
      </c>
      <c r="I2921" s="6">
        <v>10707</v>
      </c>
      <c r="J2921" s="6" t="s">
        <v>54</v>
      </c>
      <c r="K2921" s="6">
        <v>155</v>
      </c>
      <c r="L2921" s="6">
        <v>138</v>
      </c>
      <c r="M2921" s="6">
        <v>17</v>
      </c>
      <c r="N2921" s="7">
        <v>0.89032258064516134</v>
      </c>
      <c r="O2921" s="1" t="s">
        <v>67</v>
      </c>
      <c r="P2921" s="1" t="s">
        <v>54</v>
      </c>
      <c r="Q2921" s="1" t="s">
        <v>56</v>
      </c>
      <c r="R2921" s="1" t="s">
        <v>7</v>
      </c>
      <c r="S2921" s="2" t="b">
        <v>0</v>
      </c>
      <c r="T2921" s="2" t="b">
        <v>1</v>
      </c>
      <c r="U2921" s="1" t="s">
        <v>202</v>
      </c>
      <c r="V2921" s="1">
        <v>18</v>
      </c>
      <c r="W2921" s="2" t="b">
        <v>1</v>
      </c>
      <c r="X2921" s="2" t="b">
        <v>1</v>
      </c>
      <c r="Y2921" s="2" t="b">
        <v>0</v>
      </c>
      <c r="Z2921" s="1" t="s">
        <v>119</v>
      </c>
      <c r="AA2921" s="2" t="b">
        <v>0</v>
      </c>
      <c r="AB2921" s="1" t="s">
        <v>17442</v>
      </c>
      <c r="AC2921" s="1" t="s">
        <v>17443</v>
      </c>
      <c r="AD2921" s="1" t="s">
        <v>61</v>
      </c>
      <c r="AE2921" s="2" t="b">
        <v>1</v>
      </c>
      <c r="AF2921" s="1"/>
      <c r="AG2921" s="2" t="b">
        <v>0</v>
      </c>
      <c r="AH2921" s="1">
        <v>46242.564803298614</v>
      </c>
    </row>
    <row r="2922" spans="1:34" ht="13.9">
      <c r="A2922" s="1" t="s">
        <v>17444</v>
      </c>
      <c r="B2922" s="1" t="s">
        <v>17445</v>
      </c>
      <c r="C2922" s="4">
        <v>45385</v>
      </c>
      <c r="D2922" s="1" t="s">
        <v>17387</v>
      </c>
      <c r="E2922" s="1">
        <v>2024</v>
      </c>
      <c r="F2922" s="5">
        <v>28.16</v>
      </c>
      <c r="G2922" s="1" t="s">
        <v>17446</v>
      </c>
      <c r="H2922" s="1" t="s">
        <v>17447</v>
      </c>
      <c r="I2922" s="6">
        <v>21</v>
      </c>
      <c r="J2922" s="6" t="s">
        <v>54</v>
      </c>
      <c r="K2922" s="6">
        <v>3</v>
      </c>
      <c r="L2922" s="6">
        <v>3</v>
      </c>
      <c r="M2922" s="6">
        <v>0</v>
      </c>
      <c r="N2922" s="7">
        <v>1</v>
      </c>
      <c r="O2922" s="1" t="s">
        <v>302</v>
      </c>
      <c r="P2922" s="1" t="s">
        <v>54</v>
      </c>
      <c r="Q2922" s="1" t="s">
        <v>56</v>
      </c>
      <c r="R2922" s="1" t="s">
        <v>5</v>
      </c>
      <c r="S2922" s="2" t="b">
        <v>1</v>
      </c>
      <c r="T2922" s="2" t="b">
        <v>0</v>
      </c>
      <c r="U2922" s="1" t="s">
        <v>57</v>
      </c>
      <c r="V2922" s="1"/>
      <c r="W2922" s="2" t="b">
        <v>0</v>
      </c>
      <c r="X2922" s="1"/>
      <c r="Y2922" s="2" t="b">
        <v>0</v>
      </c>
      <c r="Z2922" s="1" t="s">
        <v>58</v>
      </c>
      <c r="AA2922" s="2" t="b">
        <v>1</v>
      </c>
      <c r="AB2922" s="1" t="s">
        <v>17448</v>
      </c>
      <c r="AC2922" s="1" t="s">
        <v>17449</v>
      </c>
      <c r="AD2922" s="1" t="s">
        <v>61</v>
      </c>
      <c r="AE2922" s="2" t="b">
        <v>1</v>
      </c>
      <c r="AF2922" s="1" t="s">
        <v>416</v>
      </c>
      <c r="AG2922" s="2" t="b">
        <v>0</v>
      </c>
      <c r="AH2922" s="1">
        <v>46242.564803298614</v>
      </c>
    </row>
    <row r="2923" spans="1:34" ht="13.9">
      <c r="A2923" s="1" t="s">
        <v>17450</v>
      </c>
      <c r="B2923" s="1" t="s">
        <v>17451</v>
      </c>
      <c r="C2923" s="4">
        <v>45385</v>
      </c>
      <c r="D2923" s="1" t="s">
        <v>17387</v>
      </c>
      <c r="E2923" s="1">
        <v>2024</v>
      </c>
      <c r="F2923" s="5">
        <v>28.16</v>
      </c>
      <c r="G2923" s="1" t="s">
        <v>17452</v>
      </c>
      <c r="H2923" s="1" t="s">
        <v>17453</v>
      </c>
      <c r="I2923" s="6">
        <v>290</v>
      </c>
      <c r="J2923" s="6" t="s">
        <v>54</v>
      </c>
      <c r="K2923" s="6">
        <v>5</v>
      </c>
      <c r="L2923" s="6">
        <v>4</v>
      </c>
      <c r="M2923" s="6">
        <v>1</v>
      </c>
      <c r="N2923" s="7">
        <v>0.8</v>
      </c>
      <c r="O2923" s="1" t="s">
        <v>323</v>
      </c>
      <c r="P2923" s="1" t="s">
        <v>54</v>
      </c>
      <c r="Q2923" s="1" t="s">
        <v>56</v>
      </c>
      <c r="R2923" s="1" t="s">
        <v>7</v>
      </c>
      <c r="S2923" s="2" t="b">
        <v>0</v>
      </c>
      <c r="T2923" s="2" t="b">
        <v>1</v>
      </c>
      <c r="U2923" s="1" t="s">
        <v>202</v>
      </c>
      <c r="V2923" s="1">
        <v>18</v>
      </c>
      <c r="W2923" s="2" t="b">
        <v>1</v>
      </c>
      <c r="X2923" s="2" t="b">
        <v>1</v>
      </c>
      <c r="Y2923" s="2" t="b">
        <v>0</v>
      </c>
      <c r="Z2923" s="1" t="s">
        <v>119</v>
      </c>
      <c r="AA2923" s="2" t="b">
        <v>0</v>
      </c>
      <c r="AB2923" s="1" t="s">
        <v>17454</v>
      </c>
      <c r="AC2923" s="1" t="s">
        <v>17455</v>
      </c>
      <c r="AD2923" s="1" t="s">
        <v>61</v>
      </c>
      <c r="AE2923" s="2" t="b">
        <v>1</v>
      </c>
      <c r="AF2923" s="1"/>
      <c r="AG2923" s="2" t="b">
        <v>0</v>
      </c>
      <c r="AH2923" s="1">
        <v>46242.564803298614</v>
      </c>
    </row>
    <row r="2924" spans="1:34" ht="13.9">
      <c r="A2924" s="1" t="s">
        <v>17456</v>
      </c>
      <c r="B2924" s="1" t="s">
        <v>17457</v>
      </c>
      <c r="C2924" s="4">
        <v>45385</v>
      </c>
      <c r="D2924" s="1" t="s">
        <v>17387</v>
      </c>
      <c r="E2924" s="1">
        <v>2024</v>
      </c>
      <c r="F2924" s="5">
        <v>28.16</v>
      </c>
      <c r="G2924" s="1" t="s">
        <v>17458</v>
      </c>
      <c r="H2924" s="1" t="s">
        <v>9156</v>
      </c>
      <c r="I2924" s="6">
        <v>104</v>
      </c>
      <c r="J2924" s="6" t="s">
        <v>54</v>
      </c>
      <c r="K2924" s="6">
        <v>5</v>
      </c>
      <c r="L2924" s="6">
        <v>4</v>
      </c>
      <c r="M2924" s="6">
        <v>1</v>
      </c>
      <c r="N2924" s="7">
        <v>0.8</v>
      </c>
      <c r="O2924" s="1" t="s">
        <v>323</v>
      </c>
      <c r="P2924" s="1" t="s">
        <v>54</v>
      </c>
      <c r="Q2924" s="1" t="s">
        <v>56</v>
      </c>
      <c r="R2924" s="1" t="s">
        <v>5</v>
      </c>
      <c r="S2924" s="2" t="b">
        <v>1</v>
      </c>
      <c r="T2924" s="2" t="b">
        <v>0</v>
      </c>
      <c r="U2924" s="1" t="s">
        <v>1495</v>
      </c>
      <c r="V2924" s="1">
        <v>7</v>
      </c>
      <c r="W2924" s="2" t="b">
        <v>0</v>
      </c>
      <c r="X2924" s="1"/>
      <c r="Y2924" s="2" t="b">
        <v>0</v>
      </c>
      <c r="Z2924" s="1" t="s">
        <v>58</v>
      </c>
      <c r="AA2924" s="2" t="b">
        <v>1</v>
      </c>
      <c r="AB2924" s="1" t="s">
        <v>9157</v>
      </c>
      <c r="AC2924" s="1" t="s">
        <v>17459</v>
      </c>
      <c r="AD2924" s="1" t="s">
        <v>61</v>
      </c>
      <c r="AE2924" s="2" t="b">
        <v>1</v>
      </c>
      <c r="AF2924" s="1" t="s">
        <v>86</v>
      </c>
      <c r="AG2924" s="2" t="b">
        <v>0</v>
      </c>
      <c r="AH2924" s="1">
        <v>46242.564803298614</v>
      </c>
    </row>
    <row r="2925" spans="1:34" ht="13.9">
      <c r="A2925" s="1" t="s">
        <v>17460</v>
      </c>
      <c r="B2925" s="1" t="s">
        <v>17461</v>
      </c>
      <c r="C2925" s="4">
        <v>45386</v>
      </c>
      <c r="D2925" s="1" t="s">
        <v>17387</v>
      </c>
      <c r="E2925" s="1">
        <v>2024</v>
      </c>
      <c r="F2925" s="5">
        <v>28.12</v>
      </c>
      <c r="G2925" s="1" t="s">
        <v>17462</v>
      </c>
      <c r="H2925" s="1" t="s">
        <v>17463</v>
      </c>
      <c r="I2925" s="6">
        <v>545</v>
      </c>
      <c r="J2925" s="6" t="s">
        <v>54</v>
      </c>
      <c r="K2925" s="6">
        <v>29</v>
      </c>
      <c r="L2925" s="6">
        <v>14</v>
      </c>
      <c r="M2925" s="6">
        <v>15</v>
      </c>
      <c r="N2925" s="7">
        <v>0.48275862068965519</v>
      </c>
      <c r="O2925" s="1" t="s">
        <v>91</v>
      </c>
      <c r="P2925" s="1" t="s">
        <v>54</v>
      </c>
      <c r="Q2925" s="1" t="s">
        <v>56</v>
      </c>
      <c r="R2925" s="1" t="s">
        <v>7</v>
      </c>
      <c r="S2925" s="2" t="b">
        <v>0</v>
      </c>
      <c r="T2925" s="2" t="b">
        <v>1</v>
      </c>
      <c r="U2925" s="1" t="s">
        <v>202</v>
      </c>
      <c r="V2925" s="1">
        <v>18</v>
      </c>
      <c r="W2925" s="2" t="b">
        <v>1</v>
      </c>
      <c r="X2925" s="2" t="b">
        <v>1</v>
      </c>
      <c r="Y2925" s="2" t="b">
        <v>0</v>
      </c>
      <c r="Z2925" s="1" t="s">
        <v>119</v>
      </c>
      <c r="AA2925" s="2" t="b">
        <v>0</v>
      </c>
      <c r="AB2925" s="1" t="s">
        <v>17464</v>
      </c>
      <c r="AC2925" s="1" t="s">
        <v>17465</v>
      </c>
      <c r="AD2925" s="1" t="s">
        <v>61</v>
      </c>
      <c r="AE2925" s="2" t="b">
        <v>1</v>
      </c>
      <c r="AF2925" s="1"/>
      <c r="AG2925" s="2" t="b">
        <v>0</v>
      </c>
      <c r="AH2925" s="1">
        <v>46242.564803298614</v>
      </c>
    </row>
    <row r="2926" spans="1:34" ht="13.9">
      <c r="A2926" s="1" t="s">
        <v>17466</v>
      </c>
      <c r="B2926" s="1" t="s">
        <v>17467</v>
      </c>
      <c r="C2926" s="4">
        <v>45386</v>
      </c>
      <c r="D2926" s="1" t="s">
        <v>17387</v>
      </c>
      <c r="E2926" s="1">
        <v>2024</v>
      </c>
      <c r="F2926" s="5">
        <v>28.12</v>
      </c>
      <c r="G2926" s="1" t="s">
        <v>17468</v>
      </c>
      <c r="H2926" s="1" t="s">
        <v>17469</v>
      </c>
      <c r="I2926" s="6">
        <v>15183</v>
      </c>
      <c r="J2926" s="6" t="s">
        <v>54</v>
      </c>
      <c r="K2926" s="6">
        <v>362</v>
      </c>
      <c r="L2926" s="6">
        <v>313</v>
      </c>
      <c r="M2926" s="6">
        <v>49</v>
      </c>
      <c r="N2926" s="7">
        <v>0.86464088397790051</v>
      </c>
      <c r="O2926" s="1" t="s">
        <v>67</v>
      </c>
      <c r="P2926" s="1" t="s">
        <v>54</v>
      </c>
      <c r="Q2926" s="1" t="s">
        <v>68</v>
      </c>
      <c r="R2926" s="1" t="s">
        <v>7</v>
      </c>
      <c r="S2926" s="2" t="b">
        <v>0</v>
      </c>
      <c r="T2926" s="2" t="b">
        <v>1</v>
      </c>
      <c r="U2926" s="1" t="s">
        <v>202</v>
      </c>
      <c r="V2926" s="1">
        <v>18</v>
      </c>
      <c r="W2926" s="2" t="b">
        <v>1</v>
      </c>
      <c r="X2926" s="2" t="b">
        <v>1</v>
      </c>
      <c r="Y2926" s="2" t="b">
        <v>0</v>
      </c>
      <c r="Z2926" s="1" t="s">
        <v>119</v>
      </c>
      <c r="AA2926" s="2" t="b">
        <v>0</v>
      </c>
      <c r="AB2926" s="1" t="s">
        <v>17470</v>
      </c>
      <c r="AC2926" s="1" t="s">
        <v>17471</v>
      </c>
      <c r="AD2926" s="1" t="s">
        <v>61</v>
      </c>
      <c r="AE2926" s="2" t="b">
        <v>1</v>
      </c>
      <c r="AF2926" s="1"/>
      <c r="AG2926" s="2" t="b">
        <v>0</v>
      </c>
      <c r="AH2926" s="1">
        <v>46242.564803298614</v>
      </c>
    </row>
    <row r="2927" spans="1:34" ht="13.9">
      <c r="A2927" s="1" t="s">
        <v>17472</v>
      </c>
      <c r="B2927" s="1" t="s">
        <v>17473</v>
      </c>
      <c r="C2927" s="4">
        <v>45386</v>
      </c>
      <c r="D2927" s="1" t="s">
        <v>17387</v>
      </c>
      <c r="E2927" s="1">
        <v>2024</v>
      </c>
      <c r="F2927" s="5">
        <v>28.12</v>
      </c>
      <c r="G2927" s="1" t="s">
        <v>17474</v>
      </c>
      <c r="H2927" s="1" t="s">
        <v>17475</v>
      </c>
      <c r="I2927" s="6">
        <v>8309</v>
      </c>
      <c r="J2927" s="6" t="s">
        <v>54</v>
      </c>
      <c r="K2927" s="6">
        <v>205</v>
      </c>
      <c r="L2927" s="6">
        <v>167</v>
      </c>
      <c r="M2927" s="6">
        <v>38</v>
      </c>
      <c r="N2927" s="7">
        <v>0.81463414634146336</v>
      </c>
      <c r="O2927" s="1" t="s">
        <v>67</v>
      </c>
      <c r="P2927" s="1" t="s">
        <v>54</v>
      </c>
      <c r="Q2927" s="1" t="s">
        <v>68</v>
      </c>
      <c r="R2927" s="1" t="s">
        <v>7</v>
      </c>
      <c r="S2927" s="2" t="b">
        <v>0</v>
      </c>
      <c r="T2927" s="2" t="b">
        <v>1</v>
      </c>
      <c r="U2927" s="1" t="s">
        <v>202</v>
      </c>
      <c r="V2927" s="1">
        <v>18</v>
      </c>
      <c r="W2927" s="2" t="b">
        <v>1</v>
      </c>
      <c r="X2927" s="2" t="b">
        <v>1</v>
      </c>
      <c r="Y2927" s="2" t="b">
        <v>0</v>
      </c>
      <c r="Z2927" s="1" t="s">
        <v>119</v>
      </c>
      <c r="AA2927" s="2" t="b">
        <v>0</v>
      </c>
      <c r="AB2927" s="1" t="s">
        <v>17476</v>
      </c>
      <c r="AC2927" s="1" t="s">
        <v>17477</v>
      </c>
      <c r="AD2927" s="1" t="s">
        <v>61</v>
      </c>
      <c r="AE2927" s="2" t="b">
        <v>1</v>
      </c>
      <c r="AF2927" s="1"/>
      <c r="AG2927" s="2" t="b">
        <v>0</v>
      </c>
      <c r="AH2927" s="1">
        <v>46242.564803298614</v>
      </c>
    </row>
    <row r="2928" spans="1:34" ht="13.9">
      <c r="A2928" s="1" t="s">
        <v>17478</v>
      </c>
      <c r="B2928" s="1" t="s">
        <v>17479</v>
      </c>
      <c r="C2928" s="4">
        <v>45387</v>
      </c>
      <c r="D2928" s="1" t="s">
        <v>17387</v>
      </c>
      <c r="E2928" s="1">
        <v>2024</v>
      </c>
      <c r="F2928" s="5">
        <v>28.09</v>
      </c>
      <c r="G2928" s="1" t="s">
        <v>17480</v>
      </c>
      <c r="H2928" s="1" t="s">
        <v>17481</v>
      </c>
      <c r="I2928" s="6">
        <v>2336</v>
      </c>
      <c r="J2928" s="6" t="s">
        <v>54</v>
      </c>
      <c r="K2928" s="6">
        <v>138</v>
      </c>
      <c r="L2928" s="6">
        <v>131</v>
      </c>
      <c r="M2928" s="6">
        <v>7</v>
      </c>
      <c r="N2928" s="7">
        <v>0.94927536231884058</v>
      </c>
      <c r="O2928" s="1" t="s">
        <v>67</v>
      </c>
      <c r="P2928" s="1" t="s">
        <v>54</v>
      </c>
      <c r="Q2928" s="1" t="s">
        <v>56</v>
      </c>
      <c r="R2928" s="1" t="s">
        <v>5</v>
      </c>
      <c r="S2928" s="2" t="b">
        <v>1</v>
      </c>
      <c r="T2928" s="2" t="b">
        <v>0</v>
      </c>
      <c r="U2928" s="1" t="s">
        <v>57</v>
      </c>
      <c r="V2928" s="1"/>
      <c r="W2928" s="2" t="b">
        <v>0</v>
      </c>
      <c r="X2928" s="1"/>
      <c r="Y2928" s="2" t="b">
        <v>0</v>
      </c>
      <c r="Z2928" s="1" t="s">
        <v>58</v>
      </c>
      <c r="AA2928" s="2" t="b">
        <v>1</v>
      </c>
      <c r="AB2928" s="1" t="s">
        <v>17482</v>
      </c>
      <c r="AC2928" s="1" t="s">
        <v>17483</v>
      </c>
      <c r="AD2928" s="1" t="s">
        <v>61</v>
      </c>
      <c r="AE2928" s="2" t="b">
        <v>1</v>
      </c>
      <c r="AF2928" s="1" t="s">
        <v>211</v>
      </c>
      <c r="AG2928" s="2" t="b">
        <v>0</v>
      </c>
      <c r="AH2928" s="1">
        <v>46242.564803298614</v>
      </c>
    </row>
    <row r="2929" spans="1:34" ht="13.9">
      <c r="A2929" s="1" t="s">
        <v>17484</v>
      </c>
      <c r="B2929" s="1" t="s">
        <v>17485</v>
      </c>
      <c r="C2929" s="4">
        <v>45387</v>
      </c>
      <c r="D2929" s="1" t="s">
        <v>17387</v>
      </c>
      <c r="E2929" s="1">
        <v>2024</v>
      </c>
      <c r="F2929" s="5">
        <v>28.09</v>
      </c>
      <c r="G2929" s="1" t="s">
        <v>17486</v>
      </c>
      <c r="H2929" s="1" t="s">
        <v>17487</v>
      </c>
      <c r="I2929" s="6">
        <v>12377</v>
      </c>
      <c r="J2929" s="6" t="s">
        <v>54</v>
      </c>
      <c r="K2929" s="6">
        <v>210</v>
      </c>
      <c r="L2929" s="6">
        <v>171</v>
      </c>
      <c r="M2929" s="6">
        <v>39</v>
      </c>
      <c r="N2929" s="7">
        <v>0.81428571428571428</v>
      </c>
      <c r="O2929" s="1" t="s">
        <v>67</v>
      </c>
      <c r="P2929" s="1" t="s">
        <v>54</v>
      </c>
      <c r="Q2929" s="1" t="s">
        <v>68</v>
      </c>
      <c r="R2929" s="1" t="s">
        <v>7</v>
      </c>
      <c r="S2929" s="2" t="b">
        <v>0</v>
      </c>
      <c r="T2929" s="2" t="b">
        <v>1</v>
      </c>
      <c r="U2929" s="1" t="s">
        <v>202</v>
      </c>
      <c r="V2929" s="1">
        <v>18</v>
      </c>
      <c r="W2929" s="2" t="b">
        <v>1</v>
      </c>
      <c r="X2929" s="2" t="b">
        <v>1</v>
      </c>
      <c r="Y2929" s="2" t="b">
        <v>0</v>
      </c>
      <c r="Z2929" s="1" t="s">
        <v>119</v>
      </c>
      <c r="AA2929" s="2" t="b">
        <v>0</v>
      </c>
      <c r="AB2929" s="1" t="s">
        <v>17488</v>
      </c>
      <c r="AC2929" s="1" t="s">
        <v>17489</v>
      </c>
      <c r="AD2929" s="1" t="s">
        <v>61</v>
      </c>
      <c r="AE2929" s="2" t="b">
        <v>1</v>
      </c>
      <c r="AF2929" s="1"/>
      <c r="AG2929" s="2" t="b">
        <v>0</v>
      </c>
      <c r="AH2929" s="1">
        <v>46242.564803298614</v>
      </c>
    </row>
    <row r="2930" spans="1:34" ht="13.9">
      <c r="A2930" s="1" t="s">
        <v>17490</v>
      </c>
      <c r="B2930" s="1" t="s">
        <v>17491</v>
      </c>
      <c r="C2930" s="4">
        <v>45387</v>
      </c>
      <c r="D2930" s="1" t="s">
        <v>17387</v>
      </c>
      <c r="E2930" s="1">
        <v>2024</v>
      </c>
      <c r="F2930" s="5">
        <v>28.09</v>
      </c>
      <c r="G2930" s="1" t="s">
        <v>17492</v>
      </c>
      <c r="H2930" s="1" t="s">
        <v>17493</v>
      </c>
      <c r="I2930" s="6">
        <v>15</v>
      </c>
      <c r="J2930" s="6" t="s">
        <v>54</v>
      </c>
      <c r="K2930" s="6">
        <v>1</v>
      </c>
      <c r="L2930" s="6">
        <v>1</v>
      </c>
      <c r="M2930" s="6">
        <v>0</v>
      </c>
      <c r="N2930" s="7">
        <v>1</v>
      </c>
      <c r="O2930" s="1" t="s">
        <v>148</v>
      </c>
      <c r="P2930" s="1" t="s">
        <v>54</v>
      </c>
      <c r="Q2930" s="1" t="s">
        <v>56</v>
      </c>
      <c r="R2930" s="1" t="s">
        <v>5</v>
      </c>
      <c r="S2930" s="2" t="b">
        <v>1</v>
      </c>
      <c r="T2930" s="2" t="b">
        <v>0</v>
      </c>
      <c r="U2930" s="1" t="s">
        <v>57</v>
      </c>
      <c r="V2930" s="1"/>
      <c r="W2930" s="2" t="b">
        <v>0</v>
      </c>
      <c r="X2930" s="1"/>
      <c r="Y2930" s="2" t="b">
        <v>0</v>
      </c>
      <c r="Z2930" s="1" t="s">
        <v>58</v>
      </c>
      <c r="AA2930" s="2" t="b">
        <v>1</v>
      </c>
      <c r="AB2930" s="1" t="s">
        <v>17494</v>
      </c>
      <c r="AC2930" s="1" t="s">
        <v>17495</v>
      </c>
      <c r="AD2930" s="1" t="s">
        <v>61</v>
      </c>
      <c r="AE2930" s="2" t="b">
        <v>1</v>
      </c>
      <c r="AF2930" s="1" t="s">
        <v>227</v>
      </c>
      <c r="AG2930" s="2" t="b">
        <v>0</v>
      </c>
      <c r="AH2930" s="1">
        <v>46242.564803298614</v>
      </c>
    </row>
    <row r="2931" spans="1:34" ht="13.9">
      <c r="A2931" s="1" t="s">
        <v>17496</v>
      </c>
      <c r="B2931" s="1" t="s">
        <v>17497</v>
      </c>
      <c r="C2931" s="4">
        <v>45387</v>
      </c>
      <c r="D2931" s="1" t="s">
        <v>17387</v>
      </c>
      <c r="E2931" s="1">
        <v>2024</v>
      </c>
      <c r="F2931" s="5">
        <v>28.09</v>
      </c>
      <c r="G2931" s="1" t="s">
        <v>17498</v>
      </c>
      <c r="H2931" s="1" t="s">
        <v>17499</v>
      </c>
      <c r="I2931" s="6">
        <v>13346</v>
      </c>
      <c r="J2931" s="6" t="s">
        <v>54</v>
      </c>
      <c r="K2931" s="6">
        <v>138</v>
      </c>
      <c r="L2931" s="6">
        <v>99</v>
      </c>
      <c r="M2931" s="6">
        <v>39</v>
      </c>
      <c r="N2931" s="7">
        <v>0.71739130434782605</v>
      </c>
      <c r="O2931" s="1" t="s">
        <v>55</v>
      </c>
      <c r="P2931" s="1" t="s">
        <v>54</v>
      </c>
      <c r="Q2931" s="1" t="s">
        <v>56</v>
      </c>
      <c r="R2931" s="1" t="s">
        <v>7</v>
      </c>
      <c r="S2931" s="2" t="b">
        <v>0</v>
      </c>
      <c r="T2931" s="2" t="b">
        <v>1</v>
      </c>
      <c r="U2931" s="1" t="s">
        <v>202</v>
      </c>
      <c r="V2931" s="1">
        <v>18</v>
      </c>
      <c r="W2931" s="2" t="b">
        <v>1</v>
      </c>
      <c r="X2931" s="2" t="b">
        <v>1</v>
      </c>
      <c r="Y2931" s="2" t="b">
        <v>0</v>
      </c>
      <c r="Z2931" s="1" t="s">
        <v>119</v>
      </c>
      <c r="AA2931" s="2" t="b">
        <v>0</v>
      </c>
      <c r="AB2931" s="1" t="s">
        <v>17500</v>
      </c>
      <c r="AC2931" s="1" t="s">
        <v>17501</v>
      </c>
      <c r="AD2931" s="1" t="s">
        <v>61</v>
      </c>
      <c r="AE2931" s="2" t="b">
        <v>1</v>
      </c>
      <c r="AF2931" s="1"/>
      <c r="AG2931" s="2" t="b">
        <v>0</v>
      </c>
      <c r="AH2931" s="1">
        <v>46242.564803298614</v>
      </c>
    </row>
    <row r="2932" spans="1:34" ht="13.9">
      <c r="A2932" s="1" t="s">
        <v>17502</v>
      </c>
      <c r="B2932" s="1" t="s">
        <v>17503</v>
      </c>
      <c r="C2932" s="4">
        <v>45387</v>
      </c>
      <c r="D2932" s="1" t="s">
        <v>17387</v>
      </c>
      <c r="E2932" s="1">
        <v>2024</v>
      </c>
      <c r="F2932" s="5">
        <v>28.09</v>
      </c>
      <c r="G2932" s="1" t="s">
        <v>17504</v>
      </c>
      <c r="H2932" s="1" t="s">
        <v>17505</v>
      </c>
      <c r="I2932" s="6">
        <v>69</v>
      </c>
      <c r="J2932" s="6" t="s">
        <v>54</v>
      </c>
      <c r="K2932" s="6">
        <v>4</v>
      </c>
      <c r="L2932" s="6">
        <v>4</v>
      </c>
      <c r="M2932" s="6">
        <v>0</v>
      </c>
      <c r="N2932" s="7">
        <v>1</v>
      </c>
      <c r="O2932" s="1" t="s">
        <v>344</v>
      </c>
      <c r="P2932" s="1" t="s">
        <v>54</v>
      </c>
      <c r="Q2932" s="1" t="s">
        <v>56</v>
      </c>
      <c r="R2932" s="1" t="s">
        <v>5</v>
      </c>
      <c r="S2932" s="2" t="b">
        <v>1</v>
      </c>
      <c r="T2932" s="2" t="b">
        <v>0</v>
      </c>
      <c r="U2932" s="1" t="s">
        <v>57</v>
      </c>
      <c r="V2932" s="1"/>
      <c r="W2932" s="2" t="b">
        <v>0</v>
      </c>
      <c r="X2932" s="1"/>
      <c r="Y2932" s="2" t="b">
        <v>0</v>
      </c>
      <c r="Z2932" s="1" t="s">
        <v>58</v>
      </c>
      <c r="AA2932" s="2" t="b">
        <v>1</v>
      </c>
      <c r="AB2932" s="1" t="s">
        <v>17506</v>
      </c>
      <c r="AC2932" s="1" t="s">
        <v>17507</v>
      </c>
      <c r="AD2932" s="1" t="s">
        <v>61</v>
      </c>
      <c r="AE2932" s="2" t="b">
        <v>1</v>
      </c>
      <c r="AF2932" s="1" t="s">
        <v>1545</v>
      </c>
      <c r="AG2932" s="2" t="b">
        <v>0</v>
      </c>
      <c r="AH2932" s="1">
        <v>46242.564803298614</v>
      </c>
    </row>
    <row r="2933" spans="1:34" ht="13.9">
      <c r="A2933" s="1" t="s">
        <v>17508</v>
      </c>
      <c r="B2933" s="1" t="s">
        <v>17509</v>
      </c>
      <c r="C2933" s="4">
        <v>45388</v>
      </c>
      <c r="D2933" s="1" t="s">
        <v>17387</v>
      </c>
      <c r="E2933" s="1">
        <v>2024</v>
      </c>
      <c r="F2933" s="5">
        <v>28.06</v>
      </c>
      <c r="G2933" s="1" t="s">
        <v>17510</v>
      </c>
      <c r="H2933" s="1" t="s">
        <v>17511</v>
      </c>
      <c r="I2933" s="6">
        <v>87033</v>
      </c>
      <c r="J2933" s="6" t="s">
        <v>54</v>
      </c>
      <c r="K2933" s="6">
        <v>3165</v>
      </c>
      <c r="L2933" s="6">
        <v>2969</v>
      </c>
      <c r="M2933" s="6">
        <v>196</v>
      </c>
      <c r="N2933" s="7">
        <v>0.93807266982622428</v>
      </c>
      <c r="O2933" s="1" t="s">
        <v>67</v>
      </c>
      <c r="P2933" s="1" t="s">
        <v>54</v>
      </c>
      <c r="Q2933" s="1" t="s">
        <v>68</v>
      </c>
      <c r="R2933" s="1" t="s">
        <v>7</v>
      </c>
      <c r="S2933" s="2" t="b">
        <v>0</v>
      </c>
      <c r="T2933" s="2" t="b">
        <v>1</v>
      </c>
      <c r="U2933" s="1" t="s">
        <v>202</v>
      </c>
      <c r="V2933" s="1">
        <v>18</v>
      </c>
      <c r="W2933" s="2" t="b">
        <v>1</v>
      </c>
      <c r="X2933" s="2" t="b">
        <v>1</v>
      </c>
      <c r="Y2933" s="2" t="b">
        <v>0</v>
      </c>
      <c r="Z2933" s="1" t="s">
        <v>119</v>
      </c>
      <c r="AA2933" s="2" t="b">
        <v>0</v>
      </c>
      <c r="AB2933" s="1" t="s">
        <v>17512</v>
      </c>
      <c r="AC2933" s="1" t="s">
        <v>17513</v>
      </c>
      <c r="AD2933" s="1" t="s">
        <v>61</v>
      </c>
      <c r="AE2933" s="2" t="b">
        <v>1</v>
      </c>
      <c r="AF2933" s="1"/>
      <c r="AG2933" s="2" t="b">
        <v>0</v>
      </c>
      <c r="AH2933" s="1">
        <v>46242.564803298614</v>
      </c>
    </row>
    <row r="2934" spans="1:34" ht="13.9">
      <c r="A2934" s="1" t="s">
        <v>17514</v>
      </c>
      <c r="B2934" s="1" t="s">
        <v>17515</v>
      </c>
      <c r="C2934" s="4">
        <v>45389</v>
      </c>
      <c r="D2934" s="1" t="s">
        <v>17387</v>
      </c>
      <c r="E2934" s="1">
        <v>2024</v>
      </c>
      <c r="F2934" s="5">
        <v>28.02</v>
      </c>
      <c r="G2934" s="1" t="s">
        <v>17516</v>
      </c>
      <c r="H2934" s="1" t="s">
        <v>17517</v>
      </c>
      <c r="I2934" s="6">
        <v>510</v>
      </c>
      <c r="J2934" s="6" t="s">
        <v>54</v>
      </c>
      <c r="K2934" s="6">
        <v>20</v>
      </c>
      <c r="L2934" s="6">
        <v>14</v>
      </c>
      <c r="M2934" s="6">
        <v>6</v>
      </c>
      <c r="N2934" s="7">
        <v>0.7</v>
      </c>
      <c r="O2934" s="1" t="s">
        <v>55</v>
      </c>
      <c r="P2934" s="1" t="s">
        <v>54</v>
      </c>
      <c r="Q2934" s="1" t="s">
        <v>56</v>
      </c>
      <c r="R2934" s="1" t="s">
        <v>7</v>
      </c>
      <c r="S2934" s="2" t="b">
        <v>0</v>
      </c>
      <c r="T2934" s="2" t="b">
        <v>1</v>
      </c>
      <c r="U2934" s="1" t="s">
        <v>202</v>
      </c>
      <c r="V2934" s="1">
        <v>18</v>
      </c>
      <c r="W2934" s="2" t="b">
        <v>1</v>
      </c>
      <c r="X2934" s="2" t="b">
        <v>1</v>
      </c>
      <c r="Y2934" s="2" t="b">
        <v>0</v>
      </c>
      <c r="Z2934" s="1" t="s">
        <v>119</v>
      </c>
      <c r="AA2934" s="2" t="b">
        <v>0</v>
      </c>
      <c r="AB2934" s="1" t="s">
        <v>17518</v>
      </c>
      <c r="AC2934" s="1" t="s">
        <v>17519</v>
      </c>
      <c r="AD2934" s="1" t="s">
        <v>61</v>
      </c>
      <c r="AE2934" s="2" t="b">
        <v>1</v>
      </c>
      <c r="AF2934" s="1"/>
      <c r="AG2934" s="2" t="b">
        <v>0</v>
      </c>
      <c r="AH2934" s="1">
        <v>46242.564803298614</v>
      </c>
    </row>
    <row r="2935" spans="1:34" ht="13.9">
      <c r="A2935" s="1" t="s">
        <v>17520</v>
      </c>
      <c r="B2935" s="1" t="s">
        <v>17521</v>
      </c>
      <c r="C2935" s="4">
        <v>45390</v>
      </c>
      <c r="D2935" s="1" t="s">
        <v>17387</v>
      </c>
      <c r="E2935" s="1">
        <v>2024</v>
      </c>
      <c r="F2935" s="5">
        <v>27.99</v>
      </c>
      <c r="G2935" s="1" t="s">
        <v>17522</v>
      </c>
      <c r="H2935" s="1" t="s">
        <v>17523</v>
      </c>
      <c r="I2935" s="6">
        <v>825</v>
      </c>
      <c r="J2935" s="6" t="s">
        <v>54</v>
      </c>
      <c r="K2935" s="6">
        <v>46</v>
      </c>
      <c r="L2935" s="6">
        <v>26</v>
      </c>
      <c r="M2935" s="6">
        <v>20</v>
      </c>
      <c r="N2935" s="7">
        <v>0.56521739130434778</v>
      </c>
      <c r="O2935" s="1" t="s">
        <v>91</v>
      </c>
      <c r="P2935" s="1" t="s">
        <v>54</v>
      </c>
      <c r="Q2935" s="1" t="s">
        <v>56</v>
      </c>
      <c r="R2935" s="1" t="s">
        <v>5</v>
      </c>
      <c r="S2935" s="2" t="b">
        <v>1</v>
      </c>
      <c r="T2935" s="2" t="b">
        <v>0</v>
      </c>
      <c r="U2935" s="1" t="s">
        <v>57</v>
      </c>
      <c r="V2935" s="1"/>
      <c r="W2935" s="2" t="b">
        <v>0</v>
      </c>
      <c r="X2935" s="1"/>
      <c r="Y2935" s="2" t="b">
        <v>0</v>
      </c>
      <c r="Z2935" s="1" t="s">
        <v>58</v>
      </c>
      <c r="AA2935" s="2" t="b">
        <v>1</v>
      </c>
      <c r="AB2935" s="1" t="s">
        <v>17524</v>
      </c>
      <c r="AC2935" s="1" t="s">
        <v>17525</v>
      </c>
      <c r="AD2935" s="1" t="s">
        <v>61</v>
      </c>
      <c r="AE2935" s="2" t="b">
        <v>1</v>
      </c>
      <c r="AF2935" s="1" t="s">
        <v>164</v>
      </c>
      <c r="AG2935" s="2" t="b">
        <v>0</v>
      </c>
      <c r="AH2935" s="1">
        <v>46242.564803298614</v>
      </c>
    </row>
    <row r="2936" spans="1:34" ht="13.9">
      <c r="A2936" s="1" t="s">
        <v>17526</v>
      </c>
      <c r="B2936" s="1" t="s">
        <v>17527</v>
      </c>
      <c r="C2936" s="4">
        <v>45391</v>
      </c>
      <c r="D2936" s="1" t="s">
        <v>17387</v>
      </c>
      <c r="E2936" s="1">
        <v>2024</v>
      </c>
      <c r="F2936" s="5">
        <v>27.96</v>
      </c>
      <c r="G2936" s="1" t="s">
        <v>17528</v>
      </c>
      <c r="H2936" s="1" t="s">
        <v>17529</v>
      </c>
      <c r="I2936" s="6">
        <v>20238</v>
      </c>
      <c r="J2936" s="6" t="s">
        <v>54</v>
      </c>
      <c r="K2936" s="6">
        <v>223</v>
      </c>
      <c r="L2936" s="6">
        <v>177</v>
      </c>
      <c r="M2936" s="6">
        <v>46</v>
      </c>
      <c r="N2936" s="7">
        <v>0.79372197309417036</v>
      </c>
      <c r="O2936" s="1" t="s">
        <v>55</v>
      </c>
      <c r="P2936" s="1" t="s">
        <v>54</v>
      </c>
      <c r="Q2936" s="1" t="s">
        <v>68</v>
      </c>
      <c r="R2936" s="1" t="s">
        <v>7</v>
      </c>
      <c r="S2936" s="2" t="b">
        <v>0</v>
      </c>
      <c r="T2936" s="2" t="b">
        <v>1</v>
      </c>
      <c r="U2936" s="1" t="s">
        <v>202</v>
      </c>
      <c r="V2936" s="1">
        <v>18</v>
      </c>
      <c r="W2936" s="2" t="b">
        <v>1</v>
      </c>
      <c r="X2936" s="2" t="b">
        <v>1</v>
      </c>
      <c r="Y2936" s="2" t="b">
        <v>0</v>
      </c>
      <c r="Z2936" s="1" t="s">
        <v>119</v>
      </c>
      <c r="AA2936" s="2" t="b">
        <v>0</v>
      </c>
      <c r="AB2936" s="1" t="s">
        <v>17530</v>
      </c>
      <c r="AC2936" s="1" t="s">
        <v>17531</v>
      </c>
      <c r="AD2936" s="1" t="s">
        <v>61</v>
      </c>
      <c r="AE2936" s="2" t="b">
        <v>1</v>
      </c>
      <c r="AF2936" s="1"/>
      <c r="AG2936" s="2" t="b">
        <v>0</v>
      </c>
      <c r="AH2936" s="1">
        <v>46242.564803298614</v>
      </c>
    </row>
    <row r="2937" spans="1:34" ht="13.9">
      <c r="A2937" s="1" t="s">
        <v>17532</v>
      </c>
      <c r="B2937" s="1" t="s">
        <v>17533</v>
      </c>
      <c r="C2937" s="4">
        <v>45391</v>
      </c>
      <c r="D2937" s="1" t="s">
        <v>17387</v>
      </c>
      <c r="E2937" s="1">
        <v>2024</v>
      </c>
      <c r="F2937" s="5">
        <v>27.96</v>
      </c>
      <c r="G2937" s="1" t="s">
        <v>17534</v>
      </c>
      <c r="H2937" s="1" t="s">
        <v>17535</v>
      </c>
      <c r="I2937" s="6">
        <v>4711</v>
      </c>
      <c r="J2937" s="6" t="s">
        <v>54</v>
      </c>
      <c r="K2937" s="6">
        <v>412</v>
      </c>
      <c r="L2937" s="6">
        <v>328</v>
      </c>
      <c r="M2937" s="6">
        <v>84</v>
      </c>
      <c r="N2937" s="7">
        <v>0.79611650485436891</v>
      </c>
      <c r="O2937" s="1" t="s">
        <v>55</v>
      </c>
      <c r="P2937" s="1" t="s">
        <v>54</v>
      </c>
      <c r="Q2937" s="1" t="s">
        <v>68</v>
      </c>
      <c r="R2937" s="1" t="s">
        <v>7</v>
      </c>
      <c r="S2937" s="2" t="b">
        <v>0</v>
      </c>
      <c r="T2937" s="2" t="b">
        <v>1</v>
      </c>
      <c r="U2937" s="1" t="s">
        <v>202</v>
      </c>
      <c r="V2937" s="1">
        <v>18</v>
      </c>
      <c r="W2937" s="2" t="b">
        <v>1</v>
      </c>
      <c r="X2937" s="2" t="b">
        <v>1</v>
      </c>
      <c r="Y2937" s="2" t="b">
        <v>0</v>
      </c>
      <c r="Z2937" s="1" t="s">
        <v>119</v>
      </c>
      <c r="AA2937" s="2" t="b">
        <v>0</v>
      </c>
      <c r="AB2937" s="1" t="s">
        <v>17536</v>
      </c>
      <c r="AC2937" s="1" t="s">
        <v>17537</v>
      </c>
      <c r="AD2937" s="1" t="s">
        <v>61</v>
      </c>
      <c r="AE2937" s="2" t="b">
        <v>1</v>
      </c>
      <c r="AF2937" s="1"/>
      <c r="AG2937" s="2" t="b">
        <v>0</v>
      </c>
      <c r="AH2937" s="1">
        <v>46242.564803298614</v>
      </c>
    </row>
    <row r="2938" spans="1:34" ht="13.9">
      <c r="A2938" s="1" t="s">
        <v>17538</v>
      </c>
      <c r="B2938" s="1" t="s">
        <v>17539</v>
      </c>
      <c r="C2938" s="4">
        <v>45391</v>
      </c>
      <c r="D2938" s="1" t="s">
        <v>17387</v>
      </c>
      <c r="E2938" s="1">
        <v>2024</v>
      </c>
      <c r="F2938" s="5">
        <v>27.96</v>
      </c>
      <c r="G2938" s="1" t="s">
        <v>17540</v>
      </c>
      <c r="H2938" s="1" t="s">
        <v>17541</v>
      </c>
      <c r="I2938" s="6">
        <v>1069</v>
      </c>
      <c r="J2938" s="6" t="s">
        <v>54</v>
      </c>
      <c r="K2938" s="6">
        <v>48</v>
      </c>
      <c r="L2938" s="6">
        <v>36</v>
      </c>
      <c r="M2938" s="6">
        <v>12</v>
      </c>
      <c r="N2938" s="7">
        <v>0.75</v>
      </c>
      <c r="O2938" s="1" t="s">
        <v>55</v>
      </c>
      <c r="P2938" s="1" t="s">
        <v>54</v>
      </c>
      <c r="Q2938" s="1" t="s">
        <v>56</v>
      </c>
      <c r="R2938" s="1" t="s">
        <v>5</v>
      </c>
      <c r="S2938" s="2" t="b">
        <v>1</v>
      </c>
      <c r="T2938" s="2" t="b">
        <v>0</v>
      </c>
      <c r="U2938" s="1" t="s">
        <v>57</v>
      </c>
      <c r="V2938" s="1"/>
      <c r="W2938" s="2" t="b">
        <v>0</v>
      </c>
      <c r="X2938" s="1"/>
      <c r="Y2938" s="2" t="b">
        <v>0</v>
      </c>
      <c r="Z2938" s="1" t="s">
        <v>58</v>
      </c>
      <c r="AA2938" s="2" t="b">
        <v>1</v>
      </c>
      <c r="AB2938" s="1" t="s">
        <v>17542</v>
      </c>
      <c r="AC2938" s="1" t="s">
        <v>17543</v>
      </c>
      <c r="AD2938" s="1" t="s">
        <v>61</v>
      </c>
      <c r="AE2938" s="2" t="b">
        <v>1</v>
      </c>
      <c r="AF2938" s="1" t="s">
        <v>1993</v>
      </c>
      <c r="AG2938" s="2" t="b">
        <v>0</v>
      </c>
      <c r="AH2938" s="1">
        <v>46242.564803298614</v>
      </c>
    </row>
    <row r="2939" spans="1:34" ht="13.9">
      <c r="A2939" s="1" t="s">
        <v>17544</v>
      </c>
      <c r="B2939" s="1" t="s">
        <v>17545</v>
      </c>
      <c r="C2939" s="4">
        <v>45391</v>
      </c>
      <c r="D2939" s="1" t="s">
        <v>17387</v>
      </c>
      <c r="E2939" s="1">
        <v>2024</v>
      </c>
      <c r="F2939" s="5">
        <v>27.96</v>
      </c>
      <c r="G2939" s="1" t="s">
        <v>17546</v>
      </c>
      <c r="H2939" s="1" t="s">
        <v>17547</v>
      </c>
      <c r="I2939" s="6">
        <v>9013</v>
      </c>
      <c r="J2939" s="6" t="s">
        <v>54</v>
      </c>
      <c r="K2939" s="6">
        <v>729</v>
      </c>
      <c r="L2939" s="6">
        <v>690</v>
      </c>
      <c r="M2939" s="6">
        <v>39</v>
      </c>
      <c r="N2939" s="7">
        <v>0.94650205761316875</v>
      </c>
      <c r="O2939" s="1" t="s">
        <v>67</v>
      </c>
      <c r="P2939" s="1" t="s">
        <v>54</v>
      </c>
      <c r="Q2939" s="1" t="s">
        <v>68</v>
      </c>
      <c r="R2939" s="1" t="s">
        <v>5</v>
      </c>
      <c r="S2939" s="2" t="b">
        <v>1</v>
      </c>
      <c r="T2939" s="2" t="b">
        <v>0</v>
      </c>
      <c r="U2939" s="1" t="s">
        <v>57</v>
      </c>
      <c r="V2939" s="1"/>
      <c r="W2939" s="2" t="b">
        <v>0</v>
      </c>
      <c r="X2939" s="1"/>
      <c r="Y2939" s="2" t="b">
        <v>0</v>
      </c>
      <c r="Z2939" s="1" t="s">
        <v>58</v>
      </c>
      <c r="AA2939" s="2" t="b">
        <v>1</v>
      </c>
      <c r="AB2939" s="1" t="s">
        <v>17548</v>
      </c>
      <c r="AC2939" s="1" t="s">
        <v>17549</v>
      </c>
      <c r="AD2939" s="1" t="s">
        <v>61</v>
      </c>
      <c r="AE2939" s="2" t="b">
        <v>1</v>
      </c>
      <c r="AF2939" s="1" t="s">
        <v>142</v>
      </c>
      <c r="AG2939" s="2" t="b">
        <v>0</v>
      </c>
      <c r="AH2939" s="1">
        <v>46242.564803298614</v>
      </c>
    </row>
    <row r="2940" spans="1:34" ht="13.9">
      <c r="A2940" s="1" t="s">
        <v>17550</v>
      </c>
      <c r="B2940" s="1" t="s">
        <v>17551</v>
      </c>
      <c r="C2940" s="4">
        <v>45392</v>
      </c>
      <c r="D2940" s="1" t="s">
        <v>17387</v>
      </c>
      <c r="E2940" s="1">
        <v>2024</v>
      </c>
      <c r="F2940" s="5">
        <v>27.93</v>
      </c>
      <c r="G2940" s="1" t="s">
        <v>17552</v>
      </c>
      <c r="H2940" s="1" t="s">
        <v>17553</v>
      </c>
      <c r="I2940" s="6">
        <v>851</v>
      </c>
      <c r="J2940" s="6" t="s">
        <v>54</v>
      </c>
      <c r="K2940" s="6">
        <v>55</v>
      </c>
      <c r="L2940" s="6">
        <v>52</v>
      </c>
      <c r="M2940" s="6">
        <v>3</v>
      </c>
      <c r="N2940" s="7">
        <v>0.94545454545454544</v>
      </c>
      <c r="O2940" s="1" t="s">
        <v>67</v>
      </c>
      <c r="P2940" s="1" t="s">
        <v>54</v>
      </c>
      <c r="Q2940" s="1" t="s">
        <v>56</v>
      </c>
      <c r="R2940" s="1" t="s">
        <v>5</v>
      </c>
      <c r="S2940" s="2" t="b">
        <v>1</v>
      </c>
      <c r="T2940" s="2" t="b">
        <v>0</v>
      </c>
      <c r="U2940" s="1" t="s">
        <v>57</v>
      </c>
      <c r="V2940" s="1"/>
      <c r="W2940" s="2" t="b">
        <v>0</v>
      </c>
      <c r="X2940" s="1"/>
      <c r="Y2940" s="2" t="b">
        <v>0</v>
      </c>
      <c r="Z2940" s="1" t="s">
        <v>58</v>
      </c>
      <c r="AA2940" s="2" t="b">
        <v>1</v>
      </c>
      <c r="AB2940" s="1" t="s">
        <v>17554</v>
      </c>
      <c r="AC2940" s="1" t="s">
        <v>17555</v>
      </c>
      <c r="AD2940" s="1" t="s">
        <v>61</v>
      </c>
      <c r="AE2940" s="2" t="b">
        <v>1</v>
      </c>
      <c r="AF2940" s="1" t="s">
        <v>71</v>
      </c>
      <c r="AG2940" s="2" t="b">
        <v>0</v>
      </c>
      <c r="AH2940" s="1">
        <v>46242.564803298614</v>
      </c>
    </row>
    <row r="2941" spans="1:34" ht="13.9">
      <c r="A2941" s="1" t="s">
        <v>17556</v>
      </c>
      <c r="B2941" s="1" t="s">
        <v>17557</v>
      </c>
      <c r="C2941" s="4">
        <v>45393</v>
      </c>
      <c r="D2941" s="1" t="s">
        <v>17387</v>
      </c>
      <c r="E2941" s="1">
        <v>2024</v>
      </c>
      <c r="F2941" s="5">
        <v>27.89</v>
      </c>
      <c r="G2941" s="1" t="s">
        <v>17558</v>
      </c>
      <c r="H2941" s="1" t="s">
        <v>17559</v>
      </c>
      <c r="I2941" s="6">
        <v>25289</v>
      </c>
      <c r="J2941" s="6" t="s">
        <v>54</v>
      </c>
      <c r="K2941" s="6">
        <v>1355</v>
      </c>
      <c r="L2941" s="6">
        <v>1269</v>
      </c>
      <c r="M2941" s="6">
        <v>86</v>
      </c>
      <c r="N2941" s="7">
        <v>0.93653136531365311</v>
      </c>
      <c r="O2941" s="1" t="s">
        <v>67</v>
      </c>
      <c r="P2941" s="1" t="s">
        <v>54</v>
      </c>
      <c r="Q2941" s="1" t="s">
        <v>68</v>
      </c>
      <c r="R2941" s="1" t="s">
        <v>5</v>
      </c>
      <c r="S2941" s="2" t="b">
        <v>1</v>
      </c>
      <c r="T2941" s="2" t="b">
        <v>0</v>
      </c>
      <c r="U2941" s="1" t="s">
        <v>57</v>
      </c>
      <c r="V2941" s="1"/>
      <c r="W2941" s="2" t="b">
        <v>0</v>
      </c>
      <c r="X2941" s="1"/>
      <c r="Y2941" s="2" t="b">
        <v>0</v>
      </c>
      <c r="Z2941" s="1" t="s">
        <v>58</v>
      </c>
      <c r="AA2941" s="2" t="b">
        <v>1</v>
      </c>
      <c r="AB2941" s="1" t="s">
        <v>17560</v>
      </c>
      <c r="AC2941" s="1" t="s">
        <v>17561</v>
      </c>
      <c r="AD2941" s="1" t="s">
        <v>61</v>
      </c>
      <c r="AE2941" s="2" t="b">
        <v>1</v>
      </c>
      <c r="AF2941" s="1" t="s">
        <v>142</v>
      </c>
      <c r="AG2941" s="2" t="b">
        <v>0</v>
      </c>
      <c r="AH2941" s="1">
        <v>46242.564803298614</v>
      </c>
    </row>
    <row r="2942" spans="1:34" ht="13.9">
      <c r="A2942" s="1" t="s">
        <v>17562</v>
      </c>
      <c r="B2942" s="1" t="s">
        <v>17563</v>
      </c>
      <c r="C2942" s="4">
        <v>45393</v>
      </c>
      <c r="D2942" s="1" t="s">
        <v>17387</v>
      </c>
      <c r="E2942" s="1">
        <v>2024</v>
      </c>
      <c r="F2942" s="5">
        <v>27.89</v>
      </c>
      <c r="G2942" s="1" t="s">
        <v>17564</v>
      </c>
      <c r="H2942" s="1" t="s">
        <v>17565</v>
      </c>
      <c r="I2942" s="6">
        <v>1</v>
      </c>
      <c r="J2942" s="6" t="s">
        <v>54</v>
      </c>
      <c r="K2942" s="6">
        <v>2</v>
      </c>
      <c r="L2942" s="6">
        <v>2</v>
      </c>
      <c r="M2942" s="6">
        <v>0</v>
      </c>
      <c r="N2942" s="7">
        <v>1</v>
      </c>
      <c r="O2942" s="1" t="s">
        <v>567</v>
      </c>
      <c r="P2942" s="1" t="s">
        <v>54</v>
      </c>
      <c r="Q2942" s="1" t="s">
        <v>56</v>
      </c>
      <c r="R2942" s="1" t="s">
        <v>5</v>
      </c>
      <c r="S2942" s="2" t="b">
        <v>1</v>
      </c>
      <c r="T2942" s="2" t="b">
        <v>0</v>
      </c>
      <c r="U2942" s="1" t="s">
        <v>57</v>
      </c>
      <c r="V2942" s="1"/>
      <c r="W2942" s="2" t="b">
        <v>0</v>
      </c>
      <c r="X2942" s="1"/>
      <c r="Y2942" s="2" t="b">
        <v>0</v>
      </c>
      <c r="Z2942" s="1" t="s">
        <v>58</v>
      </c>
      <c r="AA2942" s="2" t="b">
        <v>1</v>
      </c>
      <c r="AB2942" s="1" t="s">
        <v>17566</v>
      </c>
      <c r="AC2942" s="1" t="s">
        <v>17567</v>
      </c>
      <c r="AD2942" s="1" t="s">
        <v>61</v>
      </c>
      <c r="AE2942" s="2" t="b">
        <v>1</v>
      </c>
      <c r="AF2942" s="1" t="s">
        <v>594</v>
      </c>
      <c r="AG2942" s="2" t="b">
        <v>0</v>
      </c>
      <c r="AH2942" s="1">
        <v>46242.564803310182</v>
      </c>
    </row>
    <row r="2943" spans="1:34" ht="13.9">
      <c r="A2943" s="1" t="s">
        <v>17568</v>
      </c>
      <c r="B2943" s="1" t="s">
        <v>17569</v>
      </c>
      <c r="C2943" s="4">
        <v>45393</v>
      </c>
      <c r="D2943" s="1" t="s">
        <v>17387</v>
      </c>
      <c r="E2943" s="1">
        <v>2024</v>
      </c>
      <c r="F2943" s="5">
        <v>27.89</v>
      </c>
      <c r="G2943" s="1" t="s">
        <v>17570</v>
      </c>
      <c r="H2943" s="1" t="s">
        <v>17571</v>
      </c>
      <c r="I2943" s="6">
        <v>84</v>
      </c>
      <c r="J2943" s="6" t="s">
        <v>54</v>
      </c>
      <c r="K2943" s="6">
        <v>4</v>
      </c>
      <c r="L2943" s="6">
        <v>3</v>
      </c>
      <c r="M2943" s="6">
        <v>1</v>
      </c>
      <c r="N2943" s="7">
        <v>0.75</v>
      </c>
      <c r="O2943" s="1" t="s">
        <v>344</v>
      </c>
      <c r="P2943" s="1" t="s">
        <v>54</v>
      </c>
      <c r="Q2943" s="1" t="s">
        <v>56</v>
      </c>
      <c r="R2943" s="1" t="s">
        <v>5</v>
      </c>
      <c r="S2943" s="2" t="b">
        <v>1</v>
      </c>
      <c r="T2943" s="2" t="b">
        <v>0</v>
      </c>
      <c r="U2943" s="1" t="s">
        <v>57</v>
      </c>
      <c r="V2943" s="1"/>
      <c r="W2943" s="2" t="b">
        <v>0</v>
      </c>
      <c r="X2943" s="1"/>
      <c r="Y2943" s="2" t="b">
        <v>0</v>
      </c>
      <c r="Z2943" s="1" t="s">
        <v>58</v>
      </c>
      <c r="AA2943" s="2" t="b">
        <v>1</v>
      </c>
      <c r="AB2943" s="1" t="s">
        <v>17572</v>
      </c>
      <c r="AC2943" s="1" t="s">
        <v>17573</v>
      </c>
      <c r="AD2943" s="1" t="s">
        <v>61</v>
      </c>
      <c r="AE2943" s="2" t="b">
        <v>1</v>
      </c>
      <c r="AF2943" s="1" t="s">
        <v>1545</v>
      </c>
      <c r="AG2943" s="2" t="b">
        <v>0</v>
      </c>
      <c r="AH2943" s="1">
        <v>46242.564803310182</v>
      </c>
    </row>
    <row r="2944" spans="1:34" ht="13.9">
      <c r="A2944" s="1" t="s">
        <v>17574</v>
      </c>
      <c r="B2944" s="1" t="s">
        <v>6394</v>
      </c>
      <c r="C2944" s="4">
        <v>45394</v>
      </c>
      <c r="D2944" s="1" t="s">
        <v>17387</v>
      </c>
      <c r="E2944" s="1">
        <v>2024</v>
      </c>
      <c r="F2944" s="5">
        <v>27.86</v>
      </c>
      <c r="G2944" s="1" t="s">
        <v>17575</v>
      </c>
      <c r="H2944" s="1" t="s">
        <v>17576</v>
      </c>
      <c r="I2944" s="6">
        <v>15</v>
      </c>
      <c r="J2944" s="6" t="s">
        <v>54</v>
      </c>
      <c r="K2944" s="6">
        <v>1</v>
      </c>
      <c r="L2944" s="6">
        <v>1</v>
      </c>
      <c r="M2944" s="6">
        <v>0</v>
      </c>
      <c r="N2944" s="7">
        <v>1</v>
      </c>
      <c r="O2944" s="1" t="s">
        <v>148</v>
      </c>
      <c r="P2944" s="1" t="s">
        <v>54</v>
      </c>
      <c r="Q2944" s="1" t="s">
        <v>56</v>
      </c>
      <c r="R2944" s="1" t="s">
        <v>5</v>
      </c>
      <c r="S2944" s="2" t="b">
        <v>1</v>
      </c>
      <c r="T2944" s="2" t="b">
        <v>0</v>
      </c>
      <c r="U2944" s="1" t="s">
        <v>57</v>
      </c>
      <c r="V2944" s="1"/>
      <c r="W2944" s="2" t="b">
        <v>0</v>
      </c>
      <c r="X2944" s="1"/>
      <c r="Y2944" s="2" t="b">
        <v>0</v>
      </c>
      <c r="Z2944" s="1" t="s">
        <v>58</v>
      </c>
      <c r="AA2944" s="2" t="b">
        <v>1</v>
      </c>
      <c r="AB2944" s="1" t="s">
        <v>17577</v>
      </c>
      <c r="AC2944" s="1" t="s">
        <v>17578</v>
      </c>
      <c r="AD2944" s="1" t="s">
        <v>61</v>
      </c>
      <c r="AE2944" s="2" t="b">
        <v>1</v>
      </c>
      <c r="AF2944" s="1" t="s">
        <v>142</v>
      </c>
      <c r="AG2944" s="2" t="b">
        <v>0</v>
      </c>
      <c r="AH2944" s="1">
        <v>46242.564803310182</v>
      </c>
    </row>
    <row r="2945" spans="1:34" ht="13.9">
      <c r="A2945" s="1" t="s">
        <v>17579</v>
      </c>
      <c r="B2945" s="1" t="s">
        <v>17580</v>
      </c>
      <c r="C2945" s="4">
        <v>45394</v>
      </c>
      <c r="D2945" s="1" t="s">
        <v>17387</v>
      </c>
      <c r="E2945" s="1">
        <v>2024</v>
      </c>
      <c r="F2945" s="5">
        <v>27.86</v>
      </c>
      <c r="G2945" s="1" t="s">
        <v>17581</v>
      </c>
      <c r="H2945" s="1" t="s">
        <v>17582</v>
      </c>
      <c r="I2945" s="6"/>
      <c r="J2945" s="6" t="s">
        <v>147</v>
      </c>
      <c r="K2945" s="6">
        <v>95</v>
      </c>
      <c r="L2945" s="6">
        <v>55</v>
      </c>
      <c r="M2945" s="6">
        <v>40</v>
      </c>
      <c r="N2945" s="7">
        <v>0.57894736842105265</v>
      </c>
      <c r="O2945" s="1" t="s">
        <v>91</v>
      </c>
      <c r="P2945" s="1" t="s">
        <v>54</v>
      </c>
      <c r="Q2945" s="1" t="s">
        <v>56</v>
      </c>
      <c r="R2945" s="1" t="s">
        <v>7</v>
      </c>
      <c r="S2945" s="2" t="b">
        <v>0</v>
      </c>
      <c r="T2945" s="2" t="b">
        <v>1</v>
      </c>
      <c r="U2945" s="1" t="s">
        <v>202</v>
      </c>
      <c r="V2945" s="1">
        <v>18</v>
      </c>
      <c r="W2945" s="2" t="b">
        <v>1</v>
      </c>
      <c r="X2945" s="2" t="b">
        <v>1</v>
      </c>
      <c r="Y2945" s="2" t="b">
        <v>0</v>
      </c>
      <c r="Z2945" s="1" t="s">
        <v>119</v>
      </c>
      <c r="AA2945" s="2" t="b">
        <v>0</v>
      </c>
      <c r="AB2945" s="1" t="s">
        <v>17583</v>
      </c>
      <c r="AC2945" s="1" t="s">
        <v>17584</v>
      </c>
      <c r="AD2945" s="1" t="s">
        <v>61</v>
      </c>
      <c r="AE2945" s="2" t="b">
        <v>1</v>
      </c>
      <c r="AF2945" s="1"/>
      <c r="AG2945" s="2" t="b">
        <v>0</v>
      </c>
      <c r="AH2945" s="1">
        <v>46242.564803310182</v>
      </c>
    </row>
    <row r="2946" spans="1:34" ht="13.9">
      <c r="A2946" s="1" t="s">
        <v>17585</v>
      </c>
      <c r="B2946" s="1" t="s">
        <v>17586</v>
      </c>
      <c r="C2946" s="4">
        <v>45396</v>
      </c>
      <c r="D2946" s="1" t="s">
        <v>17387</v>
      </c>
      <c r="E2946" s="1">
        <v>2024</v>
      </c>
      <c r="F2946" s="5">
        <v>27.79</v>
      </c>
      <c r="G2946" s="1" t="s">
        <v>17587</v>
      </c>
      <c r="H2946" s="1" t="s">
        <v>17588</v>
      </c>
      <c r="I2946" s="6">
        <v>9296</v>
      </c>
      <c r="J2946" s="6" t="s">
        <v>54</v>
      </c>
      <c r="K2946" s="6">
        <v>492</v>
      </c>
      <c r="L2946" s="6">
        <v>398</v>
      </c>
      <c r="M2946" s="6">
        <v>94</v>
      </c>
      <c r="N2946" s="7">
        <v>0.80894308943089432</v>
      </c>
      <c r="O2946" s="1" t="s">
        <v>67</v>
      </c>
      <c r="P2946" s="1" t="s">
        <v>54</v>
      </c>
      <c r="Q2946" s="1" t="s">
        <v>68</v>
      </c>
      <c r="R2946" s="1" t="s">
        <v>5</v>
      </c>
      <c r="S2946" s="2" t="b">
        <v>1</v>
      </c>
      <c r="T2946" s="2" t="b">
        <v>0</v>
      </c>
      <c r="U2946" s="1" t="s">
        <v>57</v>
      </c>
      <c r="V2946" s="1"/>
      <c r="W2946" s="2" t="b">
        <v>0</v>
      </c>
      <c r="X2946" s="1"/>
      <c r="Y2946" s="2" t="b">
        <v>0</v>
      </c>
      <c r="Z2946" s="1" t="s">
        <v>58</v>
      </c>
      <c r="AA2946" s="2" t="b">
        <v>1</v>
      </c>
      <c r="AB2946" s="1" t="s">
        <v>17589</v>
      </c>
      <c r="AC2946" s="1" t="s">
        <v>17590</v>
      </c>
      <c r="AD2946" s="1" t="s">
        <v>61</v>
      </c>
      <c r="AE2946" s="2" t="b">
        <v>1</v>
      </c>
      <c r="AF2946" s="1" t="s">
        <v>442</v>
      </c>
      <c r="AG2946" s="2" t="b">
        <v>0</v>
      </c>
      <c r="AH2946" s="1">
        <v>46242.564803310182</v>
      </c>
    </row>
    <row r="2947" spans="1:34" ht="13.9">
      <c r="A2947" s="1" t="s">
        <v>17591</v>
      </c>
      <c r="B2947" s="1" t="s">
        <v>17592</v>
      </c>
      <c r="C2947" s="4">
        <v>45398</v>
      </c>
      <c r="D2947" s="1" t="s">
        <v>17387</v>
      </c>
      <c r="E2947" s="1">
        <v>2024</v>
      </c>
      <c r="F2947" s="5">
        <v>27.73</v>
      </c>
      <c r="G2947" s="1" t="s">
        <v>17593</v>
      </c>
      <c r="H2947" s="1" t="s">
        <v>17594</v>
      </c>
      <c r="I2947" s="6">
        <v>3587</v>
      </c>
      <c r="J2947" s="6" t="s">
        <v>54</v>
      </c>
      <c r="K2947" s="6">
        <v>388</v>
      </c>
      <c r="L2947" s="6">
        <v>365</v>
      </c>
      <c r="M2947" s="6">
        <v>23</v>
      </c>
      <c r="N2947" s="7">
        <v>0.94072164948453607</v>
      </c>
      <c r="O2947" s="1" t="s">
        <v>67</v>
      </c>
      <c r="P2947" s="1" t="s">
        <v>54</v>
      </c>
      <c r="Q2947" s="1" t="s">
        <v>68</v>
      </c>
      <c r="R2947" s="1" t="s">
        <v>5</v>
      </c>
      <c r="S2947" s="2" t="b">
        <v>1</v>
      </c>
      <c r="T2947" s="2" t="b">
        <v>0</v>
      </c>
      <c r="U2947" s="1" t="s">
        <v>57</v>
      </c>
      <c r="V2947" s="1"/>
      <c r="W2947" s="2" t="b">
        <v>0</v>
      </c>
      <c r="X2947" s="1"/>
      <c r="Y2947" s="2" t="b">
        <v>0</v>
      </c>
      <c r="Z2947" s="1" t="s">
        <v>58</v>
      </c>
      <c r="AA2947" s="2" t="b">
        <v>1</v>
      </c>
      <c r="AB2947" s="1" t="s">
        <v>17595</v>
      </c>
      <c r="AC2947" s="1" t="s">
        <v>17596</v>
      </c>
      <c r="AD2947" s="1" t="s">
        <v>61</v>
      </c>
      <c r="AE2947" s="2" t="b">
        <v>1</v>
      </c>
      <c r="AF2947" s="1" t="s">
        <v>371</v>
      </c>
      <c r="AG2947" s="2" t="b">
        <v>0</v>
      </c>
      <c r="AH2947" s="1">
        <v>46242.564803310182</v>
      </c>
    </row>
    <row r="2948" spans="1:34" ht="13.9">
      <c r="A2948" s="1" t="s">
        <v>17597</v>
      </c>
      <c r="B2948" s="1" t="s">
        <v>17598</v>
      </c>
      <c r="C2948" s="4">
        <v>45399</v>
      </c>
      <c r="D2948" s="1" t="s">
        <v>17387</v>
      </c>
      <c r="E2948" s="1">
        <v>2024</v>
      </c>
      <c r="F2948" s="5">
        <v>27.7</v>
      </c>
      <c r="G2948" s="1" t="s">
        <v>17599</v>
      </c>
      <c r="H2948" s="1" t="s">
        <v>17600</v>
      </c>
      <c r="I2948" s="6">
        <v>40</v>
      </c>
      <c r="J2948" s="6" t="s">
        <v>54</v>
      </c>
      <c r="K2948" s="6">
        <v>3</v>
      </c>
      <c r="L2948" s="6">
        <v>2</v>
      </c>
      <c r="M2948" s="6">
        <v>1</v>
      </c>
      <c r="N2948" s="7">
        <v>0.66666666666666663</v>
      </c>
      <c r="O2948" s="1" t="s">
        <v>302</v>
      </c>
      <c r="P2948" s="1" t="s">
        <v>54</v>
      </c>
      <c r="Q2948" s="1" t="s">
        <v>56</v>
      </c>
      <c r="R2948" s="1" t="s">
        <v>5</v>
      </c>
      <c r="S2948" s="2" t="b">
        <v>1</v>
      </c>
      <c r="T2948" s="2" t="b">
        <v>0</v>
      </c>
      <c r="U2948" s="1" t="s">
        <v>57</v>
      </c>
      <c r="V2948" s="1"/>
      <c r="W2948" s="2" t="b">
        <v>0</v>
      </c>
      <c r="X2948" s="1"/>
      <c r="Y2948" s="2" t="b">
        <v>0</v>
      </c>
      <c r="Z2948" s="1" t="s">
        <v>58</v>
      </c>
      <c r="AA2948" s="2" t="b">
        <v>1</v>
      </c>
      <c r="AB2948" s="1" t="s">
        <v>17601</v>
      </c>
      <c r="AC2948" s="1" t="s">
        <v>17602</v>
      </c>
      <c r="AD2948" s="1" t="s">
        <v>61</v>
      </c>
      <c r="AE2948" s="2" t="b">
        <v>1</v>
      </c>
      <c r="AF2948" s="1" t="s">
        <v>94</v>
      </c>
      <c r="AG2948" s="2" t="b">
        <v>0</v>
      </c>
      <c r="AH2948" s="1">
        <v>46242.564803310182</v>
      </c>
    </row>
    <row r="2949" spans="1:34" ht="13.9">
      <c r="A2949" s="1" t="s">
        <v>17603</v>
      </c>
      <c r="B2949" s="1" t="s">
        <v>17604</v>
      </c>
      <c r="C2949" s="4">
        <v>45399</v>
      </c>
      <c r="D2949" s="1" t="s">
        <v>17387</v>
      </c>
      <c r="E2949" s="1">
        <v>2024</v>
      </c>
      <c r="F2949" s="5">
        <v>27.7</v>
      </c>
      <c r="G2949" s="1" t="s">
        <v>17605</v>
      </c>
      <c r="H2949" s="1" t="s">
        <v>17606</v>
      </c>
      <c r="I2949" s="6">
        <v>15</v>
      </c>
      <c r="J2949" s="6" t="s">
        <v>54</v>
      </c>
      <c r="K2949" s="6">
        <v>1</v>
      </c>
      <c r="L2949" s="6">
        <v>0</v>
      </c>
      <c r="M2949" s="6">
        <v>1</v>
      </c>
      <c r="N2949" s="7">
        <v>0</v>
      </c>
      <c r="O2949" s="1" t="s">
        <v>148</v>
      </c>
      <c r="P2949" s="1" t="s">
        <v>54</v>
      </c>
      <c r="Q2949" s="1" t="s">
        <v>56</v>
      </c>
      <c r="R2949" s="1" t="s">
        <v>5</v>
      </c>
      <c r="S2949" s="2" t="b">
        <v>1</v>
      </c>
      <c r="T2949" s="2" t="b">
        <v>0</v>
      </c>
      <c r="U2949" s="1" t="s">
        <v>57</v>
      </c>
      <c r="V2949" s="1"/>
      <c r="W2949" s="2" t="b">
        <v>0</v>
      </c>
      <c r="X2949" s="1"/>
      <c r="Y2949" s="2" t="b">
        <v>0</v>
      </c>
      <c r="Z2949" s="1" t="s">
        <v>58</v>
      </c>
      <c r="AA2949" s="2" t="b">
        <v>1</v>
      </c>
      <c r="AB2949" s="1" t="s">
        <v>17607</v>
      </c>
      <c r="AC2949" s="1" t="s">
        <v>17608</v>
      </c>
      <c r="AD2949" s="1" t="s">
        <v>61</v>
      </c>
      <c r="AE2949" s="2" t="b">
        <v>1</v>
      </c>
      <c r="AF2949" s="1" t="s">
        <v>211</v>
      </c>
      <c r="AG2949" s="2" t="b">
        <v>0</v>
      </c>
      <c r="AH2949" s="1">
        <v>46242.564803310182</v>
      </c>
    </row>
    <row r="2950" spans="1:34" ht="13.9">
      <c r="A2950" s="1" t="s">
        <v>17609</v>
      </c>
      <c r="B2950" s="1" t="s">
        <v>17610</v>
      </c>
      <c r="C2950" s="4">
        <v>45400</v>
      </c>
      <c r="D2950" s="1" t="s">
        <v>17387</v>
      </c>
      <c r="E2950" s="1">
        <v>2024</v>
      </c>
      <c r="F2950" s="5">
        <v>27.66</v>
      </c>
      <c r="G2950" s="1" t="s">
        <v>17611</v>
      </c>
      <c r="H2950" s="1" t="s">
        <v>17612</v>
      </c>
      <c r="I2950" s="6">
        <v>82755</v>
      </c>
      <c r="J2950" s="6" t="s">
        <v>54</v>
      </c>
      <c r="K2950" s="6">
        <v>1275</v>
      </c>
      <c r="L2950" s="6">
        <v>1177</v>
      </c>
      <c r="M2950" s="6">
        <v>98</v>
      </c>
      <c r="N2950" s="7">
        <v>0.92313725490196075</v>
      </c>
      <c r="O2950" s="1" t="s">
        <v>67</v>
      </c>
      <c r="P2950" s="1" t="s">
        <v>54</v>
      </c>
      <c r="Q2950" s="1" t="s">
        <v>68</v>
      </c>
      <c r="R2950" s="1" t="s">
        <v>5</v>
      </c>
      <c r="S2950" s="2" t="b">
        <v>1</v>
      </c>
      <c r="T2950" s="2" t="b">
        <v>0</v>
      </c>
      <c r="U2950" s="1" t="s">
        <v>499</v>
      </c>
      <c r="V2950" s="1">
        <v>17</v>
      </c>
      <c r="W2950" s="2" t="b">
        <v>0</v>
      </c>
      <c r="X2950" s="1"/>
      <c r="Y2950" s="2" t="b">
        <v>0</v>
      </c>
      <c r="Z2950" s="1" t="s">
        <v>119</v>
      </c>
      <c r="AA2950" s="2" t="b">
        <v>0</v>
      </c>
      <c r="AB2950" s="1" t="s">
        <v>17613</v>
      </c>
      <c r="AC2950" s="1" t="s">
        <v>17614</v>
      </c>
      <c r="AD2950" s="1" t="s">
        <v>61</v>
      </c>
      <c r="AE2950" s="2" t="b">
        <v>1</v>
      </c>
      <c r="AF2950" s="1"/>
      <c r="AG2950" s="2" t="b">
        <v>0</v>
      </c>
      <c r="AH2950" s="1">
        <v>46242.564803310182</v>
      </c>
    </row>
    <row r="2951" spans="1:34" ht="13.9">
      <c r="A2951" s="1" t="s">
        <v>17615</v>
      </c>
      <c r="B2951" s="1" t="s">
        <v>17616</v>
      </c>
      <c r="C2951" s="4">
        <v>45400</v>
      </c>
      <c r="D2951" s="1" t="s">
        <v>17387</v>
      </c>
      <c r="E2951" s="1">
        <v>2024</v>
      </c>
      <c r="F2951" s="5">
        <v>27.66</v>
      </c>
      <c r="G2951" s="1" t="s">
        <v>17617</v>
      </c>
      <c r="H2951" s="1" t="s">
        <v>17618</v>
      </c>
      <c r="I2951" s="6">
        <v>3113</v>
      </c>
      <c r="J2951" s="6" t="s">
        <v>54</v>
      </c>
      <c r="K2951" s="6">
        <v>150</v>
      </c>
      <c r="L2951" s="6">
        <v>147</v>
      </c>
      <c r="M2951" s="6">
        <v>3</v>
      </c>
      <c r="N2951" s="7">
        <v>0.98</v>
      </c>
      <c r="O2951" s="1" t="s">
        <v>67</v>
      </c>
      <c r="P2951" s="1" t="s">
        <v>54</v>
      </c>
      <c r="Q2951" s="1" t="s">
        <v>56</v>
      </c>
      <c r="R2951" s="1" t="s">
        <v>5</v>
      </c>
      <c r="S2951" s="2" t="b">
        <v>1</v>
      </c>
      <c r="T2951" s="2" t="b">
        <v>0</v>
      </c>
      <c r="U2951" s="1" t="s">
        <v>112</v>
      </c>
      <c r="V2951" s="1">
        <v>15</v>
      </c>
      <c r="W2951" s="2" t="b">
        <v>0</v>
      </c>
      <c r="X2951" s="1"/>
      <c r="Y2951" s="2" t="b">
        <v>0</v>
      </c>
      <c r="Z2951" s="1" t="s">
        <v>58</v>
      </c>
      <c r="AA2951" s="2" t="b">
        <v>1</v>
      </c>
      <c r="AB2951" s="1" t="s">
        <v>17619</v>
      </c>
      <c r="AC2951" s="1" t="s">
        <v>17620</v>
      </c>
      <c r="AD2951" s="1" t="s">
        <v>61</v>
      </c>
      <c r="AE2951" s="2" t="b">
        <v>1</v>
      </c>
      <c r="AF2951" s="1" t="s">
        <v>2281</v>
      </c>
      <c r="AG2951" s="2" t="b">
        <v>0</v>
      </c>
      <c r="AH2951" s="1">
        <v>46242.564803310182</v>
      </c>
    </row>
    <row r="2952" spans="1:34" ht="13.9">
      <c r="A2952" s="1" t="s">
        <v>17621</v>
      </c>
      <c r="B2952" s="1" t="s">
        <v>17622</v>
      </c>
      <c r="C2952" s="4">
        <v>45401</v>
      </c>
      <c r="D2952" s="1" t="s">
        <v>17387</v>
      </c>
      <c r="E2952" s="1">
        <v>2024</v>
      </c>
      <c r="F2952" s="5">
        <v>27.63</v>
      </c>
      <c r="G2952" s="1" t="s">
        <v>17623</v>
      </c>
      <c r="H2952" s="1" t="s">
        <v>17624</v>
      </c>
      <c r="I2952" s="6">
        <v>1293</v>
      </c>
      <c r="J2952" s="6" t="s">
        <v>54</v>
      </c>
      <c r="K2952" s="6">
        <v>12</v>
      </c>
      <c r="L2952" s="6">
        <v>11</v>
      </c>
      <c r="M2952" s="6">
        <v>1</v>
      </c>
      <c r="N2952" s="7">
        <v>0.91666666666666663</v>
      </c>
      <c r="O2952" s="1" t="s">
        <v>126</v>
      </c>
      <c r="P2952" s="1" t="s">
        <v>54</v>
      </c>
      <c r="Q2952" s="1" t="s">
        <v>56</v>
      </c>
      <c r="R2952" s="1" t="s">
        <v>7</v>
      </c>
      <c r="S2952" s="2" t="b">
        <v>0</v>
      </c>
      <c r="T2952" s="2" t="b">
        <v>1</v>
      </c>
      <c r="U2952" s="1" t="s">
        <v>133</v>
      </c>
      <c r="V2952" s="1">
        <v>18</v>
      </c>
      <c r="W2952" s="2" t="b">
        <v>1</v>
      </c>
      <c r="X2952" s="2" t="b">
        <v>0</v>
      </c>
      <c r="Y2952" s="2" t="b">
        <v>0</v>
      </c>
      <c r="Z2952" s="1" t="s">
        <v>119</v>
      </c>
      <c r="AA2952" s="2" t="b">
        <v>0</v>
      </c>
      <c r="AB2952" s="1" t="s">
        <v>17625</v>
      </c>
      <c r="AC2952" s="1" t="s">
        <v>17626</v>
      </c>
      <c r="AD2952" s="1" t="s">
        <v>61</v>
      </c>
      <c r="AE2952" s="2" t="b">
        <v>1</v>
      </c>
      <c r="AF2952" s="1"/>
      <c r="AG2952" s="2" t="b">
        <v>0</v>
      </c>
      <c r="AH2952" s="1">
        <v>46242.564803310182</v>
      </c>
    </row>
    <row r="2953" spans="1:34" ht="13.9">
      <c r="A2953" s="1" t="s">
        <v>17627</v>
      </c>
      <c r="B2953" s="1" t="s">
        <v>17628</v>
      </c>
      <c r="C2953" s="4">
        <v>45401</v>
      </c>
      <c r="D2953" s="1" t="s">
        <v>17387</v>
      </c>
      <c r="E2953" s="1">
        <v>2024</v>
      </c>
      <c r="F2953" s="5">
        <v>27.63</v>
      </c>
      <c r="G2953" s="1" t="s">
        <v>17629</v>
      </c>
      <c r="H2953" s="1" t="s">
        <v>17630</v>
      </c>
      <c r="I2953" s="6">
        <v>70</v>
      </c>
      <c r="J2953" s="6" t="s">
        <v>54</v>
      </c>
      <c r="K2953" s="6">
        <v>3</v>
      </c>
      <c r="L2953" s="6">
        <v>3</v>
      </c>
      <c r="M2953" s="6">
        <v>0</v>
      </c>
      <c r="N2953" s="7">
        <v>1</v>
      </c>
      <c r="O2953" s="1" t="s">
        <v>302</v>
      </c>
      <c r="P2953" s="1" t="s">
        <v>54</v>
      </c>
      <c r="Q2953" s="1" t="s">
        <v>56</v>
      </c>
      <c r="R2953" s="1" t="s">
        <v>5</v>
      </c>
      <c r="S2953" s="2" t="b">
        <v>1</v>
      </c>
      <c r="T2953" s="2" t="b">
        <v>0</v>
      </c>
      <c r="U2953" s="1" t="s">
        <v>57</v>
      </c>
      <c r="V2953" s="1"/>
      <c r="W2953" s="2" t="b">
        <v>0</v>
      </c>
      <c r="X2953" s="1"/>
      <c r="Y2953" s="2" t="b">
        <v>0</v>
      </c>
      <c r="Z2953" s="1" t="s">
        <v>58</v>
      </c>
      <c r="AA2953" s="2" t="b">
        <v>1</v>
      </c>
      <c r="AB2953" s="1" t="s">
        <v>17631</v>
      </c>
      <c r="AC2953" s="1" t="s">
        <v>17632</v>
      </c>
      <c r="AD2953" s="1" t="s">
        <v>61</v>
      </c>
      <c r="AE2953" s="2" t="b">
        <v>1</v>
      </c>
      <c r="AF2953" s="1" t="s">
        <v>101</v>
      </c>
      <c r="AG2953" s="2" t="b">
        <v>1</v>
      </c>
      <c r="AH2953" s="1">
        <v>46242.564803310182</v>
      </c>
    </row>
    <row r="2954" spans="1:34" ht="13.9">
      <c r="A2954" s="1" t="s">
        <v>17633</v>
      </c>
      <c r="B2954" s="1" t="s">
        <v>17634</v>
      </c>
      <c r="C2954" s="4">
        <v>45401</v>
      </c>
      <c r="D2954" s="1" t="s">
        <v>17387</v>
      </c>
      <c r="E2954" s="1">
        <v>2024</v>
      </c>
      <c r="F2954" s="5">
        <v>27.63</v>
      </c>
      <c r="G2954" s="1" t="s">
        <v>17635</v>
      </c>
      <c r="H2954" s="1" t="s">
        <v>17636</v>
      </c>
      <c r="I2954" s="6">
        <v>5647</v>
      </c>
      <c r="J2954" s="6" t="s">
        <v>54</v>
      </c>
      <c r="K2954" s="6">
        <v>85</v>
      </c>
      <c r="L2954" s="6">
        <v>80</v>
      </c>
      <c r="M2954" s="6">
        <v>5</v>
      </c>
      <c r="N2954" s="7">
        <v>0.94117647058823528</v>
      </c>
      <c r="O2954" s="1" t="s">
        <v>67</v>
      </c>
      <c r="P2954" s="1" t="s">
        <v>54</v>
      </c>
      <c r="Q2954" s="1" t="s">
        <v>56</v>
      </c>
      <c r="R2954" s="1" t="s">
        <v>5</v>
      </c>
      <c r="S2954" s="2" t="b">
        <v>1</v>
      </c>
      <c r="T2954" s="2" t="b">
        <v>0</v>
      </c>
      <c r="U2954" s="1" t="s">
        <v>112</v>
      </c>
      <c r="V2954" s="1">
        <v>15</v>
      </c>
      <c r="W2954" s="2" t="b">
        <v>0</v>
      </c>
      <c r="X2954" s="1"/>
      <c r="Y2954" s="2" t="b">
        <v>0</v>
      </c>
      <c r="Z2954" s="1" t="s">
        <v>58</v>
      </c>
      <c r="AA2954" s="2" t="b">
        <v>1</v>
      </c>
      <c r="AB2954" s="1" t="s">
        <v>17637</v>
      </c>
      <c r="AC2954" s="1" t="s">
        <v>17638</v>
      </c>
      <c r="AD2954" s="1" t="s">
        <v>61</v>
      </c>
      <c r="AE2954" s="2" t="b">
        <v>1</v>
      </c>
      <c r="AF2954" s="1" t="s">
        <v>101</v>
      </c>
      <c r="AG2954" s="2" t="b">
        <v>1</v>
      </c>
      <c r="AH2954" s="1">
        <v>46242.564803310182</v>
      </c>
    </row>
    <row r="2955" spans="1:34" ht="13.9">
      <c r="A2955" s="1" t="s">
        <v>17639</v>
      </c>
      <c r="B2955" s="1" t="s">
        <v>17640</v>
      </c>
      <c r="C2955" s="4">
        <v>45401</v>
      </c>
      <c r="D2955" s="1" t="s">
        <v>17387</v>
      </c>
      <c r="E2955" s="1">
        <v>2024</v>
      </c>
      <c r="F2955" s="5">
        <v>27.63</v>
      </c>
      <c r="G2955" s="1" t="s">
        <v>17641</v>
      </c>
      <c r="H2955" s="1" t="s">
        <v>792</v>
      </c>
      <c r="I2955" s="6">
        <v>17493</v>
      </c>
      <c r="J2955" s="6" t="s">
        <v>54</v>
      </c>
      <c r="K2955" s="6">
        <v>914</v>
      </c>
      <c r="L2955" s="6">
        <v>890</v>
      </c>
      <c r="M2955" s="6">
        <v>24</v>
      </c>
      <c r="N2955" s="7">
        <v>0.97374179431072205</v>
      </c>
      <c r="O2955" s="1" t="s">
        <v>76</v>
      </c>
      <c r="P2955" s="1" t="s">
        <v>54</v>
      </c>
      <c r="Q2955" s="1" t="s">
        <v>68</v>
      </c>
      <c r="R2955" s="1" t="s">
        <v>5</v>
      </c>
      <c r="S2955" s="2" t="b">
        <v>1</v>
      </c>
      <c r="T2955" s="2" t="b">
        <v>0</v>
      </c>
      <c r="U2955" s="1" t="s">
        <v>169</v>
      </c>
      <c r="V2955" s="1">
        <v>0</v>
      </c>
      <c r="W2955" s="2" t="b">
        <v>0</v>
      </c>
      <c r="X2955" s="1"/>
      <c r="Y2955" s="2" t="b">
        <v>0</v>
      </c>
      <c r="Z2955" s="1" t="s">
        <v>58</v>
      </c>
      <c r="AA2955" s="2" t="b">
        <v>1</v>
      </c>
      <c r="AB2955" s="1" t="s">
        <v>17642</v>
      </c>
      <c r="AC2955" s="1" t="s">
        <v>17643</v>
      </c>
      <c r="AD2955" s="1" t="s">
        <v>61</v>
      </c>
      <c r="AE2955" s="2" t="b">
        <v>1</v>
      </c>
      <c r="AF2955" s="1" t="s">
        <v>17644</v>
      </c>
      <c r="AG2955" s="2" t="b">
        <v>0</v>
      </c>
      <c r="AH2955" s="1">
        <v>46242.564803310182</v>
      </c>
    </row>
    <row r="2956" spans="1:34" ht="13.9">
      <c r="A2956" s="1" t="s">
        <v>17645</v>
      </c>
      <c r="B2956" s="1" t="s">
        <v>17646</v>
      </c>
      <c r="C2956" s="4">
        <v>45402</v>
      </c>
      <c r="D2956" s="1" t="s">
        <v>17387</v>
      </c>
      <c r="E2956" s="1">
        <v>2024</v>
      </c>
      <c r="F2956" s="5">
        <v>27.6</v>
      </c>
      <c r="G2956" s="1" t="s">
        <v>17647</v>
      </c>
      <c r="H2956" s="1" t="s">
        <v>17648</v>
      </c>
      <c r="I2956" s="6">
        <v>822</v>
      </c>
      <c r="J2956" s="6" t="s">
        <v>54</v>
      </c>
      <c r="K2956" s="6">
        <v>72</v>
      </c>
      <c r="L2956" s="6">
        <v>64</v>
      </c>
      <c r="M2956" s="6">
        <v>8</v>
      </c>
      <c r="N2956" s="7">
        <v>0.88888888888888884</v>
      </c>
      <c r="O2956" s="1" t="s">
        <v>67</v>
      </c>
      <c r="P2956" s="1" t="s">
        <v>54</v>
      </c>
      <c r="Q2956" s="1" t="s">
        <v>56</v>
      </c>
      <c r="R2956" s="1" t="s">
        <v>7</v>
      </c>
      <c r="S2956" s="2" t="b">
        <v>0</v>
      </c>
      <c r="T2956" s="2" t="b">
        <v>1</v>
      </c>
      <c r="U2956" s="1" t="s">
        <v>202</v>
      </c>
      <c r="V2956" s="1">
        <v>18</v>
      </c>
      <c r="W2956" s="2" t="b">
        <v>1</v>
      </c>
      <c r="X2956" s="2" t="b">
        <v>1</v>
      </c>
      <c r="Y2956" s="2" t="b">
        <v>0</v>
      </c>
      <c r="Z2956" s="1" t="s">
        <v>119</v>
      </c>
      <c r="AA2956" s="2" t="b">
        <v>0</v>
      </c>
      <c r="AB2956" s="1" t="s">
        <v>17649</v>
      </c>
      <c r="AC2956" s="1" t="s">
        <v>17650</v>
      </c>
      <c r="AD2956" s="1" t="s">
        <v>61</v>
      </c>
      <c r="AE2956" s="2" t="b">
        <v>1</v>
      </c>
      <c r="AF2956" s="1"/>
      <c r="AG2956" s="2" t="b">
        <v>0</v>
      </c>
      <c r="AH2956" s="1">
        <v>46242.564803310182</v>
      </c>
    </row>
    <row r="2957" spans="1:34" ht="13.9">
      <c r="A2957" s="1" t="s">
        <v>17651</v>
      </c>
      <c r="B2957" s="1" t="s">
        <v>17652</v>
      </c>
      <c r="C2957" s="4">
        <v>45402</v>
      </c>
      <c r="D2957" s="1" t="s">
        <v>17387</v>
      </c>
      <c r="E2957" s="1">
        <v>2024</v>
      </c>
      <c r="F2957" s="5">
        <v>27.6</v>
      </c>
      <c r="G2957" s="1" t="s">
        <v>17653</v>
      </c>
      <c r="H2957" s="1" t="s">
        <v>17654</v>
      </c>
      <c r="I2957" s="6">
        <v>402</v>
      </c>
      <c r="J2957" s="6" t="s">
        <v>54</v>
      </c>
      <c r="K2957" s="6">
        <v>10</v>
      </c>
      <c r="L2957" s="6">
        <v>8</v>
      </c>
      <c r="M2957" s="6">
        <v>2</v>
      </c>
      <c r="N2957" s="7">
        <v>0.8</v>
      </c>
      <c r="O2957" s="1" t="s">
        <v>126</v>
      </c>
      <c r="P2957" s="1" t="s">
        <v>54</v>
      </c>
      <c r="Q2957" s="1" t="s">
        <v>56</v>
      </c>
      <c r="R2957" s="1" t="s">
        <v>5</v>
      </c>
      <c r="S2957" s="2" t="b">
        <v>1</v>
      </c>
      <c r="T2957" s="2" t="b">
        <v>0</v>
      </c>
      <c r="U2957" s="1" t="s">
        <v>544</v>
      </c>
      <c r="V2957" s="1">
        <v>18</v>
      </c>
      <c r="W2957" s="2" t="b">
        <v>0</v>
      </c>
      <c r="X2957" s="1"/>
      <c r="Y2957" s="2" t="b">
        <v>0</v>
      </c>
      <c r="Z2957" s="1" t="s">
        <v>119</v>
      </c>
      <c r="AA2957" s="2" t="b">
        <v>0</v>
      </c>
      <c r="AB2957" s="1" t="s">
        <v>17655</v>
      </c>
      <c r="AC2957" s="1" t="s">
        <v>17656</v>
      </c>
      <c r="AD2957" s="1" t="s">
        <v>61</v>
      </c>
      <c r="AE2957" s="2" t="b">
        <v>1</v>
      </c>
      <c r="AF2957" s="1"/>
      <c r="AG2957" s="2" t="b">
        <v>0</v>
      </c>
      <c r="AH2957" s="1">
        <v>46242.564803310182</v>
      </c>
    </row>
    <row r="2958" spans="1:34" ht="13.9">
      <c r="A2958" s="1" t="s">
        <v>17657</v>
      </c>
      <c r="B2958" s="1" t="s">
        <v>17658</v>
      </c>
      <c r="C2958" s="4">
        <v>45402</v>
      </c>
      <c r="D2958" s="1" t="s">
        <v>17387</v>
      </c>
      <c r="E2958" s="1">
        <v>2024</v>
      </c>
      <c r="F2958" s="5">
        <v>27.6</v>
      </c>
      <c r="G2958" s="1" t="s">
        <v>17659</v>
      </c>
      <c r="H2958" s="1" t="s">
        <v>17660</v>
      </c>
      <c r="I2958" s="6">
        <v>176</v>
      </c>
      <c r="J2958" s="6" t="s">
        <v>54</v>
      </c>
      <c r="K2958" s="6">
        <v>6</v>
      </c>
      <c r="L2958" s="6">
        <v>3</v>
      </c>
      <c r="M2958" s="6">
        <v>3</v>
      </c>
      <c r="N2958" s="7">
        <v>0.5</v>
      </c>
      <c r="O2958" s="1" t="s">
        <v>947</v>
      </c>
      <c r="P2958" s="1" t="s">
        <v>54</v>
      </c>
      <c r="Q2958" s="1" t="s">
        <v>56</v>
      </c>
      <c r="R2958" s="1" t="s">
        <v>5</v>
      </c>
      <c r="S2958" s="2" t="b">
        <v>1</v>
      </c>
      <c r="T2958" s="2" t="b">
        <v>0</v>
      </c>
      <c r="U2958" s="1" t="s">
        <v>57</v>
      </c>
      <c r="V2958" s="1"/>
      <c r="W2958" s="2" t="b">
        <v>0</v>
      </c>
      <c r="X2958" s="1"/>
      <c r="Y2958" s="2" t="b">
        <v>0</v>
      </c>
      <c r="Z2958" s="1" t="s">
        <v>58</v>
      </c>
      <c r="AA2958" s="2" t="b">
        <v>1</v>
      </c>
      <c r="AB2958" s="1" t="s">
        <v>17661</v>
      </c>
      <c r="AC2958" s="1" t="s">
        <v>17662</v>
      </c>
      <c r="AD2958" s="1" t="s">
        <v>61</v>
      </c>
      <c r="AE2958" s="2" t="b">
        <v>1</v>
      </c>
      <c r="AF2958" s="1" t="s">
        <v>371</v>
      </c>
      <c r="AG2958" s="2" t="b">
        <v>0</v>
      </c>
      <c r="AH2958" s="1">
        <v>46242.564803310182</v>
      </c>
    </row>
    <row r="2959" spans="1:34" ht="13.9">
      <c r="A2959" s="1" t="s">
        <v>17663</v>
      </c>
      <c r="B2959" s="1" t="s">
        <v>17664</v>
      </c>
      <c r="C2959" s="4">
        <v>45403</v>
      </c>
      <c r="D2959" s="1" t="s">
        <v>17387</v>
      </c>
      <c r="E2959" s="1">
        <v>2024</v>
      </c>
      <c r="F2959" s="5">
        <v>27.56</v>
      </c>
      <c r="G2959" s="1" t="s">
        <v>17665</v>
      </c>
      <c r="H2959" s="1" t="s">
        <v>17666</v>
      </c>
      <c r="I2959" s="6">
        <v>196954</v>
      </c>
      <c r="J2959" s="6" t="s">
        <v>54</v>
      </c>
      <c r="K2959" s="6">
        <v>10464</v>
      </c>
      <c r="L2959" s="6">
        <v>8719</v>
      </c>
      <c r="M2959" s="6">
        <v>1745</v>
      </c>
      <c r="N2959" s="7">
        <v>0.83323776758409784</v>
      </c>
      <c r="O2959" s="1" t="s">
        <v>67</v>
      </c>
      <c r="P2959" s="1" t="s">
        <v>54</v>
      </c>
      <c r="Q2959" s="1" t="s">
        <v>68</v>
      </c>
      <c r="R2959" s="1" t="s">
        <v>5</v>
      </c>
      <c r="S2959" s="2" t="b">
        <v>1</v>
      </c>
      <c r="T2959" s="2" t="b">
        <v>0</v>
      </c>
      <c r="U2959" s="1" t="s">
        <v>57</v>
      </c>
      <c r="V2959" s="1"/>
      <c r="W2959" s="2" t="b">
        <v>0</v>
      </c>
      <c r="X2959" s="1"/>
      <c r="Y2959" s="2" t="b">
        <v>0</v>
      </c>
      <c r="Z2959" s="1" t="s">
        <v>58</v>
      </c>
      <c r="AA2959" s="2" t="b">
        <v>1</v>
      </c>
      <c r="AB2959" s="1" t="s">
        <v>17667</v>
      </c>
      <c r="AC2959" s="1" t="s">
        <v>17668</v>
      </c>
      <c r="AD2959" s="1" t="s">
        <v>61</v>
      </c>
      <c r="AE2959" s="2" t="b">
        <v>1</v>
      </c>
      <c r="AF2959" s="1" t="s">
        <v>13892</v>
      </c>
      <c r="AG2959" s="2" t="b">
        <v>0</v>
      </c>
      <c r="AH2959" s="1">
        <v>46242.564803310182</v>
      </c>
    </row>
    <row r="2960" spans="1:34" ht="13.9">
      <c r="A2960" s="1" t="s">
        <v>17669</v>
      </c>
      <c r="B2960" s="1" t="s">
        <v>17670</v>
      </c>
      <c r="C2960" s="4">
        <v>45403</v>
      </c>
      <c r="D2960" s="1" t="s">
        <v>17387</v>
      </c>
      <c r="E2960" s="1">
        <v>2024</v>
      </c>
      <c r="F2960" s="5">
        <v>27.56</v>
      </c>
      <c r="G2960" s="1" t="s">
        <v>17671</v>
      </c>
      <c r="H2960" s="1" t="s">
        <v>17672</v>
      </c>
      <c r="I2960" s="6">
        <v>2191</v>
      </c>
      <c r="J2960" s="6" t="s">
        <v>54</v>
      </c>
      <c r="K2960" s="6">
        <v>76</v>
      </c>
      <c r="L2960" s="6">
        <v>53</v>
      </c>
      <c r="M2960" s="6">
        <v>23</v>
      </c>
      <c r="N2960" s="7">
        <v>0.69736842105263153</v>
      </c>
      <c r="O2960" s="1" t="s">
        <v>91</v>
      </c>
      <c r="P2960" s="1" t="s">
        <v>54</v>
      </c>
      <c r="Q2960" s="1" t="s">
        <v>56</v>
      </c>
      <c r="R2960" s="1" t="s">
        <v>5</v>
      </c>
      <c r="S2960" s="2" t="b">
        <v>1</v>
      </c>
      <c r="T2960" s="2" t="b">
        <v>0</v>
      </c>
      <c r="U2960" s="1" t="s">
        <v>57</v>
      </c>
      <c r="V2960" s="1"/>
      <c r="W2960" s="2" t="b">
        <v>0</v>
      </c>
      <c r="X2960" s="1"/>
      <c r="Y2960" s="2" t="b">
        <v>0</v>
      </c>
      <c r="Z2960" s="1" t="s">
        <v>58</v>
      </c>
      <c r="AA2960" s="2" t="b">
        <v>1</v>
      </c>
      <c r="AB2960" s="1" t="s">
        <v>17673</v>
      </c>
      <c r="AC2960" s="1" t="s">
        <v>17674</v>
      </c>
      <c r="AD2960" s="1" t="s">
        <v>61</v>
      </c>
      <c r="AE2960" s="2" t="b">
        <v>1</v>
      </c>
      <c r="AF2960" s="1" t="s">
        <v>371</v>
      </c>
      <c r="AG2960" s="2" t="b">
        <v>0</v>
      </c>
      <c r="AH2960" s="1">
        <v>46242.564803321759</v>
      </c>
    </row>
    <row r="2961" spans="1:34" ht="13.9">
      <c r="A2961" s="1" t="s">
        <v>17675</v>
      </c>
      <c r="B2961" s="1" t="s">
        <v>17676</v>
      </c>
      <c r="C2961" s="4">
        <v>45403</v>
      </c>
      <c r="D2961" s="1" t="s">
        <v>17387</v>
      </c>
      <c r="E2961" s="1">
        <v>2024</v>
      </c>
      <c r="F2961" s="5">
        <v>27.56</v>
      </c>
      <c r="G2961" s="1" t="s">
        <v>17677</v>
      </c>
      <c r="H2961" s="1" t="s">
        <v>17678</v>
      </c>
      <c r="I2961" s="6">
        <v>34</v>
      </c>
      <c r="J2961" s="6" t="s">
        <v>54</v>
      </c>
      <c r="K2961" s="6">
        <v>3</v>
      </c>
      <c r="L2961" s="6">
        <v>2</v>
      </c>
      <c r="M2961" s="6">
        <v>1</v>
      </c>
      <c r="N2961" s="7">
        <v>0.66666666666666663</v>
      </c>
      <c r="O2961" s="1" t="s">
        <v>302</v>
      </c>
      <c r="P2961" s="1" t="s">
        <v>54</v>
      </c>
      <c r="Q2961" s="1" t="s">
        <v>56</v>
      </c>
      <c r="R2961" s="1" t="s">
        <v>5</v>
      </c>
      <c r="S2961" s="2" t="b">
        <v>1</v>
      </c>
      <c r="T2961" s="2" t="b">
        <v>0</v>
      </c>
      <c r="U2961" s="1" t="s">
        <v>57</v>
      </c>
      <c r="V2961" s="1"/>
      <c r="W2961" s="2" t="b">
        <v>0</v>
      </c>
      <c r="X2961" s="1"/>
      <c r="Y2961" s="2" t="b">
        <v>0</v>
      </c>
      <c r="Z2961" s="1" t="s">
        <v>119</v>
      </c>
      <c r="AA2961" s="2" t="b">
        <v>0</v>
      </c>
      <c r="AB2961" s="1" t="s">
        <v>17679</v>
      </c>
      <c r="AC2961" s="1" t="s">
        <v>17680</v>
      </c>
      <c r="AD2961" s="1" t="s">
        <v>61</v>
      </c>
      <c r="AE2961" s="2" t="b">
        <v>1</v>
      </c>
      <c r="AF2961" s="1"/>
      <c r="AG2961" s="2" t="b">
        <v>0</v>
      </c>
      <c r="AH2961" s="1">
        <v>46242.564803321759</v>
      </c>
    </row>
    <row r="2962" spans="1:34" ht="13.9">
      <c r="A2962" s="1" t="s">
        <v>17681</v>
      </c>
      <c r="B2962" s="1" t="s">
        <v>17682</v>
      </c>
      <c r="C2962" s="4">
        <v>45403</v>
      </c>
      <c r="D2962" s="1" t="s">
        <v>17387</v>
      </c>
      <c r="E2962" s="1">
        <v>2024</v>
      </c>
      <c r="F2962" s="5">
        <v>27.56</v>
      </c>
      <c r="G2962" s="1" t="s">
        <v>17683</v>
      </c>
      <c r="H2962" s="1" t="s">
        <v>17684</v>
      </c>
      <c r="I2962" s="6">
        <v>5312</v>
      </c>
      <c r="J2962" s="6" t="s">
        <v>54</v>
      </c>
      <c r="K2962" s="6">
        <v>101</v>
      </c>
      <c r="L2962" s="6">
        <v>87</v>
      </c>
      <c r="M2962" s="6">
        <v>14</v>
      </c>
      <c r="N2962" s="7">
        <v>0.86138613861386137</v>
      </c>
      <c r="O2962" s="1" t="s">
        <v>67</v>
      </c>
      <c r="P2962" s="1" t="s">
        <v>54</v>
      </c>
      <c r="Q2962" s="1" t="s">
        <v>56</v>
      </c>
      <c r="R2962" s="1" t="s">
        <v>5</v>
      </c>
      <c r="S2962" s="2" t="b">
        <v>1</v>
      </c>
      <c r="T2962" s="2" t="b">
        <v>0</v>
      </c>
      <c r="U2962" s="1" t="s">
        <v>57</v>
      </c>
      <c r="V2962" s="1"/>
      <c r="W2962" s="2" t="b">
        <v>0</v>
      </c>
      <c r="X2962" s="1"/>
      <c r="Y2962" s="2" t="b">
        <v>0</v>
      </c>
      <c r="Z2962" s="1" t="s">
        <v>58</v>
      </c>
      <c r="AA2962" s="2" t="b">
        <v>1</v>
      </c>
      <c r="AB2962" s="1" t="s">
        <v>17685</v>
      </c>
      <c r="AC2962" s="1" t="s">
        <v>17686</v>
      </c>
      <c r="AD2962" s="1" t="s">
        <v>61</v>
      </c>
      <c r="AE2962" s="2" t="b">
        <v>1</v>
      </c>
      <c r="AF2962" s="1" t="s">
        <v>101</v>
      </c>
      <c r="AG2962" s="2" t="b">
        <v>1</v>
      </c>
      <c r="AH2962" s="1">
        <v>46242.564803321759</v>
      </c>
    </row>
    <row r="2963" spans="1:34" ht="13.9">
      <c r="A2963" s="1" t="s">
        <v>17687</v>
      </c>
      <c r="B2963" s="1" t="s">
        <v>17688</v>
      </c>
      <c r="C2963" s="4">
        <v>45403</v>
      </c>
      <c r="D2963" s="1" t="s">
        <v>17387</v>
      </c>
      <c r="E2963" s="1">
        <v>2024</v>
      </c>
      <c r="F2963" s="5">
        <v>27.56</v>
      </c>
      <c r="G2963" s="1" t="s">
        <v>17689</v>
      </c>
      <c r="H2963" s="1" t="s">
        <v>17660</v>
      </c>
      <c r="I2963" s="6"/>
      <c r="J2963" s="6" t="s">
        <v>147</v>
      </c>
      <c r="K2963" s="6">
        <v>1</v>
      </c>
      <c r="L2963" s="6">
        <v>1</v>
      </c>
      <c r="M2963" s="6">
        <v>0</v>
      </c>
      <c r="N2963" s="7">
        <v>1</v>
      </c>
      <c r="O2963" s="1" t="s">
        <v>148</v>
      </c>
      <c r="P2963" s="1" t="s">
        <v>54</v>
      </c>
      <c r="Q2963" s="1" t="s">
        <v>56</v>
      </c>
      <c r="R2963" s="1" t="s">
        <v>7</v>
      </c>
      <c r="S2963" s="2" t="b">
        <v>0</v>
      </c>
      <c r="T2963" s="2" t="b">
        <v>1</v>
      </c>
      <c r="U2963" s="1" t="s">
        <v>202</v>
      </c>
      <c r="V2963" s="1">
        <v>18</v>
      </c>
      <c r="W2963" s="2" t="b">
        <v>1</v>
      </c>
      <c r="X2963" s="2" t="b">
        <v>1</v>
      </c>
      <c r="Y2963" s="2" t="b">
        <v>0</v>
      </c>
      <c r="Z2963" s="1" t="s">
        <v>119</v>
      </c>
      <c r="AA2963" s="2" t="b">
        <v>0</v>
      </c>
      <c r="AB2963" s="1" t="s">
        <v>17661</v>
      </c>
      <c r="AC2963" s="1" t="s">
        <v>17690</v>
      </c>
      <c r="AD2963" s="1" t="s">
        <v>61</v>
      </c>
      <c r="AE2963" s="2" t="b">
        <v>1</v>
      </c>
      <c r="AF2963" s="1"/>
      <c r="AG2963" s="2" t="b">
        <v>0</v>
      </c>
      <c r="AH2963" s="1">
        <v>46242.564803321759</v>
      </c>
    </row>
    <row r="2964" spans="1:34" ht="13.9">
      <c r="A2964" s="1" t="s">
        <v>17691</v>
      </c>
      <c r="B2964" s="1" t="s">
        <v>17692</v>
      </c>
      <c r="C2964" s="4">
        <v>45403</v>
      </c>
      <c r="D2964" s="1" t="s">
        <v>17387</v>
      </c>
      <c r="E2964" s="1">
        <v>2024</v>
      </c>
      <c r="F2964" s="5">
        <v>27.56</v>
      </c>
      <c r="G2964" s="1" t="s">
        <v>17693</v>
      </c>
      <c r="H2964" s="1" t="s">
        <v>17694</v>
      </c>
      <c r="I2964" s="6">
        <v>251</v>
      </c>
      <c r="J2964" s="6" t="s">
        <v>54</v>
      </c>
      <c r="K2964" s="6">
        <v>8</v>
      </c>
      <c r="L2964" s="6">
        <v>8</v>
      </c>
      <c r="M2964" s="6">
        <v>0</v>
      </c>
      <c r="N2964" s="7">
        <v>1</v>
      </c>
      <c r="O2964" s="1" t="s">
        <v>1324</v>
      </c>
      <c r="P2964" s="1" t="s">
        <v>54</v>
      </c>
      <c r="Q2964" s="1" t="s">
        <v>56</v>
      </c>
      <c r="R2964" s="1" t="s">
        <v>5</v>
      </c>
      <c r="S2964" s="2" t="b">
        <v>1</v>
      </c>
      <c r="T2964" s="2" t="b">
        <v>0</v>
      </c>
      <c r="U2964" s="1" t="s">
        <v>57</v>
      </c>
      <c r="V2964" s="1"/>
      <c r="W2964" s="2" t="b">
        <v>0</v>
      </c>
      <c r="X2964" s="1"/>
      <c r="Y2964" s="2" t="b">
        <v>0</v>
      </c>
      <c r="Z2964" s="1" t="s">
        <v>58</v>
      </c>
      <c r="AA2964" s="2" t="b">
        <v>1</v>
      </c>
      <c r="AB2964" s="1" t="s">
        <v>17695</v>
      </c>
      <c r="AC2964" s="1" t="s">
        <v>17696</v>
      </c>
      <c r="AD2964" s="1" t="s">
        <v>61</v>
      </c>
      <c r="AE2964" s="2" t="b">
        <v>1</v>
      </c>
      <c r="AF2964" s="1" t="s">
        <v>987</v>
      </c>
      <c r="AG2964" s="2" t="b">
        <v>0</v>
      </c>
      <c r="AH2964" s="1">
        <v>46242.564803321759</v>
      </c>
    </row>
    <row r="2965" spans="1:34" ht="13.9">
      <c r="A2965" s="1" t="s">
        <v>17697</v>
      </c>
      <c r="B2965" s="1" t="s">
        <v>17698</v>
      </c>
      <c r="C2965" s="4">
        <v>45404</v>
      </c>
      <c r="D2965" s="1" t="s">
        <v>17387</v>
      </c>
      <c r="E2965" s="1">
        <v>2024</v>
      </c>
      <c r="F2965" s="5">
        <v>27.53</v>
      </c>
      <c r="G2965" s="1" t="s">
        <v>17699</v>
      </c>
      <c r="H2965" s="1" t="s">
        <v>17700</v>
      </c>
      <c r="I2965" s="6">
        <v>472</v>
      </c>
      <c r="J2965" s="6" t="s">
        <v>54</v>
      </c>
      <c r="K2965" s="6">
        <v>15</v>
      </c>
      <c r="L2965" s="6">
        <v>14</v>
      </c>
      <c r="M2965" s="6">
        <v>1</v>
      </c>
      <c r="N2965" s="7">
        <v>0.93333333333333335</v>
      </c>
      <c r="O2965" s="1" t="s">
        <v>126</v>
      </c>
      <c r="P2965" s="1" t="s">
        <v>54</v>
      </c>
      <c r="Q2965" s="1" t="s">
        <v>56</v>
      </c>
      <c r="R2965" s="1" t="s">
        <v>5</v>
      </c>
      <c r="S2965" s="2" t="b">
        <v>1</v>
      </c>
      <c r="T2965" s="2" t="b">
        <v>0</v>
      </c>
      <c r="U2965" s="1" t="s">
        <v>57</v>
      </c>
      <c r="V2965" s="1"/>
      <c r="W2965" s="2" t="b">
        <v>0</v>
      </c>
      <c r="X2965" s="1"/>
      <c r="Y2965" s="2" t="b">
        <v>0</v>
      </c>
      <c r="Z2965" s="1" t="s">
        <v>58</v>
      </c>
      <c r="AA2965" s="2" t="b">
        <v>1</v>
      </c>
      <c r="AB2965" s="1" t="s">
        <v>17701</v>
      </c>
      <c r="AC2965" s="1" t="s">
        <v>17702</v>
      </c>
      <c r="AD2965" s="1" t="s">
        <v>61</v>
      </c>
      <c r="AE2965" s="2" t="b">
        <v>1</v>
      </c>
      <c r="AF2965" s="1" t="s">
        <v>13025</v>
      </c>
      <c r="AG2965" s="2" t="b">
        <v>0</v>
      </c>
      <c r="AH2965" s="1">
        <v>46242.564803321759</v>
      </c>
    </row>
    <row r="2966" spans="1:34" ht="13.9">
      <c r="A2966" s="1" t="s">
        <v>17703</v>
      </c>
      <c r="B2966" s="1" t="s">
        <v>17704</v>
      </c>
      <c r="C2966" s="4">
        <v>45404</v>
      </c>
      <c r="D2966" s="1" t="s">
        <v>17387</v>
      </c>
      <c r="E2966" s="1">
        <v>2024</v>
      </c>
      <c r="F2966" s="5">
        <v>27.53</v>
      </c>
      <c r="G2966" s="1" t="s">
        <v>17705</v>
      </c>
      <c r="H2966" s="1" t="s">
        <v>17700</v>
      </c>
      <c r="I2966" s="6"/>
      <c r="J2966" s="6" t="s">
        <v>147</v>
      </c>
      <c r="K2966" s="6">
        <v>0</v>
      </c>
      <c r="L2966" s="6">
        <v>0</v>
      </c>
      <c r="M2966" s="6">
        <v>0</v>
      </c>
      <c r="N2966" s="7"/>
      <c r="O2966" s="1" t="s">
        <v>216</v>
      </c>
      <c r="P2966" s="1" t="s">
        <v>54</v>
      </c>
      <c r="Q2966" s="1" t="s">
        <v>56</v>
      </c>
      <c r="R2966" s="1" t="s">
        <v>7</v>
      </c>
      <c r="S2966" s="2" t="b">
        <v>0</v>
      </c>
      <c r="T2966" s="2" t="b">
        <v>1</v>
      </c>
      <c r="U2966" s="1" t="s">
        <v>202</v>
      </c>
      <c r="V2966" s="1">
        <v>18</v>
      </c>
      <c r="W2966" s="2" t="b">
        <v>1</v>
      </c>
      <c r="X2966" s="2" t="b">
        <v>1</v>
      </c>
      <c r="Y2966" s="2" t="b">
        <v>0</v>
      </c>
      <c r="Z2966" s="1" t="s">
        <v>119</v>
      </c>
      <c r="AA2966" s="2" t="b">
        <v>0</v>
      </c>
      <c r="AB2966" s="1" t="s">
        <v>17701</v>
      </c>
      <c r="AC2966" s="1" t="s">
        <v>17706</v>
      </c>
      <c r="AD2966" s="1" t="s">
        <v>61</v>
      </c>
      <c r="AE2966" s="2" t="b">
        <v>1</v>
      </c>
      <c r="AF2966" s="1"/>
      <c r="AG2966" s="2" t="b">
        <v>0</v>
      </c>
      <c r="AH2966" s="1">
        <v>46242.564803321759</v>
      </c>
    </row>
    <row r="2967" spans="1:34" ht="13.9">
      <c r="A2967" s="1" t="s">
        <v>17707</v>
      </c>
      <c r="B2967" s="1" t="s">
        <v>17708</v>
      </c>
      <c r="C2967" s="4">
        <v>45404</v>
      </c>
      <c r="D2967" s="1" t="s">
        <v>17387</v>
      </c>
      <c r="E2967" s="1">
        <v>2024</v>
      </c>
      <c r="F2967" s="5">
        <v>27.53</v>
      </c>
      <c r="G2967" s="1" t="s">
        <v>17709</v>
      </c>
      <c r="H2967" s="1" t="s">
        <v>17710</v>
      </c>
      <c r="I2967" s="6">
        <v>66</v>
      </c>
      <c r="J2967" s="6" t="s">
        <v>54</v>
      </c>
      <c r="K2967" s="6">
        <v>6</v>
      </c>
      <c r="L2967" s="6">
        <v>6</v>
      </c>
      <c r="M2967" s="6">
        <v>0</v>
      </c>
      <c r="N2967" s="7">
        <v>1</v>
      </c>
      <c r="O2967" s="1" t="s">
        <v>947</v>
      </c>
      <c r="P2967" s="1" t="s">
        <v>54</v>
      </c>
      <c r="Q2967" s="1" t="s">
        <v>56</v>
      </c>
      <c r="R2967" s="1" t="s">
        <v>5</v>
      </c>
      <c r="S2967" s="2" t="b">
        <v>1</v>
      </c>
      <c r="T2967" s="2" t="b">
        <v>0</v>
      </c>
      <c r="U2967" s="1" t="s">
        <v>57</v>
      </c>
      <c r="V2967" s="1"/>
      <c r="W2967" s="2" t="b">
        <v>0</v>
      </c>
      <c r="X2967" s="1"/>
      <c r="Y2967" s="2" t="b">
        <v>0</v>
      </c>
      <c r="Z2967" s="1" t="s">
        <v>58</v>
      </c>
      <c r="AA2967" s="2" t="b">
        <v>1</v>
      </c>
      <c r="AB2967" s="1" t="s">
        <v>17711</v>
      </c>
      <c r="AC2967" s="1" t="s">
        <v>17712</v>
      </c>
      <c r="AD2967" s="1" t="s">
        <v>61</v>
      </c>
      <c r="AE2967" s="2" t="b">
        <v>1</v>
      </c>
      <c r="AF2967" s="1" t="s">
        <v>71</v>
      </c>
      <c r="AG2967" s="2" t="b">
        <v>0</v>
      </c>
      <c r="AH2967" s="1">
        <v>46242.564803321759</v>
      </c>
    </row>
    <row r="2968" spans="1:34" ht="13.9">
      <c r="A2968" s="1" t="s">
        <v>17713</v>
      </c>
      <c r="B2968" s="1" t="s">
        <v>17714</v>
      </c>
      <c r="C2968" s="4">
        <v>45404</v>
      </c>
      <c r="D2968" s="1" t="s">
        <v>17387</v>
      </c>
      <c r="E2968" s="1">
        <v>2024</v>
      </c>
      <c r="F2968" s="5">
        <v>27.53</v>
      </c>
      <c r="G2968" s="1" t="s">
        <v>17715</v>
      </c>
      <c r="H2968" s="1" t="s">
        <v>17716</v>
      </c>
      <c r="I2968" s="6">
        <v>2381</v>
      </c>
      <c r="J2968" s="6" t="s">
        <v>54</v>
      </c>
      <c r="K2968" s="6">
        <v>71</v>
      </c>
      <c r="L2968" s="6">
        <v>60</v>
      </c>
      <c r="M2968" s="6">
        <v>11</v>
      </c>
      <c r="N2968" s="7">
        <v>0.84507042253521125</v>
      </c>
      <c r="O2968" s="1" t="s">
        <v>67</v>
      </c>
      <c r="P2968" s="1" t="s">
        <v>54</v>
      </c>
      <c r="Q2968" s="1" t="s">
        <v>56</v>
      </c>
      <c r="R2968" s="1" t="s">
        <v>7</v>
      </c>
      <c r="S2968" s="2" t="b">
        <v>0</v>
      </c>
      <c r="T2968" s="2" t="b">
        <v>1</v>
      </c>
      <c r="U2968" s="1" t="s">
        <v>202</v>
      </c>
      <c r="V2968" s="1">
        <v>18</v>
      </c>
      <c r="W2968" s="2" t="b">
        <v>1</v>
      </c>
      <c r="X2968" s="2" t="b">
        <v>1</v>
      </c>
      <c r="Y2968" s="2" t="b">
        <v>0</v>
      </c>
      <c r="Z2968" s="1" t="s">
        <v>119</v>
      </c>
      <c r="AA2968" s="2" t="b">
        <v>0</v>
      </c>
      <c r="AB2968" s="1" t="s">
        <v>17717</v>
      </c>
      <c r="AC2968" s="1" t="s">
        <v>17718</v>
      </c>
      <c r="AD2968" s="1" t="s">
        <v>61</v>
      </c>
      <c r="AE2968" s="2" t="b">
        <v>1</v>
      </c>
      <c r="AF2968" s="1"/>
      <c r="AG2968" s="2" t="b">
        <v>0</v>
      </c>
      <c r="AH2968" s="1">
        <v>46242.564803321759</v>
      </c>
    </row>
    <row r="2969" spans="1:34" ht="13.9">
      <c r="A2969" s="1" t="s">
        <v>17719</v>
      </c>
      <c r="B2969" s="1" t="s">
        <v>17720</v>
      </c>
      <c r="C2969" s="4">
        <v>45404</v>
      </c>
      <c r="D2969" s="1" t="s">
        <v>17387</v>
      </c>
      <c r="E2969" s="1">
        <v>2024</v>
      </c>
      <c r="F2969" s="5">
        <v>27.53</v>
      </c>
      <c r="G2969" s="1" t="s">
        <v>17721</v>
      </c>
      <c r="H2969" s="1" t="s">
        <v>17722</v>
      </c>
      <c r="I2969" s="6">
        <v>937397</v>
      </c>
      <c r="J2969" s="6" t="s">
        <v>54</v>
      </c>
      <c r="K2969" s="6">
        <v>59782</v>
      </c>
      <c r="L2969" s="6">
        <v>56455</v>
      </c>
      <c r="M2969" s="6">
        <v>3327</v>
      </c>
      <c r="N2969" s="7">
        <v>0.94434779699575122</v>
      </c>
      <c r="O2969" s="1" t="s">
        <v>67</v>
      </c>
      <c r="P2969" s="1" t="s">
        <v>54</v>
      </c>
      <c r="Q2969" s="1" t="s">
        <v>68</v>
      </c>
      <c r="R2969" s="1" t="s">
        <v>5</v>
      </c>
      <c r="S2969" s="2" t="b">
        <v>1</v>
      </c>
      <c r="T2969" s="2" t="b">
        <v>0</v>
      </c>
      <c r="U2969" s="1" t="s">
        <v>57</v>
      </c>
      <c r="V2969" s="1"/>
      <c r="W2969" s="2" t="b">
        <v>0</v>
      </c>
      <c r="X2969" s="1"/>
      <c r="Y2969" s="2" t="b">
        <v>0</v>
      </c>
      <c r="Z2969" s="1" t="s">
        <v>58</v>
      </c>
      <c r="AA2969" s="2" t="b">
        <v>1</v>
      </c>
      <c r="AB2969" s="1" t="s">
        <v>17723</v>
      </c>
      <c r="AC2969" s="1" t="s">
        <v>17724</v>
      </c>
      <c r="AD2969" s="1" t="s">
        <v>61</v>
      </c>
      <c r="AE2969" s="2" t="b">
        <v>1</v>
      </c>
      <c r="AF2969" s="1" t="s">
        <v>86</v>
      </c>
      <c r="AG2969" s="2" t="b">
        <v>0</v>
      </c>
      <c r="AH2969" s="1">
        <v>46242.564803321759</v>
      </c>
    </row>
    <row r="2970" spans="1:34" ht="13.9">
      <c r="A2970" s="1" t="s">
        <v>17725</v>
      </c>
      <c r="B2970" s="1" t="s">
        <v>17726</v>
      </c>
      <c r="C2970" s="4">
        <v>45404</v>
      </c>
      <c r="D2970" s="1" t="s">
        <v>17387</v>
      </c>
      <c r="E2970" s="1">
        <v>2024</v>
      </c>
      <c r="F2970" s="5">
        <v>27.53</v>
      </c>
      <c r="G2970" s="1" t="s">
        <v>17727</v>
      </c>
      <c r="H2970" s="1" t="s">
        <v>17728</v>
      </c>
      <c r="I2970" s="6">
        <v>1595</v>
      </c>
      <c r="J2970" s="6" t="s">
        <v>54</v>
      </c>
      <c r="K2970" s="6">
        <v>40</v>
      </c>
      <c r="L2970" s="6">
        <v>37</v>
      </c>
      <c r="M2970" s="6">
        <v>3</v>
      </c>
      <c r="N2970" s="7">
        <v>0.92500000000000004</v>
      </c>
      <c r="O2970" s="1" t="s">
        <v>126</v>
      </c>
      <c r="P2970" s="1" t="s">
        <v>54</v>
      </c>
      <c r="Q2970" s="1" t="s">
        <v>56</v>
      </c>
      <c r="R2970" s="1" t="s">
        <v>5</v>
      </c>
      <c r="S2970" s="2" t="b">
        <v>1</v>
      </c>
      <c r="T2970" s="2" t="b">
        <v>0</v>
      </c>
      <c r="U2970" s="1" t="s">
        <v>57</v>
      </c>
      <c r="V2970" s="1"/>
      <c r="W2970" s="2" t="b">
        <v>0</v>
      </c>
      <c r="X2970" s="1"/>
      <c r="Y2970" s="2" t="b">
        <v>0</v>
      </c>
      <c r="Z2970" s="1" t="s">
        <v>58</v>
      </c>
      <c r="AA2970" s="2" t="b">
        <v>1</v>
      </c>
      <c r="AB2970" s="1" t="s">
        <v>17729</v>
      </c>
      <c r="AC2970" s="1" t="s">
        <v>17730</v>
      </c>
      <c r="AD2970" s="1" t="s">
        <v>61</v>
      </c>
      <c r="AE2970" s="2" t="b">
        <v>1</v>
      </c>
      <c r="AF2970" s="1" t="s">
        <v>101</v>
      </c>
      <c r="AG2970" s="2" t="b">
        <v>1</v>
      </c>
      <c r="AH2970" s="1">
        <v>46242.564803321759</v>
      </c>
    </row>
    <row r="2971" spans="1:34" ht="13.9">
      <c r="A2971" s="1" t="s">
        <v>17731</v>
      </c>
      <c r="B2971" s="1" t="s">
        <v>17732</v>
      </c>
      <c r="C2971" s="4">
        <v>45405</v>
      </c>
      <c r="D2971" s="1" t="s">
        <v>17387</v>
      </c>
      <c r="E2971" s="1">
        <v>2024</v>
      </c>
      <c r="F2971" s="5">
        <v>27.5</v>
      </c>
      <c r="G2971" s="1" t="s">
        <v>17733</v>
      </c>
      <c r="H2971" s="1" t="s">
        <v>17734</v>
      </c>
      <c r="I2971" s="6"/>
      <c r="J2971" s="6" t="s">
        <v>147</v>
      </c>
      <c r="K2971" s="6">
        <v>12</v>
      </c>
      <c r="L2971" s="6">
        <v>5</v>
      </c>
      <c r="M2971" s="6">
        <v>7</v>
      </c>
      <c r="N2971" s="7">
        <v>0.41666666666666669</v>
      </c>
      <c r="O2971" s="1" t="s">
        <v>91</v>
      </c>
      <c r="P2971" s="1" t="s">
        <v>54</v>
      </c>
      <c r="Q2971" s="1" t="s">
        <v>56</v>
      </c>
      <c r="R2971" s="1" t="s">
        <v>7</v>
      </c>
      <c r="S2971" s="2" t="b">
        <v>0</v>
      </c>
      <c r="T2971" s="2" t="b">
        <v>1</v>
      </c>
      <c r="U2971" s="1" t="s">
        <v>202</v>
      </c>
      <c r="V2971" s="1">
        <v>18</v>
      </c>
      <c r="W2971" s="2" t="b">
        <v>1</v>
      </c>
      <c r="X2971" s="2" t="b">
        <v>1</v>
      </c>
      <c r="Y2971" s="2" t="b">
        <v>0</v>
      </c>
      <c r="Z2971" s="1" t="s">
        <v>119</v>
      </c>
      <c r="AA2971" s="2" t="b">
        <v>0</v>
      </c>
      <c r="AB2971" s="1" t="s">
        <v>17735</v>
      </c>
      <c r="AC2971" s="1" t="s">
        <v>17736</v>
      </c>
      <c r="AD2971" s="1" t="s">
        <v>61</v>
      </c>
      <c r="AE2971" s="2" t="b">
        <v>1</v>
      </c>
      <c r="AF2971" s="1"/>
      <c r="AG2971" s="2" t="b">
        <v>0</v>
      </c>
      <c r="AH2971" s="1">
        <v>46242.564803321759</v>
      </c>
    </row>
    <row r="2972" spans="1:34" ht="13.9">
      <c r="A2972" s="1" t="s">
        <v>17737</v>
      </c>
      <c r="B2972" s="1" t="s">
        <v>17738</v>
      </c>
      <c r="C2972" s="4">
        <v>45405</v>
      </c>
      <c r="D2972" s="1" t="s">
        <v>17387</v>
      </c>
      <c r="E2972" s="1">
        <v>2024</v>
      </c>
      <c r="F2972" s="5">
        <v>27.5</v>
      </c>
      <c r="G2972" s="1" t="s">
        <v>17739</v>
      </c>
      <c r="H2972" s="1" t="s">
        <v>17740</v>
      </c>
      <c r="I2972" s="6">
        <v>29730</v>
      </c>
      <c r="J2972" s="6" t="s">
        <v>54</v>
      </c>
      <c r="K2972" s="6">
        <v>1321</v>
      </c>
      <c r="L2972" s="6">
        <v>1253</v>
      </c>
      <c r="M2972" s="6">
        <v>68</v>
      </c>
      <c r="N2972" s="7">
        <v>0.94852384557153668</v>
      </c>
      <c r="O2972" s="1" t="s">
        <v>67</v>
      </c>
      <c r="P2972" s="1" t="s">
        <v>54</v>
      </c>
      <c r="Q2972" s="1" t="s">
        <v>68</v>
      </c>
      <c r="R2972" s="1" t="s">
        <v>5</v>
      </c>
      <c r="S2972" s="2" t="b">
        <v>1</v>
      </c>
      <c r="T2972" s="2" t="b">
        <v>0</v>
      </c>
      <c r="U2972" s="1" t="s">
        <v>112</v>
      </c>
      <c r="V2972" s="1">
        <v>15</v>
      </c>
      <c r="W2972" s="2" t="b">
        <v>0</v>
      </c>
      <c r="X2972" s="1"/>
      <c r="Y2972" s="2" t="b">
        <v>0</v>
      </c>
      <c r="Z2972" s="1" t="s">
        <v>58</v>
      </c>
      <c r="AA2972" s="2" t="b">
        <v>1</v>
      </c>
      <c r="AB2972" s="1" t="s">
        <v>17741</v>
      </c>
      <c r="AC2972" s="1" t="s">
        <v>17742</v>
      </c>
      <c r="AD2972" s="1" t="s">
        <v>61</v>
      </c>
      <c r="AE2972" s="2" t="b">
        <v>1</v>
      </c>
      <c r="AF2972" s="1" t="s">
        <v>416</v>
      </c>
      <c r="AG2972" s="2" t="b">
        <v>0</v>
      </c>
      <c r="AH2972" s="1">
        <v>46242.564803321759</v>
      </c>
    </row>
    <row r="2973" spans="1:34" ht="13.9">
      <c r="A2973" s="1" t="s">
        <v>17743</v>
      </c>
      <c r="B2973" s="1" t="s">
        <v>17744</v>
      </c>
      <c r="C2973" s="4">
        <v>45405</v>
      </c>
      <c r="D2973" s="1" t="s">
        <v>17387</v>
      </c>
      <c r="E2973" s="1">
        <v>2024</v>
      </c>
      <c r="F2973" s="5">
        <v>27.5</v>
      </c>
      <c r="G2973" s="1" t="s">
        <v>17745</v>
      </c>
      <c r="H2973" s="1" t="s">
        <v>17746</v>
      </c>
      <c r="I2973" s="6">
        <v>1</v>
      </c>
      <c r="J2973" s="6" t="s">
        <v>54</v>
      </c>
      <c r="K2973" s="6">
        <v>3</v>
      </c>
      <c r="L2973" s="6">
        <v>1</v>
      </c>
      <c r="M2973" s="6">
        <v>2</v>
      </c>
      <c r="N2973" s="7">
        <v>0.33333333333333331</v>
      </c>
      <c r="O2973" s="1" t="s">
        <v>302</v>
      </c>
      <c r="P2973" s="1" t="s">
        <v>54</v>
      </c>
      <c r="Q2973" s="1" t="s">
        <v>56</v>
      </c>
      <c r="R2973" s="1" t="s">
        <v>5</v>
      </c>
      <c r="S2973" s="2" t="b">
        <v>1</v>
      </c>
      <c r="T2973" s="2" t="b">
        <v>0</v>
      </c>
      <c r="U2973" s="1" t="s">
        <v>57</v>
      </c>
      <c r="V2973" s="1"/>
      <c r="W2973" s="2" t="b">
        <v>0</v>
      </c>
      <c r="X2973" s="1"/>
      <c r="Y2973" s="2" t="b">
        <v>0</v>
      </c>
      <c r="Z2973" s="1" t="s">
        <v>58</v>
      </c>
      <c r="AA2973" s="2" t="b">
        <v>1</v>
      </c>
      <c r="AB2973" s="1" t="s">
        <v>17747</v>
      </c>
      <c r="AC2973" s="1" t="s">
        <v>17748</v>
      </c>
      <c r="AD2973" s="1" t="s">
        <v>61</v>
      </c>
      <c r="AE2973" s="2" t="b">
        <v>1</v>
      </c>
      <c r="AF2973" s="1" t="s">
        <v>94</v>
      </c>
      <c r="AG2973" s="2" t="b">
        <v>0</v>
      </c>
      <c r="AH2973" s="1">
        <v>46242.564803321759</v>
      </c>
    </row>
    <row r="2974" spans="1:34" ht="13.9">
      <c r="A2974" s="1" t="s">
        <v>17749</v>
      </c>
      <c r="B2974" s="1" t="s">
        <v>17750</v>
      </c>
      <c r="C2974" s="4">
        <v>45405</v>
      </c>
      <c r="D2974" s="1" t="s">
        <v>17387</v>
      </c>
      <c r="E2974" s="1">
        <v>2024</v>
      </c>
      <c r="F2974" s="5">
        <v>27.5</v>
      </c>
      <c r="G2974" s="1" t="s">
        <v>17751</v>
      </c>
      <c r="H2974" s="1" t="s">
        <v>17752</v>
      </c>
      <c r="I2974" s="6">
        <v>9663</v>
      </c>
      <c r="J2974" s="6" t="s">
        <v>54</v>
      </c>
      <c r="K2974" s="6">
        <v>427</v>
      </c>
      <c r="L2974" s="6">
        <v>358</v>
      </c>
      <c r="M2974" s="6">
        <v>69</v>
      </c>
      <c r="N2974" s="7">
        <v>0.83840749414519911</v>
      </c>
      <c r="O2974" s="1" t="s">
        <v>67</v>
      </c>
      <c r="P2974" s="1" t="s">
        <v>54</v>
      </c>
      <c r="Q2974" s="1" t="s">
        <v>68</v>
      </c>
      <c r="R2974" s="1" t="s">
        <v>5</v>
      </c>
      <c r="S2974" s="2" t="b">
        <v>1</v>
      </c>
      <c r="T2974" s="2" t="b">
        <v>0</v>
      </c>
      <c r="U2974" s="1" t="s">
        <v>57</v>
      </c>
      <c r="V2974" s="1"/>
      <c r="W2974" s="2" t="b">
        <v>0</v>
      </c>
      <c r="X2974" s="1"/>
      <c r="Y2974" s="2" t="b">
        <v>0</v>
      </c>
      <c r="Z2974" s="1" t="s">
        <v>58</v>
      </c>
      <c r="AA2974" s="2" t="b">
        <v>1</v>
      </c>
      <c r="AB2974" s="1" t="s">
        <v>17753</v>
      </c>
      <c r="AC2974" s="1" t="s">
        <v>17754</v>
      </c>
      <c r="AD2974" s="1" t="s">
        <v>61</v>
      </c>
      <c r="AE2974" s="2" t="b">
        <v>1</v>
      </c>
      <c r="AF2974" s="1" t="s">
        <v>94</v>
      </c>
      <c r="AG2974" s="2" t="b">
        <v>0</v>
      </c>
      <c r="AH2974" s="1">
        <v>46242.564803321759</v>
      </c>
    </row>
    <row r="2975" spans="1:34" ht="13.9">
      <c r="A2975" s="1" t="s">
        <v>17755</v>
      </c>
      <c r="B2975" s="1" t="s">
        <v>17756</v>
      </c>
      <c r="C2975" s="4">
        <v>45406</v>
      </c>
      <c r="D2975" s="1" t="s">
        <v>17387</v>
      </c>
      <c r="E2975" s="1">
        <v>2024</v>
      </c>
      <c r="F2975" s="5">
        <v>27.47</v>
      </c>
      <c r="G2975" s="1" t="s">
        <v>17757</v>
      </c>
      <c r="H2975" s="1" t="s">
        <v>17758</v>
      </c>
      <c r="I2975" s="6">
        <v>1365</v>
      </c>
      <c r="J2975" s="6" t="s">
        <v>54</v>
      </c>
      <c r="K2975" s="6">
        <v>91</v>
      </c>
      <c r="L2975" s="6">
        <v>88</v>
      </c>
      <c r="M2975" s="6">
        <v>3</v>
      </c>
      <c r="N2975" s="7">
        <v>0.96703296703296704</v>
      </c>
      <c r="O2975" s="1" t="s">
        <v>67</v>
      </c>
      <c r="P2975" s="1" t="s">
        <v>54</v>
      </c>
      <c r="Q2975" s="1" t="s">
        <v>56</v>
      </c>
      <c r="R2975" s="1" t="s">
        <v>5</v>
      </c>
      <c r="S2975" s="2" t="b">
        <v>1</v>
      </c>
      <c r="T2975" s="2" t="b">
        <v>0</v>
      </c>
      <c r="U2975" s="1" t="s">
        <v>169</v>
      </c>
      <c r="V2975" s="1">
        <v>0</v>
      </c>
      <c r="W2975" s="2" t="b">
        <v>0</v>
      </c>
      <c r="X2975" s="1"/>
      <c r="Y2975" s="2" t="b">
        <v>0</v>
      </c>
      <c r="Z2975" s="1" t="s">
        <v>58</v>
      </c>
      <c r="AA2975" s="2" t="b">
        <v>1</v>
      </c>
      <c r="AB2975" s="1" t="s">
        <v>17759</v>
      </c>
      <c r="AC2975" s="1" t="s">
        <v>17760</v>
      </c>
      <c r="AD2975" s="1" t="s">
        <v>61</v>
      </c>
      <c r="AE2975" s="2" t="b">
        <v>1</v>
      </c>
      <c r="AF2975" s="1" t="s">
        <v>62</v>
      </c>
      <c r="AG2975" s="2" t="b">
        <v>0</v>
      </c>
      <c r="AH2975" s="1">
        <v>46242.564803321759</v>
      </c>
    </row>
    <row r="2976" spans="1:34" ht="13.9">
      <c r="A2976" s="1" t="s">
        <v>17761</v>
      </c>
      <c r="B2976" s="1" t="s">
        <v>17762</v>
      </c>
      <c r="C2976" s="4">
        <v>45406</v>
      </c>
      <c r="D2976" s="1" t="s">
        <v>17387</v>
      </c>
      <c r="E2976" s="1">
        <v>2024</v>
      </c>
      <c r="F2976" s="5">
        <v>27.47</v>
      </c>
      <c r="G2976" s="1" t="s">
        <v>17763</v>
      </c>
      <c r="H2976" s="1" t="s">
        <v>17764</v>
      </c>
      <c r="I2976" s="6">
        <v>555</v>
      </c>
      <c r="J2976" s="6" t="s">
        <v>54</v>
      </c>
      <c r="K2976" s="6">
        <v>7</v>
      </c>
      <c r="L2976" s="6">
        <v>6</v>
      </c>
      <c r="M2976" s="6">
        <v>1</v>
      </c>
      <c r="N2976" s="7">
        <v>0.8571428571428571</v>
      </c>
      <c r="O2976" s="1" t="s">
        <v>83</v>
      </c>
      <c r="P2976" s="1" t="s">
        <v>54</v>
      </c>
      <c r="Q2976" s="1" t="s">
        <v>56</v>
      </c>
      <c r="R2976" s="1" t="s">
        <v>5</v>
      </c>
      <c r="S2976" s="2" t="b">
        <v>1</v>
      </c>
      <c r="T2976" s="2" t="b">
        <v>0</v>
      </c>
      <c r="U2976" s="1" t="s">
        <v>57</v>
      </c>
      <c r="V2976" s="1"/>
      <c r="W2976" s="2" t="b">
        <v>0</v>
      </c>
      <c r="X2976" s="1"/>
      <c r="Y2976" s="2" t="b">
        <v>0</v>
      </c>
      <c r="Z2976" s="1" t="s">
        <v>58</v>
      </c>
      <c r="AA2976" s="2" t="b">
        <v>1</v>
      </c>
      <c r="AB2976" s="1" t="s">
        <v>17765</v>
      </c>
      <c r="AC2976" s="1" t="s">
        <v>17766</v>
      </c>
      <c r="AD2976" s="1" t="s">
        <v>61</v>
      </c>
      <c r="AE2976" s="2" t="b">
        <v>1</v>
      </c>
      <c r="AF2976" s="1" t="s">
        <v>211</v>
      </c>
      <c r="AG2976" s="2" t="b">
        <v>0</v>
      </c>
      <c r="AH2976" s="1">
        <v>46242.564803321759</v>
      </c>
    </row>
    <row r="2977" spans="1:34" ht="13.9">
      <c r="A2977" s="1" t="s">
        <v>17767</v>
      </c>
      <c r="B2977" s="1" t="s">
        <v>17768</v>
      </c>
      <c r="C2977" s="4">
        <v>45406</v>
      </c>
      <c r="D2977" s="1" t="s">
        <v>17387</v>
      </c>
      <c r="E2977" s="1">
        <v>2024</v>
      </c>
      <c r="F2977" s="5">
        <v>27.47</v>
      </c>
      <c r="G2977" s="1" t="s">
        <v>17769</v>
      </c>
      <c r="H2977" s="1" t="s">
        <v>17770</v>
      </c>
      <c r="I2977" s="6">
        <v>55</v>
      </c>
      <c r="J2977" s="6" t="s">
        <v>54</v>
      </c>
      <c r="K2977" s="6">
        <v>4</v>
      </c>
      <c r="L2977" s="6">
        <v>4</v>
      </c>
      <c r="M2977" s="6">
        <v>0</v>
      </c>
      <c r="N2977" s="7">
        <v>1</v>
      </c>
      <c r="O2977" s="1" t="s">
        <v>344</v>
      </c>
      <c r="P2977" s="1" t="s">
        <v>54</v>
      </c>
      <c r="Q2977" s="1" t="s">
        <v>56</v>
      </c>
      <c r="R2977" s="1" t="s">
        <v>5</v>
      </c>
      <c r="S2977" s="2" t="b">
        <v>1</v>
      </c>
      <c r="T2977" s="2" t="b">
        <v>0</v>
      </c>
      <c r="U2977" s="1" t="s">
        <v>169</v>
      </c>
      <c r="V2977" s="1">
        <v>0</v>
      </c>
      <c r="W2977" s="2" t="b">
        <v>0</v>
      </c>
      <c r="X2977" s="1"/>
      <c r="Y2977" s="2" t="b">
        <v>0</v>
      </c>
      <c r="Z2977" s="1" t="s">
        <v>58</v>
      </c>
      <c r="AA2977" s="2" t="b">
        <v>1</v>
      </c>
      <c r="AB2977" s="1" t="s">
        <v>17771</v>
      </c>
      <c r="AC2977" s="1" t="s">
        <v>17772</v>
      </c>
      <c r="AD2977" s="1" t="s">
        <v>61</v>
      </c>
      <c r="AE2977" s="2" t="b">
        <v>1</v>
      </c>
      <c r="AF2977" s="1" t="s">
        <v>86</v>
      </c>
      <c r="AG2977" s="2" t="b">
        <v>0</v>
      </c>
      <c r="AH2977" s="1">
        <v>46242.564803321759</v>
      </c>
    </row>
    <row r="2978" spans="1:34" ht="13.9">
      <c r="A2978" s="1" t="s">
        <v>17773</v>
      </c>
      <c r="B2978" s="1" t="s">
        <v>17774</v>
      </c>
      <c r="C2978" s="4">
        <v>45407</v>
      </c>
      <c r="D2978" s="1" t="s">
        <v>17387</v>
      </c>
      <c r="E2978" s="1">
        <v>2024</v>
      </c>
      <c r="F2978" s="5">
        <v>27.43</v>
      </c>
      <c r="G2978" s="1" t="s">
        <v>17775</v>
      </c>
      <c r="H2978" s="1" t="s">
        <v>17776</v>
      </c>
      <c r="I2978" s="6">
        <v>170291</v>
      </c>
      <c r="J2978" s="6" t="s">
        <v>54</v>
      </c>
      <c r="K2978" s="6">
        <v>9460</v>
      </c>
      <c r="L2978" s="6">
        <v>9244</v>
      </c>
      <c r="M2978" s="6">
        <v>216</v>
      </c>
      <c r="N2978" s="7">
        <v>0.97716701902748415</v>
      </c>
      <c r="O2978" s="1" t="s">
        <v>76</v>
      </c>
      <c r="P2978" s="1" t="s">
        <v>54</v>
      </c>
      <c r="Q2978" s="1" t="s">
        <v>68</v>
      </c>
      <c r="R2978" s="1" t="s">
        <v>5</v>
      </c>
      <c r="S2978" s="2" t="b">
        <v>1</v>
      </c>
      <c r="T2978" s="2" t="b">
        <v>0</v>
      </c>
      <c r="U2978" s="1" t="s">
        <v>57</v>
      </c>
      <c r="V2978" s="1"/>
      <c r="W2978" s="2" t="b">
        <v>0</v>
      </c>
      <c r="X2978" s="1"/>
      <c r="Y2978" s="2" t="b">
        <v>0</v>
      </c>
      <c r="Z2978" s="1" t="s">
        <v>58</v>
      </c>
      <c r="AA2978" s="2" t="b">
        <v>1</v>
      </c>
      <c r="AB2978" s="1" t="s">
        <v>17777</v>
      </c>
      <c r="AC2978" s="1" t="s">
        <v>17778</v>
      </c>
      <c r="AD2978" s="1" t="s">
        <v>61</v>
      </c>
      <c r="AE2978" s="2" t="b">
        <v>1</v>
      </c>
      <c r="AF2978" s="1" t="s">
        <v>94</v>
      </c>
      <c r="AG2978" s="2" t="b">
        <v>0</v>
      </c>
      <c r="AH2978" s="1">
        <v>46242.564803321759</v>
      </c>
    </row>
    <row r="2979" spans="1:34" ht="13.9">
      <c r="A2979" s="1" t="s">
        <v>17779</v>
      </c>
      <c r="B2979" s="1" t="s">
        <v>17780</v>
      </c>
      <c r="C2979" s="4">
        <v>45407</v>
      </c>
      <c r="D2979" s="1" t="s">
        <v>17387</v>
      </c>
      <c r="E2979" s="1">
        <v>2024</v>
      </c>
      <c r="F2979" s="5">
        <v>27.43</v>
      </c>
      <c r="G2979" s="1" t="s">
        <v>17781</v>
      </c>
      <c r="H2979" s="1" t="s">
        <v>17782</v>
      </c>
      <c r="I2979" s="6">
        <v>1876</v>
      </c>
      <c r="J2979" s="6" t="s">
        <v>54</v>
      </c>
      <c r="K2979" s="6">
        <v>152</v>
      </c>
      <c r="L2979" s="6">
        <v>142</v>
      </c>
      <c r="M2979" s="6">
        <v>10</v>
      </c>
      <c r="N2979" s="7">
        <v>0.93421052631578949</v>
      </c>
      <c r="O2979" s="1" t="s">
        <v>67</v>
      </c>
      <c r="P2979" s="1" t="s">
        <v>54</v>
      </c>
      <c r="Q2979" s="1" t="s">
        <v>56</v>
      </c>
      <c r="R2979" s="1" t="s">
        <v>5</v>
      </c>
      <c r="S2979" s="2" t="b">
        <v>1</v>
      </c>
      <c r="T2979" s="2" t="b">
        <v>0</v>
      </c>
      <c r="U2979" s="1" t="s">
        <v>57</v>
      </c>
      <c r="V2979" s="1"/>
      <c r="W2979" s="2" t="b">
        <v>0</v>
      </c>
      <c r="X2979" s="1"/>
      <c r="Y2979" s="2" t="b">
        <v>0</v>
      </c>
      <c r="Z2979" s="1" t="s">
        <v>58</v>
      </c>
      <c r="AA2979" s="2" t="b">
        <v>1</v>
      </c>
      <c r="AB2979" s="1" t="s">
        <v>17783</v>
      </c>
      <c r="AC2979" s="1" t="s">
        <v>17784</v>
      </c>
      <c r="AD2979" s="1" t="s">
        <v>61</v>
      </c>
      <c r="AE2979" s="2" t="b">
        <v>1</v>
      </c>
      <c r="AF2979" s="1" t="s">
        <v>397</v>
      </c>
      <c r="AG2979" s="2" t="b">
        <v>0</v>
      </c>
      <c r="AH2979" s="1">
        <v>46242.564803321759</v>
      </c>
    </row>
    <row r="2980" spans="1:34" ht="13.9">
      <c r="A2980" s="1" t="s">
        <v>17785</v>
      </c>
      <c r="B2980" s="1" t="s">
        <v>17786</v>
      </c>
      <c r="C2980" s="4">
        <v>45407</v>
      </c>
      <c r="D2980" s="1" t="s">
        <v>17387</v>
      </c>
      <c r="E2980" s="1">
        <v>2024</v>
      </c>
      <c r="F2980" s="5">
        <v>27.43</v>
      </c>
      <c r="G2980" s="1" t="s">
        <v>17787</v>
      </c>
      <c r="H2980" s="1" t="s">
        <v>17788</v>
      </c>
      <c r="I2980" s="6">
        <v>34</v>
      </c>
      <c r="J2980" s="6" t="s">
        <v>54</v>
      </c>
      <c r="K2980" s="6">
        <v>4</v>
      </c>
      <c r="L2980" s="6">
        <v>2</v>
      </c>
      <c r="M2980" s="6">
        <v>2</v>
      </c>
      <c r="N2980" s="7">
        <v>0.5</v>
      </c>
      <c r="O2980" s="1" t="s">
        <v>344</v>
      </c>
      <c r="P2980" s="1" t="s">
        <v>54</v>
      </c>
      <c r="Q2980" s="1" t="s">
        <v>56</v>
      </c>
      <c r="R2980" s="1" t="s">
        <v>5</v>
      </c>
      <c r="S2980" s="2" t="b">
        <v>1</v>
      </c>
      <c r="T2980" s="2" t="b">
        <v>0</v>
      </c>
      <c r="U2980" s="1" t="s">
        <v>57</v>
      </c>
      <c r="V2980" s="1"/>
      <c r="W2980" s="2" t="b">
        <v>0</v>
      </c>
      <c r="X2980" s="1"/>
      <c r="Y2980" s="2" t="b">
        <v>0</v>
      </c>
      <c r="Z2980" s="1" t="s">
        <v>58</v>
      </c>
      <c r="AA2980" s="2" t="b">
        <v>1</v>
      </c>
      <c r="AB2980" s="1" t="s">
        <v>17789</v>
      </c>
      <c r="AC2980" s="1" t="s">
        <v>17790</v>
      </c>
      <c r="AD2980" s="1" t="s">
        <v>61</v>
      </c>
      <c r="AE2980" s="2" t="b">
        <v>1</v>
      </c>
      <c r="AF2980" s="1" t="s">
        <v>94</v>
      </c>
      <c r="AG2980" s="2" t="b">
        <v>0</v>
      </c>
      <c r="AH2980" s="1">
        <v>46242.564803321759</v>
      </c>
    </row>
    <row r="2981" spans="1:34" ht="13.9">
      <c r="A2981" s="1" t="s">
        <v>17791</v>
      </c>
      <c r="B2981" s="1" t="s">
        <v>17792</v>
      </c>
      <c r="C2981" s="4">
        <v>45407</v>
      </c>
      <c r="D2981" s="1" t="s">
        <v>17387</v>
      </c>
      <c r="E2981" s="1">
        <v>2024</v>
      </c>
      <c r="F2981" s="5">
        <v>27.43</v>
      </c>
      <c r="G2981" s="1" t="s">
        <v>17793</v>
      </c>
      <c r="H2981" s="1" t="s">
        <v>17794</v>
      </c>
      <c r="I2981" s="6">
        <v>372</v>
      </c>
      <c r="J2981" s="6" t="s">
        <v>54</v>
      </c>
      <c r="K2981" s="6">
        <v>28</v>
      </c>
      <c r="L2981" s="6">
        <v>25</v>
      </c>
      <c r="M2981" s="6">
        <v>3</v>
      </c>
      <c r="N2981" s="7">
        <v>0.8928571428571429</v>
      </c>
      <c r="O2981" s="1" t="s">
        <v>126</v>
      </c>
      <c r="P2981" s="1" t="s">
        <v>54</v>
      </c>
      <c r="Q2981" s="1" t="s">
        <v>56</v>
      </c>
      <c r="R2981" s="1" t="s">
        <v>5</v>
      </c>
      <c r="S2981" s="2" t="b">
        <v>1</v>
      </c>
      <c r="T2981" s="2" t="b">
        <v>0</v>
      </c>
      <c r="U2981" s="1" t="s">
        <v>499</v>
      </c>
      <c r="V2981" s="1">
        <v>17</v>
      </c>
      <c r="W2981" s="2" t="b">
        <v>0</v>
      </c>
      <c r="X2981" s="1"/>
      <c r="Y2981" s="2" t="b">
        <v>0</v>
      </c>
      <c r="Z2981" s="1" t="s">
        <v>58</v>
      </c>
      <c r="AA2981" s="2" t="b">
        <v>1</v>
      </c>
      <c r="AB2981" s="1" t="s">
        <v>17795</v>
      </c>
      <c r="AC2981" s="1" t="s">
        <v>17796</v>
      </c>
      <c r="AD2981" s="1" t="s">
        <v>61</v>
      </c>
      <c r="AE2981" s="2" t="b">
        <v>1</v>
      </c>
      <c r="AF2981" s="1" t="s">
        <v>227</v>
      </c>
      <c r="AG2981" s="2" t="b">
        <v>0</v>
      </c>
      <c r="AH2981" s="1">
        <v>46242.564803321759</v>
      </c>
    </row>
    <row r="2982" spans="1:34" ht="13.9">
      <c r="A2982" s="1" t="s">
        <v>17797</v>
      </c>
      <c r="B2982" s="1" t="s">
        <v>17798</v>
      </c>
      <c r="C2982" s="4">
        <v>45407</v>
      </c>
      <c r="D2982" s="1" t="s">
        <v>17387</v>
      </c>
      <c r="E2982" s="1">
        <v>2024</v>
      </c>
      <c r="F2982" s="5">
        <v>27.43</v>
      </c>
      <c r="G2982" s="1" t="s">
        <v>17799</v>
      </c>
      <c r="H2982" s="1" t="s">
        <v>17800</v>
      </c>
      <c r="I2982" s="6">
        <v>3149</v>
      </c>
      <c r="J2982" s="6" t="s">
        <v>54</v>
      </c>
      <c r="K2982" s="6">
        <v>63</v>
      </c>
      <c r="L2982" s="6">
        <v>40</v>
      </c>
      <c r="M2982" s="6">
        <v>23</v>
      </c>
      <c r="N2982" s="7">
        <v>0.63492063492063489</v>
      </c>
      <c r="O2982" s="1" t="s">
        <v>91</v>
      </c>
      <c r="P2982" s="1" t="s">
        <v>54</v>
      </c>
      <c r="Q2982" s="1" t="s">
        <v>56</v>
      </c>
      <c r="R2982" s="1" t="s">
        <v>5</v>
      </c>
      <c r="S2982" s="2" t="b">
        <v>1</v>
      </c>
      <c r="T2982" s="2" t="b">
        <v>0</v>
      </c>
      <c r="U2982" s="1" t="s">
        <v>224</v>
      </c>
      <c r="V2982" s="1">
        <v>12</v>
      </c>
      <c r="W2982" s="2" t="b">
        <v>0</v>
      </c>
      <c r="X2982" s="1"/>
      <c r="Y2982" s="2" t="b">
        <v>0</v>
      </c>
      <c r="Z2982" s="1" t="s">
        <v>58</v>
      </c>
      <c r="AA2982" s="2" t="b">
        <v>1</v>
      </c>
      <c r="AB2982" s="1" t="s">
        <v>17801</v>
      </c>
      <c r="AC2982" s="1" t="s">
        <v>17802</v>
      </c>
      <c r="AD2982" s="1" t="s">
        <v>61</v>
      </c>
      <c r="AE2982" s="2" t="b">
        <v>1</v>
      </c>
      <c r="AF2982" s="1" t="s">
        <v>17803</v>
      </c>
      <c r="AG2982" s="2" t="b">
        <v>0</v>
      </c>
      <c r="AH2982" s="1">
        <v>46242.564803321759</v>
      </c>
    </row>
    <row r="2983" spans="1:34" ht="13.9">
      <c r="A2983" s="1" t="s">
        <v>17804</v>
      </c>
      <c r="B2983" s="1" t="s">
        <v>17805</v>
      </c>
      <c r="C2983" s="4">
        <v>45407</v>
      </c>
      <c r="D2983" s="1" t="s">
        <v>17387</v>
      </c>
      <c r="E2983" s="1">
        <v>2024</v>
      </c>
      <c r="F2983" s="5">
        <v>27.43</v>
      </c>
      <c r="G2983" s="1" t="s">
        <v>17806</v>
      </c>
      <c r="H2983" s="1" t="s">
        <v>17807</v>
      </c>
      <c r="I2983" s="6">
        <v>1050</v>
      </c>
      <c r="J2983" s="6" t="s">
        <v>54</v>
      </c>
      <c r="K2983" s="6">
        <v>30</v>
      </c>
      <c r="L2983" s="6">
        <v>28</v>
      </c>
      <c r="M2983" s="6">
        <v>2</v>
      </c>
      <c r="N2983" s="7">
        <v>0.93333333333333335</v>
      </c>
      <c r="O2983" s="1" t="s">
        <v>126</v>
      </c>
      <c r="P2983" s="1" t="s">
        <v>54</v>
      </c>
      <c r="Q2983" s="1" t="s">
        <v>56</v>
      </c>
      <c r="R2983" s="1" t="s">
        <v>5</v>
      </c>
      <c r="S2983" s="2" t="b">
        <v>1</v>
      </c>
      <c r="T2983" s="2" t="b">
        <v>0</v>
      </c>
      <c r="U2983" s="1" t="s">
        <v>57</v>
      </c>
      <c r="V2983" s="1"/>
      <c r="W2983" s="2" t="b">
        <v>0</v>
      </c>
      <c r="X2983" s="1"/>
      <c r="Y2983" s="2" t="b">
        <v>0</v>
      </c>
      <c r="Z2983" s="1" t="s">
        <v>58</v>
      </c>
      <c r="AA2983" s="2" t="b">
        <v>1</v>
      </c>
      <c r="AB2983" s="1" t="s">
        <v>17808</v>
      </c>
      <c r="AC2983" s="1" t="s">
        <v>17809</v>
      </c>
      <c r="AD2983" s="1" t="s">
        <v>61</v>
      </c>
      <c r="AE2983" s="2" t="b">
        <v>1</v>
      </c>
      <c r="AF2983" s="1" t="s">
        <v>101</v>
      </c>
      <c r="AG2983" s="2" t="b">
        <v>1</v>
      </c>
      <c r="AH2983" s="1">
        <v>46242.564803321759</v>
      </c>
    </row>
    <row r="2984" spans="1:34" ht="13.9">
      <c r="A2984" s="1" t="s">
        <v>17810</v>
      </c>
      <c r="B2984" s="1" t="s">
        <v>17811</v>
      </c>
      <c r="C2984" s="4">
        <v>45408</v>
      </c>
      <c r="D2984" s="1" t="s">
        <v>17387</v>
      </c>
      <c r="E2984" s="1">
        <v>2024</v>
      </c>
      <c r="F2984" s="5">
        <v>27.4</v>
      </c>
      <c r="G2984" s="1" t="s">
        <v>17812</v>
      </c>
      <c r="H2984" s="1" t="s">
        <v>17813</v>
      </c>
      <c r="I2984" s="6"/>
      <c r="J2984" s="6" t="s">
        <v>147</v>
      </c>
      <c r="K2984" s="6">
        <v>9</v>
      </c>
      <c r="L2984" s="6">
        <v>4</v>
      </c>
      <c r="M2984" s="6">
        <v>5</v>
      </c>
      <c r="N2984" s="7">
        <v>0.44444444444444442</v>
      </c>
      <c r="O2984" s="1" t="s">
        <v>382</v>
      </c>
      <c r="P2984" s="1" t="s">
        <v>54</v>
      </c>
      <c r="Q2984" s="1" t="s">
        <v>56</v>
      </c>
      <c r="R2984" s="1" t="s">
        <v>7</v>
      </c>
      <c r="S2984" s="2" t="b">
        <v>0</v>
      </c>
      <c r="T2984" s="2" t="b">
        <v>1</v>
      </c>
      <c r="U2984" s="1" t="s">
        <v>133</v>
      </c>
      <c r="V2984" s="1">
        <v>18</v>
      </c>
      <c r="W2984" s="2" t="b">
        <v>1</v>
      </c>
      <c r="X2984" s="2" t="b">
        <v>0</v>
      </c>
      <c r="Y2984" s="2" t="b">
        <v>0</v>
      </c>
      <c r="Z2984" s="1" t="s">
        <v>119</v>
      </c>
      <c r="AA2984" s="2" t="b">
        <v>0</v>
      </c>
      <c r="AB2984" s="1" t="s">
        <v>17814</v>
      </c>
      <c r="AC2984" s="1" t="s">
        <v>17815</v>
      </c>
      <c r="AD2984" s="1" t="s">
        <v>61</v>
      </c>
      <c r="AE2984" s="2" t="b">
        <v>1</v>
      </c>
      <c r="AF2984" s="1"/>
      <c r="AG2984" s="2" t="b">
        <v>0</v>
      </c>
      <c r="AH2984" s="1">
        <v>46242.564803321759</v>
      </c>
    </row>
    <row r="2985" spans="1:34" ht="13.9">
      <c r="A2985" s="1" t="s">
        <v>17816</v>
      </c>
      <c r="B2985" s="1" t="s">
        <v>17817</v>
      </c>
      <c r="C2985" s="4">
        <v>45408</v>
      </c>
      <c r="D2985" s="1" t="s">
        <v>17387</v>
      </c>
      <c r="E2985" s="1">
        <v>2024</v>
      </c>
      <c r="F2985" s="5">
        <v>27.4</v>
      </c>
      <c r="G2985" s="1" t="s">
        <v>17818</v>
      </c>
      <c r="H2985" s="1" t="s">
        <v>17819</v>
      </c>
      <c r="I2985" s="6">
        <v>68154</v>
      </c>
      <c r="J2985" s="6" t="s">
        <v>54</v>
      </c>
      <c r="K2985" s="6">
        <v>1379</v>
      </c>
      <c r="L2985" s="6">
        <v>1261</v>
      </c>
      <c r="M2985" s="6">
        <v>118</v>
      </c>
      <c r="N2985" s="7">
        <v>0.91443074691805659</v>
      </c>
      <c r="O2985" s="1" t="s">
        <v>67</v>
      </c>
      <c r="P2985" s="1" t="s">
        <v>54</v>
      </c>
      <c r="Q2985" s="1" t="s">
        <v>68</v>
      </c>
      <c r="R2985" s="1" t="s">
        <v>7</v>
      </c>
      <c r="S2985" s="2" t="b">
        <v>0</v>
      </c>
      <c r="T2985" s="2" t="b">
        <v>1</v>
      </c>
      <c r="U2985" s="1" t="s">
        <v>202</v>
      </c>
      <c r="V2985" s="1">
        <v>18</v>
      </c>
      <c r="W2985" s="2" t="b">
        <v>1</v>
      </c>
      <c r="X2985" s="2" t="b">
        <v>1</v>
      </c>
      <c r="Y2985" s="2" t="b">
        <v>0</v>
      </c>
      <c r="Z2985" s="1" t="s">
        <v>119</v>
      </c>
      <c r="AA2985" s="2" t="b">
        <v>0</v>
      </c>
      <c r="AB2985" s="1" t="s">
        <v>17820</v>
      </c>
      <c r="AC2985" s="1" t="s">
        <v>17821</v>
      </c>
      <c r="AD2985" s="1" t="s">
        <v>61</v>
      </c>
      <c r="AE2985" s="2" t="b">
        <v>1</v>
      </c>
      <c r="AF2985" s="1"/>
      <c r="AG2985" s="2" t="b">
        <v>0</v>
      </c>
      <c r="AH2985" s="1">
        <v>46242.564803321759</v>
      </c>
    </row>
    <row r="2986" spans="1:34" ht="13.9">
      <c r="A2986" s="1" t="s">
        <v>17822</v>
      </c>
      <c r="B2986" s="1" t="s">
        <v>17823</v>
      </c>
      <c r="C2986" s="4">
        <v>45408</v>
      </c>
      <c r="D2986" s="1" t="s">
        <v>17387</v>
      </c>
      <c r="E2986" s="1">
        <v>2024</v>
      </c>
      <c r="F2986" s="5">
        <v>27.4</v>
      </c>
      <c r="G2986" s="1" t="s">
        <v>17824</v>
      </c>
      <c r="H2986" s="1" t="s">
        <v>17825</v>
      </c>
      <c r="I2986" s="6">
        <v>94</v>
      </c>
      <c r="J2986" s="6" t="s">
        <v>54</v>
      </c>
      <c r="K2986" s="6">
        <v>6</v>
      </c>
      <c r="L2986" s="6">
        <v>2</v>
      </c>
      <c r="M2986" s="6">
        <v>4</v>
      </c>
      <c r="N2986" s="7">
        <v>0.33333333333333331</v>
      </c>
      <c r="O2986" s="1" t="s">
        <v>947</v>
      </c>
      <c r="P2986" s="1" t="s">
        <v>54</v>
      </c>
      <c r="Q2986" s="1" t="s">
        <v>56</v>
      </c>
      <c r="R2986" s="1" t="s">
        <v>7</v>
      </c>
      <c r="S2986" s="2" t="b">
        <v>0</v>
      </c>
      <c r="T2986" s="2" t="b">
        <v>1</v>
      </c>
      <c r="U2986" s="1" t="s">
        <v>202</v>
      </c>
      <c r="V2986" s="1">
        <v>18</v>
      </c>
      <c r="W2986" s="2" t="b">
        <v>1</v>
      </c>
      <c r="X2986" s="2" t="b">
        <v>1</v>
      </c>
      <c r="Y2986" s="2" t="b">
        <v>0</v>
      </c>
      <c r="Z2986" s="1" t="s">
        <v>119</v>
      </c>
      <c r="AA2986" s="2" t="b">
        <v>0</v>
      </c>
      <c r="AB2986" s="1" t="s">
        <v>17826</v>
      </c>
      <c r="AC2986" s="1" t="s">
        <v>17827</v>
      </c>
      <c r="AD2986" s="1" t="s">
        <v>61</v>
      </c>
      <c r="AE2986" s="2" t="b">
        <v>1</v>
      </c>
      <c r="AF2986" s="1"/>
      <c r="AG2986" s="2" t="b">
        <v>0</v>
      </c>
      <c r="AH2986" s="1">
        <v>46242.564803321759</v>
      </c>
    </row>
    <row r="2987" spans="1:34" ht="13.9">
      <c r="A2987" s="1" t="s">
        <v>17828</v>
      </c>
      <c r="B2987" s="1" t="s">
        <v>17829</v>
      </c>
      <c r="C2987" s="4">
        <v>45408</v>
      </c>
      <c r="D2987" s="1" t="s">
        <v>17387</v>
      </c>
      <c r="E2987" s="1">
        <v>2024</v>
      </c>
      <c r="F2987" s="5">
        <v>27.4</v>
      </c>
      <c r="G2987" s="1" t="s">
        <v>17830</v>
      </c>
      <c r="H2987" s="1" t="s">
        <v>17831</v>
      </c>
      <c r="I2987" s="6">
        <v>9243</v>
      </c>
      <c r="J2987" s="6" t="s">
        <v>54</v>
      </c>
      <c r="K2987" s="6">
        <v>585</v>
      </c>
      <c r="L2987" s="6">
        <v>530</v>
      </c>
      <c r="M2987" s="6">
        <v>55</v>
      </c>
      <c r="N2987" s="7">
        <v>0.90598290598290598</v>
      </c>
      <c r="O2987" s="1" t="s">
        <v>67</v>
      </c>
      <c r="P2987" s="1" t="s">
        <v>54</v>
      </c>
      <c r="Q2987" s="1" t="s">
        <v>68</v>
      </c>
      <c r="R2987" s="1" t="s">
        <v>5</v>
      </c>
      <c r="S2987" s="2" t="b">
        <v>1</v>
      </c>
      <c r="T2987" s="2" t="b">
        <v>0</v>
      </c>
      <c r="U2987" s="1" t="s">
        <v>57</v>
      </c>
      <c r="V2987" s="1"/>
      <c r="W2987" s="2" t="b">
        <v>0</v>
      </c>
      <c r="X2987" s="1"/>
      <c r="Y2987" s="2" t="b">
        <v>0</v>
      </c>
      <c r="Z2987" s="1" t="s">
        <v>58</v>
      </c>
      <c r="AA2987" s="2" t="b">
        <v>1</v>
      </c>
      <c r="AB2987" s="1" t="s">
        <v>17832</v>
      </c>
      <c r="AC2987" s="1" t="s">
        <v>17833</v>
      </c>
      <c r="AD2987" s="1" t="s">
        <v>61</v>
      </c>
      <c r="AE2987" s="2" t="b">
        <v>1</v>
      </c>
      <c r="AF2987" s="1" t="s">
        <v>502</v>
      </c>
      <c r="AG2987" s="2" t="b">
        <v>0</v>
      </c>
      <c r="AH2987" s="1">
        <v>46242.564803321759</v>
      </c>
    </row>
    <row r="2988" spans="1:34" ht="13.9">
      <c r="A2988" s="1" t="s">
        <v>17834</v>
      </c>
      <c r="B2988" s="1" t="s">
        <v>17835</v>
      </c>
      <c r="C2988" s="4">
        <v>45408</v>
      </c>
      <c r="D2988" s="1" t="s">
        <v>17387</v>
      </c>
      <c r="E2988" s="1">
        <v>2024</v>
      </c>
      <c r="F2988" s="5">
        <v>27.4</v>
      </c>
      <c r="G2988" s="1" t="s">
        <v>17836</v>
      </c>
      <c r="H2988" s="1" t="s">
        <v>17837</v>
      </c>
      <c r="I2988" s="6">
        <v>24817</v>
      </c>
      <c r="J2988" s="6" t="s">
        <v>54</v>
      </c>
      <c r="K2988" s="6">
        <v>960</v>
      </c>
      <c r="L2988" s="6">
        <v>923</v>
      </c>
      <c r="M2988" s="6">
        <v>37</v>
      </c>
      <c r="N2988" s="7">
        <v>0.9614583333333333</v>
      </c>
      <c r="O2988" s="1" t="s">
        <v>76</v>
      </c>
      <c r="P2988" s="1" t="s">
        <v>54</v>
      </c>
      <c r="Q2988" s="1" t="s">
        <v>68</v>
      </c>
      <c r="R2988" s="1" t="s">
        <v>5</v>
      </c>
      <c r="S2988" s="2" t="b">
        <v>1</v>
      </c>
      <c r="T2988" s="2" t="b">
        <v>0</v>
      </c>
      <c r="U2988" s="1" t="s">
        <v>112</v>
      </c>
      <c r="V2988" s="1">
        <v>15</v>
      </c>
      <c r="W2988" s="2" t="b">
        <v>0</v>
      </c>
      <c r="X2988" s="1"/>
      <c r="Y2988" s="2" t="b">
        <v>0</v>
      </c>
      <c r="Z2988" s="1" t="s">
        <v>58</v>
      </c>
      <c r="AA2988" s="2" t="b">
        <v>1</v>
      </c>
      <c r="AB2988" s="1" t="s">
        <v>17838</v>
      </c>
      <c r="AC2988" s="1" t="s">
        <v>17839</v>
      </c>
      <c r="AD2988" s="1" t="s">
        <v>61</v>
      </c>
      <c r="AE2988" s="2" t="b">
        <v>1</v>
      </c>
      <c r="AF2988" s="1" t="s">
        <v>71</v>
      </c>
      <c r="AG2988" s="2" t="b">
        <v>0</v>
      </c>
      <c r="AH2988" s="1">
        <v>46242.564803321759</v>
      </c>
    </row>
    <row r="2989" spans="1:34" ht="13.9">
      <c r="A2989" s="1" t="s">
        <v>17840</v>
      </c>
      <c r="B2989" s="1" t="s">
        <v>17841</v>
      </c>
      <c r="C2989" s="4">
        <v>45408</v>
      </c>
      <c r="D2989" s="1" t="s">
        <v>17387</v>
      </c>
      <c r="E2989" s="1">
        <v>2024</v>
      </c>
      <c r="F2989" s="5">
        <v>27.4</v>
      </c>
      <c r="G2989" s="1" t="s">
        <v>17842</v>
      </c>
      <c r="H2989" s="1" t="s">
        <v>17843</v>
      </c>
      <c r="I2989" s="6">
        <v>845</v>
      </c>
      <c r="J2989" s="6" t="s">
        <v>54</v>
      </c>
      <c r="K2989" s="6">
        <v>15</v>
      </c>
      <c r="L2989" s="6">
        <v>10</v>
      </c>
      <c r="M2989" s="6">
        <v>5</v>
      </c>
      <c r="N2989" s="7">
        <v>0.66666666666666663</v>
      </c>
      <c r="O2989" s="1" t="s">
        <v>91</v>
      </c>
      <c r="P2989" s="1" t="s">
        <v>54</v>
      </c>
      <c r="Q2989" s="1" t="s">
        <v>56</v>
      </c>
      <c r="R2989" s="1" t="s">
        <v>7</v>
      </c>
      <c r="S2989" s="2" t="b">
        <v>0</v>
      </c>
      <c r="T2989" s="2" t="b">
        <v>1</v>
      </c>
      <c r="U2989" s="1" t="s">
        <v>133</v>
      </c>
      <c r="V2989" s="1">
        <v>18</v>
      </c>
      <c r="W2989" s="2" t="b">
        <v>1</v>
      </c>
      <c r="X2989" s="2" t="b">
        <v>0</v>
      </c>
      <c r="Y2989" s="2" t="b">
        <v>0</v>
      </c>
      <c r="Z2989" s="1" t="s">
        <v>119</v>
      </c>
      <c r="AA2989" s="2" t="b">
        <v>0</v>
      </c>
      <c r="AB2989" s="1" t="s">
        <v>17844</v>
      </c>
      <c r="AC2989" s="1" t="s">
        <v>17845</v>
      </c>
      <c r="AD2989" s="1" t="s">
        <v>61</v>
      </c>
      <c r="AE2989" s="2" t="b">
        <v>1</v>
      </c>
      <c r="AF2989" s="1"/>
      <c r="AG2989" s="2" t="b">
        <v>0</v>
      </c>
      <c r="AH2989" s="1">
        <v>46242.564803321759</v>
      </c>
    </row>
    <row r="2990" spans="1:34" ht="13.9">
      <c r="A2990" s="1" t="s">
        <v>17846</v>
      </c>
      <c r="B2990" s="1" t="s">
        <v>17847</v>
      </c>
      <c r="C2990" s="4">
        <v>45408</v>
      </c>
      <c r="D2990" s="1" t="s">
        <v>17387</v>
      </c>
      <c r="E2990" s="1">
        <v>2024</v>
      </c>
      <c r="F2990" s="5">
        <v>27.4</v>
      </c>
      <c r="G2990" s="1" t="s">
        <v>17848</v>
      </c>
      <c r="H2990" s="1" t="s">
        <v>17849</v>
      </c>
      <c r="I2990" s="6">
        <v>10425</v>
      </c>
      <c r="J2990" s="6" t="s">
        <v>54</v>
      </c>
      <c r="K2990" s="6">
        <v>127</v>
      </c>
      <c r="L2990" s="6">
        <v>113</v>
      </c>
      <c r="M2990" s="6">
        <v>14</v>
      </c>
      <c r="N2990" s="7">
        <v>0.88976377952755903</v>
      </c>
      <c r="O2990" s="1" t="s">
        <v>67</v>
      </c>
      <c r="P2990" s="1" t="s">
        <v>54</v>
      </c>
      <c r="Q2990" s="1" t="s">
        <v>56</v>
      </c>
      <c r="R2990" s="1" t="s">
        <v>7</v>
      </c>
      <c r="S2990" s="2" t="b">
        <v>0</v>
      </c>
      <c r="T2990" s="2" t="b">
        <v>1</v>
      </c>
      <c r="U2990" s="1" t="s">
        <v>202</v>
      </c>
      <c r="V2990" s="1">
        <v>18</v>
      </c>
      <c r="W2990" s="2" t="b">
        <v>1</v>
      </c>
      <c r="X2990" s="2" t="b">
        <v>1</v>
      </c>
      <c r="Y2990" s="2" t="b">
        <v>0</v>
      </c>
      <c r="Z2990" s="1" t="s">
        <v>119</v>
      </c>
      <c r="AA2990" s="2" t="b">
        <v>0</v>
      </c>
      <c r="AB2990" s="1" t="s">
        <v>17850</v>
      </c>
      <c r="AC2990" s="1" t="s">
        <v>17851</v>
      </c>
      <c r="AD2990" s="1" t="s">
        <v>61</v>
      </c>
      <c r="AE2990" s="2" t="b">
        <v>1</v>
      </c>
      <c r="AF2990" s="1"/>
      <c r="AG2990" s="2" t="b">
        <v>0</v>
      </c>
      <c r="AH2990" s="1">
        <v>46242.564803321759</v>
      </c>
    </row>
    <row r="2991" spans="1:34" ht="13.9">
      <c r="A2991" s="1" t="s">
        <v>17852</v>
      </c>
      <c r="B2991" s="1" t="s">
        <v>17853</v>
      </c>
      <c r="C2991" s="4">
        <v>45408</v>
      </c>
      <c r="D2991" s="1" t="s">
        <v>17387</v>
      </c>
      <c r="E2991" s="1">
        <v>2024</v>
      </c>
      <c r="F2991" s="5">
        <v>27.4</v>
      </c>
      <c r="G2991" s="1" t="s">
        <v>17854</v>
      </c>
      <c r="H2991" s="1" t="s">
        <v>17800</v>
      </c>
      <c r="I2991" s="6"/>
      <c r="J2991" s="6" t="s">
        <v>147</v>
      </c>
      <c r="K2991" s="6">
        <v>2</v>
      </c>
      <c r="L2991" s="6">
        <v>2</v>
      </c>
      <c r="M2991" s="6">
        <v>0</v>
      </c>
      <c r="N2991" s="7">
        <v>1</v>
      </c>
      <c r="O2991" s="1" t="s">
        <v>567</v>
      </c>
      <c r="P2991" s="1" t="s">
        <v>54</v>
      </c>
      <c r="Q2991" s="1" t="s">
        <v>56</v>
      </c>
      <c r="R2991" s="1" t="s">
        <v>7</v>
      </c>
      <c r="S2991" s="2" t="b">
        <v>0</v>
      </c>
      <c r="T2991" s="2" t="b">
        <v>1</v>
      </c>
      <c r="U2991" s="1" t="s">
        <v>202</v>
      </c>
      <c r="V2991" s="1">
        <v>18</v>
      </c>
      <c r="W2991" s="2" t="b">
        <v>1</v>
      </c>
      <c r="X2991" s="2" t="b">
        <v>1</v>
      </c>
      <c r="Y2991" s="2" t="b">
        <v>0</v>
      </c>
      <c r="Z2991" s="1" t="s">
        <v>119</v>
      </c>
      <c r="AA2991" s="2" t="b">
        <v>0</v>
      </c>
      <c r="AB2991" s="1" t="s">
        <v>17801</v>
      </c>
      <c r="AC2991" s="1" t="s">
        <v>17855</v>
      </c>
      <c r="AD2991" s="1" t="s">
        <v>61</v>
      </c>
      <c r="AE2991" s="2" t="b">
        <v>1</v>
      </c>
      <c r="AF2991" s="1"/>
      <c r="AG2991" s="2" t="b">
        <v>0</v>
      </c>
      <c r="AH2991" s="1">
        <v>46242.564803321759</v>
      </c>
    </row>
    <row r="2992" spans="1:34" ht="13.9">
      <c r="A2992" s="1" t="s">
        <v>17856</v>
      </c>
      <c r="B2992" s="1" t="s">
        <v>17857</v>
      </c>
      <c r="C2992" s="4">
        <v>45408</v>
      </c>
      <c r="D2992" s="1" t="s">
        <v>17387</v>
      </c>
      <c r="E2992" s="1">
        <v>2024</v>
      </c>
      <c r="F2992" s="5">
        <v>27.4</v>
      </c>
      <c r="G2992" s="1" t="s">
        <v>17858</v>
      </c>
      <c r="H2992" s="1" t="s">
        <v>17859</v>
      </c>
      <c r="I2992" s="6">
        <v>51287</v>
      </c>
      <c r="J2992" s="6" t="s">
        <v>54</v>
      </c>
      <c r="K2992" s="6">
        <v>344</v>
      </c>
      <c r="L2992" s="6">
        <v>287</v>
      </c>
      <c r="M2992" s="6">
        <v>57</v>
      </c>
      <c r="N2992" s="7">
        <v>0.83430232558139539</v>
      </c>
      <c r="O2992" s="1" t="s">
        <v>67</v>
      </c>
      <c r="P2992" s="1" t="s">
        <v>54</v>
      </c>
      <c r="Q2992" s="1" t="s">
        <v>68</v>
      </c>
      <c r="R2992" s="1" t="s">
        <v>5</v>
      </c>
      <c r="S2992" s="2" t="b">
        <v>1</v>
      </c>
      <c r="T2992" s="2" t="b">
        <v>0</v>
      </c>
      <c r="U2992" s="1" t="s">
        <v>57</v>
      </c>
      <c r="V2992" s="1"/>
      <c r="W2992" s="2" t="b">
        <v>0</v>
      </c>
      <c r="X2992" s="1"/>
      <c r="Y2992" s="2" t="b">
        <v>0</v>
      </c>
      <c r="Z2992" s="1" t="s">
        <v>58</v>
      </c>
      <c r="AA2992" s="2" t="b">
        <v>1</v>
      </c>
      <c r="AB2992" s="1" t="s">
        <v>17860</v>
      </c>
      <c r="AC2992" s="1" t="s">
        <v>17861</v>
      </c>
      <c r="AD2992" s="1" t="s">
        <v>61</v>
      </c>
      <c r="AE2992" s="2" t="b">
        <v>1</v>
      </c>
      <c r="AF2992" s="1" t="s">
        <v>101</v>
      </c>
      <c r="AG2992" s="2" t="b">
        <v>1</v>
      </c>
      <c r="AH2992" s="1">
        <v>46242.564803321759</v>
      </c>
    </row>
    <row r="2993" spans="1:34" ht="13.9">
      <c r="A2993" s="1" t="s">
        <v>17862</v>
      </c>
      <c r="B2993" s="1" t="s">
        <v>17863</v>
      </c>
      <c r="C2993" s="4">
        <v>45409</v>
      </c>
      <c r="D2993" s="1" t="s">
        <v>17387</v>
      </c>
      <c r="E2993" s="1">
        <v>2024</v>
      </c>
      <c r="F2993" s="5">
        <v>27.37</v>
      </c>
      <c r="G2993" s="1" t="s">
        <v>17864</v>
      </c>
      <c r="H2993" s="1" t="s">
        <v>17865</v>
      </c>
      <c r="I2993" s="6">
        <v>10965</v>
      </c>
      <c r="J2993" s="6" t="s">
        <v>54</v>
      </c>
      <c r="K2993" s="6">
        <v>178</v>
      </c>
      <c r="L2993" s="6">
        <v>91</v>
      </c>
      <c r="M2993" s="6">
        <v>87</v>
      </c>
      <c r="N2993" s="7">
        <v>0.5112359550561798</v>
      </c>
      <c r="O2993" s="1" t="s">
        <v>91</v>
      </c>
      <c r="P2993" s="1" t="s">
        <v>54</v>
      </c>
      <c r="Q2993" s="1" t="s">
        <v>56</v>
      </c>
      <c r="R2993" s="1" t="s">
        <v>7</v>
      </c>
      <c r="S2993" s="2" t="b">
        <v>0</v>
      </c>
      <c r="T2993" s="2" t="b">
        <v>1</v>
      </c>
      <c r="U2993" s="1" t="s">
        <v>202</v>
      </c>
      <c r="V2993" s="1">
        <v>18</v>
      </c>
      <c r="W2993" s="2" t="b">
        <v>1</v>
      </c>
      <c r="X2993" s="2" t="b">
        <v>1</v>
      </c>
      <c r="Y2993" s="2" t="b">
        <v>0</v>
      </c>
      <c r="Z2993" s="1" t="s">
        <v>119</v>
      </c>
      <c r="AA2993" s="2" t="b">
        <v>0</v>
      </c>
      <c r="AB2993" s="1" t="s">
        <v>17866</v>
      </c>
      <c r="AC2993" s="1" t="s">
        <v>17867</v>
      </c>
      <c r="AD2993" s="1" t="s">
        <v>61</v>
      </c>
      <c r="AE2993" s="2" t="b">
        <v>1</v>
      </c>
      <c r="AF2993" s="1"/>
      <c r="AG2993" s="2" t="b">
        <v>0</v>
      </c>
      <c r="AH2993" s="1">
        <v>46242.564803321759</v>
      </c>
    </row>
    <row r="2994" spans="1:34" ht="13.9">
      <c r="A2994" s="1" t="s">
        <v>17868</v>
      </c>
      <c r="B2994" s="1" t="s">
        <v>17869</v>
      </c>
      <c r="C2994" s="4">
        <v>45409</v>
      </c>
      <c r="D2994" s="1" t="s">
        <v>17387</v>
      </c>
      <c r="E2994" s="1">
        <v>2024</v>
      </c>
      <c r="F2994" s="5">
        <v>27.37</v>
      </c>
      <c r="G2994" s="1" t="s">
        <v>17870</v>
      </c>
      <c r="H2994" s="1" t="s">
        <v>17871</v>
      </c>
      <c r="I2994" s="6">
        <v>242</v>
      </c>
      <c r="J2994" s="6" t="s">
        <v>54</v>
      </c>
      <c r="K2994" s="6">
        <v>8</v>
      </c>
      <c r="L2994" s="6">
        <v>7</v>
      </c>
      <c r="M2994" s="6">
        <v>1</v>
      </c>
      <c r="N2994" s="7">
        <v>0.875</v>
      </c>
      <c r="O2994" s="1" t="s">
        <v>1324</v>
      </c>
      <c r="P2994" s="1" t="s">
        <v>54</v>
      </c>
      <c r="Q2994" s="1" t="s">
        <v>56</v>
      </c>
      <c r="R2994" s="1" t="s">
        <v>7</v>
      </c>
      <c r="S2994" s="2" t="b">
        <v>0</v>
      </c>
      <c r="T2994" s="2" t="b">
        <v>1</v>
      </c>
      <c r="U2994" s="1" t="s">
        <v>17872</v>
      </c>
      <c r="V2994" s="1"/>
      <c r="W2994" s="2" t="b">
        <v>1</v>
      </c>
      <c r="X2994" s="2" t="b">
        <v>1</v>
      </c>
      <c r="Y2994" s="2" t="b">
        <v>0</v>
      </c>
      <c r="Z2994" s="1" t="s">
        <v>119</v>
      </c>
      <c r="AA2994" s="2" t="b">
        <v>0</v>
      </c>
      <c r="AB2994" s="1" t="s">
        <v>17873</v>
      </c>
      <c r="AC2994" s="1" t="s">
        <v>17874</v>
      </c>
      <c r="AD2994" s="1" t="s">
        <v>61</v>
      </c>
      <c r="AE2994" s="2" t="b">
        <v>1</v>
      </c>
      <c r="AF2994" s="1"/>
      <c r="AG2994" s="2" t="b">
        <v>0</v>
      </c>
      <c r="AH2994" s="1">
        <v>46242.564803321759</v>
      </c>
    </row>
    <row r="2995" spans="1:34" ht="13.9">
      <c r="A2995" s="1" t="s">
        <v>17875</v>
      </c>
      <c r="B2995" s="1" t="s">
        <v>17876</v>
      </c>
      <c r="C2995" s="4">
        <v>45411</v>
      </c>
      <c r="D2995" s="1" t="s">
        <v>17387</v>
      </c>
      <c r="E2995" s="1">
        <v>2024</v>
      </c>
      <c r="F2995" s="5">
        <v>27.3</v>
      </c>
      <c r="G2995" s="1" t="s">
        <v>17877</v>
      </c>
      <c r="H2995" s="1" t="s">
        <v>17878</v>
      </c>
      <c r="I2995" s="6">
        <v>2061</v>
      </c>
      <c r="J2995" s="6" t="s">
        <v>54</v>
      </c>
      <c r="K2995" s="6">
        <v>94</v>
      </c>
      <c r="L2995" s="6">
        <v>89</v>
      </c>
      <c r="M2995" s="6">
        <v>5</v>
      </c>
      <c r="N2995" s="7">
        <v>0.94680851063829785</v>
      </c>
      <c r="O2995" s="1" t="s">
        <v>67</v>
      </c>
      <c r="P2995" s="1" t="s">
        <v>54</v>
      </c>
      <c r="Q2995" s="1" t="s">
        <v>56</v>
      </c>
      <c r="R2995" s="1" t="s">
        <v>5</v>
      </c>
      <c r="S2995" s="2" t="b">
        <v>1</v>
      </c>
      <c r="T2995" s="2" t="b">
        <v>0</v>
      </c>
      <c r="U2995" s="1" t="s">
        <v>112</v>
      </c>
      <c r="V2995" s="1">
        <v>15</v>
      </c>
      <c r="W2995" s="2" t="b">
        <v>0</v>
      </c>
      <c r="X2995" s="1"/>
      <c r="Y2995" s="2" t="b">
        <v>0</v>
      </c>
      <c r="Z2995" s="1" t="s">
        <v>58</v>
      </c>
      <c r="AA2995" s="2" t="b">
        <v>1</v>
      </c>
      <c r="AB2995" s="1" t="s">
        <v>17879</v>
      </c>
      <c r="AC2995" s="1" t="s">
        <v>17880</v>
      </c>
      <c r="AD2995" s="1" t="s">
        <v>61</v>
      </c>
      <c r="AE2995" s="2" t="b">
        <v>1</v>
      </c>
      <c r="AF2995" s="1" t="s">
        <v>502</v>
      </c>
      <c r="AG2995" s="2" t="b">
        <v>0</v>
      </c>
      <c r="AH2995" s="1">
        <v>46242.564803321759</v>
      </c>
    </row>
    <row r="2996" spans="1:34" ht="13.9">
      <c r="A2996" s="1" t="s">
        <v>17881</v>
      </c>
      <c r="B2996" s="1" t="s">
        <v>17882</v>
      </c>
      <c r="C2996" s="4">
        <v>45411</v>
      </c>
      <c r="D2996" s="1" t="s">
        <v>17387</v>
      </c>
      <c r="E2996" s="1">
        <v>2024</v>
      </c>
      <c r="F2996" s="5">
        <v>27.3</v>
      </c>
      <c r="G2996" s="1" t="s">
        <v>17883</v>
      </c>
      <c r="H2996" s="1" t="s">
        <v>17884</v>
      </c>
      <c r="I2996" s="6">
        <v>10637</v>
      </c>
      <c r="J2996" s="6" t="s">
        <v>54</v>
      </c>
      <c r="K2996" s="6">
        <v>211</v>
      </c>
      <c r="L2996" s="6">
        <v>188</v>
      </c>
      <c r="M2996" s="6">
        <v>23</v>
      </c>
      <c r="N2996" s="7">
        <v>0.89099526066350709</v>
      </c>
      <c r="O2996" s="1" t="s">
        <v>67</v>
      </c>
      <c r="P2996" s="1" t="s">
        <v>54</v>
      </c>
      <c r="Q2996" s="1" t="s">
        <v>68</v>
      </c>
      <c r="R2996" s="1" t="s">
        <v>5</v>
      </c>
      <c r="S2996" s="2" t="b">
        <v>1</v>
      </c>
      <c r="T2996" s="2" t="b">
        <v>0</v>
      </c>
      <c r="U2996" s="1" t="s">
        <v>57</v>
      </c>
      <c r="V2996" s="1"/>
      <c r="W2996" s="2" t="b">
        <v>0</v>
      </c>
      <c r="X2996" s="1"/>
      <c r="Y2996" s="2" t="b">
        <v>0</v>
      </c>
      <c r="Z2996" s="1" t="s">
        <v>58</v>
      </c>
      <c r="AA2996" s="2" t="b">
        <v>1</v>
      </c>
      <c r="AB2996" s="1" t="s">
        <v>17885</v>
      </c>
      <c r="AC2996" s="1" t="s">
        <v>17886</v>
      </c>
      <c r="AD2996" s="1" t="s">
        <v>61</v>
      </c>
      <c r="AE2996" s="2" t="b">
        <v>1</v>
      </c>
      <c r="AF2996" s="1" t="s">
        <v>62</v>
      </c>
      <c r="AG2996" s="2" t="b">
        <v>0</v>
      </c>
      <c r="AH2996" s="1">
        <v>46242.564803333335</v>
      </c>
    </row>
    <row r="2997" spans="1:34" ht="13.9">
      <c r="A2997" s="1" t="s">
        <v>17887</v>
      </c>
      <c r="B2997" s="1" t="s">
        <v>17888</v>
      </c>
      <c r="C2997" s="4">
        <v>45411</v>
      </c>
      <c r="D2997" s="1" t="s">
        <v>17387</v>
      </c>
      <c r="E2997" s="1">
        <v>2024</v>
      </c>
      <c r="F2997" s="5">
        <v>27.3</v>
      </c>
      <c r="G2997" s="1" t="s">
        <v>17889</v>
      </c>
      <c r="H2997" s="1" t="s">
        <v>17890</v>
      </c>
      <c r="I2997" s="6">
        <v>65</v>
      </c>
      <c r="J2997" s="6" t="s">
        <v>54</v>
      </c>
      <c r="K2997" s="6">
        <v>4</v>
      </c>
      <c r="L2997" s="6">
        <v>3</v>
      </c>
      <c r="M2997" s="6">
        <v>1</v>
      </c>
      <c r="N2997" s="7">
        <v>0.75</v>
      </c>
      <c r="O2997" s="1" t="s">
        <v>344</v>
      </c>
      <c r="P2997" s="1" t="s">
        <v>54</v>
      </c>
      <c r="Q2997" s="1" t="s">
        <v>56</v>
      </c>
      <c r="R2997" s="1" t="s">
        <v>7</v>
      </c>
      <c r="S2997" s="2" t="b">
        <v>0</v>
      </c>
      <c r="T2997" s="2" t="b">
        <v>1</v>
      </c>
      <c r="U2997" s="1" t="s">
        <v>202</v>
      </c>
      <c r="V2997" s="1">
        <v>18</v>
      </c>
      <c r="W2997" s="2" t="b">
        <v>1</v>
      </c>
      <c r="X2997" s="2" t="b">
        <v>1</v>
      </c>
      <c r="Y2997" s="2" t="b">
        <v>0</v>
      </c>
      <c r="Z2997" s="1" t="s">
        <v>119</v>
      </c>
      <c r="AA2997" s="2" t="b">
        <v>0</v>
      </c>
      <c r="AB2997" s="1" t="s">
        <v>17891</v>
      </c>
      <c r="AC2997" s="1" t="s">
        <v>17892</v>
      </c>
      <c r="AD2997" s="1" t="s">
        <v>61</v>
      </c>
      <c r="AE2997" s="2" t="b">
        <v>1</v>
      </c>
      <c r="AF2997" s="1"/>
      <c r="AG2997" s="2" t="b">
        <v>0</v>
      </c>
      <c r="AH2997" s="1">
        <v>46242.564803333335</v>
      </c>
    </row>
    <row r="2998" spans="1:34" ht="13.9">
      <c r="A2998" s="1" t="s">
        <v>17893</v>
      </c>
      <c r="B2998" s="1" t="s">
        <v>17894</v>
      </c>
      <c r="C2998" s="4">
        <v>45412</v>
      </c>
      <c r="D2998" s="1" t="s">
        <v>17387</v>
      </c>
      <c r="E2998" s="1">
        <v>2024</v>
      </c>
      <c r="F2998" s="5">
        <v>27.27</v>
      </c>
      <c r="G2998" s="1" t="s">
        <v>17895</v>
      </c>
      <c r="H2998" s="1" t="s">
        <v>17896</v>
      </c>
      <c r="I2998" s="6">
        <v>760</v>
      </c>
      <c r="J2998" s="6" t="s">
        <v>54</v>
      </c>
      <c r="K2998" s="6">
        <v>20</v>
      </c>
      <c r="L2998" s="6">
        <v>15</v>
      </c>
      <c r="M2998" s="6">
        <v>5</v>
      </c>
      <c r="N2998" s="7">
        <v>0.75</v>
      </c>
      <c r="O2998" s="1" t="s">
        <v>55</v>
      </c>
      <c r="P2998" s="1" t="s">
        <v>54</v>
      </c>
      <c r="Q2998" s="1" t="s">
        <v>56</v>
      </c>
      <c r="R2998" s="1" t="s">
        <v>5</v>
      </c>
      <c r="S2998" s="2" t="b">
        <v>1</v>
      </c>
      <c r="T2998" s="2" t="b">
        <v>0</v>
      </c>
      <c r="U2998" s="1" t="s">
        <v>1167</v>
      </c>
      <c r="V2998" s="1">
        <v>14</v>
      </c>
      <c r="W2998" s="2" t="b">
        <v>0</v>
      </c>
      <c r="X2998" s="1"/>
      <c r="Y2998" s="2" t="b">
        <v>0</v>
      </c>
      <c r="Z2998" s="1" t="s">
        <v>58</v>
      </c>
      <c r="AA2998" s="2" t="b">
        <v>1</v>
      </c>
      <c r="AB2998" s="1" t="s">
        <v>17897</v>
      </c>
      <c r="AC2998" s="1" t="s">
        <v>17898</v>
      </c>
      <c r="AD2998" s="1" t="s">
        <v>61</v>
      </c>
      <c r="AE2998" s="2" t="b">
        <v>1</v>
      </c>
      <c r="AF2998" s="1" t="s">
        <v>101</v>
      </c>
      <c r="AG2998" s="2" t="b">
        <v>1</v>
      </c>
      <c r="AH2998" s="1">
        <v>46242.564803333335</v>
      </c>
    </row>
    <row r="2999" spans="1:34" ht="13.9">
      <c r="A2999" s="1" t="s">
        <v>17899</v>
      </c>
      <c r="B2999" s="1" t="s">
        <v>17900</v>
      </c>
      <c r="C2999" s="4">
        <v>45412</v>
      </c>
      <c r="D2999" s="1" t="s">
        <v>17387</v>
      </c>
      <c r="E2999" s="1">
        <v>2024</v>
      </c>
      <c r="F2999" s="5">
        <v>27.27</v>
      </c>
      <c r="G2999" s="1" t="s">
        <v>17901</v>
      </c>
      <c r="H2999" s="1" t="s">
        <v>17902</v>
      </c>
      <c r="I2999" s="6">
        <v>10894</v>
      </c>
      <c r="J2999" s="6" t="s">
        <v>54</v>
      </c>
      <c r="K2999" s="6">
        <v>447</v>
      </c>
      <c r="L2999" s="6">
        <v>410</v>
      </c>
      <c r="M2999" s="6">
        <v>37</v>
      </c>
      <c r="N2999" s="7">
        <v>0.91722595078299773</v>
      </c>
      <c r="O2999" s="1" t="s">
        <v>67</v>
      </c>
      <c r="P2999" s="1" t="s">
        <v>54</v>
      </c>
      <c r="Q2999" s="1" t="s">
        <v>68</v>
      </c>
      <c r="R2999" s="1" t="s">
        <v>5</v>
      </c>
      <c r="S2999" s="2" t="b">
        <v>1</v>
      </c>
      <c r="T2999" s="2" t="b">
        <v>0</v>
      </c>
      <c r="U2999" s="1" t="s">
        <v>57</v>
      </c>
      <c r="V2999" s="1"/>
      <c r="W2999" s="2" t="b">
        <v>0</v>
      </c>
      <c r="X2999" s="1"/>
      <c r="Y2999" s="2" t="b">
        <v>0</v>
      </c>
      <c r="Z2999" s="1" t="s">
        <v>58</v>
      </c>
      <c r="AA2999" s="2" t="b">
        <v>1</v>
      </c>
      <c r="AB2999" s="1" t="s">
        <v>17903</v>
      </c>
      <c r="AC2999" s="1" t="s">
        <v>17904</v>
      </c>
      <c r="AD2999" s="1" t="s">
        <v>61</v>
      </c>
      <c r="AE2999" s="2" t="b">
        <v>1</v>
      </c>
      <c r="AF2999" s="1" t="s">
        <v>1545</v>
      </c>
      <c r="AG2999" s="2" t="b">
        <v>0</v>
      </c>
      <c r="AH2999" s="1">
        <v>46242.564803333335</v>
      </c>
    </row>
    <row r="3000" spans="1:34" ht="13.9">
      <c r="A3000" s="1" t="s">
        <v>17905</v>
      </c>
      <c r="B3000" s="1" t="s">
        <v>17906</v>
      </c>
      <c r="C3000" s="4">
        <v>45412</v>
      </c>
      <c r="D3000" s="1" t="s">
        <v>17387</v>
      </c>
      <c r="E3000" s="1">
        <v>2024</v>
      </c>
      <c r="F3000" s="5">
        <v>27.27</v>
      </c>
      <c r="G3000" s="1" t="s">
        <v>17907</v>
      </c>
      <c r="H3000" s="1" t="s">
        <v>17908</v>
      </c>
      <c r="I3000" s="6">
        <v>597</v>
      </c>
      <c r="J3000" s="6" t="s">
        <v>54</v>
      </c>
      <c r="K3000" s="6">
        <v>37</v>
      </c>
      <c r="L3000" s="6">
        <v>29</v>
      </c>
      <c r="M3000" s="6">
        <v>8</v>
      </c>
      <c r="N3000" s="7">
        <v>0.78378378378378377</v>
      </c>
      <c r="O3000" s="1" t="s">
        <v>55</v>
      </c>
      <c r="P3000" s="1" t="s">
        <v>54</v>
      </c>
      <c r="Q3000" s="1" t="s">
        <v>56</v>
      </c>
      <c r="R3000" s="1" t="s">
        <v>7</v>
      </c>
      <c r="S3000" s="2" t="b">
        <v>0</v>
      </c>
      <c r="T3000" s="2" t="b">
        <v>1</v>
      </c>
      <c r="U3000" s="1" t="s">
        <v>202</v>
      </c>
      <c r="V3000" s="1">
        <v>18</v>
      </c>
      <c r="W3000" s="2" t="b">
        <v>1</v>
      </c>
      <c r="X3000" s="2" t="b">
        <v>1</v>
      </c>
      <c r="Y3000" s="2" t="b">
        <v>0</v>
      </c>
      <c r="Z3000" s="1" t="s">
        <v>119</v>
      </c>
      <c r="AA3000" s="2" t="b">
        <v>0</v>
      </c>
      <c r="AB3000" s="1" t="s">
        <v>17909</v>
      </c>
      <c r="AC3000" s="1" t="s">
        <v>17910</v>
      </c>
      <c r="AD3000" s="1" t="s">
        <v>61</v>
      </c>
      <c r="AE3000" s="2" t="b">
        <v>1</v>
      </c>
      <c r="AF3000" s="1"/>
      <c r="AG3000" s="2" t="b">
        <v>0</v>
      </c>
      <c r="AH3000" s="1">
        <v>46242.564803333335</v>
      </c>
    </row>
    <row r="3001" spans="1:34" ht="13.9">
      <c r="A3001" s="1" t="s">
        <v>17911</v>
      </c>
      <c r="B3001" s="1" t="s">
        <v>17912</v>
      </c>
      <c r="C3001" s="4">
        <v>45412</v>
      </c>
      <c r="D3001" s="1" t="s">
        <v>17387</v>
      </c>
      <c r="E3001" s="1">
        <v>2024</v>
      </c>
      <c r="F3001" s="5">
        <v>27.27</v>
      </c>
      <c r="G3001" s="1" t="s">
        <v>17913</v>
      </c>
      <c r="H3001" s="1" t="s">
        <v>17914</v>
      </c>
      <c r="I3001" s="6">
        <v>230</v>
      </c>
      <c r="J3001" s="6" t="s">
        <v>54</v>
      </c>
      <c r="K3001" s="6">
        <v>14</v>
      </c>
      <c r="L3001" s="6">
        <v>13</v>
      </c>
      <c r="M3001" s="6">
        <v>1</v>
      </c>
      <c r="N3001" s="7">
        <v>0.9285714285714286</v>
      </c>
      <c r="O3001" s="1" t="s">
        <v>126</v>
      </c>
      <c r="P3001" s="1" t="s">
        <v>54</v>
      </c>
      <c r="Q3001" s="1" t="s">
        <v>56</v>
      </c>
      <c r="R3001" s="1" t="s">
        <v>5</v>
      </c>
      <c r="S3001" s="2" t="b">
        <v>1</v>
      </c>
      <c r="T3001" s="2" t="b">
        <v>0</v>
      </c>
      <c r="U3001" s="1" t="s">
        <v>57</v>
      </c>
      <c r="V3001" s="1"/>
      <c r="W3001" s="2" t="b">
        <v>0</v>
      </c>
      <c r="X3001" s="1"/>
      <c r="Y3001" s="2" t="b">
        <v>0</v>
      </c>
      <c r="Z3001" s="1" t="s">
        <v>58</v>
      </c>
      <c r="AA3001" s="2" t="b">
        <v>1</v>
      </c>
      <c r="AB3001" s="1" t="s">
        <v>17915</v>
      </c>
      <c r="AC3001" s="1" t="s">
        <v>17916</v>
      </c>
      <c r="AD3001" s="1" t="s">
        <v>61</v>
      </c>
      <c r="AE3001" s="2" t="b">
        <v>1</v>
      </c>
      <c r="AF3001" s="1" t="s">
        <v>94</v>
      </c>
      <c r="AG3001" s="2" t="b">
        <v>0</v>
      </c>
      <c r="AH3001" s="1">
        <v>46242.564803333335</v>
      </c>
    </row>
    <row r="3002" spans="1:34" ht="13.9">
      <c r="A3002" s="1" t="s">
        <v>17917</v>
      </c>
      <c r="B3002" s="1" t="s">
        <v>17918</v>
      </c>
      <c r="C3002" s="4">
        <v>45412</v>
      </c>
      <c r="D3002" s="1" t="s">
        <v>17387</v>
      </c>
      <c r="E3002" s="1">
        <v>2024</v>
      </c>
      <c r="F3002" s="5">
        <v>27.27</v>
      </c>
      <c r="G3002" s="1" t="s">
        <v>17919</v>
      </c>
      <c r="H3002" s="1" t="s">
        <v>17920</v>
      </c>
      <c r="I3002" s="6">
        <v>102</v>
      </c>
      <c r="J3002" s="6" t="s">
        <v>54</v>
      </c>
      <c r="K3002" s="6">
        <v>17</v>
      </c>
      <c r="L3002" s="6">
        <v>16</v>
      </c>
      <c r="M3002" s="6">
        <v>1</v>
      </c>
      <c r="N3002" s="7">
        <v>0.94117647058823528</v>
      </c>
      <c r="O3002" s="1" t="s">
        <v>126</v>
      </c>
      <c r="P3002" s="1" t="s">
        <v>54</v>
      </c>
      <c r="Q3002" s="1" t="s">
        <v>56</v>
      </c>
      <c r="R3002" s="1" t="s">
        <v>5</v>
      </c>
      <c r="S3002" s="2" t="b">
        <v>1</v>
      </c>
      <c r="T3002" s="2" t="b">
        <v>0</v>
      </c>
      <c r="U3002" s="1" t="s">
        <v>57</v>
      </c>
      <c r="V3002" s="1"/>
      <c r="W3002" s="2" t="b">
        <v>0</v>
      </c>
      <c r="X3002" s="1"/>
      <c r="Y3002" s="2" t="b">
        <v>0</v>
      </c>
      <c r="Z3002" s="1" t="s">
        <v>58</v>
      </c>
      <c r="AA3002" s="2" t="b">
        <v>1</v>
      </c>
      <c r="AB3002" s="1" t="s">
        <v>17921</v>
      </c>
      <c r="AC3002" s="1" t="s">
        <v>17922</v>
      </c>
      <c r="AD3002" s="1" t="s">
        <v>61</v>
      </c>
      <c r="AE3002" s="2" t="b">
        <v>1</v>
      </c>
      <c r="AF3002" s="1" t="s">
        <v>4604</v>
      </c>
      <c r="AG3002" s="2" t="b">
        <v>0</v>
      </c>
      <c r="AH3002" s="1">
        <v>46242.564803333335</v>
      </c>
    </row>
    <row r="3003" spans="1:34" ht="13.9">
      <c r="A3003" s="1" t="s">
        <v>17923</v>
      </c>
      <c r="B3003" s="1" t="s">
        <v>17924</v>
      </c>
      <c r="C3003" s="4">
        <v>45413</v>
      </c>
      <c r="D3003" s="1" t="s">
        <v>17925</v>
      </c>
      <c r="E3003" s="1">
        <v>2024</v>
      </c>
      <c r="F3003" s="5">
        <v>27.24</v>
      </c>
      <c r="G3003" s="1" t="s">
        <v>17926</v>
      </c>
      <c r="H3003" s="1" t="s">
        <v>17927</v>
      </c>
      <c r="I3003" s="6">
        <v>831</v>
      </c>
      <c r="J3003" s="6" t="s">
        <v>54</v>
      </c>
      <c r="K3003" s="6">
        <v>17</v>
      </c>
      <c r="L3003" s="6">
        <v>16</v>
      </c>
      <c r="M3003" s="6">
        <v>1</v>
      </c>
      <c r="N3003" s="7">
        <v>0.94117647058823528</v>
      </c>
      <c r="O3003" s="1" t="s">
        <v>126</v>
      </c>
      <c r="P3003" s="1" t="s">
        <v>54</v>
      </c>
      <c r="Q3003" s="1" t="s">
        <v>56</v>
      </c>
      <c r="R3003" s="1" t="s">
        <v>7</v>
      </c>
      <c r="S3003" s="2" t="b">
        <v>0</v>
      </c>
      <c r="T3003" s="2" t="b">
        <v>1</v>
      </c>
      <c r="U3003" s="1" t="s">
        <v>202</v>
      </c>
      <c r="V3003" s="1">
        <v>18</v>
      </c>
      <c r="W3003" s="2" t="b">
        <v>1</v>
      </c>
      <c r="X3003" s="2" t="b">
        <v>1</v>
      </c>
      <c r="Y3003" s="2" t="b">
        <v>0</v>
      </c>
      <c r="Z3003" s="1" t="s">
        <v>119</v>
      </c>
      <c r="AA3003" s="2" t="b">
        <v>0</v>
      </c>
      <c r="AB3003" s="1" t="s">
        <v>17928</v>
      </c>
      <c r="AC3003" s="1" t="s">
        <v>17929</v>
      </c>
      <c r="AD3003" s="1" t="s">
        <v>61</v>
      </c>
      <c r="AE3003" s="2" t="b">
        <v>1</v>
      </c>
      <c r="AF3003" s="1"/>
      <c r="AG3003" s="2" t="b">
        <v>0</v>
      </c>
      <c r="AH3003" s="1">
        <v>46242.564803333335</v>
      </c>
    </row>
    <row r="3004" spans="1:34" ht="13.9">
      <c r="A3004" s="1" t="s">
        <v>17930</v>
      </c>
      <c r="B3004" s="1" t="s">
        <v>17931</v>
      </c>
      <c r="C3004" s="4">
        <v>45413</v>
      </c>
      <c r="D3004" s="1" t="s">
        <v>17925</v>
      </c>
      <c r="E3004" s="1">
        <v>2024</v>
      </c>
      <c r="F3004" s="5">
        <v>27.24</v>
      </c>
      <c r="G3004" s="1" t="s">
        <v>17932</v>
      </c>
      <c r="H3004" s="1" t="s">
        <v>17933</v>
      </c>
      <c r="I3004" s="6">
        <v>97</v>
      </c>
      <c r="J3004" s="6" t="s">
        <v>54</v>
      </c>
      <c r="K3004" s="6">
        <v>8</v>
      </c>
      <c r="L3004" s="6">
        <v>8</v>
      </c>
      <c r="M3004" s="6">
        <v>0</v>
      </c>
      <c r="N3004" s="7">
        <v>1</v>
      </c>
      <c r="O3004" s="1" t="s">
        <v>1324</v>
      </c>
      <c r="P3004" s="1" t="s">
        <v>54</v>
      </c>
      <c r="Q3004" s="1" t="s">
        <v>56</v>
      </c>
      <c r="R3004" s="1" t="s">
        <v>5</v>
      </c>
      <c r="S3004" s="2" t="b">
        <v>1</v>
      </c>
      <c r="T3004" s="2" t="b">
        <v>0</v>
      </c>
      <c r="U3004" s="1" t="s">
        <v>57</v>
      </c>
      <c r="V3004" s="1"/>
      <c r="W3004" s="2" t="b">
        <v>0</v>
      </c>
      <c r="X3004" s="1"/>
      <c r="Y3004" s="2" t="b">
        <v>0</v>
      </c>
      <c r="Z3004" s="1" t="s">
        <v>58</v>
      </c>
      <c r="AA3004" s="2" t="b">
        <v>1</v>
      </c>
      <c r="AB3004" s="1" t="s">
        <v>17934</v>
      </c>
      <c r="AC3004" s="1" t="s">
        <v>17935</v>
      </c>
      <c r="AD3004" s="1" t="s">
        <v>61</v>
      </c>
      <c r="AE3004" s="2" t="b">
        <v>1</v>
      </c>
      <c r="AF3004" s="1" t="s">
        <v>305</v>
      </c>
      <c r="AG3004" s="2" t="b">
        <v>0</v>
      </c>
      <c r="AH3004" s="1">
        <v>46242.564803333335</v>
      </c>
    </row>
    <row r="3005" spans="1:34" ht="13.9">
      <c r="A3005" s="1" t="s">
        <v>17936</v>
      </c>
      <c r="B3005" s="1" t="s">
        <v>17937</v>
      </c>
      <c r="C3005" s="4">
        <v>45413</v>
      </c>
      <c r="D3005" s="1" t="s">
        <v>17925</v>
      </c>
      <c r="E3005" s="1">
        <v>2024</v>
      </c>
      <c r="F3005" s="5">
        <v>27.24</v>
      </c>
      <c r="G3005" s="1" t="s">
        <v>17938</v>
      </c>
      <c r="H3005" s="1" t="s">
        <v>17939</v>
      </c>
      <c r="I3005" s="6">
        <v>1574</v>
      </c>
      <c r="J3005" s="6" t="s">
        <v>54</v>
      </c>
      <c r="K3005" s="6">
        <v>55</v>
      </c>
      <c r="L3005" s="6">
        <v>52</v>
      </c>
      <c r="M3005" s="6">
        <v>3</v>
      </c>
      <c r="N3005" s="7">
        <v>0.94545454545454544</v>
      </c>
      <c r="O3005" s="1" t="s">
        <v>67</v>
      </c>
      <c r="P3005" s="1" t="s">
        <v>54</v>
      </c>
      <c r="Q3005" s="1" t="s">
        <v>56</v>
      </c>
      <c r="R3005" s="1" t="s">
        <v>5</v>
      </c>
      <c r="S3005" s="2" t="b">
        <v>1</v>
      </c>
      <c r="T3005" s="2" t="b">
        <v>0</v>
      </c>
      <c r="U3005" s="1" t="s">
        <v>57</v>
      </c>
      <c r="V3005" s="1"/>
      <c r="W3005" s="2" t="b">
        <v>0</v>
      </c>
      <c r="X3005" s="1"/>
      <c r="Y3005" s="2" t="b">
        <v>0</v>
      </c>
      <c r="Z3005" s="1" t="s">
        <v>58</v>
      </c>
      <c r="AA3005" s="2" t="b">
        <v>1</v>
      </c>
      <c r="AB3005" s="1" t="s">
        <v>17940</v>
      </c>
      <c r="AC3005" s="1" t="s">
        <v>17941</v>
      </c>
      <c r="AD3005" s="1" t="s">
        <v>61</v>
      </c>
      <c r="AE3005" s="2" t="b">
        <v>1</v>
      </c>
      <c r="AF3005" s="1" t="s">
        <v>101</v>
      </c>
      <c r="AG3005" s="2" t="b">
        <v>1</v>
      </c>
      <c r="AH3005" s="1">
        <v>46242.564803333335</v>
      </c>
    </row>
    <row r="3006" spans="1:34" ht="13.9">
      <c r="A3006" s="1" t="s">
        <v>17942</v>
      </c>
      <c r="B3006" s="1" t="s">
        <v>17943</v>
      </c>
      <c r="C3006" s="4">
        <v>45413</v>
      </c>
      <c r="D3006" s="1" t="s">
        <v>17925</v>
      </c>
      <c r="E3006" s="1">
        <v>2024</v>
      </c>
      <c r="F3006" s="5">
        <v>27.24</v>
      </c>
      <c r="G3006" s="1" t="s">
        <v>17944</v>
      </c>
      <c r="H3006" s="1" t="s">
        <v>17945</v>
      </c>
      <c r="I3006" s="6">
        <v>46</v>
      </c>
      <c r="J3006" s="6" t="s">
        <v>54</v>
      </c>
      <c r="K3006" s="6">
        <v>4</v>
      </c>
      <c r="L3006" s="6">
        <v>1</v>
      </c>
      <c r="M3006" s="6">
        <v>3</v>
      </c>
      <c r="N3006" s="7">
        <v>0.25</v>
      </c>
      <c r="O3006" s="1" t="s">
        <v>344</v>
      </c>
      <c r="P3006" s="1" t="s">
        <v>54</v>
      </c>
      <c r="Q3006" s="1" t="s">
        <v>56</v>
      </c>
      <c r="R3006" s="1" t="s">
        <v>5</v>
      </c>
      <c r="S3006" s="2" t="b">
        <v>1</v>
      </c>
      <c r="T3006" s="2" t="b">
        <v>0</v>
      </c>
      <c r="U3006" s="1" t="s">
        <v>57</v>
      </c>
      <c r="V3006" s="1"/>
      <c r="W3006" s="2" t="b">
        <v>0</v>
      </c>
      <c r="X3006" s="1"/>
      <c r="Y3006" s="2" t="b">
        <v>0</v>
      </c>
      <c r="Z3006" s="1" t="s">
        <v>58</v>
      </c>
      <c r="AA3006" s="2" t="b">
        <v>1</v>
      </c>
      <c r="AB3006" s="1" t="s">
        <v>17946</v>
      </c>
      <c r="AC3006" s="1" t="s">
        <v>17947</v>
      </c>
      <c r="AD3006" s="1" t="s">
        <v>61</v>
      </c>
      <c r="AE3006" s="2" t="b">
        <v>1</v>
      </c>
      <c r="AF3006" s="1" t="s">
        <v>94</v>
      </c>
      <c r="AG3006" s="2" t="b">
        <v>0</v>
      </c>
      <c r="AH3006" s="1">
        <v>46242.564803333335</v>
      </c>
    </row>
    <row r="3007" spans="1:34" ht="13.9">
      <c r="A3007" s="1" t="s">
        <v>17948</v>
      </c>
      <c r="B3007" s="1" t="s">
        <v>17949</v>
      </c>
      <c r="C3007" s="4">
        <v>45413</v>
      </c>
      <c r="D3007" s="1" t="s">
        <v>17925</v>
      </c>
      <c r="E3007" s="1">
        <v>2024</v>
      </c>
      <c r="F3007" s="5">
        <v>27.24</v>
      </c>
      <c r="G3007" s="1" t="s">
        <v>17950</v>
      </c>
      <c r="H3007" s="1" t="s">
        <v>17951</v>
      </c>
      <c r="I3007" s="6">
        <v>7734</v>
      </c>
      <c r="J3007" s="6" t="s">
        <v>54</v>
      </c>
      <c r="K3007" s="6">
        <v>369</v>
      </c>
      <c r="L3007" s="6">
        <v>324</v>
      </c>
      <c r="M3007" s="6">
        <v>45</v>
      </c>
      <c r="N3007" s="7">
        <v>0.87804878048780488</v>
      </c>
      <c r="O3007" s="1" t="s">
        <v>67</v>
      </c>
      <c r="P3007" s="1" t="s">
        <v>54</v>
      </c>
      <c r="Q3007" s="1" t="s">
        <v>68</v>
      </c>
      <c r="R3007" s="1" t="s">
        <v>5</v>
      </c>
      <c r="S3007" s="2" t="b">
        <v>1</v>
      </c>
      <c r="T3007" s="2" t="b">
        <v>0</v>
      </c>
      <c r="U3007" s="1" t="s">
        <v>57</v>
      </c>
      <c r="V3007" s="1"/>
      <c r="W3007" s="2" t="b">
        <v>0</v>
      </c>
      <c r="X3007" s="1"/>
      <c r="Y3007" s="2" t="b">
        <v>0</v>
      </c>
      <c r="Z3007" s="1" t="s">
        <v>58</v>
      </c>
      <c r="AA3007" s="2" t="b">
        <v>1</v>
      </c>
      <c r="AB3007" s="1" t="s">
        <v>17952</v>
      </c>
      <c r="AC3007" s="1" t="s">
        <v>17953</v>
      </c>
      <c r="AD3007" s="1" t="s">
        <v>61</v>
      </c>
      <c r="AE3007" s="2" t="b">
        <v>1</v>
      </c>
      <c r="AF3007" s="1" t="s">
        <v>179</v>
      </c>
      <c r="AG3007" s="2" t="b">
        <v>0</v>
      </c>
      <c r="AH3007" s="1">
        <v>46242.564803333335</v>
      </c>
    </row>
    <row r="3008" spans="1:34" ht="13.9">
      <c r="A3008" s="1" t="s">
        <v>17954</v>
      </c>
      <c r="B3008" s="1" t="s">
        <v>17955</v>
      </c>
      <c r="C3008" s="4">
        <v>45413</v>
      </c>
      <c r="D3008" s="1" t="s">
        <v>17925</v>
      </c>
      <c r="E3008" s="1">
        <v>2024</v>
      </c>
      <c r="F3008" s="5">
        <v>27.24</v>
      </c>
      <c r="G3008" s="1" t="s">
        <v>17956</v>
      </c>
      <c r="H3008" s="1" t="s">
        <v>17957</v>
      </c>
      <c r="I3008" s="6">
        <v>8084</v>
      </c>
      <c r="J3008" s="6" t="s">
        <v>54</v>
      </c>
      <c r="K3008" s="6">
        <v>458</v>
      </c>
      <c r="L3008" s="6">
        <v>421</v>
      </c>
      <c r="M3008" s="6">
        <v>37</v>
      </c>
      <c r="N3008" s="7">
        <v>0.91921397379912662</v>
      </c>
      <c r="O3008" s="1" t="s">
        <v>67</v>
      </c>
      <c r="P3008" s="1" t="s">
        <v>54</v>
      </c>
      <c r="Q3008" s="1" t="s">
        <v>68</v>
      </c>
      <c r="R3008" s="1" t="s">
        <v>5</v>
      </c>
      <c r="S3008" s="2" t="b">
        <v>1</v>
      </c>
      <c r="T3008" s="2" t="b">
        <v>0</v>
      </c>
      <c r="U3008" s="1" t="s">
        <v>57</v>
      </c>
      <c r="V3008" s="1"/>
      <c r="W3008" s="2" t="b">
        <v>0</v>
      </c>
      <c r="X3008" s="1"/>
      <c r="Y3008" s="2" t="b">
        <v>0</v>
      </c>
      <c r="Z3008" s="1" t="s">
        <v>58</v>
      </c>
      <c r="AA3008" s="2" t="b">
        <v>1</v>
      </c>
      <c r="AB3008" s="1" t="s">
        <v>17958</v>
      </c>
      <c r="AC3008" s="1" t="s">
        <v>17959</v>
      </c>
      <c r="AD3008" s="1" t="s">
        <v>61</v>
      </c>
      <c r="AE3008" s="2" t="b">
        <v>1</v>
      </c>
      <c r="AF3008" s="1" t="s">
        <v>509</v>
      </c>
      <c r="AG3008" s="2" t="b">
        <v>0</v>
      </c>
      <c r="AH3008" s="1">
        <v>46242.564803333335</v>
      </c>
    </row>
    <row r="3009" spans="1:34" ht="13.9">
      <c r="A3009" s="1" t="s">
        <v>17960</v>
      </c>
      <c r="B3009" s="1" t="s">
        <v>17961</v>
      </c>
      <c r="C3009" s="4">
        <v>45414</v>
      </c>
      <c r="D3009" s="1" t="s">
        <v>17925</v>
      </c>
      <c r="E3009" s="1">
        <v>2024</v>
      </c>
      <c r="F3009" s="5">
        <v>27.2</v>
      </c>
      <c r="G3009" s="1" t="s">
        <v>17962</v>
      </c>
      <c r="H3009" s="1" t="s">
        <v>17963</v>
      </c>
      <c r="I3009" s="6">
        <v>730</v>
      </c>
      <c r="J3009" s="6" t="s">
        <v>54</v>
      </c>
      <c r="K3009" s="6">
        <v>22</v>
      </c>
      <c r="L3009" s="6">
        <v>22</v>
      </c>
      <c r="M3009" s="6">
        <v>0</v>
      </c>
      <c r="N3009" s="7">
        <v>1</v>
      </c>
      <c r="O3009" s="1" t="s">
        <v>126</v>
      </c>
      <c r="P3009" s="1" t="s">
        <v>54</v>
      </c>
      <c r="Q3009" s="1" t="s">
        <v>56</v>
      </c>
      <c r="R3009" s="1" t="s">
        <v>5</v>
      </c>
      <c r="S3009" s="2" t="b">
        <v>1</v>
      </c>
      <c r="T3009" s="2" t="b">
        <v>0</v>
      </c>
      <c r="U3009" s="1" t="s">
        <v>57</v>
      </c>
      <c r="V3009" s="1"/>
      <c r="W3009" s="2" t="b">
        <v>0</v>
      </c>
      <c r="X3009" s="1"/>
      <c r="Y3009" s="2" t="b">
        <v>0</v>
      </c>
      <c r="Z3009" s="1" t="s">
        <v>58</v>
      </c>
      <c r="AA3009" s="2" t="b">
        <v>1</v>
      </c>
      <c r="AB3009" s="1" t="s">
        <v>17964</v>
      </c>
      <c r="AC3009" s="1" t="s">
        <v>17965</v>
      </c>
      <c r="AD3009" s="1" t="s">
        <v>61</v>
      </c>
      <c r="AE3009" s="2" t="b">
        <v>1</v>
      </c>
      <c r="AF3009" s="1" t="s">
        <v>101</v>
      </c>
      <c r="AG3009" s="2" t="b">
        <v>1</v>
      </c>
      <c r="AH3009" s="1">
        <v>46242.564803333335</v>
      </c>
    </row>
    <row r="3010" spans="1:34" ht="13.9">
      <c r="A3010" s="1" t="s">
        <v>17966</v>
      </c>
      <c r="B3010" s="1" t="s">
        <v>17967</v>
      </c>
      <c r="C3010" s="4">
        <v>45414</v>
      </c>
      <c r="D3010" s="1" t="s">
        <v>17925</v>
      </c>
      <c r="E3010" s="1">
        <v>2024</v>
      </c>
      <c r="F3010" s="5">
        <v>27.2</v>
      </c>
      <c r="G3010" s="1" t="s">
        <v>17968</v>
      </c>
      <c r="H3010" s="1" t="s">
        <v>17969</v>
      </c>
      <c r="I3010" s="6">
        <v>20476</v>
      </c>
      <c r="J3010" s="6" t="s">
        <v>54</v>
      </c>
      <c r="K3010" s="6">
        <v>527</v>
      </c>
      <c r="L3010" s="6">
        <v>501</v>
      </c>
      <c r="M3010" s="6">
        <v>26</v>
      </c>
      <c r="N3010" s="7">
        <v>0.95066413662239091</v>
      </c>
      <c r="O3010" s="1" t="s">
        <v>76</v>
      </c>
      <c r="P3010" s="1" t="s">
        <v>54</v>
      </c>
      <c r="Q3010" s="1" t="s">
        <v>68</v>
      </c>
      <c r="R3010" s="1" t="s">
        <v>5</v>
      </c>
      <c r="S3010" s="2" t="b">
        <v>1</v>
      </c>
      <c r="T3010" s="2" t="b">
        <v>0</v>
      </c>
      <c r="U3010" s="1" t="s">
        <v>499</v>
      </c>
      <c r="V3010" s="1">
        <v>17</v>
      </c>
      <c r="W3010" s="2" t="b">
        <v>0</v>
      </c>
      <c r="X3010" s="1"/>
      <c r="Y3010" s="2" t="b">
        <v>0</v>
      </c>
      <c r="Z3010" s="1" t="s">
        <v>58</v>
      </c>
      <c r="AA3010" s="2" t="b">
        <v>1</v>
      </c>
      <c r="AB3010" s="1" t="s">
        <v>17970</v>
      </c>
      <c r="AC3010" s="1" t="s">
        <v>17971</v>
      </c>
      <c r="AD3010" s="1" t="s">
        <v>61</v>
      </c>
      <c r="AE3010" s="2" t="b">
        <v>1</v>
      </c>
      <c r="AF3010" s="1" t="s">
        <v>649</v>
      </c>
      <c r="AG3010" s="2" t="b">
        <v>0</v>
      </c>
      <c r="AH3010" s="1">
        <v>46242.564803333335</v>
      </c>
    </row>
    <row r="3011" spans="1:34" ht="13.9">
      <c r="A3011" s="1" t="s">
        <v>17972</v>
      </c>
      <c r="B3011" s="1" t="s">
        <v>17973</v>
      </c>
      <c r="C3011" s="4">
        <v>45414</v>
      </c>
      <c r="D3011" s="1" t="s">
        <v>17925</v>
      </c>
      <c r="E3011" s="1">
        <v>2024</v>
      </c>
      <c r="F3011" s="5">
        <v>27.2</v>
      </c>
      <c r="G3011" s="1" t="s">
        <v>17974</v>
      </c>
      <c r="H3011" s="1" t="s">
        <v>17975</v>
      </c>
      <c r="I3011" s="6">
        <v>525</v>
      </c>
      <c r="J3011" s="6" t="s">
        <v>54</v>
      </c>
      <c r="K3011" s="6">
        <v>8</v>
      </c>
      <c r="L3011" s="6">
        <v>7</v>
      </c>
      <c r="M3011" s="6">
        <v>1</v>
      </c>
      <c r="N3011" s="7">
        <v>0.875</v>
      </c>
      <c r="O3011" s="1" t="s">
        <v>1324</v>
      </c>
      <c r="P3011" s="1" t="s">
        <v>54</v>
      </c>
      <c r="Q3011" s="1" t="s">
        <v>56</v>
      </c>
      <c r="R3011" s="1" t="s">
        <v>7</v>
      </c>
      <c r="S3011" s="2" t="b">
        <v>0</v>
      </c>
      <c r="T3011" s="2" t="b">
        <v>1</v>
      </c>
      <c r="U3011" s="1" t="s">
        <v>202</v>
      </c>
      <c r="V3011" s="1">
        <v>18</v>
      </c>
      <c r="W3011" s="2" t="b">
        <v>1</v>
      </c>
      <c r="X3011" s="2" t="b">
        <v>1</v>
      </c>
      <c r="Y3011" s="2" t="b">
        <v>0</v>
      </c>
      <c r="Z3011" s="1" t="s">
        <v>119</v>
      </c>
      <c r="AA3011" s="2" t="b">
        <v>0</v>
      </c>
      <c r="AB3011" s="1" t="s">
        <v>17976</v>
      </c>
      <c r="AC3011" s="1" t="s">
        <v>17977</v>
      </c>
      <c r="AD3011" s="1" t="s">
        <v>61</v>
      </c>
      <c r="AE3011" s="2" t="b">
        <v>1</v>
      </c>
      <c r="AF3011" s="1"/>
      <c r="AG3011" s="2" t="b">
        <v>0</v>
      </c>
      <c r="AH3011" s="1">
        <v>46242.564803333335</v>
      </c>
    </row>
    <row r="3012" spans="1:34" ht="13.9">
      <c r="A3012" s="1" t="s">
        <v>17978</v>
      </c>
      <c r="B3012" s="1" t="s">
        <v>17979</v>
      </c>
      <c r="C3012" s="4">
        <v>45415</v>
      </c>
      <c r="D3012" s="1" t="s">
        <v>17925</v>
      </c>
      <c r="E3012" s="1">
        <v>2024</v>
      </c>
      <c r="F3012" s="5">
        <v>27.17</v>
      </c>
      <c r="G3012" s="1" t="s">
        <v>17980</v>
      </c>
      <c r="H3012" s="1" t="s">
        <v>17981</v>
      </c>
      <c r="I3012" s="6">
        <v>296</v>
      </c>
      <c r="J3012" s="6" t="s">
        <v>54</v>
      </c>
      <c r="K3012" s="6">
        <v>9</v>
      </c>
      <c r="L3012" s="6">
        <v>4</v>
      </c>
      <c r="M3012" s="6">
        <v>5</v>
      </c>
      <c r="N3012" s="7">
        <v>0.44444444444444442</v>
      </c>
      <c r="O3012" s="1" t="s">
        <v>382</v>
      </c>
      <c r="P3012" s="1" t="s">
        <v>54</v>
      </c>
      <c r="Q3012" s="1" t="s">
        <v>56</v>
      </c>
      <c r="R3012" s="1" t="s">
        <v>7</v>
      </c>
      <c r="S3012" s="2" t="b">
        <v>0</v>
      </c>
      <c r="T3012" s="2" t="b">
        <v>1</v>
      </c>
      <c r="U3012" s="1" t="s">
        <v>202</v>
      </c>
      <c r="V3012" s="1">
        <v>18</v>
      </c>
      <c r="W3012" s="2" t="b">
        <v>1</v>
      </c>
      <c r="X3012" s="2" t="b">
        <v>1</v>
      </c>
      <c r="Y3012" s="2" t="b">
        <v>0</v>
      </c>
      <c r="Z3012" s="1" t="s">
        <v>119</v>
      </c>
      <c r="AA3012" s="2" t="b">
        <v>0</v>
      </c>
      <c r="AB3012" s="1" t="s">
        <v>17982</v>
      </c>
      <c r="AC3012" s="1" t="s">
        <v>17983</v>
      </c>
      <c r="AD3012" s="1" t="s">
        <v>61</v>
      </c>
      <c r="AE3012" s="2" t="b">
        <v>1</v>
      </c>
      <c r="AF3012" s="1"/>
      <c r="AG3012" s="2" t="b">
        <v>0</v>
      </c>
      <c r="AH3012" s="1">
        <v>46242.564803333335</v>
      </c>
    </row>
    <row r="3013" spans="1:34" ht="13.9">
      <c r="A3013" s="1" t="s">
        <v>17984</v>
      </c>
      <c r="B3013" s="1" t="s">
        <v>17985</v>
      </c>
      <c r="C3013" s="4">
        <v>45415</v>
      </c>
      <c r="D3013" s="1" t="s">
        <v>17925</v>
      </c>
      <c r="E3013" s="1">
        <v>2024</v>
      </c>
      <c r="F3013" s="5">
        <v>27.17</v>
      </c>
      <c r="G3013" s="1" t="s">
        <v>17986</v>
      </c>
      <c r="H3013" s="1" t="s">
        <v>17987</v>
      </c>
      <c r="I3013" s="6">
        <v>1660</v>
      </c>
      <c r="J3013" s="6" t="s">
        <v>54</v>
      </c>
      <c r="K3013" s="6">
        <v>37</v>
      </c>
      <c r="L3013" s="6">
        <v>33</v>
      </c>
      <c r="M3013" s="6">
        <v>4</v>
      </c>
      <c r="N3013" s="7">
        <v>0.89189189189189189</v>
      </c>
      <c r="O3013" s="1" t="s">
        <v>126</v>
      </c>
      <c r="P3013" s="1" t="s">
        <v>54</v>
      </c>
      <c r="Q3013" s="1" t="s">
        <v>56</v>
      </c>
      <c r="R3013" s="1" t="s">
        <v>7</v>
      </c>
      <c r="S3013" s="2" t="b">
        <v>0</v>
      </c>
      <c r="T3013" s="2" t="b">
        <v>1</v>
      </c>
      <c r="U3013" s="1" t="s">
        <v>133</v>
      </c>
      <c r="V3013" s="1">
        <v>18</v>
      </c>
      <c r="W3013" s="2" t="b">
        <v>1</v>
      </c>
      <c r="X3013" s="2" t="b">
        <v>0</v>
      </c>
      <c r="Y3013" s="2" t="b">
        <v>0</v>
      </c>
      <c r="Z3013" s="1" t="s">
        <v>119</v>
      </c>
      <c r="AA3013" s="2" t="b">
        <v>0</v>
      </c>
      <c r="AB3013" s="1" t="s">
        <v>17988</v>
      </c>
      <c r="AC3013" s="1" t="s">
        <v>17989</v>
      </c>
      <c r="AD3013" s="1" t="s">
        <v>61</v>
      </c>
      <c r="AE3013" s="2" t="b">
        <v>1</v>
      </c>
      <c r="AF3013" s="1"/>
      <c r="AG3013" s="2" t="b">
        <v>0</v>
      </c>
      <c r="AH3013" s="1">
        <v>46242.564803333335</v>
      </c>
    </row>
    <row r="3014" spans="1:34" ht="13.9">
      <c r="A3014" s="1" t="s">
        <v>17990</v>
      </c>
      <c r="B3014" s="1" t="s">
        <v>17991</v>
      </c>
      <c r="C3014" s="4">
        <v>45415</v>
      </c>
      <c r="D3014" s="1" t="s">
        <v>17925</v>
      </c>
      <c r="E3014" s="1">
        <v>2024</v>
      </c>
      <c r="F3014" s="5">
        <v>27.17</v>
      </c>
      <c r="G3014" s="1" t="s">
        <v>17992</v>
      </c>
      <c r="H3014" s="1" t="s">
        <v>17987</v>
      </c>
      <c r="I3014" s="6"/>
      <c r="J3014" s="6" t="s">
        <v>147</v>
      </c>
      <c r="K3014" s="6">
        <v>3</v>
      </c>
      <c r="L3014" s="6">
        <v>2</v>
      </c>
      <c r="M3014" s="6">
        <v>1</v>
      </c>
      <c r="N3014" s="7">
        <v>0.66666666666666663</v>
      </c>
      <c r="O3014" s="1" t="s">
        <v>302</v>
      </c>
      <c r="P3014" s="1" t="s">
        <v>54</v>
      </c>
      <c r="Q3014" s="1" t="s">
        <v>56</v>
      </c>
      <c r="R3014" s="1" t="s">
        <v>7</v>
      </c>
      <c r="S3014" s="2" t="b">
        <v>0</v>
      </c>
      <c r="T3014" s="2" t="b">
        <v>1</v>
      </c>
      <c r="U3014" s="1" t="s">
        <v>202</v>
      </c>
      <c r="V3014" s="1">
        <v>18</v>
      </c>
      <c r="W3014" s="2" t="b">
        <v>1</v>
      </c>
      <c r="X3014" s="2" t="b">
        <v>1</v>
      </c>
      <c r="Y3014" s="2" t="b">
        <v>0</v>
      </c>
      <c r="Z3014" s="1" t="s">
        <v>119</v>
      </c>
      <c r="AA3014" s="2" t="b">
        <v>0</v>
      </c>
      <c r="AB3014" s="1" t="s">
        <v>17988</v>
      </c>
      <c r="AC3014" s="1" t="s">
        <v>17993</v>
      </c>
      <c r="AD3014" s="1" t="s">
        <v>61</v>
      </c>
      <c r="AE3014" s="2" t="b">
        <v>1</v>
      </c>
      <c r="AF3014" s="1"/>
      <c r="AG3014" s="2" t="b">
        <v>0</v>
      </c>
      <c r="AH3014" s="1">
        <v>46242.564803333335</v>
      </c>
    </row>
    <row r="3015" spans="1:34" ht="13.9">
      <c r="A3015" s="1" t="s">
        <v>17994</v>
      </c>
      <c r="B3015" s="1" t="s">
        <v>17995</v>
      </c>
      <c r="C3015" s="4">
        <v>45416</v>
      </c>
      <c r="D3015" s="1" t="s">
        <v>17925</v>
      </c>
      <c r="E3015" s="1">
        <v>2024</v>
      </c>
      <c r="F3015" s="5">
        <v>27.14</v>
      </c>
      <c r="G3015" s="1" t="s">
        <v>17996</v>
      </c>
      <c r="H3015" s="1" t="s">
        <v>17997</v>
      </c>
      <c r="I3015" s="6">
        <v>11449</v>
      </c>
      <c r="J3015" s="6" t="s">
        <v>54</v>
      </c>
      <c r="K3015" s="6">
        <v>354</v>
      </c>
      <c r="L3015" s="6">
        <v>207</v>
      </c>
      <c r="M3015" s="6">
        <v>147</v>
      </c>
      <c r="N3015" s="7">
        <v>0.5847457627118644</v>
      </c>
      <c r="O3015" s="1" t="s">
        <v>91</v>
      </c>
      <c r="P3015" s="1" t="s">
        <v>54</v>
      </c>
      <c r="Q3015" s="1" t="s">
        <v>68</v>
      </c>
      <c r="R3015" s="1" t="s">
        <v>5</v>
      </c>
      <c r="S3015" s="2" t="b">
        <v>1</v>
      </c>
      <c r="T3015" s="2" t="b">
        <v>0</v>
      </c>
      <c r="U3015" s="1" t="s">
        <v>57</v>
      </c>
      <c r="V3015" s="1"/>
      <c r="W3015" s="2" t="b">
        <v>0</v>
      </c>
      <c r="X3015" s="1"/>
      <c r="Y3015" s="2" t="b">
        <v>0</v>
      </c>
      <c r="Z3015" s="1" t="s">
        <v>58</v>
      </c>
      <c r="AA3015" s="2" t="b">
        <v>1</v>
      </c>
      <c r="AB3015" s="1" t="s">
        <v>17998</v>
      </c>
      <c r="AC3015" s="1" t="s">
        <v>17999</v>
      </c>
      <c r="AD3015" s="1" t="s">
        <v>61</v>
      </c>
      <c r="AE3015" s="2" t="b">
        <v>1</v>
      </c>
      <c r="AF3015" s="1" t="s">
        <v>71</v>
      </c>
      <c r="AG3015" s="2" t="b">
        <v>0</v>
      </c>
      <c r="AH3015" s="1">
        <v>46242.564803344911</v>
      </c>
    </row>
    <row r="3016" spans="1:34" ht="13.9">
      <c r="A3016" s="1" t="s">
        <v>18000</v>
      </c>
      <c r="B3016" s="1" t="s">
        <v>18001</v>
      </c>
      <c r="C3016" s="4">
        <v>45416</v>
      </c>
      <c r="D3016" s="1" t="s">
        <v>17925</v>
      </c>
      <c r="E3016" s="1">
        <v>2024</v>
      </c>
      <c r="F3016" s="5">
        <v>27.14</v>
      </c>
      <c r="G3016" s="1" t="s">
        <v>18002</v>
      </c>
      <c r="H3016" s="1" t="s">
        <v>17997</v>
      </c>
      <c r="I3016" s="6"/>
      <c r="J3016" s="6" t="s">
        <v>147</v>
      </c>
      <c r="K3016" s="6">
        <v>12</v>
      </c>
      <c r="L3016" s="6">
        <v>10</v>
      </c>
      <c r="M3016" s="6">
        <v>2</v>
      </c>
      <c r="N3016" s="7">
        <v>0.83333333333333337</v>
      </c>
      <c r="O3016" s="1" t="s">
        <v>126</v>
      </c>
      <c r="P3016" s="1" t="s">
        <v>54</v>
      </c>
      <c r="Q3016" s="1" t="s">
        <v>56</v>
      </c>
      <c r="R3016" s="1" t="s">
        <v>7</v>
      </c>
      <c r="S3016" s="2" t="b">
        <v>0</v>
      </c>
      <c r="T3016" s="2" t="b">
        <v>1</v>
      </c>
      <c r="U3016" s="1" t="s">
        <v>202</v>
      </c>
      <c r="V3016" s="1">
        <v>18</v>
      </c>
      <c r="W3016" s="2" t="b">
        <v>1</v>
      </c>
      <c r="X3016" s="2" t="b">
        <v>1</v>
      </c>
      <c r="Y3016" s="2" t="b">
        <v>0</v>
      </c>
      <c r="Z3016" s="1" t="s">
        <v>119</v>
      </c>
      <c r="AA3016" s="2" t="b">
        <v>0</v>
      </c>
      <c r="AB3016" s="1" t="s">
        <v>17998</v>
      </c>
      <c r="AC3016" s="1" t="s">
        <v>18003</v>
      </c>
      <c r="AD3016" s="1" t="s">
        <v>61</v>
      </c>
      <c r="AE3016" s="2" t="b">
        <v>1</v>
      </c>
      <c r="AF3016" s="1"/>
      <c r="AG3016" s="2" t="b">
        <v>0</v>
      </c>
      <c r="AH3016" s="1">
        <v>46242.564803344911</v>
      </c>
    </row>
    <row r="3017" spans="1:34" ht="13.9">
      <c r="A3017" s="1" t="s">
        <v>18004</v>
      </c>
      <c r="B3017" s="1" t="s">
        <v>18005</v>
      </c>
      <c r="C3017" s="4">
        <v>45416</v>
      </c>
      <c r="D3017" s="1" t="s">
        <v>17925</v>
      </c>
      <c r="E3017" s="1">
        <v>2024</v>
      </c>
      <c r="F3017" s="5">
        <v>27.14</v>
      </c>
      <c r="G3017" s="1" t="s">
        <v>18006</v>
      </c>
      <c r="H3017" s="1" t="s">
        <v>18007</v>
      </c>
      <c r="I3017" s="6">
        <v>38</v>
      </c>
      <c r="J3017" s="6" t="s">
        <v>54</v>
      </c>
      <c r="K3017" s="6">
        <v>3</v>
      </c>
      <c r="L3017" s="6">
        <v>3</v>
      </c>
      <c r="M3017" s="6">
        <v>0</v>
      </c>
      <c r="N3017" s="7">
        <v>1</v>
      </c>
      <c r="O3017" s="1" t="s">
        <v>302</v>
      </c>
      <c r="P3017" s="1" t="s">
        <v>54</v>
      </c>
      <c r="Q3017" s="1" t="s">
        <v>56</v>
      </c>
      <c r="R3017" s="1" t="s">
        <v>5</v>
      </c>
      <c r="S3017" s="2" t="b">
        <v>1</v>
      </c>
      <c r="T3017" s="2" t="b">
        <v>0</v>
      </c>
      <c r="U3017" s="1" t="s">
        <v>57</v>
      </c>
      <c r="V3017" s="1"/>
      <c r="W3017" s="2" t="b">
        <v>0</v>
      </c>
      <c r="X3017" s="1"/>
      <c r="Y3017" s="2" t="b">
        <v>0</v>
      </c>
      <c r="Z3017" s="1" t="s">
        <v>119</v>
      </c>
      <c r="AA3017" s="2" t="b">
        <v>0</v>
      </c>
      <c r="AB3017" s="1" t="s">
        <v>18008</v>
      </c>
      <c r="AC3017" s="1" t="s">
        <v>18009</v>
      </c>
      <c r="AD3017" s="1" t="s">
        <v>61</v>
      </c>
      <c r="AE3017" s="2" t="b">
        <v>1</v>
      </c>
      <c r="AF3017" s="1"/>
      <c r="AG3017" s="2" t="b">
        <v>0</v>
      </c>
      <c r="AH3017" s="1">
        <v>46242.564803344911</v>
      </c>
    </row>
    <row r="3018" spans="1:34" ht="13.9">
      <c r="A3018" s="1" t="s">
        <v>18010</v>
      </c>
      <c r="B3018" s="1" t="s">
        <v>18011</v>
      </c>
      <c r="C3018" s="4">
        <v>45419</v>
      </c>
      <c r="D3018" s="1" t="s">
        <v>17925</v>
      </c>
      <c r="E3018" s="1">
        <v>2024</v>
      </c>
      <c r="F3018" s="5">
        <v>27.04</v>
      </c>
      <c r="G3018" s="1" t="s">
        <v>18012</v>
      </c>
      <c r="H3018" s="1" t="s">
        <v>18013</v>
      </c>
      <c r="I3018" s="6">
        <v>1476</v>
      </c>
      <c r="J3018" s="6" t="s">
        <v>54</v>
      </c>
      <c r="K3018" s="6">
        <v>54</v>
      </c>
      <c r="L3018" s="6">
        <v>45</v>
      </c>
      <c r="M3018" s="6">
        <v>9</v>
      </c>
      <c r="N3018" s="7">
        <v>0.83333333333333337</v>
      </c>
      <c r="O3018" s="1" t="s">
        <v>67</v>
      </c>
      <c r="P3018" s="1" t="s">
        <v>54</v>
      </c>
      <c r="Q3018" s="1" t="s">
        <v>56</v>
      </c>
      <c r="R3018" s="1" t="s">
        <v>7</v>
      </c>
      <c r="S3018" s="2" t="b">
        <v>0</v>
      </c>
      <c r="T3018" s="2" t="b">
        <v>1</v>
      </c>
      <c r="U3018" s="1" t="s">
        <v>202</v>
      </c>
      <c r="V3018" s="1">
        <v>18</v>
      </c>
      <c r="W3018" s="2" t="b">
        <v>1</v>
      </c>
      <c r="X3018" s="2" t="b">
        <v>1</v>
      </c>
      <c r="Y3018" s="2" t="b">
        <v>0</v>
      </c>
      <c r="Z3018" s="1" t="s">
        <v>119</v>
      </c>
      <c r="AA3018" s="2" t="b">
        <v>0</v>
      </c>
      <c r="AB3018" s="1" t="s">
        <v>18014</v>
      </c>
      <c r="AC3018" s="1" t="s">
        <v>18015</v>
      </c>
      <c r="AD3018" s="1" t="s">
        <v>61</v>
      </c>
      <c r="AE3018" s="2" t="b">
        <v>1</v>
      </c>
      <c r="AF3018" s="1"/>
      <c r="AG3018" s="2" t="b">
        <v>0</v>
      </c>
      <c r="AH3018" s="1">
        <v>46242.564803344911</v>
      </c>
    </row>
    <row r="3019" spans="1:34" ht="13.9">
      <c r="A3019" s="1" t="s">
        <v>18016</v>
      </c>
      <c r="B3019" s="1" t="s">
        <v>18017</v>
      </c>
      <c r="C3019" s="4">
        <v>45419</v>
      </c>
      <c r="D3019" s="1" t="s">
        <v>17925</v>
      </c>
      <c r="E3019" s="1">
        <v>2024</v>
      </c>
      <c r="F3019" s="5">
        <v>27.04</v>
      </c>
      <c r="G3019" s="1" t="s">
        <v>18018</v>
      </c>
      <c r="H3019" s="1" t="s">
        <v>18019</v>
      </c>
      <c r="I3019" s="6">
        <v>3015</v>
      </c>
      <c r="J3019" s="6" t="s">
        <v>54</v>
      </c>
      <c r="K3019" s="6">
        <v>41</v>
      </c>
      <c r="L3019" s="6">
        <v>38</v>
      </c>
      <c r="M3019" s="6">
        <v>3</v>
      </c>
      <c r="N3019" s="7">
        <v>0.92682926829268297</v>
      </c>
      <c r="O3019" s="1" t="s">
        <v>126</v>
      </c>
      <c r="P3019" s="1" t="s">
        <v>54</v>
      </c>
      <c r="Q3019" s="1" t="s">
        <v>56</v>
      </c>
      <c r="R3019" s="1" t="s">
        <v>5</v>
      </c>
      <c r="S3019" s="2" t="b">
        <v>1</v>
      </c>
      <c r="T3019" s="2" t="b">
        <v>0</v>
      </c>
      <c r="U3019" s="1" t="s">
        <v>544</v>
      </c>
      <c r="V3019" s="1">
        <v>18</v>
      </c>
      <c r="W3019" s="2" t="b">
        <v>0</v>
      </c>
      <c r="X3019" s="1"/>
      <c r="Y3019" s="2" t="b">
        <v>0</v>
      </c>
      <c r="Z3019" s="1" t="s">
        <v>119</v>
      </c>
      <c r="AA3019" s="2" t="b">
        <v>0</v>
      </c>
      <c r="AB3019" s="1" t="s">
        <v>18020</v>
      </c>
      <c r="AC3019" s="1" t="s">
        <v>18021</v>
      </c>
      <c r="AD3019" s="1" t="s">
        <v>61</v>
      </c>
      <c r="AE3019" s="2" t="b">
        <v>1</v>
      </c>
      <c r="AF3019" s="1"/>
      <c r="AG3019" s="2" t="b">
        <v>0</v>
      </c>
      <c r="AH3019" s="1">
        <v>46242.564803344911</v>
      </c>
    </row>
    <row r="3020" spans="1:34" ht="13.9">
      <c r="A3020" s="1" t="s">
        <v>18022</v>
      </c>
      <c r="B3020" s="1" t="s">
        <v>18023</v>
      </c>
      <c r="C3020" s="4">
        <v>45420</v>
      </c>
      <c r="D3020" s="1" t="s">
        <v>17925</v>
      </c>
      <c r="E3020" s="1">
        <v>2024</v>
      </c>
      <c r="F3020" s="5">
        <v>27.01</v>
      </c>
      <c r="G3020" s="1" t="s">
        <v>18024</v>
      </c>
      <c r="H3020" s="1" t="s">
        <v>18025</v>
      </c>
      <c r="I3020" s="6">
        <v>1337</v>
      </c>
      <c r="J3020" s="6" t="s">
        <v>54</v>
      </c>
      <c r="K3020" s="6">
        <v>95</v>
      </c>
      <c r="L3020" s="6">
        <v>83</v>
      </c>
      <c r="M3020" s="6">
        <v>12</v>
      </c>
      <c r="N3020" s="7">
        <v>0.87368421052631584</v>
      </c>
      <c r="O3020" s="1" t="s">
        <v>67</v>
      </c>
      <c r="P3020" s="1" t="s">
        <v>54</v>
      </c>
      <c r="Q3020" s="1" t="s">
        <v>56</v>
      </c>
      <c r="R3020" s="1" t="s">
        <v>5</v>
      </c>
      <c r="S3020" s="2" t="b">
        <v>1</v>
      </c>
      <c r="T3020" s="2" t="b">
        <v>0</v>
      </c>
      <c r="U3020" s="1" t="s">
        <v>244</v>
      </c>
      <c r="V3020" s="1">
        <v>16</v>
      </c>
      <c r="W3020" s="2" t="b">
        <v>0</v>
      </c>
      <c r="X3020" s="1"/>
      <c r="Y3020" s="2" t="b">
        <v>0</v>
      </c>
      <c r="Z3020" s="1" t="s">
        <v>58</v>
      </c>
      <c r="AA3020" s="2" t="b">
        <v>1</v>
      </c>
      <c r="AB3020" s="1" t="s">
        <v>18026</v>
      </c>
      <c r="AC3020" s="1" t="s">
        <v>18027</v>
      </c>
      <c r="AD3020" s="1" t="s">
        <v>61</v>
      </c>
      <c r="AE3020" s="2" t="b">
        <v>1</v>
      </c>
      <c r="AF3020" s="1" t="s">
        <v>211</v>
      </c>
      <c r="AG3020" s="2" t="b">
        <v>0</v>
      </c>
      <c r="AH3020" s="1">
        <v>46242.564803344911</v>
      </c>
    </row>
    <row r="3021" spans="1:34" ht="13.9">
      <c r="A3021" s="1" t="s">
        <v>18028</v>
      </c>
      <c r="B3021" s="1" t="s">
        <v>18029</v>
      </c>
      <c r="C3021" s="4">
        <v>45420</v>
      </c>
      <c r="D3021" s="1" t="s">
        <v>17925</v>
      </c>
      <c r="E3021" s="1">
        <v>2024</v>
      </c>
      <c r="F3021" s="5">
        <v>27.01</v>
      </c>
      <c r="G3021" s="1" t="s">
        <v>18030</v>
      </c>
      <c r="H3021" s="1" t="s">
        <v>18031</v>
      </c>
      <c r="I3021" s="6">
        <v>1</v>
      </c>
      <c r="J3021" s="6" t="s">
        <v>54</v>
      </c>
      <c r="K3021" s="6">
        <v>0</v>
      </c>
      <c r="L3021" s="6">
        <v>0</v>
      </c>
      <c r="M3021" s="6">
        <v>0</v>
      </c>
      <c r="N3021" s="7"/>
      <c r="O3021" s="1" t="s">
        <v>216</v>
      </c>
      <c r="P3021" s="1" t="s">
        <v>54</v>
      </c>
      <c r="Q3021" s="1" t="s">
        <v>56</v>
      </c>
      <c r="R3021" s="1" t="s">
        <v>5</v>
      </c>
      <c r="S3021" s="2" t="b">
        <v>1</v>
      </c>
      <c r="T3021" s="2" t="b">
        <v>0</v>
      </c>
      <c r="U3021" s="1" t="s">
        <v>244</v>
      </c>
      <c r="V3021" s="1">
        <v>16</v>
      </c>
      <c r="W3021" s="2" t="b">
        <v>0</v>
      </c>
      <c r="X3021" s="1"/>
      <c r="Y3021" s="2" t="b">
        <v>0</v>
      </c>
      <c r="Z3021" s="1" t="s">
        <v>58</v>
      </c>
      <c r="AA3021" s="2" t="b">
        <v>1</v>
      </c>
      <c r="AB3021" s="1" t="s">
        <v>18032</v>
      </c>
      <c r="AC3021" s="1" t="s">
        <v>18033</v>
      </c>
      <c r="AD3021" s="1" t="s">
        <v>61</v>
      </c>
      <c r="AE3021" s="2" t="b">
        <v>1</v>
      </c>
      <c r="AF3021" s="1" t="s">
        <v>211</v>
      </c>
      <c r="AG3021" s="2" t="b">
        <v>0</v>
      </c>
      <c r="AH3021" s="1">
        <v>46242.564803344911</v>
      </c>
    </row>
    <row r="3022" spans="1:34" ht="13.9">
      <c r="A3022" s="1" t="s">
        <v>18034</v>
      </c>
      <c r="B3022" s="1" t="s">
        <v>18035</v>
      </c>
      <c r="C3022" s="4">
        <v>45421</v>
      </c>
      <c r="D3022" s="1" t="s">
        <v>17925</v>
      </c>
      <c r="E3022" s="1">
        <v>2024</v>
      </c>
      <c r="F3022" s="5">
        <v>26.97</v>
      </c>
      <c r="G3022" s="1" t="s">
        <v>18036</v>
      </c>
      <c r="H3022" s="1" t="s">
        <v>18037</v>
      </c>
      <c r="I3022" s="6">
        <v>469</v>
      </c>
      <c r="J3022" s="6" t="s">
        <v>54</v>
      </c>
      <c r="K3022" s="6">
        <v>21</v>
      </c>
      <c r="L3022" s="6">
        <v>20</v>
      </c>
      <c r="M3022" s="6">
        <v>1</v>
      </c>
      <c r="N3022" s="7">
        <v>0.95238095238095233</v>
      </c>
      <c r="O3022" s="1" t="s">
        <v>126</v>
      </c>
      <c r="P3022" s="1" t="s">
        <v>54</v>
      </c>
      <c r="Q3022" s="1" t="s">
        <v>56</v>
      </c>
      <c r="R3022" s="1" t="s">
        <v>5</v>
      </c>
      <c r="S3022" s="2" t="b">
        <v>1</v>
      </c>
      <c r="T3022" s="2" t="b">
        <v>0</v>
      </c>
      <c r="U3022" s="1" t="s">
        <v>112</v>
      </c>
      <c r="V3022" s="1">
        <v>15</v>
      </c>
      <c r="W3022" s="2" t="b">
        <v>0</v>
      </c>
      <c r="X3022" s="1"/>
      <c r="Y3022" s="2" t="b">
        <v>0</v>
      </c>
      <c r="Z3022" s="1" t="s">
        <v>119</v>
      </c>
      <c r="AA3022" s="2" t="b">
        <v>0</v>
      </c>
      <c r="AB3022" s="1" t="s">
        <v>18038</v>
      </c>
      <c r="AC3022" s="1" t="s">
        <v>18039</v>
      </c>
      <c r="AD3022" s="1" t="s">
        <v>61</v>
      </c>
      <c r="AE3022" s="2" t="b">
        <v>1</v>
      </c>
      <c r="AF3022" s="1"/>
      <c r="AG3022" s="2" t="b">
        <v>0</v>
      </c>
      <c r="AH3022" s="1">
        <v>46242.564803344911</v>
      </c>
    </row>
    <row r="3023" spans="1:34" ht="13.9">
      <c r="A3023" s="1" t="s">
        <v>18040</v>
      </c>
      <c r="B3023" s="1" t="s">
        <v>18041</v>
      </c>
      <c r="C3023" s="4">
        <v>45422</v>
      </c>
      <c r="D3023" s="1" t="s">
        <v>17925</v>
      </c>
      <c r="E3023" s="1">
        <v>2024</v>
      </c>
      <c r="F3023" s="5">
        <v>26.94</v>
      </c>
      <c r="G3023" s="1" t="s">
        <v>18042</v>
      </c>
      <c r="H3023" s="1" t="s">
        <v>18043</v>
      </c>
      <c r="I3023" s="6">
        <v>2987</v>
      </c>
      <c r="J3023" s="6" t="s">
        <v>54</v>
      </c>
      <c r="K3023" s="6">
        <v>44</v>
      </c>
      <c r="L3023" s="6">
        <v>29</v>
      </c>
      <c r="M3023" s="6">
        <v>15</v>
      </c>
      <c r="N3023" s="7">
        <v>0.65909090909090906</v>
      </c>
      <c r="O3023" s="1" t="s">
        <v>91</v>
      </c>
      <c r="P3023" s="1" t="s">
        <v>54</v>
      </c>
      <c r="Q3023" s="1" t="s">
        <v>56</v>
      </c>
      <c r="R3023" s="1" t="s">
        <v>7</v>
      </c>
      <c r="S3023" s="2" t="b">
        <v>0</v>
      </c>
      <c r="T3023" s="2" t="b">
        <v>1</v>
      </c>
      <c r="U3023" s="1" t="s">
        <v>202</v>
      </c>
      <c r="V3023" s="1">
        <v>18</v>
      </c>
      <c r="W3023" s="2" t="b">
        <v>1</v>
      </c>
      <c r="X3023" s="2" t="b">
        <v>1</v>
      </c>
      <c r="Y3023" s="2" t="b">
        <v>0</v>
      </c>
      <c r="Z3023" s="1" t="s">
        <v>119</v>
      </c>
      <c r="AA3023" s="2" t="b">
        <v>0</v>
      </c>
      <c r="AB3023" s="1" t="s">
        <v>18044</v>
      </c>
      <c r="AC3023" s="1" t="s">
        <v>18045</v>
      </c>
      <c r="AD3023" s="1" t="s">
        <v>61</v>
      </c>
      <c r="AE3023" s="2" t="b">
        <v>1</v>
      </c>
      <c r="AF3023" s="1"/>
      <c r="AG3023" s="2" t="b">
        <v>0</v>
      </c>
      <c r="AH3023" s="1">
        <v>46242.564803344911</v>
      </c>
    </row>
    <row r="3024" spans="1:34" ht="13.9">
      <c r="A3024" s="1" t="s">
        <v>18046</v>
      </c>
      <c r="B3024" s="1" t="s">
        <v>18047</v>
      </c>
      <c r="C3024" s="4">
        <v>45422</v>
      </c>
      <c r="D3024" s="1" t="s">
        <v>17925</v>
      </c>
      <c r="E3024" s="1">
        <v>2024</v>
      </c>
      <c r="F3024" s="5">
        <v>26.94</v>
      </c>
      <c r="G3024" s="1" t="s">
        <v>18048</v>
      </c>
      <c r="H3024" s="1" t="s">
        <v>18049</v>
      </c>
      <c r="I3024" s="6">
        <v>159</v>
      </c>
      <c r="J3024" s="6" t="s">
        <v>54</v>
      </c>
      <c r="K3024" s="6">
        <v>10</v>
      </c>
      <c r="L3024" s="6">
        <v>7</v>
      </c>
      <c r="M3024" s="6">
        <v>3</v>
      </c>
      <c r="N3024" s="7">
        <v>0.7</v>
      </c>
      <c r="O3024" s="1" t="s">
        <v>55</v>
      </c>
      <c r="P3024" s="1" t="s">
        <v>54</v>
      </c>
      <c r="Q3024" s="1" t="s">
        <v>56</v>
      </c>
      <c r="R3024" s="1" t="s">
        <v>7</v>
      </c>
      <c r="S3024" s="2" t="b">
        <v>0</v>
      </c>
      <c r="T3024" s="2" t="b">
        <v>1</v>
      </c>
      <c r="U3024" s="1" t="s">
        <v>202</v>
      </c>
      <c r="V3024" s="1">
        <v>18</v>
      </c>
      <c r="W3024" s="2" t="b">
        <v>1</v>
      </c>
      <c r="X3024" s="2" t="b">
        <v>1</v>
      </c>
      <c r="Y3024" s="2" t="b">
        <v>0</v>
      </c>
      <c r="Z3024" s="1" t="s">
        <v>119</v>
      </c>
      <c r="AA3024" s="2" t="b">
        <v>0</v>
      </c>
      <c r="AB3024" s="1" t="s">
        <v>18050</v>
      </c>
      <c r="AC3024" s="1" t="s">
        <v>18051</v>
      </c>
      <c r="AD3024" s="1" t="s">
        <v>61</v>
      </c>
      <c r="AE3024" s="2" t="b">
        <v>1</v>
      </c>
      <c r="AF3024" s="1"/>
      <c r="AG3024" s="2" t="b">
        <v>0</v>
      </c>
      <c r="AH3024" s="1">
        <v>46242.564803344911</v>
      </c>
    </row>
    <row r="3025" spans="1:34" ht="13.9">
      <c r="A3025" s="1" t="s">
        <v>18052</v>
      </c>
      <c r="B3025" s="1" t="s">
        <v>18053</v>
      </c>
      <c r="C3025" s="4">
        <v>45422</v>
      </c>
      <c r="D3025" s="1" t="s">
        <v>17925</v>
      </c>
      <c r="E3025" s="1">
        <v>2024</v>
      </c>
      <c r="F3025" s="5">
        <v>26.94</v>
      </c>
      <c r="G3025" s="1" t="s">
        <v>18054</v>
      </c>
      <c r="H3025" s="1" t="s">
        <v>18055</v>
      </c>
      <c r="I3025" s="6">
        <v>1051</v>
      </c>
      <c r="J3025" s="6" t="s">
        <v>54</v>
      </c>
      <c r="K3025" s="6">
        <v>22</v>
      </c>
      <c r="L3025" s="6">
        <v>16</v>
      </c>
      <c r="M3025" s="6">
        <v>6</v>
      </c>
      <c r="N3025" s="7">
        <v>0.72727272727272729</v>
      </c>
      <c r="O3025" s="1" t="s">
        <v>55</v>
      </c>
      <c r="P3025" s="1" t="s">
        <v>54</v>
      </c>
      <c r="Q3025" s="1" t="s">
        <v>56</v>
      </c>
      <c r="R3025" s="1" t="s">
        <v>5</v>
      </c>
      <c r="S3025" s="2" t="b">
        <v>1</v>
      </c>
      <c r="T3025" s="2" t="b">
        <v>0</v>
      </c>
      <c r="U3025" s="1" t="s">
        <v>57</v>
      </c>
      <c r="V3025" s="1"/>
      <c r="W3025" s="2" t="b">
        <v>0</v>
      </c>
      <c r="X3025" s="1"/>
      <c r="Y3025" s="2" t="b">
        <v>0</v>
      </c>
      <c r="Z3025" s="1" t="s">
        <v>58</v>
      </c>
      <c r="AA3025" s="2" t="b">
        <v>1</v>
      </c>
      <c r="AB3025" s="1" t="s">
        <v>18056</v>
      </c>
      <c r="AC3025" s="1" t="s">
        <v>18057</v>
      </c>
      <c r="AD3025" s="1" t="s">
        <v>61</v>
      </c>
      <c r="AE3025" s="2" t="b">
        <v>1</v>
      </c>
      <c r="AF3025" s="1" t="s">
        <v>101</v>
      </c>
      <c r="AG3025" s="2" t="b">
        <v>1</v>
      </c>
      <c r="AH3025" s="1">
        <v>46242.564803344911</v>
      </c>
    </row>
    <row r="3026" spans="1:34" ht="13.9">
      <c r="A3026" s="1" t="s">
        <v>18058</v>
      </c>
      <c r="B3026" s="1" t="s">
        <v>18059</v>
      </c>
      <c r="C3026" s="4">
        <v>45422</v>
      </c>
      <c r="D3026" s="1" t="s">
        <v>17925</v>
      </c>
      <c r="E3026" s="1">
        <v>2024</v>
      </c>
      <c r="F3026" s="5">
        <v>26.94</v>
      </c>
      <c r="G3026" s="1" t="s">
        <v>18060</v>
      </c>
      <c r="H3026" s="1" t="s">
        <v>18061</v>
      </c>
      <c r="I3026" s="6">
        <v>1230</v>
      </c>
      <c r="J3026" s="6" t="s">
        <v>54</v>
      </c>
      <c r="K3026" s="6">
        <v>11</v>
      </c>
      <c r="L3026" s="6">
        <v>10</v>
      </c>
      <c r="M3026" s="6">
        <v>1</v>
      </c>
      <c r="N3026" s="7">
        <v>0.90909090909090906</v>
      </c>
      <c r="O3026" s="1" t="s">
        <v>126</v>
      </c>
      <c r="P3026" s="1" t="s">
        <v>54</v>
      </c>
      <c r="Q3026" s="1" t="s">
        <v>56</v>
      </c>
      <c r="R3026" s="1" t="s">
        <v>5</v>
      </c>
      <c r="S3026" s="2" t="b">
        <v>1</v>
      </c>
      <c r="T3026" s="2" t="b">
        <v>0</v>
      </c>
      <c r="U3026" s="1" t="s">
        <v>57</v>
      </c>
      <c r="V3026" s="1"/>
      <c r="W3026" s="2" t="b">
        <v>0</v>
      </c>
      <c r="X3026" s="1"/>
      <c r="Y3026" s="2" t="b">
        <v>0</v>
      </c>
      <c r="Z3026" s="1" t="s">
        <v>58</v>
      </c>
      <c r="AA3026" s="2" t="b">
        <v>1</v>
      </c>
      <c r="AB3026" s="1" t="s">
        <v>18062</v>
      </c>
      <c r="AC3026" s="1" t="s">
        <v>18063</v>
      </c>
      <c r="AD3026" s="1" t="s">
        <v>61</v>
      </c>
      <c r="AE3026" s="2" t="b">
        <v>1</v>
      </c>
      <c r="AF3026" s="1" t="s">
        <v>1545</v>
      </c>
      <c r="AG3026" s="2" t="b">
        <v>0</v>
      </c>
      <c r="AH3026" s="1">
        <v>46242.564803344911</v>
      </c>
    </row>
    <row r="3027" spans="1:34" ht="13.9">
      <c r="A3027" s="1" t="s">
        <v>18064</v>
      </c>
      <c r="B3027" s="1" t="s">
        <v>18065</v>
      </c>
      <c r="C3027" s="4">
        <v>45425</v>
      </c>
      <c r="D3027" s="1" t="s">
        <v>17925</v>
      </c>
      <c r="E3027" s="1">
        <v>2024</v>
      </c>
      <c r="F3027" s="5">
        <v>26.84</v>
      </c>
      <c r="G3027" s="1" t="s">
        <v>18066</v>
      </c>
      <c r="H3027" s="1" t="s">
        <v>18067</v>
      </c>
      <c r="I3027" s="6">
        <v>17595</v>
      </c>
      <c r="J3027" s="6" t="s">
        <v>54</v>
      </c>
      <c r="K3027" s="6">
        <v>317</v>
      </c>
      <c r="L3027" s="6">
        <v>245</v>
      </c>
      <c r="M3027" s="6">
        <v>72</v>
      </c>
      <c r="N3027" s="7">
        <v>0.77287066246056779</v>
      </c>
      <c r="O3027" s="1" t="s">
        <v>55</v>
      </c>
      <c r="P3027" s="1" t="s">
        <v>54</v>
      </c>
      <c r="Q3027" s="1" t="s">
        <v>68</v>
      </c>
      <c r="R3027" s="1" t="s">
        <v>7</v>
      </c>
      <c r="S3027" s="2" t="b">
        <v>0</v>
      </c>
      <c r="T3027" s="2" t="b">
        <v>1</v>
      </c>
      <c r="U3027" s="1" t="s">
        <v>202</v>
      </c>
      <c r="V3027" s="1">
        <v>18</v>
      </c>
      <c r="W3027" s="2" t="b">
        <v>1</v>
      </c>
      <c r="X3027" s="2" t="b">
        <v>1</v>
      </c>
      <c r="Y3027" s="2" t="b">
        <v>0</v>
      </c>
      <c r="Z3027" s="1" t="s">
        <v>119</v>
      </c>
      <c r="AA3027" s="2" t="b">
        <v>0</v>
      </c>
      <c r="AB3027" s="1" t="s">
        <v>18068</v>
      </c>
      <c r="AC3027" s="1" t="s">
        <v>18069</v>
      </c>
      <c r="AD3027" s="1" t="s">
        <v>61</v>
      </c>
      <c r="AE3027" s="2" t="b">
        <v>1</v>
      </c>
      <c r="AF3027" s="1"/>
      <c r="AG3027" s="2" t="b">
        <v>0</v>
      </c>
      <c r="AH3027" s="1">
        <v>46242.564803344911</v>
      </c>
    </row>
    <row r="3028" spans="1:34" ht="13.9">
      <c r="A3028" s="1" t="s">
        <v>18070</v>
      </c>
      <c r="B3028" s="1" t="s">
        <v>18071</v>
      </c>
      <c r="C3028" s="4">
        <v>45425</v>
      </c>
      <c r="D3028" s="1" t="s">
        <v>17925</v>
      </c>
      <c r="E3028" s="1">
        <v>2024</v>
      </c>
      <c r="F3028" s="5">
        <v>26.84</v>
      </c>
      <c r="G3028" s="1" t="s">
        <v>18072</v>
      </c>
      <c r="H3028" s="1" t="s">
        <v>18073</v>
      </c>
      <c r="I3028" s="6">
        <v>1270</v>
      </c>
      <c r="J3028" s="6" t="s">
        <v>54</v>
      </c>
      <c r="K3028" s="6">
        <v>93</v>
      </c>
      <c r="L3028" s="6">
        <v>92</v>
      </c>
      <c r="M3028" s="6">
        <v>1</v>
      </c>
      <c r="N3028" s="7">
        <v>0.989247311827957</v>
      </c>
      <c r="O3028" s="1" t="s">
        <v>67</v>
      </c>
      <c r="P3028" s="1" t="s">
        <v>54</v>
      </c>
      <c r="Q3028" s="1" t="s">
        <v>56</v>
      </c>
      <c r="R3028" s="1" t="s">
        <v>5</v>
      </c>
      <c r="S3028" s="2" t="b">
        <v>1</v>
      </c>
      <c r="T3028" s="2" t="b">
        <v>0</v>
      </c>
      <c r="U3028" s="1" t="s">
        <v>57</v>
      </c>
      <c r="V3028" s="1"/>
      <c r="W3028" s="2" t="b">
        <v>0</v>
      </c>
      <c r="X3028" s="1"/>
      <c r="Y3028" s="2" t="b">
        <v>0</v>
      </c>
      <c r="Z3028" s="1" t="s">
        <v>58</v>
      </c>
      <c r="AA3028" s="2" t="b">
        <v>1</v>
      </c>
      <c r="AB3028" s="1" t="s">
        <v>18074</v>
      </c>
      <c r="AC3028" s="1" t="s">
        <v>18075</v>
      </c>
      <c r="AD3028" s="1" t="s">
        <v>61</v>
      </c>
      <c r="AE3028" s="2" t="b">
        <v>1</v>
      </c>
      <c r="AF3028" s="1" t="s">
        <v>94</v>
      </c>
      <c r="AG3028" s="2" t="b">
        <v>0</v>
      </c>
      <c r="AH3028" s="1">
        <v>46242.564803344911</v>
      </c>
    </row>
    <row r="3029" spans="1:34" ht="13.9">
      <c r="A3029" s="1" t="s">
        <v>18076</v>
      </c>
      <c r="B3029" s="1" t="s">
        <v>18077</v>
      </c>
      <c r="C3029" s="4">
        <v>45426</v>
      </c>
      <c r="D3029" s="1" t="s">
        <v>17925</v>
      </c>
      <c r="E3029" s="1">
        <v>2024</v>
      </c>
      <c r="F3029" s="5">
        <v>26.81</v>
      </c>
      <c r="G3029" s="1" t="s">
        <v>18078</v>
      </c>
      <c r="H3029" s="1" t="s">
        <v>18079</v>
      </c>
      <c r="I3029" s="6">
        <v>593</v>
      </c>
      <c r="J3029" s="6" t="s">
        <v>54</v>
      </c>
      <c r="K3029" s="6">
        <v>46</v>
      </c>
      <c r="L3029" s="6">
        <v>46</v>
      </c>
      <c r="M3029" s="6">
        <v>0</v>
      </c>
      <c r="N3029" s="7">
        <v>1</v>
      </c>
      <c r="O3029" s="1" t="s">
        <v>126</v>
      </c>
      <c r="P3029" s="1" t="s">
        <v>54</v>
      </c>
      <c r="Q3029" s="1" t="s">
        <v>56</v>
      </c>
      <c r="R3029" s="1" t="s">
        <v>5</v>
      </c>
      <c r="S3029" s="2" t="b">
        <v>1</v>
      </c>
      <c r="T3029" s="2" t="b">
        <v>0</v>
      </c>
      <c r="U3029" s="1" t="s">
        <v>57</v>
      </c>
      <c r="V3029" s="1"/>
      <c r="W3029" s="2" t="b">
        <v>0</v>
      </c>
      <c r="X3029" s="1"/>
      <c r="Y3029" s="2" t="b">
        <v>0</v>
      </c>
      <c r="Z3029" s="1" t="s">
        <v>58</v>
      </c>
      <c r="AA3029" s="2" t="b">
        <v>1</v>
      </c>
      <c r="AB3029" s="1" t="s">
        <v>18080</v>
      </c>
      <c r="AC3029" s="1" t="s">
        <v>18081</v>
      </c>
      <c r="AD3029" s="1" t="s">
        <v>61</v>
      </c>
      <c r="AE3029" s="2" t="b">
        <v>1</v>
      </c>
      <c r="AF3029" s="1" t="s">
        <v>371</v>
      </c>
      <c r="AG3029" s="2" t="b">
        <v>0</v>
      </c>
      <c r="AH3029" s="1">
        <v>46242.564803344911</v>
      </c>
    </row>
    <row r="3030" spans="1:34" ht="13.9">
      <c r="A3030" s="1" t="s">
        <v>18082</v>
      </c>
      <c r="B3030" s="1" t="s">
        <v>18083</v>
      </c>
      <c r="C3030" s="4">
        <v>45426</v>
      </c>
      <c r="D3030" s="1" t="s">
        <v>17925</v>
      </c>
      <c r="E3030" s="1">
        <v>2024</v>
      </c>
      <c r="F3030" s="5">
        <v>26.81</v>
      </c>
      <c r="G3030" s="1" t="s">
        <v>18084</v>
      </c>
      <c r="H3030" s="1" t="s">
        <v>18085</v>
      </c>
      <c r="I3030" s="6">
        <v>155</v>
      </c>
      <c r="J3030" s="6" t="s">
        <v>54</v>
      </c>
      <c r="K3030" s="6">
        <v>11</v>
      </c>
      <c r="L3030" s="6">
        <v>11</v>
      </c>
      <c r="M3030" s="6">
        <v>0</v>
      </c>
      <c r="N3030" s="7">
        <v>1</v>
      </c>
      <c r="O3030" s="1" t="s">
        <v>126</v>
      </c>
      <c r="P3030" s="1" t="s">
        <v>54</v>
      </c>
      <c r="Q3030" s="1" t="s">
        <v>56</v>
      </c>
      <c r="R3030" s="1" t="s">
        <v>5</v>
      </c>
      <c r="S3030" s="2" t="b">
        <v>1</v>
      </c>
      <c r="T3030" s="2" t="b">
        <v>0</v>
      </c>
      <c r="U3030" s="1" t="s">
        <v>1167</v>
      </c>
      <c r="V3030" s="1">
        <v>14</v>
      </c>
      <c r="W3030" s="2" t="b">
        <v>0</v>
      </c>
      <c r="X3030" s="1"/>
      <c r="Y3030" s="2" t="b">
        <v>0</v>
      </c>
      <c r="Z3030" s="1" t="s">
        <v>58</v>
      </c>
      <c r="AA3030" s="2" t="b">
        <v>1</v>
      </c>
      <c r="AB3030" s="1" t="s">
        <v>18086</v>
      </c>
      <c r="AC3030" s="1" t="s">
        <v>18087</v>
      </c>
      <c r="AD3030" s="1" t="s">
        <v>61</v>
      </c>
      <c r="AE3030" s="2" t="b">
        <v>1</v>
      </c>
      <c r="AF3030" s="1" t="s">
        <v>371</v>
      </c>
      <c r="AG3030" s="2" t="b">
        <v>0</v>
      </c>
      <c r="AH3030" s="1">
        <v>46242.564803344911</v>
      </c>
    </row>
    <row r="3031" spans="1:34" ht="13.9">
      <c r="A3031" s="1" t="s">
        <v>18088</v>
      </c>
      <c r="B3031" s="1" t="s">
        <v>18089</v>
      </c>
      <c r="C3031" s="4">
        <v>45426</v>
      </c>
      <c r="D3031" s="1" t="s">
        <v>17925</v>
      </c>
      <c r="E3031" s="1">
        <v>2024</v>
      </c>
      <c r="F3031" s="5">
        <v>26.81</v>
      </c>
      <c r="G3031" s="1" t="s">
        <v>18090</v>
      </c>
      <c r="H3031" s="1" t="s">
        <v>18091</v>
      </c>
      <c r="I3031" s="6">
        <v>15</v>
      </c>
      <c r="J3031" s="6" t="s">
        <v>54</v>
      </c>
      <c r="K3031" s="6">
        <v>1</v>
      </c>
      <c r="L3031" s="6">
        <v>1</v>
      </c>
      <c r="M3031" s="6">
        <v>0</v>
      </c>
      <c r="N3031" s="7">
        <v>1</v>
      </c>
      <c r="O3031" s="1" t="s">
        <v>148</v>
      </c>
      <c r="P3031" s="1" t="s">
        <v>54</v>
      </c>
      <c r="Q3031" s="1" t="s">
        <v>56</v>
      </c>
      <c r="R3031" s="1" t="s">
        <v>5</v>
      </c>
      <c r="S3031" s="2" t="b">
        <v>1</v>
      </c>
      <c r="T3031" s="2" t="b">
        <v>0</v>
      </c>
      <c r="U3031" s="1" t="s">
        <v>57</v>
      </c>
      <c r="V3031" s="1"/>
      <c r="W3031" s="2" t="b">
        <v>0</v>
      </c>
      <c r="X3031" s="1"/>
      <c r="Y3031" s="2" t="b">
        <v>0</v>
      </c>
      <c r="Z3031" s="1" t="s">
        <v>58</v>
      </c>
      <c r="AA3031" s="2" t="b">
        <v>1</v>
      </c>
      <c r="AB3031" s="1" t="s">
        <v>18092</v>
      </c>
      <c r="AC3031" s="1" t="s">
        <v>18093</v>
      </c>
      <c r="AD3031" s="1" t="s">
        <v>61</v>
      </c>
      <c r="AE3031" s="2" t="b">
        <v>1</v>
      </c>
      <c r="AF3031" s="1" t="s">
        <v>164</v>
      </c>
      <c r="AG3031" s="2" t="b">
        <v>0</v>
      </c>
      <c r="AH3031" s="1">
        <v>46242.564803344911</v>
      </c>
    </row>
    <row r="3032" spans="1:34" ht="13.9">
      <c r="A3032" s="1" t="s">
        <v>18094</v>
      </c>
      <c r="B3032" s="1" t="s">
        <v>18095</v>
      </c>
      <c r="C3032" s="4">
        <v>45426</v>
      </c>
      <c r="D3032" s="1" t="s">
        <v>17925</v>
      </c>
      <c r="E3032" s="1">
        <v>2024</v>
      </c>
      <c r="F3032" s="5">
        <v>26.81</v>
      </c>
      <c r="G3032" s="1" t="s">
        <v>18096</v>
      </c>
      <c r="H3032" s="1" t="s">
        <v>18097</v>
      </c>
      <c r="I3032" s="6">
        <v>1410</v>
      </c>
      <c r="J3032" s="6" t="s">
        <v>54</v>
      </c>
      <c r="K3032" s="6">
        <v>49</v>
      </c>
      <c r="L3032" s="6">
        <v>49</v>
      </c>
      <c r="M3032" s="6">
        <v>0</v>
      </c>
      <c r="N3032" s="7">
        <v>1</v>
      </c>
      <c r="O3032" s="1" t="s">
        <v>126</v>
      </c>
      <c r="P3032" s="1" t="s">
        <v>54</v>
      </c>
      <c r="Q3032" s="1" t="s">
        <v>56</v>
      </c>
      <c r="R3032" s="1" t="s">
        <v>5</v>
      </c>
      <c r="S3032" s="2" t="b">
        <v>1</v>
      </c>
      <c r="T3032" s="2" t="b">
        <v>0</v>
      </c>
      <c r="U3032" s="1" t="s">
        <v>57</v>
      </c>
      <c r="V3032" s="1"/>
      <c r="W3032" s="2" t="b">
        <v>0</v>
      </c>
      <c r="X3032" s="1"/>
      <c r="Y3032" s="2" t="b">
        <v>0</v>
      </c>
      <c r="Z3032" s="1" t="s">
        <v>58</v>
      </c>
      <c r="AA3032" s="2" t="b">
        <v>1</v>
      </c>
      <c r="AB3032" s="1" t="s">
        <v>18098</v>
      </c>
      <c r="AC3032" s="1" t="s">
        <v>18099</v>
      </c>
      <c r="AD3032" s="1" t="s">
        <v>61</v>
      </c>
      <c r="AE3032" s="2" t="b">
        <v>1</v>
      </c>
      <c r="AF3032" s="1" t="s">
        <v>101</v>
      </c>
      <c r="AG3032" s="2" t="b">
        <v>1</v>
      </c>
      <c r="AH3032" s="1">
        <v>46242.564803344911</v>
      </c>
    </row>
    <row r="3033" spans="1:34" ht="13.9">
      <c r="A3033" s="1" t="s">
        <v>18100</v>
      </c>
      <c r="B3033" s="1" t="s">
        <v>18101</v>
      </c>
      <c r="C3033" s="4">
        <v>45427</v>
      </c>
      <c r="D3033" s="1" t="s">
        <v>17925</v>
      </c>
      <c r="E3033" s="1">
        <v>2024</v>
      </c>
      <c r="F3033" s="5">
        <v>26.78</v>
      </c>
      <c r="G3033" s="1" t="s">
        <v>18102</v>
      </c>
      <c r="H3033" s="1" t="s">
        <v>18103</v>
      </c>
      <c r="I3033" s="6">
        <v>13234</v>
      </c>
      <c r="J3033" s="6" t="s">
        <v>54</v>
      </c>
      <c r="K3033" s="6">
        <v>386</v>
      </c>
      <c r="L3033" s="6">
        <v>342</v>
      </c>
      <c r="M3033" s="6">
        <v>44</v>
      </c>
      <c r="N3033" s="7">
        <v>0.88601036269430056</v>
      </c>
      <c r="O3033" s="1" t="s">
        <v>67</v>
      </c>
      <c r="P3033" s="1" t="s">
        <v>54</v>
      </c>
      <c r="Q3033" s="1" t="s">
        <v>68</v>
      </c>
      <c r="R3033" s="1" t="s">
        <v>5</v>
      </c>
      <c r="S3033" s="2" t="b">
        <v>1</v>
      </c>
      <c r="T3033" s="2" t="b">
        <v>0</v>
      </c>
      <c r="U3033" s="1" t="s">
        <v>57</v>
      </c>
      <c r="V3033" s="1"/>
      <c r="W3033" s="2" t="b">
        <v>0</v>
      </c>
      <c r="X3033" s="1"/>
      <c r="Y3033" s="2" t="b">
        <v>0</v>
      </c>
      <c r="Z3033" s="1" t="s">
        <v>58</v>
      </c>
      <c r="AA3033" s="2" t="b">
        <v>1</v>
      </c>
      <c r="AB3033" s="1" t="s">
        <v>18104</v>
      </c>
      <c r="AC3033" s="1" t="s">
        <v>18105</v>
      </c>
      <c r="AD3033" s="1" t="s">
        <v>61</v>
      </c>
      <c r="AE3033" s="2" t="b">
        <v>1</v>
      </c>
      <c r="AF3033" s="1" t="s">
        <v>305</v>
      </c>
      <c r="AG3033" s="2" t="b">
        <v>0</v>
      </c>
      <c r="AH3033" s="1">
        <v>46242.564803344911</v>
      </c>
    </row>
    <row r="3034" spans="1:34" ht="13.9">
      <c r="A3034" s="1" t="s">
        <v>18106</v>
      </c>
      <c r="B3034" s="1" t="s">
        <v>18107</v>
      </c>
      <c r="C3034" s="4">
        <v>45427</v>
      </c>
      <c r="D3034" s="1" t="s">
        <v>17925</v>
      </c>
      <c r="E3034" s="1">
        <v>2024</v>
      </c>
      <c r="F3034" s="5">
        <v>26.78</v>
      </c>
      <c r="G3034" s="1" t="s">
        <v>18108</v>
      </c>
      <c r="H3034" s="1" t="s">
        <v>18109</v>
      </c>
      <c r="I3034" s="6">
        <v>5742</v>
      </c>
      <c r="J3034" s="6" t="s">
        <v>54</v>
      </c>
      <c r="K3034" s="6">
        <v>219</v>
      </c>
      <c r="L3034" s="6">
        <v>158</v>
      </c>
      <c r="M3034" s="6">
        <v>61</v>
      </c>
      <c r="N3034" s="7">
        <v>0.72146118721461183</v>
      </c>
      <c r="O3034" s="1" t="s">
        <v>55</v>
      </c>
      <c r="P3034" s="1" t="s">
        <v>54</v>
      </c>
      <c r="Q3034" s="1" t="s">
        <v>68</v>
      </c>
      <c r="R3034" s="1" t="s">
        <v>5</v>
      </c>
      <c r="S3034" s="2" t="b">
        <v>1</v>
      </c>
      <c r="T3034" s="2" t="b">
        <v>0</v>
      </c>
      <c r="U3034" s="1" t="s">
        <v>57</v>
      </c>
      <c r="V3034" s="1"/>
      <c r="W3034" s="2" t="b">
        <v>0</v>
      </c>
      <c r="X3034" s="1"/>
      <c r="Y3034" s="2" t="b">
        <v>0</v>
      </c>
      <c r="Z3034" s="1" t="s">
        <v>58</v>
      </c>
      <c r="AA3034" s="2" t="b">
        <v>1</v>
      </c>
      <c r="AB3034" s="1" t="s">
        <v>18110</v>
      </c>
      <c r="AC3034" s="1" t="s">
        <v>18111</v>
      </c>
      <c r="AD3034" s="1" t="s">
        <v>61</v>
      </c>
      <c r="AE3034" s="2" t="b">
        <v>1</v>
      </c>
      <c r="AF3034" s="1" t="s">
        <v>247</v>
      </c>
      <c r="AG3034" s="2" t="b">
        <v>0</v>
      </c>
      <c r="AH3034" s="1">
        <v>46242.564803344911</v>
      </c>
    </row>
    <row r="3035" spans="1:34" ht="13.9">
      <c r="A3035" s="1" t="s">
        <v>18112</v>
      </c>
      <c r="B3035" s="1" t="s">
        <v>18113</v>
      </c>
      <c r="C3035" s="4">
        <v>45427</v>
      </c>
      <c r="D3035" s="1" t="s">
        <v>17925</v>
      </c>
      <c r="E3035" s="1">
        <v>2024</v>
      </c>
      <c r="F3035" s="5">
        <v>26.78</v>
      </c>
      <c r="G3035" s="1" t="s">
        <v>18114</v>
      </c>
      <c r="H3035" s="1" t="s">
        <v>18115</v>
      </c>
      <c r="I3035" s="6">
        <v>54</v>
      </c>
      <c r="J3035" s="6" t="s">
        <v>54</v>
      </c>
      <c r="K3035" s="6">
        <v>3</v>
      </c>
      <c r="L3035" s="6">
        <v>2</v>
      </c>
      <c r="M3035" s="6">
        <v>1</v>
      </c>
      <c r="N3035" s="7">
        <v>0.66666666666666663</v>
      </c>
      <c r="O3035" s="1" t="s">
        <v>302</v>
      </c>
      <c r="P3035" s="1" t="s">
        <v>54</v>
      </c>
      <c r="Q3035" s="1" t="s">
        <v>56</v>
      </c>
      <c r="R3035" s="1" t="s">
        <v>5</v>
      </c>
      <c r="S3035" s="2" t="b">
        <v>1</v>
      </c>
      <c r="T3035" s="2" t="b">
        <v>0</v>
      </c>
      <c r="U3035" s="1" t="s">
        <v>57</v>
      </c>
      <c r="V3035" s="1"/>
      <c r="W3035" s="2" t="b">
        <v>0</v>
      </c>
      <c r="X3035" s="1"/>
      <c r="Y3035" s="2" t="b">
        <v>0</v>
      </c>
      <c r="Z3035" s="1" t="s">
        <v>58</v>
      </c>
      <c r="AA3035" s="2" t="b">
        <v>1</v>
      </c>
      <c r="AB3035" s="1" t="s">
        <v>18116</v>
      </c>
      <c r="AC3035" s="1" t="s">
        <v>18117</v>
      </c>
      <c r="AD3035" s="1" t="s">
        <v>61</v>
      </c>
      <c r="AE3035" s="2" t="b">
        <v>1</v>
      </c>
      <c r="AF3035" s="1" t="s">
        <v>339</v>
      </c>
      <c r="AG3035" s="2" t="b">
        <v>0</v>
      </c>
      <c r="AH3035" s="1">
        <v>46242.564803344911</v>
      </c>
    </row>
    <row r="3036" spans="1:34" ht="13.9">
      <c r="A3036" s="1" t="s">
        <v>18118</v>
      </c>
      <c r="B3036" s="1" t="s">
        <v>18119</v>
      </c>
      <c r="C3036" s="4">
        <v>45427</v>
      </c>
      <c r="D3036" s="1" t="s">
        <v>17925</v>
      </c>
      <c r="E3036" s="1">
        <v>2024</v>
      </c>
      <c r="F3036" s="5">
        <v>26.78</v>
      </c>
      <c r="G3036" s="1" t="s">
        <v>18120</v>
      </c>
      <c r="H3036" s="1" t="s">
        <v>18121</v>
      </c>
      <c r="I3036" s="6">
        <v>20</v>
      </c>
      <c r="J3036" s="6" t="s">
        <v>54</v>
      </c>
      <c r="K3036" s="6">
        <v>2</v>
      </c>
      <c r="L3036" s="6">
        <v>2</v>
      </c>
      <c r="M3036" s="6">
        <v>0</v>
      </c>
      <c r="N3036" s="7">
        <v>1</v>
      </c>
      <c r="O3036" s="1" t="s">
        <v>567</v>
      </c>
      <c r="P3036" s="1" t="s">
        <v>54</v>
      </c>
      <c r="Q3036" s="1" t="s">
        <v>56</v>
      </c>
      <c r="R3036" s="1" t="s">
        <v>5</v>
      </c>
      <c r="S3036" s="2" t="b">
        <v>1</v>
      </c>
      <c r="T3036" s="2" t="b">
        <v>0</v>
      </c>
      <c r="U3036" s="1" t="s">
        <v>57</v>
      </c>
      <c r="V3036" s="1"/>
      <c r="W3036" s="2" t="b">
        <v>0</v>
      </c>
      <c r="X3036" s="1"/>
      <c r="Y3036" s="2" t="b">
        <v>0</v>
      </c>
      <c r="Z3036" s="1" t="s">
        <v>58</v>
      </c>
      <c r="AA3036" s="2" t="b">
        <v>1</v>
      </c>
      <c r="AB3036" s="1" t="s">
        <v>18122</v>
      </c>
      <c r="AC3036" s="1" t="s">
        <v>18123</v>
      </c>
      <c r="AD3036" s="1" t="s">
        <v>61</v>
      </c>
      <c r="AE3036" s="2" t="b">
        <v>1</v>
      </c>
      <c r="AF3036" s="1" t="s">
        <v>987</v>
      </c>
      <c r="AG3036" s="2" t="b">
        <v>0</v>
      </c>
      <c r="AH3036" s="1">
        <v>46242.564803344911</v>
      </c>
    </row>
    <row r="3037" spans="1:34" ht="13.9">
      <c r="A3037" s="1" t="s">
        <v>18124</v>
      </c>
      <c r="B3037" s="1" t="s">
        <v>18125</v>
      </c>
      <c r="C3037" s="4">
        <v>45427</v>
      </c>
      <c r="D3037" s="1" t="s">
        <v>17925</v>
      </c>
      <c r="E3037" s="1">
        <v>2024</v>
      </c>
      <c r="F3037" s="5">
        <v>26.78</v>
      </c>
      <c r="G3037" s="1" t="s">
        <v>18126</v>
      </c>
      <c r="H3037" s="1" t="s">
        <v>18127</v>
      </c>
      <c r="I3037" s="6">
        <v>144</v>
      </c>
      <c r="J3037" s="6" t="s">
        <v>54</v>
      </c>
      <c r="K3037" s="6">
        <v>14</v>
      </c>
      <c r="L3037" s="6">
        <v>13</v>
      </c>
      <c r="M3037" s="6">
        <v>1</v>
      </c>
      <c r="N3037" s="7">
        <v>0.9285714285714286</v>
      </c>
      <c r="O3037" s="1" t="s">
        <v>126</v>
      </c>
      <c r="P3037" s="1" t="s">
        <v>54</v>
      </c>
      <c r="Q3037" s="1" t="s">
        <v>56</v>
      </c>
      <c r="R3037" s="1" t="s">
        <v>5</v>
      </c>
      <c r="S3037" s="2" t="b">
        <v>1</v>
      </c>
      <c r="T3037" s="2" t="b">
        <v>0</v>
      </c>
      <c r="U3037" s="1" t="s">
        <v>224</v>
      </c>
      <c r="V3037" s="1">
        <v>12</v>
      </c>
      <c r="W3037" s="2" t="b">
        <v>0</v>
      </c>
      <c r="X3037" s="1"/>
      <c r="Y3037" s="2" t="b">
        <v>0</v>
      </c>
      <c r="Z3037" s="1" t="s">
        <v>58</v>
      </c>
      <c r="AA3037" s="2" t="b">
        <v>1</v>
      </c>
      <c r="AB3037" s="1" t="s">
        <v>18128</v>
      </c>
      <c r="AC3037" s="1" t="s">
        <v>18129</v>
      </c>
      <c r="AD3037" s="1" t="s">
        <v>61</v>
      </c>
      <c r="AE3037" s="2" t="b">
        <v>1</v>
      </c>
      <c r="AF3037" s="1" t="s">
        <v>5239</v>
      </c>
      <c r="AG3037" s="2" t="b">
        <v>0</v>
      </c>
      <c r="AH3037" s="1">
        <v>46242.564803344911</v>
      </c>
    </row>
    <row r="3038" spans="1:34" ht="13.9">
      <c r="A3038" s="1" t="s">
        <v>18130</v>
      </c>
      <c r="B3038" s="1" t="s">
        <v>18131</v>
      </c>
      <c r="C3038" s="4">
        <v>45428</v>
      </c>
      <c r="D3038" s="1" t="s">
        <v>17925</v>
      </c>
      <c r="E3038" s="1">
        <v>2024</v>
      </c>
      <c r="F3038" s="5">
        <v>26.74</v>
      </c>
      <c r="G3038" s="1" t="s">
        <v>18132</v>
      </c>
      <c r="H3038" s="1" t="s">
        <v>18133</v>
      </c>
      <c r="I3038" s="6">
        <v>13514</v>
      </c>
      <c r="J3038" s="6" t="s">
        <v>54</v>
      </c>
      <c r="K3038" s="6">
        <v>478</v>
      </c>
      <c r="L3038" s="6">
        <v>452</v>
      </c>
      <c r="M3038" s="6">
        <v>26</v>
      </c>
      <c r="N3038" s="7">
        <v>0.94560669456066948</v>
      </c>
      <c r="O3038" s="1" t="s">
        <v>67</v>
      </c>
      <c r="P3038" s="1" t="s">
        <v>54</v>
      </c>
      <c r="Q3038" s="1" t="s">
        <v>68</v>
      </c>
      <c r="R3038" s="1" t="s">
        <v>5</v>
      </c>
      <c r="S3038" s="2" t="b">
        <v>1</v>
      </c>
      <c r="T3038" s="2" t="b">
        <v>0</v>
      </c>
      <c r="U3038" s="1" t="s">
        <v>57</v>
      </c>
      <c r="V3038" s="1"/>
      <c r="W3038" s="2" t="b">
        <v>0</v>
      </c>
      <c r="X3038" s="1"/>
      <c r="Y3038" s="2" t="b">
        <v>0</v>
      </c>
      <c r="Z3038" s="1" t="s">
        <v>58</v>
      </c>
      <c r="AA3038" s="2" t="b">
        <v>1</v>
      </c>
      <c r="AB3038" s="1" t="s">
        <v>18134</v>
      </c>
      <c r="AC3038" s="1" t="s">
        <v>18135</v>
      </c>
      <c r="AD3038" s="1" t="s">
        <v>61</v>
      </c>
      <c r="AE3038" s="2" t="b">
        <v>1</v>
      </c>
      <c r="AF3038" s="1" t="s">
        <v>502</v>
      </c>
      <c r="AG3038" s="2" t="b">
        <v>0</v>
      </c>
      <c r="AH3038" s="1">
        <v>46242.564803344911</v>
      </c>
    </row>
    <row r="3039" spans="1:34" ht="13.9">
      <c r="A3039" s="1" t="s">
        <v>18136</v>
      </c>
      <c r="B3039" s="1" t="s">
        <v>18137</v>
      </c>
      <c r="C3039" s="4">
        <v>45428</v>
      </c>
      <c r="D3039" s="1" t="s">
        <v>17925</v>
      </c>
      <c r="E3039" s="1">
        <v>2024</v>
      </c>
      <c r="F3039" s="5">
        <v>26.74</v>
      </c>
      <c r="G3039" s="1" t="s">
        <v>18138</v>
      </c>
      <c r="H3039" s="1" t="s">
        <v>18139</v>
      </c>
      <c r="I3039" s="6">
        <v>45</v>
      </c>
      <c r="J3039" s="6" t="s">
        <v>54</v>
      </c>
      <c r="K3039" s="6">
        <v>4</v>
      </c>
      <c r="L3039" s="6">
        <v>4</v>
      </c>
      <c r="M3039" s="6">
        <v>0</v>
      </c>
      <c r="N3039" s="7">
        <v>1</v>
      </c>
      <c r="O3039" s="1" t="s">
        <v>344</v>
      </c>
      <c r="P3039" s="1" t="s">
        <v>54</v>
      </c>
      <c r="Q3039" s="1" t="s">
        <v>56</v>
      </c>
      <c r="R3039" s="1" t="s">
        <v>5</v>
      </c>
      <c r="S3039" s="2" t="b">
        <v>1</v>
      </c>
      <c r="T3039" s="2" t="b">
        <v>0</v>
      </c>
      <c r="U3039" s="1" t="s">
        <v>57</v>
      </c>
      <c r="V3039" s="1"/>
      <c r="W3039" s="2" t="b">
        <v>0</v>
      </c>
      <c r="X3039" s="1"/>
      <c r="Y3039" s="2" t="b">
        <v>0</v>
      </c>
      <c r="Z3039" s="1" t="s">
        <v>58</v>
      </c>
      <c r="AA3039" s="2" t="b">
        <v>1</v>
      </c>
      <c r="AB3039" s="1" t="s">
        <v>18140</v>
      </c>
      <c r="AC3039" s="1" t="s">
        <v>18141</v>
      </c>
      <c r="AD3039" s="1" t="s">
        <v>61</v>
      </c>
      <c r="AE3039" s="2" t="b">
        <v>1</v>
      </c>
      <c r="AF3039" s="1" t="s">
        <v>71</v>
      </c>
      <c r="AG3039" s="2" t="b">
        <v>0</v>
      </c>
      <c r="AH3039" s="1">
        <v>46242.564803344911</v>
      </c>
    </row>
    <row r="3040" spans="1:34" ht="13.9">
      <c r="A3040" s="1" t="s">
        <v>18142</v>
      </c>
      <c r="B3040" s="1" t="s">
        <v>18143</v>
      </c>
      <c r="C3040" s="4">
        <v>45428</v>
      </c>
      <c r="D3040" s="1" t="s">
        <v>17925</v>
      </c>
      <c r="E3040" s="1">
        <v>2024</v>
      </c>
      <c r="F3040" s="5">
        <v>26.74</v>
      </c>
      <c r="G3040" s="1" t="s">
        <v>18144</v>
      </c>
      <c r="H3040" s="1" t="s">
        <v>18145</v>
      </c>
      <c r="I3040" s="6">
        <v>19735</v>
      </c>
      <c r="J3040" s="6" t="s">
        <v>54</v>
      </c>
      <c r="K3040" s="6">
        <v>374</v>
      </c>
      <c r="L3040" s="6">
        <v>345</v>
      </c>
      <c r="M3040" s="6">
        <v>29</v>
      </c>
      <c r="N3040" s="7">
        <v>0.92245989304812837</v>
      </c>
      <c r="O3040" s="1" t="s">
        <v>67</v>
      </c>
      <c r="P3040" s="1" t="s">
        <v>54</v>
      </c>
      <c r="Q3040" s="1" t="s">
        <v>68</v>
      </c>
      <c r="R3040" s="1" t="s">
        <v>7</v>
      </c>
      <c r="S3040" s="2" t="b">
        <v>0</v>
      </c>
      <c r="T3040" s="2" t="b">
        <v>1</v>
      </c>
      <c r="U3040" s="1" t="s">
        <v>202</v>
      </c>
      <c r="V3040" s="1">
        <v>18</v>
      </c>
      <c r="W3040" s="2" t="b">
        <v>1</v>
      </c>
      <c r="X3040" s="2" t="b">
        <v>1</v>
      </c>
      <c r="Y3040" s="2" t="b">
        <v>0</v>
      </c>
      <c r="Z3040" s="1" t="s">
        <v>119</v>
      </c>
      <c r="AA3040" s="2" t="b">
        <v>0</v>
      </c>
      <c r="AB3040" s="1" t="s">
        <v>18146</v>
      </c>
      <c r="AC3040" s="1" t="s">
        <v>18147</v>
      </c>
      <c r="AD3040" s="1" t="s">
        <v>61</v>
      </c>
      <c r="AE3040" s="2" t="b">
        <v>1</v>
      </c>
      <c r="AF3040" s="1"/>
      <c r="AG3040" s="2" t="b">
        <v>0</v>
      </c>
      <c r="AH3040" s="1">
        <v>46242.564803344911</v>
      </c>
    </row>
    <row r="3041" spans="1:34" ht="13.9">
      <c r="A3041" s="1" t="s">
        <v>18148</v>
      </c>
      <c r="B3041" s="1" t="s">
        <v>18149</v>
      </c>
      <c r="C3041" s="4">
        <v>45428</v>
      </c>
      <c r="D3041" s="1" t="s">
        <v>17925</v>
      </c>
      <c r="E3041" s="1">
        <v>2024</v>
      </c>
      <c r="F3041" s="5">
        <v>26.74</v>
      </c>
      <c r="G3041" s="1" t="s">
        <v>18150</v>
      </c>
      <c r="H3041" s="1" t="s">
        <v>18151</v>
      </c>
      <c r="I3041" s="6">
        <v>787</v>
      </c>
      <c r="J3041" s="6" t="s">
        <v>54</v>
      </c>
      <c r="K3041" s="6">
        <v>53</v>
      </c>
      <c r="L3041" s="6">
        <v>49</v>
      </c>
      <c r="M3041" s="6">
        <v>4</v>
      </c>
      <c r="N3041" s="7">
        <v>0.92452830188679247</v>
      </c>
      <c r="O3041" s="1" t="s">
        <v>67</v>
      </c>
      <c r="P3041" s="1" t="s">
        <v>54</v>
      </c>
      <c r="Q3041" s="1" t="s">
        <v>56</v>
      </c>
      <c r="R3041" s="1" t="s">
        <v>5</v>
      </c>
      <c r="S3041" s="2" t="b">
        <v>1</v>
      </c>
      <c r="T3041" s="2" t="b">
        <v>0</v>
      </c>
      <c r="U3041" s="1" t="s">
        <v>57</v>
      </c>
      <c r="V3041" s="1"/>
      <c r="W3041" s="2" t="b">
        <v>0</v>
      </c>
      <c r="X3041" s="1"/>
      <c r="Y3041" s="2" t="b">
        <v>0</v>
      </c>
      <c r="Z3041" s="1" t="s">
        <v>58</v>
      </c>
      <c r="AA3041" s="2" t="b">
        <v>1</v>
      </c>
      <c r="AB3041" s="1" t="s">
        <v>18152</v>
      </c>
      <c r="AC3041" s="1" t="s">
        <v>18153</v>
      </c>
      <c r="AD3041" s="1" t="s">
        <v>61</v>
      </c>
      <c r="AE3041" s="2" t="b">
        <v>1</v>
      </c>
      <c r="AF3041" s="1" t="s">
        <v>62</v>
      </c>
      <c r="AG3041" s="2" t="b">
        <v>0</v>
      </c>
      <c r="AH3041" s="1">
        <v>46242.564803344911</v>
      </c>
    </row>
    <row r="3042" spans="1:34" ht="13.9">
      <c r="A3042" s="1" t="s">
        <v>18154</v>
      </c>
      <c r="B3042" s="1" t="s">
        <v>18155</v>
      </c>
      <c r="C3042" s="4">
        <v>45428</v>
      </c>
      <c r="D3042" s="1" t="s">
        <v>17925</v>
      </c>
      <c r="E3042" s="1">
        <v>2024</v>
      </c>
      <c r="F3042" s="5">
        <v>26.74</v>
      </c>
      <c r="G3042" s="1" t="s">
        <v>18156</v>
      </c>
      <c r="H3042" s="1" t="s">
        <v>18157</v>
      </c>
      <c r="I3042" s="6">
        <v>933</v>
      </c>
      <c r="J3042" s="6" t="s">
        <v>54</v>
      </c>
      <c r="K3042" s="6">
        <v>25</v>
      </c>
      <c r="L3042" s="6">
        <v>22</v>
      </c>
      <c r="M3042" s="6">
        <v>3</v>
      </c>
      <c r="N3042" s="7">
        <v>0.88</v>
      </c>
      <c r="O3042" s="1" t="s">
        <v>126</v>
      </c>
      <c r="P3042" s="1" t="s">
        <v>54</v>
      </c>
      <c r="Q3042" s="1" t="s">
        <v>56</v>
      </c>
      <c r="R3042" s="1" t="s">
        <v>5</v>
      </c>
      <c r="S3042" s="2" t="b">
        <v>1</v>
      </c>
      <c r="T3042" s="2" t="b">
        <v>0</v>
      </c>
      <c r="U3042" s="1" t="s">
        <v>244</v>
      </c>
      <c r="V3042" s="1">
        <v>16</v>
      </c>
      <c r="W3042" s="2" t="b">
        <v>0</v>
      </c>
      <c r="X3042" s="1"/>
      <c r="Y3042" s="2" t="b">
        <v>0</v>
      </c>
      <c r="Z3042" s="1" t="s">
        <v>58</v>
      </c>
      <c r="AA3042" s="2" t="b">
        <v>1</v>
      </c>
      <c r="AB3042" s="1" t="s">
        <v>18158</v>
      </c>
      <c r="AC3042" s="1" t="s">
        <v>18159</v>
      </c>
      <c r="AD3042" s="1" t="s">
        <v>61</v>
      </c>
      <c r="AE3042" s="2" t="b">
        <v>1</v>
      </c>
      <c r="AF3042" s="1" t="s">
        <v>101</v>
      </c>
      <c r="AG3042" s="2" t="b">
        <v>1</v>
      </c>
      <c r="AH3042" s="1">
        <v>46242.564803344911</v>
      </c>
    </row>
    <row r="3043" spans="1:34" ht="13.9">
      <c r="A3043" s="1" t="s">
        <v>18160</v>
      </c>
      <c r="B3043" s="1" t="s">
        <v>18161</v>
      </c>
      <c r="C3043" s="4">
        <v>45428</v>
      </c>
      <c r="D3043" s="1" t="s">
        <v>17925</v>
      </c>
      <c r="E3043" s="1">
        <v>2024</v>
      </c>
      <c r="F3043" s="5">
        <v>26.74</v>
      </c>
      <c r="G3043" s="1" t="s">
        <v>18162</v>
      </c>
      <c r="H3043" s="1" t="s">
        <v>18163</v>
      </c>
      <c r="I3043" s="6">
        <v>115</v>
      </c>
      <c r="J3043" s="6" t="s">
        <v>54</v>
      </c>
      <c r="K3043" s="6">
        <v>10</v>
      </c>
      <c r="L3043" s="6">
        <v>5</v>
      </c>
      <c r="M3043" s="6">
        <v>5</v>
      </c>
      <c r="N3043" s="7">
        <v>0.5</v>
      </c>
      <c r="O3043" s="1" t="s">
        <v>91</v>
      </c>
      <c r="P3043" s="1" t="s">
        <v>54</v>
      </c>
      <c r="Q3043" s="1" t="s">
        <v>56</v>
      </c>
      <c r="R3043" s="1" t="s">
        <v>5</v>
      </c>
      <c r="S3043" s="2" t="b">
        <v>1</v>
      </c>
      <c r="T3043" s="2" t="b">
        <v>0</v>
      </c>
      <c r="U3043" s="1" t="s">
        <v>310</v>
      </c>
      <c r="V3043" s="1">
        <v>13</v>
      </c>
      <c r="W3043" s="2" t="b">
        <v>0</v>
      </c>
      <c r="X3043" s="1"/>
      <c r="Y3043" s="2" t="b">
        <v>0</v>
      </c>
      <c r="Z3043" s="1" t="s">
        <v>58</v>
      </c>
      <c r="AA3043" s="2" t="b">
        <v>1</v>
      </c>
      <c r="AB3043" s="1" t="s">
        <v>18164</v>
      </c>
      <c r="AC3043" s="1" t="s">
        <v>18165</v>
      </c>
      <c r="AD3043" s="1" t="s">
        <v>61</v>
      </c>
      <c r="AE3043" s="2" t="b">
        <v>1</v>
      </c>
      <c r="AF3043" s="1" t="s">
        <v>371</v>
      </c>
      <c r="AG3043" s="2" t="b">
        <v>0</v>
      </c>
      <c r="AH3043" s="1">
        <v>46242.564803344911</v>
      </c>
    </row>
    <row r="3044" spans="1:34" ht="13.9">
      <c r="A3044" s="1" t="s">
        <v>18166</v>
      </c>
      <c r="B3044" s="1" t="s">
        <v>18167</v>
      </c>
      <c r="C3044" s="4">
        <v>45428</v>
      </c>
      <c r="D3044" s="1" t="s">
        <v>17925</v>
      </c>
      <c r="E3044" s="1">
        <v>2024</v>
      </c>
      <c r="F3044" s="5">
        <v>26.74</v>
      </c>
      <c r="G3044" s="1" t="s">
        <v>18168</v>
      </c>
      <c r="H3044" s="1" t="s">
        <v>18169</v>
      </c>
      <c r="I3044" s="6">
        <v>4105</v>
      </c>
      <c r="J3044" s="6" t="s">
        <v>54</v>
      </c>
      <c r="K3044" s="6">
        <v>284</v>
      </c>
      <c r="L3044" s="6">
        <v>211</v>
      </c>
      <c r="M3044" s="6">
        <v>73</v>
      </c>
      <c r="N3044" s="7">
        <v>0.74295774647887325</v>
      </c>
      <c r="O3044" s="1" t="s">
        <v>55</v>
      </c>
      <c r="P3044" s="1" t="s">
        <v>54</v>
      </c>
      <c r="Q3044" s="1" t="s">
        <v>68</v>
      </c>
      <c r="R3044" s="1" t="s">
        <v>5</v>
      </c>
      <c r="S3044" s="2" t="b">
        <v>1</v>
      </c>
      <c r="T3044" s="2" t="b">
        <v>0</v>
      </c>
      <c r="U3044" s="1" t="s">
        <v>57</v>
      </c>
      <c r="V3044" s="1"/>
      <c r="W3044" s="2" t="b">
        <v>0</v>
      </c>
      <c r="X3044" s="1"/>
      <c r="Y3044" s="2" t="b">
        <v>0</v>
      </c>
      <c r="Z3044" s="1" t="s">
        <v>58</v>
      </c>
      <c r="AA3044" s="2" t="b">
        <v>1</v>
      </c>
      <c r="AB3044" s="1" t="s">
        <v>18170</v>
      </c>
      <c r="AC3044" s="1" t="s">
        <v>18171</v>
      </c>
      <c r="AD3044" s="1" t="s">
        <v>61</v>
      </c>
      <c r="AE3044" s="2" t="b">
        <v>1</v>
      </c>
      <c r="AF3044" s="1" t="s">
        <v>5239</v>
      </c>
      <c r="AG3044" s="2" t="b">
        <v>0</v>
      </c>
      <c r="AH3044" s="1">
        <v>46242.564803344911</v>
      </c>
    </row>
    <row r="3045" spans="1:34" ht="13.9">
      <c r="A3045" s="1" t="s">
        <v>18172</v>
      </c>
      <c r="B3045" s="1" t="s">
        <v>18173</v>
      </c>
      <c r="C3045" s="4">
        <v>45429</v>
      </c>
      <c r="D3045" s="1" t="s">
        <v>17925</v>
      </c>
      <c r="E3045" s="1">
        <v>2024</v>
      </c>
      <c r="F3045" s="5">
        <v>26.71</v>
      </c>
      <c r="G3045" s="1" t="s">
        <v>18174</v>
      </c>
      <c r="H3045" s="1" t="s">
        <v>18175</v>
      </c>
      <c r="I3045" s="6">
        <v>15</v>
      </c>
      <c r="J3045" s="6" t="s">
        <v>54</v>
      </c>
      <c r="K3045" s="6">
        <v>1</v>
      </c>
      <c r="L3045" s="6">
        <v>1</v>
      </c>
      <c r="M3045" s="6">
        <v>0</v>
      </c>
      <c r="N3045" s="7">
        <v>1</v>
      </c>
      <c r="O3045" s="1" t="s">
        <v>148</v>
      </c>
      <c r="P3045" s="1" t="s">
        <v>54</v>
      </c>
      <c r="Q3045" s="1" t="s">
        <v>56</v>
      </c>
      <c r="R3045" s="1" t="s">
        <v>5</v>
      </c>
      <c r="S3045" s="2" t="b">
        <v>1</v>
      </c>
      <c r="T3045" s="2" t="b">
        <v>0</v>
      </c>
      <c r="U3045" s="1" t="s">
        <v>57</v>
      </c>
      <c r="V3045" s="1"/>
      <c r="W3045" s="2" t="b">
        <v>0</v>
      </c>
      <c r="X3045" s="1"/>
      <c r="Y3045" s="2" t="b">
        <v>0</v>
      </c>
      <c r="Z3045" s="1" t="s">
        <v>58</v>
      </c>
      <c r="AA3045" s="2" t="b">
        <v>1</v>
      </c>
      <c r="AB3045" s="1" t="s">
        <v>18176</v>
      </c>
      <c r="AC3045" s="1" t="s">
        <v>18177</v>
      </c>
      <c r="AD3045" s="1" t="s">
        <v>61</v>
      </c>
      <c r="AE3045" s="2" t="b">
        <v>1</v>
      </c>
      <c r="AF3045" s="1" t="s">
        <v>94</v>
      </c>
      <c r="AG3045" s="2" t="b">
        <v>0</v>
      </c>
      <c r="AH3045" s="1">
        <v>46242.564803344911</v>
      </c>
    </row>
    <row r="3046" spans="1:34" ht="13.9">
      <c r="A3046" s="1" t="s">
        <v>18178</v>
      </c>
      <c r="B3046" s="1" t="s">
        <v>18179</v>
      </c>
      <c r="C3046" s="4">
        <v>45429</v>
      </c>
      <c r="D3046" s="1" t="s">
        <v>17925</v>
      </c>
      <c r="E3046" s="1">
        <v>2024</v>
      </c>
      <c r="F3046" s="5">
        <v>26.71</v>
      </c>
      <c r="G3046" s="1" t="s">
        <v>18180</v>
      </c>
      <c r="H3046" s="1" t="s">
        <v>18181</v>
      </c>
      <c r="I3046" s="6">
        <v>411</v>
      </c>
      <c r="J3046" s="6" t="s">
        <v>54</v>
      </c>
      <c r="K3046" s="6">
        <v>29</v>
      </c>
      <c r="L3046" s="6">
        <v>29</v>
      </c>
      <c r="M3046" s="6">
        <v>0</v>
      </c>
      <c r="N3046" s="7">
        <v>1</v>
      </c>
      <c r="O3046" s="1" t="s">
        <v>126</v>
      </c>
      <c r="P3046" s="1" t="s">
        <v>54</v>
      </c>
      <c r="Q3046" s="1" t="s">
        <v>56</v>
      </c>
      <c r="R3046" s="1" t="s">
        <v>5</v>
      </c>
      <c r="S3046" s="2" t="b">
        <v>1</v>
      </c>
      <c r="T3046" s="2" t="b">
        <v>0</v>
      </c>
      <c r="U3046" s="1" t="s">
        <v>57</v>
      </c>
      <c r="V3046" s="1"/>
      <c r="W3046" s="2" t="b">
        <v>0</v>
      </c>
      <c r="X3046" s="1"/>
      <c r="Y3046" s="2" t="b">
        <v>0</v>
      </c>
      <c r="Z3046" s="1" t="s">
        <v>58</v>
      </c>
      <c r="AA3046" s="2" t="b">
        <v>1</v>
      </c>
      <c r="AB3046" s="1" t="s">
        <v>18182</v>
      </c>
      <c r="AC3046" s="1" t="s">
        <v>18183</v>
      </c>
      <c r="AD3046" s="1" t="s">
        <v>61</v>
      </c>
      <c r="AE3046" s="2" t="b">
        <v>1</v>
      </c>
      <c r="AF3046" s="1" t="s">
        <v>371</v>
      </c>
      <c r="AG3046" s="2" t="b">
        <v>0</v>
      </c>
      <c r="AH3046" s="1">
        <v>46242.564803344911</v>
      </c>
    </row>
    <row r="3047" spans="1:34" ht="13.9">
      <c r="A3047" s="1" t="s">
        <v>18184</v>
      </c>
      <c r="B3047" s="1" t="s">
        <v>18185</v>
      </c>
      <c r="C3047" s="4">
        <v>45429</v>
      </c>
      <c r="D3047" s="1" t="s">
        <v>17925</v>
      </c>
      <c r="E3047" s="1">
        <v>2024</v>
      </c>
      <c r="F3047" s="5">
        <v>26.71</v>
      </c>
      <c r="G3047" s="1" t="s">
        <v>18186</v>
      </c>
      <c r="H3047" s="1" t="s">
        <v>18187</v>
      </c>
      <c r="I3047" s="6">
        <v>4111</v>
      </c>
      <c r="J3047" s="6" t="s">
        <v>54</v>
      </c>
      <c r="K3047" s="6">
        <v>114</v>
      </c>
      <c r="L3047" s="6">
        <v>89</v>
      </c>
      <c r="M3047" s="6">
        <v>25</v>
      </c>
      <c r="N3047" s="7">
        <v>0.7807017543859649</v>
      </c>
      <c r="O3047" s="1" t="s">
        <v>55</v>
      </c>
      <c r="P3047" s="1" t="s">
        <v>54</v>
      </c>
      <c r="Q3047" s="1" t="s">
        <v>56</v>
      </c>
      <c r="R3047" s="1" t="s">
        <v>5</v>
      </c>
      <c r="S3047" s="2" t="b">
        <v>1</v>
      </c>
      <c r="T3047" s="2" t="b">
        <v>0</v>
      </c>
      <c r="U3047" s="1" t="s">
        <v>57</v>
      </c>
      <c r="V3047" s="1"/>
      <c r="W3047" s="2" t="b">
        <v>0</v>
      </c>
      <c r="X3047" s="1"/>
      <c r="Y3047" s="2" t="b">
        <v>0</v>
      </c>
      <c r="Z3047" s="1" t="s">
        <v>58</v>
      </c>
      <c r="AA3047" s="2" t="b">
        <v>1</v>
      </c>
      <c r="AB3047" s="1" t="s">
        <v>18188</v>
      </c>
      <c r="AC3047" s="1" t="s">
        <v>18189</v>
      </c>
      <c r="AD3047" s="1" t="s">
        <v>61</v>
      </c>
      <c r="AE3047" s="2" t="b">
        <v>1</v>
      </c>
      <c r="AF3047" s="1" t="s">
        <v>101</v>
      </c>
      <c r="AG3047" s="2" t="b">
        <v>1</v>
      </c>
      <c r="AH3047" s="1">
        <v>46242.564803344911</v>
      </c>
    </row>
    <row r="3048" spans="1:34" ht="13.9">
      <c r="A3048" s="1" t="s">
        <v>18190</v>
      </c>
      <c r="B3048" s="1" t="s">
        <v>18191</v>
      </c>
      <c r="C3048" s="4">
        <v>45429</v>
      </c>
      <c r="D3048" s="1" t="s">
        <v>17925</v>
      </c>
      <c r="E3048" s="1">
        <v>2024</v>
      </c>
      <c r="F3048" s="5">
        <v>26.71</v>
      </c>
      <c r="G3048" s="1" t="s">
        <v>18192</v>
      </c>
      <c r="H3048" s="1" t="s">
        <v>18193</v>
      </c>
      <c r="I3048" s="6">
        <v>7767</v>
      </c>
      <c r="J3048" s="6" t="s">
        <v>54</v>
      </c>
      <c r="K3048" s="6">
        <v>137</v>
      </c>
      <c r="L3048" s="6">
        <v>109</v>
      </c>
      <c r="M3048" s="6">
        <v>28</v>
      </c>
      <c r="N3048" s="7">
        <v>0.79562043795620441</v>
      </c>
      <c r="O3048" s="1" t="s">
        <v>55</v>
      </c>
      <c r="P3048" s="1" t="s">
        <v>54</v>
      </c>
      <c r="Q3048" s="1" t="s">
        <v>56</v>
      </c>
      <c r="R3048" s="1" t="s">
        <v>5</v>
      </c>
      <c r="S3048" s="2" t="b">
        <v>1</v>
      </c>
      <c r="T3048" s="2" t="b">
        <v>0</v>
      </c>
      <c r="U3048" s="1" t="s">
        <v>57</v>
      </c>
      <c r="V3048" s="1"/>
      <c r="W3048" s="2" t="b">
        <v>0</v>
      </c>
      <c r="X3048" s="1"/>
      <c r="Y3048" s="2" t="b">
        <v>0</v>
      </c>
      <c r="Z3048" s="1" t="s">
        <v>58</v>
      </c>
      <c r="AA3048" s="2" t="b">
        <v>1</v>
      </c>
      <c r="AB3048" s="1" t="s">
        <v>18194</v>
      </c>
      <c r="AC3048" s="1" t="s">
        <v>18195</v>
      </c>
      <c r="AD3048" s="1" t="s">
        <v>61</v>
      </c>
      <c r="AE3048" s="2" t="b">
        <v>1</v>
      </c>
      <c r="AF3048" s="1" t="s">
        <v>416</v>
      </c>
      <c r="AG3048" s="2" t="b">
        <v>0</v>
      </c>
      <c r="AH3048" s="1">
        <v>46242.564803344911</v>
      </c>
    </row>
    <row r="3049" spans="1:34" ht="13.9">
      <c r="A3049" s="1" t="s">
        <v>18196</v>
      </c>
      <c r="B3049" s="1" t="s">
        <v>18197</v>
      </c>
      <c r="C3049" s="4">
        <v>45429</v>
      </c>
      <c r="D3049" s="1" t="s">
        <v>17925</v>
      </c>
      <c r="E3049" s="1">
        <v>2024</v>
      </c>
      <c r="F3049" s="5">
        <v>26.71</v>
      </c>
      <c r="G3049" s="1" t="s">
        <v>18198</v>
      </c>
      <c r="H3049" s="1" t="s">
        <v>18199</v>
      </c>
      <c r="I3049" s="6">
        <v>848</v>
      </c>
      <c r="J3049" s="6" t="s">
        <v>54</v>
      </c>
      <c r="K3049" s="6">
        <v>21</v>
      </c>
      <c r="L3049" s="6">
        <v>19</v>
      </c>
      <c r="M3049" s="6">
        <v>2</v>
      </c>
      <c r="N3049" s="7">
        <v>0.90476190476190477</v>
      </c>
      <c r="O3049" s="1" t="s">
        <v>126</v>
      </c>
      <c r="P3049" s="1" t="s">
        <v>54</v>
      </c>
      <c r="Q3049" s="1" t="s">
        <v>56</v>
      </c>
      <c r="R3049" s="1" t="s">
        <v>5</v>
      </c>
      <c r="S3049" s="2" t="b">
        <v>1</v>
      </c>
      <c r="T3049" s="2" t="b">
        <v>0</v>
      </c>
      <c r="U3049" s="1" t="s">
        <v>57</v>
      </c>
      <c r="V3049" s="1"/>
      <c r="W3049" s="2" t="b">
        <v>0</v>
      </c>
      <c r="X3049" s="1"/>
      <c r="Y3049" s="2" t="b">
        <v>0</v>
      </c>
      <c r="Z3049" s="1" t="s">
        <v>58</v>
      </c>
      <c r="AA3049" s="2" t="b">
        <v>1</v>
      </c>
      <c r="AB3049" s="1" t="s">
        <v>18200</v>
      </c>
      <c r="AC3049" s="1" t="s">
        <v>18201</v>
      </c>
      <c r="AD3049" s="1" t="s">
        <v>61</v>
      </c>
      <c r="AE3049" s="2" t="b">
        <v>1</v>
      </c>
      <c r="AF3049" s="1" t="s">
        <v>101</v>
      </c>
      <c r="AG3049" s="2" t="b">
        <v>1</v>
      </c>
      <c r="AH3049" s="1">
        <v>46242.564803344911</v>
      </c>
    </row>
    <row r="3050" spans="1:34" ht="13.9">
      <c r="A3050" s="1" t="s">
        <v>18202</v>
      </c>
      <c r="B3050" s="1" t="s">
        <v>18203</v>
      </c>
      <c r="C3050" s="4">
        <v>45429</v>
      </c>
      <c r="D3050" s="1" t="s">
        <v>17925</v>
      </c>
      <c r="E3050" s="1">
        <v>2024</v>
      </c>
      <c r="F3050" s="5">
        <v>26.71</v>
      </c>
      <c r="G3050" s="1" t="s">
        <v>18204</v>
      </c>
      <c r="H3050" s="1" t="s">
        <v>18205</v>
      </c>
      <c r="I3050" s="6">
        <v>85</v>
      </c>
      <c r="J3050" s="6" t="s">
        <v>54</v>
      </c>
      <c r="K3050" s="6">
        <v>5</v>
      </c>
      <c r="L3050" s="6">
        <v>3</v>
      </c>
      <c r="M3050" s="6">
        <v>2</v>
      </c>
      <c r="N3050" s="7">
        <v>0.6</v>
      </c>
      <c r="O3050" s="1" t="s">
        <v>323</v>
      </c>
      <c r="P3050" s="1" t="s">
        <v>54</v>
      </c>
      <c r="Q3050" s="1" t="s">
        <v>56</v>
      </c>
      <c r="R3050" s="1" t="s">
        <v>7</v>
      </c>
      <c r="S3050" s="2" t="b">
        <v>0</v>
      </c>
      <c r="T3050" s="2" t="b">
        <v>1</v>
      </c>
      <c r="U3050" s="1" t="s">
        <v>202</v>
      </c>
      <c r="V3050" s="1">
        <v>18</v>
      </c>
      <c r="W3050" s="2" t="b">
        <v>1</v>
      </c>
      <c r="X3050" s="2" t="b">
        <v>1</v>
      </c>
      <c r="Y3050" s="2" t="b">
        <v>0</v>
      </c>
      <c r="Z3050" s="1" t="s">
        <v>119</v>
      </c>
      <c r="AA3050" s="2" t="b">
        <v>0</v>
      </c>
      <c r="AB3050" s="1" t="s">
        <v>18206</v>
      </c>
      <c r="AC3050" s="1" t="s">
        <v>18207</v>
      </c>
      <c r="AD3050" s="1" t="s">
        <v>61</v>
      </c>
      <c r="AE3050" s="2" t="b">
        <v>1</v>
      </c>
      <c r="AF3050" s="1"/>
      <c r="AG3050" s="2" t="b">
        <v>0</v>
      </c>
      <c r="AH3050" s="1">
        <v>46242.564803356479</v>
      </c>
    </row>
    <row r="3051" spans="1:34" ht="13.9">
      <c r="A3051" s="1" t="s">
        <v>18208</v>
      </c>
      <c r="B3051" s="1" t="s">
        <v>18209</v>
      </c>
      <c r="C3051" s="4">
        <v>45431</v>
      </c>
      <c r="D3051" s="1" t="s">
        <v>17925</v>
      </c>
      <c r="E3051" s="1">
        <v>2024</v>
      </c>
      <c r="F3051" s="5">
        <v>26.64</v>
      </c>
      <c r="G3051" s="1" t="s">
        <v>18210</v>
      </c>
      <c r="H3051" s="1" t="s">
        <v>18211</v>
      </c>
      <c r="I3051" s="6">
        <v>14887</v>
      </c>
      <c r="J3051" s="6" t="s">
        <v>54</v>
      </c>
      <c r="K3051" s="6">
        <v>351</v>
      </c>
      <c r="L3051" s="6">
        <v>332</v>
      </c>
      <c r="M3051" s="6">
        <v>19</v>
      </c>
      <c r="N3051" s="7">
        <v>0.94586894586894588</v>
      </c>
      <c r="O3051" s="1" t="s">
        <v>67</v>
      </c>
      <c r="P3051" s="1" t="s">
        <v>54</v>
      </c>
      <c r="Q3051" s="1" t="s">
        <v>68</v>
      </c>
      <c r="R3051" s="1" t="s">
        <v>7</v>
      </c>
      <c r="S3051" s="2" t="b">
        <v>0</v>
      </c>
      <c r="T3051" s="2" t="b">
        <v>1</v>
      </c>
      <c r="U3051" s="1" t="s">
        <v>202</v>
      </c>
      <c r="V3051" s="1">
        <v>18</v>
      </c>
      <c r="W3051" s="2" t="b">
        <v>1</v>
      </c>
      <c r="X3051" s="2" t="b">
        <v>1</v>
      </c>
      <c r="Y3051" s="2" t="b">
        <v>0</v>
      </c>
      <c r="Z3051" s="1" t="s">
        <v>119</v>
      </c>
      <c r="AA3051" s="2" t="b">
        <v>0</v>
      </c>
      <c r="AB3051" s="1" t="s">
        <v>18212</v>
      </c>
      <c r="AC3051" s="1" t="s">
        <v>18213</v>
      </c>
      <c r="AD3051" s="1" t="s">
        <v>61</v>
      </c>
      <c r="AE3051" s="2" t="b">
        <v>1</v>
      </c>
      <c r="AF3051" s="1"/>
      <c r="AG3051" s="2" t="b">
        <v>0</v>
      </c>
      <c r="AH3051" s="1">
        <v>46242.564803356479</v>
      </c>
    </row>
    <row r="3052" spans="1:34" ht="13.9">
      <c r="A3052" s="1" t="s">
        <v>18214</v>
      </c>
      <c r="B3052" s="1" t="s">
        <v>18215</v>
      </c>
      <c r="C3052" s="4">
        <v>45431</v>
      </c>
      <c r="D3052" s="1" t="s">
        <v>17925</v>
      </c>
      <c r="E3052" s="1">
        <v>2024</v>
      </c>
      <c r="F3052" s="5">
        <v>26.64</v>
      </c>
      <c r="G3052" s="1" t="s">
        <v>18216</v>
      </c>
      <c r="H3052" s="1" t="s">
        <v>18217</v>
      </c>
      <c r="I3052" s="6">
        <v>3346</v>
      </c>
      <c r="J3052" s="6" t="s">
        <v>54</v>
      </c>
      <c r="K3052" s="6">
        <v>207</v>
      </c>
      <c r="L3052" s="6">
        <v>200</v>
      </c>
      <c r="M3052" s="6">
        <v>7</v>
      </c>
      <c r="N3052" s="7">
        <v>0.96618357487922701</v>
      </c>
      <c r="O3052" s="1" t="s">
        <v>67</v>
      </c>
      <c r="P3052" s="1" t="s">
        <v>54</v>
      </c>
      <c r="Q3052" s="1" t="s">
        <v>68</v>
      </c>
      <c r="R3052" s="1" t="s">
        <v>5</v>
      </c>
      <c r="S3052" s="2" t="b">
        <v>1</v>
      </c>
      <c r="T3052" s="2" t="b">
        <v>0</v>
      </c>
      <c r="U3052" s="1" t="s">
        <v>112</v>
      </c>
      <c r="V3052" s="1">
        <v>15</v>
      </c>
      <c r="W3052" s="2" t="b">
        <v>0</v>
      </c>
      <c r="X3052" s="1"/>
      <c r="Y3052" s="2" t="b">
        <v>0</v>
      </c>
      <c r="Z3052" s="1" t="s">
        <v>58</v>
      </c>
      <c r="AA3052" s="2" t="b">
        <v>1</v>
      </c>
      <c r="AB3052" s="1" t="s">
        <v>18218</v>
      </c>
      <c r="AC3052" s="1" t="s">
        <v>18219</v>
      </c>
      <c r="AD3052" s="1" t="s">
        <v>61</v>
      </c>
      <c r="AE3052" s="2" t="b">
        <v>1</v>
      </c>
      <c r="AF3052" s="1" t="s">
        <v>18220</v>
      </c>
      <c r="AG3052" s="2" t="b">
        <v>0</v>
      </c>
      <c r="AH3052" s="1">
        <v>46242.564803356479</v>
      </c>
    </row>
    <row r="3053" spans="1:34" ht="13.9">
      <c r="A3053" s="1" t="s">
        <v>18221</v>
      </c>
      <c r="B3053" s="1" t="s">
        <v>18222</v>
      </c>
      <c r="C3053" s="4">
        <v>45432</v>
      </c>
      <c r="D3053" s="1" t="s">
        <v>17925</v>
      </c>
      <c r="E3053" s="1">
        <v>2024</v>
      </c>
      <c r="F3053" s="5">
        <v>26.61</v>
      </c>
      <c r="G3053" s="1" t="s">
        <v>18223</v>
      </c>
      <c r="H3053" s="1" t="s">
        <v>18224</v>
      </c>
      <c r="I3053" s="6">
        <v>18745</v>
      </c>
      <c r="J3053" s="6" t="s">
        <v>54</v>
      </c>
      <c r="K3053" s="6">
        <v>1245</v>
      </c>
      <c r="L3053" s="6">
        <v>1204</v>
      </c>
      <c r="M3053" s="6">
        <v>41</v>
      </c>
      <c r="N3053" s="7">
        <v>0.96706827309236942</v>
      </c>
      <c r="O3053" s="1" t="s">
        <v>76</v>
      </c>
      <c r="P3053" s="1" t="s">
        <v>54</v>
      </c>
      <c r="Q3053" s="1" t="s">
        <v>68</v>
      </c>
      <c r="R3053" s="1" t="s">
        <v>5</v>
      </c>
      <c r="S3053" s="2" t="b">
        <v>1</v>
      </c>
      <c r="T3053" s="2" t="b">
        <v>0</v>
      </c>
      <c r="U3053" s="1" t="s">
        <v>57</v>
      </c>
      <c r="V3053" s="1"/>
      <c r="W3053" s="2" t="b">
        <v>0</v>
      </c>
      <c r="X3053" s="1"/>
      <c r="Y3053" s="2" t="b">
        <v>0</v>
      </c>
      <c r="Z3053" s="1" t="s">
        <v>58</v>
      </c>
      <c r="AA3053" s="2" t="b">
        <v>1</v>
      </c>
      <c r="AB3053" s="1" t="s">
        <v>18225</v>
      </c>
      <c r="AC3053" s="1" t="s">
        <v>18226</v>
      </c>
      <c r="AD3053" s="1" t="s">
        <v>61</v>
      </c>
      <c r="AE3053" s="2" t="b">
        <v>1</v>
      </c>
      <c r="AF3053" s="1" t="s">
        <v>305</v>
      </c>
      <c r="AG3053" s="2" t="b">
        <v>0</v>
      </c>
      <c r="AH3053" s="1">
        <v>46242.564803356479</v>
      </c>
    </row>
    <row r="3054" spans="1:34" ht="13.9">
      <c r="A3054" s="1" t="s">
        <v>18227</v>
      </c>
      <c r="B3054" s="1" t="s">
        <v>18228</v>
      </c>
      <c r="C3054" s="4">
        <v>45432</v>
      </c>
      <c r="D3054" s="1" t="s">
        <v>17925</v>
      </c>
      <c r="E3054" s="1">
        <v>2024</v>
      </c>
      <c r="F3054" s="5">
        <v>26.61</v>
      </c>
      <c r="G3054" s="1" t="s">
        <v>18229</v>
      </c>
      <c r="H3054" s="1" t="s">
        <v>18230</v>
      </c>
      <c r="I3054" s="6">
        <v>1652</v>
      </c>
      <c r="J3054" s="6" t="s">
        <v>54</v>
      </c>
      <c r="K3054" s="6">
        <v>33</v>
      </c>
      <c r="L3054" s="6">
        <v>31</v>
      </c>
      <c r="M3054" s="6">
        <v>2</v>
      </c>
      <c r="N3054" s="7">
        <v>0.93939393939393945</v>
      </c>
      <c r="O3054" s="1" t="s">
        <v>126</v>
      </c>
      <c r="P3054" s="1" t="s">
        <v>54</v>
      </c>
      <c r="Q3054" s="1" t="s">
        <v>56</v>
      </c>
      <c r="R3054" s="1" t="s">
        <v>5</v>
      </c>
      <c r="S3054" s="2" t="b">
        <v>1</v>
      </c>
      <c r="T3054" s="2" t="b">
        <v>0</v>
      </c>
      <c r="U3054" s="1" t="s">
        <v>169</v>
      </c>
      <c r="V3054" s="1">
        <v>0</v>
      </c>
      <c r="W3054" s="2" t="b">
        <v>0</v>
      </c>
      <c r="X3054" s="1"/>
      <c r="Y3054" s="2" t="b">
        <v>0</v>
      </c>
      <c r="Z3054" s="1" t="s">
        <v>58</v>
      </c>
      <c r="AA3054" s="2" t="b">
        <v>1</v>
      </c>
      <c r="AB3054" s="1" t="s">
        <v>18231</v>
      </c>
      <c r="AC3054" s="1" t="s">
        <v>18232</v>
      </c>
      <c r="AD3054" s="1" t="s">
        <v>61</v>
      </c>
      <c r="AE3054" s="2" t="b">
        <v>1</v>
      </c>
      <c r="AF3054" s="1" t="s">
        <v>101</v>
      </c>
      <c r="AG3054" s="2" t="b">
        <v>1</v>
      </c>
      <c r="AH3054" s="1">
        <v>46242.564803356479</v>
      </c>
    </row>
    <row r="3055" spans="1:34" ht="13.9">
      <c r="A3055" s="1" t="s">
        <v>18233</v>
      </c>
      <c r="B3055" s="1" t="s">
        <v>18234</v>
      </c>
      <c r="C3055" s="4">
        <v>45432</v>
      </c>
      <c r="D3055" s="1" t="s">
        <v>17925</v>
      </c>
      <c r="E3055" s="1">
        <v>2024</v>
      </c>
      <c r="F3055" s="5">
        <v>26.61</v>
      </c>
      <c r="G3055" s="1" t="s">
        <v>18235</v>
      </c>
      <c r="H3055" s="1" t="s">
        <v>18236</v>
      </c>
      <c r="I3055" s="6">
        <v>805</v>
      </c>
      <c r="J3055" s="6" t="s">
        <v>54</v>
      </c>
      <c r="K3055" s="6">
        <v>23</v>
      </c>
      <c r="L3055" s="6">
        <v>21</v>
      </c>
      <c r="M3055" s="6">
        <v>2</v>
      </c>
      <c r="N3055" s="7">
        <v>0.91304347826086951</v>
      </c>
      <c r="O3055" s="1" t="s">
        <v>126</v>
      </c>
      <c r="P3055" s="1" t="s">
        <v>54</v>
      </c>
      <c r="Q3055" s="1" t="s">
        <v>56</v>
      </c>
      <c r="R3055" s="1" t="s">
        <v>5</v>
      </c>
      <c r="S3055" s="2" t="b">
        <v>1</v>
      </c>
      <c r="T3055" s="2" t="b">
        <v>0</v>
      </c>
      <c r="U3055" s="1" t="s">
        <v>57</v>
      </c>
      <c r="V3055" s="1"/>
      <c r="W3055" s="2" t="b">
        <v>0</v>
      </c>
      <c r="X3055" s="1"/>
      <c r="Y3055" s="2" t="b">
        <v>0</v>
      </c>
      <c r="Z3055" s="1" t="s">
        <v>58</v>
      </c>
      <c r="AA3055" s="2" t="b">
        <v>1</v>
      </c>
      <c r="AB3055" s="1" t="s">
        <v>18237</v>
      </c>
      <c r="AC3055" s="1" t="s">
        <v>18238</v>
      </c>
      <c r="AD3055" s="1" t="s">
        <v>61</v>
      </c>
      <c r="AE3055" s="2" t="b">
        <v>1</v>
      </c>
      <c r="AF3055" s="1" t="s">
        <v>86</v>
      </c>
      <c r="AG3055" s="2" t="b">
        <v>0</v>
      </c>
      <c r="AH3055" s="1">
        <v>46242.564803356479</v>
      </c>
    </row>
    <row r="3056" spans="1:34" ht="13.9">
      <c r="A3056" s="1" t="s">
        <v>18239</v>
      </c>
      <c r="B3056" s="1" t="s">
        <v>18240</v>
      </c>
      <c r="C3056" s="4">
        <v>45432</v>
      </c>
      <c r="D3056" s="1" t="s">
        <v>17925</v>
      </c>
      <c r="E3056" s="1">
        <v>2024</v>
      </c>
      <c r="F3056" s="5">
        <v>26.61</v>
      </c>
      <c r="G3056" s="1" t="s">
        <v>18241</v>
      </c>
      <c r="H3056" s="1" t="s">
        <v>18242</v>
      </c>
      <c r="I3056" s="6">
        <v>34386</v>
      </c>
      <c r="J3056" s="6" t="s">
        <v>54</v>
      </c>
      <c r="K3056" s="6">
        <v>2332</v>
      </c>
      <c r="L3056" s="6">
        <v>1766</v>
      </c>
      <c r="M3056" s="6">
        <v>566</v>
      </c>
      <c r="N3056" s="7">
        <v>0.75728987993138941</v>
      </c>
      <c r="O3056" s="1" t="s">
        <v>55</v>
      </c>
      <c r="P3056" s="1" t="s">
        <v>54</v>
      </c>
      <c r="Q3056" s="1" t="s">
        <v>68</v>
      </c>
      <c r="R3056" s="1" t="s">
        <v>5</v>
      </c>
      <c r="S3056" s="2" t="b">
        <v>1</v>
      </c>
      <c r="T3056" s="2" t="b">
        <v>0</v>
      </c>
      <c r="U3056" s="1" t="s">
        <v>544</v>
      </c>
      <c r="V3056" s="1">
        <v>18</v>
      </c>
      <c r="W3056" s="2" t="b">
        <v>0</v>
      </c>
      <c r="X3056" s="1"/>
      <c r="Y3056" s="2" t="b">
        <v>0</v>
      </c>
      <c r="Z3056" s="1" t="s">
        <v>58</v>
      </c>
      <c r="AA3056" s="2" t="b">
        <v>1</v>
      </c>
      <c r="AB3056" s="1" t="s">
        <v>18243</v>
      </c>
      <c r="AC3056" s="1" t="s">
        <v>18244</v>
      </c>
      <c r="AD3056" s="1" t="s">
        <v>172</v>
      </c>
      <c r="AE3056" s="2" t="b">
        <v>1</v>
      </c>
      <c r="AF3056" s="1" t="s">
        <v>8462</v>
      </c>
      <c r="AG3056" s="2" t="b">
        <v>0</v>
      </c>
      <c r="AH3056" s="1">
        <v>46242.564803356479</v>
      </c>
    </row>
    <row r="3057" spans="1:34" ht="13.9">
      <c r="A3057" s="1" t="s">
        <v>18245</v>
      </c>
      <c r="B3057" s="1" t="s">
        <v>18246</v>
      </c>
      <c r="C3057" s="4">
        <v>45434</v>
      </c>
      <c r="D3057" s="1" t="s">
        <v>17925</v>
      </c>
      <c r="E3057" s="1">
        <v>2024</v>
      </c>
      <c r="F3057" s="5">
        <v>26.55</v>
      </c>
      <c r="G3057" s="1" t="s">
        <v>18247</v>
      </c>
      <c r="H3057" s="1" t="s">
        <v>18248</v>
      </c>
      <c r="I3057" s="6">
        <v>2640</v>
      </c>
      <c r="J3057" s="6" t="s">
        <v>54</v>
      </c>
      <c r="K3057" s="6">
        <v>67</v>
      </c>
      <c r="L3057" s="6">
        <v>59</v>
      </c>
      <c r="M3057" s="6">
        <v>8</v>
      </c>
      <c r="N3057" s="7">
        <v>0.88059701492537312</v>
      </c>
      <c r="O3057" s="1" t="s">
        <v>67</v>
      </c>
      <c r="P3057" s="1" t="s">
        <v>54</v>
      </c>
      <c r="Q3057" s="1" t="s">
        <v>56</v>
      </c>
      <c r="R3057" s="1" t="s">
        <v>5</v>
      </c>
      <c r="S3057" s="2" t="b">
        <v>1</v>
      </c>
      <c r="T3057" s="2" t="b">
        <v>0</v>
      </c>
      <c r="U3057" s="1" t="s">
        <v>57</v>
      </c>
      <c r="V3057" s="1"/>
      <c r="W3057" s="2" t="b">
        <v>0</v>
      </c>
      <c r="X3057" s="1"/>
      <c r="Y3057" s="2" t="b">
        <v>0</v>
      </c>
      <c r="Z3057" s="1" t="s">
        <v>58</v>
      </c>
      <c r="AA3057" s="2" t="b">
        <v>1</v>
      </c>
      <c r="AB3057" s="1" t="s">
        <v>18249</v>
      </c>
      <c r="AC3057" s="1" t="s">
        <v>18250</v>
      </c>
      <c r="AD3057" s="1" t="s">
        <v>61</v>
      </c>
      <c r="AE3057" s="2" t="b">
        <v>1</v>
      </c>
      <c r="AF3057" s="1" t="s">
        <v>101</v>
      </c>
      <c r="AG3057" s="2" t="b">
        <v>1</v>
      </c>
      <c r="AH3057" s="1">
        <v>46242.564803356479</v>
      </c>
    </row>
    <row r="3058" spans="1:34" ht="13.9">
      <c r="A3058" s="1" t="s">
        <v>18251</v>
      </c>
      <c r="B3058" s="1" t="s">
        <v>18252</v>
      </c>
      <c r="C3058" s="4">
        <v>45434</v>
      </c>
      <c r="D3058" s="1" t="s">
        <v>17925</v>
      </c>
      <c r="E3058" s="1">
        <v>2024</v>
      </c>
      <c r="F3058" s="5">
        <v>26.55</v>
      </c>
      <c r="G3058" s="1" t="s">
        <v>18253</v>
      </c>
      <c r="H3058" s="1" t="s">
        <v>18254</v>
      </c>
      <c r="I3058" s="6">
        <v>398</v>
      </c>
      <c r="J3058" s="6" t="s">
        <v>54</v>
      </c>
      <c r="K3058" s="6">
        <v>20</v>
      </c>
      <c r="L3058" s="6">
        <v>18</v>
      </c>
      <c r="M3058" s="6">
        <v>2</v>
      </c>
      <c r="N3058" s="7">
        <v>0.9</v>
      </c>
      <c r="O3058" s="1" t="s">
        <v>126</v>
      </c>
      <c r="P3058" s="1" t="s">
        <v>54</v>
      </c>
      <c r="Q3058" s="1" t="s">
        <v>56</v>
      </c>
      <c r="R3058" s="1" t="s">
        <v>5</v>
      </c>
      <c r="S3058" s="2" t="b">
        <v>1</v>
      </c>
      <c r="T3058" s="2" t="b">
        <v>0</v>
      </c>
      <c r="U3058" s="1" t="s">
        <v>57</v>
      </c>
      <c r="V3058" s="1"/>
      <c r="W3058" s="2" t="b">
        <v>0</v>
      </c>
      <c r="X3058" s="1"/>
      <c r="Y3058" s="2" t="b">
        <v>0</v>
      </c>
      <c r="Z3058" s="1" t="s">
        <v>119</v>
      </c>
      <c r="AA3058" s="2" t="b">
        <v>0</v>
      </c>
      <c r="AB3058" s="1" t="s">
        <v>18255</v>
      </c>
      <c r="AC3058" s="1" t="s">
        <v>18256</v>
      </c>
      <c r="AD3058" s="1" t="s">
        <v>61</v>
      </c>
      <c r="AE3058" s="2" t="b">
        <v>1</v>
      </c>
      <c r="AF3058" s="1"/>
      <c r="AG3058" s="2" t="b">
        <v>0</v>
      </c>
      <c r="AH3058" s="1">
        <v>46242.564803356479</v>
      </c>
    </row>
    <row r="3059" spans="1:34" ht="13.9">
      <c r="A3059" s="1" t="s">
        <v>18257</v>
      </c>
      <c r="B3059" s="1" t="s">
        <v>18258</v>
      </c>
      <c r="C3059" s="4">
        <v>45435</v>
      </c>
      <c r="D3059" s="1" t="s">
        <v>17925</v>
      </c>
      <c r="E3059" s="1">
        <v>2024</v>
      </c>
      <c r="F3059" s="5">
        <v>26.51</v>
      </c>
      <c r="G3059" s="1" t="s">
        <v>18259</v>
      </c>
      <c r="H3059" s="1" t="s">
        <v>18260</v>
      </c>
      <c r="I3059" s="6">
        <v>1644</v>
      </c>
      <c r="J3059" s="6" t="s">
        <v>54</v>
      </c>
      <c r="K3059" s="6">
        <v>17</v>
      </c>
      <c r="L3059" s="6">
        <v>14</v>
      </c>
      <c r="M3059" s="6">
        <v>3</v>
      </c>
      <c r="N3059" s="7">
        <v>0.82352941176470584</v>
      </c>
      <c r="O3059" s="1" t="s">
        <v>126</v>
      </c>
      <c r="P3059" s="1" t="s">
        <v>54</v>
      </c>
      <c r="Q3059" s="1" t="s">
        <v>56</v>
      </c>
      <c r="R3059" s="1" t="s">
        <v>7</v>
      </c>
      <c r="S3059" s="2" t="b">
        <v>0</v>
      </c>
      <c r="T3059" s="2" t="b">
        <v>1</v>
      </c>
      <c r="U3059" s="1" t="s">
        <v>133</v>
      </c>
      <c r="V3059" s="1">
        <v>18</v>
      </c>
      <c r="W3059" s="2" t="b">
        <v>1</v>
      </c>
      <c r="X3059" s="2" t="b">
        <v>0</v>
      </c>
      <c r="Y3059" s="2" t="b">
        <v>0</v>
      </c>
      <c r="Z3059" s="1" t="s">
        <v>119</v>
      </c>
      <c r="AA3059" s="2" t="b">
        <v>0</v>
      </c>
      <c r="AB3059" s="1" t="s">
        <v>18261</v>
      </c>
      <c r="AC3059" s="1" t="s">
        <v>18262</v>
      </c>
      <c r="AD3059" s="1" t="s">
        <v>61</v>
      </c>
      <c r="AE3059" s="2" t="b">
        <v>1</v>
      </c>
      <c r="AF3059" s="1"/>
      <c r="AG3059" s="2" t="b">
        <v>0</v>
      </c>
      <c r="AH3059" s="1">
        <v>46242.564803356479</v>
      </c>
    </row>
    <row r="3060" spans="1:34" ht="13.9">
      <c r="A3060" s="1" t="s">
        <v>18263</v>
      </c>
      <c r="B3060" s="1" t="s">
        <v>18264</v>
      </c>
      <c r="C3060" s="4">
        <v>45435</v>
      </c>
      <c r="D3060" s="1" t="s">
        <v>17925</v>
      </c>
      <c r="E3060" s="1">
        <v>2024</v>
      </c>
      <c r="F3060" s="5">
        <v>26.51</v>
      </c>
      <c r="G3060" s="1" t="s">
        <v>18265</v>
      </c>
      <c r="H3060" s="1" t="s">
        <v>18266</v>
      </c>
      <c r="I3060" s="6">
        <v>2547</v>
      </c>
      <c r="J3060" s="6" t="s">
        <v>54</v>
      </c>
      <c r="K3060" s="6">
        <v>81</v>
      </c>
      <c r="L3060" s="6">
        <v>50</v>
      </c>
      <c r="M3060" s="6">
        <v>31</v>
      </c>
      <c r="N3060" s="7">
        <v>0.61728395061728392</v>
      </c>
      <c r="O3060" s="1" t="s">
        <v>91</v>
      </c>
      <c r="P3060" s="1" t="s">
        <v>54</v>
      </c>
      <c r="Q3060" s="1" t="s">
        <v>56</v>
      </c>
      <c r="R3060" s="1" t="s">
        <v>7</v>
      </c>
      <c r="S3060" s="2" t="b">
        <v>0</v>
      </c>
      <c r="T3060" s="2" t="b">
        <v>1</v>
      </c>
      <c r="U3060" s="1" t="s">
        <v>202</v>
      </c>
      <c r="V3060" s="1">
        <v>18</v>
      </c>
      <c r="W3060" s="2" t="b">
        <v>1</v>
      </c>
      <c r="X3060" s="2" t="b">
        <v>1</v>
      </c>
      <c r="Y3060" s="2" t="b">
        <v>0</v>
      </c>
      <c r="Z3060" s="1" t="s">
        <v>119</v>
      </c>
      <c r="AA3060" s="2" t="b">
        <v>0</v>
      </c>
      <c r="AB3060" s="1" t="s">
        <v>18267</v>
      </c>
      <c r="AC3060" s="1" t="s">
        <v>18268</v>
      </c>
      <c r="AD3060" s="1" t="s">
        <v>61</v>
      </c>
      <c r="AE3060" s="2" t="b">
        <v>1</v>
      </c>
      <c r="AF3060" s="1"/>
      <c r="AG3060" s="2" t="b">
        <v>0</v>
      </c>
      <c r="AH3060" s="1">
        <v>46242.564803356479</v>
      </c>
    </row>
    <row r="3061" spans="1:34" ht="13.9">
      <c r="A3061" s="1" t="s">
        <v>18269</v>
      </c>
      <c r="B3061" s="1" t="s">
        <v>18270</v>
      </c>
      <c r="C3061" s="4">
        <v>45435</v>
      </c>
      <c r="D3061" s="1" t="s">
        <v>17925</v>
      </c>
      <c r="E3061" s="1">
        <v>2024</v>
      </c>
      <c r="F3061" s="5">
        <v>26.51</v>
      </c>
      <c r="G3061" s="1" t="s">
        <v>18271</v>
      </c>
      <c r="H3061" s="1" t="s">
        <v>18272</v>
      </c>
      <c r="I3061" s="6">
        <v>6418</v>
      </c>
      <c r="J3061" s="6" t="s">
        <v>54</v>
      </c>
      <c r="K3061" s="6">
        <v>281</v>
      </c>
      <c r="L3061" s="6">
        <v>268</v>
      </c>
      <c r="M3061" s="6">
        <v>13</v>
      </c>
      <c r="N3061" s="7">
        <v>0.9537366548042705</v>
      </c>
      <c r="O3061" s="1" t="s">
        <v>67</v>
      </c>
      <c r="P3061" s="1" t="s">
        <v>54</v>
      </c>
      <c r="Q3061" s="1" t="s">
        <v>68</v>
      </c>
      <c r="R3061" s="1" t="s">
        <v>7</v>
      </c>
      <c r="S3061" s="2" t="b">
        <v>0</v>
      </c>
      <c r="T3061" s="2" t="b">
        <v>1</v>
      </c>
      <c r="U3061" s="1" t="s">
        <v>202</v>
      </c>
      <c r="V3061" s="1">
        <v>18</v>
      </c>
      <c r="W3061" s="2" t="b">
        <v>1</v>
      </c>
      <c r="X3061" s="2" t="b">
        <v>1</v>
      </c>
      <c r="Y3061" s="2" t="b">
        <v>0</v>
      </c>
      <c r="Z3061" s="1" t="s">
        <v>119</v>
      </c>
      <c r="AA3061" s="2" t="b">
        <v>0</v>
      </c>
      <c r="AB3061" s="1" t="s">
        <v>18273</v>
      </c>
      <c r="AC3061" s="1" t="s">
        <v>18274</v>
      </c>
      <c r="AD3061" s="1" t="s">
        <v>61</v>
      </c>
      <c r="AE3061" s="2" t="b">
        <v>1</v>
      </c>
      <c r="AF3061" s="1"/>
      <c r="AG3061" s="2" t="b">
        <v>0</v>
      </c>
      <c r="AH3061" s="1">
        <v>46242.564803356479</v>
      </c>
    </row>
    <row r="3062" spans="1:34" ht="13.9">
      <c r="A3062" s="1" t="s">
        <v>18275</v>
      </c>
      <c r="B3062" s="1" t="s">
        <v>18276</v>
      </c>
      <c r="C3062" s="4">
        <v>45435</v>
      </c>
      <c r="D3062" s="1" t="s">
        <v>17925</v>
      </c>
      <c r="E3062" s="1">
        <v>2024</v>
      </c>
      <c r="F3062" s="5">
        <v>26.51</v>
      </c>
      <c r="G3062" s="1" t="s">
        <v>18277</v>
      </c>
      <c r="H3062" s="1" t="s">
        <v>18278</v>
      </c>
      <c r="I3062" s="6">
        <v>1546</v>
      </c>
      <c r="J3062" s="6" t="s">
        <v>54</v>
      </c>
      <c r="K3062" s="6">
        <v>15</v>
      </c>
      <c r="L3062" s="6">
        <v>13</v>
      </c>
      <c r="M3062" s="6">
        <v>2</v>
      </c>
      <c r="N3062" s="7">
        <v>0.8666666666666667</v>
      </c>
      <c r="O3062" s="1" t="s">
        <v>126</v>
      </c>
      <c r="P3062" s="1" t="s">
        <v>54</v>
      </c>
      <c r="Q3062" s="1" t="s">
        <v>56</v>
      </c>
      <c r="R3062" s="1" t="s">
        <v>7</v>
      </c>
      <c r="S3062" s="2" t="b">
        <v>0</v>
      </c>
      <c r="T3062" s="2" t="b">
        <v>1</v>
      </c>
      <c r="U3062" s="1" t="s">
        <v>133</v>
      </c>
      <c r="V3062" s="1">
        <v>18</v>
      </c>
      <c r="W3062" s="2" t="b">
        <v>1</v>
      </c>
      <c r="X3062" s="2" t="b">
        <v>0</v>
      </c>
      <c r="Y3062" s="2" t="b">
        <v>0</v>
      </c>
      <c r="Z3062" s="1" t="s">
        <v>119</v>
      </c>
      <c r="AA3062" s="2" t="b">
        <v>0</v>
      </c>
      <c r="AB3062" s="1" t="s">
        <v>18279</v>
      </c>
      <c r="AC3062" s="1" t="s">
        <v>18280</v>
      </c>
      <c r="AD3062" s="1" t="s">
        <v>61</v>
      </c>
      <c r="AE3062" s="2" t="b">
        <v>1</v>
      </c>
      <c r="AF3062" s="1"/>
      <c r="AG3062" s="2" t="b">
        <v>0</v>
      </c>
      <c r="AH3062" s="1">
        <v>46242.564803356479</v>
      </c>
    </row>
    <row r="3063" spans="1:34" ht="13.9">
      <c r="A3063" s="1" t="s">
        <v>18281</v>
      </c>
      <c r="B3063" s="1" t="s">
        <v>18282</v>
      </c>
      <c r="C3063" s="4">
        <v>45435</v>
      </c>
      <c r="D3063" s="1" t="s">
        <v>17925</v>
      </c>
      <c r="E3063" s="1">
        <v>2024</v>
      </c>
      <c r="F3063" s="5">
        <v>26.51</v>
      </c>
      <c r="G3063" s="1" t="s">
        <v>18283</v>
      </c>
      <c r="H3063" s="1" t="s">
        <v>18284</v>
      </c>
      <c r="I3063" s="6">
        <v>1302</v>
      </c>
      <c r="J3063" s="6" t="s">
        <v>54</v>
      </c>
      <c r="K3063" s="6">
        <v>95</v>
      </c>
      <c r="L3063" s="6">
        <v>77</v>
      </c>
      <c r="M3063" s="6">
        <v>18</v>
      </c>
      <c r="N3063" s="7">
        <v>0.81052631578947365</v>
      </c>
      <c r="O3063" s="1" t="s">
        <v>67</v>
      </c>
      <c r="P3063" s="1" t="s">
        <v>54</v>
      </c>
      <c r="Q3063" s="1" t="s">
        <v>56</v>
      </c>
      <c r="R3063" s="1" t="s">
        <v>5</v>
      </c>
      <c r="S3063" s="2" t="b">
        <v>1</v>
      </c>
      <c r="T3063" s="2" t="b">
        <v>0</v>
      </c>
      <c r="U3063" s="1" t="s">
        <v>57</v>
      </c>
      <c r="V3063" s="1"/>
      <c r="W3063" s="2" t="b">
        <v>0</v>
      </c>
      <c r="X3063" s="1"/>
      <c r="Y3063" s="2" t="b">
        <v>0</v>
      </c>
      <c r="Z3063" s="1" t="s">
        <v>58</v>
      </c>
      <c r="AA3063" s="2" t="b">
        <v>1</v>
      </c>
      <c r="AB3063" s="1" t="s">
        <v>18285</v>
      </c>
      <c r="AC3063" s="1" t="s">
        <v>18286</v>
      </c>
      <c r="AD3063" s="1" t="s">
        <v>61</v>
      </c>
      <c r="AE3063" s="2" t="b">
        <v>1</v>
      </c>
      <c r="AF3063" s="1" t="s">
        <v>509</v>
      </c>
      <c r="AG3063" s="2" t="b">
        <v>0</v>
      </c>
      <c r="AH3063" s="1">
        <v>46242.564803356479</v>
      </c>
    </row>
    <row r="3064" spans="1:34" ht="13.9">
      <c r="A3064" s="1" t="s">
        <v>18287</v>
      </c>
      <c r="B3064" s="1" t="s">
        <v>18288</v>
      </c>
      <c r="C3064" s="4">
        <v>45435</v>
      </c>
      <c r="D3064" s="1" t="s">
        <v>17925</v>
      </c>
      <c r="E3064" s="1">
        <v>2024</v>
      </c>
      <c r="F3064" s="5">
        <v>26.51</v>
      </c>
      <c r="G3064" s="1" t="s">
        <v>18289</v>
      </c>
      <c r="H3064" s="1" t="s">
        <v>18290</v>
      </c>
      <c r="I3064" s="6">
        <v>12350</v>
      </c>
      <c r="J3064" s="6" t="s">
        <v>54</v>
      </c>
      <c r="K3064" s="6">
        <v>473</v>
      </c>
      <c r="L3064" s="6">
        <v>459</v>
      </c>
      <c r="M3064" s="6">
        <v>14</v>
      </c>
      <c r="N3064" s="7">
        <v>0.97040169133192389</v>
      </c>
      <c r="O3064" s="1" t="s">
        <v>67</v>
      </c>
      <c r="P3064" s="1" t="s">
        <v>54</v>
      </c>
      <c r="Q3064" s="1" t="s">
        <v>68</v>
      </c>
      <c r="R3064" s="1" t="s">
        <v>5</v>
      </c>
      <c r="S3064" s="2" t="b">
        <v>1</v>
      </c>
      <c r="T3064" s="2" t="b">
        <v>0</v>
      </c>
      <c r="U3064" s="1" t="s">
        <v>57</v>
      </c>
      <c r="V3064" s="1"/>
      <c r="W3064" s="2" t="b">
        <v>0</v>
      </c>
      <c r="X3064" s="1"/>
      <c r="Y3064" s="2" t="b">
        <v>0</v>
      </c>
      <c r="Z3064" s="1" t="s">
        <v>58</v>
      </c>
      <c r="AA3064" s="2" t="b">
        <v>1</v>
      </c>
      <c r="AB3064" s="1" t="s">
        <v>18291</v>
      </c>
      <c r="AC3064" s="1" t="s">
        <v>18292</v>
      </c>
      <c r="AD3064" s="1" t="s">
        <v>61</v>
      </c>
      <c r="AE3064" s="2" t="b">
        <v>1</v>
      </c>
      <c r="AF3064" s="1" t="s">
        <v>397</v>
      </c>
      <c r="AG3064" s="2" t="b">
        <v>0</v>
      </c>
      <c r="AH3064" s="1">
        <v>46242.564803356479</v>
      </c>
    </row>
    <row r="3065" spans="1:34" ht="13.9">
      <c r="A3065" s="1" t="s">
        <v>18293</v>
      </c>
      <c r="B3065" s="1" t="s">
        <v>18294</v>
      </c>
      <c r="C3065" s="4">
        <v>45435</v>
      </c>
      <c r="D3065" s="1" t="s">
        <v>17925</v>
      </c>
      <c r="E3065" s="1">
        <v>2024</v>
      </c>
      <c r="F3065" s="5">
        <v>26.51</v>
      </c>
      <c r="G3065" s="1" t="s">
        <v>18295</v>
      </c>
      <c r="H3065" s="1" t="s">
        <v>18296</v>
      </c>
      <c r="I3065" s="6">
        <v>8332</v>
      </c>
      <c r="J3065" s="6" t="s">
        <v>54</v>
      </c>
      <c r="K3065" s="6">
        <v>223</v>
      </c>
      <c r="L3065" s="6">
        <v>201</v>
      </c>
      <c r="M3065" s="6">
        <v>22</v>
      </c>
      <c r="N3065" s="7">
        <v>0.90134529147982068</v>
      </c>
      <c r="O3065" s="1" t="s">
        <v>67</v>
      </c>
      <c r="P3065" s="1" t="s">
        <v>54</v>
      </c>
      <c r="Q3065" s="1" t="s">
        <v>68</v>
      </c>
      <c r="R3065" s="1" t="s">
        <v>5</v>
      </c>
      <c r="S3065" s="2" t="b">
        <v>1</v>
      </c>
      <c r="T3065" s="2" t="b">
        <v>0</v>
      </c>
      <c r="U3065" s="1" t="s">
        <v>57</v>
      </c>
      <c r="V3065" s="1"/>
      <c r="W3065" s="2" t="b">
        <v>0</v>
      </c>
      <c r="X3065" s="1"/>
      <c r="Y3065" s="2" t="b">
        <v>0</v>
      </c>
      <c r="Z3065" s="1" t="s">
        <v>58</v>
      </c>
      <c r="AA3065" s="2" t="b">
        <v>1</v>
      </c>
      <c r="AB3065" s="1" t="s">
        <v>18297</v>
      </c>
      <c r="AC3065" s="1" t="s">
        <v>18298</v>
      </c>
      <c r="AD3065" s="1" t="s">
        <v>61</v>
      </c>
      <c r="AE3065" s="2" t="b">
        <v>1</v>
      </c>
      <c r="AF3065" s="1" t="s">
        <v>397</v>
      </c>
      <c r="AG3065" s="2" t="b">
        <v>0</v>
      </c>
      <c r="AH3065" s="1">
        <v>46242.564803356479</v>
      </c>
    </row>
    <row r="3066" spans="1:34" ht="13.9">
      <c r="A3066" s="1" t="s">
        <v>18299</v>
      </c>
      <c r="B3066" s="1" t="s">
        <v>18300</v>
      </c>
      <c r="C3066" s="4">
        <v>45435</v>
      </c>
      <c r="D3066" s="1" t="s">
        <v>17925</v>
      </c>
      <c r="E3066" s="1">
        <v>2024</v>
      </c>
      <c r="F3066" s="5">
        <v>26.51</v>
      </c>
      <c r="G3066" s="1" t="s">
        <v>18301</v>
      </c>
      <c r="H3066" s="1" t="s">
        <v>17807</v>
      </c>
      <c r="I3066" s="6">
        <v>3816</v>
      </c>
      <c r="J3066" s="6" t="s">
        <v>54</v>
      </c>
      <c r="K3066" s="6">
        <v>147</v>
      </c>
      <c r="L3066" s="6">
        <v>145</v>
      </c>
      <c r="M3066" s="6">
        <v>2</v>
      </c>
      <c r="N3066" s="7">
        <v>0.98639455782312924</v>
      </c>
      <c r="O3066" s="1" t="s">
        <v>67</v>
      </c>
      <c r="P3066" s="1" t="s">
        <v>54</v>
      </c>
      <c r="Q3066" s="1" t="s">
        <v>56</v>
      </c>
      <c r="R3066" s="1" t="s">
        <v>5</v>
      </c>
      <c r="S3066" s="2" t="b">
        <v>1</v>
      </c>
      <c r="T3066" s="2" t="b">
        <v>0</v>
      </c>
      <c r="U3066" s="1" t="s">
        <v>57</v>
      </c>
      <c r="V3066" s="1"/>
      <c r="W3066" s="2" t="b">
        <v>0</v>
      </c>
      <c r="X3066" s="1"/>
      <c r="Y3066" s="2" t="b">
        <v>0</v>
      </c>
      <c r="Z3066" s="1" t="s">
        <v>119</v>
      </c>
      <c r="AA3066" s="2" t="b">
        <v>0</v>
      </c>
      <c r="AB3066" s="1" t="s">
        <v>17808</v>
      </c>
      <c r="AC3066" s="1" t="s">
        <v>18302</v>
      </c>
      <c r="AD3066" s="1" t="s">
        <v>61</v>
      </c>
      <c r="AE3066" s="2" t="b">
        <v>1</v>
      </c>
      <c r="AF3066" s="1"/>
      <c r="AG3066" s="2" t="b">
        <v>0</v>
      </c>
      <c r="AH3066" s="1">
        <v>46242.564803356479</v>
      </c>
    </row>
    <row r="3067" spans="1:34" ht="13.9">
      <c r="A3067" s="1" t="s">
        <v>18303</v>
      </c>
      <c r="B3067" s="1" t="s">
        <v>18304</v>
      </c>
      <c r="C3067" s="4">
        <v>45436</v>
      </c>
      <c r="D3067" s="1" t="s">
        <v>17925</v>
      </c>
      <c r="E3067" s="1">
        <v>2024</v>
      </c>
      <c r="F3067" s="5">
        <v>26.48</v>
      </c>
      <c r="G3067" s="1" t="s">
        <v>18305</v>
      </c>
      <c r="H3067" s="1" t="s">
        <v>18306</v>
      </c>
      <c r="I3067" s="6">
        <v>6371</v>
      </c>
      <c r="J3067" s="6" t="s">
        <v>54</v>
      </c>
      <c r="K3067" s="6">
        <v>80</v>
      </c>
      <c r="L3067" s="6">
        <v>67</v>
      </c>
      <c r="M3067" s="6">
        <v>13</v>
      </c>
      <c r="N3067" s="7">
        <v>0.83750000000000002</v>
      </c>
      <c r="O3067" s="1" t="s">
        <v>67</v>
      </c>
      <c r="P3067" s="1" t="s">
        <v>54</v>
      </c>
      <c r="Q3067" s="1" t="s">
        <v>56</v>
      </c>
      <c r="R3067" s="1" t="s">
        <v>7</v>
      </c>
      <c r="S3067" s="2" t="b">
        <v>0</v>
      </c>
      <c r="T3067" s="2" t="b">
        <v>1</v>
      </c>
      <c r="U3067" s="1" t="s">
        <v>202</v>
      </c>
      <c r="V3067" s="1">
        <v>18</v>
      </c>
      <c r="W3067" s="2" t="b">
        <v>1</v>
      </c>
      <c r="X3067" s="2" t="b">
        <v>1</v>
      </c>
      <c r="Y3067" s="2" t="b">
        <v>0</v>
      </c>
      <c r="Z3067" s="1" t="s">
        <v>119</v>
      </c>
      <c r="AA3067" s="2" t="b">
        <v>0</v>
      </c>
      <c r="AB3067" s="1" t="s">
        <v>18307</v>
      </c>
      <c r="AC3067" s="1" t="s">
        <v>18308</v>
      </c>
      <c r="AD3067" s="1" t="s">
        <v>61</v>
      </c>
      <c r="AE3067" s="2" t="b">
        <v>1</v>
      </c>
      <c r="AF3067" s="1"/>
      <c r="AG3067" s="2" t="b">
        <v>0</v>
      </c>
      <c r="AH3067" s="1">
        <v>46242.564803356479</v>
      </c>
    </row>
    <row r="3068" spans="1:34" ht="13.9">
      <c r="A3068" s="1" t="s">
        <v>18309</v>
      </c>
      <c r="B3068" s="1" t="s">
        <v>18310</v>
      </c>
      <c r="C3068" s="4">
        <v>45436</v>
      </c>
      <c r="D3068" s="1" t="s">
        <v>17925</v>
      </c>
      <c r="E3068" s="1">
        <v>2024</v>
      </c>
      <c r="F3068" s="5">
        <v>26.48</v>
      </c>
      <c r="G3068" s="1" t="s">
        <v>18311</v>
      </c>
      <c r="H3068" s="1" t="s">
        <v>18312</v>
      </c>
      <c r="I3068" s="6">
        <v>271</v>
      </c>
      <c r="J3068" s="6" t="s">
        <v>54</v>
      </c>
      <c r="K3068" s="6">
        <v>17</v>
      </c>
      <c r="L3068" s="6">
        <v>17</v>
      </c>
      <c r="M3068" s="6">
        <v>0</v>
      </c>
      <c r="N3068" s="7">
        <v>1</v>
      </c>
      <c r="O3068" s="1" t="s">
        <v>126</v>
      </c>
      <c r="P3068" s="1" t="s">
        <v>54</v>
      </c>
      <c r="Q3068" s="1" t="s">
        <v>56</v>
      </c>
      <c r="R3068" s="1" t="s">
        <v>5</v>
      </c>
      <c r="S3068" s="2" t="b">
        <v>1</v>
      </c>
      <c r="T3068" s="2" t="b">
        <v>0</v>
      </c>
      <c r="U3068" s="1" t="s">
        <v>57</v>
      </c>
      <c r="V3068" s="1"/>
      <c r="W3068" s="2" t="b">
        <v>0</v>
      </c>
      <c r="X3068" s="1"/>
      <c r="Y3068" s="2" t="b">
        <v>0</v>
      </c>
      <c r="Z3068" s="1" t="s">
        <v>58</v>
      </c>
      <c r="AA3068" s="2" t="b">
        <v>1</v>
      </c>
      <c r="AB3068" s="1" t="s">
        <v>18313</v>
      </c>
      <c r="AC3068" s="1" t="s">
        <v>18314</v>
      </c>
      <c r="AD3068" s="1" t="s">
        <v>61</v>
      </c>
      <c r="AE3068" s="2" t="b">
        <v>1</v>
      </c>
      <c r="AF3068" s="1" t="s">
        <v>227</v>
      </c>
      <c r="AG3068" s="2" t="b">
        <v>0</v>
      </c>
      <c r="AH3068" s="1">
        <v>46242.564803356479</v>
      </c>
    </row>
    <row r="3069" spans="1:34" ht="13.9">
      <c r="A3069" s="1" t="s">
        <v>18315</v>
      </c>
      <c r="B3069" s="1" t="s">
        <v>18316</v>
      </c>
      <c r="C3069" s="4">
        <v>45436</v>
      </c>
      <c r="D3069" s="1" t="s">
        <v>17925</v>
      </c>
      <c r="E3069" s="1">
        <v>2024</v>
      </c>
      <c r="F3069" s="5">
        <v>26.48</v>
      </c>
      <c r="G3069" s="1" t="s">
        <v>18317</v>
      </c>
      <c r="H3069" s="1" t="s">
        <v>15737</v>
      </c>
      <c r="I3069" s="6"/>
      <c r="J3069" s="6" t="s">
        <v>147</v>
      </c>
      <c r="K3069" s="6">
        <v>2</v>
      </c>
      <c r="L3069" s="6">
        <v>1</v>
      </c>
      <c r="M3069" s="6">
        <v>1</v>
      </c>
      <c r="N3069" s="7">
        <v>0.5</v>
      </c>
      <c r="O3069" s="1" t="s">
        <v>567</v>
      </c>
      <c r="P3069" s="1" t="s">
        <v>54</v>
      </c>
      <c r="Q3069" s="1" t="s">
        <v>56</v>
      </c>
      <c r="R3069" s="1" t="s">
        <v>5</v>
      </c>
      <c r="S3069" s="2" t="b">
        <v>1</v>
      </c>
      <c r="T3069" s="2" t="b">
        <v>0</v>
      </c>
      <c r="U3069" s="1" t="s">
        <v>544</v>
      </c>
      <c r="V3069" s="1">
        <v>18</v>
      </c>
      <c r="W3069" s="2" t="b">
        <v>0</v>
      </c>
      <c r="X3069" s="1"/>
      <c r="Y3069" s="2" t="b">
        <v>0</v>
      </c>
      <c r="Z3069" s="1" t="s">
        <v>119</v>
      </c>
      <c r="AA3069" s="2" t="b">
        <v>0</v>
      </c>
      <c r="AB3069" s="1" t="s">
        <v>15738</v>
      </c>
      <c r="AC3069" s="1" t="s">
        <v>18318</v>
      </c>
      <c r="AD3069" s="1" t="s">
        <v>61</v>
      </c>
      <c r="AE3069" s="2" t="b">
        <v>1</v>
      </c>
      <c r="AF3069" s="1"/>
      <c r="AG3069" s="2" t="b">
        <v>0</v>
      </c>
      <c r="AH3069" s="1">
        <v>46242.564803356479</v>
      </c>
    </row>
    <row r="3070" spans="1:34" ht="13.9">
      <c r="A3070" s="1" t="s">
        <v>18319</v>
      </c>
      <c r="B3070" s="1" t="s">
        <v>18320</v>
      </c>
      <c r="C3070" s="4">
        <v>45436</v>
      </c>
      <c r="D3070" s="1" t="s">
        <v>17925</v>
      </c>
      <c r="E3070" s="1">
        <v>2024</v>
      </c>
      <c r="F3070" s="5">
        <v>26.48</v>
      </c>
      <c r="G3070" s="1" t="s">
        <v>18321</v>
      </c>
      <c r="H3070" s="1" t="s">
        <v>18322</v>
      </c>
      <c r="I3070" s="6"/>
      <c r="J3070" s="6" t="s">
        <v>147</v>
      </c>
      <c r="K3070" s="6">
        <v>15</v>
      </c>
      <c r="L3070" s="6">
        <v>11</v>
      </c>
      <c r="M3070" s="6">
        <v>4</v>
      </c>
      <c r="N3070" s="7">
        <v>0.73333333333333328</v>
      </c>
      <c r="O3070" s="1" t="s">
        <v>55</v>
      </c>
      <c r="P3070" s="1" t="s">
        <v>54</v>
      </c>
      <c r="Q3070" s="1" t="s">
        <v>56</v>
      </c>
      <c r="R3070" s="1" t="s">
        <v>5</v>
      </c>
      <c r="S3070" s="2" t="b">
        <v>1</v>
      </c>
      <c r="T3070" s="2" t="b">
        <v>0</v>
      </c>
      <c r="U3070" s="1" t="s">
        <v>224</v>
      </c>
      <c r="V3070" s="1">
        <v>12</v>
      </c>
      <c r="W3070" s="2" t="b">
        <v>0</v>
      </c>
      <c r="X3070" s="1"/>
      <c r="Y3070" s="2" t="b">
        <v>0</v>
      </c>
      <c r="Z3070" s="1" t="s">
        <v>119</v>
      </c>
      <c r="AA3070" s="2" t="b">
        <v>0</v>
      </c>
      <c r="AB3070" s="1" t="s">
        <v>18323</v>
      </c>
      <c r="AC3070" s="1" t="s">
        <v>18324</v>
      </c>
      <c r="AD3070" s="1" t="s">
        <v>61</v>
      </c>
      <c r="AE3070" s="2" t="b">
        <v>1</v>
      </c>
      <c r="AF3070" s="1"/>
      <c r="AG3070" s="2" t="b">
        <v>0</v>
      </c>
      <c r="AH3070" s="1">
        <v>46242.564803356479</v>
      </c>
    </row>
    <row r="3071" spans="1:34" ht="13.9">
      <c r="A3071" s="1" t="s">
        <v>18325</v>
      </c>
      <c r="B3071" s="1" t="s">
        <v>18326</v>
      </c>
      <c r="C3071" s="4">
        <v>45436</v>
      </c>
      <c r="D3071" s="1" t="s">
        <v>17925</v>
      </c>
      <c r="E3071" s="1">
        <v>2024</v>
      </c>
      <c r="F3071" s="5">
        <v>26.48</v>
      </c>
      <c r="G3071" s="1" t="s">
        <v>18327</v>
      </c>
      <c r="H3071" s="1" t="s">
        <v>18328</v>
      </c>
      <c r="I3071" s="6">
        <v>745</v>
      </c>
      <c r="J3071" s="6" t="s">
        <v>54</v>
      </c>
      <c r="K3071" s="6">
        <v>56</v>
      </c>
      <c r="L3071" s="6">
        <v>55</v>
      </c>
      <c r="M3071" s="6">
        <v>1</v>
      </c>
      <c r="N3071" s="7">
        <v>0.9821428571428571</v>
      </c>
      <c r="O3071" s="1" t="s">
        <v>67</v>
      </c>
      <c r="P3071" s="1" t="s">
        <v>54</v>
      </c>
      <c r="Q3071" s="1" t="s">
        <v>56</v>
      </c>
      <c r="R3071" s="1" t="s">
        <v>5</v>
      </c>
      <c r="S3071" s="2" t="b">
        <v>1</v>
      </c>
      <c r="T3071" s="2" t="b">
        <v>0</v>
      </c>
      <c r="U3071" s="1" t="s">
        <v>57</v>
      </c>
      <c r="V3071" s="1"/>
      <c r="W3071" s="2" t="b">
        <v>0</v>
      </c>
      <c r="X3071" s="1"/>
      <c r="Y3071" s="2" t="b">
        <v>0</v>
      </c>
      <c r="Z3071" s="1" t="s">
        <v>58</v>
      </c>
      <c r="AA3071" s="2" t="b">
        <v>1</v>
      </c>
      <c r="AB3071" s="1" t="s">
        <v>18329</v>
      </c>
      <c r="AC3071" s="1" t="s">
        <v>18330</v>
      </c>
      <c r="AD3071" s="1" t="s">
        <v>61</v>
      </c>
      <c r="AE3071" s="2" t="b">
        <v>1</v>
      </c>
      <c r="AF3071" s="1" t="s">
        <v>502</v>
      </c>
      <c r="AG3071" s="2" t="b">
        <v>0</v>
      </c>
      <c r="AH3071" s="1">
        <v>46242.564803356479</v>
      </c>
    </row>
    <row r="3072" spans="1:34" ht="13.9">
      <c r="A3072" s="1" t="s">
        <v>18331</v>
      </c>
      <c r="B3072" s="1" t="s">
        <v>18332</v>
      </c>
      <c r="C3072" s="4">
        <v>45437</v>
      </c>
      <c r="D3072" s="1" t="s">
        <v>17925</v>
      </c>
      <c r="E3072" s="1">
        <v>2024</v>
      </c>
      <c r="F3072" s="5">
        <v>26.45</v>
      </c>
      <c r="G3072" s="1" t="s">
        <v>18333</v>
      </c>
      <c r="H3072" s="1" t="s">
        <v>18334</v>
      </c>
      <c r="I3072" s="6">
        <v>51</v>
      </c>
      <c r="J3072" s="6" t="s">
        <v>54</v>
      </c>
      <c r="K3072" s="6">
        <v>3</v>
      </c>
      <c r="L3072" s="6">
        <v>3</v>
      </c>
      <c r="M3072" s="6">
        <v>0</v>
      </c>
      <c r="N3072" s="7">
        <v>1</v>
      </c>
      <c r="O3072" s="1" t="s">
        <v>302</v>
      </c>
      <c r="P3072" s="1" t="s">
        <v>54</v>
      </c>
      <c r="Q3072" s="1" t="s">
        <v>56</v>
      </c>
      <c r="R3072" s="1" t="s">
        <v>5</v>
      </c>
      <c r="S3072" s="2" t="b">
        <v>1</v>
      </c>
      <c r="T3072" s="2" t="b">
        <v>0</v>
      </c>
      <c r="U3072" s="1" t="s">
        <v>57</v>
      </c>
      <c r="V3072" s="1"/>
      <c r="W3072" s="2" t="b">
        <v>0</v>
      </c>
      <c r="X3072" s="1"/>
      <c r="Y3072" s="2" t="b">
        <v>0</v>
      </c>
      <c r="Z3072" s="1" t="s">
        <v>58</v>
      </c>
      <c r="AA3072" s="2" t="b">
        <v>1</v>
      </c>
      <c r="AB3072" s="1" t="s">
        <v>18335</v>
      </c>
      <c r="AC3072" s="1" t="s">
        <v>18336</v>
      </c>
      <c r="AD3072" s="1" t="s">
        <v>61</v>
      </c>
      <c r="AE3072" s="2" t="b">
        <v>1</v>
      </c>
      <c r="AF3072" s="1" t="s">
        <v>371</v>
      </c>
      <c r="AG3072" s="2" t="b">
        <v>0</v>
      </c>
      <c r="AH3072" s="1">
        <v>46242.564803356479</v>
      </c>
    </row>
    <row r="3073" spans="1:34" ht="13.9">
      <c r="A3073" s="1" t="s">
        <v>18337</v>
      </c>
      <c r="B3073" s="1" t="s">
        <v>18338</v>
      </c>
      <c r="C3073" s="4">
        <v>45437</v>
      </c>
      <c r="D3073" s="1" t="s">
        <v>17925</v>
      </c>
      <c r="E3073" s="1">
        <v>2024</v>
      </c>
      <c r="F3073" s="5">
        <v>26.45</v>
      </c>
      <c r="G3073" s="1" t="s">
        <v>18339</v>
      </c>
      <c r="H3073" s="1" t="s">
        <v>18340</v>
      </c>
      <c r="I3073" s="6">
        <v>63</v>
      </c>
      <c r="J3073" s="6" t="s">
        <v>54</v>
      </c>
      <c r="K3073" s="6">
        <v>4</v>
      </c>
      <c r="L3073" s="6">
        <v>2</v>
      </c>
      <c r="M3073" s="6">
        <v>2</v>
      </c>
      <c r="N3073" s="7">
        <v>0.5</v>
      </c>
      <c r="O3073" s="1" t="s">
        <v>344</v>
      </c>
      <c r="P3073" s="1" t="s">
        <v>54</v>
      </c>
      <c r="Q3073" s="1" t="s">
        <v>56</v>
      </c>
      <c r="R3073" s="1" t="s">
        <v>5</v>
      </c>
      <c r="S3073" s="2" t="b">
        <v>1</v>
      </c>
      <c r="T3073" s="2" t="b">
        <v>0</v>
      </c>
      <c r="U3073" s="1" t="s">
        <v>310</v>
      </c>
      <c r="V3073" s="1">
        <v>13</v>
      </c>
      <c r="W3073" s="2" t="b">
        <v>0</v>
      </c>
      <c r="X3073" s="1"/>
      <c r="Y3073" s="2" t="b">
        <v>0</v>
      </c>
      <c r="Z3073" s="1" t="s">
        <v>58</v>
      </c>
      <c r="AA3073" s="2" t="b">
        <v>1</v>
      </c>
      <c r="AB3073" s="1" t="s">
        <v>18341</v>
      </c>
      <c r="AC3073" s="1" t="s">
        <v>18342</v>
      </c>
      <c r="AD3073" s="1" t="s">
        <v>61</v>
      </c>
      <c r="AE3073" s="2" t="b">
        <v>1</v>
      </c>
      <c r="AF3073" s="1" t="s">
        <v>94</v>
      </c>
      <c r="AG3073" s="2" t="b">
        <v>0</v>
      </c>
      <c r="AH3073" s="1">
        <v>46242.564803356479</v>
      </c>
    </row>
    <row r="3074" spans="1:34" ht="13.9">
      <c r="A3074" s="1" t="s">
        <v>18343</v>
      </c>
      <c r="B3074" s="1" t="s">
        <v>18344</v>
      </c>
      <c r="C3074" s="4">
        <v>45437</v>
      </c>
      <c r="D3074" s="1" t="s">
        <v>17925</v>
      </c>
      <c r="E3074" s="1">
        <v>2024</v>
      </c>
      <c r="F3074" s="5">
        <v>26.45</v>
      </c>
      <c r="G3074" s="1" t="s">
        <v>18345</v>
      </c>
      <c r="H3074" s="1" t="s">
        <v>18346</v>
      </c>
      <c r="I3074" s="6">
        <v>47116</v>
      </c>
      <c r="J3074" s="6" t="s">
        <v>54</v>
      </c>
      <c r="K3074" s="6">
        <v>544</v>
      </c>
      <c r="L3074" s="6">
        <v>399</v>
      </c>
      <c r="M3074" s="6">
        <v>145</v>
      </c>
      <c r="N3074" s="7">
        <v>0.73345588235294112</v>
      </c>
      <c r="O3074" s="1" t="s">
        <v>55</v>
      </c>
      <c r="P3074" s="1" t="s">
        <v>54</v>
      </c>
      <c r="Q3074" s="1" t="s">
        <v>68</v>
      </c>
      <c r="R3074" s="1" t="s">
        <v>7</v>
      </c>
      <c r="S3074" s="2" t="b">
        <v>0</v>
      </c>
      <c r="T3074" s="2" t="b">
        <v>1</v>
      </c>
      <c r="U3074" s="1" t="s">
        <v>202</v>
      </c>
      <c r="V3074" s="1">
        <v>18</v>
      </c>
      <c r="W3074" s="2" t="b">
        <v>1</v>
      </c>
      <c r="X3074" s="2" t="b">
        <v>1</v>
      </c>
      <c r="Y3074" s="2" t="b">
        <v>0</v>
      </c>
      <c r="Z3074" s="1" t="s">
        <v>119</v>
      </c>
      <c r="AA3074" s="2" t="b">
        <v>0</v>
      </c>
      <c r="AB3074" s="1" t="s">
        <v>18347</v>
      </c>
      <c r="AC3074" s="1" t="s">
        <v>18348</v>
      </c>
      <c r="AD3074" s="1" t="s">
        <v>61</v>
      </c>
      <c r="AE3074" s="2" t="b">
        <v>1</v>
      </c>
      <c r="AF3074" s="1"/>
      <c r="AG3074" s="2" t="b">
        <v>0</v>
      </c>
      <c r="AH3074" s="1">
        <v>46242.564803356479</v>
      </c>
    </row>
    <row r="3075" spans="1:34" ht="13.9">
      <c r="A3075" s="1" t="s">
        <v>18349</v>
      </c>
      <c r="B3075" s="1" t="s">
        <v>18350</v>
      </c>
      <c r="C3075" s="4">
        <v>45437</v>
      </c>
      <c r="D3075" s="1" t="s">
        <v>17925</v>
      </c>
      <c r="E3075" s="1">
        <v>2024</v>
      </c>
      <c r="F3075" s="5">
        <v>26.45</v>
      </c>
      <c r="G3075" s="1" t="s">
        <v>18351</v>
      </c>
      <c r="H3075" s="1" t="s">
        <v>18352</v>
      </c>
      <c r="I3075" s="6">
        <v>470</v>
      </c>
      <c r="J3075" s="6" t="s">
        <v>54</v>
      </c>
      <c r="K3075" s="6">
        <v>11</v>
      </c>
      <c r="L3075" s="6">
        <v>9</v>
      </c>
      <c r="M3075" s="6">
        <v>2</v>
      </c>
      <c r="N3075" s="7">
        <v>0.81818181818181823</v>
      </c>
      <c r="O3075" s="1" t="s">
        <v>126</v>
      </c>
      <c r="P3075" s="1" t="s">
        <v>54</v>
      </c>
      <c r="Q3075" s="1" t="s">
        <v>56</v>
      </c>
      <c r="R3075" s="1" t="s">
        <v>5</v>
      </c>
      <c r="S3075" s="2" t="b">
        <v>1</v>
      </c>
      <c r="T3075" s="2" t="b">
        <v>0</v>
      </c>
      <c r="U3075" s="1" t="s">
        <v>57</v>
      </c>
      <c r="V3075" s="1"/>
      <c r="W3075" s="2" t="b">
        <v>0</v>
      </c>
      <c r="X3075" s="1"/>
      <c r="Y3075" s="2" t="b">
        <v>0</v>
      </c>
      <c r="Z3075" s="1" t="s">
        <v>58</v>
      </c>
      <c r="AA3075" s="2" t="b">
        <v>1</v>
      </c>
      <c r="AB3075" s="1" t="s">
        <v>18353</v>
      </c>
      <c r="AC3075" s="1" t="s">
        <v>18354</v>
      </c>
      <c r="AD3075" s="1" t="s">
        <v>61</v>
      </c>
      <c r="AE3075" s="2" t="b">
        <v>1</v>
      </c>
      <c r="AF3075" s="1" t="s">
        <v>101</v>
      </c>
      <c r="AG3075" s="2" t="b">
        <v>1</v>
      </c>
      <c r="AH3075" s="1">
        <v>46242.564803356479</v>
      </c>
    </row>
    <row r="3076" spans="1:34" ht="13.9">
      <c r="A3076" s="1" t="s">
        <v>18355</v>
      </c>
      <c r="B3076" s="1" t="s">
        <v>18356</v>
      </c>
      <c r="C3076" s="4">
        <v>45438</v>
      </c>
      <c r="D3076" s="1" t="s">
        <v>17925</v>
      </c>
      <c r="E3076" s="1">
        <v>2024</v>
      </c>
      <c r="F3076" s="5">
        <v>26.41</v>
      </c>
      <c r="G3076" s="1" t="s">
        <v>18357</v>
      </c>
      <c r="H3076" s="1" t="s">
        <v>18358</v>
      </c>
      <c r="I3076" s="6">
        <v>24</v>
      </c>
      <c r="J3076" s="6" t="s">
        <v>54</v>
      </c>
      <c r="K3076" s="6">
        <v>3</v>
      </c>
      <c r="L3076" s="6">
        <v>1</v>
      </c>
      <c r="M3076" s="6">
        <v>2</v>
      </c>
      <c r="N3076" s="7">
        <v>0.33333333333333331</v>
      </c>
      <c r="O3076" s="1" t="s">
        <v>302</v>
      </c>
      <c r="P3076" s="1" t="s">
        <v>54</v>
      </c>
      <c r="Q3076" s="1" t="s">
        <v>56</v>
      </c>
      <c r="R3076" s="1" t="s">
        <v>5</v>
      </c>
      <c r="S3076" s="2" t="b">
        <v>1</v>
      </c>
      <c r="T3076" s="2" t="b">
        <v>0</v>
      </c>
      <c r="U3076" s="1" t="s">
        <v>169</v>
      </c>
      <c r="V3076" s="1">
        <v>0</v>
      </c>
      <c r="W3076" s="2" t="b">
        <v>0</v>
      </c>
      <c r="X3076" s="1"/>
      <c r="Y3076" s="2" t="b">
        <v>0</v>
      </c>
      <c r="Z3076" s="1" t="s">
        <v>58</v>
      </c>
      <c r="AA3076" s="2" t="b">
        <v>1</v>
      </c>
      <c r="AB3076" s="1" t="s">
        <v>18359</v>
      </c>
      <c r="AC3076" s="1" t="s">
        <v>18360</v>
      </c>
      <c r="AD3076" s="1" t="s">
        <v>61</v>
      </c>
      <c r="AE3076" s="2" t="b">
        <v>1</v>
      </c>
      <c r="AF3076" s="1" t="s">
        <v>1545</v>
      </c>
      <c r="AG3076" s="2" t="b">
        <v>0</v>
      </c>
      <c r="AH3076" s="1">
        <v>46242.564803356479</v>
      </c>
    </row>
    <row r="3077" spans="1:34" ht="13.9">
      <c r="A3077" s="1" t="s">
        <v>18361</v>
      </c>
      <c r="B3077" s="1" t="s">
        <v>18362</v>
      </c>
      <c r="C3077" s="4">
        <v>45439</v>
      </c>
      <c r="D3077" s="1" t="s">
        <v>17925</v>
      </c>
      <c r="E3077" s="1">
        <v>2024</v>
      </c>
      <c r="F3077" s="5">
        <v>26.38</v>
      </c>
      <c r="G3077" s="1" t="s">
        <v>18363</v>
      </c>
      <c r="H3077" s="1" t="s">
        <v>18364</v>
      </c>
      <c r="I3077" s="6">
        <v>2794</v>
      </c>
      <c r="J3077" s="6" t="s">
        <v>54</v>
      </c>
      <c r="K3077" s="6">
        <v>59</v>
      </c>
      <c r="L3077" s="6">
        <v>53</v>
      </c>
      <c r="M3077" s="6">
        <v>6</v>
      </c>
      <c r="N3077" s="7">
        <v>0.89830508474576276</v>
      </c>
      <c r="O3077" s="1" t="s">
        <v>67</v>
      </c>
      <c r="P3077" s="1" t="s">
        <v>54</v>
      </c>
      <c r="Q3077" s="1" t="s">
        <v>56</v>
      </c>
      <c r="R3077" s="1" t="s">
        <v>5</v>
      </c>
      <c r="S3077" s="2" t="b">
        <v>1</v>
      </c>
      <c r="T3077" s="2" t="b">
        <v>0</v>
      </c>
      <c r="U3077" s="1" t="s">
        <v>57</v>
      </c>
      <c r="V3077" s="1"/>
      <c r="W3077" s="2" t="b">
        <v>0</v>
      </c>
      <c r="X3077" s="1"/>
      <c r="Y3077" s="2" t="b">
        <v>0</v>
      </c>
      <c r="Z3077" s="1" t="s">
        <v>58</v>
      </c>
      <c r="AA3077" s="2" t="b">
        <v>1</v>
      </c>
      <c r="AB3077" s="1" t="s">
        <v>18365</v>
      </c>
      <c r="AC3077" s="1" t="s">
        <v>18366</v>
      </c>
      <c r="AD3077" s="1" t="s">
        <v>61</v>
      </c>
      <c r="AE3077" s="2" t="b">
        <v>1</v>
      </c>
      <c r="AF3077" s="1" t="s">
        <v>101</v>
      </c>
      <c r="AG3077" s="2" t="b">
        <v>1</v>
      </c>
      <c r="AH3077" s="1">
        <v>46242.564803356479</v>
      </c>
    </row>
    <row r="3078" spans="1:34" ht="13.9">
      <c r="A3078" s="1" t="s">
        <v>18367</v>
      </c>
      <c r="B3078" s="1" t="s">
        <v>18368</v>
      </c>
      <c r="C3078" s="4">
        <v>45439</v>
      </c>
      <c r="D3078" s="1" t="s">
        <v>17925</v>
      </c>
      <c r="E3078" s="1">
        <v>2024</v>
      </c>
      <c r="F3078" s="5">
        <v>26.38</v>
      </c>
      <c r="G3078" s="1" t="s">
        <v>18369</v>
      </c>
      <c r="H3078" s="1" t="s">
        <v>18370</v>
      </c>
      <c r="I3078" s="6">
        <v>42467</v>
      </c>
      <c r="J3078" s="6" t="s">
        <v>54</v>
      </c>
      <c r="K3078" s="6">
        <v>424</v>
      </c>
      <c r="L3078" s="6">
        <v>344</v>
      </c>
      <c r="M3078" s="6">
        <v>80</v>
      </c>
      <c r="N3078" s="7">
        <v>0.81132075471698117</v>
      </c>
      <c r="O3078" s="1" t="s">
        <v>67</v>
      </c>
      <c r="P3078" s="1" t="s">
        <v>54</v>
      </c>
      <c r="Q3078" s="1" t="s">
        <v>68</v>
      </c>
      <c r="R3078" s="1" t="s">
        <v>7</v>
      </c>
      <c r="S3078" s="2" t="b">
        <v>0</v>
      </c>
      <c r="T3078" s="2" t="b">
        <v>1</v>
      </c>
      <c r="U3078" s="1" t="s">
        <v>202</v>
      </c>
      <c r="V3078" s="1">
        <v>18</v>
      </c>
      <c r="W3078" s="2" t="b">
        <v>1</v>
      </c>
      <c r="X3078" s="2" t="b">
        <v>1</v>
      </c>
      <c r="Y3078" s="2" t="b">
        <v>0</v>
      </c>
      <c r="Z3078" s="1" t="s">
        <v>119</v>
      </c>
      <c r="AA3078" s="2" t="b">
        <v>0</v>
      </c>
      <c r="AB3078" s="1" t="s">
        <v>18371</v>
      </c>
      <c r="AC3078" s="1" t="s">
        <v>18372</v>
      </c>
      <c r="AD3078" s="1" t="s">
        <v>61</v>
      </c>
      <c r="AE3078" s="2" t="b">
        <v>1</v>
      </c>
      <c r="AF3078" s="1"/>
      <c r="AG3078" s="2" t="b">
        <v>0</v>
      </c>
      <c r="AH3078" s="1">
        <v>46242.564803368055</v>
      </c>
    </row>
    <row r="3079" spans="1:34" ht="13.9">
      <c r="A3079" s="1" t="s">
        <v>18373</v>
      </c>
      <c r="B3079" s="1" t="s">
        <v>18374</v>
      </c>
      <c r="C3079" s="4">
        <v>45439</v>
      </c>
      <c r="D3079" s="1" t="s">
        <v>17925</v>
      </c>
      <c r="E3079" s="1">
        <v>2024</v>
      </c>
      <c r="F3079" s="5">
        <v>26.38</v>
      </c>
      <c r="G3079" s="1" t="s">
        <v>18375</v>
      </c>
      <c r="H3079" s="1" t="s">
        <v>18376</v>
      </c>
      <c r="I3079" s="6">
        <v>20181</v>
      </c>
      <c r="J3079" s="6" t="s">
        <v>54</v>
      </c>
      <c r="K3079" s="6">
        <v>131</v>
      </c>
      <c r="L3079" s="6">
        <v>94</v>
      </c>
      <c r="M3079" s="6">
        <v>37</v>
      </c>
      <c r="N3079" s="7">
        <v>0.71755725190839692</v>
      </c>
      <c r="O3079" s="1" t="s">
        <v>55</v>
      </c>
      <c r="P3079" s="1" t="s">
        <v>54</v>
      </c>
      <c r="Q3079" s="1" t="s">
        <v>56</v>
      </c>
      <c r="R3079" s="1" t="s">
        <v>7</v>
      </c>
      <c r="S3079" s="2" t="b">
        <v>0</v>
      </c>
      <c r="T3079" s="2" t="b">
        <v>1</v>
      </c>
      <c r="U3079" s="1" t="s">
        <v>202</v>
      </c>
      <c r="V3079" s="1">
        <v>18</v>
      </c>
      <c r="W3079" s="2" t="b">
        <v>1</v>
      </c>
      <c r="X3079" s="2" t="b">
        <v>1</v>
      </c>
      <c r="Y3079" s="2" t="b">
        <v>0</v>
      </c>
      <c r="Z3079" s="1" t="s">
        <v>119</v>
      </c>
      <c r="AA3079" s="2" t="b">
        <v>0</v>
      </c>
      <c r="AB3079" s="1" t="s">
        <v>18377</v>
      </c>
      <c r="AC3079" s="1" t="s">
        <v>18378</v>
      </c>
      <c r="AD3079" s="1" t="s">
        <v>61</v>
      </c>
      <c r="AE3079" s="2" t="b">
        <v>1</v>
      </c>
      <c r="AF3079" s="1"/>
      <c r="AG3079" s="2" t="b">
        <v>0</v>
      </c>
      <c r="AH3079" s="1">
        <v>46242.564803368055</v>
      </c>
    </row>
    <row r="3080" spans="1:34" ht="13.9">
      <c r="A3080" s="1" t="s">
        <v>18379</v>
      </c>
      <c r="B3080" s="1" t="s">
        <v>18380</v>
      </c>
      <c r="C3080" s="4">
        <v>45439</v>
      </c>
      <c r="D3080" s="1" t="s">
        <v>17925</v>
      </c>
      <c r="E3080" s="1">
        <v>2024</v>
      </c>
      <c r="F3080" s="5">
        <v>26.38</v>
      </c>
      <c r="G3080" s="1" t="s">
        <v>18381</v>
      </c>
      <c r="H3080" s="1" t="s">
        <v>18382</v>
      </c>
      <c r="I3080" s="6"/>
      <c r="J3080" s="6" t="s">
        <v>147</v>
      </c>
      <c r="K3080" s="6">
        <v>9</v>
      </c>
      <c r="L3080" s="6">
        <v>8</v>
      </c>
      <c r="M3080" s="6">
        <v>1</v>
      </c>
      <c r="N3080" s="7">
        <v>0.88888888888888884</v>
      </c>
      <c r="O3080" s="1" t="s">
        <v>382</v>
      </c>
      <c r="P3080" s="1" t="s">
        <v>54</v>
      </c>
      <c r="Q3080" s="1" t="s">
        <v>56</v>
      </c>
      <c r="R3080" s="1" t="s">
        <v>5</v>
      </c>
      <c r="S3080" s="2" t="b">
        <v>1</v>
      </c>
      <c r="T3080" s="2" t="b">
        <v>0</v>
      </c>
      <c r="U3080" s="1" t="s">
        <v>57</v>
      </c>
      <c r="V3080" s="1"/>
      <c r="W3080" s="2" t="b">
        <v>0</v>
      </c>
      <c r="X3080" s="1"/>
      <c r="Y3080" s="2" t="b">
        <v>0</v>
      </c>
      <c r="Z3080" s="1" t="s">
        <v>119</v>
      </c>
      <c r="AA3080" s="2" t="b">
        <v>0</v>
      </c>
      <c r="AB3080" s="1" t="s">
        <v>18383</v>
      </c>
      <c r="AC3080" s="1" t="s">
        <v>18384</v>
      </c>
      <c r="AD3080" s="1" t="s">
        <v>61</v>
      </c>
      <c r="AE3080" s="2" t="b">
        <v>1</v>
      </c>
      <c r="AF3080" s="1"/>
      <c r="AG3080" s="2" t="b">
        <v>0</v>
      </c>
      <c r="AH3080" s="1">
        <v>46242.564803368055</v>
      </c>
    </row>
    <row r="3081" spans="1:34" ht="13.9">
      <c r="A3081" s="1" t="s">
        <v>18385</v>
      </c>
      <c r="B3081" s="1" t="s">
        <v>18386</v>
      </c>
      <c r="C3081" s="4">
        <v>45440</v>
      </c>
      <c r="D3081" s="1" t="s">
        <v>17925</v>
      </c>
      <c r="E3081" s="1">
        <v>2024</v>
      </c>
      <c r="F3081" s="5">
        <v>26.35</v>
      </c>
      <c r="G3081" s="1" t="s">
        <v>18387</v>
      </c>
      <c r="H3081" s="1" t="s">
        <v>18388</v>
      </c>
      <c r="I3081" s="6">
        <v>98</v>
      </c>
      <c r="J3081" s="6" t="s">
        <v>54</v>
      </c>
      <c r="K3081" s="6">
        <v>5</v>
      </c>
      <c r="L3081" s="6">
        <v>4</v>
      </c>
      <c r="M3081" s="6">
        <v>1</v>
      </c>
      <c r="N3081" s="7">
        <v>0.8</v>
      </c>
      <c r="O3081" s="1" t="s">
        <v>323</v>
      </c>
      <c r="P3081" s="1" t="s">
        <v>54</v>
      </c>
      <c r="Q3081" s="1" t="s">
        <v>56</v>
      </c>
      <c r="R3081" s="1" t="s">
        <v>5</v>
      </c>
      <c r="S3081" s="2" t="b">
        <v>1</v>
      </c>
      <c r="T3081" s="2" t="b">
        <v>0</v>
      </c>
      <c r="U3081" s="1" t="s">
        <v>244</v>
      </c>
      <c r="V3081" s="1">
        <v>16</v>
      </c>
      <c r="W3081" s="2" t="b">
        <v>0</v>
      </c>
      <c r="X3081" s="1"/>
      <c r="Y3081" s="2" t="b">
        <v>0</v>
      </c>
      <c r="Z3081" s="1" t="s">
        <v>58</v>
      </c>
      <c r="AA3081" s="2" t="b">
        <v>1</v>
      </c>
      <c r="AB3081" s="1" t="s">
        <v>18389</v>
      </c>
      <c r="AC3081" s="1" t="s">
        <v>18390</v>
      </c>
      <c r="AD3081" s="1" t="s">
        <v>61</v>
      </c>
      <c r="AE3081" s="2" t="b">
        <v>1</v>
      </c>
      <c r="AF3081" s="1" t="s">
        <v>211</v>
      </c>
      <c r="AG3081" s="2" t="b">
        <v>0</v>
      </c>
      <c r="AH3081" s="1">
        <v>46242.564803368055</v>
      </c>
    </row>
    <row r="3082" spans="1:34" ht="13.9">
      <c r="A3082" s="1" t="s">
        <v>18391</v>
      </c>
      <c r="B3082" s="1" t="s">
        <v>6394</v>
      </c>
      <c r="C3082" s="4">
        <v>45441</v>
      </c>
      <c r="D3082" s="1" t="s">
        <v>17925</v>
      </c>
      <c r="E3082" s="1">
        <v>2024</v>
      </c>
      <c r="F3082" s="5">
        <v>26.32</v>
      </c>
      <c r="G3082" s="1" t="s">
        <v>18392</v>
      </c>
      <c r="H3082" s="1" t="s">
        <v>18393</v>
      </c>
      <c r="I3082" s="6">
        <v>466</v>
      </c>
      <c r="J3082" s="6" t="s">
        <v>54</v>
      </c>
      <c r="K3082" s="6">
        <v>37</v>
      </c>
      <c r="L3082" s="6">
        <v>35</v>
      </c>
      <c r="M3082" s="6">
        <v>2</v>
      </c>
      <c r="N3082" s="7">
        <v>0.94594594594594594</v>
      </c>
      <c r="O3082" s="1" t="s">
        <v>126</v>
      </c>
      <c r="P3082" s="1" t="s">
        <v>54</v>
      </c>
      <c r="Q3082" s="1" t="s">
        <v>56</v>
      </c>
      <c r="R3082" s="1" t="s">
        <v>5</v>
      </c>
      <c r="S3082" s="2" t="b">
        <v>1</v>
      </c>
      <c r="T3082" s="2" t="b">
        <v>0</v>
      </c>
      <c r="U3082" s="1" t="s">
        <v>57</v>
      </c>
      <c r="V3082" s="1"/>
      <c r="W3082" s="2" t="b">
        <v>0</v>
      </c>
      <c r="X3082" s="1"/>
      <c r="Y3082" s="2" t="b">
        <v>0</v>
      </c>
      <c r="Z3082" s="1" t="s">
        <v>58</v>
      </c>
      <c r="AA3082" s="2" t="b">
        <v>1</v>
      </c>
      <c r="AB3082" s="1" t="s">
        <v>18394</v>
      </c>
      <c r="AC3082" s="1" t="s">
        <v>18395</v>
      </c>
      <c r="AD3082" s="1" t="s">
        <v>61</v>
      </c>
      <c r="AE3082" s="2" t="b">
        <v>1</v>
      </c>
      <c r="AF3082" s="1" t="s">
        <v>1600</v>
      </c>
      <c r="AG3082" s="2" t="b">
        <v>0</v>
      </c>
      <c r="AH3082" s="1">
        <v>46242.564803368055</v>
      </c>
    </row>
    <row r="3083" spans="1:34" ht="13.9">
      <c r="A3083" s="1" t="s">
        <v>18396</v>
      </c>
      <c r="B3083" s="1" t="s">
        <v>18397</v>
      </c>
      <c r="C3083" s="4">
        <v>45441</v>
      </c>
      <c r="D3083" s="1" t="s">
        <v>17925</v>
      </c>
      <c r="E3083" s="1">
        <v>2024</v>
      </c>
      <c r="F3083" s="5">
        <v>26.32</v>
      </c>
      <c r="G3083" s="1" t="s">
        <v>18398</v>
      </c>
      <c r="H3083" s="1" t="s">
        <v>18399</v>
      </c>
      <c r="I3083" s="6">
        <v>2499</v>
      </c>
      <c r="J3083" s="6" t="s">
        <v>54</v>
      </c>
      <c r="K3083" s="6">
        <v>106</v>
      </c>
      <c r="L3083" s="6">
        <v>33</v>
      </c>
      <c r="M3083" s="6">
        <v>73</v>
      </c>
      <c r="N3083" s="7">
        <v>0.31132075471698112</v>
      </c>
      <c r="O3083" s="1" t="s">
        <v>330</v>
      </c>
      <c r="P3083" s="1" t="s">
        <v>54</v>
      </c>
      <c r="Q3083" s="1" t="s">
        <v>56</v>
      </c>
      <c r="R3083" s="1" t="s">
        <v>5</v>
      </c>
      <c r="S3083" s="2" t="b">
        <v>1</v>
      </c>
      <c r="T3083" s="2" t="b">
        <v>0</v>
      </c>
      <c r="U3083" s="1" t="s">
        <v>57</v>
      </c>
      <c r="V3083" s="1"/>
      <c r="W3083" s="2" t="b">
        <v>0</v>
      </c>
      <c r="X3083" s="1"/>
      <c r="Y3083" s="2" t="b">
        <v>0</v>
      </c>
      <c r="Z3083" s="1" t="s">
        <v>58</v>
      </c>
      <c r="AA3083" s="2" t="b">
        <v>1</v>
      </c>
      <c r="AB3083" s="1" t="s">
        <v>18400</v>
      </c>
      <c r="AC3083" s="1" t="s">
        <v>18401</v>
      </c>
      <c r="AD3083" s="1" t="s">
        <v>61</v>
      </c>
      <c r="AE3083" s="2" t="b">
        <v>1</v>
      </c>
      <c r="AF3083" s="1" t="s">
        <v>509</v>
      </c>
      <c r="AG3083" s="2" t="b">
        <v>0</v>
      </c>
      <c r="AH3083" s="1">
        <v>46242.564803368055</v>
      </c>
    </row>
    <row r="3084" spans="1:34" ht="13.9">
      <c r="A3084" s="1" t="s">
        <v>18402</v>
      </c>
      <c r="B3084" s="1" t="s">
        <v>18403</v>
      </c>
      <c r="C3084" s="4">
        <v>45441</v>
      </c>
      <c r="D3084" s="1" t="s">
        <v>17925</v>
      </c>
      <c r="E3084" s="1">
        <v>2024</v>
      </c>
      <c r="F3084" s="5">
        <v>26.32</v>
      </c>
      <c r="G3084" s="1" t="s">
        <v>18404</v>
      </c>
      <c r="H3084" s="1" t="s">
        <v>18405</v>
      </c>
      <c r="I3084" s="6">
        <v>77824</v>
      </c>
      <c r="J3084" s="6" t="s">
        <v>54</v>
      </c>
      <c r="K3084" s="6">
        <v>1113</v>
      </c>
      <c r="L3084" s="6">
        <v>1075</v>
      </c>
      <c r="M3084" s="6">
        <v>38</v>
      </c>
      <c r="N3084" s="7">
        <v>0.9658580413297394</v>
      </c>
      <c r="O3084" s="1" t="s">
        <v>76</v>
      </c>
      <c r="P3084" s="1" t="s">
        <v>54</v>
      </c>
      <c r="Q3084" s="1" t="s">
        <v>68</v>
      </c>
      <c r="R3084" s="1" t="s">
        <v>5</v>
      </c>
      <c r="S3084" s="2" t="b">
        <v>1</v>
      </c>
      <c r="T3084" s="2" t="b">
        <v>0</v>
      </c>
      <c r="U3084" s="1" t="s">
        <v>224</v>
      </c>
      <c r="V3084" s="1">
        <v>12</v>
      </c>
      <c r="W3084" s="2" t="b">
        <v>0</v>
      </c>
      <c r="X3084" s="1"/>
      <c r="Y3084" s="2" t="b">
        <v>0</v>
      </c>
      <c r="Z3084" s="1" t="s">
        <v>119</v>
      </c>
      <c r="AA3084" s="2" t="b">
        <v>0</v>
      </c>
      <c r="AB3084" s="1" t="s">
        <v>18406</v>
      </c>
      <c r="AC3084" s="1" t="s">
        <v>18407</v>
      </c>
      <c r="AD3084" s="1" t="s">
        <v>61</v>
      </c>
      <c r="AE3084" s="2" t="b">
        <v>1</v>
      </c>
      <c r="AF3084" s="1"/>
      <c r="AG3084" s="2" t="b">
        <v>0</v>
      </c>
      <c r="AH3084" s="1">
        <v>46242.564803368055</v>
      </c>
    </row>
    <row r="3085" spans="1:34" ht="13.9">
      <c r="A3085" s="1" t="s">
        <v>18408</v>
      </c>
      <c r="B3085" s="1" t="s">
        <v>18409</v>
      </c>
      <c r="C3085" s="4">
        <v>45442</v>
      </c>
      <c r="D3085" s="1" t="s">
        <v>17925</v>
      </c>
      <c r="E3085" s="1">
        <v>2024</v>
      </c>
      <c r="F3085" s="5">
        <v>26.28</v>
      </c>
      <c r="G3085" s="1" t="s">
        <v>18410</v>
      </c>
      <c r="H3085" s="1" t="s">
        <v>18411</v>
      </c>
      <c r="I3085" s="6">
        <v>51048</v>
      </c>
      <c r="J3085" s="6" t="s">
        <v>54</v>
      </c>
      <c r="K3085" s="6">
        <v>2657</v>
      </c>
      <c r="L3085" s="6">
        <v>2286</v>
      </c>
      <c r="M3085" s="6">
        <v>371</v>
      </c>
      <c r="N3085" s="7">
        <v>0.86036883703424916</v>
      </c>
      <c r="O3085" s="1" t="s">
        <v>67</v>
      </c>
      <c r="P3085" s="1" t="s">
        <v>54</v>
      </c>
      <c r="Q3085" s="1" t="s">
        <v>68</v>
      </c>
      <c r="R3085" s="1" t="s">
        <v>5</v>
      </c>
      <c r="S3085" s="2" t="b">
        <v>1</v>
      </c>
      <c r="T3085" s="2" t="b">
        <v>0</v>
      </c>
      <c r="U3085" s="1" t="s">
        <v>112</v>
      </c>
      <c r="V3085" s="1">
        <v>15</v>
      </c>
      <c r="W3085" s="2" t="b">
        <v>0</v>
      </c>
      <c r="X3085" s="1"/>
      <c r="Y3085" s="2" t="b">
        <v>0</v>
      </c>
      <c r="Z3085" s="1" t="s">
        <v>58</v>
      </c>
      <c r="AA3085" s="2" t="b">
        <v>1</v>
      </c>
      <c r="AB3085" s="1" t="s">
        <v>18412</v>
      </c>
      <c r="AC3085" s="1" t="s">
        <v>18413</v>
      </c>
      <c r="AD3085" s="1" t="s">
        <v>61</v>
      </c>
      <c r="AE3085" s="2" t="b">
        <v>1</v>
      </c>
      <c r="AF3085" s="1" t="s">
        <v>987</v>
      </c>
      <c r="AG3085" s="2" t="b">
        <v>0</v>
      </c>
      <c r="AH3085" s="1">
        <v>46242.564803368055</v>
      </c>
    </row>
    <row r="3086" spans="1:34" ht="13.9">
      <c r="A3086" s="1" t="s">
        <v>18414</v>
      </c>
      <c r="B3086" s="1" t="s">
        <v>18415</v>
      </c>
      <c r="C3086" s="4">
        <v>45443</v>
      </c>
      <c r="D3086" s="1" t="s">
        <v>17925</v>
      </c>
      <c r="E3086" s="1">
        <v>2024</v>
      </c>
      <c r="F3086" s="5">
        <v>26.25</v>
      </c>
      <c r="G3086" s="1" t="s">
        <v>18416</v>
      </c>
      <c r="H3086" s="1" t="s">
        <v>18417</v>
      </c>
      <c r="I3086" s="6">
        <v>575</v>
      </c>
      <c r="J3086" s="6" t="s">
        <v>54</v>
      </c>
      <c r="K3086" s="6">
        <v>39</v>
      </c>
      <c r="L3086" s="6">
        <v>38</v>
      </c>
      <c r="M3086" s="6">
        <v>1</v>
      </c>
      <c r="N3086" s="7">
        <v>0.97435897435897434</v>
      </c>
      <c r="O3086" s="1" t="s">
        <v>126</v>
      </c>
      <c r="P3086" s="1" t="s">
        <v>54</v>
      </c>
      <c r="Q3086" s="1" t="s">
        <v>56</v>
      </c>
      <c r="R3086" s="1" t="s">
        <v>5</v>
      </c>
      <c r="S3086" s="2" t="b">
        <v>1</v>
      </c>
      <c r="T3086" s="2" t="b">
        <v>0</v>
      </c>
      <c r="U3086" s="1" t="s">
        <v>57</v>
      </c>
      <c r="V3086" s="1"/>
      <c r="W3086" s="2" t="b">
        <v>0</v>
      </c>
      <c r="X3086" s="1"/>
      <c r="Y3086" s="2" t="b">
        <v>0</v>
      </c>
      <c r="Z3086" s="1" t="s">
        <v>58</v>
      </c>
      <c r="AA3086" s="2" t="b">
        <v>1</v>
      </c>
      <c r="AB3086" s="1" t="s">
        <v>18418</v>
      </c>
      <c r="AC3086" s="1" t="s">
        <v>18419</v>
      </c>
      <c r="AD3086" s="1" t="s">
        <v>61</v>
      </c>
      <c r="AE3086" s="2" t="b">
        <v>1</v>
      </c>
      <c r="AF3086" s="1" t="s">
        <v>339</v>
      </c>
      <c r="AG3086" s="2" t="b">
        <v>0</v>
      </c>
      <c r="AH3086" s="1">
        <v>46242.564803368055</v>
      </c>
    </row>
    <row r="3087" spans="1:34" ht="13.9">
      <c r="A3087" s="1" t="s">
        <v>18420</v>
      </c>
      <c r="B3087" s="1" t="s">
        <v>18421</v>
      </c>
      <c r="C3087" s="4">
        <v>45443</v>
      </c>
      <c r="D3087" s="1" t="s">
        <v>17925</v>
      </c>
      <c r="E3087" s="1">
        <v>2024</v>
      </c>
      <c r="F3087" s="5">
        <v>26.25</v>
      </c>
      <c r="G3087" s="1" t="s">
        <v>18422</v>
      </c>
      <c r="H3087" s="1" t="s">
        <v>18423</v>
      </c>
      <c r="I3087" s="6">
        <v>352</v>
      </c>
      <c r="J3087" s="6" t="s">
        <v>54</v>
      </c>
      <c r="K3087" s="6">
        <v>14</v>
      </c>
      <c r="L3087" s="6">
        <v>14</v>
      </c>
      <c r="M3087" s="6">
        <v>0</v>
      </c>
      <c r="N3087" s="7">
        <v>1</v>
      </c>
      <c r="O3087" s="1" t="s">
        <v>126</v>
      </c>
      <c r="P3087" s="1" t="s">
        <v>54</v>
      </c>
      <c r="Q3087" s="1" t="s">
        <v>56</v>
      </c>
      <c r="R3087" s="1" t="s">
        <v>7</v>
      </c>
      <c r="S3087" s="2" t="b">
        <v>0</v>
      </c>
      <c r="T3087" s="2" t="b">
        <v>1</v>
      </c>
      <c r="U3087" s="1" t="s">
        <v>202</v>
      </c>
      <c r="V3087" s="1">
        <v>18</v>
      </c>
      <c r="W3087" s="2" t="b">
        <v>1</v>
      </c>
      <c r="X3087" s="2" t="b">
        <v>1</v>
      </c>
      <c r="Y3087" s="2" t="b">
        <v>0</v>
      </c>
      <c r="Z3087" s="1" t="s">
        <v>119</v>
      </c>
      <c r="AA3087" s="2" t="b">
        <v>0</v>
      </c>
      <c r="AB3087" s="1" t="s">
        <v>18424</v>
      </c>
      <c r="AC3087" s="1" t="s">
        <v>18425</v>
      </c>
      <c r="AD3087" s="1" t="s">
        <v>61</v>
      </c>
      <c r="AE3087" s="2" t="b">
        <v>1</v>
      </c>
      <c r="AF3087" s="1"/>
      <c r="AG3087" s="2" t="b">
        <v>0</v>
      </c>
      <c r="AH3087" s="1">
        <v>46242.564803368055</v>
      </c>
    </row>
    <row r="3088" spans="1:34" ht="13.9">
      <c r="A3088" s="1" t="s">
        <v>18426</v>
      </c>
      <c r="B3088" s="1" t="s">
        <v>18427</v>
      </c>
      <c r="C3088" s="4">
        <v>45443</v>
      </c>
      <c r="D3088" s="1" t="s">
        <v>17925</v>
      </c>
      <c r="E3088" s="1">
        <v>2024</v>
      </c>
      <c r="F3088" s="5">
        <v>26.25</v>
      </c>
      <c r="G3088" s="1" t="s">
        <v>18428</v>
      </c>
      <c r="H3088" s="1" t="s">
        <v>18429</v>
      </c>
      <c r="I3088" s="6">
        <v>14955</v>
      </c>
      <c r="J3088" s="6" t="s">
        <v>54</v>
      </c>
      <c r="K3088" s="6">
        <v>356</v>
      </c>
      <c r="L3088" s="6">
        <v>253</v>
      </c>
      <c r="M3088" s="6">
        <v>103</v>
      </c>
      <c r="N3088" s="7">
        <v>0.7106741573033708</v>
      </c>
      <c r="O3088" s="1" t="s">
        <v>55</v>
      </c>
      <c r="P3088" s="1" t="s">
        <v>54</v>
      </c>
      <c r="Q3088" s="1" t="s">
        <v>68</v>
      </c>
      <c r="R3088" s="1" t="s">
        <v>7</v>
      </c>
      <c r="S3088" s="2" t="b">
        <v>0</v>
      </c>
      <c r="T3088" s="2" t="b">
        <v>1</v>
      </c>
      <c r="U3088" s="1" t="s">
        <v>202</v>
      </c>
      <c r="V3088" s="1">
        <v>18</v>
      </c>
      <c r="W3088" s="2" t="b">
        <v>1</v>
      </c>
      <c r="X3088" s="2" t="b">
        <v>1</v>
      </c>
      <c r="Y3088" s="2" t="b">
        <v>0</v>
      </c>
      <c r="Z3088" s="1" t="s">
        <v>119</v>
      </c>
      <c r="AA3088" s="2" t="b">
        <v>0</v>
      </c>
      <c r="AB3088" s="1" t="s">
        <v>18430</v>
      </c>
      <c r="AC3088" s="1" t="s">
        <v>18431</v>
      </c>
      <c r="AD3088" s="1" t="s">
        <v>61</v>
      </c>
      <c r="AE3088" s="2" t="b">
        <v>1</v>
      </c>
      <c r="AF3088" s="1"/>
      <c r="AG3088" s="2" t="b">
        <v>0</v>
      </c>
      <c r="AH3088" s="1">
        <v>46242.564803368055</v>
      </c>
    </row>
    <row r="3089" spans="1:34" ht="13.9">
      <c r="A3089" s="1" t="s">
        <v>18432</v>
      </c>
      <c r="B3089" s="1" t="s">
        <v>18433</v>
      </c>
      <c r="C3089" s="4">
        <v>45443</v>
      </c>
      <c r="D3089" s="1" t="s">
        <v>17925</v>
      </c>
      <c r="E3089" s="1">
        <v>2024</v>
      </c>
      <c r="F3089" s="5">
        <v>26.25</v>
      </c>
      <c r="G3089" s="1" t="s">
        <v>18434</v>
      </c>
      <c r="H3089" s="1" t="s">
        <v>16557</v>
      </c>
      <c r="I3089" s="6">
        <v>15</v>
      </c>
      <c r="J3089" s="6" t="s">
        <v>54</v>
      </c>
      <c r="K3089" s="6">
        <v>1</v>
      </c>
      <c r="L3089" s="6">
        <v>1</v>
      </c>
      <c r="M3089" s="6">
        <v>0</v>
      </c>
      <c r="N3089" s="7">
        <v>1</v>
      </c>
      <c r="O3089" s="1" t="s">
        <v>148</v>
      </c>
      <c r="P3089" s="1" t="s">
        <v>54</v>
      </c>
      <c r="Q3089" s="1" t="s">
        <v>56</v>
      </c>
      <c r="R3089" s="1" t="s">
        <v>5</v>
      </c>
      <c r="S3089" s="2" t="b">
        <v>1</v>
      </c>
      <c r="T3089" s="2" t="b">
        <v>0</v>
      </c>
      <c r="U3089" s="1" t="s">
        <v>57</v>
      </c>
      <c r="V3089" s="1"/>
      <c r="W3089" s="2" t="b">
        <v>0</v>
      </c>
      <c r="X3089" s="1"/>
      <c r="Y3089" s="2" t="b">
        <v>0</v>
      </c>
      <c r="Z3089" s="1" t="s">
        <v>58</v>
      </c>
      <c r="AA3089" s="2" t="b">
        <v>1</v>
      </c>
      <c r="AB3089" s="1" t="s">
        <v>16558</v>
      </c>
      <c r="AC3089" s="1" t="s">
        <v>18435</v>
      </c>
      <c r="AD3089" s="1" t="s">
        <v>61</v>
      </c>
      <c r="AE3089" s="2" t="b">
        <v>1</v>
      </c>
      <c r="AF3089" s="1" t="s">
        <v>305</v>
      </c>
      <c r="AG3089" s="2" t="b">
        <v>0</v>
      </c>
      <c r="AH3089" s="1">
        <v>46242.564803368055</v>
      </c>
    </row>
    <row r="3090" spans="1:34" ht="13.9">
      <c r="A3090" s="1" t="s">
        <v>18436</v>
      </c>
      <c r="B3090" s="1" t="s">
        <v>18437</v>
      </c>
      <c r="C3090" s="4">
        <v>45446</v>
      </c>
      <c r="D3090" s="1" t="s">
        <v>18438</v>
      </c>
      <c r="E3090" s="1">
        <v>2024</v>
      </c>
      <c r="F3090" s="5">
        <v>26.15</v>
      </c>
      <c r="G3090" s="1" t="s">
        <v>18439</v>
      </c>
      <c r="H3090" s="1" t="s">
        <v>18440</v>
      </c>
      <c r="I3090" s="6">
        <v>262</v>
      </c>
      <c r="J3090" s="6" t="s">
        <v>54</v>
      </c>
      <c r="K3090" s="6">
        <v>16</v>
      </c>
      <c r="L3090" s="6">
        <v>15</v>
      </c>
      <c r="M3090" s="6">
        <v>1</v>
      </c>
      <c r="N3090" s="7">
        <v>0.9375</v>
      </c>
      <c r="O3090" s="1" t="s">
        <v>126</v>
      </c>
      <c r="P3090" s="1" t="s">
        <v>54</v>
      </c>
      <c r="Q3090" s="1" t="s">
        <v>56</v>
      </c>
      <c r="R3090" s="1" t="s">
        <v>7</v>
      </c>
      <c r="S3090" s="2" t="b">
        <v>0</v>
      </c>
      <c r="T3090" s="2" t="b">
        <v>1</v>
      </c>
      <c r="U3090" s="1" t="s">
        <v>202</v>
      </c>
      <c r="V3090" s="1">
        <v>18</v>
      </c>
      <c r="W3090" s="2" t="b">
        <v>1</v>
      </c>
      <c r="X3090" s="2" t="b">
        <v>1</v>
      </c>
      <c r="Y3090" s="2" t="b">
        <v>0</v>
      </c>
      <c r="Z3090" s="1" t="s">
        <v>119</v>
      </c>
      <c r="AA3090" s="2" t="b">
        <v>0</v>
      </c>
      <c r="AB3090" s="1" t="s">
        <v>18441</v>
      </c>
      <c r="AC3090" s="1" t="s">
        <v>18442</v>
      </c>
      <c r="AD3090" s="1" t="s">
        <v>61</v>
      </c>
      <c r="AE3090" s="2" t="b">
        <v>1</v>
      </c>
      <c r="AF3090" s="1"/>
      <c r="AG3090" s="2" t="b">
        <v>0</v>
      </c>
      <c r="AH3090" s="1">
        <v>46242.564803368055</v>
      </c>
    </row>
    <row r="3091" spans="1:34" ht="13.9">
      <c r="A3091" s="1" t="s">
        <v>18443</v>
      </c>
      <c r="B3091" s="1" t="s">
        <v>18444</v>
      </c>
      <c r="C3091" s="4">
        <v>45446</v>
      </c>
      <c r="D3091" s="1" t="s">
        <v>18438</v>
      </c>
      <c r="E3091" s="1">
        <v>2024</v>
      </c>
      <c r="F3091" s="5">
        <v>26.15</v>
      </c>
      <c r="G3091" s="1" t="s">
        <v>18445</v>
      </c>
      <c r="H3091" s="1" t="s">
        <v>18446</v>
      </c>
      <c r="I3091" s="6">
        <v>3480</v>
      </c>
      <c r="J3091" s="6" t="s">
        <v>54</v>
      </c>
      <c r="K3091" s="6">
        <v>104</v>
      </c>
      <c r="L3091" s="6">
        <v>101</v>
      </c>
      <c r="M3091" s="6">
        <v>3</v>
      </c>
      <c r="N3091" s="7">
        <v>0.97115384615384615</v>
      </c>
      <c r="O3091" s="1" t="s">
        <v>67</v>
      </c>
      <c r="P3091" s="1" t="s">
        <v>54</v>
      </c>
      <c r="Q3091" s="1" t="s">
        <v>56</v>
      </c>
      <c r="R3091" s="1" t="s">
        <v>5</v>
      </c>
      <c r="S3091" s="2" t="b">
        <v>1</v>
      </c>
      <c r="T3091" s="2" t="b">
        <v>0</v>
      </c>
      <c r="U3091" s="1" t="s">
        <v>57</v>
      </c>
      <c r="V3091" s="1"/>
      <c r="W3091" s="2" t="b">
        <v>0</v>
      </c>
      <c r="X3091" s="1"/>
      <c r="Y3091" s="2" t="b">
        <v>0</v>
      </c>
      <c r="Z3091" s="1" t="s">
        <v>58</v>
      </c>
      <c r="AA3091" s="2" t="b">
        <v>1</v>
      </c>
      <c r="AB3091" s="1" t="s">
        <v>18447</v>
      </c>
      <c r="AC3091" s="1" t="s">
        <v>18448</v>
      </c>
      <c r="AD3091" s="1" t="s">
        <v>61</v>
      </c>
      <c r="AE3091" s="2" t="b">
        <v>1</v>
      </c>
      <c r="AF3091" s="1" t="s">
        <v>101</v>
      </c>
      <c r="AG3091" s="2" t="b">
        <v>1</v>
      </c>
      <c r="AH3091" s="1">
        <v>46242.564803368055</v>
      </c>
    </row>
    <row r="3092" spans="1:34" ht="13.9">
      <c r="A3092" s="1" t="s">
        <v>18449</v>
      </c>
      <c r="B3092" s="1" t="s">
        <v>18450</v>
      </c>
      <c r="C3092" s="4">
        <v>45446</v>
      </c>
      <c r="D3092" s="1" t="s">
        <v>18438</v>
      </c>
      <c r="E3092" s="1">
        <v>2024</v>
      </c>
      <c r="F3092" s="5">
        <v>26.15</v>
      </c>
      <c r="G3092" s="1" t="s">
        <v>18451</v>
      </c>
      <c r="H3092" s="1" t="s">
        <v>18452</v>
      </c>
      <c r="I3092" s="6">
        <v>13075</v>
      </c>
      <c r="J3092" s="6" t="s">
        <v>54</v>
      </c>
      <c r="K3092" s="6">
        <v>437</v>
      </c>
      <c r="L3092" s="6">
        <v>371</v>
      </c>
      <c r="M3092" s="6">
        <v>66</v>
      </c>
      <c r="N3092" s="7">
        <v>0.84897025171624718</v>
      </c>
      <c r="O3092" s="1" t="s">
        <v>67</v>
      </c>
      <c r="P3092" s="1" t="s">
        <v>54</v>
      </c>
      <c r="Q3092" s="1" t="s">
        <v>68</v>
      </c>
      <c r="R3092" s="1" t="s">
        <v>5</v>
      </c>
      <c r="S3092" s="2" t="b">
        <v>1</v>
      </c>
      <c r="T3092" s="2" t="b">
        <v>0</v>
      </c>
      <c r="U3092" s="1" t="s">
        <v>57</v>
      </c>
      <c r="V3092" s="1"/>
      <c r="W3092" s="2" t="b">
        <v>0</v>
      </c>
      <c r="X3092" s="1"/>
      <c r="Y3092" s="2" t="b">
        <v>0</v>
      </c>
      <c r="Z3092" s="1" t="s">
        <v>58</v>
      </c>
      <c r="AA3092" s="2" t="b">
        <v>1</v>
      </c>
      <c r="AB3092" s="1" t="s">
        <v>18453</v>
      </c>
      <c r="AC3092" s="1" t="s">
        <v>18454</v>
      </c>
      <c r="AD3092" s="1" t="s">
        <v>61</v>
      </c>
      <c r="AE3092" s="2" t="b">
        <v>1</v>
      </c>
      <c r="AF3092" s="1" t="s">
        <v>435</v>
      </c>
      <c r="AG3092" s="2" t="b">
        <v>0</v>
      </c>
      <c r="AH3092" s="1">
        <v>46242.564803368055</v>
      </c>
    </row>
    <row r="3093" spans="1:34" ht="13.9">
      <c r="A3093" s="1" t="s">
        <v>18455</v>
      </c>
      <c r="B3093" s="1" t="s">
        <v>18456</v>
      </c>
      <c r="C3093" s="4">
        <v>45446</v>
      </c>
      <c r="D3093" s="1" t="s">
        <v>18438</v>
      </c>
      <c r="E3093" s="1">
        <v>2024</v>
      </c>
      <c r="F3093" s="5">
        <v>26.15</v>
      </c>
      <c r="G3093" s="1" t="s">
        <v>18457</v>
      </c>
      <c r="H3093" s="1" t="s">
        <v>18458</v>
      </c>
      <c r="I3093" s="6">
        <v>20</v>
      </c>
      <c r="J3093" s="6" t="s">
        <v>54</v>
      </c>
      <c r="K3093" s="6">
        <v>2</v>
      </c>
      <c r="L3093" s="6">
        <v>0</v>
      </c>
      <c r="M3093" s="6">
        <v>2</v>
      </c>
      <c r="N3093" s="7">
        <v>0</v>
      </c>
      <c r="O3093" s="1" t="s">
        <v>567</v>
      </c>
      <c r="P3093" s="1" t="s">
        <v>54</v>
      </c>
      <c r="Q3093" s="1" t="s">
        <v>56</v>
      </c>
      <c r="R3093" s="1" t="s">
        <v>5</v>
      </c>
      <c r="S3093" s="2" t="b">
        <v>1</v>
      </c>
      <c r="T3093" s="2" t="b">
        <v>0</v>
      </c>
      <c r="U3093" s="1" t="s">
        <v>57</v>
      </c>
      <c r="V3093" s="1"/>
      <c r="W3093" s="2" t="b">
        <v>0</v>
      </c>
      <c r="X3093" s="1"/>
      <c r="Y3093" s="2" t="b">
        <v>0</v>
      </c>
      <c r="Z3093" s="1" t="s">
        <v>58</v>
      </c>
      <c r="AA3093" s="2" t="b">
        <v>1</v>
      </c>
      <c r="AB3093" s="1" t="s">
        <v>18459</v>
      </c>
      <c r="AC3093" s="1" t="s">
        <v>18460</v>
      </c>
      <c r="AD3093" s="1" t="s">
        <v>61</v>
      </c>
      <c r="AE3093" s="2" t="b">
        <v>1</v>
      </c>
      <c r="AF3093" s="1" t="s">
        <v>94</v>
      </c>
      <c r="AG3093" s="2" t="b">
        <v>0</v>
      </c>
      <c r="AH3093" s="1">
        <v>46242.564803368055</v>
      </c>
    </row>
    <row r="3094" spans="1:34" ht="13.9">
      <c r="A3094" s="1" t="s">
        <v>18461</v>
      </c>
      <c r="B3094" s="1" t="s">
        <v>18462</v>
      </c>
      <c r="C3094" s="4">
        <v>45447</v>
      </c>
      <c r="D3094" s="1" t="s">
        <v>18438</v>
      </c>
      <c r="E3094" s="1">
        <v>2024</v>
      </c>
      <c r="F3094" s="5">
        <v>26.12</v>
      </c>
      <c r="G3094" s="1" t="s">
        <v>18463</v>
      </c>
      <c r="H3094" s="1" t="s">
        <v>18464</v>
      </c>
      <c r="I3094" s="6">
        <v>1</v>
      </c>
      <c r="J3094" s="6" t="s">
        <v>54</v>
      </c>
      <c r="K3094" s="6">
        <v>2</v>
      </c>
      <c r="L3094" s="6">
        <v>2</v>
      </c>
      <c r="M3094" s="6">
        <v>0</v>
      </c>
      <c r="N3094" s="7">
        <v>1</v>
      </c>
      <c r="O3094" s="1" t="s">
        <v>567</v>
      </c>
      <c r="P3094" s="1" t="s">
        <v>54</v>
      </c>
      <c r="Q3094" s="1" t="s">
        <v>56</v>
      </c>
      <c r="R3094" s="1" t="s">
        <v>5</v>
      </c>
      <c r="S3094" s="2" t="b">
        <v>1</v>
      </c>
      <c r="T3094" s="2" t="b">
        <v>0</v>
      </c>
      <c r="U3094" s="1" t="s">
        <v>57</v>
      </c>
      <c r="V3094" s="1"/>
      <c r="W3094" s="2" t="b">
        <v>0</v>
      </c>
      <c r="X3094" s="1"/>
      <c r="Y3094" s="2" t="b">
        <v>0</v>
      </c>
      <c r="Z3094" s="1" t="s">
        <v>58</v>
      </c>
      <c r="AA3094" s="2" t="b">
        <v>1</v>
      </c>
      <c r="AB3094" s="1" t="s">
        <v>18465</v>
      </c>
      <c r="AC3094" s="1" t="s">
        <v>18466</v>
      </c>
      <c r="AD3094" s="1" t="s">
        <v>61</v>
      </c>
      <c r="AE3094" s="2" t="b">
        <v>1</v>
      </c>
      <c r="AF3094" s="1" t="s">
        <v>71</v>
      </c>
      <c r="AG3094" s="2" t="b">
        <v>0</v>
      </c>
      <c r="AH3094" s="1">
        <v>46242.564803368055</v>
      </c>
    </row>
    <row r="3095" spans="1:34" ht="13.9">
      <c r="A3095" s="1" t="s">
        <v>18467</v>
      </c>
      <c r="B3095" s="1" t="s">
        <v>18468</v>
      </c>
      <c r="C3095" s="4">
        <v>45448</v>
      </c>
      <c r="D3095" s="1" t="s">
        <v>18438</v>
      </c>
      <c r="E3095" s="1">
        <v>2024</v>
      </c>
      <c r="F3095" s="5">
        <v>26.09</v>
      </c>
      <c r="G3095" s="1" t="s">
        <v>18469</v>
      </c>
      <c r="H3095" s="1" t="s">
        <v>18470</v>
      </c>
      <c r="I3095" s="6">
        <v>66</v>
      </c>
      <c r="J3095" s="6" t="s">
        <v>54</v>
      </c>
      <c r="K3095" s="6">
        <v>6</v>
      </c>
      <c r="L3095" s="6">
        <v>6</v>
      </c>
      <c r="M3095" s="6">
        <v>0</v>
      </c>
      <c r="N3095" s="7">
        <v>1</v>
      </c>
      <c r="O3095" s="1" t="s">
        <v>947</v>
      </c>
      <c r="P3095" s="1" t="s">
        <v>54</v>
      </c>
      <c r="Q3095" s="1" t="s">
        <v>56</v>
      </c>
      <c r="R3095" s="1" t="s">
        <v>5</v>
      </c>
      <c r="S3095" s="2" t="b">
        <v>1</v>
      </c>
      <c r="T3095" s="2" t="b">
        <v>0</v>
      </c>
      <c r="U3095" s="1" t="s">
        <v>57</v>
      </c>
      <c r="V3095" s="1"/>
      <c r="W3095" s="2" t="b">
        <v>0</v>
      </c>
      <c r="X3095" s="1"/>
      <c r="Y3095" s="2" t="b">
        <v>0</v>
      </c>
      <c r="Z3095" s="1" t="s">
        <v>58</v>
      </c>
      <c r="AA3095" s="2" t="b">
        <v>1</v>
      </c>
      <c r="AB3095" s="1" t="s">
        <v>18471</v>
      </c>
      <c r="AC3095" s="1" t="s">
        <v>18472</v>
      </c>
      <c r="AD3095" s="1" t="s">
        <v>61</v>
      </c>
      <c r="AE3095" s="2" t="b">
        <v>1</v>
      </c>
      <c r="AF3095" s="1" t="s">
        <v>142</v>
      </c>
      <c r="AG3095" s="2" t="b">
        <v>0</v>
      </c>
      <c r="AH3095" s="1">
        <v>46242.564803368055</v>
      </c>
    </row>
    <row r="3096" spans="1:34" ht="13.9">
      <c r="A3096" s="1" t="s">
        <v>18473</v>
      </c>
      <c r="B3096" s="1" t="s">
        <v>18474</v>
      </c>
      <c r="C3096" s="4">
        <v>45448</v>
      </c>
      <c r="D3096" s="1" t="s">
        <v>18438</v>
      </c>
      <c r="E3096" s="1">
        <v>2024</v>
      </c>
      <c r="F3096" s="5">
        <v>26.09</v>
      </c>
      <c r="G3096" s="1" t="s">
        <v>18475</v>
      </c>
      <c r="H3096" s="1" t="s">
        <v>18476</v>
      </c>
      <c r="I3096" s="6">
        <v>30</v>
      </c>
      <c r="J3096" s="6" t="s">
        <v>54</v>
      </c>
      <c r="K3096" s="6">
        <v>2</v>
      </c>
      <c r="L3096" s="6">
        <v>2</v>
      </c>
      <c r="M3096" s="6">
        <v>0</v>
      </c>
      <c r="N3096" s="7">
        <v>1</v>
      </c>
      <c r="O3096" s="1" t="s">
        <v>567</v>
      </c>
      <c r="P3096" s="1" t="s">
        <v>54</v>
      </c>
      <c r="Q3096" s="1" t="s">
        <v>56</v>
      </c>
      <c r="R3096" s="1" t="s">
        <v>5</v>
      </c>
      <c r="S3096" s="2" t="b">
        <v>1</v>
      </c>
      <c r="T3096" s="2" t="b">
        <v>0</v>
      </c>
      <c r="U3096" s="1" t="s">
        <v>224</v>
      </c>
      <c r="V3096" s="1">
        <v>12</v>
      </c>
      <c r="W3096" s="2" t="b">
        <v>0</v>
      </c>
      <c r="X3096" s="1"/>
      <c r="Y3096" s="2" t="b">
        <v>0</v>
      </c>
      <c r="Z3096" s="1" t="s">
        <v>58</v>
      </c>
      <c r="AA3096" s="2" t="b">
        <v>1</v>
      </c>
      <c r="AB3096" s="1" t="s">
        <v>18477</v>
      </c>
      <c r="AC3096" s="1" t="s">
        <v>18478</v>
      </c>
      <c r="AD3096" s="1" t="s">
        <v>61</v>
      </c>
      <c r="AE3096" s="2" t="b">
        <v>1</v>
      </c>
      <c r="AF3096" s="1" t="s">
        <v>71</v>
      </c>
      <c r="AG3096" s="2" t="b">
        <v>0</v>
      </c>
      <c r="AH3096" s="1">
        <v>46242.564803368055</v>
      </c>
    </row>
    <row r="3097" spans="1:34" ht="13.9">
      <c r="A3097" s="1" t="s">
        <v>18479</v>
      </c>
      <c r="B3097" s="1" t="s">
        <v>18480</v>
      </c>
      <c r="C3097" s="4">
        <v>45448</v>
      </c>
      <c r="D3097" s="1" t="s">
        <v>18438</v>
      </c>
      <c r="E3097" s="1">
        <v>2024</v>
      </c>
      <c r="F3097" s="5">
        <v>26.09</v>
      </c>
      <c r="G3097" s="1" t="s">
        <v>18481</v>
      </c>
      <c r="H3097" s="1" t="s">
        <v>18482</v>
      </c>
      <c r="I3097" s="6">
        <v>15</v>
      </c>
      <c r="J3097" s="6" t="s">
        <v>54</v>
      </c>
      <c r="K3097" s="6">
        <v>1</v>
      </c>
      <c r="L3097" s="6">
        <v>1</v>
      </c>
      <c r="M3097" s="6">
        <v>0</v>
      </c>
      <c r="N3097" s="7">
        <v>1</v>
      </c>
      <c r="O3097" s="1" t="s">
        <v>148</v>
      </c>
      <c r="P3097" s="1" t="s">
        <v>54</v>
      </c>
      <c r="Q3097" s="1" t="s">
        <v>56</v>
      </c>
      <c r="R3097" s="1" t="s">
        <v>5</v>
      </c>
      <c r="S3097" s="2" t="b">
        <v>1</v>
      </c>
      <c r="T3097" s="2" t="b">
        <v>0</v>
      </c>
      <c r="U3097" s="1" t="s">
        <v>57</v>
      </c>
      <c r="V3097" s="1"/>
      <c r="W3097" s="2" t="b">
        <v>0</v>
      </c>
      <c r="X3097" s="1"/>
      <c r="Y3097" s="2" t="b">
        <v>0</v>
      </c>
      <c r="Z3097" s="1" t="s">
        <v>58</v>
      </c>
      <c r="AA3097" s="2" t="b">
        <v>1</v>
      </c>
      <c r="AB3097" s="1" t="s">
        <v>18483</v>
      </c>
      <c r="AC3097" s="1" t="s">
        <v>18484</v>
      </c>
      <c r="AD3097" s="1" t="s">
        <v>61</v>
      </c>
      <c r="AE3097" s="2" t="b">
        <v>1</v>
      </c>
      <c r="AF3097" s="1" t="s">
        <v>211</v>
      </c>
      <c r="AG3097" s="2" t="b">
        <v>0</v>
      </c>
      <c r="AH3097" s="1">
        <v>46242.564803368055</v>
      </c>
    </row>
    <row r="3098" spans="1:34" ht="13.9">
      <c r="A3098" s="1" t="s">
        <v>18485</v>
      </c>
      <c r="B3098" s="1" t="s">
        <v>18486</v>
      </c>
      <c r="C3098" s="4">
        <v>45448</v>
      </c>
      <c r="D3098" s="1" t="s">
        <v>18438</v>
      </c>
      <c r="E3098" s="1">
        <v>2024</v>
      </c>
      <c r="F3098" s="5">
        <v>26.09</v>
      </c>
      <c r="G3098" s="1" t="s">
        <v>18487</v>
      </c>
      <c r="H3098" s="1" t="s">
        <v>18488</v>
      </c>
      <c r="I3098" s="6">
        <v>1</v>
      </c>
      <c r="J3098" s="6" t="s">
        <v>54</v>
      </c>
      <c r="K3098" s="6">
        <v>0</v>
      </c>
      <c r="L3098" s="6">
        <v>0</v>
      </c>
      <c r="M3098" s="6">
        <v>0</v>
      </c>
      <c r="N3098" s="7"/>
      <c r="O3098" s="1" t="s">
        <v>216</v>
      </c>
      <c r="P3098" s="1" t="s">
        <v>54</v>
      </c>
      <c r="Q3098" s="1" t="s">
        <v>56</v>
      </c>
      <c r="R3098" s="1" t="s">
        <v>5</v>
      </c>
      <c r="S3098" s="2" t="b">
        <v>1</v>
      </c>
      <c r="T3098" s="2" t="b">
        <v>0</v>
      </c>
      <c r="U3098" s="1" t="s">
        <v>224</v>
      </c>
      <c r="V3098" s="1">
        <v>12</v>
      </c>
      <c r="W3098" s="2" t="b">
        <v>0</v>
      </c>
      <c r="X3098" s="1"/>
      <c r="Y3098" s="2" t="b">
        <v>0</v>
      </c>
      <c r="Z3098" s="1" t="s">
        <v>58</v>
      </c>
      <c r="AA3098" s="2" t="b">
        <v>1</v>
      </c>
      <c r="AB3098" s="1" t="s">
        <v>18489</v>
      </c>
      <c r="AC3098" s="1" t="s">
        <v>18490</v>
      </c>
      <c r="AD3098" s="1" t="s">
        <v>61</v>
      </c>
      <c r="AE3098" s="2" t="b">
        <v>1</v>
      </c>
      <c r="AF3098" s="1" t="s">
        <v>211</v>
      </c>
      <c r="AG3098" s="2" t="b">
        <v>0</v>
      </c>
      <c r="AH3098" s="1">
        <v>46242.564803368055</v>
      </c>
    </row>
    <row r="3099" spans="1:34" ht="13.9">
      <c r="A3099" s="1" t="s">
        <v>18491</v>
      </c>
      <c r="B3099" s="1" t="s">
        <v>18492</v>
      </c>
      <c r="C3099" s="4">
        <v>45449</v>
      </c>
      <c r="D3099" s="1" t="s">
        <v>18438</v>
      </c>
      <c r="E3099" s="1">
        <v>2024</v>
      </c>
      <c r="F3099" s="5">
        <v>26.05</v>
      </c>
      <c r="G3099" s="1" t="s">
        <v>18493</v>
      </c>
      <c r="H3099" s="1" t="s">
        <v>18494</v>
      </c>
      <c r="I3099" s="6">
        <v>156</v>
      </c>
      <c r="J3099" s="6" t="s">
        <v>54</v>
      </c>
      <c r="K3099" s="6">
        <v>13</v>
      </c>
      <c r="L3099" s="6">
        <v>13</v>
      </c>
      <c r="M3099" s="6">
        <v>0</v>
      </c>
      <c r="N3099" s="7">
        <v>1</v>
      </c>
      <c r="O3099" s="1" t="s">
        <v>126</v>
      </c>
      <c r="P3099" s="1" t="s">
        <v>54</v>
      </c>
      <c r="Q3099" s="1" t="s">
        <v>56</v>
      </c>
      <c r="R3099" s="1" t="s">
        <v>5</v>
      </c>
      <c r="S3099" s="2" t="b">
        <v>1</v>
      </c>
      <c r="T3099" s="2" t="b">
        <v>0</v>
      </c>
      <c r="U3099" s="1" t="s">
        <v>57</v>
      </c>
      <c r="V3099" s="1"/>
      <c r="W3099" s="2" t="b">
        <v>0</v>
      </c>
      <c r="X3099" s="1"/>
      <c r="Y3099" s="2" t="b">
        <v>0</v>
      </c>
      <c r="Z3099" s="1" t="s">
        <v>58</v>
      </c>
      <c r="AA3099" s="2" t="b">
        <v>1</v>
      </c>
      <c r="AB3099" s="1" t="s">
        <v>18495</v>
      </c>
      <c r="AC3099" s="1" t="s">
        <v>18496</v>
      </c>
      <c r="AD3099" s="1" t="s">
        <v>61</v>
      </c>
      <c r="AE3099" s="2" t="b">
        <v>1</v>
      </c>
      <c r="AF3099" s="1" t="s">
        <v>1426</v>
      </c>
      <c r="AG3099" s="2" t="b">
        <v>0</v>
      </c>
      <c r="AH3099" s="1">
        <v>46242.564803368055</v>
      </c>
    </row>
    <row r="3100" spans="1:34" ht="13.9">
      <c r="A3100" s="1" t="s">
        <v>18497</v>
      </c>
      <c r="B3100" s="1" t="s">
        <v>18498</v>
      </c>
      <c r="C3100" s="4">
        <v>45449</v>
      </c>
      <c r="D3100" s="1" t="s">
        <v>18438</v>
      </c>
      <c r="E3100" s="1">
        <v>2024</v>
      </c>
      <c r="F3100" s="5">
        <v>26.05</v>
      </c>
      <c r="G3100" s="1" t="s">
        <v>18499</v>
      </c>
      <c r="H3100" s="1" t="s">
        <v>18500</v>
      </c>
      <c r="I3100" s="6">
        <v>300</v>
      </c>
      <c r="J3100" s="6" t="s">
        <v>54</v>
      </c>
      <c r="K3100" s="6">
        <v>22</v>
      </c>
      <c r="L3100" s="6">
        <v>21</v>
      </c>
      <c r="M3100" s="6">
        <v>1</v>
      </c>
      <c r="N3100" s="7">
        <v>0.95454545454545459</v>
      </c>
      <c r="O3100" s="1" t="s">
        <v>126</v>
      </c>
      <c r="P3100" s="1" t="s">
        <v>54</v>
      </c>
      <c r="Q3100" s="1" t="s">
        <v>56</v>
      </c>
      <c r="R3100" s="1" t="s">
        <v>5</v>
      </c>
      <c r="S3100" s="2" t="b">
        <v>1</v>
      </c>
      <c r="T3100" s="2" t="b">
        <v>0</v>
      </c>
      <c r="U3100" s="1" t="s">
        <v>57</v>
      </c>
      <c r="V3100" s="1"/>
      <c r="W3100" s="2" t="b">
        <v>0</v>
      </c>
      <c r="X3100" s="1"/>
      <c r="Y3100" s="2" t="b">
        <v>0</v>
      </c>
      <c r="Z3100" s="1" t="s">
        <v>58</v>
      </c>
      <c r="AA3100" s="2" t="b">
        <v>1</v>
      </c>
      <c r="AB3100" s="1" t="s">
        <v>18501</v>
      </c>
      <c r="AC3100" s="1" t="s">
        <v>18502</v>
      </c>
      <c r="AD3100" s="1" t="s">
        <v>61</v>
      </c>
      <c r="AE3100" s="2" t="b">
        <v>1</v>
      </c>
      <c r="AF3100" s="1" t="s">
        <v>1426</v>
      </c>
      <c r="AG3100" s="2" t="b">
        <v>0</v>
      </c>
      <c r="AH3100" s="1">
        <v>46242.564803368055</v>
      </c>
    </row>
    <row r="3101" spans="1:34" ht="13.9">
      <c r="A3101" s="1" t="s">
        <v>18503</v>
      </c>
      <c r="B3101" s="1" t="s">
        <v>18504</v>
      </c>
      <c r="C3101" s="4">
        <v>45449</v>
      </c>
      <c r="D3101" s="1" t="s">
        <v>18438</v>
      </c>
      <c r="E3101" s="1">
        <v>2024</v>
      </c>
      <c r="F3101" s="5">
        <v>26.05</v>
      </c>
      <c r="G3101" s="1" t="s">
        <v>18505</v>
      </c>
      <c r="H3101" s="1" t="s">
        <v>18506</v>
      </c>
      <c r="I3101" s="6">
        <v>5083</v>
      </c>
      <c r="J3101" s="6" t="s">
        <v>54</v>
      </c>
      <c r="K3101" s="6">
        <v>89</v>
      </c>
      <c r="L3101" s="6">
        <v>86</v>
      </c>
      <c r="M3101" s="6">
        <v>3</v>
      </c>
      <c r="N3101" s="7">
        <v>0.9662921348314607</v>
      </c>
      <c r="O3101" s="1" t="s">
        <v>67</v>
      </c>
      <c r="P3101" s="1" t="s">
        <v>54</v>
      </c>
      <c r="Q3101" s="1" t="s">
        <v>56</v>
      </c>
      <c r="R3101" s="1" t="s">
        <v>5</v>
      </c>
      <c r="S3101" s="2" t="b">
        <v>1</v>
      </c>
      <c r="T3101" s="2" t="b">
        <v>0</v>
      </c>
      <c r="U3101" s="1" t="s">
        <v>57</v>
      </c>
      <c r="V3101" s="1"/>
      <c r="W3101" s="2" t="b">
        <v>0</v>
      </c>
      <c r="X3101" s="1"/>
      <c r="Y3101" s="2" t="b">
        <v>0</v>
      </c>
      <c r="Z3101" s="1" t="s">
        <v>58</v>
      </c>
      <c r="AA3101" s="2" t="b">
        <v>1</v>
      </c>
      <c r="AB3101" s="1" t="s">
        <v>18507</v>
      </c>
      <c r="AC3101" s="1" t="s">
        <v>18508</v>
      </c>
      <c r="AD3101" s="1" t="s">
        <v>61</v>
      </c>
      <c r="AE3101" s="2" t="b">
        <v>1</v>
      </c>
      <c r="AF3101" s="1" t="s">
        <v>101</v>
      </c>
      <c r="AG3101" s="2" t="b">
        <v>1</v>
      </c>
      <c r="AH3101" s="1">
        <v>46242.564803368055</v>
      </c>
    </row>
    <row r="3102" spans="1:34" ht="13.9">
      <c r="A3102" s="1" t="s">
        <v>18509</v>
      </c>
      <c r="B3102" s="1" t="s">
        <v>18510</v>
      </c>
      <c r="C3102" s="4">
        <v>45449</v>
      </c>
      <c r="D3102" s="1" t="s">
        <v>18438</v>
      </c>
      <c r="E3102" s="1">
        <v>2024</v>
      </c>
      <c r="F3102" s="5">
        <v>26.05</v>
      </c>
      <c r="G3102" s="1" t="s">
        <v>18511</v>
      </c>
      <c r="H3102" s="1" t="s">
        <v>18512</v>
      </c>
      <c r="I3102" s="6">
        <v>968</v>
      </c>
      <c r="J3102" s="6" t="s">
        <v>54</v>
      </c>
      <c r="K3102" s="6">
        <v>42</v>
      </c>
      <c r="L3102" s="6">
        <v>27</v>
      </c>
      <c r="M3102" s="6">
        <v>15</v>
      </c>
      <c r="N3102" s="7">
        <v>0.6428571428571429</v>
      </c>
      <c r="O3102" s="1" t="s">
        <v>91</v>
      </c>
      <c r="P3102" s="1" t="s">
        <v>54</v>
      </c>
      <c r="Q3102" s="1" t="s">
        <v>56</v>
      </c>
      <c r="R3102" s="1" t="s">
        <v>5</v>
      </c>
      <c r="S3102" s="2" t="b">
        <v>1</v>
      </c>
      <c r="T3102" s="2" t="b">
        <v>0</v>
      </c>
      <c r="U3102" s="1" t="s">
        <v>499</v>
      </c>
      <c r="V3102" s="1">
        <v>17</v>
      </c>
      <c r="W3102" s="2" t="b">
        <v>0</v>
      </c>
      <c r="X3102" s="1"/>
      <c r="Y3102" s="2" t="b">
        <v>0</v>
      </c>
      <c r="Z3102" s="1" t="s">
        <v>119</v>
      </c>
      <c r="AA3102" s="2" t="b">
        <v>0</v>
      </c>
      <c r="AB3102" s="1" t="s">
        <v>18513</v>
      </c>
      <c r="AC3102" s="1" t="s">
        <v>18514</v>
      </c>
      <c r="AD3102" s="1" t="s">
        <v>61</v>
      </c>
      <c r="AE3102" s="2" t="b">
        <v>1</v>
      </c>
      <c r="AF3102" s="1"/>
      <c r="AG3102" s="2" t="b">
        <v>0</v>
      </c>
      <c r="AH3102" s="1">
        <v>46242.564803368055</v>
      </c>
    </row>
    <row r="3103" spans="1:34" ht="13.9">
      <c r="A3103" s="1" t="s">
        <v>18515</v>
      </c>
      <c r="B3103" s="1" t="s">
        <v>18516</v>
      </c>
      <c r="C3103" s="4">
        <v>45450</v>
      </c>
      <c r="D3103" s="1" t="s">
        <v>18438</v>
      </c>
      <c r="E3103" s="1">
        <v>2024</v>
      </c>
      <c r="F3103" s="5">
        <v>26.02</v>
      </c>
      <c r="G3103" s="1" t="s">
        <v>18517</v>
      </c>
      <c r="H3103" s="1" t="s">
        <v>18518</v>
      </c>
      <c r="I3103" s="6">
        <v>18372</v>
      </c>
      <c r="J3103" s="6" t="s">
        <v>54</v>
      </c>
      <c r="K3103" s="6">
        <v>550</v>
      </c>
      <c r="L3103" s="6">
        <v>502</v>
      </c>
      <c r="M3103" s="6">
        <v>48</v>
      </c>
      <c r="N3103" s="7">
        <v>0.91272727272727272</v>
      </c>
      <c r="O3103" s="1" t="s">
        <v>67</v>
      </c>
      <c r="P3103" s="1" t="s">
        <v>54</v>
      </c>
      <c r="Q3103" s="1" t="s">
        <v>68</v>
      </c>
      <c r="R3103" s="1" t="s">
        <v>5</v>
      </c>
      <c r="S3103" s="2" t="b">
        <v>1</v>
      </c>
      <c r="T3103" s="2" t="b">
        <v>0</v>
      </c>
      <c r="U3103" s="1" t="s">
        <v>244</v>
      </c>
      <c r="V3103" s="1">
        <v>16</v>
      </c>
      <c r="W3103" s="2" t="b">
        <v>0</v>
      </c>
      <c r="X3103" s="1"/>
      <c r="Y3103" s="2" t="b">
        <v>0</v>
      </c>
      <c r="Z3103" s="1" t="s">
        <v>58</v>
      </c>
      <c r="AA3103" s="2" t="b">
        <v>1</v>
      </c>
      <c r="AB3103" s="1" t="s">
        <v>18519</v>
      </c>
      <c r="AC3103" s="1" t="s">
        <v>18520</v>
      </c>
      <c r="AD3103" s="1" t="s">
        <v>1742</v>
      </c>
      <c r="AE3103" s="2" t="b">
        <v>1</v>
      </c>
      <c r="AF3103" s="1" t="s">
        <v>101</v>
      </c>
      <c r="AG3103" s="2" t="b">
        <v>1</v>
      </c>
      <c r="AH3103" s="1">
        <v>46242.564803368055</v>
      </c>
    </row>
    <row r="3104" spans="1:34" ht="13.9">
      <c r="A3104" s="1" t="s">
        <v>18521</v>
      </c>
      <c r="B3104" s="1" t="s">
        <v>18522</v>
      </c>
      <c r="C3104" s="4">
        <v>45450</v>
      </c>
      <c r="D3104" s="1" t="s">
        <v>18438</v>
      </c>
      <c r="E3104" s="1">
        <v>2024</v>
      </c>
      <c r="F3104" s="5">
        <v>26.02</v>
      </c>
      <c r="G3104" s="1" t="s">
        <v>18523</v>
      </c>
      <c r="H3104" s="1" t="s">
        <v>18518</v>
      </c>
      <c r="I3104" s="6"/>
      <c r="J3104" s="6" t="s">
        <v>147</v>
      </c>
      <c r="K3104" s="6">
        <v>7</v>
      </c>
      <c r="L3104" s="6">
        <v>6</v>
      </c>
      <c r="M3104" s="6">
        <v>1</v>
      </c>
      <c r="N3104" s="7">
        <v>0.8571428571428571</v>
      </c>
      <c r="O3104" s="1" t="s">
        <v>83</v>
      </c>
      <c r="P3104" s="1" t="s">
        <v>54</v>
      </c>
      <c r="Q3104" s="1" t="s">
        <v>56</v>
      </c>
      <c r="R3104" s="1" t="s">
        <v>5</v>
      </c>
      <c r="S3104" s="2" t="b">
        <v>1</v>
      </c>
      <c r="T3104" s="2" t="b">
        <v>0</v>
      </c>
      <c r="U3104" s="1" t="s">
        <v>57</v>
      </c>
      <c r="V3104" s="1"/>
      <c r="W3104" s="2" t="b">
        <v>0</v>
      </c>
      <c r="X3104" s="1"/>
      <c r="Y3104" s="2" t="b">
        <v>0</v>
      </c>
      <c r="Z3104" s="1" t="s">
        <v>119</v>
      </c>
      <c r="AA3104" s="2" t="b">
        <v>0</v>
      </c>
      <c r="AB3104" s="1" t="s">
        <v>18524</v>
      </c>
      <c r="AC3104" s="1" t="s">
        <v>18525</v>
      </c>
      <c r="AD3104" s="1" t="s">
        <v>61</v>
      </c>
      <c r="AE3104" s="2" t="b">
        <v>1</v>
      </c>
      <c r="AF3104" s="1"/>
      <c r="AG3104" s="2" t="b">
        <v>0</v>
      </c>
      <c r="AH3104" s="1">
        <v>46242.564803368055</v>
      </c>
    </row>
    <row r="3105" spans="1:34" ht="13.9">
      <c r="A3105" s="1" t="s">
        <v>18526</v>
      </c>
      <c r="B3105" s="1" t="s">
        <v>18527</v>
      </c>
      <c r="C3105" s="4">
        <v>45450</v>
      </c>
      <c r="D3105" s="1" t="s">
        <v>18438</v>
      </c>
      <c r="E3105" s="1">
        <v>2024</v>
      </c>
      <c r="F3105" s="5">
        <v>26.02</v>
      </c>
      <c r="G3105" s="1" t="s">
        <v>18528</v>
      </c>
      <c r="H3105" s="1" t="s">
        <v>18529</v>
      </c>
      <c r="I3105" s="6">
        <v>126</v>
      </c>
      <c r="J3105" s="6" t="s">
        <v>54</v>
      </c>
      <c r="K3105" s="6">
        <v>7</v>
      </c>
      <c r="L3105" s="6">
        <v>6</v>
      </c>
      <c r="M3105" s="6">
        <v>1</v>
      </c>
      <c r="N3105" s="7">
        <v>0.8571428571428571</v>
      </c>
      <c r="O3105" s="1" t="s">
        <v>83</v>
      </c>
      <c r="P3105" s="1" t="s">
        <v>54</v>
      </c>
      <c r="Q3105" s="1" t="s">
        <v>56</v>
      </c>
      <c r="R3105" s="1" t="s">
        <v>5</v>
      </c>
      <c r="S3105" s="2" t="b">
        <v>1</v>
      </c>
      <c r="T3105" s="2" t="b">
        <v>0</v>
      </c>
      <c r="U3105" s="1" t="s">
        <v>57</v>
      </c>
      <c r="V3105" s="1"/>
      <c r="W3105" s="2" t="b">
        <v>0</v>
      </c>
      <c r="X3105" s="1"/>
      <c r="Y3105" s="2" t="b">
        <v>0</v>
      </c>
      <c r="Z3105" s="1" t="s">
        <v>119</v>
      </c>
      <c r="AA3105" s="2" t="b">
        <v>0</v>
      </c>
      <c r="AB3105" s="1" t="s">
        <v>18530</v>
      </c>
      <c r="AC3105" s="1" t="s">
        <v>18531</v>
      </c>
      <c r="AD3105" s="1" t="s">
        <v>61</v>
      </c>
      <c r="AE3105" s="2" t="b">
        <v>1</v>
      </c>
      <c r="AF3105" s="1"/>
      <c r="AG3105" s="2" t="b">
        <v>0</v>
      </c>
      <c r="AH3105" s="1">
        <v>46242.564803368055</v>
      </c>
    </row>
    <row r="3106" spans="1:34" ht="13.9">
      <c r="A3106" s="1" t="s">
        <v>18532</v>
      </c>
      <c r="B3106" s="1" t="s">
        <v>18533</v>
      </c>
      <c r="C3106" s="4">
        <v>45450</v>
      </c>
      <c r="D3106" s="1" t="s">
        <v>18438</v>
      </c>
      <c r="E3106" s="1">
        <v>2024</v>
      </c>
      <c r="F3106" s="5">
        <v>26.02</v>
      </c>
      <c r="G3106" s="1" t="s">
        <v>18534</v>
      </c>
      <c r="H3106" s="1" t="s">
        <v>18535</v>
      </c>
      <c r="I3106" s="6">
        <v>1224</v>
      </c>
      <c r="J3106" s="6" t="s">
        <v>54</v>
      </c>
      <c r="K3106" s="6">
        <v>48</v>
      </c>
      <c r="L3106" s="6">
        <v>43</v>
      </c>
      <c r="M3106" s="6">
        <v>5</v>
      </c>
      <c r="N3106" s="7">
        <v>0.89583333333333337</v>
      </c>
      <c r="O3106" s="1" t="s">
        <v>126</v>
      </c>
      <c r="P3106" s="1" t="s">
        <v>54</v>
      </c>
      <c r="Q3106" s="1" t="s">
        <v>56</v>
      </c>
      <c r="R3106" s="1" t="s">
        <v>7</v>
      </c>
      <c r="S3106" s="2" t="b">
        <v>0</v>
      </c>
      <c r="T3106" s="2" t="b">
        <v>1</v>
      </c>
      <c r="U3106" s="1" t="s">
        <v>202</v>
      </c>
      <c r="V3106" s="1">
        <v>18</v>
      </c>
      <c r="W3106" s="2" t="b">
        <v>1</v>
      </c>
      <c r="X3106" s="2" t="b">
        <v>1</v>
      </c>
      <c r="Y3106" s="2" t="b">
        <v>0</v>
      </c>
      <c r="Z3106" s="1" t="s">
        <v>119</v>
      </c>
      <c r="AA3106" s="2" t="b">
        <v>0</v>
      </c>
      <c r="AB3106" s="1" t="s">
        <v>18536</v>
      </c>
      <c r="AC3106" s="1" t="s">
        <v>18537</v>
      </c>
      <c r="AD3106" s="1" t="s">
        <v>61</v>
      </c>
      <c r="AE3106" s="2" t="b">
        <v>1</v>
      </c>
      <c r="AF3106" s="1"/>
      <c r="AG3106" s="2" t="b">
        <v>0</v>
      </c>
      <c r="AH3106" s="1">
        <v>46242.564803368055</v>
      </c>
    </row>
    <row r="3107" spans="1:34" ht="13.9">
      <c r="A3107" s="1" t="s">
        <v>18538</v>
      </c>
      <c r="B3107" s="1" t="s">
        <v>18539</v>
      </c>
      <c r="C3107" s="4">
        <v>45450</v>
      </c>
      <c r="D3107" s="1" t="s">
        <v>18438</v>
      </c>
      <c r="E3107" s="1">
        <v>2024</v>
      </c>
      <c r="F3107" s="5">
        <v>26.02</v>
      </c>
      <c r="G3107" s="1" t="s">
        <v>18540</v>
      </c>
      <c r="H3107" s="1" t="s">
        <v>18541</v>
      </c>
      <c r="I3107" s="6">
        <v>1508</v>
      </c>
      <c r="J3107" s="6" t="s">
        <v>54</v>
      </c>
      <c r="K3107" s="6">
        <v>29</v>
      </c>
      <c r="L3107" s="6">
        <v>19</v>
      </c>
      <c r="M3107" s="6">
        <v>10</v>
      </c>
      <c r="N3107" s="7">
        <v>0.65517241379310343</v>
      </c>
      <c r="O3107" s="1" t="s">
        <v>91</v>
      </c>
      <c r="P3107" s="1" t="s">
        <v>54</v>
      </c>
      <c r="Q3107" s="1" t="s">
        <v>56</v>
      </c>
      <c r="R3107" s="1" t="s">
        <v>5</v>
      </c>
      <c r="S3107" s="2" t="b">
        <v>1</v>
      </c>
      <c r="T3107" s="2" t="b">
        <v>0</v>
      </c>
      <c r="U3107" s="1" t="s">
        <v>57</v>
      </c>
      <c r="V3107" s="1"/>
      <c r="W3107" s="2" t="b">
        <v>0</v>
      </c>
      <c r="X3107" s="1"/>
      <c r="Y3107" s="2" t="b">
        <v>0</v>
      </c>
      <c r="Z3107" s="1" t="s">
        <v>58</v>
      </c>
      <c r="AA3107" s="2" t="b">
        <v>1</v>
      </c>
      <c r="AB3107" s="1" t="s">
        <v>18542</v>
      </c>
      <c r="AC3107" s="1" t="s">
        <v>18543</v>
      </c>
      <c r="AD3107" s="1" t="s">
        <v>61</v>
      </c>
      <c r="AE3107" s="2" t="b">
        <v>1</v>
      </c>
      <c r="AF3107" s="1" t="s">
        <v>101</v>
      </c>
      <c r="AG3107" s="2" t="b">
        <v>1</v>
      </c>
      <c r="AH3107" s="1">
        <v>46242.564803368055</v>
      </c>
    </row>
    <row r="3108" spans="1:34" ht="13.9">
      <c r="A3108" s="1" t="s">
        <v>18544</v>
      </c>
      <c r="B3108" s="1" t="s">
        <v>18545</v>
      </c>
      <c r="C3108" s="4">
        <v>45450</v>
      </c>
      <c r="D3108" s="1" t="s">
        <v>18438</v>
      </c>
      <c r="E3108" s="1">
        <v>2024</v>
      </c>
      <c r="F3108" s="5">
        <v>26.02</v>
      </c>
      <c r="G3108" s="1" t="s">
        <v>18546</v>
      </c>
      <c r="H3108" s="1" t="s">
        <v>18547</v>
      </c>
      <c r="I3108" s="6">
        <v>3924</v>
      </c>
      <c r="J3108" s="6" t="s">
        <v>54</v>
      </c>
      <c r="K3108" s="6">
        <v>234</v>
      </c>
      <c r="L3108" s="6">
        <v>194</v>
      </c>
      <c r="M3108" s="6">
        <v>40</v>
      </c>
      <c r="N3108" s="7">
        <v>0.82905982905982911</v>
      </c>
      <c r="O3108" s="1" t="s">
        <v>67</v>
      </c>
      <c r="P3108" s="1" t="s">
        <v>54</v>
      </c>
      <c r="Q3108" s="1" t="s">
        <v>68</v>
      </c>
      <c r="R3108" s="1" t="s">
        <v>5</v>
      </c>
      <c r="S3108" s="2" t="b">
        <v>1</v>
      </c>
      <c r="T3108" s="2" t="b">
        <v>0</v>
      </c>
      <c r="U3108" s="1" t="s">
        <v>57</v>
      </c>
      <c r="V3108" s="1"/>
      <c r="W3108" s="2" t="b">
        <v>0</v>
      </c>
      <c r="X3108" s="1"/>
      <c r="Y3108" s="2" t="b">
        <v>0</v>
      </c>
      <c r="Z3108" s="1" t="s">
        <v>58</v>
      </c>
      <c r="AA3108" s="2" t="b">
        <v>1</v>
      </c>
      <c r="AB3108" s="1" t="s">
        <v>18548</v>
      </c>
      <c r="AC3108" s="1" t="s">
        <v>18549</v>
      </c>
      <c r="AD3108" s="1" t="s">
        <v>61</v>
      </c>
      <c r="AE3108" s="2" t="b">
        <v>1</v>
      </c>
      <c r="AF3108" s="1" t="s">
        <v>18550</v>
      </c>
      <c r="AG3108" s="2" t="b">
        <v>0</v>
      </c>
      <c r="AH3108" s="1">
        <v>46242.564803368055</v>
      </c>
    </row>
    <row r="3109" spans="1:34" ht="13.9">
      <c r="A3109" s="1" t="s">
        <v>18551</v>
      </c>
      <c r="B3109" s="1" t="s">
        <v>18552</v>
      </c>
      <c r="C3109" s="4">
        <v>45451</v>
      </c>
      <c r="D3109" s="1" t="s">
        <v>18438</v>
      </c>
      <c r="E3109" s="1">
        <v>2024</v>
      </c>
      <c r="F3109" s="5">
        <v>25.99</v>
      </c>
      <c r="G3109" s="1" t="s">
        <v>18553</v>
      </c>
      <c r="H3109" s="1" t="s">
        <v>18554</v>
      </c>
      <c r="I3109" s="6"/>
      <c r="J3109" s="6" t="s">
        <v>147</v>
      </c>
      <c r="K3109" s="6">
        <v>0</v>
      </c>
      <c r="L3109" s="6">
        <v>0</v>
      </c>
      <c r="M3109" s="6">
        <v>0</v>
      </c>
      <c r="N3109" s="7"/>
      <c r="O3109" s="1" t="s">
        <v>216</v>
      </c>
      <c r="P3109" s="1" t="s">
        <v>54</v>
      </c>
      <c r="Q3109" s="1" t="s">
        <v>56</v>
      </c>
      <c r="R3109" s="1" t="s">
        <v>5</v>
      </c>
      <c r="S3109" s="2" t="b">
        <v>1</v>
      </c>
      <c r="T3109" s="2" t="b">
        <v>0</v>
      </c>
      <c r="U3109" s="1" t="s">
        <v>57</v>
      </c>
      <c r="V3109" s="1"/>
      <c r="W3109" s="2" t="b">
        <v>0</v>
      </c>
      <c r="X3109" s="1"/>
      <c r="Y3109" s="2" t="b">
        <v>0</v>
      </c>
      <c r="Z3109" s="1" t="s">
        <v>119</v>
      </c>
      <c r="AA3109" s="2" t="b">
        <v>0</v>
      </c>
      <c r="AB3109" s="1" t="s">
        <v>18555</v>
      </c>
      <c r="AC3109" s="1" t="s">
        <v>18556</v>
      </c>
      <c r="AD3109" s="1" t="s">
        <v>61</v>
      </c>
      <c r="AE3109" s="2" t="b">
        <v>1</v>
      </c>
      <c r="AF3109" s="1"/>
      <c r="AG3109" s="2" t="b">
        <v>0</v>
      </c>
      <c r="AH3109" s="1">
        <v>46242.564803368055</v>
      </c>
    </row>
    <row r="3110" spans="1:34" ht="13.9">
      <c r="A3110" s="1" t="s">
        <v>18557</v>
      </c>
      <c r="B3110" s="1" t="s">
        <v>18558</v>
      </c>
      <c r="C3110" s="4">
        <v>45451</v>
      </c>
      <c r="D3110" s="1" t="s">
        <v>18438</v>
      </c>
      <c r="E3110" s="1">
        <v>2024</v>
      </c>
      <c r="F3110" s="5">
        <v>25.99</v>
      </c>
      <c r="G3110" s="1" t="s">
        <v>18559</v>
      </c>
      <c r="H3110" s="1" t="s">
        <v>18560</v>
      </c>
      <c r="I3110" s="6">
        <v>19781</v>
      </c>
      <c r="J3110" s="6" t="s">
        <v>54</v>
      </c>
      <c r="K3110" s="6">
        <v>190</v>
      </c>
      <c r="L3110" s="6">
        <v>162</v>
      </c>
      <c r="M3110" s="6">
        <v>28</v>
      </c>
      <c r="N3110" s="7">
        <v>0.85263157894736841</v>
      </c>
      <c r="O3110" s="1" t="s">
        <v>67</v>
      </c>
      <c r="P3110" s="1" t="s">
        <v>54</v>
      </c>
      <c r="Q3110" s="1" t="s">
        <v>56</v>
      </c>
      <c r="R3110" s="1" t="s">
        <v>7</v>
      </c>
      <c r="S3110" s="2" t="b">
        <v>0</v>
      </c>
      <c r="T3110" s="2" t="b">
        <v>1</v>
      </c>
      <c r="U3110" s="1" t="s">
        <v>202</v>
      </c>
      <c r="V3110" s="1">
        <v>18</v>
      </c>
      <c r="W3110" s="2" t="b">
        <v>1</v>
      </c>
      <c r="X3110" s="2" t="b">
        <v>1</v>
      </c>
      <c r="Y3110" s="2" t="b">
        <v>0</v>
      </c>
      <c r="Z3110" s="1" t="s">
        <v>119</v>
      </c>
      <c r="AA3110" s="2" t="b">
        <v>0</v>
      </c>
      <c r="AB3110" s="1" t="s">
        <v>18561</v>
      </c>
      <c r="AC3110" s="1" t="s">
        <v>18562</v>
      </c>
      <c r="AD3110" s="1" t="s">
        <v>61</v>
      </c>
      <c r="AE3110" s="2" t="b">
        <v>1</v>
      </c>
      <c r="AF3110" s="1"/>
      <c r="AG3110" s="2" t="b">
        <v>0</v>
      </c>
      <c r="AH3110" s="1">
        <v>46242.564803368055</v>
      </c>
    </row>
    <row r="3111" spans="1:34" ht="13.9">
      <c r="A3111" s="1" t="s">
        <v>18563</v>
      </c>
      <c r="B3111" s="1" t="s">
        <v>18564</v>
      </c>
      <c r="C3111" s="4">
        <v>45452</v>
      </c>
      <c r="D3111" s="1" t="s">
        <v>18438</v>
      </c>
      <c r="E3111" s="1">
        <v>2024</v>
      </c>
      <c r="F3111" s="5">
        <v>25.95</v>
      </c>
      <c r="G3111" s="1" t="s">
        <v>18565</v>
      </c>
      <c r="H3111" s="1" t="s">
        <v>18566</v>
      </c>
      <c r="I3111" s="6">
        <v>36</v>
      </c>
      <c r="J3111" s="6" t="s">
        <v>54</v>
      </c>
      <c r="K3111" s="6">
        <v>2</v>
      </c>
      <c r="L3111" s="6">
        <v>1</v>
      </c>
      <c r="M3111" s="6">
        <v>1</v>
      </c>
      <c r="N3111" s="7">
        <v>0.5</v>
      </c>
      <c r="O3111" s="1" t="s">
        <v>567</v>
      </c>
      <c r="P3111" s="1" t="s">
        <v>54</v>
      </c>
      <c r="Q3111" s="1" t="s">
        <v>56</v>
      </c>
      <c r="R3111" s="1" t="s">
        <v>5</v>
      </c>
      <c r="S3111" s="2" t="b">
        <v>1</v>
      </c>
      <c r="T3111" s="2" t="b">
        <v>0</v>
      </c>
      <c r="U3111" s="1" t="s">
        <v>57</v>
      </c>
      <c r="V3111" s="1"/>
      <c r="W3111" s="2" t="b">
        <v>0</v>
      </c>
      <c r="X3111" s="1"/>
      <c r="Y3111" s="2" t="b">
        <v>0</v>
      </c>
      <c r="Z3111" s="1" t="s">
        <v>58</v>
      </c>
      <c r="AA3111" s="2" t="b">
        <v>1</v>
      </c>
      <c r="AB3111" s="1" t="s">
        <v>18567</v>
      </c>
      <c r="AC3111" s="1" t="s">
        <v>18568</v>
      </c>
      <c r="AD3111" s="1" t="s">
        <v>61</v>
      </c>
      <c r="AE3111" s="2" t="b">
        <v>1</v>
      </c>
      <c r="AF3111" s="1" t="s">
        <v>164</v>
      </c>
      <c r="AG3111" s="2" t="b">
        <v>0</v>
      </c>
      <c r="AH3111" s="1">
        <v>46242.564803368055</v>
      </c>
    </row>
    <row r="3112" spans="1:34" ht="13.9">
      <c r="A3112" s="1" t="s">
        <v>18569</v>
      </c>
      <c r="B3112" s="1" t="s">
        <v>18570</v>
      </c>
      <c r="C3112" s="4">
        <v>45453</v>
      </c>
      <c r="D3112" s="1" t="s">
        <v>18438</v>
      </c>
      <c r="E3112" s="1">
        <v>2024</v>
      </c>
      <c r="F3112" s="5">
        <v>25.92</v>
      </c>
      <c r="G3112" s="1" t="s">
        <v>18571</v>
      </c>
      <c r="H3112" s="1" t="s">
        <v>18572</v>
      </c>
      <c r="I3112" s="6">
        <v>4782</v>
      </c>
      <c r="J3112" s="6" t="s">
        <v>54</v>
      </c>
      <c r="K3112" s="6">
        <v>243</v>
      </c>
      <c r="L3112" s="6">
        <v>228</v>
      </c>
      <c r="M3112" s="6">
        <v>15</v>
      </c>
      <c r="N3112" s="7">
        <v>0.93827160493827155</v>
      </c>
      <c r="O3112" s="1" t="s">
        <v>67</v>
      </c>
      <c r="P3112" s="1" t="s">
        <v>54</v>
      </c>
      <c r="Q3112" s="1" t="s">
        <v>68</v>
      </c>
      <c r="R3112" s="1" t="s">
        <v>5</v>
      </c>
      <c r="S3112" s="2" t="b">
        <v>1</v>
      </c>
      <c r="T3112" s="2" t="b">
        <v>0</v>
      </c>
      <c r="U3112" s="1" t="s">
        <v>57</v>
      </c>
      <c r="V3112" s="1"/>
      <c r="W3112" s="2" t="b">
        <v>0</v>
      </c>
      <c r="X3112" s="1"/>
      <c r="Y3112" s="2" t="b">
        <v>0</v>
      </c>
      <c r="Z3112" s="1" t="s">
        <v>58</v>
      </c>
      <c r="AA3112" s="2" t="b">
        <v>1</v>
      </c>
      <c r="AB3112" s="1" t="s">
        <v>18573</v>
      </c>
      <c r="AC3112" s="1" t="s">
        <v>18574</v>
      </c>
      <c r="AD3112" s="1" t="s">
        <v>61</v>
      </c>
      <c r="AE3112" s="2" t="b">
        <v>1</v>
      </c>
      <c r="AF3112" s="1" t="s">
        <v>211</v>
      </c>
      <c r="AG3112" s="2" t="b">
        <v>0</v>
      </c>
      <c r="AH3112" s="1">
        <v>46242.564803368055</v>
      </c>
    </row>
    <row r="3113" spans="1:34" ht="13.9">
      <c r="A3113" s="1" t="s">
        <v>18575</v>
      </c>
      <c r="B3113" s="1" t="s">
        <v>18576</v>
      </c>
      <c r="C3113" s="4">
        <v>45455</v>
      </c>
      <c r="D3113" s="1" t="s">
        <v>18438</v>
      </c>
      <c r="E3113" s="1">
        <v>2024</v>
      </c>
      <c r="F3113" s="5">
        <v>25.86</v>
      </c>
      <c r="G3113" s="1" t="s">
        <v>18577</v>
      </c>
      <c r="H3113" s="1" t="s">
        <v>18578</v>
      </c>
      <c r="I3113" s="6">
        <v>240</v>
      </c>
      <c r="J3113" s="6" t="s">
        <v>54</v>
      </c>
      <c r="K3113" s="6">
        <v>12</v>
      </c>
      <c r="L3113" s="6">
        <v>9</v>
      </c>
      <c r="M3113" s="6">
        <v>3</v>
      </c>
      <c r="N3113" s="7">
        <v>0.75</v>
      </c>
      <c r="O3113" s="1" t="s">
        <v>55</v>
      </c>
      <c r="P3113" s="1" t="s">
        <v>54</v>
      </c>
      <c r="Q3113" s="1" t="s">
        <v>56</v>
      </c>
      <c r="R3113" s="1" t="s">
        <v>5</v>
      </c>
      <c r="S3113" s="2" t="b">
        <v>1</v>
      </c>
      <c r="T3113" s="2" t="b">
        <v>0</v>
      </c>
      <c r="U3113" s="1" t="s">
        <v>244</v>
      </c>
      <c r="V3113" s="1">
        <v>16</v>
      </c>
      <c r="W3113" s="2" t="b">
        <v>0</v>
      </c>
      <c r="X3113" s="1"/>
      <c r="Y3113" s="2" t="b">
        <v>0</v>
      </c>
      <c r="Z3113" s="1" t="s">
        <v>58</v>
      </c>
      <c r="AA3113" s="2" t="b">
        <v>1</v>
      </c>
      <c r="AB3113" s="1" t="s">
        <v>18579</v>
      </c>
      <c r="AC3113" s="1" t="s">
        <v>18580</v>
      </c>
      <c r="AD3113" s="1" t="s">
        <v>61</v>
      </c>
      <c r="AE3113" s="2" t="b">
        <v>1</v>
      </c>
      <c r="AF3113" s="1" t="s">
        <v>416</v>
      </c>
      <c r="AG3113" s="2" t="b">
        <v>0</v>
      </c>
      <c r="AH3113" s="1">
        <v>46242.564803368055</v>
      </c>
    </row>
    <row r="3114" spans="1:34" ht="13.9">
      <c r="A3114" s="1" t="s">
        <v>18581</v>
      </c>
      <c r="B3114" s="1" t="s">
        <v>18582</v>
      </c>
      <c r="C3114" s="4">
        <v>45455</v>
      </c>
      <c r="D3114" s="1" t="s">
        <v>18438</v>
      </c>
      <c r="E3114" s="1">
        <v>2024</v>
      </c>
      <c r="F3114" s="5">
        <v>25.86</v>
      </c>
      <c r="G3114" s="1" t="s">
        <v>18583</v>
      </c>
      <c r="H3114" s="1" t="s">
        <v>18584</v>
      </c>
      <c r="I3114" s="6"/>
      <c r="J3114" s="6" t="s">
        <v>147</v>
      </c>
      <c r="K3114" s="6">
        <v>0</v>
      </c>
      <c r="L3114" s="6">
        <v>0</v>
      </c>
      <c r="M3114" s="6">
        <v>0</v>
      </c>
      <c r="N3114" s="7"/>
      <c r="O3114" s="1" t="s">
        <v>216</v>
      </c>
      <c r="P3114" s="1" t="s">
        <v>54</v>
      </c>
      <c r="Q3114" s="1" t="s">
        <v>56</v>
      </c>
      <c r="R3114" s="1" t="s">
        <v>5</v>
      </c>
      <c r="S3114" s="2" t="b">
        <v>1</v>
      </c>
      <c r="T3114" s="2" t="b">
        <v>0</v>
      </c>
      <c r="U3114" s="1" t="s">
        <v>57</v>
      </c>
      <c r="V3114" s="1"/>
      <c r="W3114" s="2" t="b">
        <v>0</v>
      </c>
      <c r="X3114" s="1"/>
      <c r="Y3114" s="2" t="b">
        <v>0</v>
      </c>
      <c r="Z3114" s="1" t="s">
        <v>119</v>
      </c>
      <c r="AA3114" s="2" t="b">
        <v>0</v>
      </c>
      <c r="AB3114" s="1" t="s">
        <v>18585</v>
      </c>
      <c r="AC3114" s="1" t="s">
        <v>18586</v>
      </c>
      <c r="AD3114" s="1" t="s">
        <v>61</v>
      </c>
      <c r="AE3114" s="2" t="b">
        <v>1</v>
      </c>
      <c r="AF3114" s="1"/>
      <c r="AG3114" s="2" t="b">
        <v>0</v>
      </c>
      <c r="AH3114" s="1">
        <v>46242.564803379631</v>
      </c>
    </row>
    <row r="3115" spans="1:34" ht="13.9">
      <c r="A3115" s="1" t="s">
        <v>18587</v>
      </c>
      <c r="B3115" s="1" t="s">
        <v>18588</v>
      </c>
      <c r="C3115" s="4">
        <v>45456</v>
      </c>
      <c r="D3115" s="1" t="s">
        <v>18438</v>
      </c>
      <c r="E3115" s="1">
        <v>2024</v>
      </c>
      <c r="F3115" s="5">
        <v>25.82</v>
      </c>
      <c r="G3115" s="1" t="s">
        <v>18589</v>
      </c>
      <c r="H3115" s="1" t="s">
        <v>18590</v>
      </c>
      <c r="I3115" s="6">
        <v>196</v>
      </c>
      <c r="J3115" s="6" t="s">
        <v>54</v>
      </c>
      <c r="K3115" s="6">
        <v>14</v>
      </c>
      <c r="L3115" s="6">
        <v>12</v>
      </c>
      <c r="M3115" s="6">
        <v>2</v>
      </c>
      <c r="N3115" s="7">
        <v>0.8571428571428571</v>
      </c>
      <c r="O3115" s="1" t="s">
        <v>126</v>
      </c>
      <c r="P3115" s="1" t="s">
        <v>54</v>
      </c>
      <c r="Q3115" s="1" t="s">
        <v>56</v>
      </c>
      <c r="R3115" s="1" t="s">
        <v>5</v>
      </c>
      <c r="S3115" s="2" t="b">
        <v>1</v>
      </c>
      <c r="T3115" s="2" t="b">
        <v>0</v>
      </c>
      <c r="U3115" s="1" t="s">
        <v>57</v>
      </c>
      <c r="V3115" s="1"/>
      <c r="W3115" s="2" t="b">
        <v>0</v>
      </c>
      <c r="X3115" s="1"/>
      <c r="Y3115" s="2" t="b">
        <v>0</v>
      </c>
      <c r="Z3115" s="1" t="s">
        <v>58</v>
      </c>
      <c r="AA3115" s="2" t="b">
        <v>1</v>
      </c>
      <c r="AB3115" s="1" t="s">
        <v>18591</v>
      </c>
      <c r="AC3115" s="1" t="s">
        <v>18592</v>
      </c>
      <c r="AD3115" s="1" t="s">
        <v>61</v>
      </c>
      <c r="AE3115" s="2" t="b">
        <v>1</v>
      </c>
      <c r="AF3115" s="1" t="s">
        <v>62</v>
      </c>
      <c r="AG3115" s="2" t="b">
        <v>0</v>
      </c>
      <c r="AH3115" s="1">
        <v>46242.564803379631</v>
      </c>
    </row>
    <row r="3116" spans="1:34" ht="13.9">
      <c r="A3116" s="1" t="s">
        <v>18593</v>
      </c>
      <c r="B3116" s="1" t="s">
        <v>18594</v>
      </c>
      <c r="C3116" s="4">
        <v>45456</v>
      </c>
      <c r="D3116" s="1" t="s">
        <v>18438</v>
      </c>
      <c r="E3116" s="1">
        <v>2024</v>
      </c>
      <c r="F3116" s="5">
        <v>25.82</v>
      </c>
      <c r="G3116" s="1" t="s">
        <v>18595</v>
      </c>
      <c r="H3116" s="1" t="s">
        <v>18596</v>
      </c>
      <c r="I3116" s="6">
        <v>1325</v>
      </c>
      <c r="J3116" s="6" t="s">
        <v>54</v>
      </c>
      <c r="K3116" s="6">
        <v>37</v>
      </c>
      <c r="L3116" s="6">
        <v>35</v>
      </c>
      <c r="M3116" s="6">
        <v>2</v>
      </c>
      <c r="N3116" s="7">
        <v>0.94594594594594594</v>
      </c>
      <c r="O3116" s="1" t="s">
        <v>126</v>
      </c>
      <c r="P3116" s="1" t="s">
        <v>54</v>
      </c>
      <c r="Q3116" s="1" t="s">
        <v>56</v>
      </c>
      <c r="R3116" s="1" t="s">
        <v>5</v>
      </c>
      <c r="S3116" s="2" t="b">
        <v>1</v>
      </c>
      <c r="T3116" s="2" t="b">
        <v>0</v>
      </c>
      <c r="U3116" s="1" t="s">
        <v>57</v>
      </c>
      <c r="V3116" s="1"/>
      <c r="W3116" s="2" t="b">
        <v>0</v>
      </c>
      <c r="X3116" s="1"/>
      <c r="Y3116" s="2" t="b">
        <v>0</v>
      </c>
      <c r="Z3116" s="1" t="s">
        <v>58</v>
      </c>
      <c r="AA3116" s="2" t="b">
        <v>1</v>
      </c>
      <c r="AB3116" s="1" t="s">
        <v>18597</v>
      </c>
      <c r="AC3116" s="1" t="s">
        <v>18598</v>
      </c>
      <c r="AD3116" s="1" t="s">
        <v>61</v>
      </c>
      <c r="AE3116" s="2" t="b">
        <v>1</v>
      </c>
      <c r="AF3116" s="1" t="s">
        <v>101</v>
      </c>
      <c r="AG3116" s="2" t="b">
        <v>1</v>
      </c>
      <c r="AH3116" s="1">
        <v>46242.564803379631</v>
      </c>
    </row>
    <row r="3117" spans="1:34" ht="13.9">
      <c r="A3117" s="1" t="s">
        <v>18599</v>
      </c>
      <c r="B3117" s="1" t="s">
        <v>18600</v>
      </c>
      <c r="C3117" s="4">
        <v>45456</v>
      </c>
      <c r="D3117" s="1" t="s">
        <v>18438</v>
      </c>
      <c r="E3117" s="1">
        <v>2024</v>
      </c>
      <c r="F3117" s="5">
        <v>25.82</v>
      </c>
      <c r="G3117" s="1" t="s">
        <v>18601</v>
      </c>
      <c r="H3117" s="1" t="s">
        <v>18602</v>
      </c>
      <c r="I3117" s="6">
        <v>303</v>
      </c>
      <c r="J3117" s="6" t="s">
        <v>54</v>
      </c>
      <c r="K3117" s="6">
        <v>5</v>
      </c>
      <c r="L3117" s="6">
        <v>3</v>
      </c>
      <c r="M3117" s="6">
        <v>2</v>
      </c>
      <c r="N3117" s="7">
        <v>0.6</v>
      </c>
      <c r="O3117" s="1" t="s">
        <v>323</v>
      </c>
      <c r="P3117" s="1" t="s">
        <v>54</v>
      </c>
      <c r="Q3117" s="1" t="s">
        <v>56</v>
      </c>
      <c r="R3117" s="1" t="s">
        <v>5</v>
      </c>
      <c r="S3117" s="2" t="b">
        <v>1</v>
      </c>
      <c r="T3117" s="2" t="b">
        <v>0</v>
      </c>
      <c r="U3117" s="1" t="s">
        <v>57</v>
      </c>
      <c r="V3117" s="1"/>
      <c r="W3117" s="2" t="b">
        <v>0</v>
      </c>
      <c r="X3117" s="1"/>
      <c r="Y3117" s="2" t="b">
        <v>0</v>
      </c>
      <c r="Z3117" s="1" t="s">
        <v>58</v>
      </c>
      <c r="AA3117" s="2" t="b">
        <v>1</v>
      </c>
      <c r="AB3117" s="1" t="s">
        <v>18603</v>
      </c>
      <c r="AC3117" s="1" t="s">
        <v>18604</v>
      </c>
      <c r="AD3117" s="1" t="s">
        <v>61</v>
      </c>
      <c r="AE3117" s="2" t="b">
        <v>1</v>
      </c>
      <c r="AF3117" s="1" t="s">
        <v>416</v>
      </c>
      <c r="AG3117" s="2" t="b">
        <v>0</v>
      </c>
      <c r="AH3117" s="1">
        <v>46242.564803379631</v>
      </c>
    </row>
    <row r="3118" spans="1:34" ht="13.9">
      <c r="A3118" s="1" t="s">
        <v>18605</v>
      </c>
      <c r="B3118" s="1" t="s">
        <v>18606</v>
      </c>
      <c r="C3118" s="4">
        <v>45457</v>
      </c>
      <c r="D3118" s="1" t="s">
        <v>18438</v>
      </c>
      <c r="E3118" s="1">
        <v>2024</v>
      </c>
      <c r="F3118" s="5">
        <v>25.79</v>
      </c>
      <c r="G3118" s="1" t="s">
        <v>18607</v>
      </c>
      <c r="H3118" s="1" t="s">
        <v>18608</v>
      </c>
      <c r="I3118" s="6">
        <v>329</v>
      </c>
      <c r="J3118" s="6" t="s">
        <v>54</v>
      </c>
      <c r="K3118" s="6">
        <v>17</v>
      </c>
      <c r="L3118" s="6">
        <v>6</v>
      </c>
      <c r="M3118" s="6">
        <v>11</v>
      </c>
      <c r="N3118" s="7">
        <v>0.35294117647058826</v>
      </c>
      <c r="O3118" s="1" t="s">
        <v>330</v>
      </c>
      <c r="P3118" s="1" t="s">
        <v>54</v>
      </c>
      <c r="Q3118" s="1" t="s">
        <v>56</v>
      </c>
      <c r="R3118" s="1" t="s">
        <v>5</v>
      </c>
      <c r="S3118" s="2" t="b">
        <v>1</v>
      </c>
      <c r="T3118" s="2" t="b">
        <v>0</v>
      </c>
      <c r="U3118" s="1" t="s">
        <v>57</v>
      </c>
      <c r="V3118" s="1"/>
      <c r="W3118" s="2" t="b">
        <v>0</v>
      </c>
      <c r="X3118" s="1"/>
      <c r="Y3118" s="2" t="b">
        <v>0</v>
      </c>
      <c r="Z3118" s="1" t="s">
        <v>58</v>
      </c>
      <c r="AA3118" s="2" t="b">
        <v>1</v>
      </c>
      <c r="AB3118" s="1" t="s">
        <v>18609</v>
      </c>
      <c r="AC3118" s="1" t="s">
        <v>18610</v>
      </c>
      <c r="AD3118" s="1" t="s">
        <v>61</v>
      </c>
      <c r="AE3118" s="2" t="b">
        <v>1</v>
      </c>
      <c r="AF3118" s="1" t="s">
        <v>305</v>
      </c>
      <c r="AG3118" s="2" t="b">
        <v>0</v>
      </c>
      <c r="AH3118" s="1">
        <v>46242.564803379631</v>
      </c>
    </row>
    <row r="3119" spans="1:34" ht="13.9">
      <c r="A3119" s="1" t="s">
        <v>18611</v>
      </c>
      <c r="B3119" s="1" t="s">
        <v>18612</v>
      </c>
      <c r="C3119" s="4">
        <v>45458</v>
      </c>
      <c r="D3119" s="1" t="s">
        <v>18438</v>
      </c>
      <c r="E3119" s="1">
        <v>2024</v>
      </c>
      <c r="F3119" s="5">
        <v>25.76</v>
      </c>
      <c r="G3119" s="1" t="s">
        <v>18613</v>
      </c>
      <c r="H3119" s="1" t="s">
        <v>18614</v>
      </c>
      <c r="I3119" s="6">
        <v>803</v>
      </c>
      <c r="J3119" s="6" t="s">
        <v>54</v>
      </c>
      <c r="K3119" s="6">
        <v>18</v>
      </c>
      <c r="L3119" s="6">
        <v>16</v>
      </c>
      <c r="M3119" s="6">
        <v>2</v>
      </c>
      <c r="N3119" s="7">
        <v>0.88888888888888884</v>
      </c>
      <c r="O3119" s="1" t="s">
        <v>126</v>
      </c>
      <c r="P3119" s="1" t="s">
        <v>54</v>
      </c>
      <c r="Q3119" s="1" t="s">
        <v>56</v>
      </c>
      <c r="R3119" s="1" t="s">
        <v>5</v>
      </c>
      <c r="S3119" s="2" t="b">
        <v>1</v>
      </c>
      <c r="T3119" s="2" t="b">
        <v>0</v>
      </c>
      <c r="U3119" s="1" t="s">
        <v>57</v>
      </c>
      <c r="V3119" s="1"/>
      <c r="W3119" s="2" t="b">
        <v>0</v>
      </c>
      <c r="X3119" s="1"/>
      <c r="Y3119" s="2" t="b">
        <v>0</v>
      </c>
      <c r="Z3119" s="1" t="s">
        <v>58</v>
      </c>
      <c r="AA3119" s="2" t="b">
        <v>1</v>
      </c>
      <c r="AB3119" s="1" t="s">
        <v>18615</v>
      </c>
      <c r="AC3119" s="1" t="s">
        <v>18616</v>
      </c>
      <c r="AD3119" s="1" t="s">
        <v>61</v>
      </c>
      <c r="AE3119" s="2" t="b">
        <v>1</v>
      </c>
      <c r="AF3119" s="1" t="s">
        <v>101</v>
      </c>
      <c r="AG3119" s="2" t="b">
        <v>1</v>
      </c>
      <c r="AH3119" s="1">
        <v>46242.564803379631</v>
      </c>
    </row>
    <row r="3120" spans="1:34" ht="13.9">
      <c r="A3120" s="1" t="s">
        <v>18617</v>
      </c>
      <c r="B3120" s="1" t="s">
        <v>18618</v>
      </c>
      <c r="C3120" s="4">
        <v>45460</v>
      </c>
      <c r="D3120" s="1" t="s">
        <v>18438</v>
      </c>
      <c r="E3120" s="1">
        <v>2024</v>
      </c>
      <c r="F3120" s="5">
        <v>25.69</v>
      </c>
      <c r="G3120" s="1" t="s">
        <v>18619</v>
      </c>
      <c r="H3120" s="1" t="s">
        <v>18620</v>
      </c>
      <c r="I3120" s="6">
        <v>15435</v>
      </c>
      <c r="J3120" s="6" t="s">
        <v>54</v>
      </c>
      <c r="K3120" s="6">
        <v>523</v>
      </c>
      <c r="L3120" s="6">
        <v>482</v>
      </c>
      <c r="M3120" s="6">
        <v>41</v>
      </c>
      <c r="N3120" s="7">
        <v>0.92160611854684515</v>
      </c>
      <c r="O3120" s="1" t="s">
        <v>67</v>
      </c>
      <c r="P3120" s="1" t="s">
        <v>54</v>
      </c>
      <c r="Q3120" s="1" t="s">
        <v>68</v>
      </c>
      <c r="R3120" s="1" t="s">
        <v>7</v>
      </c>
      <c r="S3120" s="2" t="b">
        <v>0</v>
      </c>
      <c r="T3120" s="2" t="b">
        <v>1</v>
      </c>
      <c r="U3120" s="1" t="s">
        <v>1669</v>
      </c>
      <c r="V3120" s="1">
        <v>18</v>
      </c>
      <c r="W3120" s="2" t="b">
        <v>1</v>
      </c>
      <c r="X3120" s="1"/>
      <c r="Y3120" s="2" t="b">
        <v>0</v>
      </c>
      <c r="Z3120" s="1" t="s">
        <v>119</v>
      </c>
      <c r="AA3120" s="2" t="b">
        <v>0</v>
      </c>
      <c r="AB3120" s="1" t="s">
        <v>18621</v>
      </c>
      <c r="AC3120" s="1" t="s">
        <v>18622</v>
      </c>
      <c r="AD3120" s="1" t="s">
        <v>61</v>
      </c>
      <c r="AE3120" s="2" t="b">
        <v>1</v>
      </c>
      <c r="AF3120" s="1"/>
      <c r="AG3120" s="2" t="b">
        <v>0</v>
      </c>
      <c r="AH3120" s="1">
        <v>46242.564803379631</v>
      </c>
    </row>
    <row r="3121" spans="1:34" ht="13.9">
      <c r="A3121" s="1" t="s">
        <v>18623</v>
      </c>
      <c r="B3121" s="1" t="s">
        <v>18624</v>
      </c>
      <c r="C3121" s="4">
        <v>45460</v>
      </c>
      <c r="D3121" s="1" t="s">
        <v>18438</v>
      </c>
      <c r="E3121" s="1">
        <v>2024</v>
      </c>
      <c r="F3121" s="5">
        <v>25.69</v>
      </c>
      <c r="G3121" s="1" t="s">
        <v>18625</v>
      </c>
      <c r="H3121" s="1" t="s">
        <v>18626</v>
      </c>
      <c r="I3121" s="6">
        <v>717</v>
      </c>
      <c r="J3121" s="6" t="s">
        <v>54</v>
      </c>
      <c r="K3121" s="6">
        <v>16</v>
      </c>
      <c r="L3121" s="6">
        <v>13</v>
      </c>
      <c r="M3121" s="6">
        <v>3</v>
      </c>
      <c r="N3121" s="7">
        <v>0.8125</v>
      </c>
      <c r="O3121" s="1" t="s">
        <v>126</v>
      </c>
      <c r="P3121" s="1" t="s">
        <v>54</v>
      </c>
      <c r="Q3121" s="1" t="s">
        <v>56</v>
      </c>
      <c r="R3121" s="1" t="s">
        <v>7</v>
      </c>
      <c r="S3121" s="2" t="b">
        <v>0</v>
      </c>
      <c r="T3121" s="2" t="b">
        <v>1</v>
      </c>
      <c r="U3121" s="1" t="s">
        <v>133</v>
      </c>
      <c r="V3121" s="1">
        <v>18</v>
      </c>
      <c r="W3121" s="2" t="b">
        <v>1</v>
      </c>
      <c r="X3121" s="2" t="b">
        <v>0</v>
      </c>
      <c r="Y3121" s="2" t="b">
        <v>0</v>
      </c>
      <c r="Z3121" s="1" t="s">
        <v>119</v>
      </c>
      <c r="AA3121" s="2" t="b">
        <v>0</v>
      </c>
      <c r="AB3121" s="1" t="s">
        <v>18627</v>
      </c>
      <c r="AC3121" s="1" t="s">
        <v>18628</v>
      </c>
      <c r="AD3121" s="1" t="s">
        <v>61</v>
      </c>
      <c r="AE3121" s="2" t="b">
        <v>1</v>
      </c>
      <c r="AF3121" s="1"/>
      <c r="AG3121" s="2" t="b">
        <v>0</v>
      </c>
      <c r="AH3121" s="1">
        <v>46242.564803379631</v>
      </c>
    </row>
    <row r="3122" spans="1:34" ht="13.9">
      <c r="A3122" s="1" t="s">
        <v>18629</v>
      </c>
      <c r="B3122" s="1" t="s">
        <v>18630</v>
      </c>
      <c r="C3122" s="4">
        <v>45460</v>
      </c>
      <c r="D3122" s="1" t="s">
        <v>18438</v>
      </c>
      <c r="E3122" s="1">
        <v>2024</v>
      </c>
      <c r="F3122" s="5">
        <v>25.69</v>
      </c>
      <c r="G3122" s="1" t="s">
        <v>18631</v>
      </c>
      <c r="H3122" s="1" t="s">
        <v>18632</v>
      </c>
      <c r="I3122" s="6">
        <v>2229</v>
      </c>
      <c r="J3122" s="6" t="s">
        <v>54</v>
      </c>
      <c r="K3122" s="6">
        <v>35</v>
      </c>
      <c r="L3122" s="6">
        <v>28</v>
      </c>
      <c r="M3122" s="6">
        <v>7</v>
      </c>
      <c r="N3122" s="7">
        <v>0.8</v>
      </c>
      <c r="O3122" s="1" t="s">
        <v>126</v>
      </c>
      <c r="P3122" s="1" t="s">
        <v>54</v>
      </c>
      <c r="Q3122" s="1" t="s">
        <v>56</v>
      </c>
      <c r="R3122" s="1" t="s">
        <v>7</v>
      </c>
      <c r="S3122" s="2" t="b">
        <v>0</v>
      </c>
      <c r="T3122" s="2" t="b">
        <v>1</v>
      </c>
      <c r="U3122" s="1" t="s">
        <v>202</v>
      </c>
      <c r="V3122" s="1">
        <v>18</v>
      </c>
      <c r="W3122" s="2" t="b">
        <v>1</v>
      </c>
      <c r="X3122" s="2" t="b">
        <v>1</v>
      </c>
      <c r="Y3122" s="2" t="b">
        <v>0</v>
      </c>
      <c r="Z3122" s="1" t="s">
        <v>119</v>
      </c>
      <c r="AA3122" s="2" t="b">
        <v>0</v>
      </c>
      <c r="AB3122" s="1" t="s">
        <v>18633</v>
      </c>
      <c r="AC3122" s="1" t="s">
        <v>18634</v>
      </c>
      <c r="AD3122" s="1" t="s">
        <v>61</v>
      </c>
      <c r="AE3122" s="2" t="b">
        <v>1</v>
      </c>
      <c r="AF3122" s="1"/>
      <c r="AG3122" s="2" t="b">
        <v>0</v>
      </c>
      <c r="AH3122" s="1">
        <v>46242.564803379631</v>
      </c>
    </row>
    <row r="3123" spans="1:34" ht="13.9">
      <c r="A3123" s="1" t="s">
        <v>18635</v>
      </c>
      <c r="B3123" s="1" t="s">
        <v>18636</v>
      </c>
      <c r="C3123" s="4">
        <v>45461</v>
      </c>
      <c r="D3123" s="1" t="s">
        <v>18438</v>
      </c>
      <c r="E3123" s="1">
        <v>2024</v>
      </c>
      <c r="F3123" s="5">
        <v>25.66</v>
      </c>
      <c r="G3123" s="1" t="s">
        <v>18637</v>
      </c>
      <c r="H3123" s="1" t="s">
        <v>18638</v>
      </c>
      <c r="I3123" s="6">
        <v>822</v>
      </c>
      <c r="J3123" s="6" t="s">
        <v>54</v>
      </c>
      <c r="K3123" s="6">
        <v>9</v>
      </c>
      <c r="L3123" s="6">
        <v>7</v>
      </c>
      <c r="M3123" s="6">
        <v>2</v>
      </c>
      <c r="N3123" s="7">
        <v>0.77777777777777779</v>
      </c>
      <c r="O3123" s="1" t="s">
        <v>382</v>
      </c>
      <c r="P3123" s="1" t="s">
        <v>54</v>
      </c>
      <c r="Q3123" s="1" t="s">
        <v>56</v>
      </c>
      <c r="R3123" s="1" t="s">
        <v>7</v>
      </c>
      <c r="S3123" s="2" t="b">
        <v>0</v>
      </c>
      <c r="T3123" s="2" t="b">
        <v>1</v>
      </c>
      <c r="U3123" s="1" t="s">
        <v>202</v>
      </c>
      <c r="V3123" s="1">
        <v>18</v>
      </c>
      <c r="W3123" s="2" t="b">
        <v>1</v>
      </c>
      <c r="X3123" s="2" t="b">
        <v>1</v>
      </c>
      <c r="Y3123" s="2" t="b">
        <v>0</v>
      </c>
      <c r="Z3123" s="1" t="s">
        <v>119</v>
      </c>
      <c r="AA3123" s="2" t="b">
        <v>0</v>
      </c>
      <c r="AB3123" s="1" t="s">
        <v>18639</v>
      </c>
      <c r="AC3123" s="1" t="s">
        <v>18640</v>
      </c>
      <c r="AD3123" s="1" t="s">
        <v>61</v>
      </c>
      <c r="AE3123" s="2" t="b">
        <v>1</v>
      </c>
      <c r="AF3123" s="1"/>
      <c r="AG3123" s="2" t="b">
        <v>0</v>
      </c>
      <c r="AH3123" s="1">
        <v>46242.564803379631</v>
      </c>
    </row>
    <row r="3124" spans="1:34" ht="13.9">
      <c r="A3124" s="1" t="s">
        <v>18641</v>
      </c>
      <c r="B3124" s="1" t="s">
        <v>18642</v>
      </c>
      <c r="C3124" s="4">
        <v>45461</v>
      </c>
      <c r="D3124" s="1" t="s">
        <v>18438</v>
      </c>
      <c r="E3124" s="1">
        <v>2024</v>
      </c>
      <c r="F3124" s="5">
        <v>25.66</v>
      </c>
      <c r="G3124" s="1" t="s">
        <v>18643</v>
      </c>
      <c r="H3124" s="1" t="s">
        <v>18644</v>
      </c>
      <c r="I3124" s="6">
        <v>2784</v>
      </c>
      <c r="J3124" s="6" t="s">
        <v>54</v>
      </c>
      <c r="K3124" s="6">
        <v>171</v>
      </c>
      <c r="L3124" s="6">
        <v>134</v>
      </c>
      <c r="M3124" s="6">
        <v>37</v>
      </c>
      <c r="N3124" s="7">
        <v>0.783625730994152</v>
      </c>
      <c r="O3124" s="1" t="s">
        <v>55</v>
      </c>
      <c r="P3124" s="1" t="s">
        <v>54</v>
      </c>
      <c r="Q3124" s="1" t="s">
        <v>56</v>
      </c>
      <c r="R3124" s="1" t="s">
        <v>5</v>
      </c>
      <c r="S3124" s="2" t="b">
        <v>1</v>
      </c>
      <c r="T3124" s="2" t="b">
        <v>0</v>
      </c>
      <c r="U3124" s="1" t="s">
        <v>57</v>
      </c>
      <c r="V3124" s="1"/>
      <c r="W3124" s="2" t="b">
        <v>0</v>
      </c>
      <c r="X3124" s="1"/>
      <c r="Y3124" s="2" t="b">
        <v>0</v>
      </c>
      <c r="Z3124" s="1" t="s">
        <v>58</v>
      </c>
      <c r="AA3124" s="2" t="b">
        <v>1</v>
      </c>
      <c r="AB3124" s="1" t="s">
        <v>18645</v>
      </c>
      <c r="AC3124" s="1" t="s">
        <v>18646</v>
      </c>
      <c r="AD3124" s="1" t="s">
        <v>61</v>
      </c>
      <c r="AE3124" s="2" t="b">
        <v>1</v>
      </c>
      <c r="AF3124" s="1" t="s">
        <v>71</v>
      </c>
      <c r="AG3124" s="2" t="b">
        <v>0</v>
      </c>
      <c r="AH3124" s="1">
        <v>46242.564803379631</v>
      </c>
    </row>
    <row r="3125" spans="1:34" ht="13.9">
      <c r="A3125" s="1" t="s">
        <v>18647</v>
      </c>
      <c r="B3125" s="1" t="s">
        <v>18648</v>
      </c>
      <c r="C3125" s="4">
        <v>45462</v>
      </c>
      <c r="D3125" s="1" t="s">
        <v>18438</v>
      </c>
      <c r="E3125" s="1">
        <v>2024</v>
      </c>
      <c r="F3125" s="5">
        <v>25.63</v>
      </c>
      <c r="G3125" s="1" t="s">
        <v>18649</v>
      </c>
      <c r="H3125" s="1" t="s">
        <v>18650</v>
      </c>
      <c r="I3125" s="6">
        <v>352</v>
      </c>
      <c r="J3125" s="6" t="s">
        <v>54</v>
      </c>
      <c r="K3125" s="6">
        <v>11</v>
      </c>
      <c r="L3125" s="6">
        <v>8</v>
      </c>
      <c r="M3125" s="6">
        <v>3</v>
      </c>
      <c r="N3125" s="7">
        <v>0.72727272727272729</v>
      </c>
      <c r="O3125" s="1" t="s">
        <v>55</v>
      </c>
      <c r="P3125" s="1" t="s">
        <v>54</v>
      </c>
      <c r="Q3125" s="1" t="s">
        <v>56</v>
      </c>
      <c r="R3125" s="1" t="s">
        <v>7</v>
      </c>
      <c r="S3125" s="2" t="b">
        <v>0</v>
      </c>
      <c r="T3125" s="2" t="b">
        <v>1</v>
      </c>
      <c r="U3125" s="1" t="s">
        <v>202</v>
      </c>
      <c r="V3125" s="1">
        <v>18</v>
      </c>
      <c r="W3125" s="2" t="b">
        <v>1</v>
      </c>
      <c r="X3125" s="2" t="b">
        <v>1</v>
      </c>
      <c r="Y3125" s="2" t="b">
        <v>0</v>
      </c>
      <c r="Z3125" s="1" t="s">
        <v>119</v>
      </c>
      <c r="AA3125" s="2" t="b">
        <v>0</v>
      </c>
      <c r="AB3125" s="1" t="s">
        <v>18651</v>
      </c>
      <c r="AC3125" s="1" t="s">
        <v>18652</v>
      </c>
      <c r="AD3125" s="1" t="s">
        <v>61</v>
      </c>
      <c r="AE3125" s="2" t="b">
        <v>1</v>
      </c>
      <c r="AF3125" s="1"/>
      <c r="AG3125" s="2" t="b">
        <v>0</v>
      </c>
      <c r="AH3125" s="1">
        <v>46242.564803379631</v>
      </c>
    </row>
    <row r="3126" spans="1:34" ht="13.9">
      <c r="A3126" s="1" t="s">
        <v>18653</v>
      </c>
      <c r="B3126" s="1" t="s">
        <v>18654</v>
      </c>
      <c r="C3126" s="4">
        <v>45462</v>
      </c>
      <c r="D3126" s="1" t="s">
        <v>18438</v>
      </c>
      <c r="E3126" s="1">
        <v>2024</v>
      </c>
      <c r="F3126" s="5">
        <v>25.63</v>
      </c>
      <c r="G3126" s="1" t="s">
        <v>18655</v>
      </c>
      <c r="H3126" s="1" t="s">
        <v>18656</v>
      </c>
      <c r="I3126" s="6">
        <v>1274</v>
      </c>
      <c r="J3126" s="6" t="s">
        <v>54</v>
      </c>
      <c r="K3126" s="6">
        <v>28</v>
      </c>
      <c r="L3126" s="6">
        <v>27</v>
      </c>
      <c r="M3126" s="6">
        <v>1</v>
      </c>
      <c r="N3126" s="7">
        <v>0.9642857142857143</v>
      </c>
      <c r="O3126" s="1" t="s">
        <v>126</v>
      </c>
      <c r="P3126" s="1" t="s">
        <v>54</v>
      </c>
      <c r="Q3126" s="1" t="s">
        <v>56</v>
      </c>
      <c r="R3126" s="1" t="s">
        <v>5</v>
      </c>
      <c r="S3126" s="2" t="b">
        <v>1</v>
      </c>
      <c r="T3126" s="2" t="b">
        <v>0</v>
      </c>
      <c r="U3126" s="1" t="s">
        <v>57</v>
      </c>
      <c r="V3126" s="1"/>
      <c r="W3126" s="2" t="b">
        <v>0</v>
      </c>
      <c r="X3126" s="1"/>
      <c r="Y3126" s="2" t="b">
        <v>0</v>
      </c>
      <c r="Z3126" s="1" t="s">
        <v>58</v>
      </c>
      <c r="AA3126" s="2" t="b">
        <v>1</v>
      </c>
      <c r="AB3126" s="1" t="s">
        <v>18657</v>
      </c>
      <c r="AC3126" s="1" t="s">
        <v>18658</v>
      </c>
      <c r="AD3126" s="1" t="s">
        <v>61</v>
      </c>
      <c r="AE3126" s="2" t="b">
        <v>1</v>
      </c>
      <c r="AF3126" s="1" t="s">
        <v>101</v>
      </c>
      <c r="AG3126" s="2" t="b">
        <v>1</v>
      </c>
      <c r="AH3126" s="1">
        <v>46242.564803379631</v>
      </c>
    </row>
    <row r="3127" spans="1:34" ht="13.9">
      <c r="A3127" s="1" t="s">
        <v>18659</v>
      </c>
      <c r="B3127" s="1" t="s">
        <v>18660</v>
      </c>
      <c r="C3127" s="4">
        <v>45462</v>
      </c>
      <c r="D3127" s="1" t="s">
        <v>18438</v>
      </c>
      <c r="E3127" s="1">
        <v>2024</v>
      </c>
      <c r="F3127" s="5">
        <v>25.63</v>
      </c>
      <c r="G3127" s="1" t="s">
        <v>18661</v>
      </c>
      <c r="H3127" s="1" t="s">
        <v>18662</v>
      </c>
      <c r="I3127" s="6">
        <v>12772</v>
      </c>
      <c r="J3127" s="6" t="s">
        <v>54</v>
      </c>
      <c r="K3127" s="6">
        <v>470</v>
      </c>
      <c r="L3127" s="6">
        <v>461</v>
      </c>
      <c r="M3127" s="6">
        <v>9</v>
      </c>
      <c r="N3127" s="7">
        <v>0.98085106382978726</v>
      </c>
      <c r="O3127" s="1" t="s">
        <v>67</v>
      </c>
      <c r="P3127" s="1" t="s">
        <v>54</v>
      </c>
      <c r="Q3127" s="1" t="s">
        <v>68</v>
      </c>
      <c r="R3127" s="1" t="s">
        <v>5</v>
      </c>
      <c r="S3127" s="2" t="b">
        <v>1</v>
      </c>
      <c r="T3127" s="2" t="b">
        <v>0</v>
      </c>
      <c r="U3127" s="1" t="s">
        <v>57</v>
      </c>
      <c r="V3127" s="1"/>
      <c r="W3127" s="2" t="b">
        <v>0</v>
      </c>
      <c r="X3127" s="1"/>
      <c r="Y3127" s="2" t="b">
        <v>0</v>
      </c>
      <c r="Z3127" s="1" t="s">
        <v>58</v>
      </c>
      <c r="AA3127" s="2" t="b">
        <v>1</v>
      </c>
      <c r="AB3127" s="1" t="s">
        <v>18663</v>
      </c>
      <c r="AC3127" s="1" t="s">
        <v>18664</v>
      </c>
      <c r="AD3127" s="1" t="s">
        <v>61</v>
      </c>
      <c r="AE3127" s="2" t="b">
        <v>1</v>
      </c>
      <c r="AF3127" s="1" t="s">
        <v>509</v>
      </c>
      <c r="AG3127" s="2" t="b">
        <v>0</v>
      </c>
      <c r="AH3127" s="1">
        <v>46242.564803379631</v>
      </c>
    </row>
    <row r="3128" spans="1:34" ht="13.9">
      <c r="A3128" s="1" t="s">
        <v>18665</v>
      </c>
      <c r="B3128" s="1" t="s">
        <v>18666</v>
      </c>
      <c r="C3128" s="4">
        <v>45462</v>
      </c>
      <c r="D3128" s="1" t="s">
        <v>18438</v>
      </c>
      <c r="E3128" s="1">
        <v>2024</v>
      </c>
      <c r="F3128" s="5">
        <v>25.63</v>
      </c>
      <c r="G3128" s="1" t="s">
        <v>18667</v>
      </c>
      <c r="H3128" s="1" t="s">
        <v>9181</v>
      </c>
      <c r="I3128" s="6">
        <v>4177</v>
      </c>
      <c r="J3128" s="6" t="s">
        <v>54</v>
      </c>
      <c r="K3128" s="6">
        <v>129</v>
      </c>
      <c r="L3128" s="6">
        <v>118</v>
      </c>
      <c r="M3128" s="6">
        <v>11</v>
      </c>
      <c r="N3128" s="7">
        <v>0.9147286821705426</v>
      </c>
      <c r="O3128" s="1" t="s">
        <v>67</v>
      </c>
      <c r="P3128" s="1" t="s">
        <v>54</v>
      </c>
      <c r="Q3128" s="1" t="s">
        <v>56</v>
      </c>
      <c r="R3128" s="1" t="s">
        <v>5</v>
      </c>
      <c r="S3128" s="2" t="b">
        <v>1</v>
      </c>
      <c r="T3128" s="2" t="b">
        <v>0</v>
      </c>
      <c r="U3128" s="1" t="s">
        <v>57</v>
      </c>
      <c r="V3128" s="1"/>
      <c r="W3128" s="2" t="b">
        <v>0</v>
      </c>
      <c r="X3128" s="1"/>
      <c r="Y3128" s="2" t="b">
        <v>0</v>
      </c>
      <c r="Z3128" s="1" t="s">
        <v>58</v>
      </c>
      <c r="AA3128" s="2" t="b">
        <v>1</v>
      </c>
      <c r="AB3128" s="1" t="s">
        <v>9182</v>
      </c>
      <c r="AC3128" s="1" t="s">
        <v>18668</v>
      </c>
      <c r="AD3128" s="1" t="s">
        <v>61</v>
      </c>
      <c r="AE3128" s="2" t="b">
        <v>1</v>
      </c>
      <c r="AF3128" s="1" t="s">
        <v>442</v>
      </c>
      <c r="AG3128" s="2" t="b">
        <v>0</v>
      </c>
      <c r="AH3128" s="1">
        <v>46242.564803379631</v>
      </c>
    </row>
    <row r="3129" spans="1:34" ht="13.9">
      <c r="A3129" s="1" t="s">
        <v>18669</v>
      </c>
      <c r="B3129" s="1" t="s">
        <v>18670</v>
      </c>
      <c r="C3129" s="4">
        <v>45463</v>
      </c>
      <c r="D3129" s="1" t="s">
        <v>18438</v>
      </c>
      <c r="E3129" s="1">
        <v>2024</v>
      </c>
      <c r="F3129" s="5">
        <v>25.59</v>
      </c>
      <c r="G3129" s="1" t="s">
        <v>18671</v>
      </c>
      <c r="H3129" s="1" t="s">
        <v>18672</v>
      </c>
      <c r="I3129" s="6"/>
      <c r="J3129" s="6" t="s">
        <v>147</v>
      </c>
      <c r="K3129" s="6">
        <v>0</v>
      </c>
      <c r="L3129" s="6">
        <v>0</v>
      </c>
      <c r="M3129" s="6">
        <v>0</v>
      </c>
      <c r="N3129" s="7"/>
      <c r="O3129" s="1" t="s">
        <v>216</v>
      </c>
      <c r="P3129" s="1" t="s">
        <v>54</v>
      </c>
      <c r="Q3129" s="1" t="s">
        <v>56</v>
      </c>
      <c r="R3129" s="1" t="s">
        <v>5</v>
      </c>
      <c r="S3129" s="2" t="b">
        <v>1</v>
      </c>
      <c r="T3129" s="2" t="b">
        <v>0</v>
      </c>
      <c r="U3129" s="1" t="s">
        <v>57</v>
      </c>
      <c r="V3129" s="1"/>
      <c r="W3129" s="2" t="b">
        <v>0</v>
      </c>
      <c r="X3129" s="1"/>
      <c r="Y3129" s="2" t="b">
        <v>0</v>
      </c>
      <c r="Z3129" s="1" t="s">
        <v>58</v>
      </c>
      <c r="AA3129" s="2" t="b">
        <v>1</v>
      </c>
      <c r="AB3129" s="1" t="s">
        <v>18673</v>
      </c>
      <c r="AC3129" s="1" t="s">
        <v>18674</v>
      </c>
      <c r="AD3129" s="1" t="s">
        <v>172</v>
      </c>
      <c r="AE3129" s="2" t="b">
        <v>1</v>
      </c>
      <c r="AF3129" s="1"/>
      <c r="AG3129" s="2" t="b">
        <v>0</v>
      </c>
      <c r="AH3129" s="1">
        <v>46242.564803379631</v>
      </c>
    </row>
    <row r="3130" spans="1:34" ht="13.9">
      <c r="A3130" s="1" t="s">
        <v>18675</v>
      </c>
      <c r="B3130" s="1" t="s">
        <v>18676</v>
      </c>
      <c r="C3130" s="4">
        <v>45463</v>
      </c>
      <c r="D3130" s="1" t="s">
        <v>18438</v>
      </c>
      <c r="E3130" s="1">
        <v>2024</v>
      </c>
      <c r="F3130" s="5">
        <v>25.59</v>
      </c>
      <c r="G3130" s="1" t="s">
        <v>18677</v>
      </c>
      <c r="H3130" s="1" t="s">
        <v>18678</v>
      </c>
      <c r="I3130" s="6">
        <v>580</v>
      </c>
      <c r="J3130" s="6" t="s">
        <v>54</v>
      </c>
      <c r="K3130" s="6">
        <v>40</v>
      </c>
      <c r="L3130" s="6">
        <v>39</v>
      </c>
      <c r="M3130" s="6">
        <v>1</v>
      </c>
      <c r="N3130" s="7">
        <v>0.97499999999999998</v>
      </c>
      <c r="O3130" s="1" t="s">
        <v>126</v>
      </c>
      <c r="P3130" s="1" t="s">
        <v>54</v>
      </c>
      <c r="Q3130" s="1" t="s">
        <v>56</v>
      </c>
      <c r="R3130" s="1" t="s">
        <v>5</v>
      </c>
      <c r="S3130" s="2" t="b">
        <v>1</v>
      </c>
      <c r="T3130" s="2" t="b">
        <v>0</v>
      </c>
      <c r="U3130" s="1" t="s">
        <v>57</v>
      </c>
      <c r="V3130" s="1"/>
      <c r="W3130" s="2" t="b">
        <v>0</v>
      </c>
      <c r="X3130" s="1"/>
      <c r="Y3130" s="2" t="b">
        <v>0</v>
      </c>
      <c r="Z3130" s="1" t="s">
        <v>58</v>
      </c>
      <c r="AA3130" s="2" t="b">
        <v>1</v>
      </c>
      <c r="AB3130" s="1" t="s">
        <v>18679</v>
      </c>
      <c r="AC3130" s="1" t="s">
        <v>18680</v>
      </c>
      <c r="AD3130" s="1" t="s">
        <v>61</v>
      </c>
      <c r="AE3130" s="2" t="b">
        <v>1</v>
      </c>
      <c r="AF3130" s="1" t="s">
        <v>62</v>
      </c>
      <c r="AG3130" s="2" t="b">
        <v>0</v>
      </c>
      <c r="AH3130" s="1">
        <v>46242.564803379631</v>
      </c>
    </row>
    <row r="3131" spans="1:34" ht="13.9">
      <c r="A3131" s="1" t="s">
        <v>18681</v>
      </c>
      <c r="B3131" s="1" t="s">
        <v>18682</v>
      </c>
      <c r="C3131" s="4">
        <v>45463</v>
      </c>
      <c r="D3131" s="1" t="s">
        <v>18438</v>
      </c>
      <c r="E3131" s="1">
        <v>2024</v>
      </c>
      <c r="F3131" s="5">
        <v>25.59</v>
      </c>
      <c r="G3131" s="1" t="s">
        <v>18683</v>
      </c>
      <c r="H3131" s="1" t="s">
        <v>18684</v>
      </c>
      <c r="I3131" s="6">
        <v>55739</v>
      </c>
      <c r="J3131" s="6" t="s">
        <v>54</v>
      </c>
      <c r="K3131" s="6">
        <v>1753</v>
      </c>
      <c r="L3131" s="6">
        <v>1555</v>
      </c>
      <c r="M3131" s="6">
        <v>198</v>
      </c>
      <c r="N3131" s="7">
        <v>0.88705077010838562</v>
      </c>
      <c r="O3131" s="1" t="s">
        <v>67</v>
      </c>
      <c r="P3131" s="1" t="s">
        <v>54</v>
      </c>
      <c r="Q3131" s="1" t="s">
        <v>68</v>
      </c>
      <c r="R3131" s="1" t="s">
        <v>5</v>
      </c>
      <c r="S3131" s="2" t="b">
        <v>1</v>
      </c>
      <c r="T3131" s="2" t="b">
        <v>0</v>
      </c>
      <c r="U3131" s="1" t="s">
        <v>57</v>
      </c>
      <c r="V3131" s="1"/>
      <c r="W3131" s="2" t="b">
        <v>0</v>
      </c>
      <c r="X3131" s="1"/>
      <c r="Y3131" s="2" t="b">
        <v>0</v>
      </c>
      <c r="Z3131" s="1" t="s">
        <v>58</v>
      </c>
      <c r="AA3131" s="2" t="b">
        <v>1</v>
      </c>
      <c r="AB3131" s="1" t="s">
        <v>18685</v>
      </c>
      <c r="AC3131" s="1" t="s">
        <v>18686</v>
      </c>
      <c r="AD3131" s="1" t="s">
        <v>61</v>
      </c>
      <c r="AE3131" s="2" t="b">
        <v>1</v>
      </c>
      <c r="AF3131" s="1" t="s">
        <v>649</v>
      </c>
      <c r="AG3131" s="2" t="b">
        <v>0</v>
      </c>
      <c r="AH3131" s="1">
        <v>46242.564803379631</v>
      </c>
    </row>
    <row r="3132" spans="1:34" ht="13.9">
      <c r="A3132" s="1" t="s">
        <v>18687</v>
      </c>
      <c r="B3132" s="1" t="s">
        <v>18688</v>
      </c>
      <c r="C3132" s="4">
        <v>45464</v>
      </c>
      <c r="D3132" s="1" t="s">
        <v>18438</v>
      </c>
      <c r="E3132" s="1">
        <v>2024</v>
      </c>
      <c r="F3132" s="5">
        <v>25.56</v>
      </c>
      <c r="G3132" s="1" t="s">
        <v>18689</v>
      </c>
      <c r="H3132" s="1" t="s">
        <v>18690</v>
      </c>
      <c r="I3132" s="6">
        <v>424</v>
      </c>
      <c r="J3132" s="6" t="s">
        <v>54</v>
      </c>
      <c r="K3132" s="6">
        <v>25</v>
      </c>
      <c r="L3132" s="6">
        <v>24</v>
      </c>
      <c r="M3132" s="6">
        <v>1</v>
      </c>
      <c r="N3132" s="7">
        <v>0.96</v>
      </c>
      <c r="O3132" s="1" t="s">
        <v>126</v>
      </c>
      <c r="P3132" s="1" t="s">
        <v>54</v>
      </c>
      <c r="Q3132" s="1" t="s">
        <v>56</v>
      </c>
      <c r="R3132" s="1" t="s">
        <v>5</v>
      </c>
      <c r="S3132" s="2" t="b">
        <v>1</v>
      </c>
      <c r="T3132" s="2" t="b">
        <v>0</v>
      </c>
      <c r="U3132" s="1" t="s">
        <v>57</v>
      </c>
      <c r="V3132" s="1"/>
      <c r="W3132" s="2" t="b">
        <v>0</v>
      </c>
      <c r="X3132" s="1"/>
      <c r="Y3132" s="2" t="b">
        <v>0</v>
      </c>
      <c r="Z3132" s="1" t="s">
        <v>58</v>
      </c>
      <c r="AA3132" s="2" t="b">
        <v>1</v>
      </c>
      <c r="AB3132" s="1" t="s">
        <v>18691</v>
      </c>
      <c r="AC3132" s="1" t="s">
        <v>18692</v>
      </c>
      <c r="AD3132" s="1" t="s">
        <v>61</v>
      </c>
      <c r="AE3132" s="2" t="b">
        <v>1</v>
      </c>
      <c r="AF3132" s="1" t="s">
        <v>94</v>
      </c>
      <c r="AG3132" s="2" t="b">
        <v>0</v>
      </c>
      <c r="AH3132" s="1">
        <v>46242.564803379631</v>
      </c>
    </row>
    <row r="3133" spans="1:34" ht="13.9">
      <c r="A3133" s="1" t="s">
        <v>18693</v>
      </c>
      <c r="B3133" s="1" t="s">
        <v>18694</v>
      </c>
      <c r="C3133" s="4">
        <v>45464</v>
      </c>
      <c r="D3133" s="1" t="s">
        <v>18438</v>
      </c>
      <c r="E3133" s="1">
        <v>2024</v>
      </c>
      <c r="F3133" s="5">
        <v>25.56</v>
      </c>
      <c r="G3133" s="1" t="s">
        <v>18695</v>
      </c>
      <c r="H3133" s="1" t="s">
        <v>18696</v>
      </c>
      <c r="I3133" s="6">
        <v>17153</v>
      </c>
      <c r="J3133" s="6" t="s">
        <v>54</v>
      </c>
      <c r="K3133" s="6">
        <v>407</v>
      </c>
      <c r="L3133" s="6">
        <v>324</v>
      </c>
      <c r="M3133" s="6">
        <v>83</v>
      </c>
      <c r="N3133" s="7">
        <v>0.7960687960687961</v>
      </c>
      <c r="O3133" s="1" t="s">
        <v>55</v>
      </c>
      <c r="P3133" s="1" t="s">
        <v>54</v>
      </c>
      <c r="Q3133" s="1" t="s">
        <v>68</v>
      </c>
      <c r="R3133" s="1" t="s">
        <v>7</v>
      </c>
      <c r="S3133" s="2" t="b">
        <v>0</v>
      </c>
      <c r="T3133" s="2" t="b">
        <v>1</v>
      </c>
      <c r="U3133" s="1" t="s">
        <v>202</v>
      </c>
      <c r="V3133" s="1">
        <v>18</v>
      </c>
      <c r="W3133" s="2" t="b">
        <v>1</v>
      </c>
      <c r="X3133" s="2" t="b">
        <v>1</v>
      </c>
      <c r="Y3133" s="2" t="b">
        <v>0</v>
      </c>
      <c r="Z3133" s="1" t="s">
        <v>119</v>
      </c>
      <c r="AA3133" s="2" t="b">
        <v>0</v>
      </c>
      <c r="AB3133" s="1" t="s">
        <v>18697</v>
      </c>
      <c r="AC3133" s="1" t="s">
        <v>18698</v>
      </c>
      <c r="AD3133" s="1" t="s">
        <v>61</v>
      </c>
      <c r="AE3133" s="2" t="b">
        <v>1</v>
      </c>
      <c r="AF3133" s="1"/>
      <c r="AG3133" s="2" t="b">
        <v>0</v>
      </c>
      <c r="AH3133" s="1">
        <v>46242.564803379631</v>
      </c>
    </row>
    <row r="3134" spans="1:34" ht="13.9">
      <c r="A3134" s="1" t="s">
        <v>18699</v>
      </c>
      <c r="B3134" s="1" t="s">
        <v>18700</v>
      </c>
      <c r="C3134" s="4">
        <v>45464</v>
      </c>
      <c r="D3134" s="1" t="s">
        <v>18438</v>
      </c>
      <c r="E3134" s="1">
        <v>2024</v>
      </c>
      <c r="F3134" s="5">
        <v>25.56</v>
      </c>
      <c r="G3134" s="1" t="s">
        <v>18701</v>
      </c>
      <c r="H3134" s="1" t="s">
        <v>18702</v>
      </c>
      <c r="I3134" s="6">
        <v>866</v>
      </c>
      <c r="J3134" s="6" t="s">
        <v>54</v>
      </c>
      <c r="K3134" s="6">
        <v>45</v>
      </c>
      <c r="L3134" s="6">
        <v>43</v>
      </c>
      <c r="M3134" s="6">
        <v>2</v>
      </c>
      <c r="N3134" s="7">
        <v>0.9555555555555556</v>
      </c>
      <c r="O3134" s="1" t="s">
        <v>126</v>
      </c>
      <c r="P3134" s="1" t="s">
        <v>54</v>
      </c>
      <c r="Q3134" s="1" t="s">
        <v>56</v>
      </c>
      <c r="R3134" s="1" t="s">
        <v>5</v>
      </c>
      <c r="S3134" s="2" t="b">
        <v>1</v>
      </c>
      <c r="T3134" s="2" t="b">
        <v>0</v>
      </c>
      <c r="U3134" s="1" t="s">
        <v>544</v>
      </c>
      <c r="V3134" s="1">
        <v>18</v>
      </c>
      <c r="W3134" s="2" t="b">
        <v>0</v>
      </c>
      <c r="X3134" s="1"/>
      <c r="Y3134" s="2" t="b">
        <v>0</v>
      </c>
      <c r="Z3134" s="1" t="s">
        <v>119</v>
      </c>
      <c r="AA3134" s="2" t="b">
        <v>0</v>
      </c>
      <c r="AB3134" s="1" t="s">
        <v>18703</v>
      </c>
      <c r="AC3134" s="1" t="s">
        <v>18704</v>
      </c>
      <c r="AD3134" s="1" t="s">
        <v>61</v>
      </c>
      <c r="AE3134" s="2" t="b">
        <v>1</v>
      </c>
      <c r="AF3134" s="1"/>
      <c r="AG3134" s="2" t="b">
        <v>0</v>
      </c>
      <c r="AH3134" s="1">
        <v>46242.564803379631</v>
      </c>
    </row>
    <row r="3135" spans="1:34" ht="13.9">
      <c r="A3135" s="1" t="s">
        <v>18705</v>
      </c>
      <c r="B3135" s="1" t="s">
        <v>18706</v>
      </c>
      <c r="C3135" s="4">
        <v>45464</v>
      </c>
      <c r="D3135" s="1" t="s">
        <v>18438</v>
      </c>
      <c r="E3135" s="1">
        <v>2024</v>
      </c>
      <c r="F3135" s="5">
        <v>25.56</v>
      </c>
      <c r="G3135" s="1" t="s">
        <v>18707</v>
      </c>
      <c r="H3135" s="1" t="s">
        <v>18708</v>
      </c>
      <c r="I3135" s="6">
        <v>61128</v>
      </c>
      <c r="J3135" s="6" t="s">
        <v>54</v>
      </c>
      <c r="K3135" s="6">
        <v>648</v>
      </c>
      <c r="L3135" s="6">
        <v>580</v>
      </c>
      <c r="M3135" s="6">
        <v>68</v>
      </c>
      <c r="N3135" s="7">
        <v>0.89506172839506171</v>
      </c>
      <c r="O3135" s="1" t="s">
        <v>67</v>
      </c>
      <c r="P3135" s="1" t="s">
        <v>54</v>
      </c>
      <c r="Q3135" s="1" t="s">
        <v>68</v>
      </c>
      <c r="R3135" s="1" t="s">
        <v>7</v>
      </c>
      <c r="S3135" s="2" t="b">
        <v>0</v>
      </c>
      <c r="T3135" s="2" t="b">
        <v>1</v>
      </c>
      <c r="U3135" s="1" t="s">
        <v>202</v>
      </c>
      <c r="V3135" s="1">
        <v>18</v>
      </c>
      <c r="W3135" s="2" t="b">
        <v>1</v>
      </c>
      <c r="X3135" s="2" t="b">
        <v>1</v>
      </c>
      <c r="Y3135" s="2" t="b">
        <v>0</v>
      </c>
      <c r="Z3135" s="1" t="s">
        <v>119</v>
      </c>
      <c r="AA3135" s="2" t="b">
        <v>0</v>
      </c>
      <c r="AB3135" s="1" t="s">
        <v>18709</v>
      </c>
      <c r="AC3135" s="1" t="s">
        <v>18710</v>
      </c>
      <c r="AD3135" s="1" t="s">
        <v>61</v>
      </c>
      <c r="AE3135" s="2" t="b">
        <v>1</v>
      </c>
      <c r="AF3135" s="1"/>
      <c r="AG3135" s="2" t="b">
        <v>0</v>
      </c>
      <c r="AH3135" s="1">
        <v>46242.564803379631</v>
      </c>
    </row>
    <row r="3136" spans="1:34" ht="13.9">
      <c r="A3136" s="1" t="s">
        <v>18711</v>
      </c>
      <c r="B3136" s="1" t="s">
        <v>18712</v>
      </c>
      <c r="C3136" s="4">
        <v>45465</v>
      </c>
      <c r="D3136" s="1" t="s">
        <v>18438</v>
      </c>
      <c r="E3136" s="1">
        <v>2024</v>
      </c>
      <c r="F3136" s="5">
        <v>25.53</v>
      </c>
      <c r="G3136" s="1" t="s">
        <v>18713</v>
      </c>
      <c r="H3136" s="1" t="s">
        <v>18714</v>
      </c>
      <c r="I3136" s="6">
        <v>334</v>
      </c>
      <c r="J3136" s="6" t="s">
        <v>54</v>
      </c>
      <c r="K3136" s="6">
        <v>10</v>
      </c>
      <c r="L3136" s="6">
        <v>8</v>
      </c>
      <c r="M3136" s="6">
        <v>2</v>
      </c>
      <c r="N3136" s="7">
        <v>0.8</v>
      </c>
      <c r="O3136" s="1" t="s">
        <v>126</v>
      </c>
      <c r="P3136" s="1" t="s">
        <v>54</v>
      </c>
      <c r="Q3136" s="1" t="s">
        <v>56</v>
      </c>
      <c r="R3136" s="1" t="s">
        <v>7</v>
      </c>
      <c r="S3136" s="2" t="b">
        <v>0</v>
      </c>
      <c r="T3136" s="2" t="b">
        <v>1</v>
      </c>
      <c r="U3136" s="1" t="s">
        <v>1669</v>
      </c>
      <c r="V3136" s="1">
        <v>18</v>
      </c>
      <c r="W3136" s="2" t="b">
        <v>1</v>
      </c>
      <c r="X3136" s="1"/>
      <c r="Y3136" s="2" t="b">
        <v>0</v>
      </c>
      <c r="Z3136" s="1" t="s">
        <v>119</v>
      </c>
      <c r="AA3136" s="2" t="b">
        <v>0</v>
      </c>
      <c r="AB3136" s="1" t="s">
        <v>18715</v>
      </c>
      <c r="AC3136" s="1" t="s">
        <v>18716</v>
      </c>
      <c r="AD3136" s="1" t="s">
        <v>61</v>
      </c>
      <c r="AE3136" s="2" t="b">
        <v>1</v>
      </c>
      <c r="AF3136" s="1"/>
      <c r="AG3136" s="2" t="b">
        <v>0</v>
      </c>
      <c r="AH3136" s="1">
        <v>46242.564803379631</v>
      </c>
    </row>
    <row r="3137" spans="1:34" ht="13.9">
      <c r="A3137" s="1" t="s">
        <v>18717</v>
      </c>
      <c r="B3137" s="1" t="s">
        <v>18718</v>
      </c>
      <c r="C3137" s="4">
        <v>45465</v>
      </c>
      <c r="D3137" s="1" t="s">
        <v>18438</v>
      </c>
      <c r="E3137" s="1">
        <v>2024</v>
      </c>
      <c r="F3137" s="5">
        <v>25.53</v>
      </c>
      <c r="G3137" s="1" t="s">
        <v>18719</v>
      </c>
      <c r="H3137" s="1" t="s">
        <v>18720</v>
      </c>
      <c r="I3137" s="6">
        <v>359</v>
      </c>
      <c r="J3137" s="6" t="s">
        <v>54</v>
      </c>
      <c r="K3137" s="6">
        <v>15</v>
      </c>
      <c r="L3137" s="6">
        <v>14</v>
      </c>
      <c r="M3137" s="6">
        <v>1</v>
      </c>
      <c r="N3137" s="7">
        <v>0.93333333333333335</v>
      </c>
      <c r="O3137" s="1" t="s">
        <v>126</v>
      </c>
      <c r="P3137" s="1" t="s">
        <v>54</v>
      </c>
      <c r="Q3137" s="1" t="s">
        <v>56</v>
      </c>
      <c r="R3137" s="1" t="s">
        <v>7</v>
      </c>
      <c r="S3137" s="2" t="b">
        <v>0</v>
      </c>
      <c r="T3137" s="2" t="b">
        <v>1</v>
      </c>
      <c r="U3137" s="1" t="s">
        <v>133</v>
      </c>
      <c r="V3137" s="1">
        <v>18</v>
      </c>
      <c r="W3137" s="2" t="b">
        <v>1</v>
      </c>
      <c r="X3137" s="2" t="b">
        <v>0</v>
      </c>
      <c r="Y3137" s="2" t="b">
        <v>0</v>
      </c>
      <c r="Z3137" s="1" t="s">
        <v>119</v>
      </c>
      <c r="AA3137" s="2" t="b">
        <v>0</v>
      </c>
      <c r="AB3137" s="1" t="s">
        <v>18721</v>
      </c>
      <c r="AC3137" s="1" t="s">
        <v>18722</v>
      </c>
      <c r="AD3137" s="1" t="s">
        <v>61</v>
      </c>
      <c r="AE3137" s="2" t="b">
        <v>1</v>
      </c>
      <c r="AF3137" s="1"/>
      <c r="AG3137" s="2" t="b">
        <v>0</v>
      </c>
      <c r="AH3137" s="1">
        <v>46242.564803379631</v>
      </c>
    </row>
    <row r="3138" spans="1:34" ht="13.9">
      <c r="A3138" s="1" t="s">
        <v>18723</v>
      </c>
      <c r="B3138" s="1" t="s">
        <v>18724</v>
      </c>
      <c r="C3138" s="4">
        <v>45466</v>
      </c>
      <c r="D3138" s="1" t="s">
        <v>18438</v>
      </c>
      <c r="E3138" s="1">
        <v>2024</v>
      </c>
      <c r="F3138" s="5">
        <v>25.49</v>
      </c>
      <c r="G3138" s="1" t="s">
        <v>18725</v>
      </c>
      <c r="H3138" s="1" t="s">
        <v>18726</v>
      </c>
      <c r="I3138" s="6">
        <v>1158</v>
      </c>
      <c r="J3138" s="6" t="s">
        <v>54</v>
      </c>
      <c r="K3138" s="6">
        <v>130</v>
      </c>
      <c r="L3138" s="6">
        <v>116</v>
      </c>
      <c r="M3138" s="6">
        <v>14</v>
      </c>
      <c r="N3138" s="7">
        <v>0.89230769230769236</v>
      </c>
      <c r="O3138" s="1" t="s">
        <v>67</v>
      </c>
      <c r="P3138" s="1" t="s">
        <v>54</v>
      </c>
      <c r="Q3138" s="1" t="s">
        <v>56</v>
      </c>
      <c r="R3138" s="1" t="s">
        <v>5</v>
      </c>
      <c r="S3138" s="2" t="b">
        <v>1</v>
      </c>
      <c r="T3138" s="2" t="b">
        <v>0</v>
      </c>
      <c r="U3138" s="1" t="s">
        <v>57</v>
      </c>
      <c r="V3138" s="1"/>
      <c r="W3138" s="2" t="b">
        <v>0</v>
      </c>
      <c r="X3138" s="1"/>
      <c r="Y3138" s="2" t="b">
        <v>0</v>
      </c>
      <c r="Z3138" s="1" t="s">
        <v>58</v>
      </c>
      <c r="AA3138" s="2" t="b">
        <v>1</v>
      </c>
      <c r="AB3138" s="1" t="s">
        <v>18727</v>
      </c>
      <c r="AC3138" s="1" t="s">
        <v>18728</v>
      </c>
      <c r="AD3138" s="1" t="s">
        <v>61</v>
      </c>
      <c r="AE3138" s="2" t="b">
        <v>1</v>
      </c>
      <c r="AF3138" s="1" t="s">
        <v>1755</v>
      </c>
      <c r="AG3138" s="2" t="b">
        <v>0</v>
      </c>
      <c r="AH3138" s="1">
        <v>46242.564803379631</v>
      </c>
    </row>
    <row r="3139" spans="1:34" ht="13.9">
      <c r="A3139" s="1" t="s">
        <v>18729</v>
      </c>
      <c r="B3139" s="1" t="s">
        <v>18730</v>
      </c>
      <c r="C3139" s="4">
        <v>45466</v>
      </c>
      <c r="D3139" s="1" t="s">
        <v>18438</v>
      </c>
      <c r="E3139" s="1">
        <v>2024</v>
      </c>
      <c r="F3139" s="5">
        <v>25.49</v>
      </c>
      <c r="G3139" s="1" t="s">
        <v>18731</v>
      </c>
      <c r="H3139" s="1" t="s">
        <v>18732</v>
      </c>
      <c r="I3139" s="6"/>
      <c r="J3139" s="6" t="s">
        <v>147</v>
      </c>
      <c r="K3139" s="6">
        <v>0</v>
      </c>
      <c r="L3139" s="6">
        <v>0</v>
      </c>
      <c r="M3139" s="6">
        <v>0</v>
      </c>
      <c r="N3139" s="7"/>
      <c r="O3139" s="1" t="s">
        <v>216</v>
      </c>
      <c r="P3139" s="1" t="s">
        <v>54</v>
      </c>
      <c r="Q3139" s="1" t="s">
        <v>56</v>
      </c>
      <c r="R3139" s="1" t="s">
        <v>5</v>
      </c>
      <c r="S3139" s="2" t="b">
        <v>1</v>
      </c>
      <c r="T3139" s="2" t="b">
        <v>0</v>
      </c>
      <c r="U3139" s="1" t="s">
        <v>57</v>
      </c>
      <c r="V3139" s="1"/>
      <c r="W3139" s="2" t="b">
        <v>0</v>
      </c>
      <c r="X3139" s="1"/>
      <c r="Y3139" s="2" t="b">
        <v>0</v>
      </c>
      <c r="Z3139" s="1" t="s">
        <v>58</v>
      </c>
      <c r="AA3139" s="2" t="b">
        <v>1</v>
      </c>
      <c r="AB3139" s="1" t="s">
        <v>18733</v>
      </c>
      <c r="AC3139" s="1" t="s">
        <v>18734</v>
      </c>
      <c r="AD3139" s="1" t="s">
        <v>172</v>
      </c>
      <c r="AE3139" s="2" t="b">
        <v>1</v>
      </c>
      <c r="AF3139" s="1"/>
      <c r="AG3139" s="2" t="b">
        <v>0</v>
      </c>
      <c r="AH3139" s="1">
        <v>46242.564803379631</v>
      </c>
    </row>
    <row r="3140" spans="1:34" ht="13.9">
      <c r="A3140" s="1" t="s">
        <v>18735</v>
      </c>
      <c r="B3140" s="1" t="s">
        <v>18736</v>
      </c>
      <c r="C3140" s="4">
        <v>45467</v>
      </c>
      <c r="D3140" s="1" t="s">
        <v>18438</v>
      </c>
      <c r="E3140" s="1">
        <v>2024</v>
      </c>
      <c r="F3140" s="5">
        <v>25.46</v>
      </c>
      <c r="G3140" s="1" t="s">
        <v>18737</v>
      </c>
      <c r="H3140" s="1" t="s">
        <v>18738</v>
      </c>
      <c r="I3140" s="6">
        <v>130</v>
      </c>
      <c r="J3140" s="6" t="s">
        <v>54</v>
      </c>
      <c r="K3140" s="6">
        <v>11</v>
      </c>
      <c r="L3140" s="6">
        <v>10</v>
      </c>
      <c r="M3140" s="6">
        <v>1</v>
      </c>
      <c r="N3140" s="7">
        <v>0.90909090909090906</v>
      </c>
      <c r="O3140" s="1" t="s">
        <v>126</v>
      </c>
      <c r="P3140" s="1" t="s">
        <v>54</v>
      </c>
      <c r="Q3140" s="1" t="s">
        <v>56</v>
      </c>
      <c r="R3140" s="1" t="s">
        <v>5</v>
      </c>
      <c r="S3140" s="2" t="b">
        <v>1</v>
      </c>
      <c r="T3140" s="2" t="b">
        <v>0</v>
      </c>
      <c r="U3140" s="1" t="s">
        <v>57</v>
      </c>
      <c r="V3140" s="1"/>
      <c r="W3140" s="2" t="b">
        <v>0</v>
      </c>
      <c r="X3140" s="1"/>
      <c r="Y3140" s="2" t="b">
        <v>0</v>
      </c>
      <c r="Z3140" s="1" t="s">
        <v>119</v>
      </c>
      <c r="AA3140" s="2" t="b">
        <v>0</v>
      </c>
      <c r="AB3140" s="1" t="s">
        <v>18739</v>
      </c>
      <c r="AC3140" s="1" t="s">
        <v>18740</v>
      </c>
      <c r="AD3140" s="1" t="s">
        <v>61</v>
      </c>
      <c r="AE3140" s="2" t="b">
        <v>1</v>
      </c>
      <c r="AF3140" s="1"/>
      <c r="AG3140" s="2" t="b">
        <v>0</v>
      </c>
      <c r="AH3140" s="1">
        <v>46242.564803379631</v>
      </c>
    </row>
    <row r="3141" spans="1:34" ht="13.9">
      <c r="A3141" s="1" t="s">
        <v>18741</v>
      </c>
      <c r="B3141" s="1" t="s">
        <v>18742</v>
      </c>
      <c r="C3141" s="4">
        <v>45467</v>
      </c>
      <c r="D3141" s="1" t="s">
        <v>18438</v>
      </c>
      <c r="E3141" s="1">
        <v>2024</v>
      </c>
      <c r="F3141" s="5">
        <v>25.46</v>
      </c>
      <c r="G3141" s="1" t="s">
        <v>18743</v>
      </c>
      <c r="H3141" s="1" t="s">
        <v>18744</v>
      </c>
      <c r="I3141" s="6">
        <v>5237</v>
      </c>
      <c r="J3141" s="6" t="s">
        <v>54</v>
      </c>
      <c r="K3141" s="6">
        <v>124</v>
      </c>
      <c r="L3141" s="6">
        <v>110</v>
      </c>
      <c r="M3141" s="6">
        <v>14</v>
      </c>
      <c r="N3141" s="7">
        <v>0.88709677419354838</v>
      </c>
      <c r="O3141" s="1" t="s">
        <v>67</v>
      </c>
      <c r="P3141" s="1" t="s">
        <v>54</v>
      </c>
      <c r="Q3141" s="1" t="s">
        <v>56</v>
      </c>
      <c r="R3141" s="1" t="s">
        <v>5</v>
      </c>
      <c r="S3141" s="2" t="b">
        <v>1</v>
      </c>
      <c r="T3141" s="2" t="b">
        <v>0</v>
      </c>
      <c r="U3141" s="1" t="s">
        <v>57</v>
      </c>
      <c r="V3141" s="1"/>
      <c r="W3141" s="2" t="b">
        <v>0</v>
      </c>
      <c r="X3141" s="1"/>
      <c r="Y3141" s="2" t="b">
        <v>0</v>
      </c>
      <c r="Z3141" s="1" t="s">
        <v>58</v>
      </c>
      <c r="AA3141" s="2" t="b">
        <v>1</v>
      </c>
      <c r="AB3141" s="1" t="s">
        <v>18745</v>
      </c>
      <c r="AC3141" s="1" t="s">
        <v>18746</v>
      </c>
      <c r="AD3141" s="1" t="s">
        <v>61</v>
      </c>
      <c r="AE3141" s="2" t="b">
        <v>1</v>
      </c>
      <c r="AF3141" s="1" t="s">
        <v>62</v>
      </c>
      <c r="AG3141" s="2" t="b">
        <v>0</v>
      </c>
      <c r="AH3141" s="1">
        <v>46242.564803379631</v>
      </c>
    </row>
    <row r="3142" spans="1:34" ht="13.9">
      <c r="A3142" s="1" t="s">
        <v>18747</v>
      </c>
      <c r="B3142" s="1" t="s">
        <v>18748</v>
      </c>
      <c r="C3142" s="4">
        <v>45467</v>
      </c>
      <c r="D3142" s="1" t="s">
        <v>18438</v>
      </c>
      <c r="E3142" s="1">
        <v>2024</v>
      </c>
      <c r="F3142" s="5">
        <v>25.46</v>
      </c>
      <c r="G3142" s="1" t="s">
        <v>18749</v>
      </c>
      <c r="H3142" s="1" t="s">
        <v>18750</v>
      </c>
      <c r="I3142" s="6">
        <v>2414</v>
      </c>
      <c r="J3142" s="6" t="s">
        <v>54</v>
      </c>
      <c r="K3142" s="6">
        <v>70</v>
      </c>
      <c r="L3142" s="6">
        <v>64</v>
      </c>
      <c r="M3142" s="6">
        <v>6</v>
      </c>
      <c r="N3142" s="7">
        <v>0.91428571428571426</v>
      </c>
      <c r="O3142" s="1" t="s">
        <v>67</v>
      </c>
      <c r="P3142" s="1" t="s">
        <v>54</v>
      </c>
      <c r="Q3142" s="1" t="s">
        <v>56</v>
      </c>
      <c r="R3142" s="1" t="s">
        <v>5</v>
      </c>
      <c r="S3142" s="2" t="b">
        <v>1</v>
      </c>
      <c r="T3142" s="2" t="b">
        <v>0</v>
      </c>
      <c r="U3142" s="1" t="s">
        <v>57</v>
      </c>
      <c r="V3142" s="1"/>
      <c r="W3142" s="2" t="b">
        <v>0</v>
      </c>
      <c r="X3142" s="1"/>
      <c r="Y3142" s="2" t="b">
        <v>0</v>
      </c>
      <c r="Z3142" s="1" t="s">
        <v>58</v>
      </c>
      <c r="AA3142" s="2" t="b">
        <v>1</v>
      </c>
      <c r="AB3142" s="1" t="s">
        <v>18751</v>
      </c>
      <c r="AC3142" s="1" t="s">
        <v>18752</v>
      </c>
      <c r="AD3142" s="1" t="s">
        <v>61</v>
      </c>
      <c r="AE3142" s="2" t="b">
        <v>1</v>
      </c>
      <c r="AF3142" s="1" t="s">
        <v>435</v>
      </c>
      <c r="AG3142" s="2" t="b">
        <v>0</v>
      </c>
      <c r="AH3142" s="1">
        <v>46242.564803379631</v>
      </c>
    </row>
    <row r="3143" spans="1:34" ht="13.9">
      <c r="A3143" s="1" t="s">
        <v>18753</v>
      </c>
      <c r="B3143" s="1" t="s">
        <v>18754</v>
      </c>
      <c r="C3143" s="4">
        <v>45467</v>
      </c>
      <c r="D3143" s="1" t="s">
        <v>18438</v>
      </c>
      <c r="E3143" s="1">
        <v>2024</v>
      </c>
      <c r="F3143" s="5">
        <v>25.46</v>
      </c>
      <c r="G3143" s="1" t="s">
        <v>18755</v>
      </c>
      <c r="H3143" s="1" t="s">
        <v>18756</v>
      </c>
      <c r="I3143" s="6">
        <v>16319</v>
      </c>
      <c r="J3143" s="6" t="s">
        <v>54</v>
      </c>
      <c r="K3143" s="6">
        <v>255</v>
      </c>
      <c r="L3143" s="6">
        <v>233</v>
      </c>
      <c r="M3143" s="6">
        <v>22</v>
      </c>
      <c r="N3143" s="7">
        <v>0.9137254901960784</v>
      </c>
      <c r="O3143" s="1" t="s">
        <v>67</v>
      </c>
      <c r="P3143" s="1" t="s">
        <v>54</v>
      </c>
      <c r="Q3143" s="1" t="s">
        <v>68</v>
      </c>
      <c r="R3143" s="1" t="s">
        <v>7</v>
      </c>
      <c r="S3143" s="2" t="b">
        <v>0</v>
      </c>
      <c r="T3143" s="2" t="b">
        <v>1</v>
      </c>
      <c r="U3143" s="1" t="s">
        <v>202</v>
      </c>
      <c r="V3143" s="1">
        <v>18</v>
      </c>
      <c r="W3143" s="2" t="b">
        <v>1</v>
      </c>
      <c r="X3143" s="2" t="b">
        <v>1</v>
      </c>
      <c r="Y3143" s="2" t="b">
        <v>0</v>
      </c>
      <c r="Z3143" s="1" t="s">
        <v>119</v>
      </c>
      <c r="AA3143" s="2" t="b">
        <v>0</v>
      </c>
      <c r="AB3143" s="1" t="s">
        <v>18757</v>
      </c>
      <c r="AC3143" s="1" t="s">
        <v>18758</v>
      </c>
      <c r="AD3143" s="1" t="s">
        <v>61</v>
      </c>
      <c r="AE3143" s="2" t="b">
        <v>1</v>
      </c>
      <c r="AF3143" s="1"/>
      <c r="AG3143" s="2" t="b">
        <v>0</v>
      </c>
      <c r="AH3143" s="1">
        <v>46242.564803379631</v>
      </c>
    </row>
    <row r="3144" spans="1:34" ht="13.9">
      <c r="A3144" s="1" t="s">
        <v>18759</v>
      </c>
      <c r="B3144" s="1" t="s">
        <v>18760</v>
      </c>
      <c r="C3144" s="4">
        <v>45467</v>
      </c>
      <c r="D3144" s="1" t="s">
        <v>18438</v>
      </c>
      <c r="E3144" s="1">
        <v>2024</v>
      </c>
      <c r="F3144" s="5">
        <v>25.46</v>
      </c>
      <c r="G3144" s="1" t="s">
        <v>18761</v>
      </c>
      <c r="H3144" s="1" t="s">
        <v>18762</v>
      </c>
      <c r="I3144" s="6">
        <v>489</v>
      </c>
      <c r="J3144" s="6" t="s">
        <v>54</v>
      </c>
      <c r="K3144" s="6">
        <v>15</v>
      </c>
      <c r="L3144" s="6">
        <v>14</v>
      </c>
      <c r="M3144" s="6">
        <v>1</v>
      </c>
      <c r="N3144" s="7">
        <v>0.93333333333333335</v>
      </c>
      <c r="O3144" s="1" t="s">
        <v>126</v>
      </c>
      <c r="P3144" s="1" t="s">
        <v>54</v>
      </c>
      <c r="Q3144" s="1" t="s">
        <v>56</v>
      </c>
      <c r="R3144" s="1" t="s">
        <v>7</v>
      </c>
      <c r="S3144" s="2" t="b">
        <v>0</v>
      </c>
      <c r="T3144" s="2" t="b">
        <v>1</v>
      </c>
      <c r="U3144" s="1" t="s">
        <v>202</v>
      </c>
      <c r="V3144" s="1">
        <v>18</v>
      </c>
      <c r="W3144" s="2" t="b">
        <v>1</v>
      </c>
      <c r="X3144" s="2" t="b">
        <v>1</v>
      </c>
      <c r="Y3144" s="2" t="b">
        <v>0</v>
      </c>
      <c r="Z3144" s="1" t="s">
        <v>119</v>
      </c>
      <c r="AA3144" s="2" t="b">
        <v>0</v>
      </c>
      <c r="AB3144" s="1" t="s">
        <v>18763</v>
      </c>
      <c r="AC3144" s="1" t="s">
        <v>18764</v>
      </c>
      <c r="AD3144" s="1" t="s">
        <v>61</v>
      </c>
      <c r="AE3144" s="2" t="b">
        <v>1</v>
      </c>
      <c r="AF3144" s="1"/>
      <c r="AG3144" s="2" t="b">
        <v>0</v>
      </c>
      <c r="AH3144" s="1">
        <v>46242.564803379631</v>
      </c>
    </row>
    <row r="3145" spans="1:34" ht="13.9">
      <c r="A3145" s="1" t="s">
        <v>18765</v>
      </c>
      <c r="B3145" s="1" t="s">
        <v>18766</v>
      </c>
      <c r="C3145" s="4">
        <v>45467</v>
      </c>
      <c r="D3145" s="1" t="s">
        <v>18438</v>
      </c>
      <c r="E3145" s="1">
        <v>2024</v>
      </c>
      <c r="F3145" s="5">
        <v>25.46</v>
      </c>
      <c r="G3145" s="1" t="s">
        <v>18767</v>
      </c>
      <c r="H3145" s="1" t="s">
        <v>18768</v>
      </c>
      <c r="I3145" s="6">
        <v>12167</v>
      </c>
      <c r="J3145" s="6" t="s">
        <v>54</v>
      </c>
      <c r="K3145" s="6">
        <v>178</v>
      </c>
      <c r="L3145" s="6">
        <v>141</v>
      </c>
      <c r="M3145" s="6">
        <v>37</v>
      </c>
      <c r="N3145" s="7">
        <v>0.7921348314606742</v>
      </c>
      <c r="O3145" s="1" t="s">
        <v>55</v>
      </c>
      <c r="P3145" s="1" t="s">
        <v>54</v>
      </c>
      <c r="Q3145" s="1" t="s">
        <v>56</v>
      </c>
      <c r="R3145" s="1" t="s">
        <v>7</v>
      </c>
      <c r="S3145" s="2" t="b">
        <v>0</v>
      </c>
      <c r="T3145" s="2" t="b">
        <v>1</v>
      </c>
      <c r="U3145" s="1" t="s">
        <v>202</v>
      </c>
      <c r="V3145" s="1">
        <v>18</v>
      </c>
      <c r="W3145" s="2" t="b">
        <v>1</v>
      </c>
      <c r="X3145" s="2" t="b">
        <v>1</v>
      </c>
      <c r="Y3145" s="2" t="b">
        <v>0</v>
      </c>
      <c r="Z3145" s="1" t="s">
        <v>119</v>
      </c>
      <c r="AA3145" s="2" t="b">
        <v>0</v>
      </c>
      <c r="AB3145" s="1" t="s">
        <v>18769</v>
      </c>
      <c r="AC3145" s="1" t="s">
        <v>18770</v>
      </c>
      <c r="AD3145" s="1" t="s">
        <v>61</v>
      </c>
      <c r="AE3145" s="2" t="b">
        <v>1</v>
      </c>
      <c r="AF3145" s="1"/>
      <c r="AG3145" s="2" t="b">
        <v>0</v>
      </c>
      <c r="AH3145" s="1">
        <v>46242.564803379631</v>
      </c>
    </row>
    <row r="3146" spans="1:34" ht="13.9">
      <c r="A3146" s="1" t="s">
        <v>18771</v>
      </c>
      <c r="B3146" s="1" t="s">
        <v>18772</v>
      </c>
      <c r="C3146" s="4">
        <v>45467</v>
      </c>
      <c r="D3146" s="1" t="s">
        <v>18438</v>
      </c>
      <c r="E3146" s="1">
        <v>2024</v>
      </c>
      <c r="F3146" s="5">
        <v>25.46</v>
      </c>
      <c r="G3146" s="1" t="s">
        <v>18773</v>
      </c>
      <c r="H3146" s="1" t="s">
        <v>18774</v>
      </c>
      <c r="I3146" s="6">
        <v>20401</v>
      </c>
      <c r="J3146" s="6" t="s">
        <v>54</v>
      </c>
      <c r="K3146" s="6">
        <v>324</v>
      </c>
      <c r="L3146" s="6">
        <v>269</v>
      </c>
      <c r="M3146" s="6">
        <v>55</v>
      </c>
      <c r="N3146" s="7">
        <v>0.83024691358024694</v>
      </c>
      <c r="O3146" s="1" t="s">
        <v>67</v>
      </c>
      <c r="P3146" s="1" t="s">
        <v>54</v>
      </c>
      <c r="Q3146" s="1" t="s">
        <v>68</v>
      </c>
      <c r="R3146" s="1" t="s">
        <v>5</v>
      </c>
      <c r="S3146" s="2" t="b">
        <v>1</v>
      </c>
      <c r="T3146" s="2" t="b">
        <v>0</v>
      </c>
      <c r="U3146" s="1" t="s">
        <v>57</v>
      </c>
      <c r="V3146" s="1"/>
      <c r="W3146" s="2" t="b">
        <v>0</v>
      </c>
      <c r="X3146" s="1"/>
      <c r="Y3146" s="2" t="b">
        <v>0</v>
      </c>
      <c r="Z3146" s="1" t="s">
        <v>58</v>
      </c>
      <c r="AA3146" s="2" t="b">
        <v>1</v>
      </c>
      <c r="AB3146" s="1" t="s">
        <v>18775</v>
      </c>
      <c r="AC3146" s="1" t="s">
        <v>18776</v>
      </c>
      <c r="AD3146" s="1" t="s">
        <v>61</v>
      </c>
      <c r="AE3146" s="2" t="b">
        <v>1</v>
      </c>
      <c r="AF3146" s="1" t="s">
        <v>101</v>
      </c>
      <c r="AG3146" s="2" t="b">
        <v>1</v>
      </c>
      <c r="AH3146" s="1">
        <v>46242.564803379631</v>
      </c>
    </row>
    <row r="3147" spans="1:34" ht="13.9">
      <c r="A3147" s="1" t="s">
        <v>18777</v>
      </c>
      <c r="B3147" s="1" t="s">
        <v>18778</v>
      </c>
      <c r="C3147" s="4">
        <v>45468</v>
      </c>
      <c r="D3147" s="1" t="s">
        <v>18438</v>
      </c>
      <c r="E3147" s="1">
        <v>2024</v>
      </c>
      <c r="F3147" s="5">
        <v>25.43</v>
      </c>
      <c r="G3147" s="1" t="s">
        <v>18779</v>
      </c>
      <c r="H3147" s="1" t="s">
        <v>18780</v>
      </c>
      <c r="I3147" s="6">
        <v>29728</v>
      </c>
      <c r="J3147" s="6" t="s">
        <v>54</v>
      </c>
      <c r="K3147" s="6">
        <v>495</v>
      </c>
      <c r="L3147" s="6">
        <v>407</v>
      </c>
      <c r="M3147" s="6">
        <v>88</v>
      </c>
      <c r="N3147" s="7">
        <v>0.82222222222222219</v>
      </c>
      <c r="O3147" s="1" t="s">
        <v>67</v>
      </c>
      <c r="P3147" s="1" t="s">
        <v>54</v>
      </c>
      <c r="Q3147" s="1" t="s">
        <v>68</v>
      </c>
      <c r="R3147" s="1" t="s">
        <v>7</v>
      </c>
      <c r="S3147" s="2" t="b">
        <v>0</v>
      </c>
      <c r="T3147" s="2" t="b">
        <v>1</v>
      </c>
      <c r="U3147" s="1" t="s">
        <v>202</v>
      </c>
      <c r="V3147" s="1">
        <v>18</v>
      </c>
      <c r="W3147" s="2" t="b">
        <v>1</v>
      </c>
      <c r="X3147" s="2" t="b">
        <v>1</v>
      </c>
      <c r="Y3147" s="2" t="b">
        <v>0</v>
      </c>
      <c r="Z3147" s="1" t="s">
        <v>119</v>
      </c>
      <c r="AA3147" s="2" t="b">
        <v>0</v>
      </c>
      <c r="AB3147" s="1" t="s">
        <v>18781</v>
      </c>
      <c r="AC3147" s="1" t="s">
        <v>18782</v>
      </c>
      <c r="AD3147" s="1" t="s">
        <v>61</v>
      </c>
      <c r="AE3147" s="2" t="b">
        <v>1</v>
      </c>
      <c r="AF3147" s="1"/>
      <c r="AG3147" s="2" t="b">
        <v>0</v>
      </c>
      <c r="AH3147" s="1">
        <v>46242.564803379631</v>
      </c>
    </row>
    <row r="3148" spans="1:34" ht="13.9">
      <c r="A3148" s="1" t="s">
        <v>18783</v>
      </c>
      <c r="B3148" s="1" t="s">
        <v>18784</v>
      </c>
      <c r="C3148" s="4">
        <v>45469</v>
      </c>
      <c r="D3148" s="1" t="s">
        <v>18438</v>
      </c>
      <c r="E3148" s="1">
        <v>2024</v>
      </c>
      <c r="F3148" s="5">
        <v>25.4</v>
      </c>
      <c r="G3148" s="1" t="s">
        <v>18785</v>
      </c>
      <c r="H3148" s="1" t="s">
        <v>18786</v>
      </c>
      <c r="I3148" s="6">
        <v>352</v>
      </c>
      <c r="J3148" s="6" t="s">
        <v>54</v>
      </c>
      <c r="K3148" s="6">
        <v>8</v>
      </c>
      <c r="L3148" s="6">
        <v>6</v>
      </c>
      <c r="M3148" s="6">
        <v>2</v>
      </c>
      <c r="N3148" s="7">
        <v>0.75</v>
      </c>
      <c r="O3148" s="1" t="s">
        <v>1324</v>
      </c>
      <c r="P3148" s="1" t="s">
        <v>54</v>
      </c>
      <c r="Q3148" s="1" t="s">
        <v>56</v>
      </c>
      <c r="R3148" s="1" t="s">
        <v>5</v>
      </c>
      <c r="S3148" s="2" t="b">
        <v>1</v>
      </c>
      <c r="T3148" s="2" t="b">
        <v>0</v>
      </c>
      <c r="U3148" s="1" t="s">
        <v>57</v>
      </c>
      <c r="V3148" s="1"/>
      <c r="W3148" s="2" t="b">
        <v>0</v>
      </c>
      <c r="X3148" s="1"/>
      <c r="Y3148" s="2" t="b">
        <v>0</v>
      </c>
      <c r="Z3148" s="1" t="s">
        <v>58</v>
      </c>
      <c r="AA3148" s="2" t="b">
        <v>1</v>
      </c>
      <c r="AB3148" s="1" t="s">
        <v>18787</v>
      </c>
      <c r="AC3148" s="1" t="s">
        <v>18788</v>
      </c>
      <c r="AD3148" s="1" t="s">
        <v>61</v>
      </c>
      <c r="AE3148" s="2" t="b">
        <v>1</v>
      </c>
      <c r="AF3148" s="1" t="s">
        <v>502</v>
      </c>
      <c r="AG3148" s="2" t="b">
        <v>0</v>
      </c>
      <c r="AH3148" s="1">
        <v>46242.564803379631</v>
      </c>
    </row>
    <row r="3149" spans="1:34" ht="13.9">
      <c r="A3149" s="1" t="s">
        <v>18789</v>
      </c>
      <c r="B3149" s="1" t="s">
        <v>18790</v>
      </c>
      <c r="C3149" s="4">
        <v>45469</v>
      </c>
      <c r="D3149" s="1" t="s">
        <v>18438</v>
      </c>
      <c r="E3149" s="1">
        <v>2024</v>
      </c>
      <c r="F3149" s="5">
        <v>25.4</v>
      </c>
      <c r="G3149" s="1" t="s">
        <v>18791</v>
      </c>
      <c r="H3149" s="1" t="s">
        <v>18792</v>
      </c>
      <c r="I3149" s="6">
        <v>15557</v>
      </c>
      <c r="J3149" s="6" t="s">
        <v>54</v>
      </c>
      <c r="K3149" s="6">
        <v>632</v>
      </c>
      <c r="L3149" s="6">
        <v>598</v>
      </c>
      <c r="M3149" s="6">
        <v>34</v>
      </c>
      <c r="N3149" s="7">
        <v>0.94620253164556967</v>
      </c>
      <c r="O3149" s="1" t="s">
        <v>67</v>
      </c>
      <c r="P3149" s="1" t="s">
        <v>54</v>
      </c>
      <c r="Q3149" s="1" t="s">
        <v>68</v>
      </c>
      <c r="R3149" s="1" t="s">
        <v>5</v>
      </c>
      <c r="S3149" s="2" t="b">
        <v>1</v>
      </c>
      <c r="T3149" s="2" t="b">
        <v>0</v>
      </c>
      <c r="U3149" s="1" t="s">
        <v>57</v>
      </c>
      <c r="V3149" s="1"/>
      <c r="W3149" s="2" t="b">
        <v>0</v>
      </c>
      <c r="X3149" s="1"/>
      <c r="Y3149" s="2" t="b">
        <v>0</v>
      </c>
      <c r="Z3149" s="1" t="s">
        <v>58</v>
      </c>
      <c r="AA3149" s="2" t="b">
        <v>1</v>
      </c>
      <c r="AB3149" s="1" t="s">
        <v>18793</v>
      </c>
      <c r="AC3149" s="1" t="s">
        <v>18794</v>
      </c>
      <c r="AD3149" s="1" t="s">
        <v>61</v>
      </c>
      <c r="AE3149" s="2" t="b">
        <v>1</v>
      </c>
      <c r="AF3149" s="1" t="s">
        <v>101</v>
      </c>
      <c r="AG3149" s="2" t="b">
        <v>1</v>
      </c>
      <c r="AH3149" s="1">
        <v>46242.5648033912</v>
      </c>
    </row>
    <row r="3150" spans="1:34" ht="13.9">
      <c r="A3150" s="1" t="s">
        <v>18795</v>
      </c>
      <c r="B3150" s="1" t="s">
        <v>18796</v>
      </c>
      <c r="C3150" s="4">
        <v>45469</v>
      </c>
      <c r="D3150" s="1" t="s">
        <v>18438</v>
      </c>
      <c r="E3150" s="1">
        <v>2024</v>
      </c>
      <c r="F3150" s="5">
        <v>25.4</v>
      </c>
      <c r="G3150" s="1" t="s">
        <v>18797</v>
      </c>
      <c r="H3150" s="1" t="s">
        <v>18798</v>
      </c>
      <c r="I3150" s="6">
        <v>1</v>
      </c>
      <c r="J3150" s="6" t="s">
        <v>54</v>
      </c>
      <c r="K3150" s="6">
        <v>0</v>
      </c>
      <c r="L3150" s="6">
        <v>0</v>
      </c>
      <c r="M3150" s="6">
        <v>0</v>
      </c>
      <c r="N3150" s="7"/>
      <c r="O3150" s="1" t="s">
        <v>216</v>
      </c>
      <c r="P3150" s="1" t="s">
        <v>54</v>
      </c>
      <c r="Q3150" s="1" t="s">
        <v>56</v>
      </c>
      <c r="R3150" s="1" t="s">
        <v>5</v>
      </c>
      <c r="S3150" s="2" t="b">
        <v>1</v>
      </c>
      <c r="T3150" s="2" t="b">
        <v>0</v>
      </c>
      <c r="U3150" s="1" t="s">
        <v>224</v>
      </c>
      <c r="V3150" s="1">
        <v>12</v>
      </c>
      <c r="W3150" s="2" t="b">
        <v>0</v>
      </c>
      <c r="X3150" s="1"/>
      <c r="Y3150" s="2" t="b">
        <v>0</v>
      </c>
      <c r="Z3150" s="1" t="s">
        <v>58</v>
      </c>
      <c r="AA3150" s="2" t="b">
        <v>1</v>
      </c>
      <c r="AB3150" s="1" t="s">
        <v>18799</v>
      </c>
      <c r="AC3150" s="1" t="s">
        <v>18800</v>
      </c>
      <c r="AD3150" s="1" t="s">
        <v>61</v>
      </c>
      <c r="AE3150" s="2" t="b">
        <v>1</v>
      </c>
      <c r="AF3150" s="1" t="s">
        <v>211</v>
      </c>
      <c r="AG3150" s="2" t="b">
        <v>0</v>
      </c>
      <c r="AH3150" s="1">
        <v>46242.5648033912</v>
      </c>
    </row>
    <row r="3151" spans="1:34" ht="13.9">
      <c r="A3151" s="1" t="s">
        <v>18801</v>
      </c>
      <c r="B3151" s="1" t="s">
        <v>18802</v>
      </c>
      <c r="C3151" s="4">
        <v>45470</v>
      </c>
      <c r="D3151" s="1" t="s">
        <v>18438</v>
      </c>
      <c r="E3151" s="1">
        <v>2024</v>
      </c>
      <c r="F3151" s="5">
        <v>25.36</v>
      </c>
      <c r="G3151" s="1" t="s">
        <v>18803</v>
      </c>
      <c r="H3151" s="1" t="s">
        <v>18804</v>
      </c>
      <c r="I3151" s="6">
        <v>2001</v>
      </c>
      <c r="J3151" s="6" t="s">
        <v>54</v>
      </c>
      <c r="K3151" s="6">
        <v>36</v>
      </c>
      <c r="L3151" s="6">
        <v>32</v>
      </c>
      <c r="M3151" s="6">
        <v>4</v>
      </c>
      <c r="N3151" s="7">
        <v>0.88888888888888884</v>
      </c>
      <c r="O3151" s="1" t="s">
        <v>126</v>
      </c>
      <c r="P3151" s="1" t="s">
        <v>54</v>
      </c>
      <c r="Q3151" s="1" t="s">
        <v>56</v>
      </c>
      <c r="R3151" s="1" t="s">
        <v>5</v>
      </c>
      <c r="S3151" s="2" t="b">
        <v>1</v>
      </c>
      <c r="T3151" s="2" t="b">
        <v>0</v>
      </c>
      <c r="U3151" s="1" t="s">
        <v>169</v>
      </c>
      <c r="V3151" s="1">
        <v>0</v>
      </c>
      <c r="W3151" s="2" t="b">
        <v>0</v>
      </c>
      <c r="X3151" s="1"/>
      <c r="Y3151" s="2" t="b">
        <v>0</v>
      </c>
      <c r="Z3151" s="1" t="s">
        <v>58</v>
      </c>
      <c r="AA3151" s="2" t="b">
        <v>1</v>
      </c>
      <c r="AB3151" s="1" t="s">
        <v>18805</v>
      </c>
      <c r="AC3151" s="1" t="s">
        <v>18806</v>
      </c>
      <c r="AD3151" s="1" t="s">
        <v>61</v>
      </c>
      <c r="AE3151" s="2" t="b">
        <v>1</v>
      </c>
      <c r="AF3151" s="1" t="s">
        <v>649</v>
      </c>
      <c r="AG3151" s="2" t="b">
        <v>0</v>
      </c>
      <c r="AH3151" s="1">
        <v>46242.5648033912</v>
      </c>
    </row>
    <row r="3152" spans="1:34" ht="13.9">
      <c r="A3152" s="1" t="s">
        <v>18807</v>
      </c>
      <c r="B3152" s="1" t="s">
        <v>18808</v>
      </c>
      <c r="C3152" s="4">
        <v>45470</v>
      </c>
      <c r="D3152" s="1" t="s">
        <v>18438</v>
      </c>
      <c r="E3152" s="1">
        <v>2024</v>
      </c>
      <c r="F3152" s="5">
        <v>25.36</v>
      </c>
      <c r="G3152" s="1" t="s">
        <v>18809</v>
      </c>
      <c r="H3152" s="1" t="s">
        <v>18810</v>
      </c>
      <c r="I3152" s="6">
        <v>1967</v>
      </c>
      <c r="J3152" s="6" t="s">
        <v>54</v>
      </c>
      <c r="K3152" s="6">
        <v>9</v>
      </c>
      <c r="L3152" s="6">
        <v>5</v>
      </c>
      <c r="M3152" s="6">
        <v>4</v>
      </c>
      <c r="N3152" s="7">
        <v>0.55555555555555558</v>
      </c>
      <c r="O3152" s="1" t="s">
        <v>382</v>
      </c>
      <c r="P3152" s="1" t="s">
        <v>54</v>
      </c>
      <c r="Q3152" s="1" t="s">
        <v>56</v>
      </c>
      <c r="R3152" s="1" t="s">
        <v>7</v>
      </c>
      <c r="S3152" s="2" t="b">
        <v>0</v>
      </c>
      <c r="T3152" s="2" t="b">
        <v>1</v>
      </c>
      <c r="U3152" s="1" t="s">
        <v>133</v>
      </c>
      <c r="V3152" s="1">
        <v>18</v>
      </c>
      <c r="W3152" s="2" t="b">
        <v>1</v>
      </c>
      <c r="X3152" s="2" t="b">
        <v>0</v>
      </c>
      <c r="Y3152" s="2" t="b">
        <v>0</v>
      </c>
      <c r="Z3152" s="1" t="s">
        <v>119</v>
      </c>
      <c r="AA3152" s="2" t="b">
        <v>0</v>
      </c>
      <c r="AB3152" s="1" t="s">
        <v>18811</v>
      </c>
      <c r="AC3152" s="1" t="s">
        <v>18812</v>
      </c>
      <c r="AD3152" s="1" t="s">
        <v>61</v>
      </c>
      <c r="AE3152" s="2" t="b">
        <v>1</v>
      </c>
      <c r="AF3152" s="1"/>
      <c r="AG3152" s="2" t="b">
        <v>0</v>
      </c>
      <c r="AH3152" s="1">
        <v>46242.5648033912</v>
      </c>
    </row>
    <row r="3153" spans="1:34" ht="13.9">
      <c r="A3153" s="1" t="s">
        <v>18813</v>
      </c>
      <c r="B3153" s="1" t="s">
        <v>18814</v>
      </c>
      <c r="C3153" s="4">
        <v>45470</v>
      </c>
      <c r="D3153" s="1" t="s">
        <v>18438</v>
      </c>
      <c r="E3153" s="1">
        <v>2024</v>
      </c>
      <c r="F3153" s="5">
        <v>25.36</v>
      </c>
      <c r="G3153" s="1" t="s">
        <v>18815</v>
      </c>
      <c r="H3153" s="1" t="s">
        <v>18816</v>
      </c>
      <c r="I3153" s="6">
        <v>57</v>
      </c>
      <c r="J3153" s="6" t="s">
        <v>54</v>
      </c>
      <c r="K3153" s="6">
        <v>3</v>
      </c>
      <c r="L3153" s="6">
        <v>0</v>
      </c>
      <c r="M3153" s="6">
        <v>3</v>
      </c>
      <c r="N3153" s="7">
        <v>0</v>
      </c>
      <c r="O3153" s="1" t="s">
        <v>302</v>
      </c>
      <c r="P3153" s="1" t="s">
        <v>54</v>
      </c>
      <c r="Q3153" s="1" t="s">
        <v>56</v>
      </c>
      <c r="R3153" s="1" t="s">
        <v>5</v>
      </c>
      <c r="S3153" s="2" t="b">
        <v>1</v>
      </c>
      <c r="T3153" s="2" t="b">
        <v>0</v>
      </c>
      <c r="U3153" s="1" t="s">
        <v>57</v>
      </c>
      <c r="V3153" s="1"/>
      <c r="W3153" s="2" t="b">
        <v>0</v>
      </c>
      <c r="X3153" s="1"/>
      <c r="Y3153" s="2" t="b">
        <v>0</v>
      </c>
      <c r="Z3153" s="1" t="s">
        <v>119</v>
      </c>
      <c r="AA3153" s="2" t="b">
        <v>0</v>
      </c>
      <c r="AB3153" s="1" t="s">
        <v>18817</v>
      </c>
      <c r="AC3153" s="1" t="s">
        <v>18818</v>
      </c>
      <c r="AD3153" s="1" t="s">
        <v>61</v>
      </c>
      <c r="AE3153" s="2" t="b">
        <v>1</v>
      </c>
      <c r="AF3153" s="1"/>
      <c r="AG3153" s="2" t="b">
        <v>0</v>
      </c>
      <c r="AH3153" s="1">
        <v>46242.5648033912</v>
      </c>
    </row>
    <row r="3154" spans="1:34" ht="13.9">
      <c r="A3154" s="1" t="s">
        <v>18819</v>
      </c>
      <c r="B3154" s="1" t="s">
        <v>18820</v>
      </c>
      <c r="C3154" s="4">
        <v>45470</v>
      </c>
      <c r="D3154" s="1" t="s">
        <v>18438</v>
      </c>
      <c r="E3154" s="1">
        <v>2024</v>
      </c>
      <c r="F3154" s="5">
        <v>25.36</v>
      </c>
      <c r="G3154" s="1" t="s">
        <v>18821</v>
      </c>
      <c r="H3154" s="1" t="s">
        <v>18816</v>
      </c>
      <c r="I3154" s="6"/>
      <c r="J3154" s="6" t="s">
        <v>147</v>
      </c>
      <c r="K3154" s="6">
        <v>0</v>
      </c>
      <c r="L3154" s="6">
        <v>0</v>
      </c>
      <c r="M3154" s="6">
        <v>0</v>
      </c>
      <c r="N3154" s="7"/>
      <c r="O3154" s="1" t="s">
        <v>216</v>
      </c>
      <c r="P3154" s="1" t="s">
        <v>54</v>
      </c>
      <c r="Q3154" s="1" t="s">
        <v>56</v>
      </c>
      <c r="R3154" s="1" t="s">
        <v>7</v>
      </c>
      <c r="S3154" s="2" t="b">
        <v>0</v>
      </c>
      <c r="T3154" s="2" t="b">
        <v>1</v>
      </c>
      <c r="U3154" s="1" t="s">
        <v>1669</v>
      </c>
      <c r="V3154" s="1">
        <v>18</v>
      </c>
      <c r="W3154" s="2" t="b">
        <v>1</v>
      </c>
      <c r="X3154" s="1"/>
      <c r="Y3154" s="2" t="b">
        <v>0</v>
      </c>
      <c r="Z3154" s="1" t="s">
        <v>119</v>
      </c>
      <c r="AA3154" s="2" t="b">
        <v>0</v>
      </c>
      <c r="AB3154" s="1" t="s">
        <v>18817</v>
      </c>
      <c r="AC3154" s="1" t="s">
        <v>18822</v>
      </c>
      <c r="AD3154" s="1" t="s">
        <v>61</v>
      </c>
      <c r="AE3154" s="2" t="b">
        <v>1</v>
      </c>
      <c r="AF3154" s="1"/>
      <c r="AG3154" s="2" t="b">
        <v>0</v>
      </c>
      <c r="AH3154" s="1">
        <v>46242.5648033912</v>
      </c>
    </row>
    <row r="3155" spans="1:34" ht="13.9">
      <c r="A3155" s="1" t="s">
        <v>18823</v>
      </c>
      <c r="B3155" s="1" t="s">
        <v>18824</v>
      </c>
      <c r="C3155" s="4">
        <v>45470</v>
      </c>
      <c r="D3155" s="1" t="s">
        <v>18438</v>
      </c>
      <c r="E3155" s="1">
        <v>2024</v>
      </c>
      <c r="F3155" s="5">
        <v>25.36</v>
      </c>
      <c r="G3155" s="1" t="s">
        <v>18825</v>
      </c>
      <c r="H3155" s="1" t="s">
        <v>18826</v>
      </c>
      <c r="I3155" s="6">
        <v>427467</v>
      </c>
      <c r="J3155" s="6" t="s">
        <v>54</v>
      </c>
      <c r="K3155" s="6">
        <v>9060</v>
      </c>
      <c r="L3155" s="6">
        <v>8863</v>
      </c>
      <c r="M3155" s="6">
        <v>197</v>
      </c>
      <c r="N3155" s="7">
        <v>0.97825607064017661</v>
      </c>
      <c r="O3155" s="1" t="s">
        <v>76</v>
      </c>
      <c r="P3155" s="1" t="s">
        <v>54</v>
      </c>
      <c r="Q3155" s="1" t="s">
        <v>68</v>
      </c>
      <c r="R3155" s="1" t="s">
        <v>7</v>
      </c>
      <c r="S3155" s="2" t="b">
        <v>0</v>
      </c>
      <c r="T3155" s="2" t="b">
        <v>1</v>
      </c>
      <c r="U3155" s="1" t="s">
        <v>202</v>
      </c>
      <c r="V3155" s="1">
        <v>18</v>
      </c>
      <c r="W3155" s="2" t="b">
        <v>1</v>
      </c>
      <c r="X3155" s="2" t="b">
        <v>1</v>
      </c>
      <c r="Y3155" s="2" t="b">
        <v>0</v>
      </c>
      <c r="Z3155" s="1" t="s">
        <v>119</v>
      </c>
      <c r="AA3155" s="2" t="b">
        <v>0</v>
      </c>
      <c r="AB3155" s="1" t="s">
        <v>18827</v>
      </c>
      <c r="AC3155" s="1" t="s">
        <v>18828</v>
      </c>
      <c r="AD3155" s="1" t="s">
        <v>61</v>
      </c>
      <c r="AE3155" s="2" t="b">
        <v>1</v>
      </c>
      <c r="AF3155" s="1"/>
      <c r="AG3155" s="2" t="b">
        <v>0</v>
      </c>
      <c r="AH3155" s="1">
        <v>46242.5648033912</v>
      </c>
    </row>
    <row r="3156" spans="1:34" ht="13.9">
      <c r="A3156" s="1" t="s">
        <v>18829</v>
      </c>
      <c r="B3156" s="1" t="s">
        <v>18830</v>
      </c>
      <c r="C3156" s="4">
        <v>45470</v>
      </c>
      <c r="D3156" s="1" t="s">
        <v>18438</v>
      </c>
      <c r="E3156" s="1">
        <v>2024</v>
      </c>
      <c r="F3156" s="5">
        <v>25.36</v>
      </c>
      <c r="G3156" s="1" t="s">
        <v>18831</v>
      </c>
      <c r="H3156" s="1" t="s">
        <v>18832</v>
      </c>
      <c r="I3156" s="6">
        <v>2856</v>
      </c>
      <c r="J3156" s="6" t="s">
        <v>54</v>
      </c>
      <c r="K3156" s="6">
        <v>85</v>
      </c>
      <c r="L3156" s="6">
        <v>79</v>
      </c>
      <c r="M3156" s="6">
        <v>6</v>
      </c>
      <c r="N3156" s="7">
        <v>0.92941176470588238</v>
      </c>
      <c r="O3156" s="1" t="s">
        <v>67</v>
      </c>
      <c r="P3156" s="1" t="s">
        <v>54</v>
      </c>
      <c r="Q3156" s="1" t="s">
        <v>56</v>
      </c>
      <c r="R3156" s="1" t="s">
        <v>5</v>
      </c>
      <c r="S3156" s="2" t="b">
        <v>1</v>
      </c>
      <c r="T3156" s="2" t="b">
        <v>0</v>
      </c>
      <c r="U3156" s="1" t="s">
        <v>57</v>
      </c>
      <c r="V3156" s="1"/>
      <c r="W3156" s="2" t="b">
        <v>0</v>
      </c>
      <c r="X3156" s="1"/>
      <c r="Y3156" s="2" t="b">
        <v>0</v>
      </c>
      <c r="Z3156" s="1" t="s">
        <v>58</v>
      </c>
      <c r="AA3156" s="2" t="b">
        <v>1</v>
      </c>
      <c r="AB3156" s="1" t="s">
        <v>18833</v>
      </c>
      <c r="AC3156" s="1" t="s">
        <v>18834</v>
      </c>
      <c r="AD3156" s="1" t="s">
        <v>61</v>
      </c>
      <c r="AE3156" s="2" t="b">
        <v>1</v>
      </c>
      <c r="AF3156" s="1" t="s">
        <v>101</v>
      </c>
      <c r="AG3156" s="2" t="b">
        <v>1</v>
      </c>
      <c r="AH3156" s="1">
        <v>46242.5648033912</v>
      </c>
    </row>
    <row r="3157" spans="1:34" ht="13.9">
      <c r="A3157" s="1" t="s">
        <v>18835</v>
      </c>
      <c r="B3157" s="1" t="s">
        <v>18836</v>
      </c>
      <c r="C3157" s="4">
        <v>45470</v>
      </c>
      <c r="D3157" s="1" t="s">
        <v>18438</v>
      </c>
      <c r="E3157" s="1">
        <v>2024</v>
      </c>
      <c r="F3157" s="5">
        <v>25.36</v>
      </c>
      <c r="G3157" s="1" t="s">
        <v>18837</v>
      </c>
      <c r="H3157" s="1" t="s">
        <v>18838</v>
      </c>
      <c r="I3157" s="6">
        <v>306</v>
      </c>
      <c r="J3157" s="6" t="s">
        <v>54</v>
      </c>
      <c r="K3157" s="6">
        <v>17</v>
      </c>
      <c r="L3157" s="6">
        <v>11</v>
      </c>
      <c r="M3157" s="6">
        <v>6</v>
      </c>
      <c r="N3157" s="7">
        <v>0.6470588235294118</v>
      </c>
      <c r="O3157" s="1" t="s">
        <v>91</v>
      </c>
      <c r="P3157" s="1" t="s">
        <v>54</v>
      </c>
      <c r="Q3157" s="1" t="s">
        <v>56</v>
      </c>
      <c r="R3157" s="1" t="s">
        <v>5</v>
      </c>
      <c r="S3157" s="2" t="b">
        <v>1</v>
      </c>
      <c r="T3157" s="2" t="b">
        <v>0</v>
      </c>
      <c r="U3157" s="1" t="s">
        <v>57</v>
      </c>
      <c r="V3157" s="1"/>
      <c r="W3157" s="2" t="b">
        <v>0</v>
      </c>
      <c r="X3157" s="1"/>
      <c r="Y3157" s="2" t="b">
        <v>0</v>
      </c>
      <c r="Z3157" s="1" t="s">
        <v>119</v>
      </c>
      <c r="AA3157" s="2" t="b">
        <v>0</v>
      </c>
      <c r="AB3157" s="1" t="s">
        <v>18839</v>
      </c>
      <c r="AC3157" s="1" t="s">
        <v>18840</v>
      </c>
      <c r="AD3157" s="1" t="s">
        <v>61</v>
      </c>
      <c r="AE3157" s="2" t="b">
        <v>1</v>
      </c>
      <c r="AF3157" s="1"/>
      <c r="AG3157" s="2" t="b">
        <v>0</v>
      </c>
      <c r="AH3157" s="1">
        <v>46242.5648033912</v>
      </c>
    </row>
    <row r="3158" spans="1:34" ht="13.9">
      <c r="A3158" s="1" t="s">
        <v>18841</v>
      </c>
      <c r="B3158" s="1" t="s">
        <v>18842</v>
      </c>
      <c r="C3158" s="4">
        <v>45471</v>
      </c>
      <c r="D3158" s="1" t="s">
        <v>18438</v>
      </c>
      <c r="E3158" s="1">
        <v>2024</v>
      </c>
      <c r="F3158" s="5">
        <v>25.33</v>
      </c>
      <c r="G3158" s="1" t="s">
        <v>18843</v>
      </c>
      <c r="H3158" s="1" t="s">
        <v>11394</v>
      </c>
      <c r="I3158" s="6">
        <v>278</v>
      </c>
      <c r="J3158" s="6" t="s">
        <v>54</v>
      </c>
      <c r="K3158" s="6">
        <v>17</v>
      </c>
      <c r="L3158" s="6">
        <v>17</v>
      </c>
      <c r="M3158" s="6">
        <v>0</v>
      </c>
      <c r="N3158" s="7">
        <v>1</v>
      </c>
      <c r="O3158" s="1" t="s">
        <v>126</v>
      </c>
      <c r="P3158" s="1" t="s">
        <v>54</v>
      </c>
      <c r="Q3158" s="1" t="s">
        <v>56</v>
      </c>
      <c r="R3158" s="1" t="s">
        <v>5</v>
      </c>
      <c r="S3158" s="2" t="b">
        <v>1</v>
      </c>
      <c r="T3158" s="2" t="b">
        <v>0</v>
      </c>
      <c r="U3158" s="1" t="s">
        <v>57</v>
      </c>
      <c r="V3158" s="1"/>
      <c r="W3158" s="2" t="b">
        <v>0</v>
      </c>
      <c r="X3158" s="1"/>
      <c r="Y3158" s="2" t="b">
        <v>0</v>
      </c>
      <c r="Z3158" s="1" t="s">
        <v>58</v>
      </c>
      <c r="AA3158" s="2" t="b">
        <v>1</v>
      </c>
      <c r="AB3158" s="1" t="s">
        <v>11395</v>
      </c>
      <c r="AC3158" s="1" t="s">
        <v>18844</v>
      </c>
      <c r="AD3158" s="1" t="s">
        <v>61</v>
      </c>
      <c r="AE3158" s="2" t="b">
        <v>1</v>
      </c>
      <c r="AF3158" s="1" t="s">
        <v>502</v>
      </c>
      <c r="AG3158" s="2" t="b">
        <v>0</v>
      </c>
      <c r="AH3158" s="1">
        <v>46242.5648033912</v>
      </c>
    </row>
    <row r="3159" spans="1:34" ht="13.9">
      <c r="A3159" s="1" t="s">
        <v>18845</v>
      </c>
      <c r="B3159" s="1" t="s">
        <v>18846</v>
      </c>
      <c r="C3159" s="4">
        <v>45471</v>
      </c>
      <c r="D3159" s="1" t="s">
        <v>18438</v>
      </c>
      <c r="E3159" s="1">
        <v>2024</v>
      </c>
      <c r="F3159" s="5">
        <v>25.33</v>
      </c>
      <c r="G3159" s="1" t="s">
        <v>18847</v>
      </c>
      <c r="H3159" s="1" t="s">
        <v>18848</v>
      </c>
      <c r="I3159" s="6">
        <v>1130</v>
      </c>
      <c r="J3159" s="6" t="s">
        <v>54</v>
      </c>
      <c r="K3159" s="6">
        <v>15</v>
      </c>
      <c r="L3159" s="6">
        <v>15</v>
      </c>
      <c r="M3159" s="6">
        <v>0</v>
      </c>
      <c r="N3159" s="7">
        <v>1</v>
      </c>
      <c r="O3159" s="1" t="s">
        <v>126</v>
      </c>
      <c r="P3159" s="1" t="s">
        <v>54</v>
      </c>
      <c r="Q3159" s="1" t="s">
        <v>56</v>
      </c>
      <c r="R3159" s="1" t="s">
        <v>7</v>
      </c>
      <c r="S3159" s="2" t="b">
        <v>0</v>
      </c>
      <c r="T3159" s="2" t="b">
        <v>1</v>
      </c>
      <c r="U3159" s="1" t="s">
        <v>202</v>
      </c>
      <c r="V3159" s="1">
        <v>18</v>
      </c>
      <c r="W3159" s="2" t="b">
        <v>1</v>
      </c>
      <c r="X3159" s="2" t="b">
        <v>1</v>
      </c>
      <c r="Y3159" s="2" t="b">
        <v>0</v>
      </c>
      <c r="Z3159" s="1" t="s">
        <v>119</v>
      </c>
      <c r="AA3159" s="2" t="b">
        <v>0</v>
      </c>
      <c r="AB3159" s="1" t="s">
        <v>18849</v>
      </c>
      <c r="AC3159" s="1" t="s">
        <v>18850</v>
      </c>
      <c r="AD3159" s="1" t="s">
        <v>61</v>
      </c>
      <c r="AE3159" s="2" t="b">
        <v>1</v>
      </c>
      <c r="AF3159" s="1"/>
      <c r="AG3159" s="2" t="b">
        <v>0</v>
      </c>
      <c r="AH3159" s="1">
        <v>46242.5648033912</v>
      </c>
    </row>
    <row r="3160" spans="1:34" ht="13.9">
      <c r="A3160" s="1" t="s">
        <v>18851</v>
      </c>
      <c r="B3160" s="1" t="s">
        <v>18852</v>
      </c>
      <c r="C3160" s="4">
        <v>45471</v>
      </c>
      <c r="D3160" s="1" t="s">
        <v>18438</v>
      </c>
      <c r="E3160" s="1">
        <v>2024</v>
      </c>
      <c r="F3160" s="5">
        <v>25.33</v>
      </c>
      <c r="G3160" s="1" t="s">
        <v>18853</v>
      </c>
      <c r="H3160" s="1" t="s">
        <v>18854</v>
      </c>
      <c r="I3160" s="6">
        <v>109</v>
      </c>
      <c r="J3160" s="6" t="s">
        <v>54</v>
      </c>
      <c r="K3160" s="6">
        <v>9</v>
      </c>
      <c r="L3160" s="6">
        <v>8</v>
      </c>
      <c r="M3160" s="6">
        <v>1</v>
      </c>
      <c r="N3160" s="7">
        <v>0.88888888888888884</v>
      </c>
      <c r="O3160" s="1" t="s">
        <v>382</v>
      </c>
      <c r="P3160" s="1" t="s">
        <v>54</v>
      </c>
      <c r="Q3160" s="1" t="s">
        <v>56</v>
      </c>
      <c r="R3160" s="1" t="s">
        <v>5</v>
      </c>
      <c r="S3160" s="2" t="b">
        <v>1</v>
      </c>
      <c r="T3160" s="2" t="b">
        <v>0</v>
      </c>
      <c r="U3160" s="1" t="s">
        <v>57</v>
      </c>
      <c r="V3160" s="1"/>
      <c r="W3160" s="2" t="b">
        <v>0</v>
      </c>
      <c r="X3160" s="1"/>
      <c r="Y3160" s="2" t="b">
        <v>0</v>
      </c>
      <c r="Z3160" s="1" t="s">
        <v>58</v>
      </c>
      <c r="AA3160" s="2" t="b">
        <v>1</v>
      </c>
      <c r="AB3160" s="1" t="s">
        <v>18855</v>
      </c>
      <c r="AC3160" s="1" t="s">
        <v>18856</v>
      </c>
      <c r="AD3160" s="1" t="s">
        <v>61</v>
      </c>
      <c r="AE3160" s="2" t="b">
        <v>1</v>
      </c>
      <c r="AF3160" s="1" t="s">
        <v>71</v>
      </c>
      <c r="AG3160" s="2" t="b">
        <v>0</v>
      </c>
      <c r="AH3160" s="1">
        <v>46242.5648033912</v>
      </c>
    </row>
    <row r="3161" spans="1:34" ht="13.9">
      <c r="A3161" s="1" t="s">
        <v>18857</v>
      </c>
      <c r="B3161" s="1" t="s">
        <v>18858</v>
      </c>
      <c r="C3161" s="4">
        <v>45472</v>
      </c>
      <c r="D3161" s="1" t="s">
        <v>18438</v>
      </c>
      <c r="E3161" s="1">
        <v>2024</v>
      </c>
      <c r="F3161" s="5">
        <v>25.3</v>
      </c>
      <c r="G3161" s="1" t="s">
        <v>18859</v>
      </c>
      <c r="H3161" s="1" t="s">
        <v>18860</v>
      </c>
      <c r="I3161" s="6">
        <v>479</v>
      </c>
      <c r="J3161" s="6" t="s">
        <v>54</v>
      </c>
      <c r="K3161" s="6">
        <v>15</v>
      </c>
      <c r="L3161" s="6">
        <v>13</v>
      </c>
      <c r="M3161" s="6">
        <v>2</v>
      </c>
      <c r="N3161" s="7">
        <v>0.8666666666666667</v>
      </c>
      <c r="O3161" s="1" t="s">
        <v>126</v>
      </c>
      <c r="P3161" s="1" t="s">
        <v>54</v>
      </c>
      <c r="Q3161" s="1" t="s">
        <v>56</v>
      </c>
      <c r="R3161" s="1" t="s">
        <v>7</v>
      </c>
      <c r="S3161" s="2" t="b">
        <v>0</v>
      </c>
      <c r="T3161" s="2" t="b">
        <v>1</v>
      </c>
      <c r="U3161" s="1" t="s">
        <v>202</v>
      </c>
      <c r="V3161" s="1">
        <v>18</v>
      </c>
      <c r="W3161" s="2" t="b">
        <v>1</v>
      </c>
      <c r="X3161" s="2" t="b">
        <v>1</v>
      </c>
      <c r="Y3161" s="2" t="b">
        <v>0</v>
      </c>
      <c r="Z3161" s="1" t="s">
        <v>119</v>
      </c>
      <c r="AA3161" s="2" t="b">
        <v>0</v>
      </c>
      <c r="AB3161" s="1" t="s">
        <v>18861</v>
      </c>
      <c r="AC3161" s="1" t="s">
        <v>18862</v>
      </c>
      <c r="AD3161" s="1" t="s">
        <v>61</v>
      </c>
      <c r="AE3161" s="2" t="b">
        <v>1</v>
      </c>
      <c r="AF3161" s="1"/>
      <c r="AG3161" s="2" t="b">
        <v>0</v>
      </c>
      <c r="AH3161" s="1">
        <v>46242.5648033912</v>
      </c>
    </row>
    <row r="3162" spans="1:34" ht="13.9">
      <c r="A3162" s="1" t="s">
        <v>18863</v>
      </c>
      <c r="B3162" s="1" t="s">
        <v>18864</v>
      </c>
      <c r="C3162" s="4">
        <v>45473</v>
      </c>
      <c r="D3162" s="1" t="s">
        <v>18438</v>
      </c>
      <c r="E3162" s="1">
        <v>2024</v>
      </c>
      <c r="F3162" s="5">
        <v>25.26</v>
      </c>
      <c r="G3162" s="1" t="s">
        <v>18865</v>
      </c>
      <c r="H3162" s="1" t="s">
        <v>18866</v>
      </c>
      <c r="I3162" s="6">
        <v>30</v>
      </c>
      <c r="J3162" s="6" t="s">
        <v>54</v>
      </c>
      <c r="K3162" s="6">
        <v>2</v>
      </c>
      <c r="L3162" s="6">
        <v>2</v>
      </c>
      <c r="M3162" s="6">
        <v>0</v>
      </c>
      <c r="N3162" s="7">
        <v>1</v>
      </c>
      <c r="O3162" s="1" t="s">
        <v>567</v>
      </c>
      <c r="P3162" s="1" t="s">
        <v>54</v>
      </c>
      <c r="Q3162" s="1" t="s">
        <v>56</v>
      </c>
      <c r="R3162" s="1" t="s">
        <v>5</v>
      </c>
      <c r="S3162" s="2" t="b">
        <v>1</v>
      </c>
      <c r="T3162" s="2" t="b">
        <v>0</v>
      </c>
      <c r="U3162" s="1" t="s">
        <v>57</v>
      </c>
      <c r="V3162" s="1"/>
      <c r="W3162" s="2" t="b">
        <v>0</v>
      </c>
      <c r="X3162" s="1"/>
      <c r="Y3162" s="2" t="b">
        <v>0</v>
      </c>
      <c r="Z3162" s="1" t="s">
        <v>58</v>
      </c>
      <c r="AA3162" s="2" t="b">
        <v>1</v>
      </c>
      <c r="AB3162" s="1" t="s">
        <v>18867</v>
      </c>
      <c r="AC3162" s="1" t="s">
        <v>18868</v>
      </c>
      <c r="AD3162" s="1" t="s">
        <v>61</v>
      </c>
      <c r="AE3162" s="2" t="b">
        <v>1</v>
      </c>
      <c r="AF3162" s="1" t="s">
        <v>305</v>
      </c>
      <c r="AG3162" s="2" t="b">
        <v>0</v>
      </c>
      <c r="AH3162" s="1">
        <v>46242.5648033912</v>
      </c>
    </row>
    <row r="3163" spans="1:34" ht="13.9">
      <c r="A3163" s="1" t="s">
        <v>18869</v>
      </c>
      <c r="B3163" s="1" t="s">
        <v>18870</v>
      </c>
      <c r="C3163" s="4">
        <v>45473</v>
      </c>
      <c r="D3163" s="1" t="s">
        <v>18438</v>
      </c>
      <c r="E3163" s="1">
        <v>2024</v>
      </c>
      <c r="F3163" s="5">
        <v>25.26</v>
      </c>
      <c r="G3163" s="1" t="s">
        <v>18871</v>
      </c>
      <c r="H3163" s="1" t="s">
        <v>18872</v>
      </c>
      <c r="I3163" s="6">
        <v>145</v>
      </c>
      <c r="J3163" s="6" t="s">
        <v>54</v>
      </c>
      <c r="K3163" s="6">
        <v>13</v>
      </c>
      <c r="L3163" s="6">
        <v>13</v>
      </c>
      <c r="M3163" s="6">
        <v>0</v>
      </c>
      <c r="N3163" s="7">
        <v>1</v>
      </c>
      <c r="O3163" s="1" t="s">
        <v>126</v>
      </c>
      <c r="P3163" s="1" t="s">
        <v>54</v>
      </c>
      <c r="Q3163" s="1" t="s">
        <v>56</v>
      </c>
      <c r="R3163" s="1" t="s">
        <v>7</v>
      </c>
      <c r="S3163" s="2" t="b">
        <v>0</v>
      </c>
      <c r="T3163" s="2" t="b">
        <v>1</v>
      </c>
      <c r="U3163" s="1" t="s">
        <v>202</v>
      </c>
      <c r="V3163" s="1">
        <v>18</v>
      </c>
      <c r="W3163" s="2" t="b">
        <v>1</v>
      </c>
      <c r="X3163" s="2" t="b">
        <v>1</v>
      </c>
      <c r="Y3163" s="2" t="b">
        <v>0</v>
      </c>
      <c r="Z3163" s="1" t="s">
        <v>119</v>
      </c>
      <c r="AA3163" s="2" t="b">
        <v>0</v>
      </c>
      <c r="AB3163" s="1" t="s">
        <v>18873</v>
      </c>
      <c r="AC3163" s="1" t="s">
        <v>18874</v>
      </c>
      <c r="AD3163" s="1" t="s">
        <v>61</v>
      </c>
      <c r="AE3163" s="2" t="b">
        <v>1</v>
      </c>
      <c r="AF3163" s="1"/>
      <c r="AG3163" s="2" t="b">
        <v>0</v>
      </c>
      <c r="AH3163" s="1">
        <v>46242.5648033912</v>
      </c>
    </row>
    <row r="3164" spans="1:34" ht="13.9">
      <c r="A3164" s="1" t="s">
        <v>18875</v>
      </c>
      <c r="B3164" s="1" t="s">
        <v>18876</v>
      </c>
      <c r="C3164" s="4">
        <v>45474</v>
      </c>
      <c r="D3164" s="1" t="s">
        <v>18877</v>
      </c>
      <c r="E3164" s="1">
        <v>2024</v>
      </c>
      <c r="F3164" s="5">
        <v>25.23</v>
      </c>
      <c r="G3164" s="1" t="s">
        <v>18878</v>
      </c>
      <c r="H3164" s="1" t="s">
        <v>18879</v>
      </c>
      <c r="I3164" s="6">
        <v>1</v>
      </c>
      <c r="J3164" s="6" t="s">
        <v>54</v>
      </c>
      <c r="K3164" s="6">
        <v>1</v>
      </c>
      <c r="L3164" s="6">
        <v>1</v>
      </c>
      <c r="M3164" s="6">
        <v>0</v>
      </c>
      <c r="N3164" s="7">
        <v>1</v>
      </c>
      <c r="O3164" s="1" t="s">
        <v>148</v>
      </c>
      <c r="P3164" s="1" t="s">
        <v>54</v>
      </c>
      <c r="Q3164" s="1" t="s">
        <v>56</v>
      </c>
      <c r="R3164" s="1" t="s">
        <v>5</v>
      </c>
      <c r="S3164" s="2" t="b">
        <v>1</v>
      </c>
      <c r="T3164" s="2" t="b">
        <v>0</v>
      </c>
      <c r="U3164" s="1" t="s">
        <v>57</v>
      </c>
      <c r="V3164" s="1"/>
      <c r="W3164" s="2" t="b">
        <v>0</v>
      </c>
      <c r="X3164" s="1"/>
      <c r="Y3164" s="2" t="b">
        <v>0</v>
      </c>
      <c r="Z3164" s="1" t="s">
        <v>58</v>
      </c>
      <c r="AA3164" s="2" t="b">
        <v>1</v>
      </c>
      <c r="AB3164" s="1" t="s">
        <v>18880</v>
      </c>
      <c r="AC3164" s="1" t="s">
        <v>18881</v>
      </c>
      <c r="AD3164" s="1" t="s">
        <v>61</v>
      </c>
      <c r="AE3164" s="2" t="b">
        <v>1</v>
      </c>
      <c r="AF3164" s="1" t="s">
        <v>71</v>
      </c>
      <c r="AG3164" s="2" t="b">
        <v>0</v>
      </c>
      <c r="AH3164" s="1">
        <v>46242.5648033912</v>
      </c>
    </row>
    <row r="3165" spans="1:34" ht="13.9">
      <c r="A3165" s="1" t="s">
        <v>18882</v>
      </c>
      <c r="B3165" s="1" t="s">
        <v>18883</v>
      </c>
      <c r="C3165" s="4">
        <v>45474</v>
      </c>
      <c r="D3165" s="1" t="s">
        <v>18877</v>
      </c>
      <c r="E3165" s="1">
        <v>2024</v>
      </c>
      <c r="F3165" s="5">
        <v>25.23</v>
      </c>
      <c r="G3165" s="1" t="s">
        <v>18884</v>
      </c>
      <c r="H3165" s="1" t="s">
        <v>18885</v>
      </c>
      <c r="I3165" s="6">
        <v>421</v>
      </c>
      <c r="J3165" s="6" t="s">
        <v>54</v>
      </c>
      <c r="K3165" s="6">
        <v>21</v>
      </c>
      <c r="L3165" s="6">
        <v>14</v>
      </c>
      <c r="M3165" s="6">
        <v>7</v>
      </c>
      <c r="N3165" s="7">
        <v>0.66666666666666663</v>
      </c>
      <c r="O3165" s="1" t="s">
        <v>91</v>
      </c>
      <c r="P3165" s="1" t="s">
        <v>54</v>
      </c>
      <c r="Q3165" s="1" t="s">
        <v>56</v>
      </c>
      <c r="R3165" s="1" t="s">
        <v>5</v>
      </c>
      <c r="S3165" s="2" t="b">
        <v>1</v>
      </c>
      <c r="T3165" s="2" t="b">
        <v>0</v>
      </c>
      <c r="U3165" s="1" t="s">
        <v>112</v>
      </c>
      <c r="V3165" s="1">
        <v>15</v>
      </c>
      <c r="W3165" s="2" t="b">
        <v>0</v>
      </c>
      <c r="X3165" s="1"/>
      <c r="Y3165" s="2" t="b">
        <v>0</v>
      </c>
      <c r="Z3165" s="1" t="s">
        <v>58</v>
      </c>
      <c r="AA3165" s="2" t="b">
        <v>1</v>
      </c>
      <c r="AB3165" s="1" t="s">
        <v>18886</v>
      </c>
      <c r="AC3165" s="1" t="s">
        <v>18887</v>
      </c>
      <c r="AD3165" s="1" t="s">
        <v>61</v>
      </c>
      <c r="AE3165" s="2" t="b">
        <v>1</v>
      </c>
      <c r="AF3165" s="1" t="s">
        <v>1387</v>
      </c>
      <c r="AG3165" s="2" t="b">
        <v>0</v>
      </c>
      <c r="AH3165" s="1">
        <v>46242.5648033912</v>
      </c>
    </row>
    <row r="3166" spans="1:34" ht="13.9">
      <c r="A3166" s="1" t="s">
        <v>18888</v>
      </c>
      <c r="B3166" s="1" t="s">
        <v>18889</v>
      </c>
      <c r="C3166" s="4">
        <v>45475</v>
      </c>
      <c r="D3166" s="1" t="s">
        <v>18877</v>
      </c>
      <c r="E3166" s="1">
        <v>2024</v>
      </c>
      <c r="F3166" s="5">
        <v>25.2</v>
      </c>
      <c r="G3166" s="1" t="s">
        <v>18890</v>
      </c>
      <c r="H3166" s="1" t="s">
        <v>18891</v>
      </c>
      <c r="I3166" s="6">
        <v>99</v>
      </c>
      <c r="J3166" s="6" t="s">
        <v>54</v>
      </c>
      <c r="K3166" s="6">
        <v>6</v>
      </c>
      <c r="L3166" s="6">
        <v>5</v>
      </c>
      <c r="M3166" s="6">
        <v>1</v>
      </c>
      <c r="N3166" s="7">
        <v>0.83333333333333337</v>
      </c>
      <c r="O3166" s="1" t="s">
        <v>947</v>
      </c>
      <c r="P3166" s="1" t="s">
        <v>54</v>
      </c>
      <c r="Q3166" s="1" t="s">
        <v>56</v>
      </c>
      <c r="R3166" s="1" t="s">
        <v>5</v>
      </c>
      <c r="S3166" s="2" t="b">
        <v>1</v>
      </c>
      <c r="T3166" s="2" t="b">
        <v>0</v>
      </c>
      <c r="U3166" s="1" t="s">
        <v>224</v>
      </c>
      <c r="V3166" s="1">
        <v>12</v>
      </c>
      <c r="W3166" s="2" t="b">
        <v>0</v>
      </c>
      <c r="X3166" s="1"/>
      <c r="Y3166" s="2" t="b">
        <v>0</v>
      </c>
      <c r="Z3166" s="1" t="s">
        <v>58</v>
      </c>
      <c r="AA3166" s="2" t="b">
        <v>1</v>
      </c>
      <c r="AB3166" s="1" t="s">
        <v>18892</v>
      </c>
      <c r="AC3166" s="1" t="s">
        <v>18893</v>
      </c>
      <c r="AD3166" s="1" t="s">
        <v>61</v>
      </c>
      <c r="AE3166" s="2" t="b">
        <v>1</v>
      </c>
      <c r="AF3166" s="1" t="s">
        <v>62</v>
      </c>
      <c r="AG3166" s="2" t="b">
        <v>0</v>
      </c>
      <c r="AH3166" s="1">
        <v>46242.5648033912</v>
      </c>
    </row>
    <row r="3167" spans="1:34" ht="13.9">
      <c r="A3167" s="1" t="s">
        <v>18894</v>
      </c>
      <c r="B3167" s="1" t="s">
        <v>18895</v>
      </c>
      <c r="C3167" s="4">
        <v>45475</v>
      </c>
      <c r="D3167" s="1" t="s">
        <v>18877</v>
      </c>
      <c r="E3167" s="1">
        <v>2024</v>
      </c>
      <c r="F3167" s="5">
        <v>25.2</v>
      </c>
      <c r="G3167" s="1" t="s">
        <v>18896</v>
      </c>
      <c r="H3167" s="1" t="s">
        <v>18897</v>
      </c>
      <c r="I3167" s="6">
        <v>366</v>
      </c>
      <c r="J3167" s="6" t="s">
        <v>54</v>
      </c>
      <c r="K3167" s="6">
        <v>10</v>
      </c>
      <c r="L3167" s="6">
        <v>10</v>
      </c>
      <c r="M3167" s="6">
        <v>0</v>
      </c>
      <c r="N3167" s="7">
        <v>1</v>
      </c>
      <c r="O3167" s="1" t="s">
        <v>126</v>
      </c>
      <c r="P3167" s="1" t="s">
        <v>54</v>
      </c>
      <c r="Q3167" s="1" t="s">
        <v>56</v>
      </c>
      <c r="R3167" s="1" t="s">
        <v>5</v>
      </c>
      <c r="S3167" s="2" t="b">
        <v>1</v>
      </c>
      <c r="T3167" s="2" t="b">
        <v>0</v>
      </c>
      <c r="U3167" s="1" t="s">
        <v>57</v>
      </c>
      <c r="V3167" s="1"/>
      <c r="W3167" s="2" t="b">
        <v>0</v>
      </c>
      <c r="X3167" s="1"/>
      <c r="Y3167" s="2" t="b">
        <v>0</v>
      </c>
      <c r="Z3167" s="1" t="s">
        <v>58</v>
      </c>
      <c r="AA3167" s="2" t="b">
        <v>1</v>
      </c>
      <c r="AB3167" s="1" t="s">
        <v>18898</v>
      </c>
      <c r="AC3167" s="1" t="s">
        <v>18899</v>
      </c>
      <c r="AD3167" s="1" t="s">
        <v>61</v>
      </c>
      <c r="AE3167" s="2" t="b">
        <v>1</v>
      </c>
      <c r="AF3167" s="1" t="s">
        <v>101</v>
      </c>
      <c r="AG3167" s="2" t="b">
        <v>1</v>
      </c>
      <c r="AH3167" s="1">
        <v>46242.5648033912</v>
      </c>
    </row>
    <row r="3168" spans="1:34" ht="13.9">
      <c r="A3168" s="1" t="s">
        <v>18900</v>
      </c>
      <c r="B3168" s="1" t="s">
        <v>18901</v>
      </c>
      <c r="C3168" s="4">
        <v>45475</v>
      </c>
      <c r="D3168" s="1" t="s">
        <v>18877</v>
      </c>
      <c r="E3168" s="1">
        <v>2024</v>
      </c>
      <c r="F3168" s="5">
        <v>25.2</v>
      </c>
      <c r="G3168" s="1" t="s">
        <v>18902</v>
      </c>
      <c r="H3168" s="1" t="s">
        <v>18903</v>
      </c>
      <c r="I3168" s="6">
        <v>7217</v>
      </c>
      <c r="J3168" s="6" t="s">
        <v>54</v>
      </c>
      <c r="K3168" s="6">
        <v>165</v>
      </c>
      <c r="L3168" s="6">
        <v>159</v>
      </c>
      <c r="M3168" s="6">
        <v>6</v>
      </c>
      <c r="N3168" s="7">
        <v>0.96363636363636362</v>
      </c>
      <c r="O3168" s="1" t="s">
        <v>67</v>
      </c>
      <c r="P3168" s="1" t="s">
        <v>54</v>
      </c>
      <c r="Q3168" s="1" t="s">
        <v>56</v>
      </c>
      <c r="R3168" s="1" t="s">
        <v>5</v>
      </c>
      <c r="S3168" s="2" t="b">
        <v>1</v>
      </c>
      <c r="T3168" s="2" t="b">
        <v>0</v>
      </c>
      <c r="U3168" s="1" t="s">
        <v>57</v>
      </c>
      <c r="V3168" s="1"/>
      <c r="W3168" s="2" t="b">
        <v>0</v>
      </c>
      <c r="X3168" s="1"/>
      <c r="Y3168" s="2" t="b">
        <v>0</v>
      </c>
      <c r="Z3168" s="1" t="s">
        <v>58</v>
      </c>
      <c r="AA3168" s="2" t="b">
        <v>1</v>
      </c>
      <c r="AB3168" s="1" t="s">
        <v>18904</v>
      </c>
      <c r="AC3168" s="1" t="s">
        <v>18905</v>
      </c>
      <c r="AD3168" s="1" t="s">
        <v>61</v>
      </c>
      <c r="AE3168" s="2" t="b">
        <v>1</v>
      </c>
      <c r="AF3168" s="1" t="s">
        <v>101</v>
      </c>
      <c r="AG3168" s="2" t="b">
        <v>1</v>
      </c>
      <c r="AH3168" s="1">
        <v>46242.5648033912</v>
      </c>
    </row>
    <row r="3169" spans="1:34" ht="13.9">
      <c r="A3169" s="1" t="s">
        <v>18906</v>
      </c>
      <c r="B3169" s="1" t="s">
        <v>18907</v>
      </c>
      <c r="C3169" s="4">
        <v>45475</v>
      </c>
      <c r="D3169" s="1" t="s">
        <v>18877</v>
      </c>
      <c r="E3169" s="1">
        <v>2024</v>
      </c>
      <c r="F3169" s="5">
        <v>25.2</v>
      </c>
      <c r="G3169" s="1" t="s">
        <v>18908</v>
      </c>
      <c r="H3169" s="1" t="s">
        <v>18909</v>
      </c>
      <c r="I3169" s="6">
        <v>271</v>
      </c>
      <c r="J3169" s="6" t="s">
        <v>54</v>
      </c>
      <c r="K3169" s="6">
        <v>13</v>
      </c>
      <c r="L3169" s="6">
        <v>9</v>
      </c>
      <c r="M3169" s="6">
        <v>4</v>
      </c>
      <c r="N3169" s="7">
        <v>0.69230769230769229</v>
      </c>
      <c r="O3169" s="1" t="s">
        <v>91</v>
      </c>
      <c r="P3169" s="1" t="s">
        <v>54</v>
      </c>
      <c r="Q3169" s="1" t="s">
        <v>56</v>
      </c>
      <c r="R3169" s="1" t="s">
        <v>5</v>
      </c>
      <c r="S3169" s="2" t="b">
        <v>1</v>
      </c>
      <c r="T3169" s="2" t="b">
        <v>0</v>
      </c>
      <c r="U3169" s="1" t="s">
        <v>57</v>
      </c>
      <c r="V3169" s="1"/>
      <c r="W3169" s="2" t="b">
        <v>0</v>
      </c>
      <c r="X3169" s="1"/>
      <c r="Y3169" s="2" t="b">
        <v>0</v>
      </c>
      <c r="Z3169" s="1" t="s">
        <v>58</v>
      </c>
      <c r="AA3169" s="2" t="b">
        <v>1</v>
      </c>
      <c r="AB3169" s="1" t="s">
        <v>18910</v>
      </c>
      <c r="AC3169" s="1" t="s">
        <v>18911</v>
      </c>
      <c r="AD3169" s="1" t="s">
        <v>61</v>
      </c>
      <c r="AE3169" s="2" t="b">
        <v>1</v>
      </c>
      <c r="AF3169" s="1" t="s">
        <v>142</v>
      </c>
      <c r="AG3169" s="2" t="b">
        <v>0</v>
      </c>
      <c r="AH3169" s="1">
        <v>46242.5648033912</v>
      </c>
    </row>
    <row r="3170" spans="1:34" ht="13.9">
      <c r="A3170" s="1" t="s">
        <v>18912</v>
      </c>
      <c r="B3170" s="1" t="s">
        <v>18913</v>
      </c>
      <c r="C3170" s="4">
        <v>45477</v>
      </c>
      <c r="D3170" s="1" t="s">
        <v>18877</v>
      </c>
      <c r="E3170" s="1">
        <v>2024</v>
      </c>
      <c r="F3170" s="5">
        <v>25.13</v>
      </c>
      <c r="G3170" s="1" t="s">
        <v>18914</v>
      </c>
      <c r="H3170" s="1" t="s">
        <v>11990</v>
      </c>
      <c r="I3170" s="6">
        <v>1906</v>
      </c>
      <c r="J3170" s="6" t="s">
        <v>54</v>
      </c>
      <c r="K3170" s="6">
        <v>127</v>
      </c>
      <c r="L3170" s="6">
        <v>105</v>
      </c>
      <c r="M3170" s="6">
        <v>22</v>
      </c>
      <c r="N3170" s="7">
        <v>0.82677165354330706</v>
      </c>
      <c r="O3170" s="1" t="s">
        <v>67</v>
      </c>
      <c r="P3170" s="1" t="s">
        <v>54</v>
      </c>
      <c r="Q3170" s="1" t="s">
        <v>56</v>
      </c>
      <c r="R3170" s="1" t="s">
        <v>5</v>
      </c>
      <c r="S3170" s="2" t="b">
        <v>1</v>
      </c>
      <c r="T3170" s="2" t="b">
        <v>0</v>
      </c>
      <c r="U3170" s="1" t="s">
        <v>57</v>
      </c>
      <c r="V3170" s="1"/>
      <c r="W3170" s="2" t="b">
        <v>0</v>
      </c>
      <c r="X3170" s="1"/>
      <c r="Y3170" s="2" t="b">
        <v>0</v>
      </c>
      <c r="Z3170" s="1" t="s">
        <v>58</v>
      </c>
      <c r="AA3170" s="2" t="b">
        <v>1</v>
      </c>
      <c r="AB3170" s="1" t="s">
        <v>11991</v>
      </c>
      <c r="AC3170" s="1" t="s">
        <v>18915</v>
      </c>
      <c r="AD3170" s="1" t="s">
        <v>61</v>
      </c>
      <c r="AE3170" s="2" t="b">
        <v>1</v>
      </c>
      <c r="AF3170" s="1" t="s">
        <v>987</v>
      </c>
      <c r="AG3170" s="2" t="b">
        <v>0</v>
      </c>
      <c r="AH3170" s="1">
        <v>46242.5648033912</v>
      </c>
    </row>
    <row r="3171" spans="1:34" ht="13.9">
      <c r="A3171" s="1" t="s">
        <v>18916</v>
      </c>
      <c r="B3171" s="1" t="s">
        <v>18917</v>
      </c>
      <c r="C3171" s="4">
        <v>45477</v>
      </c>
      <c r="D3171" s="1" t="s">
        <v>18877</v>
      </c>
      <c r="E3171" s="1">
        <v>2024</v>
      </c>
      <c r="F3171" s="5">
        <v>25.13</v>
      </c>
      <c r="G3171" s="1" t="s">
        <v>18918</v>
      </c>
      <c r="H3171" s="1" t="s">
        <v>18919</v>
      </c>
      <c r="I3171" s="6">
        <v>3861</v>
      </c>
      <c r="J3171" s="6" t="s">
        <v>54</v>
      </c>
      <c r="K3171" s="6">
        <v>229</v>
      </c>
      <c r="L3171" s="6">
        <v>158</v>
      </c>
      <c r="M3171" s="6">
        <v>71</v>
      </c>
      <c r="N3171" s="7">
        <v>0.68995633187772931</v>
      </c>
      <c r="O3171" s="1" t="s">
        <v>91</v>
      </c>
      <c r="P3171" s="1" t="s">
        <v>54</v>
      </c>
      <c r="Q3171" s="1" t="s">
        <v>68</v>
      </c>
      <c r="R3171" s="1" t="s">
        <v>5</v>
      </c>
      <c r="S3171" s="2" t="b">
        <v>1</v>
      </c>
      <c r="T3171" s="2" t="b">
        <v>0</v>
      </c>
      <c r="U3171" s="1" t="s">
        <v>57</v>
      </c>
      <c r="V3171" s="1"/>
      <c r="W3171" s="2" t="b">
        <v>0</v>
      </c>
      <c r="X3171" s="1"/>
      <c r="Y3171" s="2" t="b">
        <v>0</v>
      </c>
      <c r="Z3171" s="1" t="s">
        <v>58</v>
      </c>
      <c r="AA3171" s="2" t="b">
        <v>1</v>
      </c>
      <c r="AB3171" s="1" t="s">
        <v>18920</v>
      </c>
      <c r="AC3171" s="1" t="s">
        <v>18921</v>
      </c>
      <c r="AD3171" s="1" t="s">
        <v>61</v>
      </c>
      <c r="AE3171" s="2" t="b">
        <v>1</v>
      </c>
      <c r="AF3171" s="1" t="s">
        <v>164</v>
      </c>
      <c r="AG3171" s="2" t="b">
        <v>0</v>
      </c>
      <c r="AH3171" s="1">
        <v>46242.5648033912</v>
      </c>
    </row>
    <row r="3172" spans="1:34" ht="13.9">
      <c r="A3172" s="1" t="s">
        <v>18922</v>
      </c>
      <c r="B3172" s="1" t="s">
        <v>18923</v>
      </c>
      <c r="C3172" s="4">
        <v>45477</v>
      </c>
      <c r="D3172" s="1" t="s">
        <v>18877</v>
      </c>
      <c r="E3172" s="1">
        <v>2024</v>
      </c>
      <c r="F3172" s="5">
        <v>25.13</v>
      </c>
      <c r="G3172" s="1" t="s">
        <v>18924</v>
      </c>
      <c r="H3172" s="1" t="s">
        <v>18925</v>
      </c>
      <c r="I3172" s="6">
        <v>1931</v>
      </c>
      <c r="J3172" s="6" t="s">
        <v>54</v>
      </c>
      <c r="K3172" s="6">
        <v>79</v>
      </c>
      <c r="L3172" s="6">
        <v>68</v>
      </c>
      <c r="M3172" s="6">
        <v>11</v>
      </c>
      <c r="N3172" s="7">
        <v>0.86075949367088611</v>
      </c>
      <c r="O3172" s="1" t="s">
        <v>67</v>
      </c>
      <c r="P3172" s="1" t="s">
        <v>54</v>
      </c>
      <c r="Q3172" s="1" t="s">
        <v>56</v>
      </c>
      <c r="R3172" s="1" t="s">
        <v>5</v>
      </c>
      <c r="S3172" s="2" t="b">
        <v>1</v>
      </c>
      <c r="T3172" s="2" t="b">
        <v>0</v>
      </c>
      <c r="U3172" s="1" t="s">
        <v>57</v>
      </c>
      <c r="V3172" s="1"/>
      <c r="W3172" s="2" t="b">
        <v>0</v>
      </c>
      <c r="X3172" s="1"/>
      <c r="Y3172" s="2" t="b">
        <v>0</v>
      </c>
      <c r="Z3172" s="1" t="s">
        <v>119</v>
      </c>
      <c r="AA3172" s="2" t="b">
        <v>0</v>
      </c>
      <c r="AB3172" s="1" t="s">
        <v>18926</v>
      </c>
      <c r="AC3172" s="1" t="s">
        <v>18927</v>
      </c>
      <c r="AD3172" s="1" t="s">
        <v>61</v>
      </c>
      <c r="AE3172" s="2" t="b">
        <v>1</v>
      </c>
      <c r="AF3172" s="1"/>
      <c r="AG3172" s="2" t="b">
        <v>0</v>
      </c>
      <c r="AH3172" s="1">
        <v>46242.5648033912</v>
      </c>
    </row>
    <row r="3173" spans="1:34" ht="13.9">
      <c r="A3173" s="1" t="s">
        <v>18928</v>
      </c>
      <c r="B3173" s="1" t="s">
        <v>18929</v>
      </c>
      <c r="C3173" s="4">
        <v>45478</v>
      </c>
      <c r="D3173" s="1" t="s">
        <v>18877</v>
      </c>
      <c r="E3173" s="1">
        <v>2024</v>
      </c>
      <c r="F3173" s="5">
        <v>25.1</v>
      </c>
      <c r="G3173" s="1" t="s">
        <v>18930</v>
      </c>
      <c r="H3173" s="1" t="s">
        <v>18931</v>
      </c>
      <c r="I3173" s="6">
        <v>2474</v>
      </c>
      <c r="J3173" s="6" t="s">
        <v>54</v>
      </c>
      <c r="K3173" s="6">
        <v>173</v>
      </c>
      <c r="L3173" s="6">
        <v>146</v>
      </c>
      <c r="M3173" s="6">
        <v>27</v>
      </c>
      <c r="N3173" s="7">
        <v>0.84393063583815031</v>
      </c>
      <c r="O3173" s="1" t="s">
        <v>67</v>
      </c>
      <c r="P3173" s="1" t="s">
        <v>54</v>
      </c>
      <c r="Q3173" s="1" t="s">
        <v>56</v>
      </c>
      <c r="R3173" s="1" t="s">
        <v>5</v>
      </c>
      <c r="S3173" s="2" t="b">
        <v>1</v>
      </c>
      <c r="T3173" s="2" t="b">
        <v>0</v>
      </c>
      <c r="U3173" s="1" t="s">
        <v>57</v>
      </c>
      <c r="V3173" s="1"/>
      <c r="W3173" s="2" t="b">
        <v>0</v>
      </c>
      <c r="X3173" s="1"/>
      <c r="Y3173" s="2" t="b">
        <v>0</v>
      </c>
      <c r="Z3173" s="1" t="s">
        <v>58</v>
      </c>
      <c r="AA3173" s="2" t="b">
        <v>1</v>
      </c>
      <c r="AB3173" s="1" t="s">
        <v>18932</v>
      </c>
      <c r="AC3173" s="1" t="s">
        <v>18933</v>
      </c>
      <c r="AD3173" s="1" t="s">
        <v>61</v>
      </c>
      <c r="AE3173" s="2" t="b">
        <v>1</v>
      </c>
      <c r="AF3173" s="1" t="s">
        <v>71</v>
      </c>
      <c r="AG3173" s="2" t="b">
        <v>0</v>
      </c>
      <c r="AH3173" s="1">
        <v>46242.5648033912</v>
      </c>
    </row>
    <row r="3174" spans="1:34" ht="13.9">
      <c r="A3174" s="1" t="s">
        <v>18934</v>
      </c>
      <c r="B3174" s="1" t="s">
        <v>18935</v>
      </c>
      <c r="C3174" s="4">
        <v>45478</v>
      </c>
      <c r="D3174" s="1" t="s">
        <v>18877</v>
      </c>
      <c r="E3174" s="1">
        <v>2024</v>
      </c>
      <c r="F3174" s="5">
        <v>25.1</v>
      </c>
      <c r="G3174" s="1" t="s">
        <v>18936</v>
      </c>
      <c r="H3174" s="1" t="s">
        <v>18937</v>
      </c>
      <c r="I3174" s="6">
        <v>20640</v>
      </c>
      <c r="J3174" s="6" t="s">
        <v>54</v>
      </c>
      <c r="K3174" s="6">
        <v>570</v>
      </c>
      <c r="L3174" s="6">
        <v>518</v>
      </c>
      <c r="M3174" s="6">
        <v>52</v>
      </c>
      <c r="N3174" s="7">
        <v>0.90877192982456145</v>
      </c>
      <c r="O3174" s="1" t="s">
        <v>67</v>
      </c>
      <c r="P3174" s="1" t="s">
        <v>54</v>
      </c>
      <c r="Q3174" s="1" t="s">
        <v>68</v>
      </c>
      <c r="R3174" s="1" t="s">
        <v>5</v>
      </c>
      <c r="S3174" s="2" t="b">
        <v>1</v>
      </c>
      <c r="T3174" s="2" t="b">
        <v>0</v>
      </c>
      <c r="U3174" s="1" t="s">
        <v>57</v>
      </c>
      <c r="V3174" s="1"/>
      <c r="W3174" s="2" t="b">
        <v>0</v>
      </c>
      <c r="X3174" s="1"/>
      <c r="Y3174" s="2" t="b">
        <v>0</v>
      </c>
      <c r="Z3174" s="1" t="s">
        <v>119</v>
      </c>
      <c r="AA3174" s="2" t="b">
        <v>0</v>
      </c>
      <c r="AB3174" s="1" t="s">
        <v>18938</v>
      </c>
      <c r="AC3174" s="1" t="s">
        <v>18939</v>
      </c>
      <c r="AD3174" s="1" t="s">
        <v>61</v>
      </c>
      <c r="AE3174" s="2" t="b">
        <v>1</v>
      </c>
      <c r="AF3174" s="1"/>
      <c r="AG3174" s="2" t="b">
        <v>0</v>
      </c>
      <c r="AH3174" s="1">
        <v>46242.5648033912</v>
      </c>
    </row>
    <row r="3175" spans="1:34" ht="13.9">
      <c r="A3175" s="1" t="s">
        <v>18940</v>
      </c>
      <c r="B3175" s="1" t="s">
        <v>18941</v>
      </c>
      <c r="C3175" s="4">
        <v>45478</v>
      </c>
      <c r="D3175" s="1" t="s">
        <v>18877</v>
      </c>
      <c r="E3175" s="1">
        <v>2024</v>
      </c>
      <c r="F3175" s="5">
        <v>25.1</v>
      </c>
      <c r="G3175" s="1" t="s">
        <v>18942</v>
      </c>
      <c r="H3175" s="1" t="s">
        <v>18943</v>
      </c>
      <c r="I3175" s="6">
        <v>234</v>
      </c>
      <c r="J3175" s="6" t="s">
        <v>54</v>
      </c>
      <c r="K3175" s="6">
        <v>15</v>
      </c>
      <c r="L3175" s="6">
        <v>9</v>
      </c>
      <c r="M3175" s="6">
        <v>6</v>
      </c>
      <c r="N3175" s="7">
        <v>0.6</v>
      </c>
      <c r="O3175" s="1" t="s">
        <v>91</v>
      </c>
      <c r="P3175" s="1" t="s">
        <v>54</v>
      </c>
      <c r="Q3175" s="1" t="s">
        <v>56</v>
      </c>
      <c r="R3175" s="1" t="s">
        <v>5</v>
      </c>
      <c r="S3175" s="2" t="b">
        <v>1</v>
      </c>
      <c r="T3175" s="2" t="b">
        <v>0</v>
      </c>
      <c r="U3175" s="1" t="s">
        <v>57</v>
      </c>
      <c r="V3175" s="1"/>
      <c r="W3175" s="2" t="b">
        <v>0</v>
      </c>
      <c r="X3175" s="1"/>
      <c r="Y3175" s="2" t="b">
        <v>0</v>
      </c>
      <c r="Z3175" s="1" t="s">
        <v>58</v>
      </c>
      <c r="AA3175" s="2" t="b">
        <v>1</v>
      </c>
      <c r="AB3175" s="1" t="s">
        <v>18944</v>
      </c>
      <c r="AC3175" s="1" t="s">
        <v>18945</v>
      </c>
      <c r="AD3175" s="1" t="s">
        <v>61</v>
      </c>
      <c r="AE3175" s="2" t="b">
        <v>1</v>
      </c>
      <c r="AF3175" s="1" t="s">
        <v>305</v>
      </c>
      <c r="AG3175" s="2" t="b">
        <v>0</v>
      </c>
      <c r="AH3175" s="1">
        <v>46242.5648033912</v>
      </c>
    </row>
    <row r="3176" spans="1:34" ht="13.9">
      <c r="A3176" s="1" t="s">
        <v>18946</v>
      </c>
      <c r="B3176" s="1" t="s">
        <v>18947</v>
      </c>
      <c r="C3176" s="4">
        <v>45483</v>
      </c>
      <c r="D3176" s="1" t="s">
        <v>18877</v>
      </c>
      <c r="E3176" s="1">
        <v>2024</v>
      </c>
      <c r="F3176" s="5">
        <v>24.94</v>
      </c>
      <c r="G3176" s="1" t="s">
        <v>18948</v>
      </c>
      <c r="H3176" s="1" t="s">
        <v>18949</v>
      </c>
      <c r="I3176" s="6">
        <v>35303</v>
      </c>
      <c r="J3176" s="6" t="s">
        <v>54</v>
      </c>
      <c r="K3176" s="6">
        <v>1394</v>
      </c>
      <c r="L3176" s="6">
        <v>1292</v>
      </c>
      <c r="M3176" s="6">
        <v>102</v>
      </c>
      <c r="N3176" s="7">
        <v>0.92682926829268297</v>
      </c>
      <c r="O3176" s="1" t="s">
        <v>67</v>
      </c>
      <c r="P3176" s="1" t="s">
        <v>54</v>
      </c>
      <c r="Q3176" s="1" t="s">
        <v>68</v>
      </c>
      <c r="R3176" s="1" t="s">
        <v>5</v>
      </c>
      <c r="S3176" s="2" t="b">
        <v>1</v>
      </c>
      <c r="T3176" s="2" t="b">
        <v>0</v>
      </c>
      <c r="U3176" s="1" t="s">
        <v>57</v>
      </c>
      <c r="V3176" s="1"/>
      <c r="W3176" s="2" t="b">
        <v>0</v>
      </c>
      <c r="X3176" s="1"/>
      <c r="Y3176" s="2" t="b">
        <v>0</v>
      </c>
      <c r="Z3176" s="1" t="s">
        <v>58</v>
      </c>
      <c r="AA3176" s="2" t="b">
        <v>1</v>
      </c>
      <c r="AB3176" s="1" t="s">
        <v>18950</v>
      </c>
      <c r="AC3176" s="1" t="s">
        <v>18951</v>
      </c>
      <c r="AD3176" s="1" t="s">
        <v>61</v>
      </c>
      <c r="AE3176" s="2" t="b">
        <v>1</v>
      </c>
      <c r="AF3176" s="1" t="s">
        <v>649</v>
      </c>
      <c r="AG3176" s="2" t="b">
        <v>0</v>
      </c>
      <c r="AH3176" s="1">
        <v>46242.5648033912</v>
      </c>
    </row>
    <row r="3177" spans="1:34" ht="13.9">
      <c r="A3177" s="1" t="s">
        <v>18952</v>
      </c>
      <c r="B3177" s="1" t="s">
        <v>18953</v>
      </c>
      <c r="C3177" s="4">
        <v>45484</v>
      </c>
      <c r="D3177" s="1" t="s">
        <v>18877</v>
      </c>
      <c r="E3177" s="1">
        <v>2024</v>
      </c>
      <c r="F3177" s="5">
        <v>24.9</v>
      </c>
      <c r="G3177" s="1" t="s">
        <v>18954</v>
      </c>
      <c r="H3177" s="1" t="s">
        <v>18955</v>
      </c>
      <c r="I3177" s="6">
        <v>545</v>
      </c>
      <c r="J3177" s="6" t="s">
        <v>54</v>
      </c>
      <c r="K3177" s="6">
        <v>23</v>
      </c>
      <c r="L3177" s="6">
        <v>12</v>
      </c>
      <c r="M3177" s="6">
        <v>11</v>
      </c>
      <c r="N3177" s="7">
        <v>0.52173913043478259</v>
      </c>
      <c r="O3177" s="1" t="s">
        <v>91</v>
      </c>
      <c r="P3177" s="1" t="s">
        <v>54</v>
      </c>
      <c r="Q3177" s="1" t="s">
        <v>56</v>
      </c>
      <c r="R3177" s="1" t="s">
        <v>7</v>
      </c>
      <c r="S3177" s="2" t="b">
        <v>0</v>
      </c>
      <c r="T3177" s="2" t="b">
        <v>1</v>
      </c>
      <c r="U3177" s="1" t="s">
        <v>202</v>
      </c>
      <c r="V3177" s="1">
        <v>18</v>
      </c>
      <c r="W3177" s="2" t="b">
        <v>1</v>
      </c>
      <c r="X3177" s="2" t="b">
        <v>1</v>
      </c>
      <c r="Y3177" s="2" t="b">
        <v>0</v>
      </c>
      <c r="Z3177" s="1" t="s">
        <v>119</v>
      </c>
      <c r="AA3177" s="2" t="b">
        <v>0</v>
      </c>
      <c r="AB3177" s="1" t="s">
        <v>18956</v>
      </c>
      <c r="AC3177" s="1" t="s">
        <v>18957</v>
      </c>
      <c r="AD3177" s="1" t="s">
        <v>61</v>
      </c>
      <c r="AE3177" s="2" t="b">
        <v>1</v>
      </c>
      <c r="AF3177" s="1"/>
      <c r="AG3177" s="2" t="b">
        <v>0</v>
      </c>
      <c r="AH3177" s="1">
        <v>46242.5648033912</v>
      </c>
    </row>
    <row r="3178" spans="1:34" ht="13.9">
      <c r="A3178" s="1" t="s">
        <v>18958</v>
      </c>
      <c r="B3178" s="1" t="s">
        <v>18959</v>
      </c>
      <c r="C3178" s="4">
        <v>45484</v>
      </c>
      <c r="D3178" s="1" t="s">
        <v>18877</v>
      </c>
      <c r="E3178" s="1">
        <v>2024</v>
      </c>
      <c r="F3178" s="5">
        <v>24.9</v>
      </c>
      <c r="G3178" s="1" t="s">
        <v>18960</v>
      </c>
      <c r="H3178" s="1" t="s">
        <v>18961</v>
      </c>
      <c r="I3178" s="6">
        <v>44</v>
      </c>
      <c r="J3178" s="6" t="s">
        <v>54</v>
      </c>
      <c r="K3178" s="6">
        <v>6</v>
      </c>
      <c r="L3178" s="6">
        <v>6</v>
      </c>
      <c r="M3178" s="6">
        <v>0</v>
      </c>
      <c r="N3178" s="7">
        <v>1</v>
      </c>
      <c r="O3178" s="1" t="s">
        <v>947</v>
      </c>
      <c r="P3178" s="1" t="s">
        <v>54</v>
      </c>
      <c r="Q3178" s="1" t="s">
        <v>56</v>
      </c>
      <c r="R3178" s="1" t="s">
        <v>5</v>
      </c>
      <c r="S3178" s="2" t="b">
        <v>1</v>
      </c>
      <c r="T3178" s="2" t="b">
        <v>0</v>
      </c>
      <c r="U3178" s="1" t="s">
        <v>57</v>
      </c>
      <c r="V3178" s="1"/>
      <c r="W3178" s="2" t="b">
        <v>0</v>
      </c>
      <c r="X3178" s="1"/>
      <c r="Y3178" s="2" t="b">
        <v>0</v>
      </c>
      <c r="Z3178" s="1" t="s">
        <v>58</v>
      </c>
      <c r="AA3178" s="2" t="b">
        <v>1</v>
      </c>
      <c r="AB3178" s="1" t="s">
        <v>18962</v>
      </c>
      <c r="AC3178" s="1" t="s">
        <v>18963</v>
      </c>
      <c r="AD3178" s="1" t="s">
        <v>61</v>
      </c>
      <c r="AE3178" s="2" t="b">
        <v>1</v>
      </c>
      <c r="AF3178" s="1" t="s">
        <v>86</v>
      </c>
      <c r="AG3178" s="2" t="b">
        <v>0</v>
      </c>
      <c r="AH3178" s="1">
        <v>46242.5648033912</v>
      </c>
    </row>
    <row r="3179" spans="1:34" ht="13.9">
      <c r="A3179" s="1" t="s">
        <v>18964</v>
      </c>
      <c r="B3179" s="1" t="s">
        <v>18965</v>
      </c>
      <c r="C3179" s="4">
        <v>45485</v>
      </c>
      <c r="D3179" s="1" t="s">
        <v>18877</v>
      </c>
      <c r="E3179" s="1">
        <v>2024</v>
      </c>
      <c r="F3179" s="5">
        <v>24.87</v>
      </c>
      <c r="G3179" s="1" t="s">
        <v>18966</v>
      </c>
      <c r="H3179" s="1" t="s">
        <v>18967</v>
      </c>
      <c r="I3179" s="6">
        <v>468</v>
      </c>
      <c r="J3179" s="6" t="s">
        <v>54</v>
      </c>
      <c r="K3179" s="6">
        <v>21</v>
      </c>
      <c r="L3179" s="6">
        <v>21</v>
      </c>
      <c r="M3179" s="6">
        <v>0</v>
      </c>
      <c r="N3179" s="7">
        <v>1</v>
      </c>
      <c r="O3179" s="1" t="s">
        <v>126</v>
      </c>
      <c r="P3179" s="1" t="s">
        <v>54</v>
      </c>
      <c r="Q3179" s="1" t="s">
        <v>56</v>
      </c>
      <c r="R3179" s="1" t="s">
        <v>7</v>
      </c>
      <c r="S3179" s="2" t="b">
        <v>0</v>
      </c>
      <c r="T3179" s="2" t="b">
        <v>1</v>
      </c>
      <c r="U3179" s="1" t="s">
        <v>202</v>
      </c>
      <c r="V3179" s="1">
        <v>18</v>
      </c>
      <c r="W3179" s="2" t="b">
        <v>1</v>
      </c>
      <c r="X3179" s="2" t="b">
        <v>1</v>
      </c>
      <c r="Y3179" s="2" t="b">
        <v>0</v>
      </c>
      <c r="Z3179" s="1" t="s">
        <v>119</v>
      </c>
      <c r="AA3179" s="2" t="b">
        <v>0</v>
      </c>
      <c r="AB3179" s="1" t="s">
        <v>18968</v>
      </c>
      <c r="AC3179" s="1" t="s">
        <v>18969</v>
      </c>
      <c r="AD3179" s="1" t="s">
        <v>61</v>
      </c>
      <c r="AE3179" s="2" t="b">
        <v>1</v>
      </c>
      <c r="AF3179" s="1"/>
      <c r="AG3179" s="2" t="b">
        <v>0</v>
      </c>
      <c r="AH3179" s="1">
        <v>46242.5648033912</v>
      </c>
    </row>
    <row r="3180" spans="1:34" ht="13.9">
      <c r="A3180" s="1" t="s">
        <v>18970</v>
      </c>
      <c r="B3180" s="1" t="s">
        <v>18971</v>
      </c>
      <c r="C3180" s="4">
        <v>45485</v>
      </c>
      <c r="D3180" s="1" t="s">
        <v>18877</v>
      </c>
      <c r="E3180" s="1">
        <v>2024</v>
      </c>
      <c r="F3180" s="5">
        <v>24.87</v>
      </c>
      <c r="G3180" s="1" t="s">
        <v>18972</v>
      </c>
      <c r="H3180" s="1" t="s">
        <v>18973</v>
      </c>
      <c r="I3180" s="6">
        <v>1082</v>
      </c>
      <c r="J3180" s="6" t="s">
        <v>54</v>
      </c>
      <c r="K3180" s="6">
        <v>9</v>
      </c>
      <c r="L3180" s="6">
        <v>3</v>
      </c>
      <c r="M3180" s="6">
        <v>6</v>
      </c>
      <c r="N3180" s="7">
        <v>0.33333333333333331</v>
      </c>
      <c r="O3180" s="1" t="s">
        <v>382</v>
      </c>
      <c r="P3180" s="1" t="s">
        <v>54</v>
      </c>
      <c r="Q3180" s="1" t="s">
        <v>56</v>
      </c>
      <c r="R3180" s="1" t="s">
        <v>7</v>
      </c>
      <c r="S3180" s="2" t="b">
        <v>0</v>
      </c>
      <c r="T3180" s="2" t="b">
        <v>1</v>
      </c>
      <c r="U3180" s="1" t="s">
        <v>202</v>
      </c>
      <c r="V3180" s="1">
        <v>18</v>
      </c>
      <c r="W3180" s="2" t="b">
        <v>1</v>
      </c>
      <c r="X3180" s="2" t="b">
        <v>1</v>
      </c>
      <c r="Y3180" s="2" t="b">
        <v>0</v>
      </c>
      <c r="Z3180" s="1" t="s">
        <v>119</v>
      </c>
      <c r="AA3180" s="2" t="b">
        <v>0</v>
      </c>
      <c r="AB3180" s="1" t="s">
        <v>18974</v>
      </c>
      <c r="AC3180" s="1" t="s">
        <v>18975</v>
      </c>
      <c r="AD3180" s="1" t="s">
        <v>61</v>
      </c>
      <c r="AE3180" s="2" t="b">
        <v>1</v>
      </c>
      <c r="AF3180" s="1"/>
      <c r="AG3180" s="2" t="b">
        <v>0</v>
      </c>
      <c r="AH3180" s="1">
        <v>46242.5648033912</v>
      </c>
    </row>
    <row r="3181" spans="1:34" ht="13.9">
      <c r="A3181" s="1" t="s">
        <v>18976</v>
      </c>
      <c r="B3181" s="1" t="s">
        <v>18977</v>
      </c>
      <c r="C3181" s="4">
        <v>45485</v>
      </c>
      <c r="D3181" s="1" t="s">
        <v>18877</v>
      </c>
      <c r="E3181" s="1">
        <v>2024</v>
      </c>
      <c r="F3181" s="5">
        <v>24.87</v>
      </c>
      <c r="G3181" s="1" t="s">
        <v>18978</v>
      </c>
      <c r="H3181" s="1" t="s">
        <v>18979</v>
      </c>
      <c r="I3181" s="6">
        <v>15</v>
      </c>
      <c r="J3181" s="6" t="s">
        <v>54</v>
      </c>
      <c r="K3181" s="6">
        <v>1</v>
      </c>
      <c r="L3181" s="6">
        <v>1</v>
      </c>
      <c r="M3181" s="6">
        <v>0</v>
      </c>
      <c r="N3181" s="7">
        <v>1</v>
      </c>
      <c r="O3181" s="1" t="s">
        <v>148</v>
      </c>
      <c r="P3181" s="1" t="s">
        <v>54</v>
      </c>
      <c r="Q3181" s="1" t="s">
        <v>56</v>
      </c>
      <c r="R3181" s="1" t="s">
        <v>5</v>
      </c>
      <c r="S3181" s="2" t="b">
        <v>1</v>
      </c>
      <c r="T3181" s="2" t="b">
        <v>0</v>
      </c>
      <c r="U3181" s="1" t="s">
        <v>57</v>
      </c>
      <c r="V3181" s="1"/>
      <c r="W3181" s="2" t="b">
        <v>0</v>
      </c>
      <c r="X3181" s="1"/>
      <c r="Y3181" s="2" t="b">
        <v>0</v>
      </c>
      <c r="Z3181" s="1" t="s">
        <v>58</v>
      </c>
      <c r="AA3181" s="2" t="b">
        <v>1</v>
      </c>
      <c r="AB3181" s="1" t="s">
        <v>18980</v>
      </c>
      <c r="AC3181" s="1" t="s">
        <v>18981</v>
      </c>
      <c r="AD3181" s="1" t="s">
        <v>61</v>
      </c>
      <c r="AE3181" s="2" t="b">
        <v>1</v>
      </c>
      <c r="AF3181" s="1" t="s">
        <v>94</v>
      </c>
      <c r="AG3181" s="2" t="b">
        <v>0</v>
      </c>
      <c r="AH3181" s="1">
        <v>46242.5648033912</v>
      </c>
    </row>
    <row r="3182" spans="1:34" ht="13.9">
      <c r="A3182" s="1" t="s">
        <v>18982</v>
      </c>
      <c r="B3182" s="1" t="s">
        <v>18983</v>
      </c>
      <c r="C3182" s="4">
        <v>45485</v>
      </c>
      <c r="D3182" s="1" t="s">
        <v>18877</v>
      </c>
      <c r="E3182" s="1">
        <v>2024</v>
      </c>
      <c r="F3182" s="5">
        <v>24.87</v>
      </c>
      <c r="G3182" s="1" t="s">
        <v>18984</v>
      </c>
      <c r="H3182" s="1" t="s">
        <v>18985</v>
      </c>
      <c r="I3182" s="6">
        <v>9114</v>
      </c>
      <c r="J3182" s="6" t="s">
        <v>54</v>
      </c>
      <c r="K3182" s="6">
        <v>761</v>
      </c>
      <c r="L3182" s="6">
        <v>721</v>
      </c>
      <c r="M3182" s="6">
        <v>40</v>
      </c>
      <c r="N3182" s="7">
        <v>0.94743758212877793</v>
      </c>
      <c r="O3182" s="1" t="s">
        <v>67</v>
      </c>
      <c r="P3182" s="1" t="s">
        <v>54</v>
      </c>
      <c r="Q3182" s="1" t="s">
        <v>68</v>
      </c>
      <c r="R3182" s="1" t="s">
        <v>5</v>
      </c>
      <c r="S3182" s="2" t="b">
        <v>1</v>
      </c>
      <c r="T3182" s="2" t="b">
        <v>0</v>
      </c>
      <c r="U3182" s="1" t="s">
        <v>57</v>
      </c>
      <c r="V3182" s="1"/>
      <c r="W3182" s="2" t="b">
        <v>0</v>
      </c>
      <c r="X3182" s="1"/>
      <c r="Y3182" s="2" t="b">
        <v>0</v>
      </c>
      <c r="Z3182" s="1" t="s">
        <v>58</v>
      </c>
      <c r="AA3182" s="2" t="b">
        <v>1</v>
      </c>
      <c r="AB3182" s="1" t="s">
        <v>18986</v>
      </c>
      <c r="AC3182" s="1" t="s">
        <v>18987</v>
      </c>
      <c r="AD3182" s="1" t="s">
        <v>61</v>
      </c>
      <c r="AE3182" s="2" t="b">
        <v>1</v>
      </c>
      <c r="AF3182" s="1" t="s">
        <v>94</v>
      </c>
      <c r="AG3182" s="2" t="b">
        <v>0</v>
      </c>
      <c r="AH3182" s="1">
        <v>46242.5648033912</v>
      </c>
    </row>
    <row r="3183" spans="1:34" ht="13.9">
      <c r="A3183" s="1" t="s">
        <v>18988</v>
      </c>
      <c r="B3183" s="1" t="s">
        <v>18989</v>
      </c>
      <c r="C3183" s="4">
        <v>45485</v>
      </c>
      <c r="D3183" s="1" t="s">
        <v>18877</v>
      </c>
      <c r="E3183" s="1">
        <v>2024</v>
      </c>
      <c r="F3183" s="5">
        <v>24.87</v>
      </c>
      <c r="G3183" s="1" t="s">
        <v>18990</v>
      </c>
      <c r="H3183" s="1" t="s">
        <v>18991</v>
      </c>
      <c r="I3183" s="6">
        <v>924</v>
      </c>
      <c r="J3183" s="6" t="s">
        <v>54</v>
      </c>
      <c r="K3183" s="6">
        <v>27</v>
      </c>
      <c r="L3183" s="6">
        <v>26</v>
      </c>
      <c r="M3183" s="6">
        <v>1</v>
      </c>
      <c r="N3183" s="7">
        <v>0.96296296296296291</v>
      </c>
      <c r="O3183" s="1" t="s">
        <v>126</v>
      </c>
      <c r="P3183" s="1" t="s">
        <v>54</v>
      </c>
      <c r="Q3183" s="1" t="s">
        <v>56</v>
      </c>
      <c r="R3183" s="1" t="s">
        <v>5</v>
      </c>
      <c r="S3183" s="2" t="b">
        <v>1</v>
      </c>
      <c r="T3183" s="2" t="b">
        <v>0</v>
      </c>
      <c r="U3183" s="1" t="s">
        <v>57</v>
      </c>
      <c r="V3183" s="1"/>
      <c r="W3183" s="2" t="b">
        <v>0</v>
      </c>
      <c r="X3183" s="1"/>
      <c r="Y3183" s="2" t="b">
        <v>0</v>
      </c>
      <c r="Z3183" s="1" t="s">
        <v>58</v>
      </c>
      <c r="AA3183" s="2" t="b">
        <v>1</v>
      </c>
      <c r="AB3183" s="1" t="s">
        <v>18992</v>
      </c>
      <c r="AC3183" s="1" t="s">
        <v>18993</v>
      </c>
      <c r="AD3183" s="1" t="s">
        <v>61</v>
      </c>
      <c r="AE3183" s="2" t="b">
        <v>1</v>
      </c>
      <c r="AF3183" s="1" t="s">
        <v>101</v>
      </c>
      <c r="AG3183" s="2" t="b">
        <v>1</v>
      </c>
      <c r="AH3183" s="1">
        <v>46242.5648033912</v>
      </c>
    </row>
    <row r="3184" spans="1:34" ht="13.9">
      <c r="A3184" s="1" t="s">
        <v>18994</v>
      </c>
      <c r="B3184" s="1" t="s">
        <v>18995</v>
      </c>
      <c r="C3184" s="4">
        <v>45485</v>
      </c>
      <c r="D3184" s="1" t="s">
        <v>18877</v>
      </c>
      <c r="E3184" s="1">
        <v>2024</v>
      </c>
      <c r="F3184" s="5">
        <v>24.87</v>
      </c>
      <c r="G3184" s="1" t="s">
        <v>18996</v>
      </c>
      <c r="H3184" s="1" t="s">
        <v>18997</v>
      </c>
      <c r="I3184" s="6">
        <v>58321</v>
      </c>
      <c r="J3184" s="6" t="s">
        <v>54</v>
      </c>
      <c r="K3184" s="6">
        <v>735</v>
      </c>
      <c r="L3184" s="6">
        <v>640</v>
      </c>
      <c r="M3184" s="6">
        <v>95</v>
      </c>
      <c r="N3184" s="7">
        <v>0.87074829931972786</v>
      </c>
      <c r="O3184" s="1" t="s">
        <v>67</v>
      </c>
      <c r="P3184" s="1" t="s">
        <v>54</v>
      </c>
      <c r="Q3184" s="1" t="s">
        <v>68</v>
      </c>
      <c r="R3184" s="1" t="s">
        <v>7</v>
      </c>
      <c r="S3184" s="2" t="b">
        <v>0</v>
      </c>
      <c r="T3184" s="2" t="b">
        <v>1</v>
      </c>
      <c r="U3184" s="1" t="s">
        <v>202</v>
      </c>
      <c r="V3184" s="1">
        <v>18</v>
      </c>
      <c r="W3184" s="2" t="b">
        <v>1</v>
      </c>
      <c r="X3184" s="2" t="b">
        <v>1</v>
      </c>
      <c r="Y3184" s="2" t="b">
        <v>0</v>
      </c>
      <c r="Z3184" s="1" t="s">
        <v>119</v>
      </c>
      <c r="AA3184" s="2" t="b">
        <v>0</v>
      </c>
      <c r="AB3184" s="1" t="s">
        <v>18998</v>
      </c>
      <c r="AC3184" s="1" t="s">
        <v>18999</v>
      </c>
      <c r="AD3184" s="1" t="s">
        <v>61</v>
      </c>
      <c r="AE3184" s="2" t="b">
        <v>1</v>
      </c>
      <c r="AF3184" s="1"/>
      <c r="AG3184" s="2" t="b">
        <v>0</v>
      </c>
      <c r="AH3184" s="1">
        <v>46242.5648033912</v>
      </c>
    </row>
    <row r="3185" spans="1:34" ht="13.9">
      <c r="A3185" s="1" t="s">
        <v>19000</v>
      </c>
      <c r="B3185" s="1" t="s">
        <v>19001</v>
      </c>
      <c r="C3185" s="4">
        <v>45485</v>
      </c>
      <c r="D3185" s="1" t="s">
        <v>18877</v>
      </c>
      <c r="E3185" s="1">
        <v>2024</v>
      </c>
      <c r="F3185" s="5">
        <v>24.87</v>
      </c>
      <c r="G3185" s="1" t="s">
        <v>19002</v>
      </c>
      <c r="H3185" s="1" t="s">
        <v>19003</v>
      </c>
      <c r="I3185" s="6">
        <v>2801</v>
      </c>
      <c r="J3185" s="6" t="s">
        <v>54</v>
      </c>
      <c r="K3185" s="6">
        <v>14</v>
      </c>
      <c r="L3185" s="6">
        <v>10</v>
      </c>
      <c r="M3185" s="6">
        <v>4</v>
      </c>
      <c r="N3185" s="7">
        <v>0.7142857142857143</v>
      </c>
      <c r="O3185" s="1" t="s">
        <v>55</v>
      </c>
      <c r="P3185" s="1" t="s">
        <v>54</v>
      </c>
      <c r="Q3185" s="1" t="s">
        <v>56</v>
      </c>
      <c r="R3185" s="1" t="s">
        <v>7</v>
      </c>
      <c r="S3185" s="2" t="b">
        <v>0</v>
      </c>
      <c r="T3185" s="2" t="b">
        <v>1</v>
      </c>
      <c r="U3185" s="1" t="s">
        <v>133</v>
      </c>
      <c r="V3185" s="1">
        <v>18</v>
      </c>
      <c r="W3185" s="2" t="b">
        <v>1</v>
      </c>
      <c r="X3185" s="2" t="b">
        <v>0</v>
      </c>
      <c r="Y3185" s="2" t="b">
        <v>0</v>
      </c>
      <c r="Z3185" s="1" t="s">
        <v>119</v>
      </c>
      <c r="AA3185" s="2" t="b">
        <v>0</v>
      </c>
      <c r="AB3185" s="1" t="s">
        <v>19004</v>
      </c>
      <c r="AC3185" s="1" t="s">
        <v>19005</v>
      </c>
      <c r="AD3185" s="1" t="s">
        <v>61</v>
      </c>
      <c r="AE3185" s="2" t="b">
        <v>1</v>
      </c>
      <c r="AF3185" s="1"/>
      <c r="AG3185" s="2" t="b">
        <v>0</v>
      </c>
      <c r="AH3185" s="1">
        <v>46242.5648033912</v>
      </c>
    </row>
    <row r="3186" spans="1:34" ht="13.9">
      <c r="A3186" s="1" t="s">
        <v>19006</v>
      </c>
      <c r="B3186" s="1" t="s">
        <v>19007</v>
      </c>
      <c r="C3186" s="4">
        <v>45487</v>
      </c>
      <c r="D3186" s="1" t="s">
        <v>18877</v>
      </c>
      <c r="E3186" s="1">
        <v>2024</v>
      </c>
      <c r="F3186" s="5">
        <v>24.8</v>
      </c>
      <c r="G3186" s="1" t="s">
        <v>19008</v>
      </c>
      <c r="H3186" s="1" t="s">
        <v>19009</v>
      </c>
      <c r="I3186" s="6">
        <v>292</v>
      </c>
      <c r="J3186" s="6" t="s">
        <v>54</v>
      </c>
      <c r="K3186" s="6">
        <v>17</v>
      </c>
      <c r="L3186" s="6">
        <v>16</v>
      </c>
      <c r="M3186" s="6">
        <v>1</v>
      </c>
      <c r="N3186" s="7">
        <v>0.94117647058823528</v>
      </c>
      <c r="O3186" s="1" t="s">
        <v>126</v>
      </c>
      <c r="P3186" s="1" t="s">
        <v>54</v>
      </c>
      <c r="Q3186" s="1" t="s">
        <v>56</v>
      </c>
      <c r="R3186" s="1" t="s">
        <v>5</v>
      </c>
      <c r="S3186" s="2" t="b">
        <v>1</v>
      </c>
      <c r="T3186" s="2" t="b">
        <v>0</v>
      </c>
      <c r="U3186" s="1" t="s">
        <v>57</v>
      </c>
      <c r="V3186" s="1"/>
      <c r="W3186" s="2" t="b">
        <v>0</v>
      </c>
      <c r="X3186" s="1"/>
      <c r="Y3186" s="2" t="b">
        <v>0</v>
      </c>
      <c r="Z3186" s="1" t="s">
        <v>58</v>
      </c>
      <c r="AA3186" s="2" t="b">
        <v>1</v>
      </c>
      <c r="AB3186" s="1" t="s">
        <v>19010</v>
      </c>
      <c r="AC3186" s="1" t="s">
        <v>19011</v>
      </c>
      <c r="AD3186" s="1" t="s">
        <v>61</v>
      </c>
      <c r="AE3186" s="2" t="b">
        <v>1</v>
      </c>
      <c r="AF3186" s="1" t="s">
        <v>227</v>
      </c>
      <c r="AG3186" s="2" t="b">
        <v>0</v>
      </c>
      <c r="AH3186" s="1">
        <v>46242.564803402776</v>
      </c>
    </row>
    <row r="3187" spans="1:34" ht="13.9">
      <c r="A3187" s="1" t="s">
        <v>19012</v>
      </c>
      <c r="B3187" s="1" t="s">
        <v>19013</v>
      </c>
      <c r="C3187" s="4">
        <v>45488</v>
      </c>
      <c r="D3187" s="1" t="s">
        <v>18877</v>
      </c>
      <c r="E3187" s="1">
        <v>2024</v>
      </c>
      <c r="F3187" s="5">
        <v>24.77</v>
      </c>
      <c r="G3187" s="1" t="s">
        <v>19014</v>
      </c>
      <c r="H3187" s="1" t="s">
        <v>19015</v>
      </c>
      <c r="I3187" s="6">
        <v>449</v>
      </c>
      <c r="J3187" s="6" t="s">
        <v>54</v>
      </c>
      <c r="K3187" s="6">
        <v>21</v>
      </c>
      <c r="L3187" s="6">
        <v>21</v>
      </c>
      <c r="M3187" s="6">
        <v>0</v>
      </c>
      <c r="N3187" s="7">
        <v>1</v>
      </c>
      <c r="O3187" s="1" t="s">
        <v>126</v>
      </c>
      <c r="P3187" s="1" t="s">
        <v>54</v>
      </c>
      <c r="Q3187" s="1" t="s">
        <v>56</v>
      </c>
      <c r="R3187" s="1" t="s">
        <v>5</v>
      </c>
      <c r="S3187" s="2" t="b">
        <v>1</v>
      </c>
      <c r="T3187" s="2" t="b">
        <v>0</v>
      </c>
      <c r="U3187" s="1" t="s">
        <v>57</v>
      </c>
      <c r="V3187" s="1"/>
      <c r="W3187" s="2" t="b">
        <v>0</v>
      </c>
      <c r="X3187" s="1"/>
      <c r="Y3187" s="2" t="b">
        <v>0</v>
      </c>
      <c r="Z3187" s="1" t="s">
        <v>58</v>
      </c>
      <c r="AA3187" s="2" t="b">
        <v>1</v>
      </c>
      <c r="AB3187" s="1" t="s">
        <v>19016</v>
      </c>
      <c r="AC3187" s="1" t="s">
        <v>19017</v>
      </c>
      <c r="AD3187" s="1" t="s">
        <v>61</v>
      </c>
      <c r="AE3187" s="2" t="b">
        <v>1</v>
      </c>
      <c r="AF3187" s="1" t="s">
        <v>686</v>
      </c>
      <c r="AG3187" s="2" t="b">
        <v>0</v>
      </c>
      <c r="AH3187" s="1">
        <v>46242.564803402776</v>
      </c>
    </row>
    <row r="3188" spans="1:34" ht="13.9">
      <c r="A3188" s="1" t="s">
        <v>19018</v>
      </c>
      <c r="B3188" s="1" t="s">
        <v>19019</v>
      </c>
      <c r="C3188" s="4">
        <v>45488</v>
      </c>
      <c r="D3188" s="1" t="s">
        <v>18877</v>
      </c>
      <c r="E3188" s="1">
        <v>2024</v>
      </c>
      <c r="F3188" s="5">
        <v>24.77</v>
      </c>
      <c r="G3188" s="1" t="s">
        <v>19020</v>
      </c>
      <c r="H3188" s="1" t="s">
        <v>19021</v>
      </c>
      <c r="I3188" s="6">
        <v>1696</v>
      </c>
      <c r="J3188" s="6" t="s">
        <v>54</v>
      </c>
      <c r="K3188" s="6">
        <v>57</v>
      </c>
      <c r="L3188" s="6">
        <v>56</v>
      </c>
      <c r="M3188" s="6">
        <v>1</v>
      </c>
      <c r="N3188" s="7">
        <v>0.98245614035087714</v>
      </c>
      <c r="O3188" s="1" t="s">
        <v>67</v>
      </c>
      <c r="P3188" s="1" t="s">
        <v>54</v>
      </c>
      <c r="Q3188" s="1" t="s">
        <v>56</v>
      </c>
      <c r="R3188" s="1" t="s">
        <v>5</v>
      </c>
      <c r="S3188" s="2" t="b">
        <v>1</v>
      </c>
      <c r="T3188" s="2" t="b">
        <v>0</v>
      </c>
      <c r="U3188" s="1" t="s">
        <v>57</v>
      </c>
      <c r="V3188" s="1"/>
      <c r="W3188" s="2" t="b">
        <v>0</v>
      </c>
      <c r="X3188" s="1"/>
      <c r="Y3188" s="2" t="b">
        <v>0</v>
      </c>
      <c r="Z3188" s="1" t="s">
        <v>58</v>
      </c>
      <c r="AA3188" s="2" t="b">
        <v>1</v>
      </c>
      <c r="AB3188" s="1" t="s">
        <v>19022</v>
      </c>
      <c r="AC3188" s="1" t="s">
        <v>19023</v>
      </c>
      <c r="AD3188" s="1" t="s">
        <v>61</v>
      </c>
      <c r="AE3188" s="2" t="b">
        <v>1</v>
      </c>
      <c r="AF3188" s="1" t="s">
        <v>62</v>
      </c>
      <c r="AG3188" s="2" t="b">
        <v>0</v>
      </c>
      <c r="AH3188" s="1">
        <v>46242.564803402776</v>
      </c>
    </row>
    <row r="3189" spans="1:34" ht="13.9">
      <c r="A3189" s="1" t="s">
        <v>19024</v>
      </c>
      <c r="B3189" s="1" t="s">
        <v>19025</v>
      </c>
      <c r="C3189" s="4">
        <v>45488</v>
      </c>
      <c r="D3189" s="1" t="s">
        <v>18877</v>
      </c>
      <c r="E3189" s="1">
        <v>2024</v>
      </c>
      <c r="F3189" s="5">
        <v>24.77</v>
      </c>
      <c r="G3189" s="1" t="s">
        <v>19026</v>
      </c>
      <c r="H3189" s="1" t="s">
        <v>19021</v>
      </c>
      <c r="I3189" s="6"/>
      <c r="J3189" s="6" t="s">
        <v>147</v>
      </c>
      <c r="K3189" s="6">
        <v>1</v>
      </c>
      <c r="L3189" s="6">
        <v>1</v>
      </c>
      <c r="M3189" s="6">
        <v>0</v>
      </c>
      <c r="N3189" s="7">
        <v>1</v>
      </c>
      <c r="O3189" s="1" t="s">
        <v>148</v>
      </c>
      <c r="P3189" s="1" t="s">
        <v>54</v>
      </c>
      <c r="Q3189" s="1" t="s">
        <v>56</v>
      </c>
      <c r="R3189" s="1" t="s">
        <v>7</v>
      </c>
      <c r="S3189" s="2" t="b">
        <v>0</v>
      </c>
      <c r="T3189" s="2" t="b">
        <v>1</v>
      </c>
      <c r="U3189" s="1" t="s">
        <v>202</v>
      </c>
      <c r="V3189" s="1">
        <v>18</v>
      </c>
      <c r="W3189" s="2" t="b">
        <v>1</v>
      </c>
      <c r="X3189" s="2" t="b">
        <v>1</v>
      </c>
      <c r="Y3189" s="2" t="b">
        <v>0</v>
      </c>
      <c r="Z3189" s="1" t="s">
        <v>119</v>
      </c>
      <c r="AA3189" s="2" t="b">
        <v>0</v>
      </c>
      <c r="AB3189" s="1" t="s">
        <v>19022</v>
      </c>
      <c r="AC3189" s="1" t="s">
        <v>19027</v>
      </c>
      <c r="AD3189" s="1" t="s">
        <v>61</v>
      </c>
      <c r="AE3189" s="2" t="b">
        <v>1</v>
      </c>
      <c r="AF3189" s="1"/>
      <c r="AG3189" s="2" t="b">
        <v>0</v>
      </c>
      <c r="AH3189" s="1">
        <v>46242.564803402776</v>
      </c>
    </row>
    <row r="3190" spans="1:34" ht="13.9">
      <c r="A3190" s="1" t="s">
        <v>19028</v>
      </c>
      <c r="B3190" s="1" t="s">
        <v>19029</v>
      </c>
      <c r="C3190" s="4">
        <v>45490</v>
      </c>
      <c r="D3190" s="1" t="s">
        <v>18877</v>
      </c>
      <c r="E3190" s="1">
        <v>2024</v>
      </c>
      <c r="F3190" s="5">
        <v>24.71</v>
      </c>
      <c r="G3190" s="1" t="s">
        <v>19030</v>
      </c>
      <c r="H3190" s="1" t="s">
        <v>19031</v>
      </c>
      <c r="I3190" s="6">
        <v>68404</v>
      </c>
      <c r="J3190" s="6" t="s">
        <v>54</v>
      </c>
      <c r="K3190" s="6">
        <v>2212</v>
      </c>
      <c r="L3190" s="6">
        <v>1783</v>
      </c>
      <c r="M3190" s="6">
        <v>429</v>
      </c>
      <c r="N3190" s="7">
        <v>0.80605786618444841</v>
      </c>
      <c r="O3190" s="1" t="s">
        <v>67</v>
      </c>
      <c r="P3190" s="1" t="s">
        <v>54</v>
      </c>
      <c r="Q3190" s="1" t="s">
        <v>68</v>
      </c>
      <c r="R3190" s="1" t="s">
        <v>5</v>
      </c>
      <c r="S3190" s="2" t="b">
        <v>1</v>
      </c>
      <c r="T3190" s="2" t="b">
        <v>0</v>
      </c>
      <c r="U3190" s="1" t="s">
        <v>499</v>
      </c>
      <c r="V3190" s="1">
        <v>17</v>
      </c>
      <c r="W3190" s="2" t="b">
        <v>0</v>
      </c>
      <c r="X3190" s="1"/>
      <c r="Y3190" s="2" t="b">
        <v>0</v>
      </c>
      <c r="Z3190" s="1" t="s">
        <v>58</v>
      </c>
      <c r="AA3190" s="2" t="b">
        <v>1</v>
      </c>
      <c r="AB3190" s="1" t="s">
        <v>19032</v>
      </c>
      <c r="AC3190" s="1" t="s">
        <v>19033</v>
      </c>
      <c r="AD3190" s="1" t="s">
        <v>61</v>
      </c>
      <c r="AE3190" s="2" t="b">
        <v>1</v>
      </c>
      <c r="AF3190" s="1" t="s">
        <v>509</v>
      </c>
      <c r="AG3190" s="2" t="b">
        <v>0</v>
      </c>
      <c r="AH3190" s="1">
        <v>46242.564803402776</v>
      </c>
    </row>
    <row r="3191" spans="1:34" ht="13.9">
      <c r="A3191" s="1" t="s">
        <v>19034</v>
      </c>
      <c r="B3191" s="1" t="s">
        <v>19035</v>
      </c>
      <c r="C3191" s="4">
        <v>45490</v>
      </c>
      <c r="D3191" s="1" t="s">
        <v>18877</v>
      </c>
      <c r="E3191" s="1">
        <v>2024</v>
      </c>
      <c r="F3191" s="5">
        <v>24.71</v>
      </c>
      <c r="G3191" s="1" t="s">
        <v>19036</v>
      </c>
      <c r="H3191" s="1" t="s">
        <v>19037</v>
      </c>
      <c r="I3191" s="6">
        <v>29270</v>
      </c>
      <c r="J3191" s="6" t="s">
        <v>54</v>
      </c>
      <c r="K3191" s="6">
        <v>305</v>
      </c>
      <c r="L3191" s="6">
        <v>225</v>
      </c>
      <c r="M3191" s="6">
        <v>80</v>
      </c>
      <c r="N3191" s="7">
        <v>0.73770491803278693</v>
      </c>
      <c r="O3191" s="1" t="s">
        <v>55</v>
      </c>
      <c r="P3191" s="1" t="s">
        <v>54</v>
      </c>
      <c r="Q3191" s="1" t="s">
        <v>68</v>
      </c>
      <c r="R3191" s="1" t="s">
        <v>7</v>
      </c>
      <c r="S3191" s="2" t="b">
        <v>0</v>
      </c>
      <c r="T3191" s="2" t="b">
        <v>1</v>
      </c>
      <c r="U3191" s="1" t="s">
        <v>202</v>
      </c>
      <c r="V3191" s="1">
        <v>18</v>
      </c>
      <c r="W3191" s="2" t="b">
        <v>1</v>
      </c>
      <c r="X3191" s="2" t="b">
        <v>1</v>
      </c>
      <c r="Y3191" s="2" t="b">
        <v>0</v>
      </c>
      <c r="Z3191" s="1" t="s">
        <v>119</v>
      </c>
      <c r="AA3191" s="2" t="b">
        <v>0</v>
      </c>
      <c r="AB3191" s="1" t="s">
        <v>19038</v>
      </c>
      <c r="AC3191" s="1" t="s">
        <v>19039</v>
      </c>
      <c r="AD3191" s="1" t="s">
        <v>61</v>
      </c>
      <c r="AE3191" s="2" t="b">
        <v>1</v>
      </c>
      <c r="AF3191" s="1"/>
      <c r="AG3191" s="2" t="b">
        <v>0</v>
      </c>
      <c r="AH3191" s="1">
        <v>46242.564803402776</v>
      </c>
    </row>
    <row r="3192" spans="1:34" ht="13.9">
      <c r="A3192" s="1" t="s">
        <v>19040</v>
      </c>
      <c r="B3192" s="1" t="s">
        <v>19041</v>
      </c>
      <c r="C3192" s="4">
        <v>45491</v>
      </c>
      <c r="D3192" s="1" t="s">
        <v>18877</v>
      </c>
      <c r="E3192" s="1">
        <v>2024</v>
      </c>
      <c r="F3192" s="5">
        <v>24.67</v>
      </c>
      <c r="G3192" s="1" t="s">
        <v>19042</v>
      </c>
      <c r="H3192" s="1" t="s">
        <v>19043</v>
      </c>
      <c r="I3192" s="6">
        <v>1</v>
      </c>
      <c r="J3192" s="6" t="s">
        <v>54</v>
      </c>
      <c r="K3192" s="6">
        <v>0</v>
      </c>
      <c r="L3192" s="6">
        <v>0</v>
      </c>
      <c r="M3192" s="6">
        <v>0</v>
      </c>
      <c r="N3192" s="7"/>
      <c r="O3192" s="1" t="s">
        <v>216</v>
      </c>
      <c r="P3192" s="1" t="s">
        <v>54</v>
      </c>
      <c r="Q3192" s="1" t="s">
        <v>56</v>
      </c>
      <c r="R3192" s="1" t="s">
        <v>5</v>
      </c>
      <c r="S3192" s="2" t="b">
        <v>1</v>
      </c>
      <c r="T3192" s="2" t="b">
        <v>0</v>
      </c>
      <c r="U3192" s="1" t="s">
        <v>57</v>
      </c>
      <c r="V3192" s="1"/>
      <c r="W3192" s="2" t="b">
        <v>0</v>
      </c>
      <c r="X3192" s="1"/>
      <c r="Y3192" s="2" t="b">
        <v>0</v>
      </c>
      <c r="Z3192" s="1" t="s">
        <v>58</v>
      </c>
      <c r="AA3192" s="2" t="b">
        <v>1</v>
      </c>
      <c r="AB3192" s="1" t="s">
        <v>19044</v>
      </c>
      <c r="AC3192" s="1" t="s">
        <v>19045</v>
      </c>
      <c r="AD3192" s="1" t="s">
        <v>61</v>
      </c>
      <c r="AE3192" s="2" t="b">
        <v>1</v>
      </c>
      <c r="AF3192" s="1" t="s">
        <v>86</v>
      </c>
      <c r="AG3192" s="2" t="b">
        <v>0</v>
      </c>
      <c r="AH3192" s="1">
        <v>46242.564803402776</v>
      </c>
    </row>
    <row r="3193" spans="1:34" ht="13.9">
      <c r="A3193" s="1" t="s">
        <v>19046</v>
      </c>
      <c r="B3193" s="1" t="s">
        <v>19047</v>
      </c>
      <c r="C3193" s="4">
        <v>45491</v>
      </c>
      <c r="D3193" s="1" t="s">
        <v>18877</v>
      </c>
      <c r="E3193" s="1">
        <v>2024</v>
      </c>
      <c r="F3193" s="5">
        <v>24.67</v>
      </c>
      <c r="G3193" s="1" t="s">
        <v>19048</v>
      </c>
      <c r="H3193" s="1" t="s">
        <v>19049</v>
      </c>
      <c r="I3193" s="6">
        <v>36733</v>
      </c>
      <c r="J3193" s="6" t="s">
        <v>54</v>
      </c>
      <c r="K3193" s="6">
        <v>991</v>
      </c>
      <c r="L3193" s="6">
        <v>933</v>
      </c>
      <c r="M3193" s="6">
        <v>58</v>
      </c>
      <c r="N3193" s="7">
        <v>0.94147325933400605</v>
      </c>
      <c r="O3193" s="1" t="s">
        <v>67</v>
      </c>
      <c r="P3193" s="1" t="s">
        <v>54</v>
      </c>
      <c r="Q3193" s="1" t="s">
        <v>68</v>
      </c>
      <c r="R3193" s="1" t="s">
        <v>5</v>
      </c>
      <c r="S3193" s="2" t="b">
        <v>1</v>
      </c>
      <c r="T3193" s="2" t="b">
        <v>0</v>
      </c>
      <c r="U3193" s="1" t="s">
        <v>57</v>
      </c>
      <c r="V3193" s="1"/>
      <c r="W3193" s="2" t="b">
        <v>0</v>
      </c>
      <c r="X3193" s="1"/>
      <c r="Y3193" s="2" t="b">
        <v>0</v>
      </c>
      <c r="Z3193" s="1" t="s">
        <v>58</v>
      </c>
      <c r="AA3193" s="2" t="b">
        <v>1</v>
      </c>
      <c r="AB3193" s="1" t="s">
        <v>19050</v>
      </c>
      <c r="AC3193" s="1" t="s">
        <v>19051</v>
      </c>
      <c r="AD3193" s="1" t="s">
        <v>61</v>
      </c>
      <c r="AE3193" s="2" t="b">
        <v>1</v>
      </c>
      <c r="AF3193" s="1" t="s">
        <v>62</v>
      </c>
      <c r="AG3193" s="2" t="b">
        <v>0</v>
      </c>
      <c r="AH3193" s="1">
        <v>46242.564803402776</v>
      </c>
    </row>
    <row r="3194" spans="1:34" ht="13.9">
      <c r="A3194" s="1" t="s">
        <v>19052</v>
      </c>
      <c r="B3194" s="1" t="s">
        <v>19053</v>
      </c>
      <c r="C3194" s="4">
        <v>45491</v>
      </c>
      <c r="D3194" s="1" t="s">
        <v>18877</v>
      </c>
      <c r="E3194" s="1">
        <v>2024</v>
      </c>
      <c r="F3194" s="5">
        <v>24.67</v>
      </c>
      <c r="G3194" s="1" t="s">
        <v>19054</v>
      </c>
      <c r="H3194" s="1" t="s">
        <v>19055</v>
      </c>
      <c r="I3194" s="6">
        <v>903</v>
      </c>
      <c r="J3194" s="6" t="s">
        <v>54</v>
      </c>
      <c r="K3194" s="6">
        <v>86</v>
      </c>
      <c r="L3194" s="6">
        <v>63</v>
      </c>
      <c r="M3194" s="6">
        <v>23</v>
      </c>
      <c r="N3194" s="7">
        <v>0.73255813953488369</v>
      </c>
      <c r="O3194" s="1" t="s">
        <v>55</v>
      </c>
      <c r="P3194" s="1" t="s">
        <v>54</v>
      </c>
      <c r="Q3194" s="1" t="s">
        <v>56</v>
      </c>
      <c r="R3194" s="1" t="s">
        <v>5</v>
      </c>
      <c r="S3194" s="2" t="b">
        <v>1</v>
      </c>
      <c r="T3194" s="2" t="b">
        <v>0</v>
      </c>
      <c r="U3194" s="1" t="s">
        <v>169</v>
      </c>
      <c r="V3194" s="1">
        <v>0</v>
      </c>
      <c r="W3194" s="2" t="b">
        <v>0</v>
      </c>
      <c r="X3194" s="1"/>
      <c r="Y3194" s="2" t="b">
        <v>0</v>
      </c>
      <c r="Z3194" s="1" t="s">
        <v>58</v>
      </c>
      <c r="AA3194" s="2" t="b">
        <v>1</v>
      </c>
      <c r="AB3194" s="1" t="s">
        <v>19056</v>
      </c>
      <c r="AC3194" s="1" t="s">
        <v>19057</v>
      </c>
      <c r="AD3194" s="1" t="s">
        <v>61</v>
      </c>
      <c r="AE3194" s="2" t="b">
        <v>1</v>
      </c>
      <c r="AF3194" s="1" t="s">
        <v>649</v>
      </c>
      <c r="AG3194" s="2" t="b">
        <v>0</v>
      </c>
      <c r="AH3194" s="1">
        <v>46242.564803402776</v>
      </c>
    </row>
    <row r="3195" spans="1:34" ht="13.9">
      <c r="A3195" s="1" t="s">
        <v>19058</v>
      </c>
      <c r="B3195" s="1" t="s">
        <v>19059</v>
      </c>
      <c r="C3195" s="4">
        <v>45491</v>
      </c>
      <c r="D3195" s="1" t="s">
        <v>18877</v>
      </c>
      <c r="E3195" s="1">
        <v>2024</v>
      </c>
      <c r="F3195" s="5">
        <v>24.67</v>
      </c>
      <c r="G3195" s="1" t="s">
        <v>19060</v>
      </c>
      <c r="H3195" s="1" t="s">
        <v>19061</v>
      </c>
      <c r="I3195" s="6">
        <v>227</v>
      </c>
      <c r="J3195" s="6" t="s">
        <v>54</v>
      </c>
      <c r="K3195" s="6">
        <v>11</v>
      </c>
      <c r="L3195" s="6">
        <v>10</v>
      </c>
      <c r="M3195" s="6">
        <v>1</v>
      </c>
      <c r="N3195" s="7">
        <v>0.90909090909090906</v>
      </c>
      <c r="O3195" s="1" t="s">
        <v>126</v>
      </c>
      <c r="P3195" s="1" t="s">
        <v>54</v>
      </c>
      <c r="Q3195" s="1" t="s">
        <v>56</v>
      </c>
      <c r="R3195" s="1" t="s">
        <v>5</v>
      </c>
      <c r="S3195" s="2" t="b">
        <v>1</v>
      </c>
      <c r="T3195" s="2" t="b">
        <v>0</v>
      </c>
      <c r="U3195" s="1" t="s">
        <v>57</v>
      </c>
      <c r="V3195" s="1"/>
      <c r="W3195" s="2" t="b">
        <v>0</v>
      </c>
      <c r="X3195" s="1"/>
      <c r="Y3195" s="2" t="b">
        <v>0</v>
      </c>
      <c r="Z3195" s="1" t="s">
        <v>58</v>
      </c>
      <c r="AA3195" s="2" t="b">
        <v>1</v>
      </c>
      <c r="AB3195" s="1" t="s">
        <v>19062</v>
      </c>
      <c r="AC3195" s="1" t="s">
        <v>19063</v>
      </c>
      <c r="AD3195" s="1" t="s">
        <v>61</v>
      </c>
      <c r="AE3195" s="2" t="b">
        <v>1</v>
      </c>
      <c r="AF3195" s="1" t="s">
        <v>94</v>
      </c>
      <c r="AG3195" s="2" t="b">
        <v>0</v>
      </c>
      <c r="AH3195" s="1">
        <v>46242.564803402776</v>
      </c>
    </row>
    <row r="3196" spans="1:34" ht="13.9">
      <c r="A3196" s="1" t="s">
        <v>19064</v>
      </c>
      <c r="B3196" s="1" t="s">
        <v>19065</v>
      </c>
      <c r="C3196" s="4">
        <v>45492</v>
      </c>
      <c r="D3196" s="1" t="s">
        <v>18877</v>
      </c>
      <c r="E3196" s="1">
        <v>2024</v>
      </c>
      <c r="F3196" s="5">
        <v>24.64</v>
      </c>
      <c r="G3196" s="1" t="s">
        <v>19066</v>
      </c>
      <c r="H3196" s="1" t="s">
        <v>19067</v>
      </c>
      <c r="I3196" s="6">
        <v>731</v>
      </c>
      <c r="J3196" s="6" t="s">
        <v>54</v>
      </c>
      <c r="K3196" s="6">
        <v>18</v>
      </c>
      <c r="L3196" s="6">
        <v>16</v>
      </c>
      <c r="M3196" s="6">
        <v>2</v>
      </c>
      <c r="N3196" s="7">
        <v>0.88888888888888884</v>
      </c>
      <c r="O3196" s="1" t="s">
        <v>126</v>
      </c>
      <c r="P3196" s="1" t="s">
        <v>54</v>
      </c>
      <c r="Q3196" s="1" t="s">
        <v>56</v>
      </c>
      <c r="R3196" s="1" t="s">
        <v>5</v>
      </c>
      <c r="S3196" s="2" t="b">
        <v>1</v>
      </c>
      <c r="T3196" s="2" t="b">
        <v>0</v>
      </c>
      <c r="U3196" s="1" t="s">
        <v>57</v>
      </c>
      <c r="V3196" s="1"/>
      <c r="W3196" s="2" t="b">
        <v>0</v>
      </c>
      <c r="X3196" s="1"/>
      <c r="Y3196" s="2" t="b">
        <v>0</v>
      </c>
      <c r="Z3196" s="1" t="s">
        <v>58</v>
      </c>
      <c r="AA3196" s="2" t="b">
        <v>1</v>
      </c>
      <c r="AB3196" s="1" t="s">
        <v>19068</v>
      </c>
      <c r="AC3196" s="1" t="s">
        <v>19069</v>
      </c>
      <c r="AD3196" s="1" t="s">
        <v>61</v>
      </c>
      <c r="AE3196" s="2" t="b">
        <v>1</v>
      </c>
      <c r="AF3196" s="1" t="s">
        <v>101</v>
      </c>
      <c r="AG3196" s="2" t="b">
        <v>1</v>
      </c>
      <c r="AH3196" s="1">
        <v>46242.564803402776</v>
      </c>
    </row>
    <row r="3197" spans="1:34" ht="13.9">
      <c r="A3197" s="1" t="s">
        <v>19070</v>
      </c>
      <c r="B3197" s="1" t="s">
        <v>19071</v>
      </c>
      <c r="C3197" s="4">
        <v>45492</v>
      </c>
      <c r="D3197" s="1" t="s">
        <v>18877</v>
      </c>
      <c r="E3197" s="1">
        <v>2024</v>
      </c>
      <c r="F3197" s="5">
        <v>24.64</v>
      </c>
      <c r="G3197" s="1" t="s">
        <v>19072</v>
      </c>
      <c r="H3197" s="1" t="s">
        <v>19073</v>
      </c>
      <c r="I3197" s="6">
        <v>6597</v>
      </c>
      <c r="J3197" s="6" t="s">
        <v>54</v>
      </c>
      <c r="K3197" s="6">
        <v>126</v>
      </c>
      <c r="L3197" s="6">
        <v>109</v>
      </c>
      <c r="M3197" s="6">
        <v>17</v>
      </c>
      <c r="N3197" s="7">
        <v>0.86507936507936511</v>
      </c>
      <c r="O3197" s="1" t="s">
        <v>67</v>
      </c>
      <c r="P3197" s="1" t="s">
        <v>54</v>
      </c>
      <c r="Q3197" s="1" t="s">
        <v>56</v>
      </c>
      <c r="R3197" s="1" t="s">
        <v>5</v>
      </c>
      <c r="S3197" s="2" t="b">
        <v>1</v>
      </c>
      <c r="T3197" s="2" t="b">
        <v>0</v>
      </c>
      <c r="U3197" s="1" t="s">
        <v>57</v>
      </c>
      <c r="V3197" s="1"/>
      <c r="W3197" s="2" t="b">
        <v>0</v>
      </c>
      <c r="X3197" s="1"/>
      <c r="Y3197" s="2" t="b">
        <v>0</v>
      </c>
      <c r="Z3197" s="1" t="s">
        <v>58</v>
      </c>
      <c r="AA3197" s="2" t="b">
        <v>1</v>
      </c>
      <c r="AB3197" s="1" t="s">
        <v>19074</v>
      </c>
      <c r="AC3197" s="1" t="s">
        <v>19075</v>
      </c>
      <c r="AD3197" s="1" t="s">
        <v>61</v>
      </c>
      <c r="AE3197" s="2" t="b">
        <v>1</v>
      </c>
      <c r="AF3197" s="1" t="s">
        <v>502</v>
      </c>
      <c r="AG3197" s="2" t="b">
        <v>0</v>
      </c>
      <c r="AH3197" s="1">
        <v>46242.564803402776</v>
      </c>
    </row>
    <row r="3198" spans="1:34" ht="13.9">
      <c r="A3198" s="1" t="s">
        <v>19076</v>
      </c>
      <c r="B3198" s="1" t="s">
        <v>19077</v>
      </c>
      <c r="C3198" s="4">
        <v>45492</v>
      </c>
      <c r="D3198" s="1" t="s">
        <v>18877</v>
      </c>
      <c r="E3198" s="1">
        <v>2024</v>
      </c>
      <c r="F3198" s="5">
        <v>24.64</v>
      </c>
      <c r="G3198" s="1" t="s">
        <v>19078</v>
      </c>
      <c r="H3198" s="1" t="s">
        <v>19079</v>
      </c>
      <c r="I3198" s="6">
        <v>4553</v>
      </c>
      <c r="J3198" s="6" t="s">
        <v>54</v>
      </c>
      <c r="K3198" s="6">
        <v>338</v>
      </c>
      <c r="L3198" s="6">
        <v>303</v>
      </c>
      <c r="M3198" s="6">
        <v>35</v>
      </c>
      <c r="N3198" s="7">
        <v>0.89644970414201186</v>
      </c>
      <c r="O3198" s="1" t="s">
        <v>67</v>
      </c>
      <c r="P3198" s="1" t="s">
        <v>54</v>
      </c>
      <c r="Q3198" s="1" t="s">
        <v>68</v>
      </c>
      <c r="R3198" s="1" t="s">
        <v>5</v>
      </c>
      <c r="S3198" s="2" t="b">
        <v>1</v>
      </c>
      <c r="T3198" s="2" t="b">
        <v>0</v>
      </c>
      <c r="U3198" s="1" t="s">
        <v>112</v>
      </c>
      <c r="V3198" s="1">
        <v>15</v>
      </c>
      <c r="W3198" s="2" t="b">
        <v>0</v>
      </c>
      <c r="X3198" s="1"/>
      <c r="Y3198" s="2" t="b">
        <v>0</v>
      </c>
      <c r="Z3198" s="1" t="s">
        <v>58</v>
      </c>
      <c r="AA3198" s="2" t="b">
        <v>1</v>
      </c>
      <c r="AB3198" s="1" t="s">
        <v>19080</v>
      </c>
      <c r="AC3198" s="1" t="s">
        <v>19081</v>
      </c>
      <c r="AD3198" s="1" t="s">
        <v>61</v>
      </c>
      <c r="AE3198" s="2" t="b">
        <v>1</v>
      </c>
      <c r="AF3198" s="1" t="s">
        <v>397</v>
      </c>
      <c r="AG3198" s="2" t="b">
        <v>0</v>
      </c>
      <c r="AH3198" s="1">
        <v>46242.564803402776</v>
      </c>
    </row>
    <row r="3199" spans="1:34" ht="13.9">
      <c r="A3199" s="1" t="s">
        <v>19082</v>
      </c>
      <c r="B3199" s="1" t="s">
        <v>19083</v>
      </c>
      <c r="C3199" s="4">
        <v>45493</v>
      </c>
      <c r="D3199" s="1" t="s">
        <v>18877</v>
      </c>
      <c r="E3199" s="1">
        <v>2024</v>
      </c>
      <c r="F3199" s="5">
        <v>24.61</v>
      </c>
      <c r="G3199" s="1" t="s">
        <v>19084</v>
      </c>
      <c r="H3199" s="1" t="s">
        <v>19085</v>
      </c>
      <c r="I3199" s="6">
        <v>43742</v>
      </c>
      <c r="J3199" s="6" t="s">
        <v>54</v>
      </c>
      <c r="K3199" s="6">
        <v>702</v>
      </c>
      <c r="L3199" s="6">
        <v>642</v>
      </c>
      <c r="M3199" s="6">
        <v>60</v>
      </c>
      <c r="N3199" s="7">
        <v>0.9145299145299145</v>
      </c>
      <c r="O3199" s="1" t="s">
        <v>67</v>
      </c>
      <c r="P3199" s="1" t="s">
        <v>54</v>
      </c>
      <c r="Q3199" s="1" t="s">
        <v>68</v>
      </c>
      <c r="R3199" s="1" t="s">
        <v>7</v>
      </c>
      <c r="S3199" s="2" t="b">
        <v>0</v>
      </c>
      <c r="T3199" s="2" t="b">
        <v>1</v>
      </c>
      <c r="U3199" s="1" t="s">
        <v>202</v>
      </c>
      <c r="V3199" s="1">
        <v>18</v>
      </c>
      <c r="W3199" s="2" t="b">
        <v>1</v>
      </c>
      <c r="X3199" s="2" t="b">
        <v>1</v>
      </c>
      <c r="Y3199" s="2" t="b">
        <v>0</v>
      </c>
      <c r="Z3199" s="1" t="s">
        <v>119</v>
      </c>
      <c r="AA3199" s="2" t="b">
        <v>0</v>
      </c>
      <c r="AB3199" s="1" t="s">
        <v>19086</v>
      </c>
      <c r="AC3199" s="1" t="s">
        <v>19087</v>
      </c>
      <c r="AD3199" s="1" t="s">
        <v>61</v>
      </c>
      <c r="AE3199" s="2" t="b">
        <v>1</v>
      </c>
      <c r="AF3199" s="1"/>
      <c r="AG3199" s="2" t="b">
        <v>0</v>
      </c>
      <c r="AH3199" s="1">
        <v>46242.564803402776</v>
      </c>
    </row>
    <row r="3200" spans="1:34" ht="13.9">
      <c r="A3200" s="1" t="s">
        <v>19088</v>
      </c>
      <c r="B3200" s="1" t="s">
        <v>19089</v>
      </c>
      <c r="C3200" s="4">
        <v>45493</v>
      </c>
      <c r="D3200" s="1" t="s">
        <v>18877</v>
      </c>
      <c r="E3200" s="1">
        <v>2024</v>
      </c>
      <c r="F3200" s="5">
        <v>24.61</v>
      </c>
      <c r="G3200" s="1" t="s">
        <v>19090</v>
      </c>
      <c r="H3200" s="1" t="s">
        <v>19091</v>
      </c>
      <c r="I3200" s="6">
        <v>1829</v>
      </c>
      <c r="J3200" s="6" t="s">
        <v>54</v>
      </c>
      <c r="K3200" s="6">
        <v>13</v>
      </c>
      <c r="L3200" s="6">
        <v>10</v>
      </c>
      <c r="M3200" s="6">
        <v>3</v>
      </c>
      <c r="N3200" s="7">
        <v>0.76923076923076927</v>
      </c>
      <c r="O3200" s="1" t="s">
        <v>55</v>
      </c>
      <c r="P3200" s="1" t="s">
        <v>54</v>
      </c>
      <c r="Q3200" s="1" t="s">
        <v>56</v>
      </c>
      <c r="R3200" s="1" t="s">
        <v>5</v>
      </c>
      <c r="S3200" s="2" t="b">
        <v>1</v>
      </c>
      <c r="T3200" s="2" t="b">
        <v>0</v>
      </c>
      <c r="U3200" s="1" t="s">
        <v>57</v>
      </c>
      <c r="V3200" s="1"/>
      <c r="W3200" s="2" t="b">
        <v>0</v>
      </c>
      <c r="X3200" s="1"/>
      <c r="Y3200" s="2" t="b">
        <v>0</v>
      </c>
      <c r="Z3200" s="1" t="s">
        <v>58</v>
      </c>
      <c r="AA3200" s="2" t="b">
        <v>1</v>
      </c>
      <c r="AB3200" s="1" t="s">
        <v>19092</v>
      </c>
      <c r="AC3200" s="1" t="s">
        <v>19093</v>
      </c>
      <c r="AD3200" s="1" t="s">
        <v>61</v>
      </c>
      <c r="AE3200" s="2" t="b">
        <v>1</v>
      </c>
      <c r="AF3200" s="1" t="s">
        <v>101</v>
      </c>
      <c r="AG3200" s="2" t="b">
        <v>1</v>
      </c>
      <c r="AH3200" s="1">
        <v>46242.564803402776</v>
      </c>
    </row>
    <row r="3201" spans="1:34" ht="13.9">
      <c r="A3201" s="1" t="s">
        <v>19094</v>
      </c>
      <c r="B3201" s="1" t="s">
        <v>19095</v>
      </c>
      <c r="C3201" s="4">
        <v>45494</v>
      </c>
      <c r="D3201" s="1" t="s">
        <v>18877</v>
      </c>
      <c r="E3201" s="1">
        <v>2024</v>
      </c>
      <c r="F3201" s="5">
        <v>24.57</v>
      </c>
      <c r="G3201" s="1" t="s">
        <v>19096</v>
      </c>
      <c r="H3201" s="1" t="s">
        <v>19097</v>
      </c>
      <c r="I3201" s="6">
        <v>1581</v>
      </c>
      <c r="J3201" s="6" t="s">
        <v>54</v>
      </c>
      <c r="K3201" s="6">
        <v>46</v>
      </c>
      <c r="L3201" s="6">
        <v>41</v>
      </c>
      <c r="M3201" s="6">
        <v>5</v>
      </c>
      <c r="N3201" s="7">
        <v>0.89130434782608692</v>
      </c>
      <c r="O3201" s="1" t="s">
        <v>126</v>
      </c>
      <c r="P3201" s="1" t="s">
        <v>54</v>
      </c>
      <c r="Q3201" s="1" t="s">
        <v>56</v>
      </c>
      <c r="R3201" s="1" t="s">
        <v>5</v>
      </c>
      <c r="S3201" s="2" t="b">
        <v>1</v>
      </c>
      <c r="T3201" s="2" t="b">
        <v>0</v>
      </c>
      <c r="U3201" s="1" t="s">
        <v>57</v>
      </c>
      <c r="V3201" s="1"/>
      <c r="W3201" s="2" t="b">
        <v>0</v>
      </c>
      <c r="X3201" s="1"/>
      <c r="Y3201" s="2" t="b">
        <v>0</v>
      </c>
      <c r="Z3201" s="1" t="s">
        <v>58</v>
      </c>
      <c r="AA3201" s="2" t="b">
        <v>1</v>
      </c>
      <c r="AB3201" s="1" t="s">
        <v>19098</v>
      </c>
      <c r="AC3201" s="1" t="s">
        <v>19099</v>
      </c>
      <c r="AD3201" s="1" t="s">
        <v>61</v>
      </c>
      <c r="AE3201" s="2" t="b">
        <v>1</v>
      </c>
      <c r="AF3201" s="1" t="s">
        <v>101</v>
      </c>
      <c r="AG3201" s="2" t="b">
        <v>1</v>
      </c>
      <c r="AH3201" s="1">
        <v>46242.564803402776</v>
      </c>
    </row>
    <row r="3202" spans="1:34" ht="13.9">
      <c r="A3202" s="1" t="s">
        <v>19100</v>
      </c>
      <c r="B3202" s="1" t="s">
        <v>19101</v>
      </c>
      <c r="C3202" s="4">
        <v>45496</v>
      </c>
      <c r="D3202" s="1" t="s">
        <v>18877</v>
      </c>
      <c r="E3202" s="1">
        <v>2024</v>
      </c>
      <c r="F3202" s="5">
        <v>24.51</v>
      </c>
      <c r="G3202" s="1" t="s">
        <v>19102</v>
      </c>
      <c r="H3202" s="1" t="s">
        <v>19103</v>
      </c>
      <c r="I3202" s="6">
        <v>7503</v>
      </c>
      <c r="J3202" s="6" t="s">
        <v>54</v>
      </c>
      <c r="K3202" s="6">
        <v>402</v>
      </c>
      <c r="L3202" s="6">
        <v>387</v>
      </c>
      <c r="M3202" s="6">
        <v>15</v>
      </c>
      <c r="N3202" s="7">
        <v>0.96268656716417911</v>
      </c>
      <c r="O3202" s="1" t="s">
        <v>67</v>
      </c>
      <c r="P3202" s="1" t="s">
        <v>54</v>
      </c>
      <c r="Q3202" s="1" t="s">
        <v>68</v>
      </c>
      <c r="R3202" s="1" t="s">
        <v>5</v>
      </c>
      <c r="S3202" s="2" t="b">
        <v>1</v>
      </c>
      <c r="T3202" s="2" t="b">
        <v>0</v>
      </c>
      <c r="U3202" s="1" t="s">
        <v>57</v>
      </c>
      <c r="V3202" s="1"/>
      <c r="W3202" s="2" t="b">
        <v>0</v>
      </c>
      <c r="X3202" s="1"/>
      <c r="Y3202" s="2" t="b">
        <v>0</v>
      </c>
      <c r="Z3202" s="1" t="s">
        <v>58</v>
      </c>
      <c r="AA3202" s="2" t="b">
        <v>1</v>
      </c>
      <c r="AB3202" s="1" t="s">
        <v>19104</v>
      </c>
      <c r="AC3202" s="1" t="s">
        <v>19105</v>
      </c>
      <c r="AD3202" s="1" t="s">
        <v>61</v>
      </c>
      <c r="AE3202" s="2" t="b">
        <v>1</v>
      </c>
      <c r="AF3202" s="1" t="s">
        <v>339</v>
      </c>
      <c r="AG3202" s="2" t="b">
        <v>0</v>
      </c>
      <c r="AH3202" s="1">
        <v>46242.564803402776</v>
      </c>
    </row>
    <row r="3203" spans="1:34" ht="13.9">
      <c r="A3203" s="1" t="s">
        <v>19106</v>
      </c>
      <c r="B3203" s="1" t="s">
        <v>19107</v>
      </c>
      <c r="C3203" s="4">
        <v>45496</v>
      </c>
      <c r="D3203" s="1" t="s">
        <v>18877</v>
      </c>
      <c r="E3203" s="1">
        <v>2024</v>
      </c>
      <c r="F3203" s="5">
        <v>24.51</v>
      </c>
      <c r="G3203" s="1" t="s">
        <v>19108</v>
      </c>
      <c r="H3203" s="1" t="s">
        <v>19109</v>
      </c>
      <c r="I3203" s="6">
        <v>3500</v>
      </c>
      <c r="J3203" s="6" t="s">
        <v>54</v>
      </c>
      <c r="K3203" s="6">
        <v>109</v>
      </c>
      <c r="L3203" s="6">
        <v>87</v>
      </c>
      <c r="M3203" s="6">
        <v>22</v>
      </c>
      <c r="N3203" s="7">
        <v>0.79816513761467889</v>
      </c>
      <c r="O3203" s="1" t="s">
        <v>55</v>
      </c>
      <c r="P3203" s="1" t="s">
        <v>54</v>
      </c>
      <c r="Q3203" s="1" t="s">
        <v>56</v>
      </c>
      <c r="R3203" s="1" t="s">
        <v>5</v>
      </c>
      <c r="S3203" s="2" t="b">
        <v>1</v>
      </c>
      <c r="T3203" s="2" t="b">
        <v>0</v>
      </c>
      <c r="U3203" s="1" t="s">
        <v>57</v>
      </c>
      <c r="V3203" s="1"/>
      <c r="W3203" s="2" t="b">
        <v>0</v>
      </c>
      <c r="X3203" s="1"/>
      <c r="Y3203" s="2" t="b">
        <v>0</v>
      </c>
      <c r="Z3203" s="1" t="s">
        <v>58</v>
      </c>
      <c r="AA3203" s="2" t="b">
        <v>1</v>
      </c>
      <c r="AB3203" s="1" t="s">
        <v>19110</v>
      </c>
      <c r="AC3203" s="1" t="s">
        <v>19111</v>
      </c>
      <c r="AD3203" s="1" t="s">
        <v>61</v>
      </c>
      <c r="AE3203" s="2" t="b">
        <v>1</v>
      </c>
      <c r="AF3203" s="1" t="s">
        <v>1426</v>
      </c>
      <c r="AG3203" s="2" t="b">
        <v>0</v>
      </c>
      <c r="AH3203" s="1">
        <v>46242.564803402776</v>
      </c>
    </row>
    <row r="3204" spans="1:34" ht="13.9">
      <c r="A3204" s="1" t="s">
        <v>19112</v>
      </c>
      <c r="B3204" s="1" t="s">
        <v>19113</v>
      </c>
      <c r="C3204" s="4">
        <v>45497</v>
      </c>
      <c r="D3204" s="1" t="s">
        <v>18877</v>
      </c>
      <c r="E3204" s="1">
        <v>2024</v>
      </c>
      <c r="F3204" s="5">
        <v>24.48</v>
      </c>
      <c r="G3204" s="1" t="s">
        <v>19114</v>
      </c>
      <c r="H3204" s="1" t="s">
        <v>19115</v>
      </c>
      <c r="I3204" s="6"/>
      <c r="J3204" s="6" t="s">
        <v>147</v>
      </c>
      <c r="K3204" s="6">
        <v>5</v>
      </c>
      <c r="L3204" s="6">
        <v>5</v>
      </c>
      <c r="M3204" s="6">
        <v>0</v>
      </c>
      <c r="N3204" s="7">
        <v>1</v>
      </c>
      <c r="O3204" s="1" t="s">
        <v>323</v>
      </c>
      <c r="P3204" s="1" t="s">
        <v>54</v>
      </c>
      <c r="Q3204" s="1" t="s">
        <v>56</v>
      </c>
      <c r="R3204" s="1" t="s">
        <v>7</v>
      </c>
      <c r="S3204" s="2" t="b">
        <v>0</v>
      </c>
      <c r="T3204" s="2" t="b">
        <v>1</v>
      </c>
      <c r="U3204" s="1" t="s">
        <v>202</v>
      </c>
      <c r="V3204" s="1">
        <v>18</v>
      </c>
      <c r="W3204" s="2" t="b">
        <v>1</v>
      </c>
      <c r="X3204" s="2" t="b">
        <v>1</v>
      </c>
      <c r="Y3204" s="2" t="b">
        <v>0</v>
      </c>
      <c r="Z3204" s="1" t="s">
        <v>119</v>
      </c>
      <c r="AA3204" s="2" t="b">
        <v>0</v>
      </c>
      <c r="AB3204" s="1" t="s">
        <v>19116</v>
      </c>
      <c r="AC3204" s="1" t="s">
        <v>19117</v>
      </c>
      <c r="AD3204" s="1" t="s">
        <v>61</v>
      </c>
      <c r="AE3204" s="2" t="b">
        <v>1</v>
      </c>
      <c r="AF3204" s="1"/>
      <c r="AG3204" s="2" t="b">
        <v>0</v>
      </c>
      <c r="AH3204" s="1">
        <v>46242.564803402776</v>
      </c>
    </row>
    <row r="3205" spans="1:34" ht="13.9">
      <c r="A3205" s="1" t="s">
        <v>19118</v>
      </c>
      <c r="B3205" s="1" t="s">
        <v>19119</v>
      </c>
      <c r="C3205" s="4">
        <v>45497</v>
      </c>
      <c r="D3205" s="1" t="s">
        <v>18877</v>
      </c>
      <c r="E3205" s="1">
        <v>2024</v>
      </c>
      <c r="F3205" s="5">
        <v>24.48</v>
      </c>
      <c r="G3205" s="1" t="s">
        <v>19120</v>
      </c>
      <c r="H3205" s="1" t="s">
        <v>19121</v>
      </c>
      <c r="I3205" s="6">
        <v>1448</v>
      </c>
      <c r="J3205" s="6" t="s">
        <v>54</v>
      </c>
      <c r="K3205" s="6">
        <v>60</v>
      </c>
      <c r="L3205" s="6">
        <v>59</v>
      </c>
      <c r="M3205" s="6">
        <v>1</v>
      </c>
      <c r="N3205" s="7">
        <v>0.98333333333333328</v>
      </c>
      <c r="O3205" s="1" t="s">
        <v>67</v>
      </c>
      <c r="P3205" s="1" t="s">
        <v>54</v>
      </c>
      <c r="Q3205" s="1" t="s">
        <v>56</v>
      </c>
      <c r="R3205" s="1" t="s">
        <v>5</v>
      </c>
      <c r="S3205" s="2" t="b">
        <v>1</v>
      </c>
      <c r="T3205" s="2" t="b">
        <v>0</v>
      </c>
      <c r="U3205" s="1" t="s">
        <v>57</v>
      </c>
      <c r="V3205" s="1"/>
      <c r="W3205" s="2" t="b">
        <v>0</v>
      </c>
      <c r="X3205" s="1"/>
      <c r="Y3205" s="2" t="b">
        <v>0</v>
      </c>
      <c r="Z3205" s="1" t="s">
        <v>58</v>
      </c>
      <c r="AA3205" s="2" t="b">
        <v>1</v>
      </c>
      <c r="AB3205" s="1" t="s">
        <v>19122</v>
      </c>
      <c r="AC3205" s="1" t="s">
        <v>19123</v>
      </c>
      <c r="AD3205" s="1" t="s">
        <v>61</v>
      </c>
      <c r="AE3205" s="2" t="b">
        <v>1</v>
      </c>
      <c r="AF3205" s="1" t="s">
        <v>211</v>
      </c>
      <c r="AG3205" s="2" t="b">
        <v>0</v>
      </c>
      <c r="AH3205" s="1">
        <v>46242.564803402776</v>
      </c>
    </row>
    <row r="3206" spans="1:34" ht="13.9">
      <c r="A3206" s="1" t="s">
        <v>19124</v>
      </c>
      <c r="B3206" s="1" t="s">
        <v>19125</v>
      </c>
      <c r="C3206" s="4">
        <v>45497</v>
      </c>
      <c r="D3206" s="1" t="s">
        <v>18877</v>
      </c>
      <c r="E3206" s="1">
        <v>2024</v>
      </c>
      <c r="F3206" s="5">
        <v>24.48</v>
      </c>
      <c r="G3206" s="1" t="s">
        <v>19126</v>
      </c>
      <c r="H3206" s="1" t="s">
        <v>19127</v>
      </c>
      <c r="I3206" s="6">
        <v>954</v>
      </c>
      <c r="J3206" s="6" t="s">
        <v>54</v>
      </c>
      <c r="K3206" s="6">
        <v>47</v>
      </c>
      <c r="L3206" s="6">
        <v>39</v>
      </c>
      <c r="M3206" s="6">
        <v>8</v>
      </c>
      <c r="N3206" s="7">
        <v>0.82978723404255317</v>
      </c>
      <c r="O3206" s="1" t="s">
        <v>126</v>
      </c>
      <c r="P3206" s="1" t="s">
        <v>54</v>
      </c>
      <c r="Q3206" s="1" t="s">
        <v>56</v>
      </c>
      <c r="R3206" s="1" t="s">
        <v>5</v>
      </c>
      <c r="S3206" s="2" t="b">
        <v>1</v>
      </c>
      <c r="T3206" s="2" t="b">
        <v>0</v>
      </c>
      <c r="U3206" s="1" t="s">
        <v>544</v>
      </c>
      <c r="V3206" s="1">
        <v>18</v>
      </c>
      <c r="W3206" s="2" t="b">
        <v>0</v>
      </c>
      <c r="X3206" s="1"/>
      <c r="Y3206" s="2" t="b">
        <v>0</v>
      </c>
      <c r="Z3206" s="1" t="s">
        <v>119</v>
      </c>
      <c r="AA3206" s="2" t="b">
        <v>0</v>
      </c>
      <c r="AB3206" s="1" t="s">
        <v>19128</v>
      </c>
      <c r="AC3206" s="1" t="s">
        <v>19129</v>
      </c>
      <c r="AD3206" s="1" t="s">
        <v>61</v>
      </c>
      <c r="AE3206" s="2" t="b">
        <v>1</v>
      </c>
      <c r="AF3206" s="1"/>
      <c r="AG3206" s="2" t="b">
        <v>0</v>
      </c>
      <c r="AH3206" s="1">
        <v>46242.564803402776</v>
      </c>
    </row>
    <row r="3207" spans="1:34" ht="13.9">
      <c r="A3207" s="1" t="s">
        <v>19130</v>
      </c>
      <c r="B3207" s="1" t="s">
        <v>19131</v>
      </c>
      <c r="C3207" s="4">
        <v>45497</v>
      </c>
      <c r="D3207" s="1" t="s">
        <v>18877</v>
      </c>
      <c r="E3207" s="1">
        <v>2024</v>
      </c>
      <c r="F3207" s="5">
        <v>24.48</v>
      </c>
      <c r="G3207" s="1" t="s">
        <v>19132</v>
      </c>
      <c r="H3207" s="1" t="s">
        <v>19133</v>
      </c>
      <c r="I3207" s="6"/>
      <c r="J3207" s="6" t="s">
        <v>147</v>
      </c>
      <c r="K3207" s="6">
        <v>9</v>
      </c>
      <c r="L3207" s="6">
        <v>5</v>
      </c>
      <c r="M3207" s="6">
        <v>4</v>
      </c>
      <c r="N3207" s="7">
        <v>0.55555555555555558</v>
      </c>
      <c r="O3207" s="1" t="s">
        <v>382</v>
      </c>
      <c r="P3207" s="1" t="s">
        <v>54</v>
      </c>
      <c r="Q3207" s="1" t="s">
        <v>56</v>
      </c>
      <c r="R3207" s="1" t="s">
        <v>5</v>
      </c>
      <c r="S3207" s="2" t="b">
        <v>1</v>
      </c>
      <c r="T3207" s="2" t="b">
        <v>0</v>
      </c>
      <c r="U3207" s="1" t="s">
        <v>57</v>
      </c>
      <c r="V3207" s="1"/>
      <c r="W3207" s="2" t="b">
        <v>0</v>
      </c>
      <c r="X3207" s="1"/>
      <c r="Y3207" s="2" t="b">
        <v>0</v>
      </c>
      <c r="Z3207" s="1" t="s">
        <v>119</v>
      </c>
      <c r="AA3207" s="2" t="b">
        <v>0</v>
      </c>
      <c r="AB3207" s="1" t="s">
        <v>19134</v>
      </c>
      <c r="AC3207" s="1" t="s">
        <v>19135</v>
      </c>
      <c r="AD3207" s="1" t="s">
        <v>61</v>
      </c>
      <c r="AE3207" s="2" t="b">
        <v>1</v>
      </c>
      <c r="AF3207" s="1"/>
      <c r="AG3207" s="2" t="b">
        <v>0</v>
      </c>
      <c r="AH3207" s="1">
        <v>46242.564803402776</v>
      </c>
    </row>
    <row r="3208" spans="1:34" ht="13.9">
      <c r="A3208" s="1" t="s">
        <v>19136</v>
      </c>
      <c r="B3208" s="1" t="s">
        <v>19137</v>
      </c>
      <c r="C3208" s="4">
        <v>45497</v>
      </c>
      <c r="D3208" s="1" t="s">
        <v>18877</v>
      </c>
      <c r="E3208" s="1">
        <v>2024</v>
      </c>
      <c r="F3208" s="5">
        <v>24.48</v>
      </c>
      <c r="G3208" s="1" t="s">
        <v>19138</v>
      </c>
      <c r="H3208" s="1" t="s">
        <v>19139</v>
      </c>
      <c r="I3208" s="6">
        <v>2602</v>
      </c>
      <c r="J3208" s="6" t="s">
        <v>54</v>
      </c>
      <c r="K3208" s="6">
        <v>162</v>
      </c>
      <c r="L3208" s="6">
        <v>152</v>
      </c>
      <c r="M3208" s="6">
        <v>10</v>
      </c>
      <c r="N3208" s="7">
        <v>0.93827160493827155</v>
      </c>
      <c r="O3208" s="1" t="s">
        <v>67</v>
      </c>
      <c r="P3208" s="1" t="s">
        <v>54</v>
      </c>
      <c r="Q3208" s="1" t="s">
        <v>56</v>
      </c>
      <c r="R3208" s="1" t="s">
        <v>5</v>
      </c>
      <c r="S3208" s="2" t="b">
        <v>1</v>
      </c>
      <c r="T3208" s="2" t="b">
        <v>0</v>
      </c>
      <c r="U3208" s="1" t="s">
        <v>169</v>
      </c>
      <c r="V3208" s="1">
        <v>0</v>
      </c>
      <c r="W3208" s="2" t="b">
        <v>0</v>
      </c>
      <c r="X3208" s="1"/>
      <c r="Y3208" s="2" t="b">
        <v>0</v>
      </c>
      <c r="Z3208" s="1" t="s">
        <v>58</v>
      </c>
      <c r="AA3208" s="2" t="b">
        <v>1</v>
      </c>
      <c r="AB3208" s="1" t="s">
        <v>19140</v>
      </c>
      <c r="AC3208" s="1" t="s">
        <v>19141</v>
      </c>
      <c r="AD3208" s="1" t="s">
        <v>61</v>
      </c>
      <c r="AE3208" s="2" t="b">
        <v>1</v>
      </c>
      <c r="AF3208" s="1" t="s">
        <v>14977</v>
      </c>
      <c r="AG3208" s="2" t="b">
        <v>0</v>
      </c>
      <c r="AH3208" s="1">
        <v>46242.564803402776</v>
      </c>
    </row>
    <row r="3209" spans="1:34" ht="13.9">
      <c r="A3209" s="1" t="s">
        <v>19142</v>
      </c>
      <c r="B3209" s="1" t="s">
        <v>19143</v>
      </c>
      <c r="C3209" s="4">
        <v>45497</v>
      </c>
      <c r="D3209" s="1" t="s">
        <v>18877</v>
      </c>
      <c r="E3209" s="1">
        <v>2024</v>
      </c>
      <c r="F3209" s="5">
        <v>24.48</v>
      </c>
      <c r="G3209" s="1" t="s">
        <v>19144</v>
      </c>
      <c r="H3209" s="1" t="s">
        <v>19145</v>
      </c>
      <c r="I3209" s="6">
        <v>288</v>
      </c>
      <c r="J3209" s="6" t="s">
        <v>54</v>
      </c>
      <c r="K3209" s="6">
        <v>23</v>
      </c>
      <c r="L3209" s="6">
        <v>23</v>
      </c>
      <c r="M3209" s="6">
        <v>0</v>
      </c>
      <c r="N3209" s="7">
        <v>1</v>
      </c>
      <c r="O3209" s="1" t="s">
        <v>126</v>
      </c>
      <c r="P3209" s="1" t="s">
        <v>54</v>
      </c>
      <c r="Q3209" s="1" t="s">
        <v>56</v>
      </c>
      <c r="R3209" s="1" t="s">
        <v>5</v>
      </c>
      <c r="S3209" s="2" t="b">
        <v>1</v>
      </c>
      <c r="T3209" s="2" t="b">
        <v>0</v>
      </c>
      <c r="U3209" s="1" t="s">
        <v>57</v>
      </c>
      <c r="V3209" s="1"/>
      <c r="W3209" s="2" t="b">
        <v>0</v>
      </c>
      <c r="X3209" s="1"/>
      <c r="Y3209" s="2" t="b">
        <v>0</v>
      </c>
      <c r="Z3209" s="1" t="s">
        <v>58</v>
      </c>
      <c r="AA3209" s="2" t="b">
        <v>1</v>
      </c>
      <c r="AB3209" s="1" t="s">
        <v>19146</v>
      </c>
      <c r="AC3209" s="1" t="s">
        <v>19147</v>
      </c>
      <c r="AD3209" s="1" t="s">
        <v>61</v>
      </c>
      <c r="AE3209" s="2" t="b">
        <v>1</v>
      </c>
      <c r="AF3209" s="1" t="s">
        <v>94</v>
      </c>
      <c r="AG3209" s="2" t="b">
        <v>0</v>
      </c>
      <c r="AH3209" s="1">
        <v>46242.564803402776</v>
      </c>
    </row>
    <row r="3210" spans="1:34" ht="13.9">
      <c r="A3210" s="1" t="s">
        <v>19148</v>
      </c>
      <c r="B3210" s="1" t="s">
        <v>19149</v>
      </c>
      <c r="C3210" s="4">
        <v>45497</v>
      </c>
      <c r="D3210" s="1" t="s">
        <v>18877</v>
      </c>
      <c r="E3210" s="1">
        <v>2024</v>
      </c>
      <c r="F3210" s="5">
        <v>24.48</v>
      </c>
      <c r="G3210" s="1" t="s">
        <v>19150</v>
      </c>
      <c r="H3210" s="1" t="s">
        <v>19151</v>
      </c>
      <c r="I3210" s="6">
        <v>844</v>
      </c>
      <c r="J3210" s="6" t="s">
        <v>54</v>
      </c>
      <c r="K3210" s="6">
        <v>21</v>
      </c>
      <c r="L3210" s="6">
        <v>16</v>
      </c>
      <c r="M3210" s="6">
        <v>5</v>
      </c>
      <c r="N3210" s="7">
        <v>0.76190476190476186</v>
      </c>
      <c r="O3210" s="1" t="s">
        <v>55</v>
      </c>
      <c r="P3210" s="1" t="s">
        <v>54</v>
      </c>
      <c r="Q3210" s="1" t="s">
        <v>56</v>
      </c>
      <c r="R3210" s="1" t="s">
        <v>5</v>
      </c>
      <c r="S3210" s="2" t="b">
        <v>1</v>
      </c>
      <c r="T3210" s="2" t="b">
        <v>0</v>
      </c>
      <c r="U3210" s="1" t="s">
        <v>57</v>
      </c>
      <c r="V3210" s="1"/>
      <c r="W3210" s="2" t="b">
        <v>0</v>
      </c>
      <c r="X3210" s="1"/>
      <c r="Y3210" s="2" t="b">
        <v>0</v>
      </c>
      <c r="Z3210" s="1" t="s">
        <v>58</v>
      </c>
      <c r="AA3210" s="2" t="b">
        <v>1</v>
      </c>
      <c r="AB3210" s="1" t="s">
        <v>19152</v>
      </c>
      <c r="AC3210" s="1" t="s">
        <v>19153</v>
      </c>
      <c r="AD3210" s="1" t="s">
        <v>61</v>
      </c>
      <c r="AE3210" s="2" t="b">
        <v>1</v>
      </c>
      <c r="AF3210" s="1" t="s">
        <v>62</v>
      </c>
      <c r="AG3210" s="2" t="b">
        <v>0</v>
      </c>
      <c r="AH3210" s="1">
        <v>46242.564803402776</v>
      </c>
    </row>
    <row r="3211" spans="1:34" ht="13.9">
      <c r="A3211" s="1" t="s">
        <v>19154</v>
      </c>
      <c r="B3211" s="1" t="s">
        <v>19155</v>
      </c>
      <c r="C3211" s="4">
        <v>45497</v>
      </c>
      <c r="D3211" s="1" t="s">
        <v>18877</v>
      </c>
      <c r="E3211" s="1">
        <v>2024</v>
      </c>
      <c r="F3211" s="5">
        <v>24.48</v>
      </c>
      <c r="G3211" s="1" t="s">
        <v>19156</v>
      </c>
      <c r="H3211" s="1" t="s">
        <v>19157</v>
      </c>
      <c r="I3211" s="6">
        <v>700</v>
      </c>
      <c r="J3211" s="6" t="s">
        <v>54</v>
      </c>
      <c r="K3211" s="6">
        <v>39</v>
      </c>
      <c r="L3211" s="6">
        <v>18</v>
      </c>
      <c r="M3211" s="6">
        <v>21</v>
      </c>
      <c r="N3211" s="7">
        <v>0.46153846153846156</v>
      </c>
      <c r="O3211" s="1" t="s">
        <v>91</v>
      </c>
      <c r="P3211" s="1" t="s">
        <v>54</v>
      </c>
      <c r="Q3211" s="1" t="s">
        <v>56</v>
      </c>
      <c r="R3211" s="1" t="s">
        <v>5</v>
      </c>
      <c r="S3211" s="2" t="b">
        <v>1</v>
      </c>
      <c r="T3211" s="2" t="b">
        <v>0</v>
      </c>
      <c r="U3211" s="1" t="s">
        <v>57</v>
      </c>
      <c r="V3211" s="1"/>
      <c r="W3211" s="2" t="b">
        <v>0</v>
      </c>
      <c r="X3211" s="1"/>
      <c r="Y3211" s="2" t="b">
        <v>0</v>
      </c>
      <c r="Z3211" s="1" t="s">
        <v>58</v>
      </c>
      <c r="AA3211" s="2" t="b">
        <v>1</v>
      </c>
      <c r="AB3211" s="1" t="s">
        <v>19158</v>
      </c>
      <c r="AC3211" s="1" t="s">
        <v>19159</v>
      </c>
      <c r="AD3211" s="1" t="s">
        <v>61</v>
      </c>
      <c r="AE3211" s="2" t="b">
        <v>1</v>
      </c>
      <c r="AF3211" s="1" t="s">
        <v>164</v>
      </c>
      <c r="AG3211" s="2" t="b">
        <v>0</v>
      </c>
      <c r="AH3211" s="1">
        <v>46242.564803402776</v>
      </c>
    </row>
    <row r="3212" spans="1:34" ht="13.9">
      <c r="A3212" s="1" t="s">
        <v>19160</v>
      </c>
      <c r="B3212" s="1" t="s">
        <v>19161</v>
      </c>
      <c r="C3212" s="4">
        <v>45498</v>
      </c>
      <c r="D3212" s="1" t="s">
        <v>18877</v>
      </c>
      <c r="E3212" s="1">
        <v>2024</v>
      </c>
      <c r="F3212" s="5">
        <v>24.44</v>
      </c>
      <c r="G3212" s="1" t="s">
        <v>19162</v>
      </c>
      <c r="H3212" s="1" t="s">
        <v>19163</v>
      </c>
      <c r="I3212" s="6">
        <v>784</v>
      </c>
      <c r="J3212" s="6" t="s">
        <v>54</v>
      </c>
      <c r="K3212" s="6">
        <v>24</v>
      </c>
      <c r="L3212" s="6">
        <v>16</v>
      </c>
      <c r="M3212" s="6">
        <v>8</v>
      </c>
      <c r="N3212" s="7">
        <v>0.66666666666666663</v>
      </c>
      <c r="O3212" s="1" t="s">
        <v>91</v>
      </c>
      <c r="P3212" s="1" t="s">
        <v>54</v>
      </c>
      <c r="Q3212" s="1" t="s">
        <v>56</v>
      </c>
      <c r="R3212" s="1" t="s">
        <v>7</v>
      </c>
      <c r="S3212" s="2" t="b">
        <v>0</v>
      </c>
      <c r="T3212" s="2" t="b">
        <v>1</v>
      </c>
      <c r="U3212" s="1" t="s">
        <v>202</v>
      </c>
      <c r="V3212" s="1">
        <v>18</v>
      </c>
      <c r="W3212" s="2" t="b">
        <v>1</v>
      </c>
      <c r="X3212" s="2" t="b">
        <v>1</v>
      </c>
      <c r="Y3212" s="2" t="b">
        <v>0</v>
      </c>
      <c r="Z3212" s="1" t="s">
        <v>119</v>
      </c>
      <c r="AA3212" s="2" t="b">
        <v>0</v>
      </c>
      <c r="AB3212" s="1" t="s">
        <v>19164</v>
      </c>
      <c r="AC3212" s="1" t="s">
        <v>19165</v>
      </c>
      <c r="AD3212" s="1" t="s">
        <v>61</v>
      </c>
      <c r="AE3212" s="2" t="b">
        <v>1</v>
      </c>
      <c r="AF3212" s="1"/>
      <c r="AG3212" s="2" t="b">
        <v>0</v>
      </c>
      <c r="AH3212" s="1">
        <v>46242.564803402776</v>
      </c>
    </row>
    <row r="3213" spans="1:34" ht="13.9">
      <c r="A3213" s="1" t="s">
        <v>19166</v>
      </c>
      <c r="B3213" s="1" t="s">
        <v>19167</v>
      </c>
      <c r="C3213" s="4">
        <v>45498</v>
      </c>
      <c r="D3213" s="1" t="s">
        <v>18877</v>
      </c>
      <c r="E3213" s="1">
        <v>2024</v>
      </c>
      <c r="F3213" s="5">
        <v>24.44</v>
      </c>
      <c r="G3213" s="1" t="s">
        <v>19168</v>
      </c>
      <c r="H3213" s="1" t="s">
        <v>19169</v>
      </c>
      <c r="I3213" s="6">
        <v>816</v>
      </c>
      <c r="J3213" s="6" t="s">
        <v>54</v>
      </c>
      <c r="K3213" s="6">
        <v>72</v>
      </c>
      <c r="L3213" s="6">
        <v>68</v>
      </c>
      <c r="M3213" s="6">
        <v>4</v>
      </c>
      <c r="N3213" s="7">
        <v>0.94444444444444442</v>
      </c>
      <c r="O3213" s="1" t="s">
        <v>67</v>
      </c>
      <c r="P3213" s="1" t="s">
        <v>54</v>
      </c>
      <c r="Q3213" s="1" t="s">
        <v>56</v>
      </c>
      <c r="R3213" s="1" t="s">
        <v>5</v>
      </c>
      <c r="S3213" s="2" t="b">
        <v>1</v>
      </c>
      <c r="T3213" s="2" t="b">
        <v>0</v>
      </c>
      <c r="U3213" s="1" t="s">
        <v>57</v>
      </c>
      <c r="V3213" s="1"/>
      <c r="W3213" s="2" t="b">
        <v>0</v>
      </c>
      <c r="X3213" s="1"/>
      <c r="Y3213" s="2" t="b">
        <v>0</v>
      </c>
      <c r="Z3213" s="1" t="s">
        <v>58</v>
      </c>
      <c r="AA3213" s="2" t="b">
        <v>1</v>
      </c>
      <c r="AB3213" s="1" t="s">
        <v>19170</v>
      </c>
      <c r="AC3213" s="1" t="s">
        <v>19171</v>
      </c>
      <c r="AD3213" s="1" t="s">
        <v>61</v>
      </c>
      <c r="AE3213" s="2" t="b">
        <v>1</v>
      </c>
      <c r="AF3213" s="1" t="s">
        <v>1545</v>
      </c>
      <c r="AG3213" s="2" t="b">
        <v>0</v>
      </c>
      <c r="AH3213" s="1">
        <v>46242.564803402776</v>
      </c>
    </row>
    <row r="3214" spans="1:34" ht="13.9">
      <c r="A3214" s="1" t="s">
        <v>19172</v>
      </c>
      <c r="B3214" s="1" t="s">
        <v>19173</v>
      </c>
      <c r="C3214" s="4">
        <v>45498</v>
      </c>
      <c r="D3214" s="1" t="s">
        <v>18877</v>
      </c>
      <c r="E3214" s="1">
        <v>2024</v>
      </c>
      <c r="F3214" s="5">
        <v>24.44</v>
      </c>
      <c r="G3214" s="1" t="s">
        <v>19174</v>
      </c>
      <c r="H3214" s="1" t="s">
        <v>19175</v>
      </c>
      <c r="I3214" s="6">
        <v>48</v>
      </c>
      <c r="J3214" s="6" t="s">
        <v>54</v>
      </c>
      <c r="K3214" s="6">
        <v>3</v>
      </c>
      <c r="L3214" s="6">
        <v>2</v>
      </c>
      <c r="M3214" s="6">
        <v>1</v>
      </c>
      <c r="N3214" s="7">
        <v>0.66666666666666663</v>
      </c>
      <c r="O3214" s="1" t="s">
        <v>302</v>
      </c>
      <c r="P3214" s="1" t="s">
        <v>54</v>
      </c>
      <c r="Q3214" s="1" t="s">
        <v>56</v>
      </c>
      <c r="R3214" s="1" t="s">
        <v>5</v>
      </c>
      <c r="S3214" s="2" t="b">
        <v>1</v>
      </c>
      <c r="T3214" s="2" t="b">
        <v>0</v>
      </c>
      <c r="U3214" s="1" t="s">
        <v>57</v>
      </c>
      <c r="V3214" s="1"/>
      <c r="W3214" s="2" t="b">
        <v>0</v>
      </c>
      <c r="X3214" s="1"/>
      <c r="Y3214" s="2" t="b">
        <v>0</v>
      </c>
      <c r="Z3214" s="1" t="s">
        <v>58</v>
      </c>
      <c r="AA3214" s="2" t="b">
        <v>1</v>
      </c>
      <c r="AB3214" s="1" t="s">
        <v>19176</v>
      </c>
      <c r="AC3214" s="1" t="s">
        <v>19177</v>
      </c>
      <c r="AD3214" s="1" t="s">
        <v>61</v>
      </c>
      <c r="AE3214" s="2" t="b">
        <v>1</v>
      </c>
      <c r="AF3214" s="1" t="s">
        <v>987</v>
      </c>
      <c r="AG3214" s="2" t="b">
        <v>0</v>
      </c>
      <c r="AH3214" s="1">
        <v>46242.564803402776</v>
      </c>
    </row>
    <row r="3215" spans="1:34" ht="13.9">
      <c r="A3215" s="1" t="s">
        <v>19178</v>
      </c>
      <c r="B3215" s="1" t="s">
        <v>19179</v>
      </c>
      <c r="C3215" s="4">
        <v>45498</v>
      </c>
      <c r="D3215" s="1" t="s">
        <v>18877</v>
      </c>
      <c r="E3215" s="1">
        <v>2024</v>
      </c>
      <c r="F3215" s="5">
        <v>24.44</v>
      </c>
      <c r="G3215" s="1" t="s">
        <v>19180</v>
      </c>
      <c r="H3215" s="1" t="s">
        <v>19181</v>
      </c>
      <c r="I3215" s="6">
        <v>261</v>
      </c>
      <c r="J3215" s="6" t="s">
        <v>54</v>
      </c>
      <c r="K3215" s="6">
        <v>10</v>
      </c>
      <c r="L3215" s="6">
        <v>10</v>
      </c>
      <c r="M3215" s="6">
        <v>0</v>
      </c>
      <c r="N3215" s="7">
        <v>1</v>
      </c>
      <c r="O3215" s="1" t="s">
        <v>126</v>
      </c>
      <c r="P3215" s="1" t="s">
        <v>54</v>
      </c>
      <c r="Q3215" s="1" t="s">
        <v>56</v>
      </c>
      <c r="R3215" s="1" t="s">
        <v>5</v>
      </c>
      <c r="S3215" s="2" t="b">
        <v>1</v>
      </c>
      <c r="T3215" s="2" t="b">
        <v>0</v>
      </c>
      <c r="U3215" s="1" t="s">
        <v>57</v>
      </c>
      <c r="V3215" s="1"/>
      <c r="W3215" s="2" t="b">
        <v>0</v>
      </c>
      <c r="X3215" s="1"/>
      <c r="Y3215" s="2" t="b">
        <v>0</v>
      </c>
      <c r="Z3215" s="1" t="s">
        <v>58</v>
      </c>
      <c r="AA3215" s="2" t="b">
        <v>1</v>
      </c>
      <c r="AB3215" s="1" t="s">
        <v>19182</v>
      </c>
      <c r="AC3215" s="1" t="s">
        <v>19183</v>
      </c>
      <c r="AD3215" s="1" t="s">
        <v>61</v>
      </c>
      <c r="AE3215" s="2" t="b">
        <v>1</v>
      </c>
      <c r="AF3215" s="1" t="s">
        <v>101</v>
      </c>
      <c r="AG3215" s="2" t="b">
        <v>1</v>
      </c>
      <c r="AH3215" s="1">
        <v>46242.564803402776</v>
      </c>
    </row>
    <row r="3216" spans="1:34" ht="13.9">
      <c r="A3216" s="1" t="s">
        <v>19184</v>
      </c>
      <c r="B3216" s="1" t="s">
        <v>19185</v>
      </c>
      <c r="C3216" s="4">
        <v>45498</v>
      </c>
      <c r="D3216" s="1" t="s">
        <v>18877</v>
      </c>
      <c r="E3216" s="1">
        <v>2024</v>
      </c>
      <c r="F3216" s="5">
        <v>24.44</v>
      </c>
      <c r="G3216" s="1" t="s">
        <v>19186</v>
      </c>
      <c r="H3216" s="1" t="s">
        <v>3116</v>
      </c>
      <c r="I3216" s="6">
        <v>555</v>
      </c>
      <c r="J3216" s="6" t="s">
        <v>54</v>
      </c>
      <c r="K3216" s="6">
        <v>24</v>
      </c>
      <c r="L3216" s="6">
        <v>19</v>
      </c>
      <c r="M3216" s="6">
        <v>5</v>
      </c>
      <c r="N3216" s="7">
        <v>0.79166666666666663</v>
      </c>
      <c r="O3216" s="1" t="s">
        <v>55</v>
      </c>
      <c r="P3216" s="1" t="s">
        <v>54</v>
      </c>
      <c r="Q3216" s="1" t="s">
        <v>56</v>
      </c>
      <c r="R3216" s="1" t="s">
        <v>5</v>
      </c>
      <c r="S3216" s="2" t="b">
        <v>1</v>
      </c>
      <c r="T3216" s="2" t="b">
        <v>0</v>
      </c>
      <c r="U3216" s="1" t="s">
        <v>112</v>
      </c>
      <c r="V3216" s="1">
        <v>15</v>
      </c>
      <c r="W3216" s="2" t="b">
        <v>0</v>
      </c>
      <c r="X3216" s="1"/>
      <c r="Y3216" s="2" t="b">
        <v>0</v>
      </c>
      <c r="Z3216" s="1" t="s">
        <v>58</v>
      </c>
      <c r="AA3216" s="2" t="b">
        <v>1</v>
      </c>
      <c r="AB3216" s="1" t="s">
        <v>3117</v>
      </c>
      <c r="AC3216" s="1" t="s">
        <v>19187</v>
      </c>
      <c r="AD3216" s="1" t="s">
        <v>61</v>
      </c>
      <c r="AE3216" s="2" t="b">
        <v>1</v>
      </c>
      <c r="AF3216" s="1" t="s">
        <v>1545</v>
      </c>
      <c r="AG3216" s="2" t="b">
        <v>0</v>
      </c>
      <c r="AH3216" s="1">
        <v>46242.564803402776</v>
      </c>
    </row>
    <row r="3217" spans="1:34" ht="13.9">
      <c r="A3217" s="1" t="s">
        <v>19188</v>
      </c>
      <c r="B3217" s="1" t="s">
        <v>19189</v>
      </c>
      <c r="C3217" s="4">
        <v>45499</v>
      </c>
      <c r="D3217" s="1" t="s">
        <v>18877</v>
      </c>
      <c r="E3217" s="1">
        <v>2024</v>
      </c>
      <c r="F3217" s="5">
        <v>24.41</v>
      </c>
      <c r="G3217" s="1" t="s">
        <v>19190</v>
      </c>
      <c r="H3217" s="1" t="s">
        <v>19191</v>
      </c>
      <c r="I3217" s="6">
        <v>20</v>
      </c>
      <c r="J3217" s="6" t="s">
        <v>54</v>
      </c>
      <c r="K3217" s="6">
        <v>2</v>
      </c>
      <c r="L3217" s="6">
        <v>2</v>
      </c>
      <c r="M3217" s="6">
        <v>0</v>
      </c>
      <c r="N3217" s="7">
        <v>1</v>
      </c>
      <c r="O3217" s="1" t="s">
        <v>567</v>
      </c>
      <c r="P3217" s="1" t="s">
        <v>54</v>
      </c>
      <c r="Q3217" s="1" t="s">
        <v>56</v>
      </c>
      <c r="R3217" s="1" t="s">
        <v>5</v>
      </c>
      <c r="S3217" s="2" t="b">
        <v>1</v>
      </c>
      <c r="T3217" s="2" t="b">
        <v>0</v>
      </c>
      <c r="U3217" s="1" t="s">
        <v>544</v>
      </c>
      <c r="V3217" s="1">
        <v>18</v>
      </c>
      <c r="W3217" s="2" t="b">
        <v>0</v>
      </c>
      <c r="X3217" s="1"/>
      <c r="Y3217" s="2" t="b">
        <v>0</v>
      </c>
      <c r="Z3217" s="1" t="s">
        <v>119</v>
      </c>
      <c r="AA3217" s="2" t="b">
        <v>0</v>
      </c>
      <c r="AB3217" s="1" t="s">
        <v>19192</v>
      </c>
      <c r="AC3217" s="1" t="s">
        <v>19193</v>
      </c>
      <c r="AD3217" s="1" t="s">
        <v>61</v>
      </c>
      <c r="AE3217" s="2" t="b">
        <v>1</v>
      </c>
      <c r="AF3217" s="1"/>
      <c r="AG3217" s="2" t="b">
        <v>0</v>
      </c>
      <c r="AH3217" s="1">
        <v>46242.564803402776</v>
      </c>
    </row>
    <row r="3218" spans="1:34" ht="13.9">
      <c r="A3218" s="1" t="s">
        <v>19194</v>
      </c>
      <c r="B3218" s="1" t="s">
        <v>19195</v>
      </c>
      <c r="C3218" s="4">
        <v>45499</v>
      </c>
      <c r="D3218" s="1" t="s">
        <v>18877</v>
      </c>
      <c r="E3218" s="1">
        <v>2024</v>
      </c>
      <c r="F3218" s="5">
        <v>24.41</v>
      </c>
      <c r="G3218" s="1" t="s">
        <v>19196</v>
      </c>
      <c r="H3218" s="1" t="s">
        <v>19197</v>
      </c>
      <c r="I3218" s="6">
        <v>8660</v>
      </c>
      <c r="J3218" s="6" t="s">
        <v>54</v>
      </c>
      <c r="K3218" s="6">
        <v>130</v>
      </c>
      <c r="L3218" s="6">
        <v>114</v>
      </c>
      <c r="M3218" s="6">
        <v>16</v>
      </c>
      <c r="N3218" s="7">
        <v>0.87692307692307692</v>
      </c>
      <c r="O3218" s="1" t="s">
        <v>67</v>
      </c>
      <c r="P3218" s="1" t="s">
        <v>54</v>
      </c>
      <c r="Q3218" s="1" t="s">
        <v>56</v>
      </c>
      <c r="R3218" s="1" t="s">
        <v>7</v>
      </c>
      <c r="S3218" s="2" t="b">
        <v>0</v>
      </c>
      <c r="T3218" s="2" t="b">
        <v>1</v>
      </c>
      <c r="U3218" s="1" t="s">
        <v>202</v>
      </c>
      <c r="V3218" s="1">
        <v>18</v>
      </c>
      <c r="W3218" s="2" t="b">
        <v>1</v>
      </c>
      <c r="X3218" s="2" t="b">
        <v>1</v>
      </c>
      <c r="Y3218" s="2" t="b">
        <v>0</v>
      </c>
      <c r="Z3218" s="1" t="s">
        <v>119</v>
      </c>
      <c r="AA3218" s="2" t="b">
        <v>0</v>
      </c>
      <c r="AB3218" s="1" t="s">
        <v>19198</v>
      </c>
      <c r="AC3218" s="1" t="s">
        <v>19199</v>
      </c>
      <c r="AD3218" s="1" t="s">
        <v>61</v>
      </c>
      <c r="AE3218" s="2" t="b">
        <v>1</v>
      </c>
      <c r="AF3218" s="1"/>
      <c r="AG3218" s="2" t="b">
        <v>0</v>
      </c>
      <c r="AH3218" s="1">
        <v>46242.564803402776</v>
      </c>
    </row>
    <row r="3219" spans="1:34" ht="13.9">
      <c r="A3219" s="1" t="s">
        <v>19200</v>
      </c>
      <c r="B3219" s="1" t="s">
        <v>19201</v>
      </c>
      <c r="C3219" s="4">
        <v>45499</v>
      </c>
      <c r="D3219" s="1" t="s">
        <v>18877</v>
      </c>
      <c r="E3219" s="1">
        <v>2024</v>
      </c>
      <c r="F3219" s="5">
        <v>24.41</v>
      </c>
      <c r="G3219" s="1" t="s">
        <v>19202</v>
      </c>
      <c r="H3219" s="1" t="s">
        <v>19203</v>
      </c>
      <c r="I3219" s="6">
        <v>345</v>
      </c>
      <c r="J3219" s="6" t="s">
        <v>54</v>
      </c>
      <c r="K3219" s="6">
        <v>28</v>
      </c>
      <c r="L3219" s="6">
        <v>26</v>
      </c>
      <c r="M3219" s="6">
        <v>2</v>
      </c>
      <c r="N3219" s="7">
        <v>0.9285714285714286</v>
      </c>
      <c r="O3219" s="1" t="s">
        <v>126</v>
      </c>
      <c r="P3219" s="1" t="s">
        <v>54</v>
      </c>
      <c r="Q3219" s="1" t="s">
        <v>56</v>
      </c>
      <c r="R3219" s="1" t="s">
        <v>5</v>
      </c>
      <c r="S3219" s="2" t="b">
        <v>1</v>
      </c>
      <c r="T3219" s="2" t="b">
        <v>0</v>
      </c>
      <c r="U3219" s="1" t="s">
        <v>57</v>
      </c>
      <c r="V3219" s="1"/>
      <c r="W3219" s="2" t="b">
        <v>0</v>
      </c>
      <c r="X3219" s="1"/>
      <c r="Y3219" s="2" t="b">
        <v>0</v>
      </c>
      <c r="Z3219" s="1" t="s">
        <v>58</v>
      </c>
      <c r="AA3219" s="2" t="b">
        <v>1</v>
      </c>
      <c r="AB3219" s="1" t="s">
        <v>19204</v>
      </c>
      <c r="AC3219" s="1" t="s">
        <v>19205</v>
      </c>
      <c r="AD3219" s="1" t="s">
        <v>61</v>
      </c>
      <c r="AE3219" s="2" t="b">
        <v>1</v>
      </c>
      <c r="AF3219" s="1" t="s">
        <v>1426</v>
      </c>
      <c r="AG3219" s="2" t="b">
        <v>0</v>
      </c>
      <c r="AH3219" s="1">
        <v>46242.564803402776</v>
      </c>
    </row>
    <row r="3220" spans="1:34" ht="13.9">
      <c r="A3220" s="1" t="s">
        <v>19206</v>
      </c>
      <c r="B3220" s="1" t="s">
        <v>19207</v>
      </c>
      <c r="C3220" s="4">
        <v>45499</v>
      </c>
      <c r="D3220" s="1" t="s">
        <v>18877</v>
      </c>
      <c r="E3220" s="1">
        <v>2024</v>
      </c>
      <c r="F3220" s="5">
        <v>24.41</v>
      </c>
      <c r="G3220" s="1" t="s">
        <v>19208</v>
      </c>
      <c r="H3220" s="1" t="s">
        <v>19209</v>
      </c>
      <c r="I3220" s="6">
        <v>9308</v>
      </c>
      <c r="J3220" s="6" t="s">
        <v>54</v>
      </c>
      <c r="K3220" s="6">
        <v>489</v>
      </c>
      <c r="L3220" s="6">
        <v>369</v>
      </c>
      <c r="M3220" s="6">
        <v>120</v>
      </c>
      <c r="N3220" s="7">
        <v>0.754601226993865</v>
      </c>
      <c r="O3220" s="1" t="s">
        <v>55</v>
      </c>
      <c r="P3220" s="1" t="s">
        <v>54</v>
      </c>
      <c r="Q3220" s="1" t="s">
        <v>68</v>
      </c>
      <c r="R3220" s="1" t="s">
        <v>5</v>
      </c>
      <c r="S3220" s="2" t="b">
        <v>1</v>
      </c>
      <c r="T3220" s="2" t="b">
        <v>0</v>
      </c>
      <c r="U3220" s="1" t="s">
        <v>169</v>
      </c>
      <c r="V3220" s="1">
        <v>0</v>
      </c>
      <c r="W3220" s="2" t="b">
        <v>0</v>
      </c>
      <c r="X3220" s="1"/>
      <c r="Y3220" s="2" t="b">
        <v>0</v>
      </c>
      <c r="Z3220" s="1" t="s">
        <v>58</v>
      </c>
      <c r="AA3220" s="2" t="b">
        <v>1</v>
      </c>
      <c r="AB3220" s="1" t="s">
        <v>19210</v>
      </c>
      <c r="AC3220" s="1" t="s">
        <v>19211</v>
      </c>
      <c r="AD3220" s="1" t="s">
        <v>61</v>
      </c>
      <c r="AE3220" s="2" t="b">
        <v>1</v>
      </c>
      <c r="AF3220" s="1" t="s">
        <v>71</v>
      </c>
      <c r="AG3220" s="2" t="b">
        <v>0</v>
      </c>
      <c r="AH3220" s="1">
        <v>46242.564803402776</v>
      </c>
    </row>
    <row r="3221" spans="1:34" ht="13.9">
      <c r="A3221" s="1" t="s">
        <v>19212</v>
      </c>
      <c r="B3221" s="1" t="s">
        <v>19213</v>
      </c>
      <c r="C3221" s="4">
        <v>45499</v>
      </c>
      <c r="D3221" s="1" t="s">
        <v>18877</v>
      </c>
      <c r="E3221" s="1">
        <v>2024</v>
      </c>
      <c r="F3221" s="5">
        <v>24.41</v>
      </c>
      <c r="G3221" s="1" t="s">
        <v>19214</v>
      </c>
      <c r="H3221" s="1" t="s">
        <v>2517</v>
      </c>
      <c r="I3221" s="6"/>
      <c r="J3221" s="6" t="s">
        <v>147</v>
      </c>
      <c r="K3221" s="6">
        <v>90</v>
      </c>
      <c r="L3221" s="6">
        <v>70</v>
      </c>
      <c r="M3221" s="6">
        <v>20</v>
      </c>
      <c r="N3221" s="7">
        <v>0.77777777777777779</v>
      </c>
      <c r="O3221" s="1" t="s">
        <v>55</v>
      </c>
      <c r="P3221" s="1" t="s">
        <v>54</v>
      </c>
      <c r="Q3221" s="1" t="s">
        <v>56</v>
      </c>
      <c r="R3221" s="1" t="s">
        <v>5</v>
      </c>
      <c r="S3221" s="2" t="b">
        <v>1</v>
      </c>
      <c r="T3221" s="2" t="b">
        <v>0</v>
      </c>
      <c r="U3221" s="1" t="s">
        <v>224</v>
      </c>
      <c r="V3221" s="1">
        <v>12</v>
      </c>
      <c r="W3221" s="2" t="b">
        <v>0</v>
      </c>
      <c r="X3221" s="1"/>
      <c r="Y3221" s="2" t="b">
        <v>0</v>
      </c>
      <c r="Z3221" s="1" t="s">
        <v>119</v>
      </c>
      <c r="AA3221" s="2" t="b">
        <v>0</v>
      </c>
      <c r="AB3221" s="1" t="s">
        <v>2518</v>
      </c>
      <c r="AC3221" s="1" t="s">
        <v>19215</v>
      </c>
      <c r="AD3221" s="1" t="s">
        <v>61</v>
      </c>
      <c r="AE3221" s="2" t="b">
        <v>1</v>
      </c>
      <c r="AF3221" s="1"/>
      <c r="AG3221" s="2" t="b">
        <v>0</v>
      </c>
      <c r="AH3221" s="1">
        <v>46242.564803402776</v>
      </c>
    </row>
    <row r="3222" spans="1:34" ht="13.9">
      <c r="A3222" s="1" t="s">
        <v>19216</v>
      </c>
      <c r="B3222" s="1" t="s">
        <v>19217</v>
      </c>
      <c r="C3222" s="4">
        <v>45499</v>
      </c>
      <c r="D3222" s="1" t="s">
        <v>18877</v>
      </c>
      <c r="E3222" s="1">
        <v>2024</v>
      </c>
      <c r="F3222" s="5">
        <v>24.41</v>
      </c>
      <c r="G3222" s="1" t="s">
        <v>19218</v>
      </c>
      <c r="H3222" s="1" t="s">
        <v>19219</v>
      </c>
      <c r="I3222" s="6">
        <v>1304</v>
      </c>
      <c r="J3222" s="6" t="s">
        <v>54</v>
      </c>
      <c r="K3222" s="6">
        <v>15</v>
      </c>
      <c r="L3222" s="6">
        <v>13</v>
      </c>
      <c r="M3222" s="6">
        <v>2</v>
      </c>
      <c r="N3222" s="7">
        <v>0.8666666666666667</v>
      </c>
      <c r="O3222" s="1" t="s">
        <v>126</v>
      </c>
      <c r="P3222" s="1" t="s">
        <v>54</v>
      </c>
      <c r="Q3222" s="1" t="s">
        <v>56</v>
      </c>
      <c r="R3222" s="1" t="s">
        <v>7</v>
      </c>
      <c r="S3222" s="2" t="b">
        <v>0</v>
      </c>
      <c r="T3222" s="2" t="b">
        <v>1</v>
      </c>
      <c r="U3222" s="1" t="s">
        <v>202</v>
      </c>
      <c r="V3222" s="1">
        <v>18</v>
      </c>
      <c r="W3222" s="2" t="b">
        <v>1</v>
      </c>
      <c r="X3222" s="2" t="b">
        <v>1</v>
      </c>
      <c r="Y3222" s="2" t="b">
        <v>0</v>
      </c>
      <c r="Z3222" s="1" t="s">
        <v>119</v>
      </c>
      <c r="AA3222" s="2" t="b">
        <v>0</v>
      </c>
      <c r="AB3222" s="1" t="s">
        <v>19220</v>
      </c>
      <c r="AC3222" s="1" t="s">
        <v>19221</v>
      </c>
      <c r="AD3222" s="1" t="s">
        <v>61</v>
      </c>
      <c r="AE3222" s="2" t="b">
        <v>1</v>
      </c>
      <c r="AF3222" s="1"/>
      <c r="AG3222" s="2" t="b">
        <v>0</v>
      </c>
      <c r="AH3222" s="1">
        <v>46242.564803402776</v>
      </c>
    </row>
    <row r="3223" spans="1:34" ht="13.9">
      <c r="A3223" s="1" t="s">
        <v>19222</v>
      </c>
      <c r="B3223" s="1" t="s">
        <v>19223</v>
      </c>
      <c r="C3223" s="4">
        <v>45500</v>
      </c>
      <c r="D3223" s="1" t="s">
        <v>18877</v>
      </c>
      <c r="E3223" s="1">
        <v>2024</v>
      </c>
      <c r="F3223" s="5">
        <v>24.38</v>
      </c>
      <c r="G3223" s="1" t="s">
        <v>19224</v>
      </c>
      <c r="H3223" s="1" t="s">
        <v>19225</v>
      </c>
      <c r="I3223" s="6">
        <v>36</v>
      </c>
      <c r="J3223" s="6" t="s">
        <v>54</v>
      </c>
      <c r="K3223" s="6">
        <v>2</v>
      </c>
      <c r="L3223" s="6">
        <v>1</v>
      </c>
      <c r="M3223" s="6">
        <v>1</v>
      </c>
      <c r="N3223" s="7">
        <v>0.5</v>
      </c>
      <c r="O3223" s="1" t="s">
        <v>567</v>
      </c>
      <c r="P3223" s="1" t="s">
        <v>54</v>
      </c>
      <c r="Q3223" s="1" t="s">
        <v>56</v>
      </c>
      <c r="R3223" s="1" t="s">
        <v>5</v>
      </c>
      <c r="S3223" s="2" t="b">
        <v>1</v>
      </c>
      <c r="T3223" s="2" t="b">
        <v>0</v>
      </c>
      <c r="U3223" s="1" t="s">
        <v>57</v>
      </c>
      <c r="V3223" s="1"/>
      <c r="W3223" s="2" t="b">
        <v>0</v>
      </c>
      <c r="X3223" s="1"/>
      <c r="Y3223" s="2" t="b">
        <v>0</v>
      </c>
      <c r="Z3223" s="1" t="s">
        <v>58</v>
      </c>
      <c r="AA3223" s="2" t="b">
        <v>1</v>
      </c>
      <c r="AB3223" s="1" t="s">
        <v>19226</v>
      </c>
      <c r="AC3223" s="1" t="s">
        <v>19227</v>
      </c>
      <c r="AD3223" s="1" t="s">
        <v>61</v>
      </c>
      <c r="AE3223" s="2" t="b">
        <v>1</v>
      </c>
      <c r="AF3223" s="1" t="s">
        <v>142</v>
      </c>
      <c r="AG3223" s="2" t="b">
        <v>0</v>
      </c>
      <c r="AH3223" s="1">
        <v>46242.564803402776</v>
      </c>
    </row>
    <row r="3224" spans="1:34" ht="13.9">
      <c r="A3224" s="1" t="s">
        <v>19228</v>
      </c>
      <c r="B3224" s="1" t="s">
        <v>19229</v>
      </c>
      <c r="C3224" s="4">
        <v>45502</v>
      </c>
      <c r="D3224" s="1" t="s">
        <v>18877</v>
      </c>
      <c r="E3224" s="1">
        <v>2024</v>
      </c>
      <c r="F3224" s="5">
        <v>24.31</v>
      </c>
      <c r="G3224" s="1" t="s">
        <v>19230</v>
      </c>
      <c r="H3224" s="1" t="s">
        <v>19231</v>
      </c>
      <c r="I3224" s="6">
        <v>4766</v>
      </c>
      <c r="J3224" s="6" t="s">
        <v>54</v>
      </c>
      <c r="K3224" s="6">
        <v>180</v>
      </c>
      <c r="L3224" s="6">
        <v>157</v>
      </c>
      <c r="M3224" s="6">
        <v>23</v>
      </c>
      <c r="N3224" s="7">
        <v>0.87222222222222223</v>
      </c>
      <c r="O3224" s="1" t="s">
        <v>67</v>
      </c>
      <c r="P3224" s="1" t="s">
        <v>54</v>
      </c>
      <c r="Q3224" s="1" t="s">
        <v>56</v>
      </c>
      <c r="R3224" s="1" t="s">
        <v>5</v>
      </c>
      <c r="S3224" s="2" t="b">
        <v>1</v>
      </c>
      <c r="T3224" s="2" t="b">
        <v>0</v>
      </c>
      <c r="U3224" s="1" t="s">
        <v>57</v>
      </c>
      <c r="V3224" s="1"/>
      <c r="W3224" s="2" t="b">
        <v>0</v>
      </c>
      <c r="X3224" s="1"/>
      <c r="Y3224" s="2" t="b">
        <v>0</v>
      </c>
      <c r="Z3224" s="1" t="s">
        <v>58</v>
      </c>
      <c r="AA3224" s="2" t="b">
        <v>1</v>
      </c>
      <c r="AB3224" s="1" t="s">
        <v>19232</v>
      </c>
      <c r="AC3224" s="1" t="s">
        <v>19233</v>
      </c>
      <c r="AD3224" s="1" t="s">
        <v>61</v>
      </c>
      <c r="AE3224" s="2" t="b">
        <v>1</v>
      </c>
      <c r="AF3224" s="1" t="s">
        <v>62</v>
      </c>
      <c r="AG3224" s="2" t="b">
        <v>0</v>
      </c>
      <c r="AH3224" s="1">
        <v>46242.564803402776</v>
      </c>
    </row>
    <row r="3225" spans="1:34" ht="13.9">
      <c r="A3225" s="1" t="s">
        <v>19234</v>
      </c>
      <c r="B3225" s="1" t="s">
        <v>19235</v>
      </c>
      <c r="C3225" s="4">
        <v>45502</v>
      </c>
      <c r="D3225" s="1" t="s">
        <v>18877</v>
      </c>
      <c r="E3225" s="1">
        <v>2024</v>
      </c>
      <c r="F3225" s="5">
        <v>24.31</v>
      </c>
      <c r="G3225" s="1" t="s">
        <v>19236</v>
      </c>
      <c r="H3225" s="1" t="s">
        <v>19237</v>
      </c>
      <c r="I3225" s="6">
        <v>414</v>
      </c>
      <c r="J3225" s="6" t="s">
        <v>54</v>
      </c>
      <c r="K3225" s="6">
        <v>12</v>
      </c>
      <c r="L3225" s="6">
        <v>11</v>
      </c>
      <c r="M3225" s="6">
        <v>1</v>
      </c>
      <c r="N3225" s="7">
        <v>0.91666666666666663</v>
      </c>
      <c r="O3225" s="1" t="s">
        <v>126</v>
      </c>
      <c r="P3225" s="1" t="s">
        <v>54</v>
      </c>
      <c r="Q3225" s="1" t="s">
        <v>56</v>
      </c>
      <c r="R3225" s="1" t="s">
        <v>5</v>
      </c>
      <c r="S3225" s="2" t="b">
        <v>1</v>
      </c>
      <c r="T3225" s="2" t="b">
        <v>0</v>
      </c>
      <c r="U3225" s="1" t="s">
        <v>161</v>
      </c>
      <c r="V3225" s="1">
        <v>10</v>
      </c>
      <c r="W3225" s="2" t="b">
        <v>0</v>
      </c>
      <c r="X3225" s="1"/>
      <c r="Y3225" s="2" t="b">
        <v>0</v>
      </c>
      <c r="Z3225" s="1" t="s">
        <v>58</v>
      </c>
      <c r="AA3225" s="2" t="b">
        <v>1</v>
      </c>
      <c r="AB3225" s="1" t="s">
        <v>19238</v>
      </c>
      <c r="AC3225" s="1" t="s">
        <v>19239</v>
      </c>
      <c r="AD3225" s="1" t="s">
        <v>61</v>
      </c>
      <c r="AE3225" s="2" t="b">
        <v>1</v>
      </c>
      <c r="AF3225" s="1" t="s">
        <v>101</v>
      </c>
      <c r="AG3225" s="2" t="b">
        <v>1</v>
      </c>
      <c r="AH3225" s="1">
        <v>46242.564803402776</v>
      </c>
    </row>
    <row r="3226" spans="1:34" ht="13.9">
      <c r="A3226" s="1" t="s">
        <v>19240</v>
      </c>
      <c r="B3226" s="1" t="s">
        <v>19241</v>
      </c>
      <c r="C3226" s="4">
        <v>45503</v>
      </c>
      <c r="D3226" s="1" t="s">
        <v>18877</v>
      </c>
      <c r="E3226" s="1">
        <v>2024</v>
      </c>
      <c r="F3226" s="5">
        <v>24.28</v>
      </c>
      <c r="G3226" s="1" t="s">
        <v>19242</v>
      </c>
      <c r="H3226" s="1" t="s">
        <v>19243</v>
      </c>
      <c r="I3226" s="6">
        <v>1136</v>
      </c>
      <c r="J3226" s="6" t="s">
        <v>54</v>
      </c>
      <c r="K3226" s="6">
        <v>76</v>
      </c>
      <c r="L3226" s="6">
        <v>65</v>
      </c>
      <c r="M3226" s="6">
        <v>11</v>
      </c>
      <c r="N3226" s="7">
        <v>0.85526315789473684</v>
      </c>
      <c r="O3226" s="1" t="s">
        <v>67</v>
      </c>
      <c r="P3226" s="1" t="s">
        <v>54</v>
      </c>
      <c r="Q3226" s="1" t="s">
        <v>56</v>
      </c>
      <c r="R3226" s="1" t="s">
        <v>5</v>
      </c>
      <c r="S3226" s="2" t="b">
        <v>1</v>
      </c>
      <c r="T3226" s="2" t="b">
        <v>0</v>
      </c>
      <c r="U3226" s="1" t="s">
        <v>57</v>
      </c>
      <c r="V3226" s="1"/>
      <c r="W3226" s="2" t="b">
        <v>0</v>
      </c>
      <c r="X3226" s="1"/>
      <c r="Y3226" s="2" t="b">
        <v>0</v>
      </c>
      <c r="Z3226" s="1" t="s">
        <v>58</v>
      </c>
      <c r="AA3226" s="2" t="b">
        <v>1</v>
      </c>
      <c r="AB3226" s="1" t="s">
        <v>19244</v>
      </c>
      <c r="AC3226" s="1" t="s">
        <v>19245</v>
      </c>
      <c r="AD3226" s="1" t="s">
        <v>61</v>
      </c>
      <c r="AE3226" s="2" t="b">
        <v>1</v>
      </c>
      <c r="AF3226" s="1" t="s">
        <v>227</v>
      </c>
      <c r="AG3226" s="2" t="b">
        <v>0</v>
      </c>
      <c r="AH3226" s="1">
        <v>46242.564803402776</v>
      </c>
    </row>
    <row r="3227" spans="1:34" ht="13.9">
      <c r="A3227" s="1" t="s">
        <v>19246</v>
      </c>
      <c r="B3227" s="1" t="s">
        <v>19247</v>
      </c>
      <c r="C3227" s="4">
        <v>45503</v>
      </c>
      <c r="D3227" s="1" t="s">
        <v>18877</v>
      </c>
      <c r="E3227" s="1">
        <v>2024</v>
      </c>
      <c r="F3227" s="5">
        <v>24.28</v>
      </c>
      <c r="G3227" s="1" t="s">
        <v>19248</v>
      </c>
      <c r="H3227" s="1" t="s">
        <v>19249</v>
      </c>
      <c r="I3227" s="6">
        <v>834</v>
      </c>
      <c r="J3227" s="6" t="s">
        <v>54</v>
      </c>
      <c r="K3227" s="6">
        <v>26</v>
      </c>
      <c r="L3227" s="6">
        <v>19</v>
      </c>
      <c r="M3227" s="6">
        <v>7</v>
      </c>
      <c r="N3227" s="7">
        <v>0.73076923076923073</v>
      </c>
      <c r="O3227" s="1" t="s">
        <v>55</v>
      </c>
      <c r="P3227" s="1" t="s">
        <v>54</v>
      </c>
      <c r="Q3227" s="1" t="s">
        <v>56</v>
      </c>
      <c r="R3227" s="1" t="s">
        <v>5</v>
      </c>
      <c r="S3227" s="2" t="b">
        <v>1</v>
      </c>
      <c r="T3227" s="2" t="b">
        <v>0</v>
      </c>
      <c r="U3227" s="1" t="s">
        <v>57</v>
      </c>
      <c r="V3227" s="1"/>
      <c r="W3227" s="2" t="b">
        <v>0</v>
      </c>
      <c r="X3227" s="1"/>
      <c r="Y3227" s="2" t="b">
        <v>0</v>
      </c>
      <c r="Z3227" s="1" t="s">
        <v>58</v>
      </c>
      <c r="AA3227" s="2" t="b">
        <v>1</v>
      </c>
      <c r="AB3227" s="1" t="s">
        <v>19250</v>
      </c>
      <c r="AC3227" s="1" t="s">
        <v>19251</v>
      </c>
      <c r="AD3227" s="1" t="s">
        <v>61</v>
      </c>
      <c r="AE3227" s="2" t="b">
        <v>1</v>
      </c>
      <c r="AF3227" s="1" t="s">
        <v>227</v>
      </c>
      <c r="AG3227" s="2" t="b">
        <v>0</v>
      </c>
      <c r="AH3227" s="1">
        <v>46242.564803402776</v>
      </c>
    </row>
    <row r="3228" spans="1:34" ht="13.9">
      <c r="A3228" s="1" t="s">
        <v>19252</v>
      </c>
      <c r="B3228" s="1" t="s">
        <v>19253</v>
      </c>
      <c r="C3228" s="4">
        <v>45503</v>
      </c>
      <c r="D3228" s="1" t="s">
        <v>18877</v>
      </c>
      <c r="E3228" s="1">
        <v>2024</v>
      </c>
      <c r="F3228" s="5">
        <v>24.28</v>
      </c>
      <c r="G3228" s="1" t="s">
        <v>19254</v>
      </c>
      <c r="H3228" s="1" t="s">
        <v>19255</v>
      </c>
      <c r="I3228" s="6">
        <v>2297</v>
      </c>
      <c r="J3228" s="6" t="s">
        <v>54</v>
      </c>
      <c r="K3228" s="6">
        <v>35</v>
      </c>
      <c r="L3228" s="6">
        <v>32</v>
      </c>
      <c r="M3228" s="6">
        <v>3</v>
      </c>
      <c r="N3228" s="7">
        <v>0.91428571428571426</v>
      </c>
      <c r="O3228" s="1" t="s">
        <v>126</v>
      </c>
      <c r="P3228" s="1" t="s">
        <v>54</v>
      </c>
      <c r="Q3228" s="1" t="s">
        <v>56</v>
      </c>
      <c r="R3228" s="1" t="s">
        <v>7</v>
      </c>
      <c r="S3228" s="2" t="b">
        <v>0</v>
      </c>
      <c r="T3228" s="2" t="b">
        <v>1</v>
      </c>
      <c r="U3228" s="1" t="s">
        <v>202</v>
      </c>
      <c r="V3228" s="1">
        <v>18</v>
      </c>
      <c r="W3228" s="2" t="b">
        <v>1</v>
      </c>
      <c r="X3228" s="2" t="b">
        <v>1</v>
      </c>
      <c r="Y3228" s="2" t="b">
        <v>0</v>
      </c>
      <c r="Z3228" s="1" t="s">
        <v>119</v>
      </c>
      <c r="AA3228" s="2" t="b">
        <v>0</v>
      </c>
      <c r="AB3228" s="1" t="s">
        <v>19256</v>
      </c>
      <c r="AC3228" s="1" t="s">
        <v>19257</v>
      </c>
      <c r="AD3228" s="1" t="s">
        <v>61</v>
      </c>
      <c r="AE3228" s="2" t="b">
        <v>1</v>
      </c>
      <c r="AF3228" s="1"/>
      <c r="AG3228" s="2" t="b">
        <v>0</v>
      </c>
      <c r="AH3228" s="1">
        <v>46242.564803402776</v>
      </c>
    </row>
    <row r="3229" spans="1:34" ht="13.9">
      <c r="A3229" s="1" t="s">
        <v>19258</v>
      </c>
      <c r="B3229" s="1" t="s">
        <v>19259</v>
      </c>
      <c r="C3229" s="4">
        <v>45503</v>
      </c>
      <c r="D3229" s="1" t="s">
        <v>18877</v>
      </c>
      <c r="E3229" s="1">
        <v>2024</v>
      </c>
      <c r="F3229" s="5">
        <v>24.28</v>
      </c>
      <c r="G3229" s="1" t="s">
        <v>19260</v>
      </c>
      <c r="H3229" s="1" t="s">
        <v>19261</v>
      </c>
      <c r="I3229" s="6">
        <v>763</v>
      </c>
      <c r="J3229" s="6" t="s">
        <v>54</v>
      </c>
      <c r="K3229" s="6">
        <v>24</v>
      </c>
      <c r="L3229" s="6">
        <v>14</v>
      </c>
      <c r="M3229" s="6">
        <v>10</v>
      </c>
      <c r="N3229" s="7">
        <v>0.58333333333333337</v>
      </c>
      <c r="O3229" s="1" t="s">
        <v>91</v>
      </c>
      <c r="P3229" s="1" t="s">
        <v>54</v>
      </c>
      <c r="Q3229" s="1" t="s">
        <v>56</v>
      </c>
      <c r="R3229" s="1" t="s">
        <v>5</v>
      </c>
      <c r="S3229" s="2" t="b">
        <v>1</v>
      </c>
      <c r="T3229" s="2" t="b">
        <v>0</v>
      </c>
      <c r="U3229" s="1" t="s">
        <v>544</v>
      </c>
      <c r="V3229" s="1">
        <v>18</v>
      </c>
      <c r="W3229" s="2" t="b">
        <v>0</v>
      </c>
      <c r="X3229" s="1"/>
      <c r="Y3229" s="2" t="b">
        <v>0</v>
      </c>
      <c r="Z3229" s="1" t="s">
        <v>58</v>
      </c>
      <c r="AA3229" s="2" t="b">
        <v>1</v>
      </c>
      <c r="AB3229" s="1" t="s">
        <v>19262</v>
      </c>
      <c r="AC3229" s="1" t="s">
        <v>19263</v>
      </c>
      <c r="AD3229" s="1" t="s">
        <v>61</v>
      </c>
      <c r="AE3229" s="2" t="b">
        <v>1</v>
      </c>
      <c r="AF3229" s="1" t="s">
        <v>2281</v>
      </c>
      <c r="AG3229" s="2" t="b">
        <v>0</v>
      </c>
      <c r="AH3229" s="1">
        <v>46242.564803402776</v>
      </c>
    </row>
    <row r="3230" spans="1:34" ht="13.9">
      <c r="A3230" s="1" t="s">
        <v>19264</v>
      </c>
      <c r="B3230" s="1" t="s">
        <v>19265</v>
      </c>
      <c r="C3230" s="4">
        <v>45503</v>
      </c>
      <c r="D3230" s="1" t="s">
        <v>18877</v>
      </c>
      <c r="E3230" s="1">
        <v>2024</v>
      </c>
      <c r="F3230" s="5">
        <v>24.28</v>
      </c>
      <c r="G3230" s="1" t="s">
        <v>19266</v>
      </c>
      <c r="H3230" s="1" t="s">
        <v>19267</v>
      </c>
      <c r="I3230" s="6">
        <v>806</v>
      </c>
      <c r="J3230" s="6" t="s">
        <v>54</v>
      </c>
      <c r="K3230" s="6">
        <v>41</v>
      </c>
      <c r="L3230" s="6">
        <v>35</v>
      </c>
      <c r="M3230" s="6">
        <v>6</v>
      </c>
      <c r="N3230" s="7">
        <v>0.85365853658536583</v>
      </c>
      <c r="O3230" s="1" t="s">
        <v>126</v>
      </c>
      <c r="P3230" s="1" t="s">
        <v>54</v>
      </c>
      <c r="Q3230" s="1" t="s">
        <v>56</v>
      </c>
      <c r="R3230" s="1" t="s">
        <v>7</v>
      </c>
      <c r="S3230" s="2" t="b">
        <v>0</v>
      </c>
      <c r="T3230" s="2" t="b">
        <v>1</v>
      </c>
      <c r="U3230" s="1" t="s">
        <v>202</v>
      </c>
      <c r="V3230" s="1">
        <v>18</v>
      </c>
      <c r="W3230" s="2" t="b">
        <v>1</v>
      </c>
      <c r="X3230" s="2" t="b">
        <v>1</v>
      </c>
      <c r="Y3230" s="2" t="b">
        <v>0</v>
      </c>
      <c r="Z3230" s="1" t="s">
        <v>119</v>
      </c>
      <c r="AA3230" s="2" t="b">
        <v>0</v>
      </c>
      <c r="AB3230" s="1" t="s">
        <v>19268</v>
      </c>
      <c r="AC3230" s="1" t="s">
        <v>19269</v>
      </c>
      <c r="AD3230" s="1" t="s">
        <v>61</v>
      </c>
      <c r="AE3230" s="2" t="b">
        <v>1</v>
      </c>
      <c r="AF3230" s="1"/>
      <c r="AG3230" s="2" t="b">
        <v>0</v>
      </c>
      <c r="AH3230" s="1">
        <v>46242.564803402776</v>
      </c>
    </row>
    <row r="3231" spans="1:34" ht="13.9">
      <c r="A3231" s="1" t="s">
        <v>19270</v>
      </c>
      <c r="B3231" s="1" t="s">
        <v>19271</v>
      </c>
      <c r="C3231" s="4">
        <v>45504</v>
      </c>
      <c r="D3231" s="1" t="s">
        <v>18877</v>
      </c>
      <c r="E3231" s="1">
        <v>2024</v>
      </c>
      <c r="F3231" s="5">
        <v>24.25</v>
      </c>
      <c r="G3231" s="1" t="s">
        <v>19272</v>
      </c>
      <c r="H3231" s="1" t="s">
        <v>19273</v>
      </c>
      <c r="I3231" s="6">
        <v>1412</v>
      </c>
      <c r="J3231" s="6" t="s">
        <v>54</v>
      </c>
      <c r="K3231" s="6">
        <v>32</v>
      </c>
      <c r="L3231" s="6">
        <v>23</v>
      </c>
      <c r="M3231" s="6">
        <v>9</v>
      </c>
      <c r="N3231" s="7">
        <v>0.71875</v>
      </c>
      <c r="O3231" s="1" t="s">
        <v>55</v>
      </c>
      <c r="P3231" s="1" t="s">
        <v>54</v>
      </c>
      <c r="Q3231" s="1" t="s">
        <v>56</v>
      </c>
      <c r="R3231" s="1" t="s">
        <v>5</v>
      </c>
      <c r="S3231" s="2" t="b">
        <v>1</v>
      </c>
      <c r="T3231" s="2" t="b">
        <v>0</v>
      </c>
      <c r="U3231" s="1" t="s">
        <v>57</v>
      </c>
      <c r="V3231" s="1"/>
      <c r="W3231" s="2" t="b">
        <v>0</v>
      </c>
      <c r="X3231" s="1"/>
      <c r="Y3231" s="2" t="b">
        <v>0</v>
      </c>
      <c r="Z3231" s="1" t="s">
        <v>58</v>
      </c>
      <c r="AA3231" s="2" t="b">
        <v>1</v>
      </c>
      <c r="AB3231" s="1" t="s">
        <v>19274</v>
      </c>
      <c r="AC3231" s="1" t="s">
        <v>19275</v>
      </c>
      <c r="AD3231" s="1" t="s">
        <v>61</v>
      </c>
      <c r="AE3231" s="2" t="b">
        <v>1</v>
      </c>
      <c r="AF3231" s="1" t="s">
        <v>101</v>
      </c>
      <c r="AG3231" s="2" t="b">
        <v>1</v>
      </c>
      <c r="AH3231" s="1">
        <v>46242.564803414352</v>
      </c>
    </row>
    <row r="3232" spans="1:34" ht="13.9">
      <c r="A3232" s="1" t="s">
        <v>19276</v>
      </c>
      <c r="B3232" s="1" t="s">
        <v>19277</v>
      </c>
      <c r="C3232" s="4">
        <v>45504</v>
      </c>
      <c r="D3232" s="1" t="s">
        <v>18877</v>
      </c>
      <c r="E3232" s="1">
        <v>2024</v>
      </c>
      <c r="F3232" s="5">
        <v>24.25</v>
      </c>
      <c r="G3232" s="1" t="s">
        <v>19278</v>
      </c>
      <c r="H3232" s="1" t="s">
        <v>19279</v>
      </c>
      <c r="I3232" s="6">
        <v>2115</v>
      </c>
      <c r="J3232" s="6" t="s">
        <v>54</v>
      </c>
      <c r="K3232" s="6">
        <v>148</v>
      </c>
      <c r="L3232" s="6">
        <v>142</v>
      </c>
      <c r="M3232" s="6">
        <v>6</v>
      </c>
      <c r="N3232" s="7">
        <v>0.95945945945945943</v>
      </c>
      <c r="O3232" s="1" t="s">
        <v>67</v>
      </c>
      <c r="P3232" s="1" t="s">
        <v>54</v>
      </c>
      <c r="Q3232" s="1" t="s">
        <v>56</v>
      </c>
      <c r="R3232" s="1" t="s">
        <v>5</v>
      </c>
      <c r="S3232" s="2" t="b">
        <v>1</v>
      </c>
      <c r="T3232" s="2" t="b">
        <v>0</v>
      </c>
      <c r="U3232" s="1" t="s">
        <v>57</v>
      </c>
      <c r="V3232" s="1"/>
      <c r="W3232" s="2" t="b">
        <v>0</v>
      </c>
      <c r="X3232" s="1"/>
      <c r="Y3232" s="2" t="b">
        <v>0</v>
      </c>
      <c r="Z3232" s="1" t="s">
        <v>58</v>
      </c>
      <c r="AA3232" s="2" t="b">
        <v>1</v>
      </c>
      <c r="AB3232" s="1" t="s">
        <v>19280</v>
      </c>
      <c r="AC3232" s="1" t="s">
        <v>19281</v>
      </c>
      <c r="AD3232" s="1" t="s">
        <v>61</v>
      </c>
      <c r="AE3232" s="2" t="b">
        <v>1</v>
      </c>
      <c r="AF3232" s="1" t="s">
        <v>987</v>
      </c>
      <c r="AG3232" s="2" t="b">
        <v>0</v>
      </c>
      <c r="AH3232" s="1">
        <v>46242.564803414352</v>
      </c>
    </row>
    <row r="3233" spans="1:34" ht="13.9">
      <c r="A3233" s="1" t="s">
        <v>19282</v>
      </c>
      <c r="B3233" s="1" t="s">
        <v>19283</v>
      </c>
      <c r="C3233" s="4">
        <v>45504</v>
      </c>
      <c r="D3233" s="1" t="s">
        <v>18877</v>
      </c>
      <c r="E3233" s="1">
        <v>2024</v>
      </c>
      <c r="F3233" s="5">
        <v>24.25</v>
      </c>
      <c r="G3233" s="1" t="s">
        <v>19284</v>
      </c>
      <c r="H3233" s="1" t="s">
        <v>19279</v>
      </c>
      <c r="I3233" s="6"/>
      <c r="J3233" s="6" t="s">
        <v>147</v>
      </c>
      <c r="K3233" s="6">
        <v>11</v>
      </c>
      <c r="L3233" s="6">
        <v>11</v>
      </c>
      <c r="M3233" s="6">
        <v>0</v>
      </c>
      <c r="N3233" s="7">
        <v>1</v>
      </c>
      <c r="O3233" s="1" t="s">
        <v>126</v>
      </c>
      <c r="P3233" s="1" t="s">
        <v>54</v>
      </c>
      <c r="Q3233" s="1" t="s">
        <v>56</v>
      </c>
      <c r="R3233" s="1" t="s">
        <v>7</v>
      </c>
      <c r="S3233" s="2" t="b">
        <v>0</v>
      </c>
      <c r="T3233" s="2" t="b">
        <v>1</v>
      </c>
      <c r="U3233" s="1" t="s">
        <v>1669</v>
      </c>
      <c r="V3233" s="1">
        <v>18</v>
      </c>
      <c r="W3233" s="2" t="b">
        <v>1</v>
      </c>
      <c r="X3233" s="1"/>
      <c r="Y3233" s="2" t="b">
        <v>0</v>
      </c>
      <c r="Z3233" s="1" t="s">
        <v>119</v>
      </c>
      <c r="AA3233" s="2" t="b">
        <v>0</v>
      </c>
      <c r="AB3233" s="1" t="s">
        <v>19280</v>
      </c>
      <c r="AC3233" s="1" t="s">
        <v>19285</v>
      </c>
      <c r="AD3233" s="1" t="s">
        <v>61</v>
      </c>
      <c r="AE3233" s="2" t="b">
        <v>1</v>
      </c>
      <c r="AF3233" s="1"/>
      <c r="AG3233" s="2" t="b">
        <v>0</v>
      </c>
      <c r="AH3233" s="1">
        <v>46242.564803414352</v>
      </c>
    </row>
    <row r="3234" spans="1:34" ht="13.9">
      <c r="A3234" s="1" t="s">
        <v>19286</v>
      </c>
      <c r="B3234" s="1" t="s">
        <v>19287</v>
      </c>
      <c r="C3234" s="4">
        <v>45504</v>
      </c>
      <c r="D3234" s="1" t="s">
        <v>18877</v>
      </c>
      <c r="E3234" s="1">
        <v>2024</v>
      </c>
      <c r="F3234" s="5">
        <v>24.25</v>
      </c>
      <c r="G3234" s="1" t="s">
        <v>19288</v>
      </c>
      <c r="H3234" s="1" t="s">
        <v>19289</v>
      </c>
      <c r="I3234" s="6">
        <v>643</v>
      </c>
      <c r="J3234" s="6" t="s">
        <v>54</v>
      </c>
      <c r="K3234" s="6">
        <v>40</v>
      </c>
      <c r="L3234" s="6">
        <v>38</v>
      </c>
      <c r="M3234" s="6">
        <v>2</v>
      </c>
      <c r="N3234" s="7">
        <v>0.95</v>
      </c>
      <c r="O3234" s="1" t="s">
        <v>126</v>
      </c>
      <c r="P3234" s="1" t="s">
        <v>54</v>
      </c>
      <c r="Q3234" s="1" t="s">
        <v>56</v>
      </c>
      <c r="R3234" s="1" t="s">
        <v>7</v>
      </c>
      <c r="S3234" s="2" t="b">
        <v>0</v>
      </c>
      <c r="T3234" s="2" t="b">
        <v>1</v>
      </c>
      <c r="U3234" s="1" t="s">
        <v>202</v>
      </c>
      <c r="V3234" s="1">
        <v>18</v>
      </c>
      <c r="W3234" s="2" t="b">
        <v>1</v>
      </c>
      <c r="X3234" s="2" t="b">
        <v>1</v>
      </c>
      <c r="Y3234" s="2" t="b">
        <v>0</v>
      </c>
      <c r="Z3234" s="1" t="s">
        <v>119</v>
      </c>
      <c r="AA3234" s="2" t="b">
        <v>0</v>
      </c>
      <c r="AB3234" s="1" t="s">
        <v>19290</v>
      </c>
      <c r="AC3234" s="1" t="s">
        <v>19291</v>
      </c>
      <c r="AD3234" s="1" t="s">
        <v>61</v>
      </c>
      <c r="AE3234" s="2" t="b">
        <v>1</v>
      </c>
      <c r="AF3234" s="1"/>
      <c r="AG3234" s="2" t="b">
        <v>0</v>
      </c>
      <c r="AH3234" s="1">
        <v>46242.564803414352</v>
      </c>
    </row>
    <row r="3235" spans="1:34" ht="13.9">
      <c r="A3235" s="1" t="s">
        <v>19292</v>
      </c>
      <c r="B3235" s="1" t="s">
        <v>19293</v>
      </c>
      <c r="C3235" s="4">
        <v>45504</v>
      </c>
      <c r="D3235" s="1" t="s">
        <v>18877</v>
      </c>
      <c r="E3235" s="1">
        <v>2024</v>
      </c>
      <c r="F3235" s="5">
        <v>24.25</v>
      </c>
      <c r="G3235" s="1" t="s">
        <v>19294</v>
      </c>
      <c r="H3235" s="1" t="s">
        <v>19295</v>
      </c>
      <c r="I3235" s="6">
        <v>316</v>
      </c>
      <c r="J3235" s="6" t="s">
        <v>54</v>
      </c>
      <c r="K3235" s="6">
        <v>14</v>
      </c>
      <c r="L3235" s="6">
        <v>14</v>
      </c>
      <c r="M3235" s="6">
        <v>0</v>
      </c>
      <c r="N3235" s="7">
        <v>1</v>
      </c>
      <c r="O3235" s="1" t="s">
        <v>126</v>
      </c>
      <c r="P3235" s="1" t="s">
        <v>54</v>
      </c>
      <c r="Q3235" s="1" t="s">
        <v>56</v>
      </c>
      <c r="R3235" s="1" t="s">
        <v>7</v>
      </c>
      <c r="S3235" s="2" t="b">
        <v>0</v>
      </c>
      <c r="T3235" s="2" t="b">
        <v>1</v>
      </c>
      <c r="U3235" s="1" t="s">
        <v>202</v>
      </c>
      <c r="V3235" s="1">
        <v>18</v>
      </c>
      <c r="W3235" s="2" t="b">
        <v>1</v>
      </c>
      <c r="X3235" s="2" t="b">
        <v>1</v>
      </c>
      <c r="Y3235" s="2" t="b">
        <v>0</v>
      </c>
      <c r="Z3235" s="1" t="s">
        <v>119</v>
      </c>
      <c r="AA3235" s="2" t="b">
        <v>0</v>
      </c>
      <c r="AB3235" s="1" t="s">
        <v>19296</v>
      </c>
      <c r="AC3235" s="1" t="s">
        <v>19297</v>
      </c>
      <c r="AD3235" s="1" t="s">
        <v>61</v>
      </c>
      <c r="AE3235" s="2" t="b">
        <v>1</v>
      </c>
      <c r="AF3235" s="1"/>
      <c r="AG3235" s="2" t="b">
        <v>0</v>
      </c>
      <c r="AH3235" s="1">
        <v>46242.564803414352</v>
      </c>
    </row>
    <row r="3236" spans="1:34" ht="13.9">
      <c r="A3236" s="1" t="s">
        <v>19298</v>
      </c>
      <c r="B3236" s="1" t="s">
        <v>19299</v>
      </c>
      <c r="C3236" s="4">
        <v>45504</v>
      </c>
      <c r="D3236" s="1" t="s">
        <v>18877</v>
      </c>
      <c r="E3236" s="1">
        <v>2024</v>
      </c>
      <c r="F3236" s="5">
        <v>24.25</v>
      </c>
      <c r="G3236" s="1" t="s">
        <v>19300</v>
      </c>
      <c r="H3236" s="1" t="s">
        <v>19301</v>
      </c>
      <c r="I3236" s="6">
        <v>468</v>
      </c>
      <c r="J3236" s="6" t="s">
        <v>54</v>
      </c>
      <c r="K3236" s="6">
        <v>31</v>
      </c>
      <c r="L3236" s="6">
        <v>30</v>
      </c>
      <c r="M3236" s="6">
        <v>1</v>
      </c>
      <c r="N3236" s="7">
        <v>0.967741935483871</v>
      </c>
      <c r="O3236" s="1" t="s">
        <v>126</v>
      </c>
      <c r="P3236" s="1" t="s">
        <v>54</v>
      </c>
      <c r="Q3236" s="1" t="s">
        <v>56</v>
      </c>
      <c r="R3236" s="1" t="s">
        <v>7</v>
      </c>
      <c r="S3236" s="2" t="b">
        <v>0</v>
      </c>
      <c r="T3236" s="2" t="b">
        <v>1</v>
      </c>
      <c r="U3236" s="1" t="s">
        <v>133</v>
      </c>
      <c r="V3236" s="1">
        <v>18</v>
      </c>
      <c r="W3236" s="2" t="b">
        <v>1</v>
      </c>
      <c r="X3236" s="2" t="b">
        <v>0</v>
      </c>
      <c r="Y3236" s="2" t="b">
        <v>0</v>
      </c>
      <c r="Z3236" s="1" t="s">
        <v>119</v>
      </c>
      <c r="AA3236" s="2" t="b">
        <v>0</v>
      </c>
      <c r="AB3236" s="1" t="s">
        <v>19302</v>
      </c>
      <c r="AC3236" s="1" t="s">
        <v>19303</v>
      </c>
      <c r="AD3236" s="1" t="s">
        <v>61</v>
      </c>
      <c r="AE3236" s="2" t="b">
        <v>1</v>
      </c>
      <c r="AF3236" s="1"/>
      <c r="AG3236" s="2" t="b">
        <v>0</v>
      </c>
      <c r="AH3236" s="1">
        <v>46242.564803414352</v>
      </c>
    </row>
    <row r="3237" spans="1:34" ht="13.9">
      <c r="A3237" s="1" t="s">
        <v>19304</v>
      </c>
      <c r="B3237" s="1" t="s">
        <v>19305</v>
      </c>
      <c r="C3237" s="4">
        <v>45504</v>
      </c>
      <c r="D3237" s="1" t="s">
        <v>18877</v>
      </c>
      <c r="E3237" s="1">
        <v>2024</v>
      </c>
      <c r="F3237" s="5">
        <v>24.25</v>
      </c>
      <c r="G3237" s="1" t="s">
        <v>19306</v>
      </c>
      <c r="H3237" s="1" t="s">
        <v>19307</v>
      </c>
      <c r="I3237" s="6">
        <v>194</v>
      </c>
      <c r="J3237" s="6" t="s">
        <v>54</v>
      </c>
      <c r="K3237" s="6">
        <v>10</v>
      </c>
      <c r="L3237" s="6">
        <v>5</v>
      </c>
      <c r="M3237" s="6">
        <v>5</v>
      </c>
      <c r="N3237" s="7">
        <v>0.5</v>
      </c>
      <c r="O3237" s="1" t="s">
        <v>91</v>
      </c>
      <c r="P3237" s="1" t="s">
        <v>54</v>
      </c>
      <c r="Q3237" s="1" t="s">
        <v>56</v>
      </c>
      <c r="R3237" s="1" t="s">
        <v>5</v>
      </c>
      <c r="S3237" s="2" t="b">
        <v>1</v>
      </c>
      <c r="T3237" s="2" t="b">
        <v>0</v>
      </c>
      <c r="U3237" s="1" t="s">
        <v>57</v>
      </c>
      <c r="V3237" s="1"/>
      <c r="W3237" s="2" t="b">
        <v>0</v>
      </c>
      <c r="X3237" s="1"/>
      <c r="Y3237" s="2" t="b">
        <v>0</v>
      </c>
      <c r="Z3237" s="1" t="s">
        <v>119</v>
      </c>
      <c r="AA3237" s="2" t="b">
        <v>0</v>
      </c>
      <c r="AB3237" s="1" t="s">
        <v>19308</v>
      </c>
      <c r="AC3237" s="1" t="s">
        <v>19309</v>
      </c>
      <c r="AD3237" s="1" t="s">
        <v>61</v>
      </c>
      <c r="AE3237" s="2" t="b">
        <v>1</v>
      </c>
      <c r="AF3237" s="1"/>
      <c r="AG3237" s="2" t="b">
        <v>0</v>
      </c>
      <c r="AH3237" s="1">
        <v>46242.564803414352</v>
      </c>
    </row>
    <row r="3238" spans="1:34" ht="13.9">
      <c r="A3238" s="1" t="s">
        <v>19310</v>
      </c>
      <c r="B3238" s="1" t="s">
        <v>19311</v>
      </c>
      <c r="C3238" s="4">
        <v>45505</v>
      </c>
      <c r="D3238" s="1" t="s">
        <v>19312</v>
      </c>
      <c r="E3238" s="1">
        <v>2024</v>
      </c>
      <c r="F3238" s="5">
        <v>24.21</v>
      </c>
      <c r="G3238" s="1" t="s">
        <v>19313</v>
      </c>
      <c r="H3238" s="1" t="s">
        <v>19314</v>
      </c>
      <c r="I3238" s="6">
        <v>12385</v>
      </c>
      <c r="J3238" s="6" t="s">
        <v>54</v>
      </c>
      <c r="K3238" s="6">
        <v>106</v>
      </c>
      <c r="L3238" s="6">
        <v>86</v>
      </c>
      <c r="M3238" s="6">
        <v>20</v>
      </c>
      <c r="N3238" s="7">
        <v>0.81132075471698117</v>
      </c>
      <c r="O3238" s="1" t="s">
        <v>67</v>
      </c>
      <c r="P3238" s="1" t="s">
        <v>54</v>
      </c>
      <c r="Q3238" s="1" t="s">
        <v>56</v>
      </c>
      <c r="R3238" s="1" t="s">
        <v>7</v>
      </c>
      <c r="S3238" s="2" t="b">
        <v>0</v>
      </c>
      <c r="T3238" s="2" t="b">
        <v>1</v>
      </c>
      <c r="U3238" s="1" t="s">
        <v>202</v>
      </c>
      <c r="V3238" s="1">
        <v>18</v>
      </c>
      <c r="W3238" s="2" t="b">
        <v>1</v>
      </c>
      <c r="X3238" s="2" t="b">
        <v>1</v>
      </c>
      <c r="Y3238" s="2" t="b">
        <v>0</v>
      </c>
      <c r="Z3238" s="1" t="s">
        <v>119</v>
      </c>
      <c r="AA3238" s="2" t="b">
        <v>0</v>
      </c>
      <c r="AB3238" s="1" t="s">
        <v>19315</v>
      </c>
      <c r="AC3238" s="1" t="s">
        <v>19316</v>
      </c>
      <c r="AD3238" s="1" t="s">
        <v>61</v>
      </c>
      <c r="AE3238" s="2" t="b">
        <v>1</v>
      </c>
      <c r="AF3238" s="1"/>
      <c r="AG3238" s="2" t="b">
        <v>0</v>
      </c>
      <c r="AH3238" s="1">
        <v>46242.564803414352</v>
      </c>
    </row>
    <row r="3239" spans="1:34" ht="13.9">
      <c r="A3239" s="1" t="s">
        <v>19317</v>
      </c>
      <c r="B3239" s="1" t="s">
        <v>19318</v>
      </c>
      <c r="C3239" s="4">
        <v>45505</v>
      </c>
      <c r="D3239" s="1" t="s">
        <v>19312</v>
      </c>
      <c r="E3239" s="1">
        <v>2024</v>
      </c>
      <c r="F3239" s="5">
        <v>24.21</v>
      </c>
      <c r="G3239" s="1" t="s">
        <v>19319</v>
      </c>
      <c r="H3239" s="1" t="s">
        <v>19320</v>
      </c>
      <c r="I3239" s="6">
        <v>457</v>
      </c>
      <c r="J3239" s="6" t="s">
        <v>54</v>
      </c>
      <c r="K3239" s="6">
        <v>31</v>
      </c>
      <c r="L3239" s="6">
        <v>31</v>
      </c>
      <c r="M3239" s="6">
        <v>0</v>
      </c>
      <c r="N3239" s="7">
        <v>1</v>
      </c>
      <c r="O3239" s="1" t="s">
        <v>126</v>
      </c>
      <c r="P3239" s="1" t="s">
        <v>54</v>
      </c>
      <c r="Q3239" s="1" t="s">
        <v>56</v>
      </c>
      <c r="R3239" s="1" t="s">
        <v>5</v>
      </c>
      <c r="S3239" s="2" t="b">
        <v>1</v>
      </c>
      <c r="T3239" s="2" t="b">
        <v>0</v>
      </c>
      <c r="U3239" s="1" t="s">
        <v>57</v>
      </c>
      <c r="V3239" s="1"/>
      <c r="W3239" s="2" t="b">
        <v>0</v>
      </c>
      <c r="X3239" s="1"/>
      <c r="Y3239" s="2" t="b">
        <v>0</v>
      </c>
      <c r="Z3239" s="1" t="s">
        <v>58</v>
      </c>
      <c r="AA3239" s="2" t="b">
        <v>1</v>
      </c>
      <c r="AB3239" s="1" t="s">
        <v>19321</v>
      </c>
      <c r="AC3239" s="1" t="s">
        <v>19322</v>
      </c>
      <c r="AD3239" s="1" t="s">
        <v>61</v>
      </c>
      <c r="AE3239" s="2" t="b">
        <v>1</v>
      </c>
      <c r="AF3239" s="1" t="s">
        <v>86</v>
      </c>
      <c r="AG3239" s="2" t="b">
        <v>0</v>
      </c>
      <c r="AH3239" s="1">
        <v>46242.564803414352</v>
      </c>
    </row>
    <row r="3240" spans="1:34" ht="13.9">
      <c r="A3240" s="1" t="s">
        <v>19323</v>
      </c>
      <c r="B3240" s="1" t="s">
        <v>19324</v>
      </c>
      <c r="C3240" s="4">
        <v>45505</v>
      </c>
      <c r="D3240" s="1" t="s">
        <v>19312</v>
      </c>
      <c r="E3240" s="1">
        <v>2024</v>
      </c>
      <c r="F3240" s="5">
        <v>24.21</v>
      </c>
      <c r="G3240" s="1" t="s">
        <v>19325</v>
      </c>
      <c r="H3240" s="1" t="s">
        <v>19326</v>
      </c>
      <c r="I3240" s="6">
        <v>28</v>
      </c>
      <c r="J3240" s="6" t="s">
        <v>54</v>
      </c>
      <c r="K3240" s="6">
        <v>2</v>
      </c>
      <c r="L3240" s="6">
        <v>2</v>
      </c>
      <c r="M3240" s="6">
        <v>0</v>
      </c>
      <c r="N3240" s="7">
        <v>1</v>
      </c>
      <c r="O3240" s="1" t="s">
        <v>567</v>
      </c>
      <c r="P3240" s="1" t="s">
        <v>54</v>
      </c>
      <c r="Q3240" s="1" t="s">
        <v>56</v>
      </c>
      <c r="R3240" s="1" t="s">
        <v>5</v>
      </c>
      <c r="S3240" s="2" t="b">
        <v>1</v>
      </c>
      <c r="T3240" s="2" t="b">
        <v>0</v>
      </c>
      <c r="U3240" s="1" t="s">
        <v>57</v>
      </c>
      <c r="V3240" s="1"/>
      <c r="W3240" s="2" t="b">
        <v>0</v>
      </c>
      <c r="X3240" s="1"/>
      <c r="Y3240" s="2" t="b">
        <v>0</v>
      </c>
      <c r="Z3240" s="1" t="s">
        <v>58</v>
      </c>
      <c r="AA3240" s="2" t="b">
        <v>1</v>
      </c>
      <c r="AB3240" s="1" t="s">
        <v>19327</v>
      </c>
      <c r="AC3240" s="1" t="s">
        <v>19328</v>
      </c>
      <c r="AD3240" s="1" t="s">
        <v>61</v>
      </c>
      <c r="AE3240" s="2" t="b">
        <v>1</v>
      </c>
      <c r="AF3240" s="1" t="s">
        <v>62</v>
      </c>
      <c r="AG3240" s="2" t="b">
        <v>0</v>
      </c>
      <c r="AH3240" s="1">
        <v>46242.564803414352</v>
      </c>
    </row>
    <row r="3241" spans="1:34" ht="13.9">
      <c r="A3241" s="1" t="s">
        <v>19329</v>
      </c>
      <c r="B3241" s="1" t="s">
        <v>19330</v>
      </c>
      <c r="C3241" s="4">
        <v>45505</v>
      </c>
      <c r="D3241" s="1" t="s">
        <v>19312</v>
      </c>
      <c r="E3241" s="1">
        <v>2024</v>
      </c>
      <c r="F3241" s="5">
        <v>24.21</v>
      </c>
      <c r="G3241" s="1" t="s">
        <v>19331</v>
      </c>
      <c r="H3241" s="1" t="s">
        <v>19332</v>
      </c>
      <c r="I3241" s="6">
        <v>1</v>
      </c>
      <c r="J3241" s="6" t="s">
        <v>54</v>
      </c>
      <c r="K3241" s="6">
        <v>0</v>
      </c>
      <c r="L3241" s="6">
        <v>0</v>
      </c>
      <c r="M3241" s="6">
        <v>0</v>
      </c>
      <c r="N3241" s="7"/>
      <c r="O3241" s="1" t="s">
        <v>216</v>
      </c>
      <c r="P3241" s="1" t="s">
        <v>54</v>
      </c>
      <c r="Q3241" s="1" t="s">
        <v>56</v>
      </c>
      <c r="R3241" s="1" t="s">
        <v>5</v>
      </c>
      <c r="S3241" s="2" t="b">
        <v>1</v>
      </c>
      <c r="T3241" s="2" t="b">
        <v>0</v>
      </c>
      <c r="U3241" s="1" t="s">
        <v>57</v>
      </c>
      <c r="V3241" s="1"/>
      <c r="W3241" s="2" t="b">
        <v>0</v>
      </c>
      <c r="X3241" s="1"/>
      <c r="Y3241" s="2" t="b">
        <v>0</v>
      </c>
      <c r="Z3241" s="1" t="s">
        <v>58</v>
      </c>
      <c r="AA3241" s="2" t="b">
        <v>1</v>
      </c>
      <c r="AB3241" s="1" t="s">
        <v>19333</v>
      </c>
      <c r="AC3241" s="1" t="s">
        <v>19334</v>
      </c>
      <c r="AD3241" s="1" t="s">
        <v>61</v>
      </c>
      <c r="AE3241" s="2" t="b">
        <v>1</v>
      </c>
      <c r="AF3241" s="1" t="s">
        <v>442</v>
      </c>
      <c r="AG3241" s="2" t="b">
        <v>0</v>
      </c>
      <c r="AH3241" s="1">
        <v>46242.564803414352</v>
      </c>
    </row>
    <row r="3242" spans="1:34" ht="13.9">
      <c r="A3242" s="1" t="s">
        <v>19335</v>
      </c>
      <c r="B3242" s="1" t="s">
        <v>19336</v>
      </c>
      <c r="C3242" s="4">
        <v>45505</v>
      </c>
      <c r="D3242" s="1" t="s">
        <v>19312</v>
      </c>
      <c r="E3242" s="1">
        <v>2024</v>
      </c>
      <c r="F3242" s="5">
        <v>24.21</v>
      </c>
      <c r="G3242" s="1" t="s">
        <v>19337</v>
      </c>
      <c r="H3242" s="1" t="s">
        <v>19338</v>
      </c>
      <c r="I3242" s="6">
        <v>15</v>
      </c>
      <c r="J3242" s="6" t="s">
        <v>54</v>
      </c>
      <c r="K3242" s="6">
        <v>1</v>
      </c>
      <c r="L3242" s="6">
        <v>1</v>
      </c>
      <c r="M3242" s="6">
        <v>0</v>
      </c>
      <c r="N3242" s="7">
        <v>1</v>
      </c>
      <c r="O3242" s="1" t="s">
        <v>148</v>
      </c>
      <c r="P3242" s="1" t="s">
        <v>54</v>
      </c>
      <c r="Q3242" s="1" t="s">
        <v>56</v>
      </c>
      <c r="R3242" s="1" t="s">
        <v>5</v>
      </c>
      <c r="S3242" s="2" t="b">
        <v>1</v>
      </c>
      <c r="T3242" s="2" t="b">
        <v>0</v>
      </c>
      <c r="U3242" s="1" t="s">
        <v>57</v>
      </c>
      <c r="V3242" s="1"/>
      <c r="W3242" s="2" t="b">
        <v>0</v>
      </c>
      <c r="X3242" s="1"/>
      <c r="Y3242" s="2" t="b">
        <v>0</v>
      </c>
      <c r="Z3242" s="1" t="s">
        <v>58</v>
      </c>
      <c r="AA3242" s="2" t="b">
        <v>1</v>
      </c>
      <c r="AB3242" s="1" t="s">
        <v>19339</v>
      </c>
      <c r="AC3242" s="1" t="s">
        <v>19340</v>
      </c>
      <c r="AD3242" s="1" t="s">
        <v>61</v>
      </c>
      <c r="AE3242" s="2" t="b">
        <v>1</v>
      </c>
      <c r="AF3242" s="1" t="s">
        <v>502</v>
      </c>
      <c r="AG3242" s="2" t="b">
        <v>0</v>
      </c>
      <c r="AH3242" s="1">
        <v>46242.564803414352</v>
      </c>
    </row>
    <row r="3243" spans="1:34" ht="13.9">
      <c r="A3243" s="1" t="s">
        <v>19341</v>
      </c>
      <c r="B3243" s="1" t="s">
        <v>19342</v>
      </c>
      <c r="C3243" s="4">
        <v>45505</v>
      </c>
      <c r="D3243" s="1" t="s">
        <v>19312</v>
      </c>
      <c r="E3243" s="1">
        <v>2024</v>
      </c>
      <c r="F3243" s="5">
        <v>24.21</v>
      </c>
      <c r="G3243" s="1" t="s">
        <v>19343</v>
      </c>
      <c r="H3243" s="1" t="s">
        <v>19344</v>
      </c>
      <c r="I3243" s="6">
        <v>15344</v>
      </c>
      <c r="J3243" s="6" t="s">
        <v>54</v>
      </c>
      <c r="K3243" s="6">
        <v>203</v>
      </c>
      <c r="L3243" s="6">
        <v>185</v>
      </c>
      <c r="M3243" s="6">
        <v>18</v>
      </c>
      <c r="N3243" s="7">
        <v>0.91133004926108374</v>
      </c>
      <c r="O3243" s="1" t="s">
        <v>67</v>
      </c>
      <c r="P3243" s="1" t="s">
        <v>54</v>
      </c>
      <c r="Q3243" s="1" t="s">
        <v>68</v>
      </c>
      <c r="R3243" s="1" t="s">
        <v>7</v>
      </c>
      <c r="S3243" s="2" t="b">
        <v>0</v>
      </c>
      <c r="T3243" s="2" t="b">
        <v>1</v>
      </c>
      <c r="U3243" s="1" t="s">
        <v>133</v>
      </c>
      <c r="V3243" s="1">
        <v>18</v>
      </c>
      <c r="W3243" s="2" t="b">
        <v>1</v>
      </c>
      <c r="X3243" s="2" t="b">
        <v>0</v>
      </c>
      <c r="Y3243" s="2" t="b">
        <v>0</v>
      </c>
      <c r="Z3243" s="1" t="s">
        <v>119</v>
      </c>
      <c r="AA3243" s="2" t="b">
        <v>0</v>
      </c>
      <c r="AB3243" s="1" t="s">
        <v>19345</v>
      </c>
      <c r="AC3243" s="1" t="s">
        <v>19346</v>
      </c>
      <c r="AD3243" s="1" t="s">
        <v>61</v>
      </c>
      <c r="AE3243" s="2" t="b">
        <v>1</v>
      </c>
      <c r="AF3243" s="1"/>
      <c r="AG3243" s="2" t="b">
        <v>0</v>
      </c>
      <c r="AH3243" s="1">
        <v>46242.564803414352</v>
      </c>
    </row>
    <row r="3244" spans="1:34" ht="13.9">
      <c r="A3244" s="1" t="s">
        <v>19347</v>
      </c>
      <c r="B3244" s="1" t="s">
        <v>19348</v>
      </c>
      <c r="C3244" s="4">
        <v>45505</v>
      </c>
      <c r="D3244" s="1" t="s">
        <v>19312</v>
      </c>
      <c r="E3244" s="1">
        <v>2024</v>
      </c>
      <c r="F3244" s="5">
        <v>24.21</v>
      </c>
      <c r="G3244" s="1" t="s">
        <v>19349</v>
      </c>
      <c r="H3244" s="1" t="s">
        <v>19344</v>
      </c>
      <c r="I3244" s="6"/>
      <c r="J3244" s="6" t="s">
        <v>147</v>
      </c>
      <c r="K3244" s="6">
        <v>6</v>
      </c>
      <c r="L3244" s="6">
        <v>6</v>
      </c>
      <c r="M3244" s="6">
        <v>0</v>
      </c>
      <c r="N3244" s="7">
        <v>1</v>
      </c>
      <c r="O3244" s="1" t="s">
        <v>947</v>
      </c>
      <c r="P3244" s="1" t="s">
        <v>54</v>
      </c>
      <c r="Q3244" s="1" t="s">
        <v>56</v>
      </c>
      <c r="R3244" s="1" t="s">
        <v>7</v>
      </c>
      <c r="S3244" s="2" t="b">
        <v>0</v>
      </c>
      <c r="T3244" s="2" t="b">
        <v>1</v>
      </c>
      <c r="U3244" s="1" t="s">
        <v>202</v>
      </c>
      <c r="V3244" s="1">
        <v>18</v>
      </c>
      <c r="W3244" s="2" t="b">
        <v>1</v>
      </c>
      <c r="X3244" s="2" t="b">
        <v>1</v>
      </c>
      <c r="Y3244" s="2" t="b">
        <v>0</v>
      </c>
      <c r="Z3244" s="1" t="s">
        <v>119</v>
      </c>
      <c r="AA3244" s="2" t="b">
        <v>0</v>
      </c>
      <c r="AB3244" s="1" t="s">
        <v>19345</v>
      </c>
      <c r="AC3244" s="1" t="s">
        <v>19350</v>
      </c>
      <c r="AD3244" s="1" t="s">
        <v>61</v>
      </c>
      <c r="AE3244" s="2" t="b">
        <v>1</v>
      </c>
      <c r="AF3244" s="1"/>
      <c r="AG3244" s="2" t="b">
        <v>0</v>
      </c>
      <c r="AH3244" s="1">
        <v>46242.564803414352</v>
      </c>
    </row>
    <row r="3245" spans="1:34" ht="13.9">
      <c r="A3245" s="1" t="s">
        <v>19351</v>
      </c>
      <c r="B3245" s="1" t="s">
        <v>19352</v>
      </c>
      <c r="C3245" s="4">
        <v>45505</v>
      </c>
      <c r="D3245" s="1" t="s">
        <v>19312</v>
      </c>
      <c r="E3245" s="1">
        <v>2024</v>
      </c>
      <c r="F3245" s="5">
        <v>24.21</v>
      </c>
      <c r="G3245" s="1" t="s">
        <v>19353</v>
      </c>
      <c r="H3245" s="1" t="s">
        <v>6111</v>
      </c>
      <c r="I3245" s="6">
        <v>353</v>
      </c>
      <c r="J3245" s="6" t="s">
        <v>54</v>
      </c>
      <c r="K3245" s="6">
        <v>14</v>
      </c>
      <c r="L3245" s="6">
        <v>10</v>
      </c>
      <c r="M3245" s="6">
        <v>4</v>
      </c>
      <c r="N3245" s="7">
        <v>0.7142857142857143</v>
      </c>
      <c r="O3245" s="1" t="s">
        <v>55</v>
      </c>
      <c r="P3245" s="1" t="s">
        <v>54</v>
      </c>
      <c r="Q3245" s="1" t="s">
        <v>56</v>
      </c>
      <c r="R3245" s="1" t="s">
        <v>7</v>
      </c>
      <c r="S3245" s="2" t="b">
        <v>0</v>
      </c>
      <c r="T3245" s="2" t="b">
        <v>1</v>
      </c>
      <c r="U3245" s="1" t="s">
        <v>202</v>
      </c>
      <c r="V3245" s="1">
        <v>18</v>
      </c>
      <c r="W3245" s="2" t="b">
        <v>1</v>
      </c>
      <c r="X3245" s="2" t="b">
        <v>1</v>
      </c>
      <c r="Y3245" s="2" t="b">
        <v>0</v>
      </c>
      <c r="Z3245" s="1" t="s">
        <v>58</v>
      </c>
      <c r="AA3245" s="2" t="b">
        <v>1</v>
      </c>
      <c r="AB3245" s="1" t="s">
        <v>6112</v>
      </c>
      <c r="AC3245" s="1" t="s">
        <v>19354</v>
      </c>
      <c r="AD3245" s="1" t="s">
        <v>61</v>
      </c>
      <c r="AE3245" s="2" t="b">
        <v>1</v>
      </c>
      <c r="AF3245" s="1" t="s">
        <v>987</v>
      </c>
      <c r="AG3245" s="2" t="b">
        <v>0</v>
      </c>
      <c r="AH3245" s="1">
        <v>46242.564803414352</v>
      </c>
    </row>
    <row r="3246" spans="1:34" ht="13.9">
      <c r="A3246" s="1" t="s">
        <v>19355</v>
      </c>
      <c r="B3246" s="1" t="s">
        <v>19356</v>
      </c>
      <c r="C3246" s="4">
        <v>45505</v>
      </c>
      <c r="D3246" s="1" t="s">
        <v>19312</v>
      </c>
      <c r="E3246" s="1">
        <v>2024</v>
      </c>
      <c r="F3246" s="5">
        <v>24.21</v>
      </c>
      <c r="G3246" s="1" t="s">
        <v>19357</v>
      </c>
      <c r="H3246" s="1" t="s">
        <v>19358</v>
      </c>
      <c r="I3246" s="6">
        <v>642</v>
      </c>
      <c r="J3246" s="6" t="s">
        <v>54</v>
      </c>
      <c r="K3246" s="6">
        <v>41</v>
      </c>
      <c r="L3246" s="6">
        <v>23</v>
      </c>
      <c r="M3246" s="6">
        <v>18</v>
      </c>
      <c r="N3246" s="7">
        <v>0.56097560975609762</v>
      </c>
      <c r="O3246" s="1" t="s">
        <v>91</v>
      </c>
      <c r="P3246" s="1" t="s">
        <v>54</v>
      </c>
      <c r="Q3246" s="1" t="s">
        <v>56</v>
      </c>
      <c r="R3246" s="1" t="s">
        <v>5</v>
      </c>
      <c r="S3246" s="2" t="b">
        <v>1</v>
      </c>
      <c r="T3246" s="2" t="b">
        <v>0</v>
      </c>
      <c r="U3246" s="1" t="s">
        <v>57</v>
      </c>
      <c r="V3246" s="1"/>
      <c r="W3246" s="2" t="b">
        <v>0</v>
      </c>
      <c r="X3246" s="1"/>
      <c r="Y3246" s="2" t="b">
        <v>0</v>
      </c>
      <c r="Z3246" s="1" t="s">
        <v>58</v>
      </c>
      <c r="AA3246" s="2" t="b">
        <v>1</v>
      </c>
      <c r="AB3246" s="1" t="s">
        <v>19359</v>
      </c>
      <c r="AC3246" s="1" t="s">
        <v>19360</v>
      </c>
      <c r="AD3246" s="1" t="s">
        <v>61</v>
      </c>
      <c r="AE3246" s="2" t="b">
        <v>1</v>
      </c>
      <c r="AF3246" s="1" t="s">
        <v>164</v>
      </c>
      <c r="AG3246" s="2" t="b">
        <v>0</v>
      </c>
      <c r="AH3246" s="1">
        <v>46242.564803414352</v>
      </c>
    </row>
    <row r="3247" spans="1:34" ht="13.9">
      <c r="A3247" s="1" t="s">
        <v>19361</v>
      </c>
      <c r="B3247" s="1" t="s">
        <v>19362</v>
      </c>
      <c r="C3247" s="4">
        <v>45505</v>
      </c>
      <c r="D3247" s="1" t="s">
        <v>19312</v>
      </c>
      <c r="E3247" s="1">
        <v>2024</v>
      </c>
      <c r="F3247" s="5">
        <v>24.21</v>
      </c>
      <c r="G3247" s="1" t="s">
        <v>19363</v>
      </c>
      <c r="H3247" s="1" t="s">
        <v>19364</v>
      </c>
      <c r="I3247" s="6">
        <v>2864</v>
      </c>
      <c r="J3247" s="6" t="s">
        <v>54</v>
      </c>
      <c r="K3247" s="6">
        <v>183</v>
      </c>
      <c r="L3247" s="6">
        <v>168</v>
      </c>
      <c r="M3247" s="6">
        <v>15</v>
      </c>
      <c r="N3247" s="7">
        <v>0.91803278688524592</v>
      </c>
      <c r="O3247" s="1" t="s">
        <v>67</v>
      </c>
      <c r="P3247" s="1" t="s">
        <v>54</v>
      </c>
      <c r="Q3247" s="1" t="s">
        <v>56</v>
      </c>
      <c r="R3247" s="1" t="s">
        <v>5</v>
      </c>
      <c r="S3247" s="2" t="b">
        <v>1</v>
      </c>
      <c r="T3247" s="2" t="b">
        <v>0</v>
      </c>
      <c r="U3247" s="1" t="s">
        <v>57</v>
      </c>
      <c r="V3247" s="1"/>
      <c r="W3247" s="2" t="b">
        <v>0</v>
      </c>
      <c r="X3247" s="1"/>
      <c r="Y3247" s="2" t="b">
        <v>0</v>
      </c>
      <c r="Z3247" s="1" t="s">
        <v>58</v>
      </c>
      <c r="AA3247" s="2" t="b">
        <v>1</v>
      </c>
      <c r="AB3247" s="1" t="s">
        <v>19365</v>
      </c>
      <c r="AC3247" s="1" t="s">
        <v>19366</v>
      </c>
      <c r="AD3247" s="1" t="s">
        <v>61</v>
      </c>
      <c r="AE3247" s="2" t="b">
        <v>1</v>
      </c>
      <c r="AF3247" s="1" t="s">
        <v>227</v>
      </c>
      <c r="AG3247" s="2" t="b">
        <v>0</v>
      </c>
      <c r="AH3247" s="1">
        <v>46242.564803414352</v>
      </c>
    </row>
    <row r="3248" spans="1:34" ht="13.9">
      <c r="A3248" s="1" t="s">
        <v>19367</v>
      </c>
      <c r="B3248" s="1" t="s">
        <v>19368</v>
      </c>
      <c r="C3248" s="4">
        <v>45506</v>
      </c>
      <c r="D3248" s="1" t="s">
        <v>19312</v>
      </c>
      <c r="E3248" s="1">
        <v>2024</v>
      </c>
      <c r="F3248" s="5">
        <v>24.18</v>
      </c>
      <c r="G3248" s="1" t="s">
        <v>19369</v>
      </c>
      <c r="H3248" s="1" t="s">
        <v>19370</v>
      </c>
      <c r="I3248" s="6">
        <v>346</v>
      </c>
      <c r="J3248" s="6" t="s">
        <v>54</v>
      </c>
      <c r="K3248" s="6">
        <v>20</v>
      </c>
      <c r="L3248" s="6">
        <v>18</v>
      </c>
      <c r="M3248" s="6">
        <v>2</v>
      </c>
      <c r="N3248" s="7">
        <v>0.9</v>
      </c>
      <c r="O3248" s="1" t="s">
        <v>126</v>
      </c>
      <c r="P3248" s="1" t="s">
        <v>54</v>
      </c>
      <c r="Q3248" s="1" t="s">
        <v>56</v>
      </c>
      <c r="R3248" s="1" t="s">
        <v>5</v>
      </c>
      <c r="S3248" s="2" t="b">
        <v>1</v>
      </c>
      <c r="T3248" s="2" t="b">
        <v>0</v>
      </c>
      <c r="U3248" s="1" t="s">
        <v>57</v>
      </c>
      <c r="V3248" s="1"/>
      <c r="W3248" s="2" t="b">
        <v>0</v>
      </c>
      <c r="X3248" s="1"/>
      <c r="Y3248" s="2" t="b">
        <v>0</v>
      </c>
      <c r="Z3248" s="1" t="s">
        <v>58</v>
      </c>
      <c r="AA3248" s="2" t="b">
        <v>1</v>
      </c>
      <c r="AB3248" s="1" t="s">
        <v>19371</v>
      </c>
      <c r="AC3248" s="1" t="s">
        <v>19372</v>
      </c>
      <c r="AD3248" s="1" t="s">
        <v>61</v>
      </c>
      <c r="AE3248" s="2" t="b">
        <v>1</v>
      </c>
      <c r="AF3248" s="1" t="s">
        <v>94</v>
      </c>
      <c r="AG3248" s="2" t="b">
        <v>0</v>
      </c>
      <c r="AH3248" s="1">
        <v>46242.564803414352</v>
      </c>
    </row>
    <row r="3249" spans="1:34" ht="13.9">
      <c r="A3249" s="1" t="s">
        <v>19373</v>
      </c>
      <c r="B3249" s="1" t="s">
        <v>19374</v>
      </c>
      <c r="C3249" s="4">
        <v>45506</v>
      </c>
      <c r="D3249" s="1" t="s">
        <v>19312</v>
      </c>
      <c r="E3249" s="1">
        <v>2024</v>
      </c>
      <c r="F3249" s="5">
        <v>24.18</v>
      </c>
      <c r="G3249" s="1" t="s">
        <v>19375</v>
      </c>
      <c r="H3249" s="1" t="s">
        <v>19376</v>
      </c>
      <c r="I3249" s="6">
        <v>72</v>
      </c>
      <c r="J3249" s="6" t="s">
        <v>54</v>
      </c>
      <c r="K3249" s="6">
        <v>7</v>
      </c>
      <c r="L3249" s="6">
        <v>7</v>
      </c>
      <c r="M3249" s="6">
        <v>0</v>
      </c>
      <c r="N3249" s="7">
        <v>1</v>
      </c>
      <c r="O3249" s="1" t="s">
        <v>83</v>
      </c>
      <c r="P3249" s="1" t="s">
        <v>54</v>
      </c>
      <c r="Q3249" s="1" t="s">
        <v>56</v>
      </c>
      <c r="R3249" s="1" t="s">
        <v>5</v>
      </c>
      <c r="S3249" s="2" t="b">
        <v>1</v>
      </c>
      <c r="T3249" s="2" t="b">
        <v>0</v>
      </c>
      <c r="U3249" s="1" t="s">
        <v>57</v>
      </c>
      <c r="V3249" s="1"/>
      <c r="W3249" s="2" t="b">
        <v>0</v>
      </c>
      <c r="X3249" s="1"/>
      <c r="Y3249" s="2" t="b">
        <v>0</v>
      </c>
      <c r="Z3249" s="1" t="s">
        <v>58</v>
      </c>
      <c r="AA3249" s="2" t="b">
        <v>1</v>
      </c>
      <c r="AB3249" s="1" t="s">
        <v>19377</v>
      </c>
      <c r="AC3249" s="1" t="s">
        <v>19378</v>
      </c>
      <c r="AD3249" s="1" t="s">
        <v>61</v>
      </c>
      <c r="AE3249" s="2" t="b">
        <v>1</v>
      </c>
      <c r="AF3249" s="1" t="s">
        <v>71</v>
      </c>
      <c r="AG3249" s="2" t="b">
        <v>0</v>
      </c>
      <c r="AH3249" s="1">
        <v>46242.564803414352</v>
      </c>
    </row>
    <row r="3250" spans="1:34" ht="13.9">
      <c r="A3250" s="1" t="s">
        <v>19379</v>
      </c>
      <c r="B3250" s="1" t="s">
        <v>19380</v>
      </c>
      <c r="C3250" s="4">
        <v>45508</v>
      </c>
      <c r="D3250" s="1" t="s">
        <v>19312</v>
      </c>
      <c r="E3250" s="1">
        <v>2024</v>
      </c>
      <c r="F3250" s="5">
        <v>24.11</v>
      </c>
      <c r="G3250" s="1" t="s">
        <v>19381</v>
      </c>
      <c r="H3250" s="1" t="s">
        <v>19382</v>
      </c>
      <c r="I3250" s="6">
        <v>5339</v>
      </c>
      <c r="J3250" s="6" t="s">
        <v>54</v>
      </c>
      <c r="K3250" s="6">
        <v>471</v>
      </c>
      <c r="L3250" s="6">
        <v>425</v>
      </c>
      <c r="M3250" s="6">
        <v>46</v>
      </c>
      <c r="N3250" s="7">
        <v>0.90233545647558389</v>
      </c>
      <c r="O3250" s="1" t="s">
        <v>67</v>
      </c>
      <c r="P3250" s="1" t="s">
        <v>54</v>
      </c>
      <c r="Q3250" s="1" t="s">
        <v>68</v>
      </c>
      <c r="R3250" s="1" t="s">
        <v>5</v>
      </c>
      <c r="S3250" s="2" t="b">
        <v>1</v>
      </c>
      <c r="T3250" s="2" t="b">
        <v>0</v>
      </c>
      <c r="U3250" s="1" t="s">
        <v>57</v>
      </c>
      <c r="V3250" s="1"/>
      <c r="W3250" s="2" t="b">
        <v>0</v>
      </c>
      <c r="X3250" s="1"/>
      <c r="Y3250" s="2" t="b">
        <v>0</v>
      </c>
      <c r="Z3250" s="1" t="s">
        <v>58</v>
      </c>
      <c r="AA3250" s="2" t="b">
        <v>1</v>
      </c>
      <c r="AB3250" s="1" t="s">
        <v>19383</v>
      </c>
      <c r="AC3250" s="1" t="s">
        <v>19384</v>
      </c>
      <c r="AD3250" s="1" t="s">
        <v>61</v>
      </c>
      <c r="AE3250" s="2" t="b">
        <v>1</v>
      </c>
      <c r="AF3250" s="1" t="s">
        <v>416</v>
      </c>
      <c r="AG3250" s="2" t="b">
        <v>0</v>
      </c>
      <c r="AH3250" s="1">
        <v>46242.564803414352</v>
      </c>
    </row>
    <row r="3251" spans="1:34" ht="13.9">
      <c r="A3251" s="1" t="s">
        <v>19385</v>
      </c>
      <c r="B3251" s="1" t="s">
        <v>19386</v>
      </c>
      <c r="C3251" s="4">
        <v>45509</v>
      </c>
      <c r="D3251" s="1" t="s">
        <v>19312</v>
      </c>
      <c r="E3251" s="1">
        <v>2024</v>
      </c>
      <c r="F3251" s="5">
        <v>24.08</v>
      </c>
      <c r="G3251" s="1" t="s">
        <v>19387</v>
      </c>
      <c r="H3251" s="1" t="s">
        <v>19388</v>
      </c>
      <c r="I3251" s="6">
        <v>893</v>
      </c>
      <c r="J3251" s="6" t="s">
        <v>54</v>
      </c>
      <c r="K3251" s="6">
        <v>60</v>
      </c>
      <c r="L3251" s="6">
        <v>59</v>
      </c>
      <c r="M3251" s="6">
        <v>1</v>
      </c>
      <c r="N3251" s="7">
        <v>0.98333333333333328</v>
      </c>
      <c r="O3251" s="1" t="s">
        <v>67</v>
      </c>
      <c r="P3251" s="1" t="s">
        <v>54</v>
      </c>
      <c r="Q3251" s="1" t="s">
        <v>56</v>
      </c>
      <c r="R3251" s="1" t="s">
        <v>5</v>
      </c>
      <c r="S3251" s="2" t="b">
        <v>1</v>
      </c>
      <c r="T3251" s="2" t="b">
        <v>0</v>
      </c>
      <c r="U3251" s="1" t="s">
        <v>57</v>
      </c>
      <c r="V3251" s="1"/>
      <c r="W3251" s="2" t="b">
        <v>0</v>
      </c>
      <c r="X3251" s="1"/>
      <c r="Y3251" s="2" t="b">
        <v>0</v>
      </c>
      <c r="Z3251" s="1" t="s">
        <v>58</v>
      </c>
      <c r="AA3251" s="2" t="b">
        <v>1</v>
      </c>
      <c r="AB3251" s="1" t="s">
        <v>19389</v>
      </c>
      <c r="AC3251" s="1" t="s">
        <v>19390</v>
      </c>
      <c r="AD3251" s="1" t="s">
        <v>61</v>
      </c>
      <c r="AE3251" s="2" t="b">
        <v>1</v>
      </c>
      <c r="AF3251" s="1" t="s">
        <v>4604</v>
      </c>
      <c r="AG3251" s="2" t="b">
        <v>0</v>
      </c>
      <c r="AH3251" s="1">
        <v>46242.564803425928</v>
      </c>
    </row>
    <row r="3252" spans="1:34" ht="13.9">
      <c r="A3252" s="1" t="s">
        <v>19391</v>
      </c>
      <c r="B3252" s="1" t="s">
        <v>19392</v>
      </c>
      <c r="C3252" s="4">
        <v>45510</v>
      </c>
      <c r="D3252" s="1" t="s">
        <v>19312</v>
      </c>
      <c r="E3252" s="1">
        <v>2024</v>
      </c>
      <c r="F3252" s="5">
        <v>24.05</v>
      </c>
      <c r="G3252" s="1" t="s">
        <v>19393</v>
      </c>
      <c r="H3252" s="1" t="s">
        <v>19394</v>
      </c>
      <c r="I3252" s="6">
        <v>134</v>
      </c>
      <c r="J3252" s="6" t="s">
        <v>54</v>
      </c>
      <c r="K3252" s="6">
        <v>8</v>
      </c>
      <c r="L3252" s="6">
        <v>8</v>
      </c>
      <c r="M3252" s="6">
        <v>0</v>
      </c>
      <c r="N3252" s="7">
        <v>1</v>
      </c>
      <c r="O3252" s="1" t="s">
        <v>1324</v>
      </c>
      <c r="P3252" s="1" t="s">
        <v>54</v>
      </c>
      <c r="Q3252" s="1" t="s">
        <v>56</v>
      </c>
      <c r="R3252" s="1" t="s">
        <v>5</v>
      </c>
      <c r="S3252" s="2" t="b">
        <v>1</v>
      </c>
      <c r="T3252" s="2" t="b">
        <v>0</v>
      </c>
      <c r="U3252" s="1" t="s">
        <v>57</v>
      </c>
      <c r="V3252" s="1"/>
      <c r="W3252" s="2" t="b">
        <v>0</v>
      </c>
      <c r="X3252" s="1"/>
      <c r="Y3252" s="2" t="b">
        <v>0</v>
      </c>
      <c r="Z3252" s="1" t="s">
        <v>58</v>
      </c>
      <c r="AA3252" s="2" t="b">
        <v>1</v>
      </c>
      <c r="AB3252" s="1" t="s">
        <v>19395</v>
      </c>
      <c r="AC3252" s="1" t="s">
        <v>19396</v>
      </c>
      <c r="AD3252" s="1" t="s">
        <v>61</v>
      </c>
      <c r="AE3252" s="2" t="b">
        <v>1</v>
      </c>
      <c r="AF3252" s="1" t="s">
        <v>86</v>
      </c>
      <c r="AG3252" s="2" t="b">
        <v>0</v>
      </c>
      <c r="AH3252" s="1">
        <v>46242.564803425928</v>
      </c>
    </row>
    <row r="3253" spans="1:34" ht="13.9">
      <c r="A3253" s="1" t="s">
        <v>19397</v>
      </c>
      <c r="B3253" s="1" t="s">
        <v>19398</v>
      </c>
      <c r="C3253" s="4">
        <v>45510</v>
      </c>
      <c r="D3253" s="1" t="s">
        <v>19312</v>
      </c>
      <c r="E3253" s="1">
        <v>2024</v>
      </c>
      <c r="F3253" s="5">
        <v>24.05</v>
      </c>
      <c r="G3253" s="1" t="s">
        <v>19399</v>
      </c>
      <c r="H3253" s="1" t="s">
        <v>19400</v>
      </c>
      <c r="I3253" s="6">
        <v>1207</v>
      </c>
      <c r="J3253" s="6" t="s">
        <v>54</v>
      </c>
      <c r="K3253" s="6">
        <v>17</v>
      </c>
      <c r="L3253" s="6">
        <v>13</v>
      </c>
      <c r="M3253" s="6">
        <v>4</v>
      </c>
      <c r="N3253" s="7">
        <v>0.76470588235294112</v>
      </c>
      <c r="O3253" s="1" t="s">
        <v>55</v>
      </c>
      <c r="P3253" s="1" t="s">
        <v>54</v>
      </c>
      <c r="Q3253" s="1" t="s">
        <v>56</v>
      </c>
      <c r="R3253" s="1" t="s">
        <v>7</v>
      </c>
      <c r="S3253" s="2" t="b">
        <v>0</v>
      </c>
      <c r="T3253" s="2" t="b">
        <v>1</v>
      </c>
      <c r="U3253" s="1" t="s">
        <v>202</v>
      </c>
      <c r="V3253" s="1">
        <v>18</v>
      </c>
      <c r="W3253" s="2" t="b">
        <v>1</v>
      </c>
      <c r="X3253" s="2" t="b">
        <v>1</v>
      </c>
      <c r="Y3253" s="2" t="b">
        <v>0</v>
      </c>
      <c r="Z3253" s="1" t="s">
        <v>119</v>
      </c>
      <c r="AA3253" s="2" t="b">
        <v>0</v>
      </c>
      <c r="AB3253" s="1" t="s">
        <v>19401</v>
      </c>
      <c r="AC3253" s="1" t="s">
        <v>19402</v>
      </c>
      <c r="AD3253" s="1" t="s">
        <v>61</v>
      </c>
      <c r="AE3253" s="2" t="b">
        <v>1</v>
      </c>
      <c r="AF3253" s="1"/>
      <c r="AG3253" s="2" t="b">
        <v>0</v>
      </c>
      <c r="AH3253" s="1">
        <v>46242.564803425928</v>
      </c>
    </row>
    <row r="3254" spans="1:34" ht="13.9">
      <c r="A3254" s="1" t="s">
        <v>19403</v>
      </c>
      <c r="B3254" s="1" t="s">
        <v>19404</v>
      </c>
      <c r="C3254" s="4">
        <v>45510</v>
      </c>
      <c r="D3254" s="1" t="s">
        <v>19312</v>
      </c>
      <c r="E3254" s="1">
        <v>2024</v>
      </c>
      <c r="F3254" s="5">
        <v>24.05</v>
      </c>
      <c r="G3254" s="1" t="s">
        <v>19405</v>
      </c>
      <c r="H3254" s="1" t="s">
        <v>19406</v>
      </c>
      <c r="I3254" s="6">
        <v>69</v>
      </c>
      <c r="J3254" s="6" t="s">
        <v>54</v>
      </c>
      <c r="K3254" s="6">
        <v>6</v>
      </c>
      <c r="L3254" s="6">
        <v>6</v>
      </c>
      <c r="M3254" s="6">
        <v>0</v>
      </c>
      <c r="N3254" s="7">
        <v>1</v>
      </c>
      <c r="O3254" s="1" t="s">
        <v>947</v>
      </c>
      <c r="P3254" s="1" t="s">
        <v>54</v>
      </c>
      <c r="Q3254" s="1" t="s">
        <v>56</v>
      </c>
      <c r="R3254" s="1" t="s">
        <v>5</v>
      </c>
      <c r="S3254" s="2" t="b">
        <v>1</v>
      </c>
      <c r="T3254" s="2" t="b">
        <v>0</v>
      </c>
      <c r="U3254" s="1" t="s">
        <v>57</v>
      </c>
      <c r="V3254" s="1"/>
      <c r="W3254" s="2" t="b">
        <v>0</v>
      </c>
      <c r="X3254" s="1"/>
      <c r="Y3254" s="2" t="b">
        <v>0</v>
      </c>
      <c r="Z3254" s="1" t="s">
        <v>58</v>
      </c>
      <c r="AA3254" s="2" t="b">
        <v>1</v>
      </c>
      <c r="AB3254" s="1" t="s">
        <v>19407</v>
      </c>
      <c r="AC3254" s="1" t="s">
        <v>19408</v>
      </c>
      <c r="AD3254" s="1" t="s">
        <v>61</v>
      </c>
      <c r="AE3254" s="2" t="b">
        <v>1</v>
      </c>
      <c r="AF3254" s="1" t="s">
        <v>142</v>
      </c>
      <c r="AG3254" s="2" t="b">
        <v>0</v>
      </c>
      <c r="AH3254" s="1">
        <v>46242.564803425928</v>
      </c>
    </row>
    <row r="3255" spans="1:34" ht="13.9">
      <c r="A3255" s="1" t="s">
        <v>19409</v>
      </c>
      <c r="B3255" s="1" t="s">
        <v>19410</v>
      </c>
      <c r="C3255" s="4">
        <v>45510</v>
      </c>
      <c r="D3255" s="1" t="s">
        <v>19312</v>
      </c>
      <c r="E3255" s="1">
        <v>2024</v>
      </c>
      <c r="F3255" s="5">
        <v>24.05</v>
      </c>
      <c r="G3255" s="1" t="s">
        <v>19411</v>
      </c>
      <c r="H3255" s="1" t="s">
        <v>19412</v>
      </c>
      <c r="I3255" s="6">
        <v>2219</v>
      </c>
      <c r="J3255" s="6" t="s">
        <v>54</v>
      </c>
      <c r="K3255" s="6">
        <v>174</v>
      </c>
      <c r="L3255" s="6">
        <v>160</v>
      </c>
      <c r="M3255" s="6">
        <v>14</v>
      </c>
      <c r="N3255" s="7">
        <v>0.91954022988505746</v>
      </c>
      <c r="O3255" s="1" t="s">
        <v>67</v>
      </c>
      <c r="P3255" s="1" t="s">
        <v>54</v>
      </c>
      <c r="Q3255" s="1" t="s">
        <v>56</v>
      </c>
      <c r="R3255" s="1" t="s">
        <v>5</v>
      </c>
      <c r="S3255" s="2" t="b">
        <v>1</v>
      </c>
      <c r="T3255" s="2" t="b">
        <v>0</v>
      </c>
      <c r="U3255" s="1" t="s">
        <v>57</v>
      </c>
      <c r="V3255" s="1"/>
      <c r="W3255" s="2" t="b">
        <v>0</v>
      </c>
      <c r="X3255" s="1"/>
      <c r="Y3255" s="2" t="b">
        <v>0</v>
      </c>
      <c r="Z3255" s="1" t="s">
        <v>58</v>
      </c>
      <c r="AA3255" s="2" t="b">
        <v>1</v>
      </c>
      <c r="AB3255" s="1" t="s">
        <v>19413</v>
      </c>
      <c r="AC3255" s="1" t="s">
        <v>19414</v>
      </c>
      <c r="AD3255" s="1" t="s">
        <v>61</v>
      </c>
      <c r="AE3255" s="2" t="b">
        <v>1</v>
      </c>
      <c r="AF3255" s="1" t="s">
        <v>94</v>
      </c>
      <c r="AG3255" s="2" t="b">
        <v>0</v>
      </c>
      <c r="AH3255" s="1">
        <v>46242.564803425928</v>
      </c>
    </row>
    <row r="3256" spans="1:34" ht="13.9">
      <c r="A3256" s="1" t="s">
        <v>19415</v>
      </c>
      <c r="B3256" s="1" t="s">
        <v>19416</v>
      </c>
      <c r="C3256" s="4">
        <v>45511</v>
      </c>
      <c r="D3256" s="1" t="s">
        <v>19312</v>
      </c>
      <c r="E3256" s="1">
        <v>2024</v>
      </c>
      <c r="F3256" s="5">
        <v>24.02</v>
      </c>
      <c r="G3256" s="1" t="s">
        <v>19417</v>
      </c>
      <c r="H3256" s="1" t="s">
        <v>19418</v>
      </c>
      <c r="I3256" s="6">
        <v>25668</v>
      </c>
      <c r="J3256" s="6" t="s">
        <v>54</v>
      </c>
      <c r="K3256" s="6">
        <v>2458</v>
      </c>
      <c r="L3256" s="6">
        <v>2276</v>
      </c>
      <c r="M3256" s="6">
        <v>182</v>
      </c>
      <c r="N3256" s="7">
        <v>0.92595606183889345</v>
      </c>
      <c r="O3256" s="1" t="s">
        <v>67</v>
      </c>
      <c r="P3256" s="1" t="s">
        <v>54</v>
      </c>
      <c r="Q3256" s="1" t="s">
        <v>68</v>
      </c>
      <c r="R3256" s="1" t="s">
        <v>5</v>
      </c>
      <c r="S3256" s="2" t="b">
        <v>1</v>
      </c>
      <c r="T3256" s="2" t="b">
        <v>0</v>
      </c>
      <c r="U3256" s="1" t="s">
        <v>57</v>
      </c>
      <c r="V3256" s="1"/>
      <c r="W3256" s="2" t="b">
        <v>0</v>
      </c>
      <c r="X3256" s="1"/>
      <c r="Y3256" s="2" t="b">
        <v>0</v>
      </c>
      <c r="Z3256" s="1" t="s">
        <v>58</v>
      </c>
      <c r="AA3256" s="2" t="b">
        <v>1</v>
      </c>
      <c r="AB3256" s="1" t="s">
        <v>19419</v>
      </c>
      <c r="AC3256" s="1" t="s">
        <v>19420</v>
      </c>
      <c r="AD3256" s="1" t="s">
        <v>61</v>
      </c>
      <c r="AE3256" s="2" t="b">
        <v>1</v>
      </c>
      <c r="AF3256" s="1" t="s">
        <v>227</v>
      </c>
      <c r="AG3256" s="2" t="b">
        <v>0</v>
      </c>
      <c r="AH3256" s="1">
        <v>46242.564803425928</v>
      </c>
    </row>
    <row r="3257" spans="1:34" ht="13.9">
      <c r="A3257" s="1" t="s">
        <v>19421</v>
      </c>
      <c r="B3257" s="1" t="s">
        <v>19422</v>
      </c>
      <c r="C3257" s="4">
        <v>45511</v>
      </c>
      <c r="D3257" s="1" t="s">
        <v>19312</v>
      </c>
      <c r="E3257" s="1">
        <v>2024</v>
      </c>
      <c r="F3257" s="5">
        <v>24.02</v>
      </c>
      <c r="G3257" s="1" t="s">
        <v>19423</v>
      </c>
      <c r="H3257" s="1" t="s">
        <v>19424</v>
      </c>
      <c r="I3257" s="6">
        <v>177368</v>
      </c>
      <c r="J3257" s="6" t="s">
        <v>54</v>
      </c>
      <c r="K3257" s="6">
        <v>4785</v>
      </c>
      <c r="L3257" s="6">
        <v>4579</v>
      </c>
      <c r="M3257" s="6">
        <v>206</v>
      </c>
      <c r="N3257" s="7">
        <v>0.95694879832810864</v>
      </c>
      <c r="O3257" s="1" t="s">
        <v>76</v>
      </c>
      <c r="P3257" s="1" t="s">
        <v>54</v>
      </c>
      <c r="Q3257" s="1" t="s">
        <v>68</v>
      </c>
      <c r="R3257" s="1" t="s">
        <v>5</v>
      </c>
      <c r="S3257" s="2" t="b">
        <v>1</v>
      </c>
      <c r="T3257" s="2" t="b">
        <v>0</v>
      </c>
      <c r="U3257" s="1" t="s">
        <v>244</v>
      </c>
      <c r="V3257" s="1">
        <v>16</v>
      </c>
      <c r="W3257" s="2" t="b">
        <v>0</v>
      </c>
      <c r="X3257" s="1"/>
      <c r="Y3257" s="2" t="b">
        <v>0</v>
      </c>
      <c r="Z3257" s="1" t="s">
        <v>58</v>
      </c>
      <c r="AA3257" s="2" t="b">
        <v>1</v>
      </c>
      <c r="AB3257" s="1" t="s">
        <v>19425</v>
      </c>
      <c r="AC3257" s="1" t="s">
        <v>19426</v>
      </c>
      <c r="AD3257" s="1" t="s">
        <v>61</v>
      </c>
      <c r="AE3257" s="2" t="b">
        <v>1</v>
      </c>
      <c r="AF3257" s="1" t="s">
        <v>509</v>
      </c>
      <c r="AG3257" s="2" t="b">
        <v>0</v>
      </c>
      <c r="AH3257" s="1">
        <v>46242.564803425928</v>
      </c>
    </row>
    <row r="3258" spans="1:34" ht="13.9">
      <c r="A3258" s="1" t="s">
        <v>19427</v>
      </c>
      <c r="B3258" s="1" t="s">
        <v>19428</v>
      </c>
      <c r="C3258" s="4">
        <v>45511</v>
      </c>
      <c r="D3258" s="1" t="s">
        <v>19312</v>
      </c>
      <c r="E3258" s="1">
        <v>2024</v>
      </c>
      <c r="F3258" s="5">
        <v>24.02</v>
      </c>
      <c r="G3258" s="1" t="s">
        <v>19429</v>
      </c>
      <c r="H3258" s="1" t="s">
        <v>19430</v>
      </c>
      <c r="I3258" s="6">
        <v>8747</v>
      </c>
      <c r="J3258" s="6" t="s">
        <v>54</v>
      </c>
      <c r="K3258" s="6">
        <v>320</v>
      </c>
      <c r="L3258" s="6">
        <v>294</v>
      </c>
      <c r="M3258" s="6">
        <v>26</v>
      </c>
      <c r="N3258" s="7">
        <v>0.91874999999999996</v>
      </c>
      <c r="O3258" s="1" t="s">
        <v>67</v>
      </c>
      <c r="P3258" s="1" t="s">
        <v>54</v>
      </c>
      <c r="Q3258" s="1" t="s">
        <v>68</v>
      </c>
      <c r="R3258" s="1" t="s">
        <v>5</v>
      </c>
      <c r="S3258" s="2" t="b">
        <v>1</v>
      </c>
      <c r="T3258" s="2" t="b">
        <v>0</v>
      </c>
      <c r="U3258" s="1" t="s">
        <v>57</v>
      </c>
      <c r="V3258" s="1"/>
      <c r="W3258" s="2" t="b">
        <v>0</v>
      </c>
      <c r="X3258" s="1"/>
      <c r="Y3258" s="2" t="b">
        <v>0</v>
      </c>
      <c r="Z3258" s="1" t="s">
        <v>58</v>
      </c>
      <c r="AA3258" s="2" t="b">
        <v>1</v>
      </c>
      <c r="AB3258" s="1" t="s">
        <v>19431</v>
      </c>
      <c r="AC3258" s="1" t="s">
        <v>19432</v>
      </c>
      <c r="AD3258" s="1" t="s">
        <v>61</v>
      </c>
      <c r="AE3258" s="2" t="b">
        <v>1</v>
      </c>
      <c r="AF3258" s="1" t="s">
        <v>86</v>
      </c>
      <c r="AG3258" s="2" t="b">
        <v>0</v>
      </c>
      <c r="AH3258" s="1">
        <v>46242.564803425928</v>
      </c>
    </row>
    <row r="3259" spans="1:34" ht="13.9">
      <c r="A3259" s="1" t="s">
        <v>19433</v>
      </c>
      <c r="B3259" s="1" t="s">
        <v>19434</v>
      </c>
      <c r="C3259" s="4">
        <v>45511</v>
      </c>
      <c r="D3259" s="1" t="s">
        <v>19312</v>
      </c>
      <c r="E3259" s="1">
        <v>2024</v>
      </c>
      <c r="F3259" s="5">
        <v>24.02</v>
      </c>
      <c r="G3259" s="1" t="s">
        <v>19435</v>
      </c>
      <c r="H3259" s="1" t="s">
        <v>19436</v>
      </c>
      <c r="I3259" s="6">
        <v>13544</v>
      </c>
      <c r="J3259" s="6" t="s">
        <v>54</v>
      </c>
      <c r="K3259" s="6">
        <v>992</v>
      </c>
      <c r="L3259" s="6">
        <v>963</v>
      </c>
      <c r="M3259" s="6">
        <v>29</v>
      </c>
      <c r="N3259" s="7">
        <v>0.97076612903225812</v>
      </c>
      <c r="O3259" s="1" t="s">
        <v>76</v>
      </c>
      <c r="P3259" s="1" t="s">
        <v>54</v>
      </c>
      <c r="Q3259" s="1" t="s">
        <v>68</v>
      </c>
      <c r="R3259" s="1" t="s">
        <v>5</v>
      </c>
      <c r="S3259" s="2" t="b">
        <v>1</v>
      </c>
      <c r="T3259" s="2" t="b">
        <v>0</v>
      </c>
      <c r="U3259" s="1" t="s">
        <v>112</v>
      </c>
      <c r="V3259" s="1">
        <v>15</v>
      </c>
      <c r="W3259" s="2" t="b">
        <v>0</v>
      </c>
      <c r="X3259" s="1"/>
      <c r="Y3259" s="2" t="b">
        <v>0</v>
      </c>
      <c r="Z3259" s="1" t="s">
        <v>58</v>
      </c>
      <c r="AA3259" s="2" t="b">
        <v>1</v>
      </c>
      <c r="AB3259" s="1" t="s">
        <v>19437</v>
      </c>
      <c r="AC3259" s="1" t="s">
        <v>19438</v>
      </c>
      <c r="AD3259" s="1" t="s">
        <v>61</v>
      </c>
      <c r="AE3259" s="2" t="b">
        <v>1</v>
      </c>
      <c r="AF3259" s="1" t="s">
        <v>509</v>
      </c>
      <c r="AG3259" s="2" t="b">
        <v>0</v>
      </c>
      <c r="AH3259" s="1">
        <v>46242.564803425928</v>
      </c>
    </row>
    <row r="3260" spans="1:34" ht="13.9">
      <c r="A3260" s="1" t="s">
        <v>19439</v>
      </c>
      <c r="B3260" s="1" t="s">
        <v>19440</v>
      </c>
      <c r="C3260" s="4">
        <v>45511</v>
      </c>
      <c r="D3260" s="1" t="s">
        <v>19312</v>
      </c>
      <c r="E3260" s="1">
        <v>2024</v>
      </c>
      <c r="F3260" s="5">
        <v>24.02</v>
      </c>
      <c r="G3260" s="1" t="s">
        <v>19441</v>
      </c>
      <c r="H3260" s="1" t="s">
        <v>19442</v>
      </c>
      <c r="I3260" s="6">
        <v>842</v>
      </c>
      <c r="J3260" s="6" t="s">
        <v>54</v>
      </c>
      <c r="K3260" s="6">
        <v>72</v>
      </c>
      <c r="L3260" s="6">
        <v>66</v>
      </c>
      <c r="M3260" s="6">
        <v>6</v>
      </c>
      <c r="N3260" s="7">
        <v>0.91666666666666663</v>
      </c>
      <c r="O3260" s="1" t="s">
        <v>67</v>
      </c>
      <c r="P3260" s="1" t="s">
        <v>54</v>
      </c>
      <c r="Q3260" s="1" t="s">
        <v>56</v>
      </c>
      <c r="R3260" s="1" t="s">
        <v>5</v>
      </c>
      <c r="S3260" s="2" t="b">
        <v>1</v>
      </c>
      <c r="T3260" s="2" t="b">
        <v>0</v>
      </c>
      <c r="U3260" s="1" t="s">
        <v>57</v>
      </c>
      <c r="V3260" s="1"/>
      <c r="W3260" s="2" t="b">
        <v>0</v>
      </c>
      <c r="X3260" s="1"/>
      <c r="Y3260" s="2" t="b">
        <v>0</v>
      </c>
      <c r="Z3260" s="1" t="s">
        <v>58</v>
      </c>
      <c r="AA3260" s="2" t="b">
        <v>1</v>
      </c>
      <c r="AB3260" s="1" t="s">
        <v>19443</v>
      </c>
      <c r="AC3260" s="1" t="s">
        <v>19444</v>
      </c>
      <c r="AD3260" s="1" t="s">
        <v>172</v>
      </c>
      <c r="AE3260" s="2" t="b">
        <v>1</v>
      </c>
      <c r="AF3260" s="1" t="s">
        <v>8462</v>
      </c>
      <c r="AG3260" s="2" t="b">
        <v>0</v>
      </c>
      <c r="AH3260" s="1">
        <v>46242.564803425928</v>
      </c>
    </row>
    <row r="3261" spans="1:34" ht="13.9">
      <c r="A3261" s="1" t="s">
        <v>19445</v>
      </c>
      <c r="B3261" s="1" t="s">
        <v>19446</v>
      </c>
      <c r="C3261" s="4">
        <v>45511</v>
      </c>
      <c r="D3261" s="1" t="s">
        <v>19312</v>
      </c>
      <c r="E3261" s="1">
        <v>2024</v>
      </c>
      <c r="F3261" s="5">
        <v>24.02</v>
      </c>
      <c r="G3261" s="1" t="s">
        <v>19447</v>
      </c>
      <c r="H3261" s="1" t="s">
        <v>19448</v>
      </c>
      <c r="I3261" s="6">
        <v>31</v>
      </c>
      <c r="J3261" s="6" t="s">
        <v>54</v>
      </c>
      <c r="K3261" s="6">
        <v>2</v>
      </c>
      <c r="L3261" s="6">
        <v>1</v>
      </c>
      <c r="M3261" s="6">
        <v>1</v>
      </c>
      <c r="N3261" s="7">
        <v>0.5</v>
      </c>
      <c r="O3261" s="1" t="s">
        <v>567</v>
      </c>
      <c r="P3261" s="1" t="s">
        <v>54</v>
      </c>
      <c r="Q3261" s="1" t="s">
        <v>56</v>
      </c>
      <c r="R3261" s="1" t="s">
        <v>5</v>
      </c>
      <c r="S3261" s="2" t="b">
        <v>1</v>
      </c>
      <c r="T3261" s="2" t="b">
        <v>0</v>
      </c>
      <c r="U3261" s="1" t="s">
        <v>244</v>
      </c>
      <c r="V3261" s="1">
        <v>16</v>
      </c>
      <c r="W3261" s="2" t="b">
        <v>0</v>
      </c>
      <c r="X3261" s="1"/>
      <c r="Y3261" s="2" t="b">
        <v>0</v>
      </c>
      <c r="Z3261" s="1" t="s">
        <v>58</v>
      </c>
      <c r="AA3261" s="2" t="b">
        <v>1</v>
      </c>
      <c r="AB3261" s="1" t="s">
        <v>19449</v>
      </c>
      <c r="AC3261" s="1" t="s">
        <v>19450</v>
      </c>
      <c r="AD3261" s="1" t="s">
        <v>61</v>
      </c>
      <c r="AE3261" s="2" t="b">
        <v>1</v>
      </c>
      <c r="AF3261" s="1" t="s">
        <v>211</v>
      </c>
      <c r="AG3261" s="2" t="b">
        <v>0</v>
      </c>
      <c r="AH3261" s="1">
        <v>46242.564803425928</v>
      </c>
    </row>
    <row r="3262" spans="1:34" ht="13.9">
      <c r="A3262" s="1" t="s">
        <v>19451</v>
      </c>
      <c r="B3262" s="1" t="s">
        <v>19452</v>
      </c>
      <c r="C3262" s="4">
        <v>45511</v>
      </c>
      <c r="D3262" s="1" t="s">
        <v>19312</v>
      </c>
      <c r="E3262" s="1">
        <v>2024</v>
      </c>
      <c r="F3262" s="5">
        <v>24.02</v>
      </c>
      <c r="G3262" s="1" t="s">
        <v>19453</v>
      </c>
      <c r="H3262" s="1" t="s">
        <v>19454</v>
      </c>
      <c r="I3262" s="6">
        <v>63</v>
      </c>
      <c r="J3262" s="6" t="s">
        <v>54</v>
      </c>
      <c r="K3262" s="6">
        <v>3</v>
      </c>
      <c r="L3262" s="6">
        <v>2</v>
      </c>
      <c r="M3262" s="6">
        <v>1</v>
      </c>
      <c r="N3262" s="7">
        <v>0.66666666666666663</v>
      </c>
      <c r="O3262" s="1" t="s">
        <v>302</v>
      </c>
      <c r="P3262" s="1" t="s">
        <v>54</v>
      </c>
      <c r="Q3262" s="1" t="s">
        <v>56</v>
      </c>
      <c r="R3262" s="1" t="s">
        <v>5</v>
      </c>
      <c r="S3262" s="2" t="b">
        <v>1</v>
      </c>
      <c r="T3262" s="2" t="b">
        <v>0</v>
      </c>
      <c r="U3262" s="1" t="s">
        <v>224</v>
      </c>
      <c r="V3262" s="1">
        <v>12</v>
      </c>
      <c r="W3262" s="2" t="b">
        <v>0</v>
      </c>
      <c r="X3262" s="1"/>
      <c r="Y3262" s="2" t="b">
        <v>0</v>
      </c>
      <c r="Z3262" s="1" t="s">
        <v>58</v>
      </c>
      <c r="AA3262" s="2" t="b">
        <v>1</v>
      </c>
      <c r="AB3262" s="1" t="s">
        <v>19455</v>
      </c>
      <c r="AC3262" s="1" t="s">
        <v>19456</v>
      </c>
      <c r="AD3262" s="1" t="s">
        <v>61</v>
      </c>
      <c r="AE3262" s="2" t="b">
        <v>1</v>
      </c>
      <c r="AF3262" s="1" t="s">
        <v>211</v>
      </c>
      <c r="AG3262" s="2" t="b">
        <v>0</v>
      </c>
      <c r="AH3262" s="1">
        <v>46242.564803425928</v>
      </c>
    </row>
    <row r="3263" spans="1:34" ht="13.9">
      <c r="A3263" s="1" t="s">
        <v>19457</v>
      </c>
      <c r="B3263" s="1" t="s">
        <v>19458</v>
      </c>
      <c r="C3263" s="4">
        <v>45512</v>
      </c>
      <c r="D3263" s="1" t="s">
        <v>19312</v>
      </c>
      <c r="E3263" s="1">
        <v>2024</v>
      </c>
      <c r="F3263" s="5">
        <v>23.98</v>
      </c>
      <c r="G3263" s="1" t="s">
        <v>19459</v>
      </c>
      <c r="H3263" s="1" t="s">
        <v>19460</v>
      </c>
      <c r="I3263" s="6">
        <v>101</v>
      </c>
      <c r="J3263" s="6" t="s">
        <v>54</v>
      </c>
      <c r="K3263" s="6">
        <v>10</v>
      </c>
      <c r="L3263" s="6">
        <v>9</v>
      </c>
      <c r="M3263" s="6">
        <v>1</v>
      </c>
      <c r="N3263" s="7">
        <v>0.9</v>
      </c>
      <c r="O3263" s="1" t="s">
        <v>126</v>
      </c>
      <c r="P3263" s="1" t="s">
        <v>54</v>
      </c>
      <c r="Q3263" s="1" t="s">
        <v>56</v>
      </c>
      <c r="R3263" s="1" t="s">
        <v>5</v>
      </c>
      <c r="S3263" s="2" t="b">
        <v>1</v>
      </c>
      <c r="T3263" s="2" t="b">
        <v>0</v>
      </c>
      <c r="U3263" s="1" t="s">
        <v>224</v>
      </c>
      <c r="V3263" s="1">
        <v>12</v>
      </c>
      <c r="W3263" s="2" t="b">
        <v>0</v>
      </c>
      <c r="X3263" s="1"/>
      <c r="Y3263" s="2" t="b">
        <v>0</v>
      </c>
      <c r="Z3263" s="1" t="s">
        <v>58</v>
      </c>
      <c r="AA3263" s="2" t="b">
        <v>1</v>
      </c>
      <c r="AB3263" s="1" t="s">
        <v>19461</v>
      </c>
      <c r="AC3263" s="1" t="s">
        <v>19462</v>
      </c>
      <c r="AD3263" s="1" t="s">
        <v>61</v>
      </c>
      <c r="AE3263" s="2" t="b">
        <v>1</v>
      </c>
      <c r="AF3263" s="1" t="s">
        <v>987</v>
      </c>
      <c r="AG3263" s="2" t="b">
        <v>0</v>
      </c>
      <c r="AH3263" s="1">
        <v>46242.564803425928</v>
      </c>
    </row>
    <row r="3264" spans="1:34" ht="13.9">
      <c r="A3264" s="1" t="s">
        <v>19463</v>
      </c>
      <c r="B3264" s="1" t="s">
        <v>19464</v>
      </c>
      <c r="C3264" s="4">
        <v>45513</v>
      </c>
      <c r="D3264" s="1" t="s">
        <v>19312</v>
      </c>
      <c r="E3264" s="1">
        <v>2024</v>
      </c>
      <c r="F3264" s="5">
        <v>23.95</v>
      </c>
      <c r="G3264" s="1" t="s">
        <v>19465</v>
      </c>
      <c r="H3264" s="1" t="s">
        <v>19466</v>
      </c>
      <c r="I3264" s="6">
        <v>15</v>
      </c>
      <c r="J3264" s="6" t="s">
        <v>54</v>
      </c>
      <c r="K3264" s="6">
        <v>1</v>
      </c>
      <c r="L3264" s="6">
        <v>0</v>
      </c>
      <c r="M3264" s="6">
        <v>1</v>
      </c>
      <c r="N3264" s="7">
        <v>0</v>
      </c>
      <c r="O3264" s="1" t="s">
        <v>148</v>
      </c>
      <c r="P3264" s="1" t="s">
        <v>54</v>
      </c>
      <c r="Q3264" s="1" t="s">
        <v>56</v>
      </c>
      <c r="R3264" s="1" t="s">
        <v>5</v>
      </c>
      <c r="S3264" s="2" t="b">
        <v>1</v>
      </c>
      <c r="T3264" s="2" t="b">
        <v>0</v>
      </c>
      <c r="U3264" s="1" t="s">
        <v>57</v>
      </c>
      <c r="V3264" s="1"/>
      <c r="W3264" s="2" t="b">
        <v>0</v>
      </c>
      <c r="X3264" s="1"/>
      <c r="Y3264" s="2" t="b">
        <v>0</v>
      </c>
      <c r="Z3264" s="1" t="s">
        <v>119</v>
      </c>
      <c r="AA3264" s="2" t="b">
        <v>0</v>
      </c>
      <c r="AB3264" s="1" t="s">
        <v>19467</v>
      </c>
      <c r="AC3264" s="1" t="s">
        <v>19468</v>
      </c>
      <c r="AD3264" s="1" t="s">
        <v>61</v>
      </c>
      <c r="AE3264" s="2" t="b">
        <v>1</v>
      </c>
      <c r="AF3264" s="1"/>
      <c r="AG3264" s="2" t="b">
        <v>0</v>
      </c>
      <c r="AH3264" s="1">
        <v>46242.564803425928</v>
      </c>
    </row>
    <row r="3265" spans="1:34" ht="13.9">
      <c r="A3265" s="1" t="s">
        <v>19469</v>
      </c>
      <c r="B3265" s="1" t="s">
        <v>19470</v>
      </c>
      <c r="C3265" s="4">
        <v>45513</v>
      </c>
      <c r="D3265" s="1" t="s">
        <v>19312</v>
      </c>
      <c r="E3265" s="1">
        <v>2024</v>
      </c>
      <c r="F3265" s="5">
        <v>23.95</v>
      </c>
      <c r="G3265" s="1" t="s">
        <v>19471</v>
      </c>
      <c r="H3265" s="1" t="s">
        <v>19472</v>
      </c>
      <c r="I3265" s="6">
        <v>5597</v>
      </c>
      <c r="J3265" s="6" t="s">
        <v>54</v>
      </c>
      <c r="K3265" s="6">
        <v>284</v>
      </c>
      <c r="L3265" s="6">
        <v>275</v>
      </c>
      <c r="M3265" s="6">
        <v>9</v>
      </c>
      <c r="N3265" s="7">
        <v>0.96830985915492962</v>
      </c>
      <c r="O3265" s="1" t="s">
        <v>67</v>
      </c>
      <c r="P3265" s="1" t="s">
        <v>54</v>
      </c>
      <c r="Q3265" s="1" t="s">
        <v>68</v>
      </c>
      <c r="R3265" s="1" t="s">
        <v>5</v>
      </c>
      <c r="S3265" s="2" t="b">
        <v>1</v>
      </c>
      <c r="T3265" s="2" t="b">
        <v>0</v>
      </c>
      <c r="U3265" s="1" t="s">
        <v>57</v>
      </c>
      <c r="V3265" s="1"/>
      <c r="W3265" s="2" t="b">
        <v>0</v>
      </c>
      <c r="X3265" s="1"/>
      <c r="Y3265" s="2" t="b">
        <v>0</v>
      </c>
      <c r="Z3265" s="1" t="s">
        <v>58</v>
      </c>
      <c r="AA3265" s="2" t="b">
        <v>1</v>
      </c>
      <c r="AB3265" s="1" t="s">
        <v>19473</v>
      </c>
      <c r="AC3265" s="1" t="s">
        <v>19474</v>
      </c>
      <c r="AD3265" s="1" t="s">
        <v>61</v>
      </c>
      <c r="AE3265" s="2" t="b">
        <v>1</v>
      </c>
      <c r="AF3265" s="1" t="s">
        <v>509</v>
      </c>
      <c r="AG3265" s="2" t="b">
        <v>0</v>
      </c>
      <c r="AH3265" s="1">
        <v>46242.564803425928</v>
      </c>
    </row>
    <row r="3266" spans="1:34" ht="13.9">
      <c r="A3266" s="1" t="s">
        <v>19475</v>
      </c>
      <c r="B3266" s="1" t="s">
        <v>19476</v>
      </c>
      <c r="C3266" s="4">
        <v>45513</v>
      </c>
      <c r="D3266" s="1" t="s">
        <v>19312</v>
      </c>
      <c r="E3266" s="1">
        <v>2024</v>
      </c>
      <c r="F3266" s="5">
        <v>23.95</v>
      </c>
      <c r="G3266" s="1" t="s">
        <v>19477</v>
      </c>
      <c r="H3266" s="1" t="s">
        <v>19478</v>
      </c>
      <c r="I3266" s="6">
        <v>11544</v>
      </c>
      <c r="J3266" s="6" t="s">
        <v>54</v>
      </c>
      <c r="K3266" s="6">
        <v>121</v>
      </c>
      <c r="L3266" s="6">
        <v>83</v>
      </c>
      <c r="M3266" s="6">
        <v>38</v>
      </c>
      <c r="N3266" s="7">
        <v>0.68595041322314054</v>
      </c>
      <c r="O3266" s="1" t="s">
        <v>91</v>
      </c>
      <c r="P3266" s="1" t="s">
        <v>54</v>
      </c>
      <c r="Q3266" s="1" t="s">
        <v>56</v>
      </c>
      <c r="R3266" s="1" t="s">
        <v>7</v>
      </c>
      <c r="S3266" s="2" t="b">
        <v>0</v>
      </c>
      <c r="T3266" s="2" t="b">
        <v>1</v>
      </c>
      <c r="U3266" s="1" t="s">
        <v>202</v>
      </c>
      <c r="V3266" s="1">
        <v>18</v>
      </c>
      <c r="W3266" s="2" t="b">
        <v>1</v>
      </c>
      <c r="X3266" s="2" t="b">
        <v>1</v>
      </c>
      <c r="Y3266" s="2" t="b">
        <v>0</v>
      </c>
      <c r="Z3266" s="1" t="s">
        <v>119</v>
      </c>
      <c r="AA3266" s="2" t="b">
        <v>0</v>
      </c>
      <c r="AB3266" s="1" t="s">
        <v>19479</v>
      </c>
      <c r="AC3266" s="1" t="s">
        <v>19480</v>
      </c>
      <c r="AD3266" s="1" t="s">
        <v>61</v>
      </c>
      <c r="AE3266" s="2" t="b">
        <v>1</v>
      </c>
      <c r="AF3266" s="1"/>
      <c r="AG3266" s="2" t="b">
        <v>0</v>
      </c>
      <c r="AH3266" s="1">
        <v>46242.564803425928</v>
      </c>
    </row>
    <row r="3267" spans="1:34" ht="13.9">
      <c r="A3267" s="1" t="s">
        <v>19481</v>
      </c>
      <c r="B3267" s="1" t="s">
        <v>19482</v>
      </c>
      <c r="C3267" s="4">
        <v>45513</v>
      </c>
      <c r="D3267" s="1" t="s">
        <v>19312</v>
      </c>
      <c r="E3267" s="1">
        <v>2024</v>
      </c>
      <c r="F3267" s="5">
        <v>23.95</v>
      </c>
      <c r="G3267" s="1" t="s">
        <v>19483</v>
      </c>
      <c r="H3267" s="1" t="s">
        <v>19484</v>
      </c>
      <c r="I3267" s="6">
        <v>4740</v>
      </c>
      <c r="J3267" s="6" t="s">
        <v>54</v>
      </c>
      <c r="K3267" s="6">
        <v>106</v>
      </c>
      <c r="L3267" s="6">
        <v>101</v>
      </c>
      <c r="M3267" s="6">
        <v>5</v>
      </c>
      <c r="N3267" s="7">
        <v>0.95283018867924529</v>
      </c>
      <c r="O3267" s="1" t="s">
        <v>67</v>
      </c>
      <c r="P3267" s="1" t="s">
        <v>54</v>
      </c>
      <c r="Q3267" s="1" t="s">
        <v>56</v>
      </c>
      <c r="R3267" s="1" t="s">
        <v>7</v>
      </c>
      <c r="S3267" s="2" t="b">
        <v>0</v>
      </c>
      <c r="T3267" s="2" t="b">
        <v>1</v>
      </c>
      <c r="U3267" s="1" t="s">
        <v>202</v>
      </c>
      <c r="V3267" s="1">
        <v>18</v>
      </c>
      <c r="W3267" s="2" t="b">
        <v>1</v>
      </c>
      <c r="X3267" s="2" t="b">
        <v>1</v>
      </c>
      <c r="Y3267" s="2" t="b">
        <v>0</v>
      </c>
      <c r="Z3267" s="1" t="s">
        <v>119</v>
      </c>
      <c r="AA3267" s="2" t="b">
        <v>0</v>
      </c>
      <c r="AB3267" s="1" t="s">
        <v>19485</v>
      </c>
      <c r="AC3267" s="1" t="s">
        <v>19486</v>
      </c>
      <c r="AD3267" s="1" t="s">
        <v>61</v>
      </c>
      <c r="AE3267" s="2" t="b">
        <v>1</v>
      </c>
      <c r="AF3267" s="1"/>
      <c r="AG3267" s="2" t="b">
        <v>0</v>
      </c>
      <c r="AH3267" s="1">
        <v>46242.564803425928</v>
      </c>
    </row>
    <row r="3268" spans="1:34" ht="13.9">
      <c r="A3268" s="1" t="s">
        <v>19487</v>
      </c>
      <c r="B3268" s="1" t="s">
        <v>19488</v>
      </c>
      <c r="C3268" s="4">
        <v>45513</v>
      </c>
      <c r="D3268" s="1" t="s">
        <v>19312</v>
      </c>
      <c r="E3268" s="1">
        <v>2024</v>
      </c>
      <c r="F3268" s="5">
        <v>23.95</v>
      </c>
      <c r="G3268" s="1" t="s">
        <v>19489</v>
      </c>
      <c r="H3268" s="1" t="s">
        <v>19490</v>
      </c>
      <c r="I3268" s="6">
        <v>3040</v>
      </c>
      <c r="J3268" s="6" t="s">
        <v>54</v>
      </c>
      <c r="K3268" s="6">
        <v>102</v>
      </c>
      <c r="L3268" s="6">
        <v>66</v>
      </c>
      <c r="M3268" s="6">
        <v>36</v>
      </c>
      <c r="N3268" s="7">
        <v>0.6470588235294118</v>
      </c>
      <c r="O3268" s="1" t="s">
        <v>91</v>
      </c>
      <c r="P3268" s="1" t="s">
        <v>54</v>
      </c>
      <c r="Q3268" s="1" t="s">
        <v>56</v>
      </c>
      <c r="R3268" s="1" t="s">
        <v>7</v>
      </c>
      <c r="S3268" s="2" t="b">
        <v>0</v>
      </c>
      <c r="T3268" s="2" t="b">
        <v>1</v>
      </c>
      <c r="U3268" s="1" t="s">
        <v>133</v>
      </c>
      <c r="V3268" s="1">
        <v>18</v>
      </c>
      <c r="W3268" s="2" t="b">
        <v>1</v>
      </c>
      <c r="X3268" s="2" t="b">
        <v>0</v>
      </c>
      <c r="Y3268" s="2" t="b">
        <v>0</v>
      </c>
      <c r="Z3268" s="1" t="s">
        <v>119</v>
      </c>
      <c r="AA3268" s="2" t="b">
        <v>0</v>
      </c>
      <c r="AB3268" s="1" t="s">
        <v>19491</v>
      </c>
      <c r="AC3268" s="1" t="s">
        <v>19492</v>
      </c>
      <c r="AD3268" s="1" t="s">
        <v>61</v>
      </c>
      <c r="AE3268" s="2" t="b">
        <v>1</v>
      </c>
      <c r="AF3268" s="1"/>
      <c r="AG3268" s="2" t="b">
        <v>0</v>
      </c>
      <c r="AH3268" s="1">
        <v>46242.564803425928</v>
      </c>
    </row>
    <row r="3269" spans="1:34" ht="13.9">
      <c r="A3269" s="1" t="s">
        <v>19493</v>
      </c>
      <c r="B3269" s="1" t="s">
        <v>19494</v>
      </c>
      <c r="C3269" s="4">
        <v>45513</v>
      </c>
      <c r="D3269" s="1" t="s">
        <v>19312</v>
      </c>
      <c r="E3269" s="1">
        <v>2024</v>
      </c>
      <c r="F3269" s="5">
        <v>23.95</v>
      </c>
      <c r="G3269" s="1" t="s">
        <v>19495</v>
      </c>
      <c r="H3269" s="1" t="s">
        <v>19496</v>
      </c>
      <c r="I3269" s="6">
        <v>15</v>
      </c>
      <c r="J3269" s="6" t="s">
        <v>54</v>
      </c>
      <c r="K3269" s="6">
        <v>1</v>
      </c>
      <c r="L3269" s="6">
        <v>1</v>
      </c>
      <c r="M3269" s="6">
        <v>0</v>
      </c>
      <c r="N3269" s="7">
        <v>1</v>
      </c>
      <c r="O3269" s="1" t="s">
        <v>148</v>
      </c>
      <c r="P3269" s="1" t="s">
        <v>54</v>
      </c>
      <c r="Q3269" s="1" t="s">
        <v>56</v>
      </c>
      <c r="R3269" s="1" t="s">
        <v>5</v>
      </c>
      <c r="S3269" s="2" t="b">
        <v>1</v>
      </c>
      <c r="T3269" s="2" t="b">
        <v>0</v>
      </c>
      <c r="U3269" s="1" t="s">
        <v>169</v>
      </c>
      <c r="V3269" s="1">
        <v>0</v>
      </c>
      <c r="W3269" s="2" t="b">
        <v>0</v>
      </c>
      <c r="X3269" s="1"/>
      <c r="Y3269" s="2" t="b">
        <v>0</v>
      </c>
      <c r="Z3269" s="1" t="s">
        <v>58</v>
      </c>
      <c r="AA3269" s="2" t="b">
        <v>1</v>
      </c>
      <c r="AB3269" s="1" t="s">
        <v>19497</v>
      </c>
      <c r="AC3269" s="1" t="s">
        <v>19498</v>
      </c>
      <c r="AD3269" s="1" t="s">
        <v>61</v>
      </c>
      <c r="AE3269" s="2" t="b">
        <v>1</v>
      </c>
      <c r="AF3269" s="1" t="s">
        <v>305</v>
      </c>
      <c r="AG3269" s="2" t="b">
        <v>0</v>
      </c>
      <c r="AH3269" s="1">
        <v>46242.564803425928</v>
      </c>
    </row>
    <row r="3270" spans="1:34" ht="13.9">
      <c r="A3270" s="1" t="s">
        <v>19499</v>
      </c>
      <c r="B3270" s="1" t="s">
        <v>19500</v>
      </c>
      <c r="C3270" s="4">
        <v>45514</v>
      </c>
      <c r="D3270" s="1" t="s">
        <v>19312</v>
      </c>
      <c r="E3270" s="1">
        <v>2024</v>
      </c>
      <c r="F3270" s="5">
        <v>23.92</v>
      </c>
      <c r="G3270" s="1" t="s">
        <v>19501</v>
      </c>
      <c r="H3270" s="1" t="s">
        <v>19502</v>
      </c>
      <c r="I3270" s="6">
        <v>485</v>
      </c>
      <c r="J3270" s="6" t="s">
        <v>54</v>
      </c>
      <c r="K3270" s="6">
        <v>6</v>
      </c>
      <c r="L3270" s="6">
        <v>4</v>
      </c>
      <c r="M3270" s="6">
        <v>2</v>
      </c>
      <c r="N3270" s="7">
        <v>0.66666666666666663</v>
      </c>
      <c r="O3270" s="1" t="s">
        <v>947</v>
      </c>
      <c r="P3270" s="1" t="s">
        <v>54</v>
      </c>
      <c r="Q3270" s="1" t="s">
        <v>56</v>
      </c>
      <c r="R3270" s="1" t="s">
        <v>7</v>
      </c>
      <c r="S3270" s="2" t="b">
        <v>0</v>
      </c>
      <c r="T3270" s="2" t="b">
        <v>1</v>
      </c>
      <c r="U3270" s="1" t="s">
        <v>202</v>
      </c>
      <c r="V3270" s="1">
        <v>18</v>
      </c>
      <c r="W3270" s="2" t="b">
        <v>1</v>
      </c>
      <c r="X3270" s="2" t="b">
        <v>1</v>
      </c>
      <c r="Y3270" s="2" t="b">
        <v>0</v>
      </c>
      <c r="Z3270" s="1" t="s">
        <v>119</v>
      </c>
      <c r="AA3270" s="2" t="b">
        <v>0</v>
      </c>
      <c r="AB3270" s="1" t="s">
        <v>19503</v>
      </c>
      <c r="AC3270" s="1" t="s">
        <v>19504</v>
      </c>
      <c r="AD3270" s="1" t="s">
        <v>61</v>
      </c>
      <c r="AE3270" s="2" t="b">
        <v>1</v>
      </c>
      <c r="AF3270" s="1"/>
      <c r="AG3270" s="2" t="b">
        <v>0</v>
      </c>
      <c r="AH3270" s="1">
        <v>46242.564803425928</v>
      </c>
    </row>
    <row r="3271" spans="1:34" ht="13.9">
      <c r="A3271" s="1" t="s">
        <v>19505</v>
      </c>
      <c r="B3271" s="1" t="s">
        <v>19506</v>
      </c>
      <c r="C3271" s="4">
        <v>45515</v>
      </c>
      <c r="D3271" s="1" t="s">
        <v>19312</v>
      </c>
      <c r="E3271" s="1">
        <v>2024</v>
      </c>
      <c r="F3271" s="5">
        <v>23.89</v>
      </c>
      <c r="G3271" s="1" t="s">
        <v>19507</v>
      </c>
      <c r="H3271" s="1" t="s">
        <v>19508</v>
      </c>
      <c r="I3271" s="6">
        <v>127</v>
      </c>
      <c r="J3271" s="6" t="s">
        <v>54</v>
      </c>
      <c r="K3271" s="6">
        <v>10</v>
      </c>
      <c r="L3271" s="6">
        <v>10</v>
      </c>
      <c r="M3271" s="6">
        <v>0</v>
      </c>
      <c r="N3271" s="7">
        <v>1</v>
      </c>
      <c r="O3271" s="1" t="s">
        <v>126</v>
      </c>
      <c r="P3271" s="1" t="s">
        <v>54</v>
      </c>
      <c r="Q3271" s="1" t="s">
        <v>56</v>
      </c>
      <c r="R3271" s="1" t="s">
        <v>5</v>
      </c>
      <c r="S3271" s="2" t="b">
        <v>1</v>
      </c>
      <c r="T3271" s="2" t="b">
        <v>0</v>
      </c>
      <c r="U3271" s="1" t="s">
        <v>57</v>
      </c>
      <c r="V3271" s="1"/>
      <c r="W3271" s="2" t="b">
        <v>0</v>
      </c>
      <c r="X3271" s="1"/>
      <c r="Y3271" s="2" t="b">
        <v>0</v>
      </c>
      <c r="Z3271" s="1" t="s">
        <v>58</v>
      </c>
      <c r="AA3271" s="2" t="b">
        <v>1</v>
      </c>
      <c r="AB3271" s="1" t="s">
        <v>19509</v>
      </c>
      <c r="AC3271" s="1" t="s">
        <v>19510</v>
      </c>
      <c r="AD3271" s="1" t="s">
        <v>61</v>
      </c>
      <c r="AE3271" s="2" t="b">
        <v>1</v>
      </c>
      <c r="AF3271" s="1" t="s">
        <v>416</v>
      </c>
      <c r="AG3271" s="2" t="b">
        <v>0</v>
      </c>
      <c r="AH3271" s="1">
        <v>46242.564803425928</v>
      </c>
    </row>
    <row r="3272" spans="1:34" ht="13.9">
      <c r="A3272" s="1" t="s">
        <v>19511</v>
      </c>
      <c r="B3272" s="1" t="s">
        <v>19512</v>
      </c>
      <c r="C3272" s="4">
        <v>45515</v>
      </c>
      <c r="D3272" s="1" t="s">
        <v>19312</v>
      </c>
      <c r="E3272" s="1">
        <v>2024</v>
      </c>
      <c r="F3272" s="5">
        <v>23.89</v>
      </c>
      <c r="G3272" s="1" t="s">
        <v>19513</v>
      </c>
      <c r="H3272" s="1" t="s">
        <v>19514</v>
      </c>
      <c r="I3272" s="6">
        <v>3882</v>
      </c>
      <c r="J3272" s="6" t="s">
        <v>54</v>
      </c>
      <c r="K3272" s="6">
        <v>241</v>
      </c>
      <c r="L3272" s="6">
        <v>209</v>
      </c>
      <c r="M3272" s="6">
        <v>32</v>
      </c>
      <c r="N3272" s="7">
        <v>0.86721991701244816</v>
      </c>
      <c r="O3272" s="1" t="s">
        <v>67</v>
      </c>
      <c r="P3272" s="1" t="s">
        <v>54</v>
      </c>
      <c r="Q3272" s="1" t="s">
        <v>68</v>
      </c>
      <c r="R3272" s="1" t="s">
        <v>5</v>
      </c>
      <c r="S3272" s="2" t="b">
        <v>1</v>
      </c>
      <c r="T3272" s="2" t="b">
        <v>0</v>
      </c>
      <c r="U3272" s="1" t="s">
        <v>57</v>
      </c>
      <c r="V3272" s="1"/>
      <c r="W3272" s="2" t="b">
        <v>0</v>
      </c>
      <c r="X3272" s="1"/>
      <c r="Y3272" s="2" t="b">
        <v>0</v>
      </c>
      <c r="Z3272" s="1" t="s">
        <v>58</v>
      </c>
      <c r="AA3272" s="2" t="b">
        <v>1</v>
      </c>
      <c r="AB3272" s="1" t="s">
        <v>19515</v>
      </c>
      <c r="AC3272" s="1" t="s">
        <v>19516</v>
      </c>
      <c r="AD3272" s="1" t="s">
        <v>61</v>
      </c>
      <c r="AE3272" s="2" t="b">
        <v>1</v>
      </c>
      <c r="AF3272" s="1" t="s">
        <v>19517</v>
      </c>
      <c r="AG3272" s="2" t="b">
        <v>0</v>
      </c>
      <c r="AH3272" s="1">
        <v>46242.564803425928</v>
      </c>
    </row>
    <row r="3273" spans="1:34" ht="13.9">
      <c r="A3273" s="1" t="s">
        <v>19518</v>
      </c>
      <c r="B3273" s="1" t="s">
        <v>19519</v>
      </c>
      <c r="C3273" s="4">
        <v>45515</v>
      </c>
      <c r="D3273" s="1" t="s">
        <v>19312</v>
      </c>
      <c r="E3273" s="1">
        <v>2024</v>
      </c>
      <c r="F3273" s="5">
        <v>23.89</v>
      </c>
      <c r="G3273" s="1" t="s">
        <v>19520</v>
      </c>
      <c r="H3273" s="1" t="s">
        <v>19521</v>
      </c>
      <c r="I3273" s="6">
        <v>559</v>
      </c>
      <c r="J3273" s="6" t="s">
        <v>54</v>
      </c>
      <c r="K3273" s="6">
        <v>15</v>
      </c>
      <c r="L3273" s="6">
        <v>14</v>
      </c>
      <c r="M3273" s="6">
        <v>1</v>
      </c>
      <c r="N3273" s="7">
        <v>0.93333333333333335</v>
      </c>
      <c r="O3273" s="1" t="s">
        <v>126</v>
      </c>
      <c r="P3273" s="1" t="s">
        <v>54</v>
      </c>
      <c r="Q3273" s="1" t="s">
        <v>56</v>
      </c>
      <c r="R3273" s="1" t="s">
        <v>5</v>
      </c>
      <c r="S3273" s="2" t="b">
        <v>1</v>
      </c>
      <c r="T3273" s="2" t="b">
        <v>0</v>
      </c>
      <c r="U3273" s="1" t="s">
        <v>57</v>
      </c>
      <c r="V3273" s="1"/>
      <c r="W3273" s="2" t="b">
        <v>0</v>
      </c>
      <c r="X3273" s="1"/>
      <c r="Y3273" s="2" t="b">
        <v>0</v>
      </c>
      <c r="Z3273" s="1" t="s">
        <v>58</v>
      </c>
      <c r="AA3273" s="2" t="b">
        <v>1</v>
      </c>
      <c r="AB3273" s="1" t="s">
        <v>19522</v>
      </c>
      <c r="AC3273" s="1" t="s">
        <v>19523</v>
      </c>
      <c r="AD3273" s="1" t="s">
        <v>61</v>
      </c>
      <c r="AE3273" s="2" t="b">
        <v>1</v>
      </c>
      <c r="AF3273" s="1" t="s">
        <v>101</v>
      </c>
      <c r="AG3273" s="2" t="b">
        <v>1</v>
      </c>
      <c r="AH3273" s="1">
        <v>46242.564803425928</v>
      </c>
    </row>
    <row r="3274" spans="1:34" ht="13.9">
      <c r="A3274" s="1" t="s">
        <v>19524</v>
      </c>
      <c r="B3274" s="1" t="s">
        <v>19525</v>
      </c>
      <c r="C3274" s="4">
        <v>45516</v>
      </c>
      <c r="D3274" s="1" t="s">
        <v>19312</v>
      </c>
      <c r="E3274" s="1">
        <v>2024</v>
      </c>
      <c r="F3274" s="5">
        <v>23.85</v>
      </c>
      <c r="G3274" s="1" t="s">
        <v>19526</v>
      </c>
      <c r="H3274" s="1" t="s">
        <v>19527</v>
      </c>
      <c r="I3274" s="6">
        <v>30705</v>
      </c>
      <c r="J3274" s="6" t="s">
        <v>54</v>
      </c>
      <c r="K3274" s="6">
        <v>463</v>
      </c>
      <c r="L3274" s="6">
        <v>388</v>
      </c>
      <c r="M3274" s="6">
        <v>75</v>
      </c>
      <c r="N3274" s="7">
        <v>0.83801295896328298</v>
      </c>
      <c r="O3274" s="1" t="s">
        <v>67</v>
      </c>
      <c r="P3274" s="1" t="s">
        <v>54</v>
      </c>
      <c r="Q3274" s="1" t="s">
        <v>68</v>
      </c>
      <c r="R3274" s="1" t="s">
        <v>7</v>
      </c>
      <c r="S3274" s="2" t="b">
        <v>0</v>
      </c>
      <c r="T3274" s="2" t="b">
        <v>1</v>
      </c>
      <c r="U3274" s="1" t="s">
        <v>202</v>
      </c>
      <c r="V3274" s="1">
        <v>18</v>
      </c>
      <c r="W3274" s="2" t="b">
        <v>1</v>
      </c>
      <c r="X3274" s="2" t="b">
        <v>1</v>
      </c>
      <c r="Y3274" s="2" t="b">
        <v>0</v>
      </c>
      <c r="Z3274" s="1" t="s">
        <v>119</v>
      </c>
      <c r="AA3274" s="2" t="b">
        <v>0</v>
      </c>
      <c r="AB3274" s="1" t="s">
        <v>19528</v>
      </c>
      <c r="AC3274" s="1" t="s">
        <v>19529</v>
      </c>
      <c r="AD3274" s="1" t="s">
        <v>61</v>
      </c>
      <c r="AE3274" s="2" t="b">
        <v>1</v>
      </c>
      <c r="AF3274" s="1"/>
      <c r="AG3274" s="2" t="b">
        <v>0</v>
      </c>
      <c r="AH3274" s="1">
        <v>46242.564803425928</v>
      </c>
    </row>
    <row r="3275" spans="1:34" ht="13.9">
      <c r="A3275" s="1" t="s">
        <v>19530</v>
      </c>
      <c r="B3275" s="1" t="s">
        <v>19531</v>
      </c>
      <c r="C3275" s="4">
        <v>45516</v>
      </c>
      <c r="D3275" s="1" t="s">
        <v>19312</v>
      </c>
      <c r="E3275" s="1">
        <v>2024</v>
      </c>
      <c r="F3275" s="5">
        <v>23.85</v>
      </c>
      <c r="G3275" s="1" t="s">
        <v>19532</v>
      </c>
      <c r="H3275" s="1" t="s">
        <v>19533</v>
      </c>
      <c r="I3275" s="6">
        <v>1151</v>
      </c>
      <c r="J3275" s="6" t="s">
        <v>54</v>
      </c>
      <c r="K3275" s="6">
        <v>93</v>
      </c>
      <c r="L3275" s="6">
        <v>90</v>
      </c>
      <c r="M3275" s="6">
        <v>3</v>
      </c>
      <c r="N3275" s="7">
        <v>0.967741935483871</v>
      </c>
      <c r="O3275" s="1" t="s">
        <v>67</v>
      </c>
      <c r="P3275" s="1" t="s">
        <v>54</v>
      </c>
      <c r="Q3275" s="1" t="s">
        <v>56</v>
      </c>
      <c r="R3275" s="1" t="s">
        <v>5</v>
      </c>
      <c r="S3275" s="2" t="b">
        <v>1</v>
      </c>
      <c r="T3275" s="2" t="b">
        <v>0</v>
      </c>
      <c r="U3275" s="1" t="s">
        <v>57</v>
      </c>
      <c r="V3275" s="1"/>
      <c r="W3275" s="2" t="b">
        <v>0</v>
      </c>
      <c r="X3275" s="1"/>
      <c r="Y3275" s="2" t="b">
        <v>0</v>
      </c>
      <c r="Z3275" s="1" t="s">
        <v>58</v>
      </c>
      <c r="AA3275" s="2" t="b">
        <v>1</v>
      </c>
      <c r="AB3275" s="1" t="s">
        <v>19534</v>
      </c>
      <c r="AC3275" s="1" t="s">
        <v>19535</v>
      </c>
      <c r="AD3275" s="1" t="s">
        <v>61</v>
      </c>
      <c r="AE3275" s="2" t="b">
        <v>1</v>
      </c>
      <c r="AF3275" s="1" t="s">
        <v>1426</v>
      </c>
      <c r="AG3275" s="2" t="b">
        <v>0</v>
      </c>
      <c r="AH3275" s="1">
        <v>46242.564803425928</v>
      </c>
    </row>
    <row r="3276" spans="1:34" ht="13.9">
      <c r="A3276" s="1" t="s">
        <v>19536</v>
      </c>
      <c r="B3276" s="1" t="s">
        <v>19537</v>
      </c>
      <c r="C3276" s="4">
        <v>45517</v>
      </c>
      <c r="D3276" s="1" t="s">
        <v>19312</v>
      </c>
      <c r="E3276" s="1">
        <v>2024</v>
      </c>
      <c r="F3276" s="5">
        <v>23.82</v>
      </c>
      <c r="G3276" s="1" t="s">
        <v>19538</v>
      </c>
      <c r="H3276" s="1" t="s">
        <v>19539</v>
      </c>
      <c r="I3276" s="6">
        <v>289</v>
      </c>
      <c r="J3276" s="6" t="s">
        <v>54</v>
      </c>
      <c r="K3276" s="6">
        <v>9</v>
      </c>
      <c r="L3276" s="6">
        <v>8</v>
      </c>
      <c r="M3276" s="6">
        <v>1</v>
      </c>
      <c r="N3276" s="7">
        <v>0.88888888888888884</v>
      </c>
      <c r="O3276" s="1" t="s">
        <v>382</v>
      </c>
      <c r="P3276" s="1" t="s">
        <v>54</v>
      </c>
      <c r="Q3276" s="1" t="s">
        <v>56</v>
      </c>
      <c r="R3276" s="1" t="s">
        <v>5</v>
      </c>
      <c r="S3276" s="2" t="b">
        <v>1</v>
      </c>
      <c r="T3276" s="2" t="b">
        <v>0</v>
      </c>
      <c r="U3276" s="1" t="s">
        <v>57</v>
      </c>
      <c r="V3276" s="1"/>
      <c r="W3276" s="2" t="b">
        <v>0</v>
      </c>
      <c r="X3276" s="1"/>
      <c r="Y3276" s="2" t="b">
        <v>0</v>
      </c>
      <c r="Z3276" s="1" t="s">
        <v>58</v>
      </c>
      <c r="AA3276" s="2" t="b">
        <v>1</v>
      </c>
      <c r="AB3276" s="1" t="s">
        <v>19540</v>
      </c>
      <c r="AC3276" s="1" t="s">
        <v>19541</v>
      </c>
      <c r="AD3276" s="1" t="s">
        <v>61</v>
      </c>
      <c r="AE3276" s="2" t="b">
        <v>1</v>
      </c>
      <c r="AF3276" s="1" t="s">
        <v>101</v>
      </c>
      <c r="AG3276" s="2" t="b">
        <v>1</v>
      </c>
      <c r="AH3276" s="1">
        <v>46242.564803425928</v>
      </c>
    </row>
    <row r="3277" spans="1:34" ht="13.9">
      <c r="A3277" s="1" t="s">
        <v>19542</v>
      </c>
      <c r="B3277" s="1" t="s">
        <v>19543</v>
      </c>
      <c r="C3277" s="4">
        <v>45517</v>
      </c>
      <c r="D3277" s="1" t="s">
        <v>19312</v>
      </c>
      <c r="E3277" s="1">
        <v>2024</v>
      </c>
      <c r="F3277" s="5">
        <v>23.82</v>
      </c>
      <c r="G3277" s="1" t="s">
        <v>19544</v>
      </c>
      <c r="H3277" s="1" t="s">
        <v>19545</v>
      </c>
      <c r="I3277" s="6">
        <v>1</v>
      </c>
      <c r="J3277" s="6" t="s">
        <v>54</v>
      </c>
      <c r="K3277" s="6">
        <v>0</v>
      </c>
      <c r="L3277" s="6">
        <v>0</v>
      </c>
      <c r="M3277" s="6">
        <v>0</v>
      </c>
      <c r="N3277" s="7"/>
      <c r="O3277" s="1" t="s">
        <v>216</v>
      </c>
      <c r="P3277" s="1" t="s">
        <v>54</v>
      </c>
      <c r="Q3277" s="1" t="s">
        <v>56</v>
      </c>
      <c r="R3277" s="1" t="s">
        <v>7</v>
      </c>
      <c r="S3277" s="2" t="b">
        <v>0</v>
      </c>
      <c r="T3277" s="2" t="b">
        <v>1</v>
      </c>
      <c r="U3277" s="1" t="s">
        <v>133</v>
      </c>
      <c r="V3277" s="1">
        <v>18</v>
      </c>
      <c r="W3277" s="2" t="b">
        <v>1</v>
      </c>
      <c r="X3277" s="2" t="b">
        <v>0</v>
      </c>
      <c r="Y3277" s="2" t="b">
        <v>0</v>
      </c>
      <c r="Z3277" s="1" t="s">
        <v>119</v>
      </c>
      <c r="AA3277" s="2" t="b">
        <v>0</v>
      </c>
      <c r="AB3277" s="1" t="s">
        <v>19546</v>
      </c>
      <c r="AC3277" s="1" t="s">
        <v>19547</v>
      </c>
      <c r="AD3277" s="1" t="s">
        <v>61</v>
      </c>
      <c r="AE3277" s="2" t="b">
        <v>1</v>
      </c>
      <c r="AF3277" s="1"/>
      <c r="AG3277" s="2" t="b">
        <v>0</v>
      </c>
      <c r="AH3277" s="1">
        <v>46242.564803425928</v>
      </c>
    </row>
    <row r="3278" spans="1:34" ht="13.9">
      <c r="A3278" s="1" t="s">
        <v>19548</v>
      </c>
      <c r="B3278" s="1" t="s">
        <v>19549</v>
      </c>
      <c r="C3278" s="4">
        <v>45517</v>
      </c>
      <c r="D3278" s="1" t="s">
        <v>19312</v>
      </c>
      <c r="E3278" s="1">
        <v>2024</v>
      </c>
      <c r="F3278" s="5">
        <v>23.82</v>
      </c>
      <c r="G3278" s="1" t="s">
        <v>19550</v>
      </c>
      <c r="H3278" s="1" t="s">
        <v>19551</v>
      </c>
      <c r="I3278" s="6">
        <v>333</v>
      </c>
      <c r="J3278" s="6" t="s">
        <v>54</v>
      </c>
      <c r="K3278" s="6">
        <v>8</v>
      </c>
      <c r="L3278" s="6">
        <v>7</v>
      </c>
      <c r="M3278" s="6">
        <v>1</v>
      </c>
      <c r="N3278" s="7">
        <v>0.875</v>
      </c>
      <c r="O3278" s="1" t="s">
        <v>1324</v>
      </c>
      <c r="P3278" s="1" t="s">
        <v>54</v>
      </c>
      <c r="Q3278" s="1" t="s">
        <v>56</v>
      </c>
      <c r="R3278" s="1" t="s">
        <v>5</v>
      </c>
      <c r="S3278" s="2" t="b">
        <v>1</v>
      </c>
      <c r="T3278" s="2" t="b">
        <v>0</v>
      </c>
      <c r="U3278" s="1" t="s">
        <v>57</v>
      </c>
      <c r="V3278" s="1"/>
      <c r="W3278" s="2" t="b">
        <v>0</v>
      </c>
      <c r="X3278" s="1"/>
      <c r="Y3278" s="2" t="b">
        <v>0</v>
      </c>
      <c r="Z3278" s="1" t="s">
        <v>58</v>
      </c>
      <c r="AA3278" s="2" t="b">
        <v>1</v>
      </c>
      <c r="AB3278" s="1" t="s">
        <v>19552</v>
      </c>
      <c r="AC3278" s="1" t="s">
        <v>19553</v>
      </c>
      <c r="AD3278" s="1" t="s">
        <v>61</v>
      </c>
      <c r="AE3278" s="2" t="b">
        <v>1</v>
      </c>
      <c r="AF3278" s="1" t="s">
        <v>101</v>
      </c>
      <c r="AG3278" s="2" t="b">
        <v>1</v>
      </c>
      <c r="AH3278" s="1">
        <v>46242.564803425928</v>
      </c>
    </row>
    <row r="3279" spans="1:34" ht="13.9">
      <c r="A3279" s="1" t="s">
        <v>19554</v>
      </c>
      <c r="B3279" s="1" t="s">
        <v>19555</v>
      </c>
      <c r="C3279" s="4">
        <v>45518</v>
      </c>
      <c r="D3279" s="1" t="s">
        <v>19312</v>
      </c>
      <c r="E3279" s="1">
        <v>2024</v>
      </c>
      <c r="F3279" s="5">
        <v>23.79</v>
      </c>
      <c r="G3279" s="1" t="s">
        <v>19556</v>
      </c>
      <c r="H3279" s="1" t="s">
        <v>19557</v>
      </c>
      <c r="I3279" s="6">
        <v>155</v>
      </c>
      <c r="J3279" s="6" t="s">
        <v>54</v>
      </c>
      <c r="K3279" s="6">
        <v>9</v>
      </c>
      <c r="L3279" s="6">
        <v>7</v>
      </c>
      <c r="M3279" s="6">
        <v>2</v>
      </c>
      <c r="N3279" s="7">
        <v>0.77777777777777779</v>
      </c>
      <c r="O3279" s="1" t="s">
        <v>382</v>
      </c>
      <c r="P3279" s="1" t="s">
        <v>54</v>
      </c>
      <c r="Q3279" s="1" t="s">
        <v>56</v>
      </c>
      <c r="R3279" s="1" t="s">
        <v>5</v>
      </c>
      <c r="S3279" s="2" t="b">
        <v>1</v>
      </c>
      <c r="T3279" s="2" t="b">
        <v>0</v>
      </c>
      <c r="U3279" s="1" t="s">
        <v>224</v>
      </c>
      <c r="V3279" s="1">
        <v>12</v>
      </c>
      <c r="W3279" s="2" t="b">
        <v>0</v>
      </c>
      <c r="X3279" s="1"/>
      <c r="Y3279" s="2" t="b">
        <v>0</v>
      </c>
      <c r="Z3279" s="1" t="s">
        <v>58</v>
      </c>
      <c r="AA3279" s="2" t="b">
        <v>1</v>
      </c>
      <c r="AB3279" s="1" t="s">
        <v>19558</v>
      </c>
      <c r="AC3279" s="1" t="s">
        <v>19559</v>
      </c>
      <c r="AD3279" s="1" t="s">
        <v>61</v>
      </c>
      <c r="AE3279" s="2" t="b">
        <v>1</v>
      </c>
      <c r="AF3279" s="1" t="s">
        <v>71</v>
      </c>
      <c r="AG3279" s="2" t="b">
        <v>0</v>
      </c>
      <c r="AH3279" s="1">
        <v>46242.564803437497</v>
      </c>
    </row>
    <row r="3280" spans="1:34" ht="13.9">
      <c r="A3280" s="1" t="s">
        <v>19560</v>
      </c>
      <c r="B3280" s="1" t="s">
        <v>19561</v>
      </c>
      <c r="C3280" s="4">
        <v>45518</v>
      </c>
      <c r="D3280" s="1" t="s">
        <v>19312</v>
      </c>
      <c r="E3280" s="1">
        <v>2024</v>
      </c>
      <c r="F3280" s="5">
        <v>23.79</v>
      </c>
      <c r="G3280" s="1" t="s">
        <v>19562</v>
      </c>
      <c r="H3280" s="1" t="s">
        <v>19563</v>
      </c>
      <c r="I3280" s="6">
        <v>176</v>
      </c>
      <c r="J3280" s="6" t="s">
        <v>54</v>
      </c>
      <c r="K3280" s="6">
        <v>13</v>
      </c>
      <c r="L3280" s="6">
        <v>6</v>
      </c>
      <c r="M3280" s="6">
        <v>7</v>
      </c>
      <c r="N3280" s="7">
        <v>0.46153846153846156</v>
      </c>
      <c r="O3280" s="1" t="s">
        <v>91</v>
      </c>
      <c r="P3280" s="1" t="s">
        <v>54</v>
      </c>
      <c r="Q3280" s="1" t="s">
        <v>56</v>
      </c>
      <c r="R3280" s="1" t="s">
        <v>7</v>
      </c>
      <c r="S3280" s="2" t="b">
        <v>0</v>
      </c>
      <c r="T3280" s="2" t="b">
        <v>1</v>
      </c>
      <c r="U3280" s="1" t="s">
        <v>202</v>
      </c>
      <c r="V3280" s="1">
        <v>18</v>
      </c>
      <c r="W3280" s="2" t="b">
        <v>1</v>
      </c>
      <c r="X3280" s="2" t="b">
        <v>1</v>
      </c>
      <c r="Y3280" s="2" t="b">
        <v>0</v>
      </c>
      <c r="Z3280" s="1" t="s">
        <v>119</v>
      </c>
      <c r="AA3280" s="2" t="b">
        <v>0</v>
      </c>
      <c r="AB3280" s="1" t="s">
        <v>19564</v>
      </c>
      <c r="AC3280" s="1" t="s">
        <v>19565</v>
      </c>
      <c r="AD3280" s="1" t="s">
        <v>61</v>
      </c>
      <c r="AE3280" s="2" t="b">
        <v>1</v>
      </c>
      <c r="AF3280" s="1"/>
      <c r="AG3280" s="2" t="b">
        <v>0</v>
      </c>
      <c r="AH3280" s="1">
        <v>46242.564803437497</v>
      </c>
    </row>
    <row r="3281" spans="1:34" ht="13.9">
      <c r="A3281" s="1" t="s">
        <v>19566</v>
      </c>
      <c r="B3281" s="1" t="s">
        <v>19567</v>
      </c>
      <c r="C3281" s="4">
        <v>45519</v>
      </c>
      <c r="D3281" s="1" t="s">
        <v>19312</v>
      </c>
      <c r="E3281" s="1">
        <v>2024</v>
      </c>
      <c r="F3281" s="5">
        <v>23.75</v>
      </c>
      <c r="G3281" s="1" t="s">
        <v>19568</v>
      </c>
      <c r="H3281" s="1" t="s">
        <v>19569</v>
      </c>
      <c r="I3281" s="6">
        <v>141683</v>
      </c>
      <c r="J3281" s="6" t="s">
        <v>54</v>
      </c>
      <c r="K3281" s="6">
        <v>5997</v>
      </c>
      <c r="L3281" s="6">
        <v>5851</v>
      </c>
      <c r="M3281" s="6">
        <v>146</v>
      </c>
      <c r="N3281" s="7">
        <v>0.97565449391362347</v>
      </c>
      <c r="O3281" s="1" t="s">
        <v>76</v>
      </c>
      <c r="P3281" s="1" t="s">
        <v>54</v>
      </c>
      <c r="Q3281" s="1" t="s">
        <v>68</v>
      </c>
      <c r="R3281" s="1" t="s">
        <v>5</v>
      </c>
      <c r="S3281" s="2" t="b">
        <v>1</v>
      </c>
      <c r="T3281" s="2" t="b">
        <v>0</v>
      </c>
      <c r="U3281" s="1" t="s">
        <v>244</v>
      </c>
      <c r="V3281" s="1">
        <v>16</v>
      </c>
      <c r="W3281" s="2" t="b">
        <v>0</v>
      </c>
      <c r="X3281" s="1"/>
      <c r="Y3281" s="2" t="b">
        <v>0</v>
      </c>
      <c r="Z3281" s="1" t="s">
        <v>58</v>
      </c>
      <c r="AA3281" s="2" t="b">
        <v>1</v>
      </c>
      <c r="AB3281" s="1" t="s">
        <v>19570</v>
      </c>
      <c r="AC3281" s="1" t="s">
        <v>19571</v>
      </c>
      <c r="AD3281" s="1" t="s">
        <v>61</v>
      </c>
      <c r="AE3281" s="2" t="b">
        <v>1</v>
      </c>
      <c r="AF3281" s="1" t="s">
        <v>101</v>
      </c>
      <c r="AG3281" s="2" t="b">
        <v>1</v>
      </c>
      <c r="AH3281" s="1">
        <v>46242.564803437497</v>
      </c>
    </row>
    <row r="3282" spans="1:34" ht="13.9">
      <c r="A3282" s="1" t="s">
        <v>19572</v>
      </c>
      <c r="B3282" s="1" t="s">
        <v>19573</v>
      </c>
      <c r="C3282" s="4">
        <v>45519</v>
      </c>
      <c r="D3282" s="1" t="s">
        <v>19312</v>
      </c>
      <c r="E3282" s="1">
        <v>2024</v>
      </c>
      <c r="F3282" s="5">
        <v>23.75</v>
      </c>
      <c r="G3282" s="1" t="s">
        <v>19574</v>
      </c>
      <c r="H3282" s="1" t="s">
        <v>19575</v>
      </c>
      <c r="I3282" s="6">
        <v>4409</v>
      </c>
      <c r="J3282" s="6" t="s">
        <v>54</v>
      </c>
      <c r="K3282" s="6">
        <v>37</v>
      </c>
      <c r="L3282" s="6">
        <v>29</v>
      </c>
      <c r="M3282" s="6">
        <v>8</v>
      </c>
      <c r="N3282" s="7">
        <v>0.78378378378378377</v>
      </c>
      <c r="O3282" s="1" t="s">
        <v>55</v>
      </c>
      <c r="P3282" s="1" t="s">
        <v>54</v>
      </c>
      <c r="Q3282" s="1" t="s">
        <v>56</v>
      </c>
      <c r="R3282" s="1" t="s">
        <v>7</v>
      </c>
      <c r="S3282" s="2" t="b">
        <v>0</v>
      </c>
      <c r="T3282" s="2" t="b">
        <v>1</v>
      </c>
      <c r="U3282" s="1" t="s">
        <v>202</v>
      </c>
      <c r="V3282" s="1">
        <v>18</v>
      </c>
      <c r="W3282" s="2" t="b">
        <v>1</v>
      </c>
      <c r="X3282" s="2" t="b">
        <v>1</v>
      </c>
      <c r="Y3282" s="2" t="b">
        <v>0</v>
      </c>
      <c r="Z3282" s="1" t="s">
        <v>119</v>
      </c>
      <c r="AA3282" s="2" t="b">
        <v>0</v>
      </c>
      <c r="AB3282" s="1" t="s">
        <v>19576</v>
      </c>
      <c r="AC3282" s="1" t="s">
        <v>19577</v>
      </c>
      <c r="AD3282" s="1" t="s">
        <v>61</v>
      </c>
      <c r="AE3282" s="2" t="b">
        <v>1</v>
      </c>
      <c r="AF3282" s="1"/>
      <c r="AG3282" s="2" t="b">
        <v>0</v>
      </c>
      <c r="AH3282" s="1">
        <v>46242.564803437497</v>
      </c>
    </row>
    <row r="3283" spans="1:34" ht="13.9">
      <c r="A3283" s="1" t="s">
        <v>19578</v>
      </c>
      <c r="B3283" s="1" t="s">
        <v>19579</v>
      </c>
      <c r="C3283" s="4">
        <v>45519</v>
      </c>
      <c r="D3283" s="1" t="s">
        <v>19312</v>
      </c>
      <c r="E3283" s="1">
        <v>2024</v>
      </c>
      <c r="F3283" s="5">
        <v>23.75</v>
      </c>
      <c r="G3283" s="1" t="s">
        <v>19580</v>
      </c>
      <c r="H3283" s="1" t="s">
        <v>19581</v>
      </c>
      <c r="I3283" s="6">
        <v>275</v>
      </c>
      <c r="J3283" s="6" t="s">
        <v>54</v>
      </c>
      <c r="K3283" s="6">
        <v>13</v>
      </c>
      <c r="L3283" s="6">
        <v>11</v>
      </c>
      <c r="M3283" s="6">
        <v>2</v>
      </c>
      <c r="N3283" s="7">
        <v>0.84615384615384615</v>
      </c>
      <c r="O3283" s="1" t="s">
        <v>126</v>
      </c>
      <c r="P3283" s="1" t="s">
        <v>54</v>
      </c>
      <c r="Q3283" s="1" t="s">
        <v>56</v>
      </c>
      <c r="R3283" s="1" t="s">
        <v>5</v>
      </c>
      <c r="S3283" s="2" t="b">
        <v>1</v>
      </c>
      <c r="T3283" s="2" t="b">
        <v>0</v>
      </c>
      <c r="U3283" s="1" t="s">
        <v>57</v>
      </c>
      <c r="V3283" s="1"/>
      <c r="W3283" s="2" t="b">
        <v>0</v>
      </c>
      <c r="X3283" s="1"/>
      <c r="Y3283" s="2" t="b">
        <v>0</v>
      </c>
      <c r="Z3283" s="1" t="s">
        <v>119</v>
      </c>
      <c r="AA3283" s="2" t="b">
        <v>0</v>
      </c>
      <c r="AB3283" s="1" t="s">
        <v>19582</v>
      </c>
      <c r="AC3283" s="1" t="s">
        <v>19583</v>
      </c>
      <c r="AD3283" s="1" t="s">
        <v>61</v>
      </c>
      <c r="AE3283" s="2" t="b">
        <v>1</v>
      </c>
      <c r="AF3283" s="1"/>
      <c r="AG3283" s="2" t="b">
        <v>0</v>
      </c>
      <c r="AH3283" s="1">
        <v>46242.564803437497</v>
      </c>
    </row>
    <row r="3284" spans="1:34" ht="13.9">
      <c r="A3284" s="1" t="s">
        <v>19584</v>
      </c>
      <c r="B3284" s="1" t="s">
        <v>19585</v>
      </c>
      <c r="C3284" s="4">
        <v>45519</v>
      </c>
      <c r="D3284" s="1" t="s">
        <v>19312</v>
      </c>
      <c r="E3284" s="1">
        <v>2024</v>
      </c>
      <c r="F3284" s="5">
        <v>23.75</v>
      </c>
      <c r="G3284" s="1" t="s">
        <v>19586</v>
      </c>
      <c r="H3284" s="1" t="s">
        <v>19587</v>
      </c>
      <c r="I3284" s="6">
        <v>1971</v>
      </c>
      <c r="J3284" s="6" t="s">
        <v>54</v>
      </c>
      <c r="K3284" s="6">
        <v>22</v>
      </c>
      <c r="L3284" s="6">
        <v>16</v>
      </c>
      <c r="M3284" s="6">
        <v>6</v>
      </c>
      <c r="N3284" s="7">
        <v>0.72727272727272729</v>
      </c>
      <c r="O3284" s="1" t="s">
        <v>55</v>
      </c>
      <c r="P3284" s="1" t="s">
        <v>54</v>
      </c>
      <c r="Q3284" s="1" t="s">
        <v>56</v>
      </c>
      <c r="R3284" s="1" t="s">
        <v>7</v>
      </c>
      <c r="S3284" s="2" t="b">
        <v>0</v>
      </c>
      <c r="T3284" s="2" t="b">
        <v>1</v>
      </c>
      <c r="U3284" s="1" t="s">
        <v>202</v>
      </c>
      <c r="V3284" s="1">
        <v>18</v>
      </c>
      <c r="W3284" s="2" t="b">
        <v>1</v>
      </c>
      <c r="X3284" s="2" t="b">
        <v>1</v>
      </c>
      <c r="Y3284" s="2" t="b">
        <v>0</v>
      </c>
      <c r="Z3284" s="1" t="s">
        <v>119</v>
      </c>
      <c r="AA3284" s="2" t="b">
        <v>0</v>
      </c>
      <c r="AB3284" s="1" t="s">
        <v>19588</v>
      </c>
      <c r="AC3284" s="1" t="s">
        <v>19589</v>
      </c>
      <c r="AD3284" s="1" t="s">
        <v>61</v>
      </c>
      <c r="AE3284" s="2" t="b">
        <v>1</v>
      </c>
      <c r="AF3284" s="1"/>
      <c r="AG3284" s="2" t="b">
        <v>0</v>
      </c>
      <c r="AH3284" s="1">
        <v>46242.564803437497</v>
      </c>
    </row>
    <row r="3285" spans="1:34" ht="13.9">
      <c r="A3285" s="1" t="s">
        <v>19590</v>
      </c>
      <c r="B3285" s="1" t="s">
        <v>19591</v>
      </c>
      <c r="C3285" s="4">
        <v>45519</v>
      </c>
      <c r="D3285" s="1" t="s">
        <v>19312</v>
      </c>
      <c r="E3285" s="1">
        <v>2024</v>
      </c>
      <c r="F3285" s="5">
        <v>23.75</v>
      </c>
      <c r="G3285" s="1" t="s">
        <v>19592</v>
      </c>
      <c r="H3285" s="1" t="s">
        <v>19593</v>
      </c>
      <c r="I3285" s="6">
        <v>141</v>
      </c>
      <c r="J3285" s="6" t="s">
        <v>54</v>
      </c>
      <c r="K3285" s="6">
        <v>8</v>
      </c>
      <c r="L3285" s="6">
        <v>6</v>
      </c>
      <c r="M3285" s="6">
        <v>2</v>
      </c>
      <c r="N3285" s="7">
        <v>0.75</v>
      </c>
      <c r="O3285" s="1" t="s">
        <v>1324</v>
      </c>
      <c r="P3285" s="1" t="s">
        <v>54</v>
      </c>
      <c r="Q3285" s="1" t="s">
        <v>56</v>
      </c>
      <c r="R3285" s="1" t="s">
        <v>5</v>
      </c>
      <c r="S3285" s="2" t="b">
        <v>1</v>
      </c>
      <c r="T3285" s="2" t="b">
        <v>0</v>
      </c>
      <c r="U3285" s="1" t="s">
        <v>544</v>
      </c>
      <c r="V3285" s="1">
        <v>18</v>
      </c>
      <c r="W3285" s="2" t="b">
        <v>0</v>
      </c>
      <c r="X3285" s="1"/>
      <c r="Y3285" s="2" t="b">
        <v>0</v>
      </c>
      <c r="Z3285" s="1" t="s">
        <v>119</v>
      </c>
      <c r="AA3285" s="2" t="b">
        <v>0</v>
      </c>
      <c r="AB3285" s="1" t="s">
        <v>19594</v>
      </c>
      <c r="AC3285" s="1" t="s">
        <v>19595</v>
      </c>
      <c r="AD3285" s="1" t="s">
        <v>61</v>
      </c>
      <c r="AE3285" s="2" t="b">
        <v>1</v>
      </c>
      <c r="AF3285" s="1"/>
      <c r="AG3285" s="2" t="b">
        <v>0</v>
      </c>
      <c r="AH3285" s="1">
        <v>46242.564803437497</v>
      </c>
    </row>
    <row r="3286" spans="1:34" ht="13.9">
      <c r="A3286" s="1" t="s">
        <v>19596</v>
      </c>
      <c r="B3286" s="1" t="s">
        <v>19597</v>
      </c>
      <c r="C3286" s="4">
        <v>45519</v>
      </c>
      <c r="D3286" s="1" t="s">
        <v>19312</v>
      </c>
      <c r="E3286" s="1">
        <v>2024</v>
      </c>
      <c r="F3286" s="5">
        <v>23.75</v>
      </c>
      <c r="G3286" s="1" t="s">
        <v>19598</v>
      </c>
      <c r="H3286" s="1" t="s">
        <v>19599</v>
      </c>
      <c r="I3286" s="6">
        <v>33</v>
      </c>
      <c r="J3286" s="6" t="s">
        <v>54</v>
      </c>
      <c r="K3286" s="6">
        <v>2</v>
      </c>
      <c r="L3286" s="6">
        <v>0</v>
      </c>
      <c r="M3286" s="6">
        <v>2</v>
      </c>
      <c r="N3286" s="7">
        <v>0</v>
      </c>
      <c r="O3286" s="1" t="s">
        <v>567</v>
      </c>
      <c r="P3286" s="1" t="s">
        <v>54</v>
      </c>
      <c r="Q3286" s="1" t="s">
        <v>56</v>
      </c>
      <c r="R3286" s="1" t="s">
        <v>7</v>
      </c>
      <c r="S3286" s="2" t="b">
        <v>0</v>
      </c>
      <c r="T3286" s="2" t="b">
        <v>1</v>
      </c>
      <c r="U3286" s="1" t="s">
        <v>202</v>
      </c>
      <c r="V3286" s="1">
        <v>18</v>
      </c>
      <c r="W3286" s="2" t="b">
        <v>1</v>
      </c>
      <c r="X3286" s="2" t="b">
        <v>1</v>
      </c>
      <c r="Y3286" s="2" t="b">
        <v>0</v>
      </c>
      <c r="Z3286" s="1" t="s">
        <v>119</v>
      </c>
      <c r="AA3286" s="2" t="b">
        <v>0</v>
      </c>
      <c r="AB3286" s="1" t="s">
        <v>19600</v>
      </c>
      <c r="AC3286" s="1" t="s">
        <v>19601</v>
      </c>
      <c r="AD3286" s="1" t="s">
        <v>61</v>
      </c>
      <c r="AE3286" s="2" t="b">
        <v>1</v>
      </c>
      <c r="AF3286" s="1"/>
      <c r="AG3286" s="2" t="b">
        <v>0</v>
      </c>
      <c r="AH3286" s="1">
        <v>46242.564803437497</v>
      </c>
    </row>
    <row r="3287" spans="1:34" ht="13.9">
      <c r="A3287" s="1" t="s">
        <v>19602</v>
      </c>
      <c r="B3287" s="1" t="s">
        <v>19603</v>
      </c>
      <c r="C3287" s="4">
        <v>45519</v>
      </c>
      <c r="D3287" s="1" t="s">
        <v>19312</v>
      </c>
      <c r="E3287" s="1">
        <v>2024</v>
      </c>
      <c r="F3287" s="5">
        <v>23.75</v>
      </c>
      <c r="G3287" s="1" t="s">
        <v>19604</v>
      </c>
      <c r="H3287" s="1" t="s">
        <v>19605</v>
      </c>
      <c r="I3287" s="6">
        <v>2101</v>
      </c>
      <c r="J3287" s="6" t="s">
        <v>54</v>
      </c>
      <c r="K3287" s="6">
        <v>106</v>
      </c>
      <c r="L3287" s="6">
        <v>99</v>
      </c>
      <c r="M3287" s="6">
        <v>7</v>
      </c>
      <c r="N3287" s="7">
        <v>0.93396226415094341</v>
      </c>
      <c r="O3287" s="1" t="s">
        <v>67</v>
      </c>
      <c r="P3287" s="1" t="s">
        <v>54</v>
      </c>
      <c r="Q3287" s="1" t="s">
        <v>56</v>
      </c>
      <c r="R3287" s="1" t="s">
        <v>5</v>
      </c>
      <c r="S3287" s="2" t="b">
        <v>1</v>
      </c>
      <c r="T3287" s="2" t="b">
        <v>0</v>
      </c>
      <c r="U3287" s="1" t="s">
        <v>57</v>
      </c>
      <c r="V3287" s="1"/>
      <c r="W3287" s="2" t="b">
        <v>0</v>
      </c>
      <c r="X3287" s="1"/>
      <c r="Y3287" s="2" t="b">
        <v>0</v>
      </c>
      <c r="Z3287" s="1" t="s">
        <v>58</v>
      </c>
      <c r="AA3287" s="2" t="b">
        <v>1</v>
      </c>
      <c r="AB3287" s="1" t="s">
        <v>19606</v>
      </c>
      <c r="AC3287" s="1" t="s">
        <v>19607</v>
      </c>
      <c r="AD3287" s="1" t="s">
        <v>61</v>
      </c>
      <c r="AE3287" s="2" t="b">
        <v>1</v>
      </c>
      <c r="AF3287" s="1" t="s">
        <v>305</v>
      </c>
      <c r="AG3287" s="2" t="b">
        <v>0</v>
      </c>
      <c r="AH3287" s="1">
        <v>46242.564803437497</v>
      </c>
    </row>
    <row r="3288" spans="1:34" ht="13.9">
      <c r="A3288" s="1" t="s">
        <v>19608</v>
      </c>
      <c r="B3288" s="1" t="s">
        <v>19609</v>
      </c>
      <c r="C3288" s="4">
        <v>45520</v>
      </c>
      <c r="D3288" s="1" t="s">
        <v>19312</v>
      </c>
      <c r="E3288" s="1">
        <v>2024</v>
      </c>
      <c r="F3288" s="5">
        <v>23.72</v>
      </c>
      <c r="G3288" s="1" t="s">
        <v>19610</v>
      </c>
      <c r="H3288" s="1" t="s">
        <v>19611</v>
      </c>
      <c r="I3288" s="6">
        <v>355</v>
      </c>
      <c r="J3288" s="6" t="s">
        <v>54</v>
      </c>
      <c r="K3288" s="6">
        <v>15</v>
      </c>
      <c r="L3288" s="6">
        <v>12</v>
      </c>
      <c r="M3288" s="6">
        <v>3</v>
      </c>
      <c r="N3288" s="7">
        <v>0.8</v>
      </c>
      <c r="O3288" s="1" t="s">
        <v>126</v>
      </c>
      <c r="P3288" s="1" t="s">
        <v>54</v>
      </c>
      <c r="Q3288" s="1" t="s">
        <v>56</v>
      </c>
      <c r="R3288" s="1" t="s">
        <v>5</v>
      </c>
      <c r="S3288" s="2" t="b">
        <v>1</v>
      </c>
      <c r="T3288" s="2" t="b">
        <v>0</v>
      </c>
      <c r="U3288" s="1" t="s">
        <v>57</v>
      </c>
      <c r="V3288" s="1"/>
      <c r="W3288" s="2" t="b">
        <v>0</v>
      </c>
      <c r="X3288" s="1"/>
      <c r="Y3288" s="2" t="b">
        <v>0</v>
      </c>
      <c r="Z3288" s="1" t="s">
        <v>119</v>
      </c>
      <c r="AA3288" s="2" t="b">
        <v>0</v>
      </c>
      <c r="AB3288" s="1" t="s">
        <v>19612</v>
      </c>
      <c r="AC3288" s="1" t="s">
        <v>19613</v>
      </c>
      <c r="AD3288" s="1" t="s">
        <v>61</v>
      </c>
      <c r="AE3288" s="2" t="b">
        <v>1</v>
      </c>
      <c r="AF3288" s="1"/>
      <c r="AG3288" s="2" t="b">
        <v>0</v>
      </c>
      <c r="AH3288" s="1">
        <v>46242.564803437497</v>
      </c>
    </row>
    <row r="3289" spans="1:34" ht="13.9">
      <c r="A3289" s="1" t="s">
        <v>19614</v>
      </c>
      <c r="B3289" s="1" t="s">
        <v>19615</v>
      </c>
      <c r="C3289" s="4">
        <v>45520</v>
      </c>
      <c r="D3289" s="1" t="s">
        <v>19312</v>
      </c>
      <c r="E3289" s="1">
        <v>2024</v>
      </c>
      <c r="F3289" s="5">
        <v>23.72</v>
      </c>
      <c r="G3289" s="1" t="s">
        <v>19616</v>
      </c>
      <c r="H3289" s="1" t="s">
        <v>19617</v>
      </c>
      <c r="I3289" s="6">
        <v>467</v>
      </c>
      <c r="J3289" s="6" t="s">
        <v>54</v>
      </c>
      <c r="K3289" s="6">
        <v>14</v>
      </c>
      <c r="L3289" s="6">
        <v>9</v>
      </c>
      <c r="M3289" s="6">
        <v>5</v>
      </c>
      <c r="N3289" s="7">
        <v>0.6428571428571429</v>
      </c>
      <c r="O3289" s="1" t="s">
        <v>91</v>
      </c>
      <c r="P3289" s="1" t="s">
        <v>54</v>
      </c>
      <c r="Q3289" s="1" t="s">
        <v>56</v>
      </c>
      <c r="R3289" s="1" t="s">
        <v>7</v>
      </c>
      <c r="S3289" s="2" t="b">
        <v>0</v>
      </c>
      <c r="T3289" s="2" t="b">
        <v>1</v>
      </c>
      <c r="U3289" s="1" t="s">
        <v>202</v>
      </c>
      <c r="V3289" s="1">
        <v>18</v>
      </c>
      <c r="W3289" s="2" t="b">
        <v>1</v>
      </c>
      <c r="X3289" s="2" t="b">
        <v>1</v>
      </c>
      <c r="Y3289" s="2" t="b">
        <v>0</v>
      </c>
      <c r="Z3289" s="1" t="s">
        <v>119</v>
      </c>
      <c r="AA3289" s="2" t="b">
        <v>0</v>
      </c>
      <c r="AB3289" s="1" t="s">
        <v>19618</v>
      </c>
      <c r="AC3289" s="1" t="s">
        <v>19619</v>
      </c>
      <c r="AD3289" s="1" t="s">
        <v>61</v>
      </c>
      <c r="AE3289" s="2" t="b">
        <v>1</v>
      </c>
      <c r="AF3289" s="1"/>
      <c r="AG3289" s="2" t="b">
        <v>0</v>
      </c>
      <c r="AH3289" s="1">
        <v>46242.564803437497</v>
      </c>
    </row>
    <row r="3290" spans="1:34" ht="13.9">
      <c r="A3290" s="1" t="s">
        <v>19620</v>
      </c>
      <c r="B3290" s="1" t="s">
        <v>19621</v>
      </c>
      <c r="C3290" s="4">
        <v>45520</v>
      </c>
      <c r="D3290" s="1" t="s">
        <v>19312</v>
      </c>
      <c r="E3290" s="1">
        <v>2024</v>
      </c>
      <c r="F3290" s="5">
        <v>23.72</v>
      </c>
      <c r="G3290" s="1" t="s">
        <v>19622</v>
      </c>
      <c r="H3290" s="1" t="s">
        <v>19623</v>
      </c>
      <c r="I3290" s="6">
        <v>77</v>
      </c>
      <c r="J3290" s="6" t="s">
        <v>54</v>
      </c>
      <c r="K3290" s="6">
        <v>4</v>
      </c>
      <c r="L3290" s="6">
        <v>3</v>
      </c>
      <c r="M3290" s="6">
        <v>1</v>
      </c>
      <c r="N3290" s="7">
        <v>0.75</v>
      </c>
      <c r="O3290" s="1" t="s">
        <v>344</v>
      </c>
      <c r="P3290" s="1" t="s">
        <v>54</v>
      </c>
      <c r="Q3290" s="1" t="s">
        <v>56</v>
      </c>
      <c r="R3290" s="1" t="s">
        <v>5</v>
      </c>
      <c r="S3290" s="2" t="b">
        <v>1</v>
      </c>
      <c r="T3290" s="2" t="b">
        <v>0</v>
      </c>
      <c r="U3290" s="1" t="s">
        <v>57</v>
      </c>
      <c r="V3290" s="1"/>
      <c r="W3290" s="2" t="b">
        <v>0</v>
      </c>
      <c r="X3290" s="1"/>
      <c r="Y3290" s="2" t="b">
        <v>0</v>
      </c>
      <c r="Z3290" s="1" t="s">
        <v>58</v>
      </c>
      <c r="AA3290" s="2" t="b">
        <v>1</v>
      </c>
      <c r="AB3290" s="1" t="s">
        <v>19624</v>
      </c>
      <c r="AC3290" s="1" t="s">
        <v>19625</v>
      </c>
      <c r="AD3290" s="1" t="s">
        <v>61</v>
      </c>
      <c r="AE3290" s="2" t="b">
        <v>1</v>
      </c>
      <c r="AF3290" s="1" t="s">
        <v>227</v>
      </c>
      <c r="AG3290" s="2" t="b">
        <v>0</v>
      </c>
      <c r="AH3290" s="1">
        <v>46242.564803437497</v>
      </c>
    </row>
    <row r="3291" spans="1:34" ht="13.9">
      <c r="A3291" s="1" t="s">
        <v>19626</v>
      </c>
      <c r="B3291" s="1" t="s">
        <v>19627</v>
      </c>
      <c r="C3291" s="4">
        <v>45520</v>
      </c>
      <c r="D3291" s="1" t="s">
        <v>19312</v>
      </c>
      <c r="E3291" s="1">
        <v>2024</v>
      </c>
      <c r="F3291" s="5">
        <v>23.72</v>
      </c>
      <c r="G3291" s="1" t="s">
        <v>19628</v>
      </c>
      <c r="H3291" s="1" t="s">
        <v>19629</v>
      </c>
      <c r="I3291" s="6">
        <v>389</v>
      </c>
      <c r="J3291" s="6" t="s">
        <v>54</v>
      </c>
      <c r="K3291" s="6">
        <v>9</v>
      </c>
      <c r="L3291" s="6">
        <v>6</v>
      </c>
      <c r="M3291" s="6">
        <v>3</v>
      </c>
      <c r="N3291" s="7">
        <v>0.66666666666666663</v>
      </c>
      <c r="O3291" s="1" t="s">
        <v>382</v>
      </c>
      <c r="P3291" s="1" t="s">
        <v>54</v>
      </c>
      <c r="Q3291" s="1" t="s">
        <v>56</v>
      </c>
      <c r="R3291" s="1" t="s">
        <v>5</v>
      </c>
      <c r="S3291" s="2" t="b">
        <v>1</v>
      </c>
      <c r="T3291" s="2" t="b">
        <v>0</v>
      </c>
      <c r="U3291" s="1" t="s">
        <v>499</v>
      </c>
      <c r="V3291" s="1">
        <v>17</v>
      </c>
      <c r="W3291" s="2" t="b">
        <v>0</v>
      </c>
      <c r="X3291" s="1"/>
      <c r="Y3291" s="2" t="b">
        <v>0</v>
      </c>
      <c r="Z3291" s="1" t="s">
        <v>58</v>
      </c>
      <c r="AA3291" s="2" t="b">
        <v>1</v>
      </c>
      <c r="AB3291" s="1" t="s">
        <v>19630</v>
      </c>
      <c r="AC3291" s="1" t="s">
        <v>19631</v>
      </c>
      <c r="AD3291" s="1" t="s">
        <v>61</v>
      </c>
      <c r="AE3291" s="2" t="b">
        <v>1</v>
      </c>
      <c r="AF3291" s="1" t="s">
        <v>273</v>
      </c>
      <c r="AG3291" s="2" t="b">
        <v>0</v>
      </c>
      <c r="AH3291" s="1">
        <v>46242.564803437497</v>
      </c>
    </row>
    <row r="3292" spans="1:34" ht="13.9">
      <c r="A3292" s="1" t="s">
        <v>19632</v>
      </c>
      <c r="B3292" s="1" t="s">
        <v>19633</v>
      </c>
      <c r="C3292" s="4">
        <v>45521</v>
      </c>
      <c r="D3292" s="1" t="s">
        <v>19312</v>
      </c>
      <c r="E3292" s="1">
        <v>2024</v>
      </c>
      <c r="F3292" s="5">
        <v>23.69</v>
      </c>
      <c r="G3292" s="1" t="s">
        <v>19634</v>
      </c>
      <c r="H3292" s="1" t="s">
        <v>19635</v>
      </c>
      <c r="I3292" s="6">
        <v>10931</v>
      </c>
      <c r="J3292" s="6" t="s">
        <v>54</v>
      </c>
      <c r="K3292" s="6">
        <v>122</v>
      </c>
      <c r="L3292" s="6">
        <v>96</v>
      </c>
      <c r="M3292" s="6">
        <v>26</v>
      </c>
      <c r="N3292" s="7">
        <v>0.78688524590163933</v>
      </c>
      <c r="O3292" s="1" t="s">
        <v>55</v>
      </c>
      <c r="P3292" s="1" t="s">
        <v>54</v>
      </c>
      <c r="Q3292" s="1" t="s">
        <v>56</v>
      </c>
      <c r="R3292" s="1" t="s">
        <v>7</v>
      </c>
      <c r="S3292" s="2" t="b">
        <v>0</v>
      </c>
      <c r="T3292" s="2" t="b">
        <v>1</v>
      </c>
      <c r="U3292" s="1" t="s">
        <v>202</v>
      </c>
      <c r="V3292" s="1">
        <v>18</v>
      </c>
      <c r="W3292" s="2" t="b">
        <v>1</v>
      </c>
      <c r="X3292" s="2" t="b">
        <v>1</v>
      </c>
      <c r="Y3292" s="2" t="b">
        <v>0</v>
      </c>
      <c r="Z3292" s="1" t="s">
        <v>119</v>
      </c>
      <c r="AA3292" s="2" t="b">
        <v>0</v>
      </c>
      <c r="AB3292" s="1" t="s">
        <v>19636</v>
      </c>
      <c r="AC3292" s="1" t="s">
        <v>19637</v>
      </c>
      <c r="AD3292" s="1" t="s">
        <v>61</v>
      </c>
      <c r="AE3292" s="2" t="b">
        <v>1</v>
      </c>
      <c r="AF3292" s="1"/>
      <c r="AG3292" s="2" t="b">
        <v>0</v>
      </c>
      <c r="AH3292" s="1">
        <v>46242.564803437497</v>
      </c>
    </row>
    <row r="3293" spans="1:34" ht="13.9">
      <c r="A3293" s="1" t="s">
        <v>19638</v>
      </c>
      <c r="B3293" s="1" t="s">
        <v>19639</v>
      </c>
      <c r="C3293" s="4">
        <v>45521</v>
      </c>
      <c r="D3293" s="1" t="s">
        <v>19312</v>
      </c>
      <c r="E3293" s="1">
        <v>2024</v>
      </c>
      <c r="F3293" s="5">
        <v>23.69</v>
      </c>
      <c r="G3293" s="1" t="s">
        <v>19640</v>
      </c>
      <c r="H3293" s="1" t="s">
        <v>19623</v>
      </c>
      <c r="I3293" s="6"/>
      <c r="J3293" s="6" t="s">
        <v>147</v>
      </c>
      <c r="K3293" s="6">
        <v>1</v>
      </c>
      <c r="L3293" s="6">
        <v>1</v>
      </c>
      <c r="M3293" s="6">
        <v>0</v>
      </c>
      <c r="N3293" s="7">
        <v>1</v>
      </c>
      <c r="O3293" s="1" t="s">
        <v>148</v>
      </c>
      <c r="P3293" s="1" t="s">
        <v>54</v>
      </c>
      <c r="Q3293" s="1" t="s">
        <v>56</v>
      </c>
      <c r="R3293" s="1" t="s">
        <v>7</v>
      </c>
      <c r="S3293" s="2" t="b">
        <v>0</v>
      </c>
      <c r="T3293" s="2" t="b">
        <v>1</v>
      </c>
      <c r="U3293" s="1" t="s">
        <v>1669</v>
      </c>
      <c r="V3293" s="1">
        <v>18</v>
      </c>
      <c r="W3293" s="2" t="b">
        <v>1</v>
      </c>
      <c r="X3293" s="1"/>
      <c r="Y3293" s="2" t="b">
        <v>0</v>
      </c>
      <c r="Z3293" s="1" t="s">
        <v>119</v>
      </c>
      <c r="AA3293" s="2" t="b">
        <v>0</v>
      </c>
      <c r="AB3293" s="1" t="s">
        <v>19624</v>
      </c>
      <c r="AC3293" s="1" t="s">
        <v>19641</v>
      </c>
      <c r="AD3293" s="1" t="s">
        <v>61</v>
      </c>
      <c r="AE3293" s="2" t="b">
        <v>1</v>
      </c>
      <c r="AF3293" s="1"/>
      <c r="AG3293" s="2" t="b">
        <v>0</v>
      </c>
      <c r="AH3293" s="1">
        <v>46242.564803437497</v>
      </c>
    </row>
    <row r="3294" spans="1:34" ht="13.9">
      <c r="A3294" s="1" t="s">
        <v>19642</v>
      </c>
      <c r="B3294" s="1" t="s">
        <v>19643</v>
      </c>
      <c r="C3294" s="4">
        <v>45525</v>
      </c>
      <c r="D3294" s="1" t="s">
        <v>19312</v>
      </c>
      <c r="E3294" s="1">
        <v>2024</v>
      </c>
      <c r="F3294" s="5">
        <v>23.56</v>
      </c>
      <c r="G3294" s="1" t="s">
        <v>19644</v>
      </c>
      <c r="H3294" s="1" t="s">
        <v>19645</v>
      </c>
      <c r="I3294" s="6">
        <v>828</v>
      </c>
      <c r="J3294" s="6" t="s">
        <v>54</v>
      </c>
      <c r="K3294" s="6">
        <v>24</v>
      </c>
      <c r="L3294" s="6">
        <v>24</v>
      </c>
      <c r="M3294" s="6">
        <v>0</v>
      </c>
      <c r="N3294" s="7">
        <v>1</v>
      </c>
      <c r="O3294" s="1" t="s">
        <v>126</v>
      </c>
      <c r="P3294" s="1" t="s">
        <v>54</v>
      </c>
      <c r="Q3294" s="1" t="s">
        <v>56</v>
      </c>
      <c r="R3294" s="1" t="s">
        <v>5</v>
      </c>
      <c r="S3294" s="2" t="b">
        <v>1</v>
      </c>
      <c r="T3294" s="2" t="b">
        <v>0</v>
      </c>
      <c r="U3294" s="1" t="s">
        <v>57</v>
      </c>
      <c r="V3294" s="1"/>
      <c r="W3294" s="2" t="b">
        <v>0</v>
      </c>
      <c r="X3294" s="1"/>
      <c r="Y3294" s="2" t="b">
        <v>0</v>
      </c>
      <c r="Z3294" s="1" t="s">
        <v>58</v>
      </c>
      <c r="AA3294" s="2" t="b">
        <v>1</v>
      </c>
      <c r="AB3294" s="1" t="s">
        <v>19646</v>
      </c>
      <c r="AC3294" s="1" t="s">
        <v>19647</v>
      </c>
      <c r="AD3294" s="1" t="s">
        <v>61</v>
      </c>
      <c r="AE3294" s="2" t="b">
        <v>1</v>
      </c>
      <c r="AF3294" s="1" t="s">
        <v>101</v>
      </c>
      <c r="AG3294" s="2" t="b">
        <v>1</v>
      </c>
      <c r="AH3294" s="1">
        <v>46242.564803437497</v>
      </c>
    </row>
    <row r="3295" spans="1:34" ht="13.9">
      <c r="A3295" s="1" t="s">
        <v>19648</v>
      </c>
      <c r="B3295" s="1" t="s">
        <v>19649</v>
      </c>
      <c r="C3295" s="4">
        <v>45525</v>
      </c>
      <c r="D3295" s="1" t="s">
        <v>19312</v>
      </c>
      <c r="E3295" s="1">
        <v>2024</v>
      </c>
      <c r="F3295" s="5">
        <v>23.56</v>
      </c>
      <c r="G3295" s="1" t="s">
        <v>19650</v>
      </c>
      <c r="H3295" s="1" t="s">
        <v>19651</v>
      </c>
      <c r="I3295" s="6">
        <v>6728</v>
      </c>
      <c r="J3295" s="6" t="s">
        <v>54</v>
      </c>
      <c r="K3295" s="6">
        <v>166</v>
      </c>
      <c r="L3295" s="6">
        <v>128</v>
      </c>
      <c r="M3295" s="6">
        <v>38</v>
      </c>
      <c r="N3295" s="7">
        <v>0.77108433734939763</v>
      </c>
      <c r="O3295" s="1" t="s">
        <v>55</v>
      </c>
      <c r="P3295" s="1" t="s">
        <v>54</v>
      </c>
      <c r="Q3295" s="1" t="s">
        <v>56</v>
      </c>
      <c r="R3295" s="1" t="s">
        <v>5</v>
      </c>
      <c r="S3295" s="2" t="b">
        <v>1</v>
      </c>
      <c r="T3295" s="2" t="b">
        <v>0</v>
      </c>
      <c r="U3295" s="1" t="s">
        <v>57</v>
      </c>
      <c r="V3295" s="1"/>
      <c r="W3295" s="2" t="b">
        <v>0</v>
      </c>
      <c r="X3295" s="1"/>
      <c r="Y3295" s="2" t="b">
        <v>0</v>
      </c>
      <c r="Z3295" s="1" t="s">
        <v>119</v>
      </c>
      <c r="AA3295" s="2" t="b">
        <v>0</v>
      </c>
      <c r="AB3295" s="1" t="s">
        <v>19652</v>
      </c>
      <c r="AC3295" s="1" t="s">
        <v>19653</v>
      </c>
      <c r="AD3295" s="1" t="s">
        <v>61</v>
      </c>
      <c r="AE3295" s="2" t="b">
        <v>1</v>
      </c>
      <c r="AF3295" s="1"/>
      <c r="AG3295" s="2" t="b">
        <v>0</v>
      </c>
      <c r="AH3295" s="1">
        <v>46242.564803437497</v>
      </c>
    </row>
    <row r="3296" spans="1:34" ht="13.9">
      <c r="A3296" s="1" t="s">
        <v>19654</v>
      </c>
      <c r="B3296" s="1" t="s">
        <v>19655</v>
      </c>
      <c r="C3296" s="4">
        <v>45526</v>
      </c>
      <c r="D3296" s="1" t="s">
        <v>19312</v>
      </c>
      <c r="E3296" s="1">
        <v>2024</v>
      </c>
      <c r="F3296" s="5">
        <v>23.52</v>
      </c>
      <c r="G3296" s="1" t="s">
        <v>19656</v>
      </c>
      <c r="H3296" s="1" t="s">
        <v>19657</v>
      </c>
      <c r="I3296" s="6">
        <v>1285</v>
      </c>
      <c r="J3296" s="6" t="s">
        <v>54</v>
      </c>
      <c r="K3296" s="6">
        <v>28</v>
      </c>
      <c r="L3296" s="6">
        <v>26</v>
      </c>
      <c r="M3296" s="6">
        <v>2</v>
      </c>
      <c r="N3296" s="7">
        <v>0.9285714285714286</v>
      </c>
      <c r="O3296" s="1" t="s">
        <v>126</v>
      </c>
      <c r="P3296" s="1" t="s">
        <v>54</v>
      </c>
      <c r="Q3296" s="1" t="s">
        <v>56</v>
      </c>
      <c r="R3296" s="1" t="s">
        <v>5</v>
      </c>
      <c r="S3296" s="2" t="b">
        <v>1</v>
      </c>
      <c r="T3296" s="2" t="b">
        <v>0</v>
      </c>
      <c r="U3296" s="1" t="s">
        <v>57</v>
      </c>
      <c r="V3296" s="1"/>
      <c r="W3296" s="2" t="b">
        <v>0</v>
      </c>
      <c r="X3296" s="1"/>
      <c r="Y3296" s="2" t="b">
        <v>0</v>
      </c>
      <c r="Z3296" s="1" t="s">
        <v>58</v>
      </c>
      <c r="AA3296" s="2" t="b">
        <v>1</v>
      </c>
      <c r="AB3296" s="1" t="s">
        <v>19658</v>
      </c>
      <c r="AC3296" s="1" t="s">
        <v>19659</v>
      </c>
      <c r="AD3296" s="1" t="s">
        <v>61</v>
      </c>
      <c r="AE3296" s="2" t="b">
        <v>1</v>
      </c>
      <c r="AF3296" s="1" t="s">
        <v>101</v>
      </c>
      <c r="AG3296" s="2" t="b">
        <v>1</v>
      </c>
      <c r="AH3296" s="1">
        <v>46242.564803437497</v>
      </c>
    </row>
    <row r="3297" spans="1:34" ht="13.9">
      <c r="A3297" s="1" t="s">
        <v>19660</v>
      </c>
      <c r="B3297" s="1" t="s">
        <v>19661</v>
      </c>
      <c r="C3297" s="4">
        <v>45526</v>
      </c>
      <c r="D3297" s="1" t="s">
        <v>19312</v>
      </c>
      <c r="E3297" s="1">
        <v>2024</v>
      </c>
      <c r="F3297" s="5">
        <v>23.52</v>
      </c>
      <c r="G3297" s="1" t="s">
        <v>19662</v>
      </c>
      <c r="H3297" s="1" t="s">
        <v>19663</v>
      </c>
      <c r="I3297" s="6">
        <v>2181</v>
      </c>
      <c r="J3297" s="6" t="s">
        <v>54</v>
      </c>
      <c r="K3297" s="6">
        <v>50</v>
      </c>
      <c r="L3297" s="6">
        <v>40</v>
      </c>
      <c r="M3297" s="6">
        <v>10</v>
      </c>
      <c r="N3297" s="7">
        <v>0.8</v>
      </c>
      <c r="O3297" s="1" t="s">
        <v>67</v>
      </c>
      <c r="P3297" s="1" t="s">
        <v>54</v>
      </c>
      <c r="Q3297" s="1" t="s">
        <v>56</v>
      </c>
      <c r="R3297" s="1" t="s">
        <v>7</v>
      </c>
      <c r="S3297" s="2" t="b">
        <v>0</v>
      </c>
      <c r="T3297" s="2" t="b">
        <v>1</v>
      </c>
      <c r="U3297" s="1" t="s">
        <v>202</v>
      </c>
      <c r="V3297" s="1">
        <v>18</v>
      </c>
      <c r="W3297" s="2" t="b">
        <v>1</v>
      </c>
      <c r="X3297" s="2" t="b">
        <v>1</v>
      </c>
      <c r="Y3297" s="2" t="b">
        <v>0</v>
      </c>
      <c r="Z3297" s="1" t="s">
        <v>119</v>
      </c>
      <c r="AA3297" s="2" t="b">
        <v>0</v>
      </c>
      <c r="AB3297" s="1" t="s">
        <v>19664</v>
      </c>
      <c r="AC3297" s="1" t="s">
        <v>19665</v>
      </c>
      <c r="AD3297" s="1" t="s">
        <v>61</v>
      </c>
      <c r="AE3297" s="2" t="b">
        <v>1</v>
      </c>
      <c r="AF3297" s="1"/>
      <c r="AG3297" s="2" t="b">
        <v>0</v>
      </c>
      <c r="AH3297" s="1">
        <v>46242.564803437497</v>
      </c>
    </row>
    <row r="3298" spans="1:34" ht="13.9">
      <c r="A3298" s="1" t="s">
        <v>19666</v>
      </c>
      <c r="B3298" s="1" t="s">
        <v>19667</v>
      </c>
      <c r="C3298" s="4">
        <v>45526</v>
      </c>
      <c r="D3298" s="1" t="s">
        <v>19312</v>
      </c>
      <c r="E3298" s="1">
        <v>2024</v>
      </c>
      <c r="F3298" s="5">
        <v>23.52</v>
      </c>
      <c r="G3298" s="1" t="s">
        <v>19668</v>
      </c>
      <c r="H3298" s="1" t="s">
        <v>19669</v>
      </c>
      <c r="I3298" s="6">
        <v>772</v>
      </c>
      <c r="J3298" s="6" t="s">
        <v>54</v>
      </c>
      <c r="K3298" s="6">
        <v>21</v>
      </c>
      <c r="L3298" s="6">
        <v>20</v>
      </c>
      <c r="M3298" s="6">
        <v>1</v>
      </c>
      <c r="N3298" s="7">
        <v>0.95238095238095233</v>
      </c>
      <c r="O3298" s="1" t="s">
        <v>126</v>
      </c>
      <c r="P3298" s="1" t="s">
        <v>54</v>
      </c>
      <c r="Q3298" s="1" t="s">
        <v>56</v>
      </c>
      <c r="R3298" s="1" t="s">
        <v>5</v>
      </c>
      <c r="S3298" s="2" t="b">
        <v>1</v>
      </c>
      <c r="T3298" s="2" t="b">
        <v>0</v>
      </c>
      <c r="U3298" s="1" t="s">
        <v>57</v>
      </c>
      <c r="V3298" s="1"/>
      <c r="W3298" s="2" t="b">
        <v>0</v>
      </c>
      <c r="X3298" s="1"/>
      <c r="Y3298" s="2" t="b">
        <v>0</v>
      </c>
      <c r="Z3298" s="1" t="s">
        <v>58</v>
      </c>
      <c r="AA3298" s="2" t="b">
        <v>1</v>
      </c>
      <c r="AB3298" s="1" t="s">
        <v>19670</v>
      </c>
      <c r="AC3298" s="1" t="s">
        <v>19671</v>
      </c>
      <c r="AD3298" s="1" t="s">
        <v>61</v>
      </c>
      <c r="AE3298" s="2" t="b">
        <v>1</v>
      </c>
      <c r="AF3298" s="1" t="s">
        <v>101</v>
      </c>
      <c r="AG3298" s="2" t="b">
        <v>1</v>
      </c>
      <c r="AH3298" s="1">
        <v>46242.564803437497</v>
      </c>
    </row>
    <row r="3299" spans="1:34" ht="13.9">
      <c r="A3299" s="1" t="s">
        <v>19672</v>
      </c>
      <c r="B3299" s="1" t="s">
        <v>19673</v>
      </c>
      <c r="C3299" s="4">
        <v>45526</v>
      </c>
      <c r="D3299" s="1" t="s">
        <v>19312</v>
      </c>
      <c r="E3299" s="1">
        <v>2024</v>
      </c>
      <c r="F3299" s="5">
        <v>23.52</v>
      </c>
      <c r="G3299" s="1" t="s">
        <v>19674</v>
      </c>
      <c r="H3299" s="1" t="s">
        <v>19675</v>
      </c>
      <c r="I3299" s="6">
        <v>440</v>
      </c>
      <c r="J3299" s="6" t="s">
        <v>54</v>
      </c>
      <c r="K3299" s="6">
        <v>28</v>
      </c>
      <c r="L3299" s="6">
        <v>28</v>
      </c>
      <c r="M3299" s="6">
        <v>0</v>
      </c>
      <c r="N3299" s="7">
        <v>1</v>
      </c>
      <c r="O3299" s="1" t="s">
        <v>126</v>
      </c>
      <c r="P3299" s="1" t="s">
        <v>54</v>
      </c>
      <c r="Q3299" s="1" t="s">
        <v>56</v>
      </c>
      <c r="R3299" s="1" t="s">
        <v>5</v>
      </c>
      <c r="S3299" s="2" t="b">
        <v>1</v>
      </c>
      <c r="T3299" s="2" t="b">
        <v>0</v>
      </c>
      <c r="U3299" s="1" t="s">
        <v>57</v>
      </c>
      <c r="V3299" s="1"/>
      <c r="W3299" s="2" t="b">
        <v>0</v>
      </c>
      <c r="X3299" s="1"/>
      <c r="Y3299" s="2" t="b">
        <v>0</v>
      </c>
      <c r="Z3299" s="1" t="s">
        <v>58</v>
      </c>
      <c r="AA3299" s="2" t="b">
        <v>1</v>
      </c>
      <c r="AB3299" s="1" t="s">
        <v>19676</v>
      </c>
      <c r="AC3299" s="1" t="s">
        <v>19677</v>
      </c>
      <c r="AD3299" s="1" t="s">
        <v>61</v>
      </c>
      <c r="AE3299" s="2" t="b">
        <v>1</v>
      </c>
      <c r="AF3299" s="1" t="s">
        <v>142</v>
      </c>
      <c r="AG3299" s="2" t="b">
        <v>0</v>
      </c>
      <c r="AH3299" s="1">
        <v>46242.564803437497</v>
      </c>
    </row>
    <row r="3300" spans="1:34" ht="13.9">
      <c r="A3300" s="1" t="s">
        <v>19678</v>
      </c>
      <c r="B3300" s="1" t="s">
        <v>19679</v>
      </c>
      <c r="C3300" s="4">
        <v>45527</v>
      </c>
      <c r="D3300" s="1" t="s">
        <v>19312</v>
      </c>
      <c r="E3300" s="1">
        <v>2024</v>
      </c>
      <c r="F3300" s="5">
        <v>23.49</v>
      </c>
      <c r="G3300" s="1" t="s">
        <v>19680</v>
      </c>
      <c r="H3300" s="1" t="s">
        <v>19681</v>
      </c>
      <c r="I3300" s="6">
        <v>50035</v>
      </c>
      <c r="J3300" s="6" t="s">
        <v>54</v>
      </c>
      <c r="K3300" s="6">
        <v>1641</v>
      </c>
      <c r="L3300" s="6">
        <v>1618</v>
      </c>
      <c r="M3300" s="6">
        <v>23</v>
      </c>
      <c r="N3300" s="7">
        <v>0.9859841560024375</v>
      </c>
      <c r="O3300" s="1" t="s">
        <v>76</v>
      </c>
      <c r="P3300" s="1" t="s">
        <v>54</v>
      </c>
      <c r="Q3300" s="1" t="s">
        <v>68</v>
      </c>
      <c r="R3300" s="1" t="s">
        <v>5</v>
      </c>
      <c r="S3300" s="2" t="b">
        <v>1</v>
      </c>
      <c r="T3300" s="2" t="b">
        <v>0</v>
      </c>
      <c r="U3300" s="1" t="s">
        <v>57</v>
      </c>
      <c r="V3300" s="1"/>
      <c r="W3300" s="2" t="b">
        <v>0</v>
      </c>
      <c r="X3300" s="1"/>
      <c r="Y3300" s="2" t="b">
        <v>0</v>
      </c>
      <c r="Z3300" s="1" t="s">
        <v>58</v>
      </c>
      <c r="AA3300" s="2" t="b">
        <v>1</v>
      </c>
      <c r="AB3300" s="1" t="s">
        <v>19682</v>
      </c>
      <c r="AC3300" s="1" t="s">
        <v>19683</v>
      </c>
      <c r="AD3300" s="1" t="s">
        <v>61</v>
      </c>
      <c r="AE3300" s="2" t="b">
        <v>1</v>
      </c>
      <c r="AF3300" s="1" t="s">
        <v>371</v>
      </c>
      <c r="AG3300" s="2" t="b">
        <v>0</v>
      </c>
      <c r="AH3300" s="1">
        <v>46242.564803437497</v>
      </c>
    </row>
    <row r="3301" spans="1:34" ht="13.9">
      <c r="A3301" s="1" t="s">
        <v>19684</v>
      </c>
      <c r="B3301" s="1" t="s">
        <v>19685</v>
      </c>
      <c r="C3301" s="4">
        <v>45527</v>
      </c>
      <c r="D3301" s="1" t="s">
        <v>19312</v>
      </c>
      <c r="E3301" s="1">
        <v>2024</v>
      </c>
      <c r="F3301" s="5">
        <v>23.49</v>
      </c>
      <c r="G3301" s="1" t="s">
        <v>19686</v>
      </c>
      <c r="H3301" s="1" t="s">
        <v>19687</v>
      </c>
      <c r="I3301" s="6">
        <v>463</v>
      </c>
      <c r="J3301" s="6" t="s">
        <v>54</v>
      </c>
      <c r="K3301" s="6">
        <v>23</v>
      </c>
      <c r="L3301" s="6">
        <v>20</v>
      </c>
      <c r="M3301" s="6">
        <v>3</v>
      </c>
      <c r="N3301" s="7">
        <v>0.86956521739130432</v>
      </c>
      <c r="O3301" s="1" t="s">
        <v>126</v>
      </c>
      <c r="P3301" s="1" t="s">
        <v>54</v>
      </c>
      <c r="Q3301" s="1" t="s">
        <v>56</v>
      </c>
      <c r="R3301" s="1" t="s">
        <v>5</v>
      </c>
      <c r="S3301" s="2" t="b">
        <v>1</v>
      </c>
      <c r="T3301" s="2" t="b">
        <v>0</v>
      </c>
      <c r="U3301" s="1" t="s">
        <v>499</v>
      </c>
      <c r="V3301" s="1">
        <v>17</v>
      </c>
      <c r="W3301" s="2" t="b">
        <v>0</v>
      </c>
      <c r="X3301" s="1"/>
      <c r="Y3301" s="2" t="b">
        <v>0</v>
      </c>
      <c r="Z3301" s="1" t="s">
        <v>119</v>
      </c>
      <c r="AA3301" s="2" t="b">
        <v>0</v>
      </c>
      <c r="AB3301" s="1" t="s">
        <v>19688</v>
      </c>
      <c r="AC3301" s="1" t="s">
        <v>19689</v>
      </c>
      <c r="AD3301" s="1" t="s">
        <v>61</v>
      </c>
      <c r="AE3301" s="2" t="b">
        <v>1</v>
      </c>
      <c r="AF3301" s="1"/>
      <c r="AG3301" s="2" t="b">
        <v>0</v>
      </c>
      <c r="AH3301" s="1">
        <v>46242.564803437497</v>
      </c>
    </row>
    <row r="3302" spans="1:34" ht="13.9">
      <c r="A3302" s="1" t="s">
        <v>19690</v>
      </c>
      <c r="B3302" s="1" t="s">
        <v>19691</v>
      </c>
      <c r="C3302" s="4">
        <v>45527</v>
      </c>
      <c r="D3302" s="1" t="s">
        <v>19312</v>
      </c>
      <c r="E3302" s="1">
        <v>2024</v>
      </c>
      <c r="F3302" s="5">
        <v>23.49</v>
      </c>
      <c r="G3302" s="1" t="s">
        <v>19692</v>
      </c>
      <c r="H3302" s="1" t="s">
        <v>19693</v>
      </c>
      <c r="I3302" s="6">
        <v>1238</v>
      </c>
      <c r="J3302" s="6" t="s">
        <v>54</v>
      </c>
      <c r="K3302" s="6">
        <v>80</v>
      </c>
      <c r="L3302" s="6">
        <v>65</v>
      </c>
      <c r="M3302" s="6">
        <v>15</v>
      </c>
      <c r="N3302" s="7">
        <v>0.8125</v>
      </c>
      <c r="O3302" s="1" t="s">
        <v>67</v>
      </c>
      <c r="P3302" s="1" t="s">
        <v>54</v>
      </c>
      <c r="Q3302" s="1" t="s">
        <v>56</v>
      </c>
      <c r="R3302" s="1" t="s">
        <v>7</v>
      </c>
      <c r="S3302" s="2" t="b">
        <v>0</v>
      </c>
      <c r="T3302" s="2" t="b">
        <v>1</v>
      </c>
      <c r="U3302" s="1" t="s">
        <v>202</v>
      </c>
      <c r="V3302" s="1">
        <v>18</v>
      </c>
      <c r="W3302" s="2" t="b">
        <v>1</v>
      </c>
      <c r="X3302" s="2" t="b">
        <v>1</v>
      </c>
      <c r="Y3302" s="2" t="b">
        <v>0</v>
      </c>
      <c r="Z3302" s="1" t="s">
        <v>119</v>
      </c>
      <c r="AA3302" s="2" t="b">
        <v>0</v>
      </c>
      <c r="AB3302" s="1" t="s">
        <v>19694</v>
      </c>
      <c r="AC3302" s="1" t="s">
        <v>19695</v>
      </c>
      <c r="AD3302" s="1" t="s">
        <v>61</v>
      </c>
      <c r="AE3302" s="2" t="b">
        <v>1</v>
      </c>
      <c r="AF3302" s="1"/>
      <c r="AG3302" s="2" t="b">
        <v>0</v>
      </c>
      <c r="AH3302" s="1">
        <v>46242.564803437497</v>
      </c>
    </row>
    <row r="3303" spans="1:34" ht="13.9">
      <c r="A3303" s="1" t="s">
        <v>19696</v>
      </c>
      <c r="B3303" s="1" t="s">
        <v>19697</v>
      </c>
      <c r="C3303" s="4">
        <v>45527</v>
      </c>
      <c r="D3303" s="1" t="s">
        <v>19312</v>
      </c>
      <c r="E3303" s="1">
        <v>2024</v>
      </c>
      <c r="F3303" s="5">
        <v>23.49</v>
      </c>
      <c r="G3303" s="1" t="s">
        <v>19698</v>
      </c>
      <c r="H3303" s="1" t="s">
        <v>19699</v>
      </c>
      <c r="I3303" s="6">
        <v>3833</v>
      </c>
      <c r="J3303" s="6" t="s">
        <v>54</v>
      </c>
      <c r="K3303" s="6">
        <v>275</v>
      </c>
      <c r="L3303" s="6">
        <v>238</v>
      </c>
      <c r="M3303" s="6">
        <v>37</v>
      </c>
      <c r="N3303" s="7">
        <v>0.86545454545454548</v>
      </c>
      <c r="O3303" s="1" t="s">
        <v>67</v>
      </c>
      <c r="P3303" s="1" t="s">
        <v>54</v>
      </c>
      <c r="Q3303" s="1" t="s">
        <v>68</v>
      </c>
      <c r="R3303" s="1" t="s">
        <v>5</v>
      </c>
      <c r="S3303" s="2" t="b">
        <v>1</v>
      </c>
      <c r="T3303" s="2" t="b">
        <v>0</v>
      </c>
      <c r="U3303" s="1" t="s">
        <v>57</v>
      </c>
      <c r="V3303" s="1"/>
      <c r="W3303" s="2" t="b">
        <v>0</v>
      </c>
      <c r="X3303" s="1"/>
      <c r="Y3303" s="2" t="b">
        <v>0</v>
      </c>
      <c r="Z3303" s="1" t="s">
        <v>58</v>
      </c>
      <c r="AA3303" s="2" t="b">
        <v>1</v>
      </c>
      <c r="AB3303" s="1" t="s">
        <v>19700</v>
      </c>
      <c r="AC3303" s="1" t="s">
        <v>19701</v>
      </c>
      <c r="AD3303" s="1" t="s">
        <v>61</v>
      </c>
      <c r="AE3303" s="2" t="b">
        <v>1</v>
      </c>
      <c r="AF3303" s="1" t="s">
        <v>164</v>
      </c>
      <c r="AG3303" s="2" t="b">
        <v>0</v>
      </c>
      <c r="AH3303" s="1">
        <v>46242.564803437497</v>
      </c>
    </row>
    <row r="3304" spans="1:34" ht="13.9">
      <c r="A3304" s="1" t="s">
        <v>19702</v>
      </c>
      <c r="B3304" s="1" t="s">
        <v>19703</v>
      </c>
      <c r="C3304" s="4">
        <v>45529</v>
      </c>
      <c r="D3304" s="1" t="s">
        <v>19312</v>
      </c>
      <c r="E3304" s="1">
        <v>2024</v>
      </c>
      <c r="F3304" s="5">
        <v>23.43</v>
      </c>
      <c r="G3304" s="1" t="s">
        <v>19704</v>
      </c>
      <c r="H3304" s="1" t="s">
        <v>19705</v>
      </c>
      <c r="I3304" s="6">
        <v>341</v>
      </c>
      <c r="J3304" s="6" t="s">
        <v>54</v>
      </c>
      <c r="K3304" s="6">
        <v>15</v>
      </c>
      <c r="L3304" s="6">
        <v>10</v>
      </c>
      <c r="M3304" s="6">
        <v>5</v>
      </c>
      <c r="N3304" s="7">
        <v>0.66666666666666663</v>
      </c>
      <c r="O3304" s="1" t="s">
        <v>91</v>
      </c>
      <c r="P3304" s="1" t="s">
        <v>54</v>
      </c>
      <c r="Q3304" s="1" t="s">
        <v>56</v>
      </c>
      <c r="R3304" s="1" t="s">
        <v>5</v>
      </c>
      <c r="S3304" s="2" t="b">
        <v>1</v>
      </c>
      <c r="T3304" s="2" t="b">
        <v>0</v>
      </c>
      <c r="U3304" s="1" t="s">
        <v>57</v>
      </c>
      <c r="V3304" s="1"/>
      <c r="W3304" s="2" t="b">
        <v>0</v>
      </c>
      <c r="X3304" s="1"/>
      <c r="Y3304" s="2" t="b">
        <v>0</v>
      </c>
      <c r="Z3304" s="1" t="s">
        <v>58</v>
      </c>
      <c r="AA3304" s="2" t="b">
        <v>1</v>
      </c>
      <c r="AB3304" s="1" t="s">
        <v>19706</v>
      </c>
      <c r="AC3304" s="1" t="s">
        <v>19707</v>
      </c>
      <c r="AD3304" s="1" t="s">
        <v>61</v>
      </c>
      <c r="AE3304" s="2" t="b">
        <v>1</v>
      </c>
      <c r="AF3304" s="1" t="s">
        <v>62</v>
      </c>
      <c r="AG3304" s="2" t="b">
        <v>0</v>
      </c>
      <c r="AH3304" s="1">
        <v>46242.564803437497</v>
      </c>
    </row>
    <row r="3305" spans="1:34" ht="13.9">
      <c r="A3305" s="1" t="s">
        <v>19708</v>
      </c>
      <c r="B3305" s="1" t="s">
        <v>19709</v>
      </c>
      <c r="C3305" s="4">
        <v>45530</v>
      </c>
      <c r="D3305" s="1" t="s">
        <v>19312</v>
      </c>
      <c r="E3305" s="1">
        <v>2024</v>
      </c>
      <c r="F3305" s="5">
        <v>23.39</v>
      </c>
      <c r="G3305" s="1" t="s">
        <v>19710</v>
      </c>
      <c r="H3305" s="1" t="s">
        <v>19711</v>
      </c>
      <c r="I3305" s="6">
        <v>1255</v>
      </c>
      <c r="J3305" s="6" t="s">
        <v>54</v>
      </c>
      <c r="K3305" s="6">
        <v>62</v>
      </c>
      <c r="L3305" s="6">
        <v>62</v>
      </c>
      <c r="M3305" s="6">
        <v>0</v>
      </c>
      <c r="N3305" s="7">
        <v>1</v>
      </c>
      <c r="O3305" s="1" t="s">
        <v>67</v>
      </c>
      <c r="P3305" s="1" t="s">
        <v>54</v>
      </c>
      <c r="Q3305" s="1" t="s">
        <v>56</v>
      </c>
      <c r="R3305" s="1" t="s">
        <v>5</v>
      </c>
      <c r="S3305" s="2" t="b">
        <v>1</v>
      </c>
      <c r="T3305" s="2" t="b">
        <v>0</v>
      </c>
      <c r="U3305" s="1" t="s">
        <v>57</v>
      </c>
      <c r="V3305" s="1"/>
      <c r="W3305" s="2" t="b">
        <v>0</v>
      </c>
      <c r="X3305" s="1"/>
      <c r="Y3305" s="2" t="b">
        <v>0</v>
      </c>
      <c r="Z3305" s="1" t="s">
        <v>58</v>
      </c>
      <c r="AA3305" s="2" t="b">
        <v>1</v>
      </c>
      <c r="AB3305" s="1" t="s">
        <v>19712</v>
      </c>
      <c r="AC3305" s="1" t="s">
        <v>19713</v>
      </c>
      <c r="AD3305" s="1" t="s">
        <v>61</v>
      </c>
      <c r="AE3305" s="2" t="b">
        <v>1</v>
      </c>
      <c r="AF3305" s="1" t="s">
        <v>142</v>
      </c>
      <c r="AG3305" s="2" t="b">
        <v>0</v>
      </c>
      <c r="AH3305" s="1">
        <v>46242.564803437497</v>
      </c>
    </row>
    <row r="3306" spans="1:34" ht="13.9">
      <c r="A3306" s="1" t="s">
        <v>19714</v>
      </c>
      <c r="B3306" s="1" t="s">
        <v>19715</v>
      </c>
      <c r="C3306" s="4">
        <v>45530</v>
      </c>
      <c r="D3306" s="1" t="s">
        <v>19312</v>
      </c>
      <c r="E3306" s="1">
        <v>2024</v>
      </c>
      <c r="F3306" s="5">
        <v>23.39</v>
      </c>
      <c r="G3306" s="1" t="s">
        <v>19716</v>
      </c>
      <c r="H3306" s="1" t="s">
        <v>19717</v>
      </c>
      <c r="I3306" s="6">
        <v>654</v>
      </c>
      <c r="J3306" s="6" t="s">
        <v>54</v>
      </c>
      <c r="K3306" s="6">
        <v>25</v>
      </c>
      <c r="L3306" s="6">
        <v>25</v>
      </c>
      <c r="M3306" s="6">
        <v>0</v>
      </c>
      <c r="N3306" s="7">
        <v>1</v>
      </c>
      <c r="O3306" s="1" t="s">
        <v>126</v>
      </c>
      <c r="P3306" s="1" t="s">
        <v>54</v>
      </c>
      <c r="Q3306" s="1" t="s">
        <v>56</v>
      </c>
      <c r="R3306" s="1" t="s">
        <v>7</v>
      </c>
      <c r="S3306" s="2" t="b">
        <v>0</v>
      </c>
      <c r="T3306" s="2" t="b">
        <v>1</v>
      </c>
      <c r="U3306" s="1" t="s">
        <v>202</v>
      </c>
      <c r="V3306" s="1">
        <v>18</v>
      </c>
      <c r="W3306" s="2" t="b">
        <v>1</v>
      </c>
      <c r="X3306" s="2" t="b">
        <v>1</v>
      </c>
      <c r="Y3306" s="2" t="b">
        <v>0</v>
      </c>
      <c r="Z3306" s="1" t="s">
        <v>119</v>
      </c>
      <c r="AA3306" s="2" t="b">
        <v>0</v>
      </c>
      <c r="AB3306" s="1" t="s">
        <v>19718</v>
      </c>
      <c r="AC3306" s="1" t="s">
        <v>19719</v>
      </c>
      <c r="AD3306" s="1" t="s">
        <v>61</v>
      </c>
      <c r="AE3306" s="2" t="b">
        <v>1</v>
      </c>
      <c r="AF3306" s="1"/>
      <c r="AG3306" s="2" t="b">
        <v>0</v>
      </c>
      <c r="AH3306" s="1">
        <v>46242.564803437497</v>
      </c>
    </row>
    <row r="3307" spans="1:34" ht="13.9">
      <c r="A3307" s="1" t="s">
        <v>19720</v>
      </c>
      <c r="B3307" s="1" t="s">
        <v>19721</v>
      </c>
      <c r="C3307" s="4">
        <v>45530</v>
      </c>
      <c r="D3307" s="1" t="s">
        <v>19312</v>
      </c>
      <c r="E3307" s="1">
        <v>2024</v>
      </c>
      <c r="F3307" s="5">
        <v>23.39</v>
      </c>
      <c r="G3307" s="1" t="s">
        <v>19722</v>
      </c>
      <c r="H3307" s="1" t="s">
        <v>19723</v>
      </c>
      <c r="I3307" s="6">
        <v>443</v>
      </c>
      <c r="J3307" s="6" t="s">
        <v>54</v>
      </c>
      <c r="K3307" s="6">
        <v>21</v>
      </c>
      <c r="L3307" s="6">
        <v>18</v>
      </c>
      <c r="M3307" s="6">
        <v>3</v>
      </c>
      <c r="N3307" s="7">
        <v>0.8571428571428571</v>
      </c>
      <c r="O3307" s="1" t="s">
        <v>126</v>
      </c>
      <c r="P3307" s="1" t="s">
        <v>54</v>
      </c>
      <c r="Q3307" s="1" t="s">
        <v>56</v>
      </c>
      <c r="R3307" s="1" t="s">
        <v>5</v>
      </c>
      <c r="S3307" s="2" t="b">
        <v>1</v>
      </c>
      <c r="T3307" s="2" t="b">
        <v>0</v>
      </c>
      <c r="U3307" s="1" t="s">
        <v>57</v>
      </c>
      <c r="V3307" s="1"/>
      <c r="W3307" s="2" t="b">
        <v>0</v>
      </c>
      <c r="X3307" s="1"/>
      <c r="Y3307" s="2" t="b">
        <v>0</v>
      </c>
      <c r="Z3307" s="1" t="s">
        <v>58</v>
      </c>
      <c r="AA3307" s="2" t="b">
        <v>1</v>
      </c>
      <c r="AB3307" s="1" t="s">
        <v>19724</v>
      </c>
      <c r="AC3307" s="1" t="s">
        <v>19725</v>
      </c>
      <c r="AD3307" s="1" t="s">
        <v>61</v>
      </c>
      <c r="AE3307" s="2" t="b">
        <v>1</v>
      </c>
      <c r="AF3307" s="1" t="s">
        <v>435</v>
      </c>
      <c r="AG3307" s="2" t="b">
        <v>0</v>
      </c>
      <c r="AH3307" s="1">
        <v>46242.564803437497</v>
      </c>
    </row>
    <row r="3308" spans="1:34" ht="13.9">
      <c r="A3308" s="1" t="s">
        <v>19726</v>
      </c>
      <c r="B3308" s="1" t="s">
        <v>19727</v>
      </c>
      <c r="C3308" s="4">
        <v>45530</v>
      </c>
      <c r="D3308" s="1" t="s">
        <v>19312</v>
      </c>
      <c r="E3308" s="1">
        <v>2024</v>
      </c>
      <c r="F3308" s="5">
        <v>23.39</v>
      </c>
      <c r="G3308" s="1" t="s">
        <v>19728</v>
      </c>
      <c r="H3308" s="1" t="s">
        <v>19729</v>
      </c>
      <c r="I3308" s="6">
        <v>277</v>
      </c>
      <c r="J3308" s="6" t="s">
        <v>54</v>
      </c>
      <c r="K3308" s="6">
        <v>18</v>
      </c>
      <c r="L3308" s="6">
        <v>18</v>
      </c>
      <c r="M3308" s="6">
        <v>0</v>
      </c>
      <c r="N3308" s="7">
        <v>1</v>
      </c>
      <c r="O3308" s="1" t="s">
        <v>126</v>
      </c>
      <c r="P3308" s="1" t="s">
        <v>54</v>
      </c>
      <c r="Q3308" s="1" t="s">
        <v>56</v>
      </c>
      <c r="R3308" s="1" t="s">
        <v>5</v>
      </c>
      <c r="S3308" s="2" t="b">
        <v>1</v>
      </c>
      <c r="T3308" s="2" t="b">
        <v>0</v>
      </c>
      <c r="U3308" s="1" t="s">
        <v>57</v>
      </c>
      <c r="V3308" s="1"/>
      <c r="W3308" s="2" t="b">
        <v>0</v>
      </c>
      <c r="X3308" s="1"/>
      <c r="Y3308" s="2" t="b">
        <v>0</v>
      </c>
      <c r="Z3308" s="1" t="s">
        <v>58</v>
      </c>
      <c r="AA3308" s="2" t="b">
        <v>1</v>
      </c>
      <c r="AB3308" s="1" t="s">
        <v>19730</v>
      </c>
      <c r="AC3308" s="1" t="s">
        <v>19731</v>
      </c>
      <c r="AD3308" s="1" t="s">
        <v>61</v>
      </c>
      <c r="AE3308" s="2" t="b">
        <v>1</v>
      </c>
      <c r="AF3308" s="1" t="s">
        <v>227</v>
      </c>
      <c r="AG3308" s="2" t="b">
        <v>0</v>
      </c>
      <c r="AH3308" s="1">
        <v>46242.564803437497</v>
      </c>
    </row>
    <row r="3309" spans="1:34" ht="13.9">
      <c r="A3309" s="1" t="s">
        <v>19732</v>
      </c>
      <c r="B3309" s="1" t="s">
        <v>19733</v>
      </c>
      <c r="C3309" s="4">
        <v>45530</v>
      </c>
      <c r="D3309" s="1" t="s">
        <v>19312</v>
      </c>
      <c r="E3309" s="1">
        <v>2024</v>
      </c>
      <c r="F3309" s="5">
        <v>23.39</v>
      </c>
      <c r="G3309" s="1" t="s">
        <v>19734</v>
      </c>
      <c r="H3309" s="1" t="s">
        <v>19735</v>
      </c>
      <c r="I3309" s="6">
        <v>20255</v>
      </c>
      <c r="J3309" s="6" t="s">
        <v>54</v>
      </c>
      <c r="K3309" s="6">
        <v>1260</v>
      </c>
      <c r="L3309" s="6">
        <v>1015</v>
      </c>
      <c r="M3309" s="6">
        <v>245</v>
      </c>
      <c r="N3309" s="7">
        <v>0.80555555555555558</v>
      </c>
      <c r="O3309" s="1" t="s">
        <v>67</v>
      </c>
      <c r="P3309" s="1" t="s">
        <v>54</v>
      </c>
      <c r="Q3309" s="1" t="s">
        <v>68</v>
      </c>
      <c r="R3309" s="1" t="s">
        <v>7</v>
      </c>
      <c r="S3309" s="2" t="b">
        <v>0</v>
      </c>
      <c r="T3309" s="2" t="b">
        <v>1</v>
      </c>
      <c r="U3309" s="1" t="s">
        <v>202</v>
      </c>
      <c r="V3309" s="1">
        <v>18</v>
      </c>
      <c r="W3309" s="2" t="b">
        <v>1</v>
      </c>
      <c r="X3309" s="2" t="b">
        <v>1</v>
      </c>
      <c r="Y3309" s="2" t="b">
        <v>0</v>
      </c>
      <c r="Z3309" s="1" t="s">
        <v>119</v>
      </c>
      <c r="AA3309" s="2" t="b">
        <v>0</v>
      </c>
      <c r="AB3309" s="1" t="s">
        <v>19736</v>
      </c>
      <c r="AC3309" s="1" t="s">
        <v>19737</v>
      </c>
      <c r="AD3309" s="1" t="s">
        <v>61</v>
      </c>
      <c r="AE3309" s="2" t="b">
        <v>1</v>
      </c>
      <c r="AF3309" s="1"/>
      <c r="AG3309" s="2" t="b">
        <v>0</v>
      </c>
      <c r="AH3309" s="1">
        <v>46242.564803437497</v>
      </c>
    </row>
    <row r="3310" spans="1:34" ht="13.9">
      <c r="A3310" s="1" t="s">
        <v>19738</v>
      </c>
      <c r="B3310" s="1" t="s">
        <v>19739</v>
      </c>
      <c r="C3310" s="4">
        <v>45530</v>
      </c>
      <c r="D3310" s="1" t="s">
        <v>19312</v>
      </c>
      <c r="E3310" s="1">
        <v>2024</v>
      </c>
      <c r="F3310" s="5">
        <v>23.39</v>
      </c>
      <c r="G3310" s="1" t="s">
        <v>19740</v>
      </c>
      <c r="H3310" s="1" t="s">
        <v>19741</v>
      </c>
      <c r="I3310" s="6">
        <v>4079</v>
      </c>
      <c r="J3310" s="6" t="s">
        <v>54</v>
      </c>
      <c r="K3310" s="6">
        <v>174</v>
      </c>
      <c r="L3310" s="6">
        <v>160</v>
      </c>
      <c r="M3310" s="6">
        <v>14</v>
      </c>
      <c r="N3310" s="7">
        <v>0.91954022988505746</v>
      </c>
      <c r="O3310" s="1" t="s">
        <v>67</v>
      </c>
      <c r="P3310" s="1" t="s">
        <v>54</v>
      </c>
      <c r="Q3310" s="1" t="s">
        <v>56</v>
      </c>
      <c r="R3310" s="1" t="s">
        <v>5</v>
      </c>
      <c r="S3310" s="2" t="b">
        <v>1</v>
      </c>
      <c r="T3310" s="2" t="b">
        <v>0</v>
      </c>
      <c r="U3310" s="1" t="s">
        <v>544</v>
      </c>
      <c r="V3310" s="1">
        <v>18</v>
      </c>
      <c r="W3310" s="2" t="b">
        <v>0</v>
      </c>
      <c r="X3310" s="1"/>
      <c r="Y3310" s="2" t="b">
        <v>0</v>
      </c>
      <c r="Z3310" s="1" t="s">
        <v>119</v>
      </c>
      <c r="AA3310" s="2" t="b">
        <v>0</v>
      </c>
      <c r="AB3310" s="1" t="s">
        <v>19742</v>
      </c>
      <c r="AC3310" s="1" t="s">
        <v>19743</v>
      </c>
      <c r="AD3310" s="1" t="s">
        <v>61</v>
      </c>
      <c r="AE3310" s="2" t="b">
        <v>1</v>
      </c>
      <c r="AF3310" s="1"/>
      <c r="AG3310" s="2" t="b">
        <v>0</v>
      </c>
      <c r="AH3310" s="1">
        <v>46242.564803437497</v>
      </c>
    </row>
    <row r="3311" spans="1:34" ht="13.9">
      <c r="A3311" s="1" t="s">
        <v>19744</v>
      </c>
      <c r="B3311" s="1" t="s">
        <v>19745</v>
      </c>
      <c r="C3311" s="4">
        <v>45530</v>
      </c>
      <c r="D3311" s="1" t="s">
        <v>19312</v>
      </c>
      <c r="E3311" s="1">
        <v>2024</v>
      </c>
      <c r="F3311" s="5">
        <v>23.39</v>
      </c>
      <c r="G3311" s="1" t="s">
        <v>19746</v>
      </c>
      <c r="H3311" s="1" t="s">
        <v>19747</v>
      </c>
      <c r="I3311" s="6">
        <v>1677</v>
      </c>
      <c r="J3311" s="6" t="s">
        <v>54</v>
      </c>
      <c r="K3311" s="6">
        <v>53</v>
      </c>
      <c r="L3311" s="6">
        <v>52</v>
      </c>
      <c r="M3311" s="6">
        <v>1</v>
      </c>
      <c r="N3311" s="7">
        <v>0.98113207547169812</v>
      </c>
      <c r="O3311" s="1" t="s">
        <v>67</v>
      </c>
      <c r="P3311" s="1" t="s">
        <v>54</v>
      </c>
      <c r="Q3311" s="1" t="s">
        <v>56</v>
      </c>
      <c r="R3311" s="1" t="s">
        <v>5</v>
      </c>
      <c r="S3311" s="2" t="b">
        <v>1</v>
      </c>
      <c r="T3311" s="2" t="b">
        <v>0</v>
      </c>
      <c r="U3311" s="1" t="s">
        <v>57</v>
      </c>
      <c r="V3311" s="1"/>
      <c r="W3311" s="2" t="b">
        <v>0</v>
      </c>
      <c r="X3311" s="1"/>
      <c r="Y3311" s="2" t="b">
        <v>0</v>
      </c>
      <c r="Z3311" s="1" t="s">
        <v>58</v>
      </c>
      <c r="AA3311" s="2" t="b">
        <v>1</v>
      </c>
      <c r="AB3311" s="1" t="s">
        <v>19748</v>
      </c>
      <c r="AC3311" s="1" t="s">
        <v>19749</v>
      </c>
      <c r="AD3311" s="1" t="s">
        <v>61</v>
      </c>
      <c r="AE3311" s="2" t="b">
        <v>1</v>
      </c>
      <c r="AF3311" s="1" t="s">
        <v>86</v>
      </c>
      <c r="AG3311" s="2" t="b">
        <v>0</v>
      </c>
      <c r="AH3311" s="1">
        <v>46242.564803437497</v>
      </c>
    </row>
    <row r="3312" spans="1:34" ht="13.9">
      <c r="A3312" s="1" t="s">
        <v>19750</v>
      </c>
      <c r="B3312" s="1" t="s">
        <v>19751</v>
      </c>
      <c r="C3312" s="4">
        <v>45531</v>
      </c>
      <c r="D3312" s="1" t="s">
        <v>19312</v>
      </c>
      <c r="E3312" s="1">
        <v>2024</v>
      </c>
      <c r="F3312" s="5">
        <v>23.36</v>
      </c>
      <c r="G3312" s="1" t="s">
        <v>19752</v>
      </c>
      <c r="H3312" s="1" t="s">
        <v>19753</v>
      </c>
      <c r="I3312" s="6">
        <v>1052</v>
      </c>
      <c r="J3312" s="6" t="s">
        <v>54</v>
      </c>
      <c r="K3312" s="6">
        <v>32</v>
      </c>
      <c r="L3312" s="6">
        <v>31</v>
      </c>
      <c r="M3312" s="6">
        <v>1</v>
      </c>
      <c r="N3312" s="7">
        <v>0.96875</v>
      </c>
      <c r="O3312" s="1" t="s">
        <v>126</v>
      </c>
      <c r="P3312" s="1" t="s">
        <v>54</v>
      </c>
      <c r="Q3312" s="1" t="s">
        <v>56</v>
      </c>
      <c r="R3312" s="1" t="s">
        <v>7</v>
      </c>
      <c r="S3312" s="2" t="b">
        <v>0</v>
      </c>
      <c r="T3312" s="2" t="b">
        <v>1</v>
      </c>
      <c r="U3312" s="1" t="s">
        <v>202</v>
      </c>
      <c r="V3312" s="1">
        <v>18</v>
      </c>
      <c r="W3312" s="2" t="b">
        <v>1</v>
      </c>
      <c r="X3312" s="2" t="b">
        <v>1</v>
      </c>
      <c r="Y3312" s="2" t="b">
        <v>0</v>
      </c>
      <c r="Z3312" s="1" t="s">
        <v>119</v>
      </c>
      <c r="AA3312" s="2" t="b">
        <v>0</v>
      </c>
      <c r="AB3312" s="1" t="s">
        <v>19754</v>
      </c>
      <c r="AC3312" s="1" t="s">
        <v>19755</v>
      </c>
      <c r="AD3312" s="1" t="s">
        <v>1742</v>
      </c>
      <c r="AE3312" s="2" t="b">
        <v>1</v>
      </c>
      <c r="AF3312" s="1"/>
      <c r="AG3312" s="2" t="b">
        <v>0</v>
      </c>
      <c r="AH3312" s="1">
        <v>46242.564803437497</v>
      </c>
    </row>
    <row r="3313" spans="1:34" ht="13.9">
      <c r="A3313" s="1" t="s">
        <v>19756</v>
      </c>
      <c r="B3313" s="1" t="s">
        <v>19757</v>
      </c>
      <c r="C3313" s="4">
        <v>45531</v>
      </c>
      <c r="D3313" s="1" t="s">
        <v>19312</v>
      </c>
      <c r="E3313" s="1">
        <v>2024</v>
      </c>
      <c r="F3313" s="5">
        <v>23.36</v>
      </c>
      <c r="G3313" s="1" t="s">
        <v>19758</v>
      </c>
      <c r="H3313" s="1" t="s">
        <v>19759</v>
      </c>
      <c r="I3313" s="6">
        <v>19517</v>
      </c>
      <c r="J3313" s="6" t="s">
        <v>54</v>
      </c>
      <c r="K3313" s="6">
        <v>237</v>
      </c>
      <c r="L3313" s="6">
        <v>197</v>
      </c>
      <c r="M3313" s="6">
        <v>40</v>
      </c>
      <c r="N3313" s="7">
        <v>0.83122362869198307</v>
      </c>
      <c r="O3313" s="1" t="s">
        <v>67</v>
      </c>
      <c r="P3313" s="1" t="s">
        <v>54</v>
      </c>
      <c r="Q3313" s="1" t="s">
        <v>68</v>
      </c>
      <c r="R3313" s="1" t="s">
        <v>7</v>
      </c>
      <c r="S3313" s="2" t="b">
        <v>0</v>
      </c>
      <c r="T3313" s="2" t="b">
        <v>1</v>
      </c>
      <c r="U3313" s="1" t="s">
        <v>202</v>
      </c>
      <c r="V3313" s="1">
        <v>18</v>
      </c>
      <c r="W3313" s="2" t="b">
        <v>1</v>
      </c>
      <c r="X3313" s="2" t="b">
        <v>1</v>
      </c>
      <c r="Y3313" s="2" t="b">
        <v>0</v>
      </c>
      <c r="Z3313" s="1" t="s">
        <v>119</v>
      </c>
      <c r="AA3313" s="2" t="b">
        <v>0</v>
      </c>
      <c r="AB3313" s="1" t="s">
        <v>19760</v>
      </c>
      <c r="AC3313" s="1" t="s">
        <v>19761</v>
      </c>
      <c r="AD3313" s="1" t="s">
        <v>61</v>
      </c>
      <c r="AE3313" s="2" t="b">
        <v>1</v>
      </c>
      <c r="AF3313" s="1"/>
      <c r="AG3313" s="2" t="b">
        <v>0</v>
      </c>
      <c r="AH3313" s="1">
        <v>46242.564803437497</v>
      </c>
    </row>
    <row r="3314" spans="1:34" ht="13.9">
      <c r="A3314" s="1" t="s">
        <v>19762</v>
      </c>
      <c r="B3314" s="1" t="s">
        <v>19763</v>
      </c>
      <c r="C3314" s="4">
        <v>45531</v>
      </c>
      <c r="D3314" s="1" t="s">
        <v>19312</v>
      </c>
      <c r="E3314" s="1">
        <v>2024</v>
      </c>
      <c r="F3314" s="5">
        <v>23.36</v>
      </c>
      <c r="G3314" s="1" t="s">
        <v>19764</v>
      </c>
      <c r="H3314" s="1" t="s">
        <v>19765</v>
      </c>
      <c r="I3314" s="6">
        <v>6944</v>
      </c>
      <c r="J3314" s="6" t="s">
        <v>54</v>
      </c>
      <c r="K3314" s="6">
        <v>398</v>
      </c>
      <c r="L3314" s="6">
        <v>389</v>
      </c>
      <c r="M3314" s="6">
        <v>9</v>
      </c>
      <c r="N3314" s="7">
        <v>0.97738693467336679</v>
      </c>
      <c r="O3314" s="1" t="s">
        <v>67</v>
      </c>
      <c r="P3314" s="1" t="s">
        <v>54</v>
      </c>
      <c r="Q3314" s="1" t="s">
        <v>68</v>
      </c>
      <c r="R3314" s="1" t="s">
        <v>5</v>
      </c>
      <c r="S3314" s="2" t="b">
        <v>1</v>
      </c>
      <c r="T3314" s="2" t="b">
        <v>0</v>
      </c>
      <c r="U3314" s="1" t="s">
        <v>57</v>
      </c>
      <c r="V3314" s="1"/>
      <c r="W3314" s="2" t="b">
        <v>0</v>
      </c>
      <c r="X3314" s="1"/>
      <c r="Y3314" s="2" t="b">
        <v>0</v>
      </c>
      <c r="Z3314" s="1" t="s">
        <v>58</v>
      </c>
      <c r="AA3314" s="2" t="b">
        <v>1</v>
      </c>
      <c r="AB3314" s="1" t="s">
        <v>19766</v>
      </c>
      <c r="AC3314" s="1" t="s">
        <v>19767</v>
      </c>
      <c r="AD3314" s="1" t="s">
        <v>61</v>
      </c>
      <c r="AE3314" s="2" t="b">
        <v>1</v>
      </c>
      <c r="AF3314" s="1" t="s">
        <v>71</v>
      </c>
      <c r="AG3314" s="2" t="b">
        <v>0</v>
      </c>
      <c r="AH3314" s="1">
        <v>46242.564803437497</v>
      </c>
    </row>
    <row r="3315" spans="1:34" ht="13.9">
      <c r="A3315" s="1" t="s">
        <v>19768</v>
      </c>
      <c r="B3315" s="1" t="s">
        <v>19769</v>
      </c>
      <c r="C3315" s="4">
        <v>45531</v>
      </c>
      <c r="D3315" s="1" t="s">
        <v>19312</v>
      </c>
      <c r="E3315" s="1">
        <v>2024</v>
      </c>
      <c r="F3315" s="5">
        <v>23.36</v>
      </c>
      <c r="G3315" s="1" t="s">
        <v>19770</v>
      </c>
      <c r="H3315" s="1" t="s">
        <v>19771</v>
      </c>
      <c r="I3315" s="6">
        <v>1835</v>
      </c>
      <c r="J3315" s="6" t="s">
        <v>54</v>
      </c>
      <c r="K3315" s="6">
        <v>68</v>
      </c>
      <c r="L3315" s="6">
        <v>64</v>
      </c>
      <c r="M3315" s="6">
        <v>4</v>
      </c>
      <c r="N3315" s="7">
        <v>0.94117647058823528</v>
      </c>
      <c r="O3315" s="1" t="s">
        <v>67</v>
      </c>
      <c r="P3315" s="1" t="s">
        <v>54</v>
      </c>
      <c r="Q3315" s="1" t="s">
        <v>56</v>
      </c>
      <c r="R3315" s="1" t="s">
        <v>5</v>
      </c>
      <c r="S3315" s="2" t="b">
        <v>1</v>
      </c>
      <c r="T3315" s="2" t="b">
        <v>0</v>
      </c>
      <c r="U3315" s="1" t="s">
        <v>499</v>
      </c>
      <c r="V3315" s="1">
        <v>17</v>
      </c>
      <c r="W3315" s="2" t="b">
        <v>0</v>
      </c>
      <c r="X3315" s="1"/>
      <c r="Y3315" s="2" t="b">
        <v>0</v>
      </c>
      <c r="Z3315" s="1" t="s">
        <v>58</v>
      </c>
      <c r="AA3315" s="2" t="b">
        <v>1</v>
      </c>
      <c r="AB3315" s="1" t="s">
        <v>19772</v>
      </c>
      <c r="AC3315" s="1" t="s">
        <v>19773</v>
      </c>
      <c r="AD3315" s="1" t="s">
        <v>61</v>
      </c>
      <c r="AE3315" s="2" t="b">
        <v>1</v>
      </c>
      <c r="AF3315" s="1" t="s">
        <v>101</v>
      </c>
      <c r="AG3315" s="2" t="b">
        <v>1</v>
      </c>
      <c r="AH3315" s="1">
        <v>46242.564803437497</v>
      </c>
    </row>
    <row r="3316" spans="1:34" ht="13.9">
      <c r="A3316" s="1" t="s">
        <v>19774</v>
      </c>
      <c r="B3316" s="1" t="s">
        <v>19775</v>
      </c>
      <c r="C3316" s="4">
        <v>45532</v>
      </c>
      <c r="D3316" s="1" t="s">
        <v>19312</v>
      </c>
      <c r="E3316" s="1">
        <v>2024</v>
      </c>
      <c r="F3316" s="5">
        <v>23.33</v>
      </c>
      <c r="G3316" s="1" t="s">
        <v>19776</v>
      </c>
      <c r="H3316" s="1" t="s">
        <v>19777</v>
      </c>
      <c r="I3316" s="6">
        <v>5866</v>
      </c>
      <c r="J3316" s="6" t="s">
        <v>54</v>
      </c>
      <c r="K3316" s="6">
        <v>288</v>
      </c>
      <c r="L3316" s="6">
        <v>249</v>
      </c>
      <c r="M3316" s="6">
        <v>39</v>
      </c>
      <c r="N3316" s="7">
        <v>0.86458333333333337</v>
      </c>
      <c r="O3316" s="1" t="s">
        <v>67</v>
      </c>
      <c r="P3316" s="1" t="s">
        <v>54</v>
      </c>
      <c r="Q3316" s="1" t="s">
        <v>68</v>
      </c>
      <c r="R3316" s="1" t="s">
        <v>5</v>
      </c>
      <c r="S3316" s="2" t="b">
        <v>1</v>
      </c>
      <c r="T3316" s="2" t="b">
        <v>0</v>
      </c>
      <c r="U3316" s="1" t="s">
        <v>57</v>
      </c>
      <c r="V3316" s="1"/>
      <c r="W3316" s="2" t="b">
        <v>0</v>
      </c>
      <c r="X3316" s="1"/>
      <c r="Y3316" s="2" t="b">
        <v>0</v>
      </c>
      <c r="Z3316" s="1" t="s">
        <v>58</v>
      </c>
      <c r="AA3316" s="2" t="b">
        <v>1</v>
      </c>
      <c r="AB3316" s="1" t="s">
        <v>19778</v>
      </c>
      <c r="AC3316" s="1" t="s">
        <v>19779</v>
      </c>
      <c r="AD3316" s="1" t="s">
        <v>61</v>
      </c>
      <c r="AE3316" s="2" t="b">
        <v>1</v>
      </c>
      <c r="AF3316" s="1" t="s">
        <v>509</v>
      </c>
      <c r="AG3316" s="2" t="b">
        <v>0</v>
      </c>
      <c r="AH3316" s="1">
        <v>46242.564803437497</v>
      </c>
    </row>
    <row r="3317" spans="1:34" ht="13.9">
      <c r="A3317" s="1" t="s">
        <v>19780</v>
      </c>
      <c r="B3317" s="1" t="s">
        <v>19781</v>
      </c>
      <c r="C3317" s="4">
        <v>45532</v>
      </c>
      <c r="D3317" s="1" t="s">
        <v>19312</v>
      </c>
      <c r="E3317" s="1">
        <v>2024</v>
      </c>
      <c r="F3317" s="5">
        <v>23.33</v>
      </c>
      <c r="G3317" s="1" t="s">
        <v>19782</v>
      </c>
      <c r="H3317" s="1" t="s">
        <v>12967</v>
      </c>
      <c r="I3317" s="6">
        <v>44</v>
      </c>
      <c r="J3317" s="6" t="s">
        <v>54</v>
      </c>
      <c r="K3317" s="6">
        <v>6</v>
      </c>
      <c r="L3317" s="6">
        <v>6</v>
      </c>
      <c r="M3317" s="6">
        <v>0</v>
      </c>
      <c r="N3317" s="7">
        <v>1</v>
      </c>
      <c r="O3317" s="1" t="s">
        <v>947</v>
      </c>
      <c r="P3317" s="1" t="s">
        <v>54</v>
      </c>
      <c r="Q3317" s="1" t="s">
        <v>56</v>
      </c>
      <c r="R3317" s="1" t="s">
        <v>5</v>
      </c>
      <c r="S3317" s="2" t="b">
        <v>1</v>
      </c>
      <c r="T3317" s="2" t="b">
        <v>0</v>
      </c>
      <c r="U3317" s="1" t="s">
        <v>57</v>
      </c>
      <c r="V3317" s="1"/>
      <c r="W3317" s="2" t="b">
        <v>0</v>
      </c>
      <c r="X3317" s="1"/>
      <c r="Y3317" s="2" t="b">
        <v>0</v>
      </c>
      <c r="Z3317" s="1" t="s">
        <v>58</v>
      </c>
      <c r="AA3317" s="2" t="b">
        <v>1</v>
      </c>
      <c r="AB3317" s="1" t="s">
        <v>12968</v>
      </c>
      <c r="AC3317" s="1" t="s">
        <v>19783</v>
      </c>
      <c r="AD3317" s="1" t="s">
        <v>61</v>
      </c>
      <c r="AE3317" s="2" t="b">
        <v>1</v>
      </c>
      <c r="AF3317" s="1" t="s">
        <v>594</v>
      </c>
      <c r="AG3317" s="2" t="b">
        <v>0</v>
      </c>
      <c r="AH3317" s="1">
        <v>46242.564803437497</v>
      </c>
    </row>
    <row r="3318" spans="1:34" ht="13.9">
      <c r="A3318" s="1" t="s">
        <v>19784</v>
      </c>
      <c r="B3318" s="1" t="s">
        <v>19785</v>
      </c>
      <c r="C3318" s="4">
        <v>45532</v>
      </c>
      <c r="D3318" s="1" t="s">
        <v>19312</v>
      </c>
      <c r="E3318" s="1">
        <v>2024</v>
      </c>
      <c r="F3318" s="5">
        <v>23.33</v>
      </c>
      <c r="G3318" s="1" t="s">
        <v>19786</v>
      </c>
      <c r="H3318" s="1" t="s">
        <v>19787</v>
      </c>
      <c r="I3318" s="6">
        <v>29</v>
      </c>
      <c r="J3318" s="6" t="s">
        <v>54</v>
      </c>
      <c r="K3318" s="6">
        <v>2</v>
      </c>
      <c r="L3318" s="6">
        <v>2</v>
      </c>
      <c r="M3318" s="6">
        <v>0</v>
      </c>
      <c r="N3318" s="7">
        <v>1</v>
      </c>
      <c r="O3318" s="1" t="s">
        <v>567</v>
      </c>
      <c r="P3318" s="1" t="s">
        <v>54</v>
      </c>
      <c r="Q3318" s="1" t="s">
        <v>56</v>
      </c>
      <c r="R3318" s="1" t="s">
        <v>5</v>
      </c>
      <c r="S3318" s="2" t="b">
        <v>1</v>
      </c>
      <c r="T3318" s="2" t="b">
        <v>0</v>
      </c>
      <c r="U3318" s="1" t="s">
        <v>544</v>
      </c>
      <c r="V3318" s="1">
        <v>18</v>
      </c>
      <c r="W3318" s="2" t="b">
        <v>0</v>
      </c>
      <c r="X3318" s="1"/>
      <c r="Y3318" s="2" t="b">
        <v>0</v>
      </c>
      <c r="Z3318" s="1" t="s">
        <v>119</v>
      </c>
      <c r="AA3318" s="2" t="b">
        <v>0</v>
      </c>
      <c r="AB3318" s="1" t="s">
        <v>19788</v>
      </c>
      <c r="AC3318" s="1" t="s">
        <v>19789</v>
      </c>
      <c r="AD3318" s="1" t="s">
        <v>61</v>
      </c>
      <c r="AE3318" s="2" t="b">
        <v>1</v>
      </c>
      <c r="AF3318" s="1"/>
      <c r="AG3318" s="2" t="b">
        <v>0</v>
      </c>
      <c r="AH3318" s="1">
        <v>46242.564803437497</v>
      </c>
    </row>
    <row r="3319" spans="1:34" ht="13.9">
      <c r="A3319" s="1" t="s">
        <v>19790</v>
      </c>
      <c r="B3319" s="1" t="s">
        <v>19791</v>
      </c>
      <c r="C3319" s="4">
        <v>45532</v>
      </c>
      <c r="D3319" s="1" t="s">
        <v>19312</v>
      </c>
      <c r="E3319" s="1">
        <v>2024</v>
      </c>
      <c r="F3319" s="5">
        <v>23.33</v>
      </c>
      <c r="G3319" s="1" t="s">
        <v>19792</v>
      </c>
      <c r="H3319" s="1" t="s">
        <v>19793</v>
      </c>
      <c r="I3319" s="6">
        <v>5374</v>
      </c>
      <c r="J3319" s="6" t="s">
        <v>54</v>
      </c>
      <c r="K3319" s="6">
        <v>254</v>
      </c>
      <c r="L3319" s="6">
        <v>237</v>
      </c>
      <c r="M3319" s="6">
        <v>17</v>
      </c>
      <c r="N3319" s="7">
        <v>0.93307086614173229</v>
      </c>
      <c r="O3319" s="1" t="s">
        <v>67</v>
      </c>
      <c r="P3319" s="1" t="s">
        <v>54</v>
      </c>
      <c r="Q3319" s="1" t="s">
        <v>68</v>
      </c>
      <c r="R3319" s="1" t="s">
        <v>5</v>
      </c>
      <c r="S3319" s="2" t="b">
        <v>1</v>
      </c>
      <c r="T3319" s="2" t="b">
        <v>0</v>
      </c>
      <c r="U3319" s="1" t="s">
        <v>57</v>
      </c>
      <c r="V3319" s="1"/>
      <c r="W3319" s="2" t="b">
        <v>0</v>
      </c>
      <c r="X3319" s="1"/>
      <c r="Y3319" s="2" t="b">
        <v>0</v>
      </c>
      <c r="Z3319" s="1" t="s">
        <v>58</v>
      </c>
      <c r="AA3319" s="2" t="b">
        <v>1</v>
      </c>
      <c r="AB3319" s="1" t="s">
        <v>19794</v>
      </c>
      <c r="AC3319" s="1" t="s">
        <v>19795</v>
      </c>
      <c r="AD3319" s="1" t="s">
        <v>61</v>
      </c>
      <c r="AE3319" s="2" t="b">
        <v>1</v>
      </c>
      <c r="AF3319" s="1" t="s">
        <v>101</v>
      </c>
      <c r="AG3319" s="2" t="b">
        <v>1</v>
      </c>
      <c r="AH3319" s="1">
        <v>46242.564803437497</v>
      </c>
    </row>
    <row r="3320" spans="1:34" ht="13.9">
      <c r="A3320" s="1" t="s">
        <v>19796</v>
      </c>
      <c r="B3320" s="1" t="s">
        <v>19797</v>
      </c>
      <c r="C3320" s="4">
        <v>45533</v>
      </c>
      <c r="D3320" s="1" t="s">
        <v>19312</v>
      </c>
      <c r="E3320" s="1">
        <v>2024</v>
      </c>
      <c r="F3320" s="5">
        <v>23.29</v>
      </c>
      <c r="G3320" s="1" t="s">
        <v>19798</v>
      </c>
      <c r="H3320" s="1" t="s">
        <v>19799</v>
      </c>
      <c r="I3320" s="6">
        <v>163</v>
      </c>
      <c r="J3320" s="6" t="s">
        <v>54</v>
      </c>
      <c r="K3320" s="6">
        <v>6</v>
      </c>
      <c r="L3320" s="6">
        <v>2</v>
      </c>
      <c r="M3320" s="6">
        <v>4</v>
      </c>
      <c r="N3320" s="7">
        <v>0.33333333333333331</v>
      </c>
      <c r="O3320" s="1" t="s">
        <v>947</v>
      </c>
      <c r="P3320" s="1" t="s">
        <v>54</v>
      </c>
      <c r="Q3320" s="1" t="s">
        <v>56</v>
      </c>
      <c r="R3320" s="1" t="s">
        <v>7</v>
      </c>
      <c r="S3320" s="2" t="b">
        <v>0</v>
      </c>
      <c r="T3320" s="2" t="b">
        <v>1</v>
      </c>
      <c r="U3320" s="1" t="s">
        <v>133</v>
      </c>
      <c r="V3320" s="1">
        <v>18</v>
      </c>
      <c r="W3320" s="2" t="b">
        <v>1</v>
      </c>
      <c r="X3320" s="2" t="b">
        <v>0</v>
      </c>
      <c r="Y3320" s="2" t="b">
        <v>0</v>
      </c>
      <c r="Z3320" s="1" t="s">
        <v>119</v>
      </c>
      <c r="AA3320" s="2" t="b">
        <v>0</v>
      </c>
      <c r="AB3320" s="1" t="s">
        <v>19800</v>
      </c>
      <c r="AC3320" s="1" t="s">
        <v>19801</v>
      </c>
      <c r="AD3320" s="1" t="s">
        <v>61</v>
      </c>
      <c r="AE3320" s="2" t="b">
        <v>1</v>
      </c>
      <c r="AF3320" s="1"/>
      <c r="AG3320" s="2" t="b">
        <v>0</v>
      </c>
      <c r="AH3320" s="1">
        <v>46242.564803437497</v>
      </c>
    </row>
    <row r="3321" spans="1:34" ht="13.9">
      <c r="A3321" s="1" t="s">
        <v>19802</v>
      </c>
      <c r="B3321" s="1" t="s">
        <v>19803</v>
      </c>
      <c r="C3321" s="4">
        <v>45533</v>
      </c>
      <c r="D3321" s="1" t="s">
        <v>19312</v>
      </c>
      <c r="E3321" s="1">
        <v>2024</v>
      </c>
      <c r="F3321" s="5">
        <v>23.29</v>
      </c>
      <c r="G3321" s="1" t="s">
        <v>19804</v>
      </c>
      <c r="H3321" s="1" t="s">
        <v>19805</v>
      </c>
      <c r="I3321" s="6">
        <v>235</v>
      </c>
      <c r="J3321" s="6" t="s">
        <v>54</v>
      </c>
      <c r="K3321" s="6">
        <v>7</v>
      </c>
      <c r="L3321" s="6">
        <v>6</v>
      </c>
      <c r="M3321" s="6">
        <v>1</v>
      </c>
      <c r="N3321" s="7">
        <v>0.8571428571428571</v>
      </c>
      <c r="O3321" s="1" t="s">
        <v>83</v>
      </c>
      <c r="P3321" s="1" t="s">
        <v>54</v>
      </c>
      <c r="Q3321" s="1" t="s">
        <v>56</v>
      </c>
      <c r="R3321" s="1" t="s">
        <v>7</v>
      </c>
      <c r="S3321" s="2" t="b">
        <v>0</v>
      </c>
      <c r="T3321" s="2" t="b">
        <v>1</v>
      </c>
      <c r="U3321" s="1" t="s">
        <v>202</v>
      </c>
      <c r="V3321" s="1">
        <v>18</v>
      </c>
      <c r="W3321" s="2" t="b">
        <v>1</v>
      </c>
      <c r="X3321" s="2" t="b">
        <v>1</v>
      </c>
      <c r="Y3321" s="2" t="b">
        <v>0</v>
      </c>
      <c r="Z3321" s="1" t="s">
        <v>119</v>
      </c>
      <c r="AA3321" s="2" t="b">
        <v>0</v>
      </c>
      <c r="AB3321" s="1" t="s">
        <v>19806</v>
      </c>
      <c r="AC3321" s="1" t="s">
        <v>19807</v>
      </c>
      <c r="AD3321" s="1" t="s">
        <v>61</v>
      </c>
      <c r="AE3321" s="2" t="b">
        <v>1</v>
      </c>
      <c r="AF3321" s="1"/>
      <c r="AG3321" s="2" t="b">
        <v>0</v>
      </c>
      <c r="AH3321" s="1">
        <v>46242.564803437497</v>
      </c>
    </row>
    <row r="3322" spans="1:34" ht="13.9">
      <c r="A3322" s="1" t="s">
        <v>19808</v>
      </c>
      <c r="B3322" s="1" t="s">
        <v>19809</v>
      </c>
      <c r="C3322" s="4">
        <v>45533</v>
      </c>
      <c r="D3322" s="1" t="s">
        <v>19312</v>
      </c>
      <c r="E3322" s="1">
        <v>2024</v>
      </c>
      <c r="F3322" s="5">
        <v>23.29</v>
      </c>
      <c r="G3322" s="1" t="s">
        <v>19810</v>
      </c>
      <c r="H3322" s="1" t="s">
        <v>19811</v>
      </c>
      <c r="I3322" s="6">
        <v>286</v>
      </c>
      <c r="J3322" s="6" t="s">
        <v>54</v>
      </c>
      <c r="K3322" s="6">
        <v>8</v>
      </c>
      <c r="L3322" s="6">
        <v>7</v>
      </c>
      <c r="M3322" s="6">
        <v>1</v>
      </c>
      <c r="N3322" s="7">
        <v>0.875</v>
      </c>
      <c r="O3322" s="1" t="s">
        <v>1324</v>
      </c>
      <c r="P3322" s="1" t="s">
        <v>54</v>
      </c>
      <c r="Q3322" s="1" t="s">
        <v>56</v>
      </c>
      <c r="R3322" s="1" t="s">
        <v>7</v>
      </c>
      <c r="S3322" s="2" t="b">
        <v>0</v>
      </c>
      <c r="T3322" s="2" t="b">
        <v>1</v>
      </c>
      <c r="U3322" s="1" t="s">
        <v>202</v>
      </c>
      <c r="V3322" s="1">
        <v>18</v>
      </c>
      <c r="W3322" s="2" t="b">
        <v>1</v>
      </c>
      <c r="X3322" s="2" t="b">
        <v>1</v>
      </c>
      <c r="Y3322" s="2" t="b">
        <v>0</v>
      </c>
      <c r="Z3322" s="1" t="s">
        <v>119</v>
      </c>
      <c r="AA3322" s="2" t="b">
        <v>0</v>
      </c>
      <c r="AB3322" s="1" t="s">
        <v>19812</v>
      </c>
      <c r="AC3322" s="1" t="s">
        <v>19813</v>
      </c>
      <c r="AD3322" s="1" t="s">
        <v>61</v>
      </c>
      <c r="AE3322" s="2" t="b">
        <v>1</v>
      </c>
      <c r="AF3322" s="1"/>
      <c r="AG3322" s="2" t="b">
        <v>0</v>
      </c>
      <c r="AH3322" s="1">
        <v>46242.564803449073</v>
      </c>
    </row>
    <row r="3323" spans="1:34" ht="13.9">
      <c r="A3323" s="1" t="s">
        <v>19814</v>
      </c>
      <c r="B3323" s="1" t="s">
        <v>19815</v>
      </c>
      <c r="C3323" s="4">
        <v>45534</v>
      </c>
      <c r="D3323" s="1" t="s">
        <v>19312</v>
      </c>
      <c r="E3323" s="1">
        <v>2024</v>
      </c>
      <c r="F3323" s="5">
        <v>23.26</v>
      </c>
      <c r="G3323" s="1" t="s">
        <v>19816</v>
      </c>
      <c r="H3323" s="1" t="s">
        <v>19817</v>
      </c>
      <c r="I3323" s="6">
        <v>1469</v>
      </c>
      <c r="J3323" s="6" t="s">
        <v>54</v>
      </c>
      <c r="K3323" s="6">
        <v>70</v>
      </c>
      <c r="L3323" s="6">
        <v>47</v>
      </c>
      <c r="M3323" s="6">
        <v>23</v>
      </c>
      <c r="N3323" s="7">
        <v>0.67142857142857137</v>
      </c>
      <c r="O3323" s="1" t="s">
        <v>91</v>
      </c>
      <c r="P3323" s="1" t="s">
        <v>54</v>
      </c>
      <c r="Q3323" s="1" t="s">
        <v>56</v>
      </c>
      <c r="R3323" s="1" t="s">
        <v>5</v>
      </c>
      <c r="S3323" s="2" t="b">
        <v>1</v>
      </c>
      <c r="T3323" s="2" t="b">
        <v>0</v>
      </c>
      <c r="U3323" s="1" t="s">
        <v>57</v>
      </c>
      <c r="V3323" s="1"/>
      <c r="W3323" s="2" t="b">
        <v>0</v>
      </c>
      <c r="X3323" s="1"/>
      <c r="Y3323" s="2" t="b">
        <v>0</v>
      </c>
      <c r="Z3323" s="1" t="s">
        <v>58</v>
      </c>
      <c r="AA3323" s="2" t="b">
        <v>1</v>
      </c>
      <c r="AB3323" s="1" t="s">
        <v>19818</v>
      </c>
      <c r="AC3323" s="1" t="s">
        <v>19819</v>
      </c>
      <c r="AD3323" s="1" t="s">
        <v>61</v>
      </c>
      <c r="AE3323" s="2" t="b">
        <v>1</v>
      </c>
      <c r="AF3323" s="1" t="s">
        <v>62</v>
      </c>
      <c r="AG3323" s="2" t="b">
        <v>0</v>
      </c>
      <c r="AH3323" s="1">
        <v>46242.564803449073</v>
      </c>
    </row>
    <row r="3324" spans="1:34" ht="13.9">
      <c r="A3324" s="1" t="s">
        <v>19820</v>
      </c>
      <c r="B3324" s="1" t="s">
        <v>19821</v>
      </c>
      <c r="C3324" s="4">
        <v>45534</v>
      </c>
      <c r="D3324" s="1" t="s">
        <v>19312</v>
      </c>
      <c r="E3324" s="1">
        <v>2024</v>
      </c>
      <c r="F3324" s="5">
        <v>23.26</v>
      </c>
      <c r="G3324" s="1" t="s">
        <v>19822</v>
      </c>
      <c r="H3324" s="1" t="s">
        <v>19817</v>
      </c>
      <c r="I3324" s="6"/>
      <c r="J3324" s="6" t="s">
        <v>147</v>
      </c>
      <c r="K3324" s="6">
        <v>0</v>
      </c>
      <c r="L3324" s="6">
        <v>0</v>
      </c>
      <c r="M3324" s="6">
        <v>0</v>
      </c>
      <c r="N3324" s="7"/>
      <c r="O3324" s="1" t="s">
        <v>216</v>
      </c>
      <c r="P3324" s="1" t="s">
        <v>54</v>
      </c>
      <c r="Q3324" s="1" t="s">
        <v>56</v>
      </c>
      <c r="R3324" s="1" t="s">
        <v>5</v>
      </c>
      <c r="S3324" s="2" t="b">
        <v>1</v>
      </c>
      <c r="T3324" s="2" t="b">
        <v>0</v>
      </c>
      <c r="U3324" s="1" t="s">
        <v>57</v>
      </c>
      <c r="V3324" s="1"/>
      <c r="W3324" s="2" t="b">
        <v>0</v>
      </c>
      <c r="X3324" s="1"/>
      <c r="Y3324" s="2" t="b">
        <v>0</v>
      </c>
      <c r="Z3324" s="1" t="s">
        <v>119</v>
      </c>
      <c r="AA3324" s="2" t="b">
        <v>0</v>
      </c>
      <c r="AB3324" s="1" t="s">
        <v>19818</v>
      </c>
      <c r="AC3324" s="1" t="s">
        <v>19823</v>
      </c>
      <c r="AD3324" s="1" t="s">
        <v>61</v>
      </c>
      <c r="AE3324" s="2" t="b">
        <v>1</v>
      </c>
      <c r="AF3324" s="1"/>
      <c r="AG3324" s="2" t="b">
        <v>0</v>
      </c>
      <c r="AH3324" s="1">
        <v>46242.564803449073</v>
      </c>
    </row>
    <row r="3325" spans="1:34" ht="13.9">
      <c r="A3325" s="1" t="s">
        <v>19824</v>
      </c>
      <c r="B3325" s="1" t="s">
        <v>19825</v>
      </c>
      <c r="C3325" s="4">
        <v>45534</v>
      </c>
      <c r="D3325" s="1" t="s">
        <v>19312</v>
      </c>
      <c r="E3325" s="1">
        <v>2024</v>
      </c>
      <c r="F3325" s="5">
        <v>23.26</v>
      </c>
      <c r="G3325" s="1" t="s">
        <v>19826</v>
      </c>
      <c r="H3325" s="1" t="s">
        <v>19817</v>
      </c>
      <c r="I3325" s="6"/>
      <c r="J3325" s="6" t="s">
        <v>147</v>
      </c>
      <c r="K3325" s="6">
        <v>1</v>
      </c>
      <c r="L3325" s="6">
        <v>1</v>
      </c>
      <c r="M3325" s="6">
        <v>0</v>
      </c>
      <c r="N3325" s="7">
        <v>1</v>
      </c>
      <c r="O3325" s="1" t="s">
        <v>148</v>
      </c>
      <c r="P3325" s="1" t="s">
        <v>54</v>
      </c>
      <c r="Q3325" s="1" t="s">
        <v>56</v>
      </c>
      <c r="R3325" s="1" t="s">
        <v>5</v>
      </c>
      <c r="S3325" s="2" t="b">
        <v>1</v>
      </c>
      <c r="T3325" s="2" t="b">
        <v>0</v>
      </c>
      <c r="U3325" s="1" t="s">
        <v>57</v>
      </c>
      <c r="V3325" s="1"/>
      <c r="W3325" s="2" t="b">
        <v>0</v>
      </c>
      <c r="X3325" s="1"/>
      <c r="Y3325" s="2" t="b">
        <v>0</v>
      </c>
      <c r="Z3325" s="1" t="s">
        <v>119</v>
      </c>
      <c r="AA3325" s="2" t="b">
        <v>0</v>
      </c>
      <c r="AB3325" s="1" t="s">
        <v>19818</v>
      </c>
      <c r="AC3325" s="1" t="s">
        <v>19827</v>
      </c>
      <c r="AD3325" s="1" t="s">
        <v>61</v>
      </c>
      <c r="AE3325" s="2" t="b">
        <v>1</v>
      </c>
      <c r="AF3325" s="1"/>
      <c r="AG3325" s="2" t="b">
        <v>0</v>
      </c>
      <c r="AH3325" s="1">
        <v>46242.564803449073</v>
      </c>
    </row>
    <row r="3326" spans="1:34" ht="13.9">
      <c r="A3326" s="1" t="s">
        <v>19828</v>
      </c>
      <c r="B3326" s="1" t="s">
        <v>19829</v>
      </c>
      <c r="C3326" s="4">
        <v>45534</v>
      </c>
      <c r="D3326" s="1" t="s">
        <v>19312</v>
      </c>
      <c r="E3326" s="1">
        <v>2024</v>
      </c>
      <c r="F3326" s="5">
        <v>23.26</v>
      </c>
      <c r="G3326" s="1" t="s">
        <v>19830</v>
      </c>
      <c r="H3326" s="1" t="s">
        <v>19817</v>
      </c>
      <c r="I3326" s="6"/>
      <c r="J3326" s="6" t="s">
        <v>147</v>
      </c>
      <c r="K3326" s="6">
        <v>0</v>
      </c>
      <c r="L3326" s="6">
        <v>0</v>
      </c>
      <c r="M3326" s="6">
        <v>0</v>
      </c>
      <c r="N3326" s="7"/>
      <c r="O3326" s="1" t="s">
        <v>216</v>
      </c>
      <c r="P3326" s="1" t="s">
        <v>54</v>
      </c>
      <c r="Q3326" s="1" t="s">
        <v>56</v>
      </c>
      <c r="R3326" s="1" t="s">
        <v>5</v>
      </c>
      <c r="S3326" s="2" t="b">
        <v>1</v>
      </c>
      <c r="T3326" s="2" t="b">
        <v>0</v>
      </c>
      <c r="U3326" s="1" t="s">
        <v>57</v>
      </c>
      <c r="V3326" s="1"/>
      <c r="W3326" s="2" t="b">
        <v>0</v>
      </c>
      <c r="X3326" s="1"/>
      <c r="Y3326" s="2" t="b">
        <v>0</v>
      </c>
      <c r="Z3326" s="1" t="s">
        <v>119</v>
      </c>
      <c r="AA3326" s="2" t="b">
        <v>0</v>
      </c>
      <c r="AB3326" s="1" t="s">
        <v>19818</v>
      </c>
      <c r="AC3326" s="1" t="s">
        <v>19831</v>
      </c>
      <c r="AD3326" s="1" t="s">
        <v>61</v>
      </c>
      <c r="AE3326" s="2" t="b">
        <v>1</v>
      </c>
      <c r="AF3326" s="1"/>
      <c r="AG3326" s="2" t="b">
        <v>0</v>
      </c>
      <c r="AH3326" s="1">
        <v>46242.564803449073</v>
      </c>
    </row>
    <row r="3327" spans="1:34" ht="13.9">
      <c r="A3327" s="1" t="s">
        <v>19832</v>
      </c>
      <c r="B3327" s="1" t="s">
        <v>19833</v>
      </c>
      <c r="C3327" s="4">
        <v>45534</v>
      </c>
      <c r="D3327" s="1" t="s">
        <v>19312</v>
      </c>
      <c r="E3327" s="1">
        <v>2024</v>
      </c>
      <c r="F3327" s="5">
        <v>23.26</v>
      </c>
      <c r="G3327" s="1" t="s">
        <v>19834</v>
      </c>
      <c r="H3327" s="1" t="s">
        <v>19817</v>
      </c>
      <c r="I3327" s="6"/>
      <c r="J3327" s="6" t="s">
        <v>147</v>
      </c>
      <c r="K3327" s="6">
        <v>0</v>
      </c>
      <c r="L3327" s="6">
        <v>0</v>
      </c>
      <c r="M3327" s="6">
        <v>0</v>
      </c>
      <c r="N3327" s="7"/>
      <c r="O3327" s="1" t="s">
        <v>216</v>
      </c>
      <c r="P3327" s="1" t="s">
        <v>54</v>
      </c>
      <c r="Q3327" s="1" t="s">
        <v>56</v>
      </c>
      <c r="R3327" s="1" t="s">
        <v>5</v>
      </c>
      <c r="S3327" s="2" t="b">
        <v>1</v>
      </c>
      <c r="T3327" s="2" t="b">
        <v>0</v>
      </c>
      <c r="U3327" s="1" t="s">
        <v>57</v>
      </c>
      <c r="V3327" s="1"/>
      <c r="W3327" s="2" t="b">
        <v>0</v>
      </c>
      <c r="X3327" s="1"/>
      <c r="Y3327" s="2" t="b">
        <v>0</v>
      </c>
      <c r="Z3327" s="1" t="s">
        <v>119</v>
      </c>
      <c r="AA3327" s="2" t="b">
        <v>0</v>
      </c>
      <c r="AB3327" s="1" t="s">
        <v>19818</v>
      </c>
      <c r="AC3327" s="1" t="s">
        <v>19835</v>
      </c>
      <c r="AD3327" s="1" t="s">
        <v>61</v>
      </c>
      <c r="AE3327" s="2" t="b">
        <v>1</v>
      </c>
      <c r="AF3327" s="1"/>
      <c r="AG3327" s="2" t="b">
        <v>0</v>
      </c>
      <c r="AH3327" s="1">
        <v>46242.564803449073</v>
      </c>
    </row>
    <row r="3328" spans="1:34" ht="13.9">
      <c r="A3328" s="1" t="s">
        <v>19836</v>
      </c>
      <c r="B3328" s="1" t="s">
        <v>19837</v>
      </c>
      <c r="C3328" s="4">
        <v>45534</v>
      </c>
      <c r="D3328" s="1" t="s">
        <v>19312</v>
      </c>
      <c r="E3328" s="1">
        <v>2024</v>
      </c>
      <c r="F3328" s="5">
        <v>23.26</v>
      </c>
      <c r="G3328" s="1" t="s">
        <v>19838</v>
      </c>
      <c r="H3328" s="1" t="s">
        <v>19839</v>
      </c>
      <c r="I3328" s="6">
        <v>1204</v>
      </c>
      <c r="J3328" s="6" t="s">
        <v>54</v>
      </c>
      <c r="K3328" s="6">
        <v>79</v>
      </c>
      <c r="L3328" s="6">
        <v>62</v>
      </c>
      <c r="M3328" s="6">
        <v>17</v>
      </c>
      <c r="N3328" s="7">
        <v>0.78481012658227844</v>
      </c>
      <c r="O3328" s="1" t="s">
        <v>55</v>
      </c>
      <c r="P3328" s="1" t="s">
        <v>54</v>
      </c>
      <c r="Q3328" s="1" t="s">
        <v>56</v>
      </c>
      <c r="R3328" s="1" t="s">
        <v>5</v>
      </c>
      <c r="S3328" s="2" t="b">
        <v>1</v>
      </c>
      <c r="T3328" s="2" t="b">
        <v>0</v>
      </c>
      <c r="U3328" s="1" t="s">
        <v>244</v>
      </c>
      <c r="V3328" s="1">
        <v>16</v>
      </c>
      <c r="W3328" s="2" t="b">
        <v>0</v>
      </c>
      <c r="X3328" s="1"/>
      <c r="Y3328" s="2" t="b">
        <v>0</v>
      </c>
      <c r="Z3328" s="1" t="s">
        <v>58</v>
      </c>
      <c r="AA3328" s="2" t="b">
        <v>1</v>
      </c>
      <c r="AB3328" s="1" t="s">
        <v>19840</v>
      </c>
      <c r="AC3328" s="1" t="s">
        <v>19841</v>
      </c>
      <c r="AD3328" s="1" t="s">
        <v>61</v>
      </c>
      <c r="AE3328" s="2" t="b">
        <v>1</v>
      </c>
      <c r="AF3328" s="1" t="s">
        <v>19842</v>
      </c>
      <c r="AG3328" s="2" t="b">
        <v>0</v>
      </c>
      <c r="AH3328" s="1">
        <v>46242.564803449073</v>
      </c>
    </row>
    <row r="3329" spans="1:34" ht="13.9">
      <c r="A3329" s="1" t="s">
        <v>19843</v>
      </c>
      <c r="B3329" s="1" t="s">
        <v>19844</v>
      </c>
      <c r="C3329" s="4">
        <v>45534</v>
      </c>
      <c r="D3329" s="1" t="s">
        <v>19312</v>
      </c>
      <c r="E3329" s="1">
        <v>2024</v>
      </c>
      <c r="F3329" s="5">
        <v>23.26</v>
      </c>
      <c r="G3329" s="1" t="s">
        <v>19845</v>
      </c>
      <c r="H3329" s="1" t="s">
        <v>19846</v>
      </c>
      <c r="I3329" s="6">
        <v>2898</v>
      </c>
      <c r="J3329" s="6" t="s">
        <v>54</v>
      </c>
      <c r="K3329" s="6">
        <v>192</v>
      </c>
      <c r="L3329" s="6">
        <v>182</v>
      </c>
      <c r="M3329" s="6">
        <v>10</v>
      </c>
      <c r="N3329" s="7">
        <v>0.94791666666666663</v>
      </c>
      <c r="O3329" s="1" t="s">
        <v>67</v>
      </c>
      <c r="P3329" s="1" t="s">
        <v>54</v>
      </c>
      <c r="Q3329" s="1" t="s">
        <v>56</v>
      </c>
      <c r="R3329" s="1" t="s">
        <v>5</v>
      </c>
      <c r="S3329" s="2" t="b">
        <v>1</v>
      </c>
      <c r="T3329" s="2" t="b">
        <v>0</v>
      </c>
      <c r="U3329" s="1" t="s">
        <v>57</v>
      </c>
      <c r="V3329" s="1"/>
      <c r="W3329" s="2" t="b">
        <v>0</v>
      </c>
      <c r="X3329" s="1"/>
      <c r="Y3329" s="2" t="b">
        <v>0</v>
      </c>
      <c r="Z3329" s="1" t="s">
        <v>58</v>
      </c>
      <c r="AA3329" s="2" t="b">
        <v>1</v>
      </c>
      <c r="AB3329" s="1" t="s">
        <v>19847</v>
      </c>
      <c r="AC3329" s="1" t="s">
        <v>19848</v>
      </c>
      <c r="AD3329" s="1" t="s">
        <v>61</v>
      </c>
      <c r="AE3329" s="2" t="b">
        <v>1</v>
      </c>
      <c r="AF3329" s="1" t="s">
        <v>502</v>
      </c>
      <c r="AG3329" s="2" t="b">
        <v>0</v>
      </c>
      <c r="AH3329" s="1">
        <v>46242.564803449073</v>
      </c>
    </row>
    <row r="3330" spans="1:34" ht="13.9">
      <c r="A3330" s="1" t="s">
        <v>19849</v>
      </c>
      <c r="B3330" s="1" t="s">
        <v>19850</v>
      </c>
      <c r="C3330" s="4">
        <v>45534</v>
      </c>
      <c r="D3330" s="1" t="s">
        <v>19312</v>
      </c>
      <c r="E3330" s="1">
        <v>2024</v>
      </c>
      <c r="F3330" s="5">
        <v>23.26</v>
      </c>
      <c r="G3330" s="1" t="s">
        <v>19851</v>
      </c>
      <c r="H3330" s="1" t="s">
        <v>19852</v>
      </c>
      <c r="I3330" s="6">
        <v>465</v>
      </c>
      <c r="J3330" s="6" t="s">
        <v>54</v>
      </c>
      <c r="K3330" s="6">
        <v>21</v>
      </c>
      <c r="L3330" s="6">
        <v>17</v>
      </c>
      <c r="M3330" s="6">
        <v>4</v>
      </c>
      <c r="N3330" s="7">
        <v>0.80952380952380953</v>
      </c>
      <c r="O3330" s="1" t="s">
        <v>126</v>
      </c>
      <c r="P3330" s="1" t="s">
        <v>54</v>
      </c>
      <c r="Q3330" s="1" t="s">
        <v>56</v>
      </c>
      <c r="R3330" s="1" t="s">
        <v>5</v>
      </c>
      <c r="S3330" s="2" t="b">
        <v>1</v>
      </c>
      <c r="T3330" s="2" t="b">
        <v>0</v>
      </c>
      <c r="U3330" s="1" t="s">
        <v>57</v>
      </c>
      <c r="V3330" s="1"/>
      <c r="W3330" s="2" t="b">
        <v>0</v>
      </c>
      <c r="X3330" s="1"/>
      <c r="Y3330" s="2" t="b">
        <v>0</v>
      </c>
      <c r="Z3330" s="1" t="s">
        <v>58</v>
      </c>
      <c r="AA3330" s="2" t="b">
        <v>1</v>
      </c>
      <c r="AB3330" s="1" t="s">
        <v>19853</v>
      </c>
      <c r="AC3330" s="1" t="s">
        <v>19854</v>
      </c>
      <c r="AD3330" s="1" t="s">
        <v>61</v>
      </c>
      <c r="AE3330" s="2" t="b">
        <v>1</v>
      </c>
      <c r="AF3330" s="1" t="s">
        <v>142</v>
      </c>
      <c r="AG3330" s="2" t="b">
        <v>0</v>
      </c>
      <c r="AH3330" s="1">
        <v>46242.564803449073</v>
      </c>
    </row>
    <row r="3331" spans="1:34" ht="13.9">
      <c r="A3331" s="1" t="s">
        <v>19855</v>
      </c>
      <c r="B3331" s="1" t="s">
        <v>19856</v>
      </c>
      <c r="C3331" s="4">
        <v>45534</v>
      </c>
      <c r="D3331" s="1" t="s">
        <v>19312</v>
      </c>
      <c r="E3331" s="1">
        <v>2024</v>
      </c>
      <c r="F3331" s="5">
        <v>23.26</v>
      </c>
      <c r="G3331" s="1" t="s">
        <v>19857</v>
      </c>
      <c r="H3331" s="1" t="s">
        <v>19858</v>
      </c>
      <c r="I3331" s="6">
        <v>944</v>
      </c>
      <c r="J3331" s="6" t="s">
        <v>54</v>
      </c>
      <c r="K3331" s="6">
        <v>24</v>
      </c>
      <c r="L3331" s="6">
        <v>21</v>
      </c>
      <c r="M3331" s="6">
        <v>3</v>
      </c>
      <c r="N3331" s="7">
        <v>0.875</v>
      </c>
      <c r="O3331" s="1" t="s">
        <v>126</v>
      </c>
      <c r="P3331" s="1" t="s">
        <v>54</v>
      </c>
      <c r="Q3331" s="1" t="s">
        <v>56</v>
      </c>
      <c r="R3331" s="1" t="s">
        <v>7</v>
      </c>
      <c r="S3331" s="2" t="b">
        <v>0</v>
      </c>
      <c r="T3331" s="2" t="b">
        <v>1</v>
      </c>
      <c r="U3331" s="1" t="s">
        <v>202</v>
      </c>
      <c r="V3331" s="1">
        <v>18</v>
      </c>
      <c r="W3331" s="2" t="b">
        <v>1</v>
      </c>
      <c r="X3331" s="2" t="b">
        <v>1</v>
      </c>
      <c r="Y3331" s="2" t="b">
        <v>0</v>
      </c>
      <c r="Z3331" s="1" t="s">
        <v>119</v>
      </c>
      <c r="AA3331" s="2" t="b">
        <v>0</v>
      </c>
      <c r="AB3331" s="1" t="s">
        <v>19859</v>
      </c>
      <c r="AC3331" s="1" t="s">
        <v>19860</v>
      </c>
      <c r="AD3331" s="1" t="s">
        <v>61</v>
      </c>
      <c r="AE3331" s="2" t="b">
        <v>1</v>
      </c>
      <c r="AF3331" s="1"/>
      <c r="AG3331" s="2" t="b">
        <v>0</v>
      </c>
      <c r="AH3331" s="1">
        <v>46242.564803449073</v>
      </c>
    </row>
    <row r="3332" spans="1:34" ht="13.9">
      <c r="A3332" s="1" t="s">
        <v>19861</v>
      </c>
      <c r="B3332" s="1" t="s">
        <v>19862</v>
      </c>
      <c r="C3332" s="4">
        <v>45534</v>
      </c>
      <c r="D3332" s="1" t="s">
        <v>19312</v>
      </c>
      <c r="E3332" s="1">
        <v>2024</v>
      </c>
      <c r="F3332" s="5">
        <v>23.26</v>
      </c>
      <c r="G3332" s="1" t="s">
        <v>19863</v>
      </c>
      <c r="H3332" s="1" t="s">
        <v>19864</v>
      </c>
      <c r="I3332" s="6">
        <v>535</v>
      </c>
      <c r="J3332" s="6" t="s">
        <v>54</v>
      </c>
      <c r="K3332" s="6">
        <v>30</v>
      </c>
      <c r="L3332" s="6">
        <v>28</v>
      </c>
      <c r="M3332" s="6">
        <v>2</v>
      </c>
      <c r="N3332" s="7">
        <v>0.93333333333333335</v>
      </c>
      <c r="O3332" s="1" t="s">
        <v>126</v>
      </c>
      <c r="P3332" s="1" t="s">
        <v>54</v>
      </c>
      <c r="Q3332" s="1" t="s">
        <v>56</v>
      </c>
      <c r="R3332" s="1" t="s">
        <v>5</v>
      </c>
      <c r="S3332" s="2" t="b">
        <v>1</v>
      </c>
      <c r="T3332" s="2" t="b">
        <v>0</v>
      </c>
      <c r="U3332" s="1" t="s">
        <v>57</v>
      </c>
      <c r="V3332" s="1"/>
      <c r="W3332" s="2" t="b">
        <v>0</v>
      </c>
      <c r="X3332" s="1"/>
      <c r="Y3332" s="2" t="b">
        <v>0</v>
      </c>
      <c r="Z3332" s="1" t="s">
        <v>58</v>
      </c>
      <c r="AA3332" s="2" t="b">
        <v>1</v>
      </c>
      <c r="AB3332" s="1" t="s">
        <v>19865</v>
      </c>
      <c r="AC3332" s="1" t="s">
        <v>19866</v>
      </c>
      <c r="AD3332" s="1" t="s">
        <v>61</v>
      </c>
      <c r="AE3332" s="2" t="b">
        <v>1</v>
      </c>
      <c r="AF3332" s="1" t="s">
        <v>19867</v>
      </c>
      <c r="AG3332" s="2" t="b">
        <v>0</v>
      </c>
      <c r="AH3332" s="1">
        <v>46242.564803449073</v>
      </c>
    </row>
    <row r="3333" spans="1:34" ht="13.9">
      <c r="A3333" s="1" t="s">
        <v>19868</v>
      </c>
      <c r="B3333" s="1" t="s">
        <v>19869</v>
      </c>
      <c r="C3333" s="4">
        <v>45536</v>
      </c>
      <c r="D3333" s="1" t="s">
        <v>19870</v>
      </c>
      <c r="E3333" s="1">
        <v>2024</v>
      </c>
      <c r="F3333" s="5">
        <v>23.2</v>
      </c>
      <c r="G3333" s="1" t="s">
        <v>19871</v>
      </c>
      <c r="H3333" s="1" t="s">
        <v>19872</v>
      </c>
      <c r="I3333" s="6">
        <v>1060</v>
      </c>
      <c r="J3333" s="6" t="s">
        <v>54</v>
      </c>
      <c r="K3333" s="6">
        <v>26</v>
      </c>
      <c r="L3333" s="6">
        <v>24</v>
      </c>
      <c r="M3333" s="6">
        <v>2</v>
      </c>
      <c r="N3333" s="7">
        <v>0.92307692307692313</v>
      </c>
      <c r="O3333" s="1" t="s">
        <v>126</v>
      </c>
      <c r="P3333" s="1" t="s">
        <v>54</v>
      </c>
      <c r="Q3333" s="1" t="s">
        <v>56</v>
      </c>
      <c r="R3333" s="1" t="s">
        <v>7</v>
      </c>
      <c r="S3333" s="2" t="b">
        <v>0</v>
      </c>
      <c r="T3333" s="2" t="b">
        <v>1</v>
      </c>
      <c r="U3333" s="1" t="s">
        <v>1669</v>
      </c>
      <c r="V3333" s="1">
        <v>18</v>
      </c>
      <c r="W3333" s="2" t="b">
        <v>1</v>
      </c>
      <c r="X3333" s="1"/>
      <c r="Y3333" s="2" t="b">
        <v>0</v>
      </c>
      <c r="Z3333" s="1" t="s">
        <v>119</v>
      </c>
      <c r="AA3333" s="2" t="b">
        <v>0</v>
      </c>
      <c r="AB3333" s="1" t="s">
        <v>19873</v>
      </c>
      <c r="AC3333" s="1" t="s">
        <v>19874</v>
      </c>
      <c r="AD3333" s="1" t="s">
        <v>61</v>
      </c>
      <c r="AE3333" s="2" t="b">
        <v>1</v>
      </c>
      <c r="AF3333" s="1"/>
      <c r="AG3333" s="2" t="b">
        <v>0</v>
      </c>
      <c r="AH3333" s="1">
        <v>46242.564803449073</v>
      </c>
    </row>
    <row r="3334" spans="1:34" ht="13.9">
      <c r="A3334" s="1" t="s">
        <v>19875</v>
      </c>
      <c r="B3334" s="1" t="s">
        <v>19876</v>
      </c>
      <c r="C3334" s="4">
        <v>45537</v>
      </c>
      <c r="D3334" s="1" t="s">
        <v>19870</v>
      </c>
      <c r="E3334" s="1">
        <v>2024</v>
      </c>
      <c r="F3334" s="5">
        <v>23.16</v>
      </c>
      <c r="G3334" s="1" t="s">
        <v>19877</v>
      </c>
      <c r="H3334" s="1" t="s">
        <v>19878</v>
      </c>
      <c r="I3334" s="6">
        <v>1347</v>
      </c>
      <c r="J3334" s="6" t="s">
        <v>54</v>
      </c>
      <c r="K3334" s="6">
        <v>115</v>
      </c>
      <c r="L3334" s="6">
        <v>112</v>
      </c>
      <c r="M3334" s="6">
        <v>3</v>
      </c>
      <c r="N3334" s="7">
        <v>0.97391304347826091</v>
      </c>
      <c r="O3334" s="1" t="s">
        <v>67</v>
      </c>
      <c r="P3334" s="1" t="s">
        <v>54</v>
      </c>
      <c r="Q3334" s="1" t="s">
        <v>56</v>
      </c>
      <c r="R3334" s="1" t="s">
        <v>5</v>
      </c>
      <c r="S3334" s="2" t="b">
        <v>1</v>
      </c>
      <c r="T3334" s="2" t="b">
        <v>0</v>
      </c>
      <c r="U3334" s="1" t="s">
        <v>57</v>
      </c>
      <c r="V3334" s="1"/>
      <c r="W3334" s="2" t="b">
        <v>0</v>
      </c>
      <c r="X3334" s="1"/>
      <c r="Y3334" s="2" t="b">
        <v>0</v>
      </c>
      <c r="Z3334" s="1" t="s">
        <v>58</v>
      </c>
      <c r="AA3334" s="2" t="b">
        <v>1</v>
      </c>
      <c r="AB3334" s="1" t="s">
        <v>19879</v>
      </c>
      <c r="AC3334" s="1" t="s">
        <v>19880</v>
      </c>
      <c r="AD3334" s="1" t="s">
        <v>61</v>
      </c>
      <c r="AE3334" s="2" t="b">
        <v>1</v>
      </c>
      <c r="AF3334" s="1" t="s">
        <v>305</v>
      </c>
      <c r="AG3334" s="2" t="b">
        <v>0</v>
      </c>
      <c r="AH3334" s="1">
        <v>46242.564803449073</v>
      </c>
    </row>
    <row r="3335" spans="1:34" ht="13.9">
      <c r="A3335" s="1" t="s">
        <v>19881</v>
      </c>
      <c r="B3335" s="1" t="s">
        <v>19882</v>
      </c>
      <c r="C3335" s="4">
        <v>45537</v>
      </c>
      <c r="D3335" s="1" t="s">
        <v>19870</v>
      </c>
      <c r="E3335" s="1">
        <v>2024</v>
      </c>
      <c r="F3335" s="5">
        <v>23.16</v>
      </c>
      <c r="G3335" s="1" t="s">
        <v>19883</v>
      </c>
      <c r="H3335" s="1" t="s">
        <v>19884</v>
      </c>
      <c r="I3335" s="6">
        <v>272</v>
      </c>
      <c r="J3335" s="6" t="s">
        <v>54</v>
      </c>
      <c r="K3335" s="6">
        <v>18</v>
      </c>
      <c r="L3335" s="6">
        <v>18</v>
      </c>
      <c r="M3335" s="6">
        <v>0</v>
      </c>
      <c r="N3335" s="7">
        <v>1</v>
      </c>
      <c r="O3335" s="1" t="s">
        <v>126</v>
      </c>
      <c r="P3335" s="1" t="s">
        <v>54</v>
      </c>
      <c r="Q3335" s="1" t="s">
        <v>56</v>
      </c>
      <c r="R3335" s="1" t="s">
        <v>5</v>
      </c>
      <c r="S3335" s="2" t="b">
        <v>1</v>
      </c>
      <c r="T3335" s="2" t="b">
        <v>0</v>
      </c>
      <c r="U3335" s="1" t="s">
        <v>57</v>
      </c>
      <c r="V3335" s="1"/>
      <c r="W3335" s="2" t="b">
        <v>0</v>
      </c>
      <c r="X3335" s="1"/>
      <c r="Y3335" s="2" t="b">
        <v>0</v>
      </c>
      <c r="Z3335" s="1" t="s">
        <v>58</v>
      </c>
      <c r="AA3335" s="2" t="b">
        <v>1</v>
      </c>
      <c r="AB3335" s="1" t="s">
        <v>19885</v>
      </c>
      <c r="AC3335" s="1" t="s">
        <v>19886</v>
      </c>
      <c r="AD3335" s="1" t="s">
        <v>61</v>
      </c>
      <c r="AE3335" s="2" t="b">
        <v>1</v>
      </c>
      <c r="AF3335" s="1" t="s">
        <v>416</v>
      </c>
      <c r="AG3335" s="2" t="b">
        <v>0</v>
      </c>
      <c r="AH3335" s="1">
        <v>46242.564803449073</v>
      </c>
    </row>
    <row r="3336" spans="1:34" ht="13.9">
      <c r="A3336" s="1" t="s">
        <v>19887</v>
      </c>
      <c r="B3336" s="1" t="s">
        <v>19888</v>
      </c>
      <c r="C3336" s="4">
        <v>45537</v>
      </c>
      <c r="D3336" s="1" t="s">
        <v>19870</v>
      </c>
      <c r="E3336" s="1">
        <v>2024</v>
      </c>
      <c r="F3336" s="5">
        <v>23.16</v>
      </c>
      <c r="G3336" s="1" t="s">
        <v>19889</v>
      </c>
      <c r="H3336" s="1" t="s">
        <v>19884</v>
      </c>
      <c r="I3336" s="6"/>
      <c r="J3336" s="6" t="s">
        <v>147</v>
      </c>
      <c r="K3336" s="6">
        <v>0</v>
      </c>
      <c r="L3336" s="6">
        <v>0</v>
      </c>
      <c r="M3336" s="6">
        <v>0</v>
      </c>
      <c r="N3336" s="7"/>
      <c r="O3336" s="1" t="s">
        <v>216</v>
      </c>
      <c r="P3336" s="1" t="s">
        <v>54</v>
      </c>
      <c r="Q3336" s="1" t="s">
        <v>56</v>
      </c>
      <c r="R3336" s="1" t="s">
        <v>7</v>
      </c>
      <c r="S3336" s="2" t="b">
        <v>0</v>
      </c>
      <c r="T3336" s="2" t="b">
        <v>1</v>
      </c>
      <c r="U3336" s="1" t="s">
        <v>133</v>
      </c>
      <c r="V3336" s="1">
        <v>18</v>
      </c>
      <c r="W3336" s="2" t="b">
        <v>1</v>
      </c>
      <c r="X3336" s="2" t="b">
        <v>0</v>
      </c>
      <c r="Y3336" s="2" t="b">
        <v>0</v>
      </c>
      <c r="Z3336" s="1" t="s">
        <v>119</v>
      </c>
      <c r="AA3336" s="2" t="b">
        <v>0</v>
      </c>
      <c r="AB3336" s="1" t="s">
        <v>19885</v>
      </c>
      <c r="AC3336" s="1" t="s">
        <v>19890</v>
      </c>
      <c r="AD3336" s="1" t="s">
        <v>61</v>
      </c>
      <c r="AE3336" s="2" t="b">
        <v>1</v>
      </c>
      <c r="AF3336" s="1"/>
      <c r="AG3336" s="2" t="b">
        <v>0</v>
      </c>
      <c r="AH3336" s="1">
        <v>46242.564803449073</v>
      </c>
    </row>
    <row r="3337" spans="1:34" ht="13.9">
      <c r="A3337" s="1" t="s">
        <v>19891</v>
      </c>
      <c r="B3337" s="1" t="s">
        <v>19892</v>
      </c>
      <c r="C3337" s="4">
        <v>45538</v>
      </c>
      <c r="D3337" s="1" t="s">
        <v>19870</v>
      </c>
      <c r="E3337" s="1">
        <v>2024</v>
      </c>
      <c r="F3337" s="5">
        <v>23.13</v>
      </c>
      <c r="G3337" s="1" t="s">
        <v>19893</v>
      </c>
      <c r="H3337" s="1" t="s">
        <v>19894</v>
      </c>
      <c r="I3337" s="6">
        <v>376</v>
      </c>
      <c r="J3337" s="6" t="s">
        <v>54</v>
      </c>
      <c r="K3337" s="6">
        <v>20</v>
      </c>
      <c r="L3337" s="6">
        <v>18</v>
      </c>
      <c r="M3337" s="6">
        <v>2</v>
      </c>
      <c r="N3337" s="7">
        <v>0.9</v>
      </c>
      <c r="O3337" s="1" t="s">
        <v>126</v>
      </c>
      <c r="P3337" s="1" t="s">
        <v>54</v>
      </c>
      <c r="Q3337" s="1" t="s">
        <v>56</v>
      </c>
      <c r="R3337" s="1" t="s">
        <v>5</v>
      </c>
      <c r="S3337" s="2" t="b">
        <v>1</v>
      </c>
      <c r="T3337" s="2" t="b">
        <v>0</v>
      </c>
      <c r="U3337" s="1" t="s">
        <v>57</v>
      </c>
      <c r="V3337" s="1"/>
      <c r="W3337" s="2" t="b">
        <v>0</v>
      </c>
      <c r="X3337" s="1"/>
      <c r="Y3337" s="2" t="b">
        <v>0</v>
      </c>
      <c r="Z3337" s="1" t="s">
        <v>58</v>
      </c>
      <c r="AA3337" s="2" t="b">
        <v>1</v>
      </c>
      <c r="AB3337" s="1" t="s">
        <v>19895</v>
      </c>
      <c r="AC3337" s="1" t="s">
        <v>19896</v>
      </c>
      <c r="AD3337" s="1" t="s">
        <v>61</v>
      </c>
      <c r="AE3337" s="2" t="b">
        <v>1</v>
      </c>
      <c r="AF3337" s="1" t="s">
        <v>305</v>
      </c>
      <c r="AG3337" s="2" t="b">
        <v>0</v>
      </c>
      <c r="AH3337" s="1">
        <v>46242.564803449073</v>
      </c>
    </row>
    <row r="3338" spans="1:34" ht="13.9">
      <c r="A3338" s="1" t="s">
        <v>19897</v>
      </c>
      <c r="B3338" s="1" t="s">
        <v>19898</v>
      </c>
      <c r="C3338" s="4">
        <v>45540</v>
      </c>
      <c r="D3338" s="1" t="s">
        <v>19870</v>
      </c>
      <c r="E3338" s="1">
        <v>2024</v>
      </c>
      <c r="F3338" s="5">
        <v>23.06</v>
      </c>
      <c r="G3338" s="1" t="s">
        <v>19899</v>
      </c>
      <c r="H3338" s="1" t="s">
        <v>19900</v>
      </c>
      <c r="I3338" s="6">
        <v>12739</v>
      </c>
      <c r="J3338" s="6" t="s">
        <v>54</v>
      </c>
      <c r="K3338" s="6">
        <v>118</v>
      </c>
      <c r="L3338" s="6">
        <v>104</v>
      </c>
      <c r="M3338" s="6">
        <v>14</v>
      </c>
      <c r="N3338" s="7">
        <v>0.88135593220338981</v>
      </c>
      <c r="O3338" s="1" t="s">
        <v>67</v>
      </c>
      <c r="P3338" s="1" t="s">
        <v>54</v>
      </c>
      <c r="Q3338" s="1" t="s">
        <v>56</v>
      </c>
      <c r="R3338" s="1" t="s">
        <v>7</v>
      </c>
      <c r="S3338" s="2" t="b">
        <v>0</v>
      </c>
      <c r="T3338" s="2" t="b">
        <v>1</v>
      </c>
      <c r="U3338" s="1" t="s">
        <v>202</v>
      </c>
      <c r="V3338" s="1">
        <v>18</v>
      </c>
      <c r="W3338" s="2" t="b">
        <v>1</v>
      </c>
      <c r="X3338" s="2" t="b">
        <v>1</v>
      </c>
      <c r="Y3338" s="2" t="b">
        <v>0</v>
      </c>
      <c r="Z3338" s="1" t="s">
        <v>119</v>
      </c>
      <c r="AA3338" s="2" t="b">
        <v>0</v>
      </c>
      <c r="AB3338" s="1" t="s">
        <v>19901</v>
      </c>
      <c r="AC3338" s="1" t="s">
        <v>19902</v>
      </c>
      <c r="AD3338" s="1" t="s">
        <v>61</v>
      </c>
      <c r="AE3338" s="2" t="b">
        <v>1</v>
      </c>
      <c r="AF3338" s="1"/>
      <c r="AG3338" s="2" t="b">
        <v>0</v>
      </c>
      <c r="AH3338" s="1">
        <v>46242.564803449073</v>
      </c>
    </row>
    <row r="3339" spans="1:34" ht="13.9">
      <c r="A3339" s="1" t="s">
        <v>19903</v>
      </c>
      <c r="B3339" s="1" t="s">
        <v>19904</v>
      </c>
      <c r="C3339" s="4">
        <v>45540</v>
      </c>
      <c r="D3339" s="1" t="s">
        <v>19870</v>
      </c>
      <c r="E3339" s="1">
        <v>2024</v>
      </c>
      <c r="F3339" s="5">
        <v>23.06</v>
      </c>
      <c r="G3339" s="1" t="s">
        <v>19905</v>
      </c>
      <c r="H3339" s="1" t="s">
        <v>19906</v>
      </c>
      <c r="I3339" s="6">
        <v>174420</v>
      </c>
      <c r="J3339" s="6" t="s">
        <v>54</v>
      </c>
      <c r="K3339" s="6">
        <v>4721</v>
      </c>
      <c r="L3339" s="6">
        <v>4567</v>
      </c>
      <c r="M3339" s="6">
        <v>154</v>
      </c>
      <c r="N3339" s="7">
        <v>0.96737979241686078</v>
      </c>
      <c r="O3339" s="1" t="s">
        <v>76</v>
      </c>
      <c r="P3339" s="1" t="s">
        <v>54</v>
      </c>
      <c r="Q3339" s="1" t="s">
        <v>68</v>
      </c>
      <c r="R3339" s="1" t="s">
        <v>5</v>
      </c>
      <c r="S3339" s="2" t="b">
        <v>1</v>
      </c>
      <c r="T3339" s="2" t="b">
        <v>0</v>
      </c>
      <c r="U3339" s="1" t="s">
        <v>224</v>
      </c>
      <c r="V3339" s="1">
        <v>12</v>
      </c>
      <c r="W3339" s="2" t="b">
        <v>0</v>
      </c>
      <c r="X3339" s="1"/>
      <c r="Y3339" s="2" t="b">
        <v>0</v>
      </c>
      <c r="Z3339" s="1" t="s">
        <v>58</v>
      </c>
      <c r="AA3339" s="2" t="b">
        <v>1</v>
      </c>
      <c r="AB3339" s="1" t="s">
        <v>19907</v>
      </c>
      <c r="AC3339" s="1" t="s">
        <v>19908</v>
      </c>
      <c r="AD3339" s="1" t="s">
        <v>172</v>
      </c>
      <c r="AE3339" s="2" t="b">
        <v>1</v>
      </c>
      <c r="AF3339" s="1" t="s">
        <v>179</v>
      </c>
      <c r="AG3339" s="2" t="b">
        <v>0</v>
      </c>
      <c r="AH3339" s="1">
        <v>46242.564803449073</v>
      </c>
    </row>
    <row r="3340" spans="1:34" ht="13.9">
      <c r="A3340" s="1" t="s">
        <v>19909</v>
      </c>
      <c r="B3340" s="1" t="s">
        <v>19910</v>
      </c>
      <c r="C3340" s="4">
        <v>45540</v>
      </c>
      <c r="D3340" s="1" t="s">
        <v>19870</v>
      </c>
      <c r="E3340" s="1">
        <v>2024</v>
      </c>
      <c r="F3340" s="5">
        <v>23.06</v>
      </c>
      <c r="G3340" s="1" t="s">
        <v>19911</v>
      </c>
      <c r="H3340" s="1" t="s">
        <v>19912</v>
      </c>
      <c r="I3340" s="6">
        <v>14054</v>
      </c>
      <c r="J3340" s="6" t="s">
        <v>54</v>
      </c>
      <c r="K3340" s="6">
        <v>751</v>
      </c>
      <c r="L3340" s="6">
        <v>583</v>
      </c>
      <c r="M3340" s="6">
        <v>168</v>
      </c>
      <c r="N3340" s="7">
        <v>0.77629826897470044</v>
      </c>
      <c r="O3340" s="1" t="s">
        <v>55</v>
      </c>
      <c r="P3340" s="1" t="s">
        <v>54</v>
      </c>
      <c r="Q3340" s="1" t="s">
        <v>68</v>
      </c>
      <c r="R3340" s="1" t="s">
        <v>5</v>
      </c>
      <c r="S3340" s="2" t="b">
        <v>1</v>
      </c>
      <c r="T3340" s="2" t="b">
        <v>0</v>
      </c>
      <c r="U3340" s="1" t="s">
        <v>57</v>
      </c>
      <c r="V3340" s="1"/>
      <c r="W3340" s="2" t="b">
        <v>0</v>
      </c>
      <c r="X3340" s="1"/>
      <c r="Y3340" s="2" t="b">
        <v>0</v>
      </c>
      <c r="Z3340" s="1" t="s">
        <v>119</v>
      </c>
      <c r="AA3340" s="2" t="b">
        <v>0</v>
      </c>
      <c r="AB3340" s="1" t="s">
        <v>19913</v>
      </c>
      <c r="AC3340" s="1" t="s">
        <v>19914</v>
      </c>
      <c r="AD3340" s="1" t="s">
        <v>1742</v>
      </c>
      <c r="AE3340" s="2" t="b">
        <v>1</v>
      </c>
      <c r="AF3340" s="1"/>
      <c r="AG3340" s="2" t="b">
        <v>0</v>
      </c>
      <c r="AH3340" s="1">
        <v>46242.564803449073</v>
      </c>
    </row>
    <row r="3341" spans="1:34" ht="13.9">
      <c r="A3341" s="1" t="s">
        <v>19915</v>
      </c>
      <c r="B3341" s="1" t="s">
        <v>19916</v>
      </c>
      <c r="C3341" s="4">
        <v>45540</v>
      </c>
      <c r="D3341" s="1" t="s">
        <v>19870</v>
      </c>
      <c r="E3341" s="1">
        <v>2024</v>
      </c>
      <c r="F3341" s="5">
        <v>23.06</v>
      </c>
      <c r="G3341" s="1" t="s">
        <v>19917</v>
      </c>
      <c r="H3341" s="1" t="s">
        <v>19918</v>
      </c>
      <c r="I3341" s="6">
        <v>17973</v>
      </c>
      <c r="J3341" s="6" t="s">
        <v>54</v>
      </c>
      <c r="K3341" s="6">
        <v>434</v>
      </c>
      <c r="L3341" s="6">
        <v>416</v>
      </c>
      <c r="M3341" s="6">
        <v>18</v>
      </c>
      <c r="N3341" s="7">
        <v>0.95852534562211977</v>
      </c>
      <c r="O3341" s="1" t="s">
        <v>67</v>
      </c>
      <c r="P3341" s="1" t="s">
        <v>54</v>
      </c>
      <c r="Q3341" s="1" t="s">
        <v>68</v>
      </c>
      <c r="R3341" s="1" t="s">
        <v>5</v>
      </c>
      <c r="S3341" s="2" t="b">
        <v>1</v>
      </c>
      <c r="T3341" s="2" t="b">
        <v>0</v>
      </c>
      <c r="U3341" s="1" t="s">
        <v>57</v>
      </c>
      <c r="V3341" s="1"/>
      <c r="W3341" s="2" t="b">
        <v>0</v>
      </c>
      <c r="X3341" s="1"/>
      <c r="Y3341" s="2" t="b">
        <v>0</v>
      </c>
      <c r="Z3341" s="1" t="s">
        <v>58</v>
      </c>
      <c r="AA3341" s="2" t="b">
        <v>1</v>
      </c>
      <c r="AB3341" s="1" t="s">
        <v>19919</v>
      </c>
      <c r="AC3341" s="1" t="s">
        <v>19920</v>
      </c>
      <c r="AD3341" s="1" t="s">
        <v>61</v>
      </c>
      <c r="AE3341" s="2" t="b">
        <v>1</v>
      </c>
      <c r="AF3341" s="1" t="s">
        <v>9171</v>
      </c>
      <c r="AG3341" s="2" t="b">
        <v>0</v>
      </c>
      <c r="AH3341" s="1">
        <v>46242.564803449073</v>
      </c>
    </row>
    <row r="3342" spans="1:34" ht="13.9">
      <c r="A3342" s="1" t="s">
        <v>19921</v>
      </c>
      <c r="B3342" s="1" t="s">
        <v>19922</v>
      </c>
      <c r="C3342" s="4">
        <v>45540</v>
      </c>
      <c r="D3342" s="1" t="s">
        <v>19870</v>
      </c>
      <c r="E3342" s="1">
        <v>2024</v>
      </c>
      <c r="F3342" s="5">
        <v>23.06</v>
      </c>
      <c r="G3342" s="1" t="s">
        <v>19923</v>
      </c>
      <c r="H3342" s="1" t="s">
        <v>19924</v>
      </c>
      <c r="I3342" s="6">
        <v>1</v>
      </c>
      <c r="J3342" s="6" t="s">
        <v>54</v>
      </c>
      <c r="K3342" s="6">
        <v>0</v>
      </c>
      <c r="L3342" s="6">
        <v>0</v>
      </c>
      <c r="M3342" s="6">
        <v>0</v>
      </c>
      <c r="N3342" s="7"/>
      <c r="O3342" s="1" t="s">
        <v>216</v>
      </c>
      <c r="P3342" s="1" t="s">
        <v>54</v>
      </c>
      <c r="Q3342" s="1" t="s">
        <v>56</v>
      </c>
      <c r="R3342" s="1" t="s">
        <v>5</v>
      </c>
      <c r="S3342" s="2" t="b">
        <v>1</v>
      </c>
      <c r="T3342" s="2" t="b">
        <v>0</v>
      </c>
      <c r="U3342" s="1" t="s">
        <v>57</v>
      </c>
      <c r="V3342" s="1"/>
      <c r="W3342" s="2" t="b">
        <v>0</v>
      </c>
      <c r="X3342" s="1"/>
      <c r="Y3342" s="2" t="b">
        <v>0</v>
      </c>
      <c r="Z3342" s="1" t="s">
        <v>58</v>
      </c>
      <c r="AA3342" s="2" t="b">
        <v>1</v>
      </c>
      <c r="AB3342" s="1" t="s">
        <v>19925</v>
      </c>
      <c r="AC3342" s="1" t="s">
        <v>19926</v>
      </c>
      <c r="AD3342" s="1" t="s">
        <v>61</v>
      </c>
      <c r="AE3342" s="2" t="b">
        <v>1</v>
      </c>
      <c r="AF3342" s="1" t="s">
        <v>86</v>
      </c>
      <c r="AG3342" s="2" t="b">
        <v>0</v>
      </c>
      <c r="AH3342" s="1">
        <v>46242.564803449073</v>
      </c>
    </row>
    <row r="3343" spans="1:34" ht="13.9">
      <c r="A3343" s="1" t="s">
        <v>19927</v>
      </c>
      <c r="B3343" s="1" t="s">
        <v>19928</v>
      </c>
      <c r="C3343" s="4">
        <v>45540</v>
      </c>
      <c r="D3343" s="1" t="s">
        <v>19870</v>
      </c>
      <c r="E3343" s="1">
        <v>2024</v>
      </c>
      <c r="F3343" s="5">
        <v>23.06</v>
      </c>
      <c r="G3343" s="1" t="s">
        <v>19929</v>
      </c>
      <c r="H3343" s="1" t="s">
        <v>19930</v>
      </c>
      <c r="I3343" s="6">
        <v>278</v>
      </c>
      <c r="J3343" s="6" t="s">
        <v>54</v>
      </c>
      <c r="K3343" s="6">
        <v>8</v>
      </c>
      <c r="L3343" s="6">
        <v>7</v>
      </c>
      <c r="M3343" s="6">
        <v>1</v>
      </c>
      <c r="N3343" s="7">
        <v>0.875</v>
      </c>
      <c r="O3343" s="1" t="s">
        <v>1324</v>
      </c>
      <c r="P3343" s="1" t="s">
        <v>54</v>
      </c>
      <c r="Q3343" s="1" t="s">
        <v>56</v>
      </c>
      <c r="R3343" s="1" t="s">
        <v>5</v>
      </c>
      <c r="S3343" s="2" t="b">
        <v>1</v>
      </c>
      <c r="T3343" s="2" t="b">
        <v>0</v>
      </c>
      <c r="U3343" s="1" t="s">
        <v>57</v>
      </c>
      <c r="V3343" s="1"/>
      <c r="W3343" s="2" t="b">
        <v>0</v>
      </c>
      <c r="X3343" s="1"/>
      <c r="Y3343" s="2" t="b">
        <v>0</v>
      </c>
      <c r="Z3343" s="1" t="s">
        <v>58</v>
      </c>
      <c r="AA3343" s="2" t="b">
        <v>1</v>
      </c>
      <c r="AB3343" s="1" t="s">
        <v>19931</v>
      </c>
      <c r="AC3343" s="1" t="s">
        <v>19932</v>
      </c>
      <c r="AD3343" s="1" t="s">
        <v>61</v>
      </c>
      <c r="AE3343" s="2" t="b">
        <v>1</v>
      </c>
      <c r="AF3343" s="1" t="s">
        <v>101</v>
      </c>
      <c r="AG3343" s="2" t="b">
        <v>1</v>
      </c>
      <c r="AH3343" s="1">
        <v>46242.564803449073</v>
      </c>
    </row>
    <row r="3344" spans="1:34" ht="13.9">
      <c r="A3344" s="1" t="s">
        <v>19933</v>
      </c>
      <c r="B3344" s="1" t="s">
        <v>19934</v>
      </c>
      <c r="C3344" s="4">
        <v>45540</v>
      </c>
      <c r="D3344" s="1" t="s">
        <v>19870</v>
      </c>
      <c r="E3344" s="1">
        <v>2024</v>
      </c>
      <c r="F3344" s="5">
        <v>23.06</v>
      </c>
      <c r="G3344" s="1" t="s">
        <v>19935</v>
      </c>
      <c r="H3344" s="1" t="s">
        <v>19936</v>
      </c>
      <c r="I3344" s="6">
        <v>30</v>
      </c>
      <c r="J3344" s="6" t="s">
        <v>54</v>
      </c>
      <c r="K3344" s="6">
        <v>2</v>
      </c>
      <c r="L3344" s="6">
        <v>0</v>
      </c>
      <c r="M3344" s="6">
        <v>2</v>
      </c>
      <c r="N3344" s="7">
        <v>0</v>
      </c>
      <c r="O3344" s="1" t="s">
        <v>567</v>
      </c>
      <c r="P3344" s="1" t="s">
        <v>54</v>
      </c>
      <c r="Q3344" s="1" t="s">
        <v>56</v>
      </c>
      <c r="R3344" s="1" t="s">
        <v>7</v>
      </c>
      <c r="S3344" s="2" t="b">
        <v>0</v>
      </c>
      <c r="T3344" s="2" t="b">
        <v>1</v>
      </c>
      <c r="U3344" s="1" t="s">
        <v>202</v>
      </c>
      <c r="V3344" s="1">
        <v>18</v>
      </c>
      <c r="W3344" s="2" t="b">
        <v>1</v>
      </c>
      <c r="X3344" s="2" t="b">
        <v>1</v>
      </c>
      <c r="Y3344" s="2" t="b">
        <v>0</v>
      </c>
      <c r="Z3344" s="1" t="s">
        <v>119</v>
      </c>
      <c r="AA3344" s="2" t="b">
        <v>0</v>
      </c>
      <c r="AB3344" s="1" t="s">
        <v>19937</v>
      </c>
      <c r="AC3344" s="1" t="s">
        <v>19938</v>
      </c>
      <c r="AD3344" s="1" t="s">
        <v>61</v>
      </c>
      <c r="AE3344" s="2" t="b">
        <v>1</v>
      </c>
      <c r="AF3344" s="1"/>
      <c r="AG3344" s="2" t="b">
        <v>0</v>
      </c>
      <c r="AH3344" s="1">
        <v>46242.564803449073</v>
      </c>
    </row>
    <row r="3345" spans="1:34" ht="13.9">
      <c r="A3345" s="1" t="s">
        <v>19939</v>
      </c>
      <c r="B3345" s="1" t="s">
        <v>19940</v>
      </c>
      <c r="C3345" s="4">
        <v>45540</v>
      </c>
      <c r="D3345" s="1" t="s">
        <v>19870</v>
      </c>
      <c r="E3345" s="1">
        <v>2024</v>
      </c>
      <c r="F3345" s="5">
        <v>23.06</v>
      </c>
      <c r="G3345" s="1" t="s">
        <v>19941</v>
      </c>
      <c r="H3345" s="1" t="s">
        <v>19942</v>
      </c>
      <c r="I3345" s="6">
        <v>55</v>
      </c>
      <c r="J3345" s="6" t="s">
        <v>54</v>
      </c>
      <c r="K3345" s="6">
        <v>5</v>
      </c>
      <c r="L3345" s="6">
        <v>4</v>
      </c>
      <c r="M3345" s="6">
        <v>1</v>
      </c>
      <c r="N3345" s="7">
        <v>0.8</v>
      </c>
      <c r="O3345" s="1" t="s">
        <v>323</v>
      </c>
      <c r="P3345" s="1" t="s">
        <v>54</v>
      </c>
      <c r="Q3345" s="1" t="s">
        <v>56</v>
      </c>
      <c r="R3345" s="1" t="s">
        <v>5</v>
      </c>
      <c r="S3345" s="2" t="b">
        <v>1</v>
      </c>
      <c r="T3345" s="2" t="b">
        <v>0</v>
      </c>
      <c r="U3345" s="1" t="s">
        <v>57</v>
      </c>
      <c r="V3345" s="1"/>
      <c r="W3345" s="2" t="b">
        <v>0</v>
      </c>
      <c r="X3345" s="1"/>
      <c r="Y3345" s="2" t="b">
        <v>0</v>
      </c>
      <c r="Z3345" s="1" t="s">
        <v>58</v>
      </c>
      <c r="AA3345" s="2" t="b">
        <v>1</v>
      </c>
      <c r="AB3345" s="1" t="s">
        <v>19943</v>
      </c>
      <c r="AC3345" s="1" t="s">
        <v>19944</v>
      </c>
      <c r="AD3345" s="1" t="s">
        <v>61</v>
      </c>
      <c r="AE3345" s="2" t="b">
        <v>1</v>
      </c>
      <c r="AF3345" s="1" t="s">
        <v>164</v>
      </c>
      <c r="AG3345" s="2" t="b">
        <v>0</v>
      </c>
      <c r="AH3345" s="1">
        <v>46242.564803449073</v>
      </c>
    </row>
    <row r="3346" spans="1:34" ht="13.9">
      <c r="A3346" s="1" t="s">
        <v>19945</v>
      </c>
      <c r="B3346" s="1" t="s">
        <v>19946</v>
      </c>
      <c r="C3346" s="4">
        <v>45541</v>
      </c>
      <c r="D3346" s="1" t="s">
        <v>19870</v>
      </c>
      <c r="E3346" s="1">
        <v>2024</v>
      </c>
      <c r="F3346" s="5">
        <v>23.03</v>
      </c>
      <c r="G3346" s="1" t="s">
        <v>19947</v>
      </c>
      <c r="H3346" s="1" t="s">
        <v>19948</v>
      </c>
      <c r="I3346" s="6">
        <v>1227</v>
      </c>
      <c r="J3346" s="6" t="s">
        <v>54</v>
      </c>
      <c r="K3346" s="6">
        <v>13</v>
      </c>
      <c r="L3346" s="6">
        <v>12</v>
      </c>
      <c r="M3346" s="6">
        <v>1</v>
      </c>
      <c r="N3346" s="7">
        <v>0.92307692307692313</v>
      </c>
      <c r="O3346" s="1" t="s">
        <v>126</v>
      </c>
      <c r="P3346" s="1" t="s">
        <v>54</v>
      </c>
      <c r="Q3346" s="1" t="s">
        <v>56</v>
      </c>
      <c r="R3346" s="1" t="s">
        <v>7</v>
      </c>
      <c r="S3346" s="2" t="b">
        <v>0</v>
      </c>
      <c r="T3346" s="2" t="b">
        <v>1</v>
      </c>
      <c r="U3346" s="1" t="s">
        <v>133</v>
      </c>
      <c r="V3346" s="1">
        <v>18</v>
      </c>
      <c r="W3346" s="2" t="b">
        <v>1</v>
      </c>
      <c r="X3346" s="2" t="b">
        <v>0</v>
      </c>
      <c r="Y3346" s="2" t="b">
        <v>0</v>
      </c>
      <c r="Z3346" s="1" t="s">
        <v>119</v>
      </c>
      <c r="AA3346" s="2" t="b">
        <v>0</v>
      </c>
      <c r="AB3346" s="1" t="s">
        <v>19949</v>
      </c>
      <c r="AC3346" s="1" t="s">
        <v>19950</v>
      </c>
      <c r="AD3346" s="1" t="s">
        <v>61</v>
      </c>
      <c r="AE3346" s="2" t="b">
        <v>1</v>
      </c>
      <c r="AF3346" s="1"/>
      <c r="AG3346" s="2" t="b">
        <v>0</v>
      </c>
      <c r="AH3346" s="1">
        <v>46242.564803449073</v>
      </c>
    </row>
    <row r="3347" spans="1:34" ht="13.9">
      <c r="A3347" s="1" t="s">
        <v>19951</v>
      </c>
      <c r="B3347" s="1" t="s">
        <v>19952</v>
      </c>
      <c r="C3347" s="4">
        <v>45541</v>
      </c>
      <c r="D3347" s="1" t="s">
        <v>19870</v>
      </c>
      <c r="E3347" s="1">
        <v>2024</v>
      </c>
      <c r="F3347" s="5">
        <v>23.03</v>
      </c>
      <c r="G3347" s="1" t="s">
        <v>19953</v>
      </c>
      <c r="H3347" s="1" t="s">
        <v>19954</v>
      </c>
      <c r="I3347" s="6">
        <v>3196</v>
      </c>
      <c r="J3347" s="6" t="s">
        <v>54</v>
      </c>
      <c r="K3347" s="6">
        <v>355</v>
      </c>
      <c r="L3347" s="6">
        <v>331</v>
      </c>
      <c r="M3347" s="6">
        <v>24</v>
      </c>
      <c r="N3347" s="7">
        <v>0.93239436619718308</v>
      </c>
      <c r="O3347" s="1" t="s">
        <v>67</v>
      </c>
      <c r="P3347" s="1" t="s">
        <v>54</v>
      </c>
      <c r="Q3347" s="1" t="s">
        <v>68</v>
      </c>
      <c r="R3347" s="1" t="s">
        <v>5</v>
      </c>
      <c r="S3347" s="2" t="b">
        <v>1</v>
      </c>
      <c r="T3347" s="2" t="b">
        <v>0</v>
      </c>
      <c r="U3347" s="1" t="s">
        <v>544</v>
      </c>
      <c r="V3347" s="1">
        <v>18</v>
      </c>
      <c r="W3347" s="2" t="b">
        <v>0</v>
      </c>
      <c r="X3347" s="1"/>
      <c r="Y3347" s="2" t="b">
        <v>0</v>
      </c>
      <c r="Z3347" s="1" t="s">
        <v>119</v>
      </c>
      <c r="AA3347" s="2" t="b">
        <v>0</v>
      </c>
      <c r="AB3347" s="1" t="s">
        <v>19955</v>
      </c>
      <c r="AC3347" s="1" t="s">
        <v>19956</v>
      </c>
      <c r="AD3347" s="1" t="s">
        <v>61</v>
      </c>
      <c r="AE3347" s="2" t="b">
        <v>1</v>
      </c>
      <c r="AF3347" s="1"/>
      <c r="AG3347" s="2" t="b">
        <v>0</v>
      </c>
      <c r="AH3347" s="1">
        <v>46242.564803449073</v>
      </c>
    </row>
    <row r="3348" spans="1:34" ht="13.9">
      <c r="A3348" s="1" t="s">
        <v>19957</v>
      </c>
      <c r="B3348" s="1" t="s">
        <v>19958</v>
      </c>
      <c r="C3348" s="4">
        <v>45541</v>
      </c>
      <c r="D3348" s="1" t="s">
        <v>19870</v>
      </c>
      <c r="E3348" s="1">
        <v>2024</v>
      </c>
      <c r="F3348" s="5">
        <v>23.03</v>
      </c>
      <c r="G3348" s="1" t="s">
        <v>19959</v>
      </c>
      <c r="H3348" s="1" t="s">
        <v>19960</v>
      </c>
      <c r="I3348" s="6">
        <v>5222</v>
      </c>
      <c r="J3348" s="6" t="s">
        <v>54</v>
      </c>
      <c r="K3348" s="6">
        <v>292</v>
      </c>
      <c r="L3348" s="6">
        <v>172</v>
      </c>
      <c r="M3348" s="6">
        <v>120</v>
      </c>
      <c r="N3348" s="7">
        <v>0.58904109589041098</v>
      </c>
      <c r="O3348" s="1" t="s">
        <v>91</v>
      </c>
      <c r="P3348" s="1" t="s">
        <v>54</v>
      </c>
      <c r="Q3348" s="1" t="s">
        <v>68</v>
      </c>
      <c r="R3348" s="1" t="s">
        <v>7</v>
      </c>
      <c r="S3348" s="2" t="b">
        <v>0</v>
      </c>
      <c r="T3348" s="2" t="b">
        <v>1</v>
      </c>
      <c r="U3348" s="1" t="s">
        <v>202</v>
      </c>
      <c r="V3348" s="1">
        <v>18</v>
      </c>
      <c r="W3348" s="2" t="b">
        <v>1</v>
      </c>
      <c r="X3348" s="2" t="b">
        <v>1</v>
      </c>
      <c r="Y3348" s="2" t="b">
        <v>0</v>
      </c>
      <c r="Z3348" s="1" t="s">
        <v>119</v>
      </c>
      <c r="AA3348" s="2" t="b">
        <v>0</v>
      </c>
      <c r="AB3348" s="1" t="s">
        <v>19961</v>
      </c>
      <c r="AC3348" s="1" t="s">
        <v>19962</v>
      </c>
      <c r="AD3348" s="1" t="s">
        <v>61</v>
      </c>
      <c r="AE3348" s="2" t="b">
        <v>1</v>
      </c>
      <c r="AF3348" s="1"/>
      <c r="AG3348" s="2" t="b">
        <v>0</v>
      </c>
      <c r="AH3348" s="1">
        <v>46242.564803449073</v>
      </c>
    </row>
    <row r="3349" spans="1:34" ht="13.9">
      <c r="A3349" s="1" t="s">
        <v>19963</v>
      </c>
      <c r="B3349" s="1" t="s">
        <v>19964</v>
      </c>
      <c r="C3349" s="4">
        <v>45545</v>
      </c>
      <c r="D3349" s="1" t="s">
        <v>19870</v>
      </c>
      <c r="E3349" s="1">
        <v>2024</v>
      </c>
      <c r="F3349" s="5">
        <v>22.9</v>
      </c>
      <c r="G3349" s="1" t="s">
        <v>19965</v>
      </c>
      <c r="H3349" s="1" t="s">
        <v>19966</v>
      </c>
      <c r="I3349" s="6">
        <v>127971</v>
      </c>
      <c r="J3349" s="6" t="s">
        <v>54</v>
      </c>
      <c r="K3349" s="6">
        <v>2345</v>
      </c>
      <c r="L3349" s="6">
        <v>2215</v>
      </c>
      <c r="M3349" s="6">
        <v>130</v>
      </c>
      <c r="N3349" s="7">
        <v>0.94456289978678043</v>
      </c>
      <c r="O3349" s="1" t="s">
        <v>67</v>
      </c>
      <c r="P3349" s="1" t="s">
        <v>54</v>
      </c>
      <c r="Q3349" s="1" t="s">
        <v>68</v>
      </c>
      <c r="R3349" s="1" t="s">
        <v>7</v>
      </c>
      <c r="S3349" s="2" t="b">
        <v>0</v>
      </c>
      <c r="T3349" s="2" t="b">
        <v>1</v>
      </c>
      <c r="U3349" s="1" t="s">
        <v>202</v>
      </c>
      <c r="V3349" s="1">
        <v>18</v>
      </c>
      <c r="W3349" s="2" t="b">
        <v>1</v>
      </c>
      <c r="X3349" s="2" t="b">
        <v>1</v>
      </c>
      <c r="Y3349" s="2" t="b">
        <v>0</v>
      </c>
      <c r="Z3349" s="1" t="s">
        <v>119</v>
      </c>
      <c r="AA3349" s="2" t="b">
        <v>0</v>
      </c>
      <c r="AB3349" s="1" t="s">
        <v>19967</v>
      </c>
      <c r="AC3349" s="1" t="s">
        <v>19968</v>
      </c>
      <c r="AD3349" s="1" t="s">
        <v>61</v>
      </c>
      <c r="AE3349" s="2" t="b">
        <v>1</v>
      </c>
      <c r="AF3349" s="1"/>
      <c r="AG3349" s="2" t="b">
        <v>0</v>
      </c>
      <c r="AH3349" s="1">
        <v>46242.564803449073</v>
      </c>
    </row>
    <row r="3350" spans="1:34" ht="13.9">
      <c r="A3350" s="1" t="s">
        <v>19969</v>
      </c>
      <c r="B3350" s="1" t="s">
        <v>19970</v>
      </c>
      <c r="C3350" s="4">
        <v>45545</v>
      </c>
      <c r="D3350" s="1" t="s">
        <v>19870</v>
      </c>
      <c r="E3350" s="1">
        <v>2024</v>
      </c>
      <c r="F3350" s="5">
        <v>22.9</v>
      </c>
      <c r="G3350" s="1" t="s">
        <v>19971</v>
      </c>
      <c r="H3350" s="1" t="s">
        <v>19972</v>
      </c>
      <c r="I3350" s="6"/>
      <c r="J3350" s="6" t="s">
        <v>147</v>
      </c>
      <c r="K3350" s="6">
        <v>0</v>
      </c>
      <c r="L3350" s="6">
        <v>0</v>
      </c>
      <c r="M3350" s="6">
        <v>0</v>
      </c>
      <c r="N3350" s="7"/>
      <c r="O3350" s="1" t="s">
        <v>216</v>
      </c>
      <c r="P3350" s="1" t="s">
        <v>54</v>
      </c>
      <c r="Q3350" s="1" t="s">
        <v>56</v>
      </c>
      <c r="R3350" s="1" t="s">
        <v>5</v>
      </c>
      <c r="S3350" s="2" t="b">
        <v>1</v>
      </c>
      <c r="T3350" s="2" t="b">
        <v>0</v>
      </c>
      <c r="U3350" s="1" t="s">
        <v>57</v>
      </c>
      <c r="V3350" s="1"/>
      <c r="W3350" s="2" t="b">
        <v>0</v>
      </c>
      <c r="X3350" s="1"/>
      <c r="Y3350" s="2" t="b">
        <v>0</v>
      </c>
      <c r="Z3350" s="1" t="s">
        <v>58</v>
      </c>
      <c r="AA3350" s="2" t="b">
        <v>1</v>
      </c>
      <c r="AB3350" s="1" t="s">
        <v>19973</v>
      </c>
      <c r="AC3350" s="1" t="s">
        <v>19974</v>
      </c>
      <c r="AD3350" s="1" t="s">
        <v>172</v>
      </c>
      <c r="AE3350" s="2" t="b">
        <v>1</v>
      </c>
      <c r="AF3350" s="1"/>
      <c r="AG3350" s="2" t="b">
        <v>0</v>
      </c>
      <c r="AH3350" s="1">
        <v>46242.564803449073</v>
      </c>
    </row>
    <row r="3351" spans="1:34" ht="13.9">
      <c r="A3351" s="1" t="s">
        <v>19975</v>
      </c>
      <c r="B3351" s="1" t="s">
        <v>19976</v>
      </c>
      <c r="C3351" s="4">
        <v>45545</v>
      </c>
      <c r="D3351" s="1" t="s">
        <v>19870</v>
      </c>
      <c r="E3351" s="1">
        <v>2024</v>
      </c>
      <c r="F3351" s="5">
        <v>22.9</v>
      </c>
      <c r="G3351" s="1" t="s">
        <v>19977</v>
      </c>
      <c r="H3351" s="1" t="s">
        <v>19978</v>
      </c>
      <c r="I3351" s="6">
        <v>14296</v>
      </c>
      <c r="J3351" s="6" t="s">
        <v>54</v>
      </c>
      <c r="K3351" s="6">
        <v>359</v>
      </c>
      <c r="L3351" s="6">
        <v>240</v>
      </c>
      <c r="M3351" s="6">
        <v>119</v>
      </c>
      <c r="N3351" s="7">
        <v>0.66852367688022285</v>
      </c>
      <c r="O3351" s="1" t="s">
        <v>91</v>
      </c>
      <c r="P3351" s="1" t="s">
        <v>54</v>
      </c>
      <c r="Q3351" s="1" t="s">
        <v>68</v>
      </c>
      <c r="R3351" s="1" t="s">
        <v>5</v>
      </c>
      <c r="S3351" s="2" t="b">
        <v>1</v>
      </c>
      <c r="T3351" s="2" t="b">
        <v>0</v>
      </c>
      <c r="U3351" s="1" t="s">
        <v>57</v>
      </c>
      <c r="V3351" s="1"/>
      <c r="W3351" s="2" t="b">
        <v>0</v>
      </c>
      <c r="X3351" s="1"/>
      <c r="Y3351" s="2" t="b">
        <v>0</v>
      </c>
      <c r="Z3351" s="1" t="s">
        <v>58</v>
      </c>
      <c r="AA3351" s="2" t="b">
        <v>1</v>
      </c>
      <c r="AB3351" s="1" t="s">
        <v>19979</v>
      </c>
      <c r="AC3351" s="1" t="s">
        <v>19980</v>
      </c>
      <c r="AD3351" s="1" t="s">
        <v>61</v>
      </c>
      <c r="AE3351" s="2" t="b">
        <v>1</v>
      </c>
      <c r="AF3351" s="1" t="s">
        <v>502</v>
      </c>
      <c r="AG3351" s="2" t="b">
        <v>0</v>
      </c>
      <c r="AH3351" s="1">
        <v>46242.564803449073</v>
      </c>
    </row>
    <row r="3352" spans="1:34" ht="13.9">
      <c r="A3352" s="1" t="s">
        <v>19981</v>
      </c>
      <c r="B3352" s="1" t="s">
        <v>19982</v>
      </c>
      <c r="C3352" s="4">
        <v>45545</v>
      </c>
      <c r="D3352" s="1" t="s">
        <v>19870</v>
      </c>
      <c r="E3352" s="1">
        <v>2024</v>
      </c>
      <c r="F3352" s="5">
        <v>22.9</v>
      </c>
      <c r="G3352" s="1" t="s">
        <v>19983</v>
      </c>
      <c r="H3352" s="1" t="s">
        <v>19984</v>
      </c>
      <c r="I3352" s="6">
        <v>1160</v>
      </c>
      <c r="J3352" s="6" t="s">
        <v>54</v>
      </c>
      <c r="K3352" s="6">
        <v>87</v>
      </c>
      <c r="L3352" s="6">
        <v>78</v>
      </c>
      <c r="M3352" s="6">
        <v>9</v>
      </c>
      <c r="N3352" s="7">
        <v>0.89655172413793105</v>
      </c>
      <c r="O3352" s="1" t="s">
        <v>67</v>
      </c>
      <c r="P3352" s="1" t="s">
        <v>54</v>
      </c>
      <c r="Q3352" s="1" t="s">
        <v>56</v>
      </c>
      <c r="R3352" s="1" t="s">
        <v>5</v>
      </c>
      <c r="S3352" s="2" t="b">
        <v>1</v>
      </c>
      <c r="T3352" s="2" t="b">
        <v>0</v>
      </c>
      <c r="U3352" s="1" t="s">
        <v>57</v>
      </c>
      <c r="V3352" s="1"/>
      <c r="W3352" s="2" t="b">
        <v>0</v>
      </c>
      <c r="X3352" s="1"/>
      <c r="Y3352" s="2" t="b">
        <v>0</v>
      </c>
      <c r="Z3352" s="1" t="s">
        <v>58</v>
      </c>
      <c r="AA3352" s="2" t="b">
        <v>1</v>
      </c>
      <c r="AB3352" s="1" t="s">
        <v>19985</v>
      </c>
      <c r="AC3352" s="1" t="s">
        <v>19986</v>
      </c>
      <c r="AD3352" s="1" t="s">
        <v>61</v>
      </c>
      <c r="AE3352" s="2" t="b">
        <v>1</v>
      </c>
      <c r="AF3352" s="1" t="s">
        <v>305</v>
      </c>
      <c r="AG3352" s="2" t="b">
        <v>0</v>
      </c>
      <c r="AH3352" s="1">
        <v>46242.564803449073</v>
      </c>
    </row>
    <row r="3353" spans="1:34" ht="13.9">
      <c r="A3353" s="1" t="s">
        <v>19987</v>
      </c>
      <c r="B3353" s="1" t="s">
        <v>19988</v>
      </c>
      <c r="C3353" s="4">
        <v>45546</v>
      </c>
      <c r="D3353" s="1" t="s">
        <v>19870</v>
      </c>
      <c r="E3353" s="1">
        <v>2024</v>
      </c>
      <c r="F3353" s="5">
        <v>22.87</v>
      </c>
      <c r="G3353" s="1" t="s">
        <v>19989</v>
      </c>
      <c r="H3353" s="1" t="s">
        <v>16410</v>
      </c>
      <c r="I3353" s="6">
        <v>3419</v>
      </c>
      <c r="J3353" s="6" t="s">
        <v>54</v>
      </c>
      <c r="K3353" s="6">
        <v>77</v>
      </c>
      <c r="L3353" s="6">
        <v>74</v>
      </c>
      <c r="M3353" s="6">
        <v>3</v>
      </c>
      <c r="N3353" s="7">
        <v>0.96103896103896103</v>
      </c>
      <c r="O3353" s="1" t="s">
        <v>67</v>
      </c>
      <c r="P3353" s="1" t="s">
        <v>54</v>
      </c>
      <c r="Q3353" s="1" t="s">
        <v>56</v>
      </c>
      <c r="R3353" s="1" t="s">
        <v>5</v>
      </c>
      <c r="S3353" s="2" t="b">
        <v>1</v>
      </c>
      <c r="T3353" s="2" t="b">
        <v>0</v>
      </c>
      <c r="U3353" s="1" t="s">
        <v>499</v>
      </c>
      <c r="V3353" s="1">
        <v>17</v>
      </c>
      <c r="W3353" s="2" t="b">
        <v>0</v>
      </c>
      <c r="X3353" s="1"/>
      <c r="Y3353" s="2" t="b">
        <v>0</v>
      </c>
      <c r="Z3353" s="1" t="s">
        <v>58</v>
      </c>
      <c r="AA3353" s="2" t="b">
        <v>1</v>
      </c>
      <c r="AB3353" s="1" t="s">
        <v>16411</v>
      </c>
      <c r="AC3353" s="1" t="s">
        <v>19990</v>
      </c>
      <c r="AD3353" s="1" t="s">
        <v>61</v>
      </c>
      <c r="AE3353" s="2" t="b">
        <v>1</v>
      </c>
      <c r="AF3353" s="1" t="s">
        <v>649</v>
      </c>
      <c r="AG3353" s="2" t="b">
        <v>0</v>
      </c>
      <c r="AH3353" s="1">
        <v>46242.564803449073</v>
      </c>
    </row>
    <row r="3354" spans="1:34" ht="13.9">
      <c r="A3354" s="1" t="s">
        <v>19991</v>
      </c>
      <c r="B3354" s="1" t="s">
        <v>19992</v>
      </c>
      <c r="C3354" s="4">
        <v>45546</v>
      </c>
      <c r="D3354" s="1" t="s">
        <v>19870</v>
      </c>
      <c r="E3354" s="1">
        <v>2024</v>
      </c>
      <c r="F3354" s="5">
        <v>22.87</v>
      </c>
      <c r="G3354" s="1" t="s">
        <v>19993</v>
      </c>
      <c r="H3354" s="1" t="s">
        <v>19994</v>
      </c>
      <c r="I3354" s="6">
        <v>4025</v>
      </c>
      <c r="J3354" s="6" t="s">
        <v>54</v>
      </c>
      <c r="K3354" s="6">
        <v>76</v>
      </c>
      <c r="L3354" s="6">
        <v>71</v>
      </c>
      <c r="M3354" s="6">
        <v>5</v>
      </c>
      <c r="N3354" s="7">
        <v>0.93421052631578949</v>
      </c>
      <c r="O3354" s="1" t="s">
        <v>67</v>
      </c>
      <c r="P3354" s="1" t="s">
        <v>54</v>
      </c>
      <c r="Q3354" s="1" t="s">
        <v>56</v>
      </c>
      <c r="R3354" s="1" t="s">
        <v>5</v>
      </c>
      <c r="S3354" s="2" t="b">
        <v>1</v>
      </c>
      <c r="T3354" s="2" t="b">
        <v>0</v>
      </c>
      <c r="U3354" s="1" t="s">
        <v>224</v>
      </c>
      <c r="V3354" s="1">
        <v>12</v>
      </c>
      <c r="W3354" s="2" t="b">
        <v>0</v>
      </c>
      <c r="X3354" s="1"/>
      <c r="Y3354" s="2" t="b">
        <v>0</v>
      </c>
      <c r="Z3354" s="1" t="s">
        <v>119</v>
      </c>
      <c r="AA3354" s="2" t="b">
        <v>0</v>
      </c>
      <c r="AB3354" s="1" t="s">
        <v>19995</v>
      </c>
      <c r="AC3354" s="1" t="s">
        <v>19996</v>
      </c>
      <c r="AD3354" s="1" t="s">
        <v>61</v>
      </c>
      <c r="AE3354" s="2" t="b">
        <v>1</v>
      </c>
      <c r="AF3354" s="1"/>
      <c r="AG3354" s="2" t="b">
        <v>0</v>
      </c>
      <c r="AH3354" s="1">
        <v>46242.564803449073</v>
      </c>
    </row>
    <row r="3355" spans="1:34" ht="13.9">
      <c r="A3355" s="1" t="s">
        <v>19997</v>
      </c>
      <c r="B3355" s="1" t="s">
        <v>19998</v>
      </c>
      <c r="C3355" s="4">
        <v>45546</v>
      </c>
      <c r="D3355" s="1" t="s">
        <v>19870</v>
      </c>
      <c r="E3355" s="1">
        <v>2024</v>
      </c>
      <c r="F3355" s="5">
        <v>22.87</v>
      </c>
      <c r="G3355" s="1" t="s">
        <v>19999</v>
      </c>
      <c r="H3355" s="1" t="s">
        <v>20000</v>
      </c>
      <c r="I3355" s="6">
        <v>1473</v>
      </c>
      <c r="J3355" s="6" t="s">
        <v>54</v>
      </c>
      <c r="K3355" s="6">
        <v>102</v>
      </c>
      <c r="L3355" s="6">
        <v>94</v>
      </c>
      <c r="M3355" s="6">
        <v>8</v>
      </c>
      <c r="N3355" s="7">
        <v>0.92156862745098034</v>
      </c>
      <c r="O3355" s="1" t="s">
        <v>67</v>
      </c>
      <c r="P3355" s="1" t="s">
        <v>54</v>
      </c>
      <c r="Q3355" s="1" t="s">
        <v>56</v>
      </c>
      <c r="R3355" s="1" t="s">
        <v>5</v>
      </c>
      <c r="S3355" s="2" t="b">
        <v>1</v>
      </c>
      <c r="T3355" s="2" t="b">
        <v>0</v>
      </c>
      <c r="U3355" s="1" t="s">
        <v>57</v>
      </c>
      <c r="V3355" s="1"/>
      <c r="W3355" s="2" t="b">
        <v>0</v>
      </c>
      <c r="X3355" s="1"/>
      <c r="Y3355" s="2" t="b">
        <v>0</v>
      </c>
      <c r="Z3355" s="1" t="s">
        <v>58</v>
      </c>
      <c r="AA3355" s="2" t="b">
        <v>1</v>
      </c>
      <c r="AB3355" s="1" t="s">
        <v>20001</v>
      </c>
      <c r="AC3355" s="1" t="s">
        <v>20002</v>
      </c>
      <c r="AD3355" s="1" t="s">
        <v>61</v>
      </c>
      <c r="AE3355" s="2" t="b">
        <v>1</v>
      </c>
      <c r="AF3355" s="1" t="s">
        <v>305</v>
      </c>
      <c r="AG3355" s="2" t="b">
        <v>0</v>
      </c>
      <c r="AH3355" s="1">
        <v>46242.564803449073</v>
      </c>
    </row>
    <row r="3356" spans="1:34" ht="13.9">
      <c r="A3356" s="1" t="s">
        <v>20003</v>
      </c>
      <c r="B3356" s="1" t="s">
        <v>20004</v>
      </c>
      <c r="C3356" s="4">
        <v>45546</v>
      </c>
      <c r="D3356" s="1" t="s">
        <v>19870</v>
      </c>
      <c r="E3356" s="1">
        <v>2024</v>
      </c>
      <c r="F3356" s="5">
        <v>22.87</v>
      </c>
      <c r="G3356" s="1" t="s">
        <v>20005</v>
      </c>
      <c r="H3356" s="1" t="s">
        <v>20006</v>
      </c>
      <c r="I3356" s="6">
        <v>1346</v>
      </c>
      <c r="J3356" s="6" t="s">
        <v>54</v>
      </c>
      <c r="K3356" s="6">
        <v>66</v>
      </c>
      <c r="L3356" s="6">
        <v>57</v>
      </c>
      <c r="M3356" s="6">
        <v>9</v>
      </c>
      <c r="N3356" s="7">
        <v>0.86363636363636365</v>
      </c>
      <c r="O3356" s="1" t="s">
        <v>67</v>
      </c>
      <c r="P3356" s="1" t="s">
        <v>54</v>
      </c>
      <c r="Q3356" s="1" t="s">
        <v>56</v>
      </c>
      <c r="R3356" s="1" t="s">
        <v>5</v>
      </c>
      <c r="S3356" s="2" t="b">
        <v>1</v>
      </c>
      <c r="T3356" s="2" t="b">
        <v>0</v>
      </c>
      <c r="U3356" s="1" t="s">
        <v>57</v>
      </c>
      <c r="V3356" s="1"/>
      <c r="W3356" s="2" t="b">
        <v>0</v>
      </c>
      <c r="X3356" s="1"/>
      <c r="Y3356" s="2" t="b">
        <v>0</v>
      </c>
      <c r="Z3356" s="1" t="s">
        <v>58</v>
      </c>
      <c r="AA3356" s="2" t="b">
        <v>1</v>
      </c>
      <c r="AB3356" s="1" t="s">
        <v>20007</v>
      </c>
      <c r="AC3356" s="1" t="s">
        <v>20008</v>
      </c>
      <c r="AD3356" s="1" t="s">
        <v>61</v>
      </c>
      <c r="AE3356" s="2" t="b">
        <v>1</v>
      </c>
      <c r="AF3356" s="1" t="s">
        <v>164</v>
      </c>
      <c r="AG3356" s="2" t="b">
        <v>0</v>
      </c>
      <c r="AH3356" s="1">
        <v>46242.564803449073</v>
      </c>
    </row>
    <row r="3357" spans="1:34" ht="13.9">
      <c r="A3357" s="1" t="s">
        <v>20009</v>
      </c>
      <c r="B3357" s="1" t="s">
        <v>20010</v>
      </c>
      <c r="C3357" s="4">
        <v>45547</v>
      </c>
      <c r="D3357" s="1" t="s">
        <v>19870</v>
      </c>
      <c r="E3357" s="1">
        <v>2024</v>
      </c>
      <c r="F3357" s="5">
        <v>22.83</v>
      </c>
      <c r="G3357" s="1" t="s">
        <v>20011</v>
      </c>
      <c r="H3357" s="1" t="s">
        <v>20012</v>
      </c>
      <c r="I3357" s="6">
        <v>714</v>
      </c>
      <c r="J3357" s="6" t="s">
        <v>54</v>
      </c>
      <c r="K3357" s="6">
        <v>34</v>
      </c>
      <c r="L3357" s="6">
        <v>25</v>
      </c>
      <c r="M3357" s="6">
        <v>9</v>
      </c>
      <c r="N3357" s="7">
        <v>0.73529411764705888</v>
      </c>
      <c r="O3357" s="1" t="s">
        <v>55</v>
      </c>
      <c r="P3357" s="1" t="s">
        <v>54</v>
      </c>
      <c r="Q3357" s="1" t="s">
        <v>56</v>
      </c>
      <c r="R3357" s="1" t="s">
        <v>5</v>
      </c>
      <c r="S3357" s="2" t="b">
        <v>1</v>
      </c>
      <c r="T3357" s="2" t="b">
        <v>0</v>
      </c>
      <c r="U3357" s="1" t="s">
        <v>57</v>
      </c>
      <c r="V3357" s="1"/>
      <c r="W3357" s="2" t="b">
        <v>0</v>
      </c>
      <c r="X3357" s="1"/>
      <c r="Y3357" s="2" t="b">
        <v>0</v>
      </c>
      <c r="Z3357" s="1" t="s">
        <v>58</v>
      </c>
      <c r="AA3357" s="2" t="b">
        <v>1</v>
      </c>
      <c r="AB3357" s="1" t="s">
        <v>20013</v>
      </c>
      <c r="AC3357" s="1" t="s">
        <v>20014</v>
      </c>
      <c r="AD3357" s="1" t="s">
        <v>61</v>
      </c>
      <c r="AE3357" s="2" t="b">
        <v>1</v>
      </c>
      <c r="AF3357" s="1" t="s">
        <v>211</v>
      </c>
      <c r="AG3357" s="2" t="b">
        <v>0</v>
      </c>
      <c r="AH3357" s="1">
        <v>46242.564803449073</v>
      </c>
    </row>
    <row r="3358" spans="1:34" ht="13.9">
      <c r="A3358" s="1" t="s">
        <v>20015</v>
      </c>
      <c r="B3358" s="1" t="s">
        <v>20016</v>
      </c>
      <c r="C3358" s="4">
        <v>45548</v>
      </c>
      <c r="D3358" s="1" t="s">
        <v>19870</v>
      </c>
      <c r="E3358" s="1">
        <v>2024</v>
      </c>
      <c r="F3358" s="5">
        <v>22.8</v>
      </c>
      <c r="G3358" s="1" t="s">
        <v>20017</v>
      </c>
      <c r="H3358" s="1" t="s">
        <v>20018</v>
      </c>
      <c r="I3358" s="6">
        <v>7074</v>
      </c>
      <c r="J3358" s="6" t="s">
        <v>54</v>
      </c>
      <c r="K3358" s="6">
        <v>138</v>
      </c>
      <c r="L3358" s="6">
        <v>128</v>
      </c>
      <c r="M3358" s="6">
        <v>10</v>
      </c>
      <c r="N3358" s="7">
        <v>0.92753623188405798</v>
      </c>
      <c r="O3358" s="1" t="s">
        <v>67</v>
      </c>
      <c r="P3358" s="1" t="s">
        <v>54</v>
      </c>
      <c r="Q3358" s="1" t="s">
        <v>56</v>
      </c>
      <c r="R3358" s="1" t="s">
        <v>5</v>
      </c>
      <c r="S3358" s="2" t="b">
        <v>1</v>
      </c>
      <c r="T3358" s="2" t="b">
        <v>0</v>
      </c>
      <c r="U3358" s="1" t="s">
        <v>57</v>
      </c>
      <c r="V3358" s="1"/>
      <c r="W3358" s="2" t="b">
        <v>0</v>
      </c>
      <c r="X3358" s="1"/>
      <c r="Y3358" s="2" t="b">
        <v>0</v>
      </c>
      <c r="Z3358" s="1" t="s">
        <v>58</v>
      </c>
      <c r="AA3358" s="2" t="b">
        <v>1</v>
      </c>
      <c r="AB3358" s="1" t="s">
        <v>20019</v>
      </c>
      <c r="AC3358" s="1" t="s">
        <v>20020</v>
      </c>
      <c r="AD3358" s="1" t="s">
        <v>61</v>
      </c>
      <c r="AE3358" s="2" t="b">
        <v>1</v>
      </c>
      <c r="AF3358" s="1" t="s">
        <v>101</v>
      </c>
      <c r="AG3358" s="2" t="b">
        <v>1</v>
      </c>
      <c r="AH3358" s="1">
        <v>46242.564803449073</v>
      </c>
    </row>
    <row r="3359" spans="1:34" ht="13.9">
      <c r="A3359" s="1" t="s">
        <v>20021</v>
      </c>
      <c r="B3359" s="1" t="s">
        <v>20022</v>
      </c>
      <c r="C3359" s="4">
        <v>45548</v>
      </c>
      <c r="D3359" s="1" t="s">
        <v>19870</v>
      </c>
      <c r="E3359" s="1">
        <v>2024</v>
      </c>
      <c r="F3359" s="5">
        <v>22.8</v>
      </c>
      <c r="G3359" s="1" t="s">
        <v>20023</v>
      </c>
      <c r="H3359" s="1" t="s">
        <v>20024</v>
      </c>
      <c r="I3359" s="6">
        <v>5493</v>
      </c>
      <c r="J3359" s="6" t="s">
        <v>54</v>
      </c>
      <c r="K3359" s="6">
        <v>486</v>
      </c>
      <c r="L3359" s="6">
        <v>455</v>
      </c>
      <c r="M3359" s="6">
        <v>31</v>
      </c>
      <c r="N3359" s="7">
        <v>0.93621399176954734</v>
      </c>
      <c r="O3359" s="1" t="s">
        <v>67</v>
      </c>
      <c r="P3359" s="1" t="s">
        <v>54</v>
      </c>
      <c r="Q3359" s="1" t="s">
        <v>68</v>
      </c>
      <c r="R3359" s="1" t="s">
        <v>5</v>
      </c>
      <c r="S3359" s="2" t="b">
        <v>1</v>
      </c>
      <c r="T3359" s="2" t="b">
        <v>0</v>
      </c>
      <c r="U3359" s="1" t="s">
        <v>57</v>
      </c>
      <c r="V3359" s="1"/>
      <c r="W3359" s="2" t="b">
        <v>0</v>
      </c>
      <c r="X3359" s="1"/>
      <c r="Y3359" s="2" t="b">
        <v>0</v>
      </c>
      <c r="Z3359" s="1" t="s">
        <v>58</v>
      </c>
      <c r="AA3359" s="2" t="b">
        <v>1</v>
      </c>
      <c r="AB3359" s="1" t="s">
        <v>20025</v>
      </c>
      <c r="AC3359" s="1" t="s">
        <v>20026</v>
      </c>
      <c r="AD3359" s="1" t="s">
        <v>61</v>
      </c>
      <c r="AE3359" s="2" t="b">
        <v>1</v>
      </c>
      <c r="AF3359" s="1" t="s">
        <v>509</v>
      </c>
      <c r="AG3359" s="2" t="b">
        <v>0</v>
      </c>
      <c r="AH3359" s="1">
        <v>46242.564803449073</v>
      </c>
    </row>
    <row r="3360" spans="1:34" ht="13.9">
      <c r="A3360" s="1" t="s">
        <v>20027</v>
      </c>
      <c r="B3360" s="1" t="s">
        <v>20028</v>
      </c>
      <c r="C3360" s="4">
        <v>45548</v>
      </c>
      <c r="D3360" s="1" t="s">
        <v>19870</v>
      </c>
      <c r="E3360" s="1">
        <v>2024</v>
      </c>
      <c r="F3360" s="5">
        <v>22.8</v>
      </c>
      <c r="G3360" s="1" t="s">
        <v>20029</v>
      </c>
      <c r="H3360" s="1" t="s">
        <v>20030</v>
      </c>
      <c r="I3360" s="6">
        <v>643</v>
      </c>
      <c r="J3360" s="6" t="s">
        <v>54</v>
      </c>
      <c r="K3360" s="6">
        <v>43</v>
      </c>
      <c r="L3360" s="6">
        <v>41</v>
      </c>
      <c r="M3360" s="6">
        <v>2</v>
      </c>
      <c r="N3360" s="7">
        <v>0.95348837209302328</v>
      </c>
      <c r="O3360" s="1" t="s">
        <v>126</v>
      </c>
      <c r="P3360" s="1" t="s">
        <v>54</v>
      </c>
      <c r="Q3360" s="1" t="s">
        <v>56</v>
      </c>
      <c r="R3360" s="1" t="s">
        <v>5</v>
      </c>
      <c r="S3360" s="2" t="b">
        <v>1</v>
      </c>
      <c r="T3360" s="2" t="b">
        <v>0</v>
      </c>
      <c r="U3360" s="1" t="s">
        <v>244</v>
      </c>
      <c r="V3360" s="1">
        <v>16</v>
      </c>
      <c r="W3360" s="2" t="b">
        <v>0</v>
      </c>
      <c r="X3360" s="1"/>
      <c r="Y3360" s="2" t="b">
        <v>0</v>
      </c>
      <c r="Z3360" s="1" t="s">
        <v>58</v>
      </c>
      <c r="AA3360" s="2" t="b">
        <v>1</v>
      </c>
      <c r="AB3360" s="1" t="s">
        <v>20031</v>
      </c>
      <c r="AC3360" s="1" t="s">
        <v>20032</v>
      </c>
      <c r="AD3360" s="1" t="s">
        <v>61</v>
      </c>
      <c r="AE3360" s="2" t="b">
        <v>1</v>
      </c>
      <c r="AF3360" s="1" t="s">
        <v>1400</v>
      </c>
      <c r="AG3360" s="2" t="b">
        <v>0</v>
      </c>
      <c r="AH3360" s="1">
        <v>46242.564803449073</v>
      </c>
    </row>
    <row r="3361" spans="1:34" ht="13.9">
      <c r="A3361" s="1" t="s">
        <v>20033</v>
      </c>
      <c r="B3361" s="1" t="s">
        <v>20034</v>
      </c>
      <c r="C3361" s="4">
        <v>45548</v>
      </c>
      <c r="D3361" s="1" t="s">
        <v>19870</v>
      </c>
      <c r="E3361" s="1">
        <v>2024</v>
      </c>
      <c r="F3361" s="5">
        <v>22.8</v>
      </c>
      <c r="G3361" s="1" t="s">
        <v>20035</v>
      </c>
      <c r="H3361" s="1" t="s">
        <v>20036</v>
      </c>
      <c r="I3361" s="6">
        <v>129</v>
      </c>
      <c r="J3361" s="6" t="s">
        <v>54</v>
      </c>
      <c r="K3361" s="6">
        <v>7</v>
      </c>
      <c r="L3361" s="6">
        <v>6</v>
      </c>
      <c r="M3361" s="6">
        <v>1</v>
      </c>
      <c r="N3361" s="7">
        <v>0.8571428571428571</v>
      </c>
      <c r="O3361" s="1" t="s">
        <v>83</v>
      </c>
      <c r="P3361" s="1" t="s">
        <v>54</v>
      </c>
      <c r="Q3361" s="1" t="s">
        <v>56</v>
      </c>
      <c r="R3361" s="1" t="s">
        <v>5</v>
      </c>
      <c r="S3361" s="2" t="b">
        <v>1</v>
      </c>
      <c r="T3361" s="2" t="b">
        <v>0</v>
      </c>
      <c r="U3361" s="1" t="s">
        <v>57</v>
      </c>
      <c r="V3361" s="1"/>
      <c r="W3361" s="2" t="b">
        <v>0</v>
      </c>
      <c r="X3361" s="1"/>
      <c r="Y3361" s="2" t="b">
        <v>0</v>
      </c>
      <c r="Z3361" s="1" t="s">
        <v>58</v>
      </c>
      <c r="AA3361" s="2" t="b">
        <v>1</v>
      </c>
      <c r="AB3361" s="1" t="s">
        <v>20037</v>
      </c>
      <c r="AC3361" s="1" t="s">
        <v>20038</v>
      </c>
      <c r="AD3361" s="1" t="s">
        <v>61</v>
      </c>
      <c r="AE3361" s="2" t="b">
        <v>1</v>
      </c>
      <c r="AF3361" s="1" t="s">
        <v>142</v>
      </c>
      <c r="AG3361" s="2" t="b">
        <v>0</v>
      </c>
      <c r="AH3361" s="1">
        <v>46242.564803449073</v>
      </c>
    </row>
    <row r="3362" spans="1:34" ht="13.9">
      <c r="A3362" s="1" t="s">
        <v>20039</v>
      </c>
      <c r="B3362" s="1" t="s">
        <v>20040</v>
      </c>
      <c r="C3362" s="4">
        <v>45548</v>
      </c>
      <c r="D3362" s="1" t="s">
        <v>19870</v>
      </c>
      <c r="E3362" s="1">
        <v>2024</v>
      </c>
      <c r="F3362" s="5">
        <v>22.8</v>
      </c>
      <c r="G3362" s="1" t="s">
        <v>20041</v>
      </c>
      <c r="H3362" s="1" t="s">
        <v>20042</v>
      </c>
      <c r="I3362" s="6">
        <v>5822</v>
      </c>
      <c r="J3362" s="6" t="s">
        <v>54</v>
      </c>
      <c r="K3362" s="6">
        <v>516</v>
      </c>
      <c r="L3362" s="6">
        <v>503</v>
      </c>
      <c r="M3362" s="6">
        <v>13</v>
      </c>
      <c r="N3362" s="7">
        <v>0.97480620155038755</v>
      </c>
      <c r="O3362" s="1" t="s">
        <v>76</v>
      </c>
      <c r="P3362" s="1" t="s">
        <v>54</v>
      </c>
      <c r="Q3362" s="1" t="s">
        <v>68</v>
      </c>
      <c r="R3362" s="1" t="s">
        <v>5</v>
      </c>
      <c r="S3362" s="2" t="b">
        <v>1</v>
      </c>
      <c r="T3362" s="2" t="b">
        <v>0</v>
      </c>
      <c r="U3362" s="1" t="s">
        <v>57</v>
      </c>
      <c r="V3362" s="1"/>
      <c r="W3362" s="2" t="b">
        <v>0</v>
      </c>
      <c r="X3362" s="1"/>
      <c r="Y3362" s="2" t="b">
        <v>0</v>
      </c>
      <c r="Z3362" s="1" t="s">
        <v>58</v>
      </c>
      <c r="AA3362" s="2" t="b">
        <v>1</v>
      </c>
      <c r="AB3362" s="1" t="s">
        <v>20043</v>
      </c>
      <c r="AC3362" s="1" t="s">
        <v>20044</v>
      </c>
      <c r="AD3362" s="1" t="s">
        <v>61</v>
      </c>
      <c r="AE3362" s="2" t="b">
        <v>1</v>
      </c>
      <c r="AF3362" s="1" t="s">
        <v>71</v>
      </c>
      <c r="AG3362" s="2" t="b">
        <v>0</v>
      </c>
      <c r="AH3362" s="1">
        <v>46242.564803449073</v>
      </c>
    </row>
    <row r="3363" spans="1:34" ht="13.9">
      <c r="A3363" s="1" t="s">
        <v>20045</v>
      </c>
      <c r="B3363" s="1" t="s">
        <v>20046</v>
      </c>
      <c r="C3363" s="4">
        <v>45549</v>
      </c>
      <c r="D3363" s="1" t="s">
        <v>19870</v>
      </c>
      <c r="E3363" s="1">
        <v>2024</v>
      </c>
      <c r="F3363" s="5">
        <v>22.77</v>
      </c>
      <c r="G3363" s="1" t="s">
        <v>20047</v>
      </c>
      <c r="H3363" s="1" t="s">
        <v>20048</v>
      </c>
      <c r="I3363" s="6">
        <v>21912</v>
      </c>
      <c r="J3363" s="6" t="s">
        <v>54</v>
      </c>
      <c r="K3363" s="6">
        <v>815</v>
      </c>
      <c r="L3363" s="6">
        <v>614</v>
      </c>
      <c r="M3363" s="6">
        <v>201</v>
      </c>
      <c r="N3363" s="7">
        <v>0.75337423312883434</v>
      </c>
      <c r="O3363" s="1" t="s">
        <v>55</v>
      </c>
      <c r="P3363" s="1" t="s">
        <v>54</v>
      </c>
      <c r="Q3363" s="1" t="s">
        <v>68</v>
      </c>
      <c r="R3363" s="1" t="s">
        <v>5</v>
      </c>
      <c r="S3363" s="2" t="b">
        <v>1</v>
      </c>
      <c r="T3363" s="2" t="b">
        <v>0</v>
      </c>
      <c r="U3363" s="1" t="s">
        <v>57</v>
      </c>
      <c r="V3363" s="1"/>
      <c r="W3363" s="2" t="b">
        <v>0</v>
      </c>
      <c r="X3363" s="1"/>
      <c r="Y3363" s="2" t="b">
        <v>0</v>
      </c>
      <c r="Z3363" s="1" t="s">
        <v>58</v>
      </c>
      <c r="AA3363" s="2" t="b">
        <v>1</v>
      </c>
      <c r="AB3363" s="1" t="s">
        <v>20049</v>
      </c>
      <c r="AC3363" s="1" t="s">
        <v>20050</v>
      </c>
      <c r="AD3363" s="1" t="s">
        <v>61</v>
      </c>
      <c r="AE3363" s="2" t="b">
        <v>1</v>
      </c>
      <c r="AF3363" s="1" t="s">
        <v>101</v>
      </c>
      <c r="AG3363" s="2" t="b">
        <v>1</v>
      </c>
      <c r="AH3363" s="1">
        <v>46242.564803449073</v>
      </c>
    </row>
    <row r="3364" spans="1:34" ht="13.9">
      <c r="A3364" s="1" t="s">
        <v>20051</v>
      </c>
      <c r="B3364" s="1" t="s">
        <v>20052</v>
      </c>
      <c r="C3364" s="4">
        <v>45551</v>
      </c>
      <c r="D3364" s="1" t="s">
        <v>19870</v>
      </c>
      <c r="E3364" s="1">
        <v>2024</v>
      </c>
      <c r="F3364" s="5">
        <v>22.7</v>
      </c>
      <c r="G3364" s="1" t="s">
        <v>20053</v>
      </c>
      <c r="H3364" s="1" t="s">
        <v>20054</v>
      </c>
      <c r="I3364" s="6">
        <v>97</v>
      </c>
      <c r="J3364" s="6" t="s">
        <v>54</v>
      </c>
      <c r="K3364" s="6">
        <v>8</v>
      </c>
      <c r="L3364" s="6">
        <v>7</v>
      </c>
      <c r="M3364" s="6">
        <v>1</v>
      </c>
      <c r="N3364" s="7">
        <v>0.875</v>
      </c>
      <c r="O3364" s="1" t="s">
        <v>1324</v>
      </c>
      <c r="P3364" s="1" t="s">
        <v>54</v>
      </c>
      <c r="Q3364" s="1" t="s">
        <v>56</v>
      </c>
      <c r="R3364" s="1" t="s">
        <v>5</v>
      </c>
      <c r="S3364" s="2" t="b">
        <v>1</v>
      </c>
      <c r="T3364" s="2" t="b">
        <v>0</v>
      </c>
      <c r="U3364" s="1" t="s">
        <v>57</v>
      </c>
      <c r="V3364" s="1"/>
      <c r="W3364" s="2" t="b">
        <v>0</v>
      </c>
      <c r="X3364" s="1"/>
      <c r="Y3364" s="2" t="b">
        <v>0</v>
      </c>
      <c r="Z3364" s="1" t="s">
        <v>58</v>
      </c>
      <c r="AA3364" s="2" t="b">
        <v>1</v>
      </c>
      <c r="AB3364" s="1" t="s">
        <v>20055</v>
      </c>
      <c r="AC3364" s="1" t="s">
        <v>20056</v>
      </c>
      <c r="AD3364" s="1" t="s">
        <v>61</v>
      </c>
      <c r="AE3364" s="2" t="b">
        <v>1</v>
      </c>
      <c r="AF3364" s="1" t="s">
        <v>142</v>
      </c>
      <c r="AG3364" s="2" t="b">
        <v>0</v>
      </c>
      <c r="AH3364" s="1">
        <v>46242.564803449073</v>
      </c>
    </row>
    <row r="3365" spans="1:34" ht="13.9">
      <c r="A3365" s="1" t="s">
        <v>20057</v>
      </c>
      <c r="B3365" s="1" t="s">
        <v>20058</v>
      </c>
      <c r="C3365" s="4">
        <v>45551</v>
      </c>
      <c r="D3365" s="1" t="s">
        <v>19870</v>
      </c>
      <c r="E3365" s="1">
        <v>2024</v>
      </c>
      <c r="F3365" s="5">
        <v>22.7</v>
      </c>
      <c r="G3365" s="1" t="s">
        <v>20059</v>
      </c>
      <c r="H3365" s="1" t="s">
        <v>20060</v>
      </c>
      <c r="I3365" s="6">
        <v>56</v>
      </c>
      <c r="J3365" s="6" t="s">
        <v>54</v>
      </c>
      <c r="K3365" s="6">
        <v>5</v>
      </c>
      <c r="L3365" s="6">
        <v>5</v>
      </c>
      <c r="M3365" s="6">
        <v>0</v>
      </c>
      <c r="N3365" s="7">
        <v>1</v>
      </c>
      <c r="O3365" s="1" t="s">
        <v>323</v>
      </c>
      <c r="P3365" s="1" t="s">
        <v>54</v>
      </c>
      <c r="Q3365" s="1" t="s">
        <v>56</v>
      </c>
      <c r="R3365" s="1" t="s">
        <v>5</v>
      </c>
      <c r="S3365" s="2" t="b">
        <v>1</v>
      </c>
      <c r="T3365" s="2" t="b">
        <v>0</v>
      </c>
      <c r="U3365" s="1" t="s">
        <v>57</v>
      </c>
      <c r="V3365" s="1"/>
      <c r="W3365" s="2" t="b">
        <v>0</v>
      </c>
      <c r="X3365" s="1"/>
      <c r="Y3365" s="2" t="b">
        <v>0</v>
      </c>
      <c r="Z3365" s="1" t="s">
        <v>58</v>
      </c>
      <c r="AA3365" s="2" t="b">
        <v>1</v>
      </c>
      <c r="AB3365" s="1" t="s">
        <v>20061</v>
      </c>
      <c r="AC3365" s="1" t="s">
        <v>20062</v>
      </c>
      <c r="AD3365" s="1" t="s">
        <v>61</v>
      </c>
      <c r="AE3365" s="2" t="b">
        <v>1</v>
      </c>
      <c r="AF3365" s="1" t="s">
        <v>142</v>
      </c>
      <c r="AG3365" s="2" t="b">
        <v>0</v>
      </c>
      <c r="AH3365" s="1">
        <v>46242.564803449073</v>
      </c>
    </row>
    <row r="3366" spans="1:34" ht="13.9">
      <c r="A3366" s="1" t="s">
        <v>20063</v>
      </c>
      <c r="B3366" s="1" t="s">
        <v>20064</v>
      </c>
      <c r="C3366" s="4">
        <v>45551</v>
      </c>
      <c r="D3366" s="1" t="s">
        <v>19870</v>
      </c>
      <c r="E3366" s="1">
        <v>2024</v>
      </c>
      <c r="F3366" s="5">
        <v>22.7</v>
      </c>
      <c r="G3366" s="1" t="s">
        <v>20065</v>
      </c>
      <c r="H3366" s="1" t="s">
        <v>20066</v>
      </c>
      <c r="I3366" s="6">
        <v>1140</v>
      </c>
      <c r="J3366" s="6" t="s">
        <v>54</v>
      </c>
      <c r="K3366" s="6">
        <v>31</v>
      </c>
      <c r="L3366" s="6">
        <v>28</v>
      </c>
      <c r="M3366" s="6">
        <v>3</v>
      </c>
      <c r="N3366" s="7">
        <v>0.90322580645161288</v>
      </c>
      <c r="O3366" s="1" t="s">
        <v>126</v>
      </c>
      <c r="P3366" s="1" t="s">
        <v>54</v>
      </c>
      <c r="Q3366" s="1" t="s">
        <v>56</v>
      </c>
      <c r="R3366" s="1" t="s">
        <v>5</v>
      </c>
      <c r="S3366" s="2" t="b">
        <v>1</v>
      </c>
      <c r="T3366" s="2" t="b">
        <v>0</v>
      </c>
      <c r="U3366" s="1" t="s">
        <v>57</v>
      </c>
      <c r="V3366" s="1"/>
      <c r="W3366" s="2" t="b">
        <v>0</v>
      </c>
      <c r="X3366" s="1"/>
      <c r="Y3366" s="2" t="b">
        <v>0</v>
      </c>
      <c r="Z3366" s="1" t="s">
        <v>58</v>
      </c>
      <c r="AA3366" s="2" t="b">
        <v>1</v>
      </c>
      <c r="AB3366" s="1" t="s">
        <v>20067</v>
      </c>
      <c r="AC3366" s="1" t="s">
        <v>20068</v>
      </c>
      <c r="AD3366" s="1" t="s">
        <v>61</v>
      </c>
      <c r="AE3366" s="2" t="b">
        <v>1</v>
      </c>
      <c r="AF3366" s="1" t="s">
        <v>101</v>
      </c>
      <c r="AG3366" s="2" t="b">
        <v>1</v>
      </c>
      <c r="AH3366" s="1">
        <v>46242.564803449073</v>
      </c>
    </row>
    <row r="3367" spans="1:34" ht="13.9">
      <c r="A3367" s="1" t="s">
        <v>20069</v>
      </c>
      <c r="B3367" s="1" t="s">
        <v>20070</v>
      </c>
      <c r="C3367" s="4">
        <v>45552</v>
      </c>
      <c r="D3367" s="1" t="s">
        <v>19870</v>
      </c>
      <c r="E3367" s="1">
        <v>2024</v>
      </c>
      <c r="F3367" s="5">
        <v>22.67</v>
      </c>
      <c r="G3367" s="1" t="s">
        <v>20071</v>
      </c>
      <c r="H3367" s="1" t="s">
        <v>20072</v>
      </c>
      <c r="I3367" s="6">
        <v>4338</v>
      </c>
      <c r="J3367" s="6" t="s">
        <v>54</v>
      </c>
      <c r="K3367" s="6">
        <v>248</v>
      </c>
      <c r="L3367" s="6">
        <v>208</v>
      </c>
      <c r="M3367" s="6">
        <v>40</v>
      </c>
      <c r="N3367" s="7">
        <v>0.83870967741935487</v>
      </c>
      <c r="O3367" s="1" t="s">
        <v>67</v>
      </c>
      <c r="P3367" s="1" t="s">
        <v>54</v>
      </c>
      <c r="Q3367" s="1" t="s">
        <v>68</v>
      </c>
      <c r="R3367" s="1" t="s">
        <v>5</v>
      </c>
      <c r="S3367" s="2" t="b">
        <v>1</v>
      </c>
      <c r="T3367" s="2" t="b">
        <v>0</v>
      </c>
      <c r="U3367" s="1" t="s">
        <v>57</v>
      </c>
      <c r="V3367" s="1"/>
      <c r="W3367" s="2" t="b">
        <v>0</v>
      </c>
      <c r="X3367" s="1"/>
      <c r="Y3367" s="2" t="b">
        <v>0</v>
      </c>
      <c r="Z3367" s="1" t="s">
        <v>58</v>
      </c>
      <c r="AA3367" s="2" t="b">
        <v>1</v>
      </c>
      <c r="AB3367" s="1" t="s">
        <v>20073</v>
      </c>
      <c r="AC3367" s="1" t="s">
        <v>20074</v>
      </c>
      <c r="AD3367" s="1" t="s">
        <v>61</v>
      </c>
      <c r="AE3367" s="2" t="b">
        <v>1</v>
      </c>
      <c r="AF3367" s="1" t="s">
        <v>442</v>
      </c>
      <c r="AG3367" s="2" t="b">
        <v>0</v>
      </c>
      <c r="AH3367" s="1">
        <v>46242.564803449073</v>
      </c>
    </row>
    <row r="3368" spans="1:34" ht="13.9">
      <c r="A3368" s="1" t="s">
        <v>20075</v>
      </c>
      <c r="B3368" s="1" t="s">
        <v>20076</v>
      </c>
      <c r="C3368" s="4">
        <v>45552</v>
      </c>
      <c r="D3368" s="1" t="s">
        <v>19870</v>
      </c>
      <c r="E3368" s="1">
        <v>2024</v>
      </c>
      <c r="F3368" s="5">
        <v>22.67</v>
      </c>
      <c r="G3368" s="1" t="s">
        <v>20077</v>
      </c>
      <c r="H3368" s="1" t="s">
        <v>18163</v>
      </c>
      <c r="I3368" s="6"/>
      <c r="J3368" s="6" t="s">
        <v>147</v>
      </c>
      <c r="K3368" s="6">
        <v>2</v>
      </c>
      <c r="L3368" s="6">
        <v>1</v>
      </c>
      <c r="M3368" s="6">
        <v>1</v>
      </c>
      <c r="N3368" s="7">
        <v>0.5</v>
      </c>
      <c r="O3368" s="1" t="s">
        <v>567</v>
      </c>
      <c r="P3368" s="1" t="s">
        <v>54</v>
      </c>
      <c r="Q3368" s="1" t="s">
        <v>56</v>
      </c>
      <c r="R3368" s="1" t="s">
        <v>7</v>
      </c>
      <c r="S3368" s="2" t="b">
        <v>0</v>
      </c>
      <c r="T3368" s="2" t="b">
        <v>1</v>
      </c>
      <c r="U3368" s="1" t="s">
        <v>202</v>
      </c>
      <c r="V3368" s="1">
        <v>18</v>
      </c>
      <c r="W3368" s="2" t="b">
        <v>1</v>
      </c>
      <c r="X3368" s="2" t="b">
        <v>1</v>
      </c>
      <c r="Y3368" s="2" t="b">
        <v>0</v>
      </c>
      <c r="Z3368" s="1" t="s">
        <v>119</v>
      </c>
      <c r="AA3368" s="2" t="b">
        <v>0</v>
      </c>
      <c r="AB3368" s="1" t="s">
        <v>18164</v>
      </c>
      <c r="AC3368" s="1" t="s">
        <v>20078</v>
      </c>
      <c r="AD3368" s="1" t="s">
        <v>61</v>
      </c>
      <c r="AE3368" s="2" t="b">
        <v>1</v>
      </c>
      <c r="AF3368" s="1"/>
      <c r="AG3368" s="2" t="b">
        <v>0</v>
      </c>
      <c r="AH3368" s="1">
        <v>46242.564803449073</v>
      </c>
    </row>
    <row r="3369" spans="1:34" ht="13.9">
      <c r="A3369" s="1" t="s">
        <v>20079</v>
      </c>
      <c r="B3369" s="1" t="s">
        <v>20080</v>
      </c>
      <c r="C3369" s="4">
        <v>45553</v>
      </c>
      <c r="D3369" s="1" t="s">
        <v>19870</v>
      </c>
      <c r="E3369" s="1">
        <v>2024</v>
      </c>
      <c r="F3369" s="5">
        <v>22.64</v>
      </c>
      <c r="G3369" s="1" t="s">
        <v>20081</v>
      </c>
      <c r="H3369" s="1" t="s">
        <v>20082</v>
      </c>
      <c r="I3369" s="6">
        <v>5884</v>
      </c>
      <c r="J3369" s="6" t="s">
        <v>54</v>
      </c>
      <c r="K3369" s="6">
        <v>70</v>
      </c>
      <c r="L3369" s="6">
        <v>57</v>
      </c>
      <c r="M3369" s="6">
        <v>13</v>
      </c>
      <c r="N3369" s="7">
        <v>0.81428571428571428</v>
      </c>
      <c r="O3369" s="1" t="s">
        <v>67</v>
      </c>
      <c r="P3369" s="1" t="s">
        <v>54</v>
      </c>
      <c r="Q3369" s="1" t="s">
        <v>56</v>
      </c>
      <c r="R3369" s="1" t="s">
        <v>5</v>
      </c>
      <c r="S3369" s="2" t="b">
        <v>1</v>
      </c>
      <c r="T3369" s="2" t="b">
        <v>0</v>
      </c>
      <c r="U3369" s="1" t="s">
        <v>112</v>
      </c>
      <c r="V3369" s="1">
        <v>15</v>
      </c>
      <c r="W3369" s="2" t="b">
        <v>0</v>
      </c>
      <c r="X3369" s="1"/>
      <c r="Y3369" s="2" t="b">
        <v>0</v>
      </c>
      <c r="Z3369" s="1" t="s">
        <v>58</v>
      </c>
      <c r="AA3369" s="2" t="b">
        <v>1</v>
      </c>
      <c r="AB3369" s="1" t="s">
        <v>20083</v>
      </c>
      <c r="AC3369" s="1" t="s">
        <v>20084</v>
      </c>
      <c r="AD3369" s="1" t="s">
        <v>1742</v>
      </c>
      <c r="AE3369" s="2" t="b">
        <v>1</v>
      </c>
      <c r="AF3369" s="1" t="s">
        <v>509</v>
      </c>
      <c r="AG3369" s="2" t="b">
        <v>0</v>
      </c>
      <c r="AH3369" s="1">
        <v>46242.564803449073</v>
      </c>
    </row>
    <row r="3370" spans="1:34" ht="13.9">
      <c r="A3370" s="1" t="s">
        <v>20085</v>
      </c>
      <c r="B3370" s="1" t="s">
        <v>20086</v>
      </c>
      <c r="C3370" s="4">
        <v>45553</v>
      </c>
      <c r="D3370" s="1" t="s">
        <v>19870</v>
      </c>
      <c r="E3370" s="1">
        <v>2024</v>
      </c>
      <c r="F3370" s="5">
        <v>22.64</v>
      </c>
      <c r="G3370" s="1" t="s">
        <v>20087</v>
      </c>
      <c r="H3370" s="1" t="s">
        <v>20088</v>
      </c>
      <c r="I3370" s="6">
        <v>834</v>
      </c>
      <c r="J3370" s="6" t="s">
        <v>54</v>
      </c>
      <c r="K3370" s="6">
        <v>43</v>
      </c>
      <c r="L3370" s="6">
        <v>40</v>
      </c>
      <c r="M3370" s="6">
        <v>3</v>
      </c>
      <c r="N3370" s="7">
        <v>0.93023255813953487</v>
      </c>
      <c r="O3370" s="1" t="s">
        <v>126</v>
      </c>
      <c r="P3370" s="1" t="s">
        <v>54</v>
      </c>
      <c r="Q3370" s="1" t="s">
        <v>56</v>
      </c>
      <c r="R3370" s="1" t="s">
        <v>5</v>
      </c>
      <c r="S3370" s="2" t="b">
        <v>1</v>
      </c>
      <c r="T3370" s="2" t="b">
        <v>0</v>
      </c>
      <c r="U3370" s="1" t="s">
        <v>499</v>
      </c>
      <c r="V3370" s="1">
        <v>17</v>
      </c>
      <c r="W3370" s="2" t="b">
        <v>0</v>
      </c>
      <c r="X3370" s="1"/>
      <c r="Y3370" s="2" t="b">
        <v>0</v>
      </c>
      <c r="Z3370" s="1" t="s">
        <v>58</v>
      </c>
      <c r="AA3370" s="2" t="b">
        <v>1</v>
      </c>
      <c r="AB3370" s="1" t="s">
        <v>20089</v>
      </c>
      <c r="AC3370" s="1" t="s">
        <v>20090</v>
      </c>
      <c r="AD3370" s="1" t="s">
        <v>61</v>
      </c>
      <c r="AE3370" s="2" t="b">
        <v>1</v>
      </c>
      <c r="AF3370" s="1" t="s">
        <v>3281</v>
      </c>
      <c r="AG3370" s="2" t="b">
        <v>0</v>
      </c>
      <c r="AH3370" s="1">
        <v>46242.564803449073</v>
      </c>
    </row>
    <row r="3371" spans="1:34" ht="13.9">
      <c r="A3371" s="1" t="s">
        <v>20091</v>
      </c>
      <c r="B3371" s="1" t="s">
        <v>20092</v>
      </c>
      <c r="C3371" s="4">
        <v>45553</v>
      </c>
      <c r="D3371" s="1" t="s">
        <v>19870</v>
      </c>
      <c r="E3371" s="1">
        <v>2024</v>
      </c>
      <c r="F3371" s="5">
        <v>22.64</v>
      </c>
      <c r="G3371" s="1" t="s">
        <v>20093</v>
      </c>
      <c r="H3371" s="1" t="s">
        <v>20094</v>
      </c>
      <c r="I3371" s="6">
        <v>400</v>
      </c>
      <c r="J3371" s="6" t="s">
        <v>54</v>
      </c>
      <c r="K3371" s="6">
        <v>7</v>
      </c>
      <c r="L3371" s="6">
        <v>0</v>
      </c>
      <c r="M3371" s="6">
        <v>7</v>
      </c>
      <c r="N3371" s="7">
        <v>0</v>
      </c>
      <c r="O3371" s="1" t="s">
        <v>83</v>
      </c>
      <c r="P3371" s="1" t="s">
        <v>54</v>
      </c>
      <c r="Q3371" s="1" t="s">
        <v>56</v>
      </c>
      <c r="R3371" s="1" t="s">
        <v>7</v>
      </c>
      <c r="S3371" s="2" t="b">
        <v>0</v>
      </c>
      <c r="T3371" s="2" t="b">
        <v>1</v>
      </c>
      <c r="U3371" s="1" t="s">
        <v>202</v>
      </c>
      <c r="V3371" s="1">
        <v>18</v>
      </c>
      <c r="W3371" s="2" t="b">
        <v>1</v>
      </c>
      <c r="X3371" s="2" t="b">
        <v>1</v>
      </c>
      <c r="Y3371" s="2" t="b">
        <v>0</v>
      </c>
      <c r="Z3371" s="1" t="s">
        <v>119</v>
      </c>
      <c r="AA3371" s="2" t="b">
        <v>0</v>
      </c>
      <c r="AB3371" s="1" t="s">
        <v>20095</v>
      </c>
      <c r="AC3371" s="1" t="s">
        <v>20096</v>
      </c>
      <c r="AD3371" s="1" t="s">
        <v>61</v>
      </c>
      <c r="AE3371" s="2" t="b">
        <v>1</v>
      </c>
      <c r="AF3371" s="1"/>
      <c r="AG3371" s="2" t="b">
        <v>0</v>
      </c>
      <c r="AH3371" s="1">
        <v>46242.564803449073</v>
      </c>
    </row>
    <row r="3372" spans="1:34" ht="13.9">
      <c r="A3372" s="1" t="s">
        <v>20097</v>
      </c>
      <c r="B3372" s="1" t="s">
        <v>20098</v>
      </c>
      <c r="C3372" s="4">
        <v>45554</v>
      </c>
      <c r="D3372" s="1" t="s">
        <v>19870</v>
      </c>
      <c r="E3372" s="1">
        <v>2024</v>
      </c>
      <c r="F3372" s="5">
        <v>22.6</v>
      </c>
      <c r="G3372" s="1" t="s">
        <v>20099</v>
      </c>
      <c r="H3372" s="1" t="s">
        <v>20100</v>
      </c>
      <c r="I3372" s="6">
        <v>477</v>
      </c>
      <c r="J3372" s="6" t="s">
        <v>54</v>
      </c>
      <c r="K3372" s="6">
        <v>40</v>
      </c>
      <c r="L3372" s="6">
        <v>38</v>
      </c>
      <c r="M3372" s="6">
        <v>2</v>
      </c>
      <c r="N3372" s="7">
        <v>0.95</v>
      </c>
      <c r="O3372" s="1" t="s">
        <v>126</v>
      </c>
      <c r="P3372" s="1" t="s">
        <v>54</v>
      </c>
      <c r="Q3372" s="1" t="s">
        <v>56</v>
      </c>
      <c r="R3372" s="1" t="s">
        <v>5</v>
      </c>
      <c r="S3372" s="2" t="b">
        <v>1</v>
      </c>
      <c r="T3372" s="2" t="b">
        <v>0</v>
      </c>
      <c r="U3372" s="1" t="s">
        <v>57</v>
      </c>
      <c r="V3372" s="1"/>
      <c r="W3372" s="2" t="b">
        <v>0</v>
      </c>
      <c r="X3372" s="1"/>
      <c r="Y3372" s="2" t="b">
        <v>0</v>
      </c>
      <c r="Z3372" s="1" t="s">
        <v>58</v>
      </c>
      <c r="AA3372" s="2" t="b">
        <v>1</v>
      </c>
      <c r="AB3372" s="1" t="s">
        <v>20101</v>
      </c>
      <c r="AC3372" s="1" t="s">
        <v>20102</v>
      </c>
      <c r="AD3372" s="1" t="s">
        <v>61</v>
      </c>
      <c r="AE3372" s="2" t="b">
        <v>1</v>
      </c>
      <c r="AF3372" s="1" t="s">
        <v>62</v>
      </c>
      <c r="AG3372" s="2" t="b">
        <v>0</v>
      </c>
      <c r="AH3372" s="1">
        <v>46242.564803449073</v>
      </c>
    </row>
    <row r="3373" spans="1:34" ht="13.9">
      <c r="A3373" s="1" t="s">
        <v>20103</v>
      </c>
      <c r="B3373" s="1" t="s">
        <v>20104</v>
      </c>
      <c r="C3373" s="4">
        <v>45555</v>
      </c>
      <c r="D3373" s="1" t="s">
        <v>19870</v>
      </c>
      <c r="E3373" s="1">
        <v>2024</v>
      </c>
      <c r="F3373" s="5">
        <v>22.57</v>
      </c>
      <c r="G3373" s="1" t="s">
        <v>20105</v>
      </c>
      <c r="H3373" s="1" t="s">
        <v>20106</v>
      </c>
      <c r="I3373" s="6">
        <v>91</v>
      </c>
      <c r="J3373" s="6" t="s">
        <v>54</v>
      </c>
      <c r="K3373" s="6">
        <v>8</v>
      </c>
      <c r="L3373" s="6">
        <v>7</v>
      </c>
      <c r="M3373" s="6">
        <v>1</v>
      </c>
      <c r="N3373" s="7">
        <v>0.875</v>
      </c>
      <c r="O3373" s="1" t="s">
        <v>1324</v>
      </c>
      <c r="P3373" s="1" t="s">
        <v>54</v>
      </c>
      <c r="Q3373" s="1" t="s">
        <v>56</v>
      </c>
      <c r="R3373" s="1" t="s">
        <v>5</v>
      </c>
      <c r="S3373" s="2" t="b">
        <v>1</v>
      </c>
      <c r="T3373" s="2" t="b">
        <v>0</v>
      </c>
      <c r="U3373" s="1" t="s">
        <v>57</v>
      </c>
      <c r="V3373" s="1"/>
      <c r="W3373" s="2" t="b">
        <v>0</v>
      </c>
      <c r="X3373" s="1"/>
      <c r="Y3373" s="2" t="b">
        <v>0</v>
      </c>
      <c r="Z3373" s="1" t="s">
        <v>58</v>
      </c>
      <c r="AA3373" s="2" t="b">
        <v>1</v>
      </c>
      <c r="AB3373" s="1" t="s">
        <v>20107</v>
      </c>
      <c r="AC3373" s="1" t="s">
        <v>20108</v>
      </c>
      <c r="AD3373" s="1" t="s">
        <v>61</v>
      </c>
      <c r="AE3373" s="2" t="b">
        <v>1</v>
      </c>
      <c r="AF3373" s="1" t="s">
        <v>339</v>
      </c>
      <c r="AG3373" s="2" t="b">
        <v>0</v>
      </c>
      <c r="AH3373" s="1">
        <v>46242.564803449073</v>
      </c>
    </row>
    <row r="3374" spans="1:34" ht="13.9">
      <c r="A3374" s="1" t="s">
        <v>20109</v>
      </c>
      <c r="B3374" s="1" t="s">
        <v>20110</v>
      </c>
      <c r="C3374" s="4">
        <v>45555</v>
      </c>
      <c r="D3374" s="1" t="s">
        <v>19870</v>
      </c>
      <c r="E3374" s="1">
        <v>2024</v>
      </c>
      <c r="F3374" s="5">
        <v>22.57</v>
      </c>
      <c r="G3374" s="1" t="s">
        <v>20111</v>
      </c>
      <c r="H3374" s="1" t="s">
        <v>20112</v>
      </c>
      <c r="I3374" s="6">
        <v>29431</v>
      </c>
      <c r="J3374" s="6" t="s">
        <v>54</v>
      </c>
      <c r="K3374" s="6">
        <v>253</v>
      </c>
      <c r="L3374" s="6">
        <v>200</v>
      </c>
      <c r="M3374" s="6">
        <v>53</v>
      </c>
      <c r="N3374" s="7">
        <v>0.79051383399209485</v>
      </c>
      <c r="O3374" s="1" t="s">
        <v>55</v>
      </c>
      <c r="P3374" s="1" t="s">
        <v>54</v>
      </c>
      <c r="Q3374" s="1" t="s">
        <v>68</v>
      </c>
      <c r="R3374" s="1" t="s">
        <v>7</v>
      </c>
      <c r="S3374" s="2" t="b">
        <v>0</v>
      </c>
      <c r="T3374" s="2" t="b">
        <v>1</v>
      </c>
      <c r="U3374" s="1" t="s">
        <v>202</v>
      </c>
      <c r="V3374" s="1">
        <v>18</v>
      </c>
      <c r="W3374" s="2" t="b">
        <v>1</v>
      </c>
      <c r="X3374" s="2" t="b">
        <v>1</v>
      </c>
      <c r="Y3374" s="2" t="b">
        <v>0</v>
      </c>
      <c r="Z3374" s="1" t="s">
        <v>119</v>
      </c>
      <c r="AA3374" s="2" t="b">
        <v>0</v>
      </c>
      <c r="AB3374" s="1" t="s">
        <v>20113</v>
      </c>
      <c r="AC3374" s="1" t="s">
        <v>20114</v>
      </c>
      <c r="AD3374" s="1" t="s">
        <v>61</v>
      </c>
      <c r="AE3374" s="2" t="b">
        <v>1</v>
      </c>
      <c r="AF3374" s="1"/>
      <c r="AG3374" s="2" t="b">
        <v>0</v>
      </c>
      <c r="AH3374" s="1">
        <v>46242.564803449073</v>
      </c>
    </row>
    <row r="3375" spans="1:34" ht="13.9">
      <c r="A3375" s="1" t="s">
        <v>20115</v>
      </c>
      <c r="B3375" s="1" t="s">
        <v>20116</v>
      </c>
      <c r="C3375" s="4">
        <v>45555</v>
      </c>
      <c r="D3375" s="1" t="s">
        <v>19870</v>
      </c>
      <c r="E3375" s="1">
        <v>2024</v>
      </c>
      <c r="F3375" s="5">
        <v>22.57</v>
      </c>
      <c r="G3375" s="1" t="s">
        <v>20117</v>
      </c>
      <c r="H3375" s="1" t="s">
        <v>20118</v>
      </c>
      <c r="I3375" s="6">
        <v>537</v>
      </c>
      <c r="J3375" s="6" t="s">
        <v>54</v>
      </c>
      <c r="K3375" s="6">
        <v>24</v>
      </c>
      <c r="L3375" s="6">
        <v>17</v>
      </c>
      <c r="M3375" s="6">
        <v>7</v>
      </c>
      <c r="N3375" s="7">
        <v>0.70833333333333337</v>
      </c>
      <c r="O3375" s="1" t="s">
        <v>55</v>
      </c>
      <c r="P3375" s="1" t="s">
        <v>54</v>
      </c>
      <c r="Q3375" s="1" t="s">
        <v>56</v>
      </c>
      <c r="R3375" s="1" t="s">
        <v>5</v>
      </c>
      <c r="S3375" s="2" t="b">
        <v>1</v>
      </c>
      <c r="T3375" s="2" t="b">
        <v>0</v>
      </c>
      <c r="U3375" s="1" t="s">
        <v>544</v>
      </c>
      <c r="V3375" s="1">
        <v>18</v>
      </c>
      <c r="W3375" s="2" t="b">
        <v>0</v>
      </c>
      <c r="X3375" s="1"/>
      <c r="Y3375" s="2" t="b">
        <v>0</v>
      </c>
      <c r="Z3375" s="1" t="s">
        <v>58</v>
      </c>
      <c r="AA3375" s="2" t="b">
        <v>1</v>
      </c>
      <c r="AB3375" s="1" t="s">
        <v>20119</v>
      </c>
      <c r="AC3375" s="1" t="s">
        <v>20120</v>
      </c>
      <c r="AD3375" s="1" t="s">
        <v>61</v>
      </c>
      <c r="AE3375" s="2" t="b">
        <v>1</v>
      </c>
      <c r="AF3375" s="1" t="s">
        <v>227</v>
      </c>
      <c r="AG3375" s="2" t="b">
        <v>0</v>
      </c>
      <c r="AH3375" s="1">
        <v>46242.564803449073</v>
      </c>
    </row>
    <row r="3376" spans="1:34" ht="13.9">
      <c r="A3376" s="1" t="s">
        <v>20121</v>
      </c>
      <c r="B3376" s="1" t="s">
        <v>20122</v>
      </c>
      <c r="C3376" s="4">
        <v>45555</v>
      </c>
      <c r="D3376" s="1" t="s">
        <v>19870</v>
      </c>
      <c r="E3376" s="1">
        <v>2024</v>
      </c>
      <c r="F3376" s="5">
        <v>22.57</v>
      </c>
      <c r="G3376" s="1" t="s">
        <v>20123</v>
      </c>
      <c r="H3376" s="1" t="s">
        <v>20124</v>
      </c>
      <c r="I3376" s="6">
        <v>411</v>
      </c>
      <c r="J3376" s="6" t="s">
        <v>54</v>
      </c>
      <c r="K3376" s="6">
        <v>24</v>
      </c>
      <c r="L3376" s="6">
        <v>22</v>
      </c>
      <c r="M3376" s="6">
        <v>2</v>
      </c>
      <c r="N3376" s="7">
        <v>0.91666666666666663</v>
      </c>
      <c r="O3376" s="1" t="s">
        <v>126</v>
      </c>
      <c r="P3376" s="1" t="s">
        <v>54</v>
      </c>
      <c r="Q3376" s="1" t="s">
        <v>56</v>
      </c>
      <c r="R3376" s="1" t="s">
        <v>5</v>
      </c>
      <c r="S3376" s="2" t="b">
        <v>1</v>
      </c>
      <c r="T3376" s="2" t="b">
        <v>0</v>
      </c>
      <c r="U3376" s="1" t="s">
        <v>57</v>
      </c>
      <c r="V3376" s="1"/>
      <c r="W3376" s="2" t="b">
        <v>0</v>
      </c>
      <c r="X3376" s="1"/>
      <c r="Y3376" s="2" t="b">
        <v>0</v>
      </c>
      <c r="Z3376" s="1" t="s">
        <v>58</v>
      </c>
      <c r="AA3376" s="2" t="b">
        <v>1</v>
      </c>
      <c r="AB3376" s="1" t="s">
        <v>20125</v>
      </c>
      <c r="AC3376" s="1" t="s">
        <v>20126</v>
      </c>
      <c r="AD3376" s="1" t="s">
        <v>172</v>
      </c>
      <c r="AE3376" s="2" t="b">
        <v>1</v>
      </c>
      <c r="AF3376" s="1" t="s">
        <v>1545</v>
      </c>
      <c r="AG3376" s="2" t="b">
        <v>0</v>
      </c>
      <c r="AH3376" s="1">
        <v>46242.564803449073</v>
      </c>
    </row>
    <row r="3377" spans="1:34" ht="13.9">
      <c r="A3377" s="1" t="s">
        <v>20127</v>
      </c>
      <c r="B3377" s="1" t="s">
        <v>20128</v>
      </c>
      <c r="C3377" s="4">
        <v>45556</v>
      </c>
      <c r="D3377" s="1" t="s">
        <v>19870</v>
      </c>
      <c r="E3377" s="1">
        <v>2024</v>
      </c>
      <c r="F3377" s="5">
        <v>22.54</v>
      </c>
      <c r="G3377" s="1" t="s">
        <v>20129</v>
      </c>
      <c r="H3377" s="1" t="s">
        <v>20130</v>
      </c>
      <c r="I3377" s="6">
        <v>119</v>
      </c>
      <c r="J3377" s="6" t="s">
        <v>54</v>
      </c>
      <c r="K3377" s="6">
        <v>8</v>
      </c>
      <c r="L3377" s="6">
        <v>6</v>
      </c>
      <c r="M3377" s="6">
        <v>2</v>
      </c>
      <c r="N3377" s="7">
        <v>0.75</v>
      </c>
      <c r="O3377" s="1" t="s">
        <v>1324</v>
      </c>
      <c r="P3377" s="1" t="s">
        <v>54</v>
      </c>
      <c r="Q3377" s="1" t="s">
        <v>56</v>
      </c>
      <c r="R3377" s="1" t="s">
        <v>7</v>
      </c>
      <c r="S3377" s="2" t="b">
        <v>0</v>
      </c>
      <c r="T3377" s="2" t="b">
        <v>1</v>
      </c>
      <c r="U3377" s="1" t="s">
        <v>202</v>
      </c>
      <c r="V3377" s="1">
        <v>18</v>
      </c>
      <c r="W3377" s="2" t="b">
        <v>1</v>
      </c>
      <c r="X3377" s="2" t="b">
        <v>1</v>
      </c>
      <c r="Y3377" s="2" t="b">
        <v>0</v>
      </c>
      <c r="Z3377" s="1" t="s">
        <v>119</v>
      </c>
      <c r="AA3377" s="2" t="b">
        <v>0</v>
      </c>
      <c r="AB3377" s="1" t="s">
        <v>20131</v>
      </c>
      <c r="AC3377" s="1" t="s">
        <v>20132</v>
      </c>
      <c r="AD3377" s="1" t="s">
        <v>61</v>
      </c>
      <c r="AE3377" s="2" t="b">
        <v>1</v>
      </c>
      <c r="AF3377" s="1"/>
      <c r="AG3377" s="2" t="b">
        <v>0</v>
      </c>
      <c r="AH3377" s="1">
        <v>46242.564803449073</v>
      </c>
    </row>
    <row r="3378" spans="1:34" ht="13.9">
      <c r="A3378" s="1" t="s">
        <v>20133</v>
      </c>
      <c r="B3378" s="1" t="s">
        <v>20134</v>
      </c>
      <c r="C3378" s="4">
        <v>45558</v>
      </c>
      <c r="D3378" s="1" t="s">
        <v>19870</v>
      </c>
      <c r="E3378" s="1">
        <v>2024</v>
      </c>
      <c r="F3378" s="5">
        <v>22.47</v>
      </c>
      <c r="G3378" s="1" t="s">
        <v>20135</v>
      </c>
      <c r="H3378" s="1" t="s">
        <v>20136</v>
      </c>
      <c r="I3378" s="6">
        <v>289</v>
      </c>
      <c r="J3378" s="6" t="s">
        <v>54</v>
      </c>
      <c r="K3378" s="6">
        <v>14</v>
      </c>
      <c r="L3378" s="6">
        <v>11</v>
      </c>
      <c r="M3378" s="6">
        <v>3</v>
      </c>
      <c r="N3378" s="7">
        <v>0.7857142857142857</v>
      </c>
      <c r="O3378" s="1" t="s">
        <v>55</v>
      </c>
      <c r="P3378" s="1" t="s">
        <v>54</v>
      </c>
      <c r="Q3378" s="1" t="s">
        <v>56</v>
      </c>
      <c r="R3378" s="1" t="s">
        <v>7</v>
      </c>
      <c r="S3378" s="2" t="b">
        <v>0</v>
      </c>
      <c r="T3378" s="2" t="b">
        <v>1</v>
      </c>
      <c r="U3378" s="1" t="s">
        <v>202</v>
      </c>
      <c r="V3378" s="1">
        <v>18</v>
      </c>
      <c r="W3378" s="2" t="b">
        <v>1</v>
      </c>
      <c r="X3378" s="2" t="b">
        <v>1</v>
      </c>
      <c r="Y3378" s="2" t="b">
        <v>0</v>
      </c>
      <c r="Z3378" s="1" t="s">
        <v>119</v>
      </c>
      <c r="AA3378" s="2" t="b">
        <v>0</v>
      </c>
      <c r="AB3378" s="1" t="s">
        <v>20137</v>
      </c>
      <c r="AC3378" s="1" t="s">
        <v>20138</v>
      </c>
      <c r="AD3378" s="1" t="s">
        <v>61</v>
      </c>
      <c r="AE3378" s="2" t="b">
        <v>1</v>
      </c>
      <c r="AF3378" s="1"/>
      <c r="AG3378" s="2" t="b">
        <v>0</v>
      </c>
      <c r="AH3378" s="1">
        <v>46242.564803449073</v>
      </c>
    </row>
    <row r="3379" spans="1:34" ht="13.9">
      <c r="A3379" s="1" t="s">
        <v>20139</v>
      </c>
      <c r="B3379" s="1" t="s">
        <v>20140</v>
      </c>
      <c r="C3379" s="4">
        <v>45558</v>
      </c>
      <c r="D3379" s="1" t="s">
        <v>19870</v>
      </c>
      <c r="E3379" s="1">
        <v>2024</v>
      </c>
      <c r="F3379" s="5">
        <v>22.47</v>
      </c>
      <c r="G3379" s="1" t="s">
        <v>20141</v>
      </c>
      <c r="H3379" s="1" t="s">
        <v>20142</v>
      </c>
      <c r="I3379" s="6">
        <v>45016</v>
      </c>
      <c r="J3379" s="6" t="s">
        <v>54</v>
      </c>
      <c r="K3379" s="6">
        <v>3491</v>
      </c>
      <c r="L3379" s="6">
        <v>2003</v>
      </c>
      <c r="M3379" s="6">
        <v>1488</v>
      </c>
      <c r="N3379" s="7">
        <v>0.57376109997135494</v>
      </c>
      <c r="O3379" s="1" t="s">
        <v>91</v>
      </c>
      <c r="P3379" s="1" t="s">
        <v>54</v>
      </c>
      <c r="Q3379" s="1" t="s">
        <v>68</v>
      </c>
      <c r="R3379" s="1" t="s">
        <v>5</v>
      </c>
      <c r="S3379" s="2" t="b">
        <v>1</v>
      </c>
      <c r="T3379" s="2" t="b">
        <v>0</v>
      </c>
      <c r="U3379" s="1" t="s">
        <v>57</v>
      </c>
      <c r="V3379" s="1"/>
      <c r="W3379" s="2" t="b">
        <v>0</v>
      </c>
      <c r="X3379" s="1"/>
      <c r="Y3379" s="2" t="b">
        <v>0</v>
      </c>
      <c r="Z3379" s="1" t="s">
        <v>58</v>
      </c>
      <c r="AA3379" s="2" t="b">
        <v>1</v>
      </c>
      <c r="AB3379" s="1" t="s">
        <v>20143</v>
      </c>
      <c r="AC3379" s="1" t="s">
        <v>20144</v>
      </c>
      <c r="AD3379" s="1" t="s">
        <v>61</v>
      </c>
      <c r="AE3379" s="2" t="b">
        <v>1</v>
      </c>
      <c r="AF3379" s="1" t="s">
        <v>86</v>
      </c>
      <c r="AG3379" s="2" t="b">
        <v>0</v>
      </c>
      <c r="AH3379" s="1">
        <v>46242.564803449073</v>
      </c>
    </row>
    <row r="3380" spans="1:34" ht="13.9">
      <c r="A3380" s="1" t="s">
        <v>20145</v>
      </c>
      <c r="B3380" s="1" t="s">
        <v>20146</v>
      </c>
      <c r="C3380" s="4">
        <v>45558</v>
      </c>
      <c r="D3380" s="1" t="s">
        <v>19870</v>
      </c>
      <c r="E3380" s="1">
        <v>2024</v>
      </c>
      <c r="F3380" s="5">
        <v>22.47</v>
      </c>
      <c r="G3380" s="1" t="s">
        <v>20147</v>
      </c>
      <c r="H3380" s="1" t="s">
        <v>20148</v>
      </c>
      <c r="I3380" s="6">
        <v>91</v>
      </c>
      <c r="J3380" s="6" t="s">
        <v>54</v>
      </c>
      <c r="K3380" s="6">
        <v>7</v>
      </c>
      <c r="L3380" s="6">
        <v>4</v>
      </c>
      <c r="M3380" s="6">
        <v>3</v>
      </c>
      <c r="N3380" s="7">
        <v>0.5714285714285714</v>
      </c>
      <c r="O3380" s="1" t="s">
        <v>83</v>
      </c>
      <c r="P3380" s="1" t="s">
        <v>54</v>
      </c>
      <c r="Q3380" s="1" t="s">
        <v>56</v>
      </c>
      <c r="R3380" s="1" t="s">
        <v>7</v>
      </c>
      <c r="S3380" s="2" t="b">
        <v>0</v>
      </c>
      <c r="T3380" s="2" t="b">
        <v>1</v>
      </c>
      <c r="U3380" s="1" t="s">
        <v>202</v>
      </c>
      <c r="V3380" s="1">
        <v>18</v>
      </c>
      <c r="W3380" s="2" t="b">
        <v>1</v>
      </c>
      <c r="X3380" s="2" t="b">
        <v>1</v>
      </c>
      <c r="Y3380" s="2" t="b">
        <v>0</v>
      </c>
      <c r="Z3380" s="1" t="s">
        <v>119</v>
      </c>
      <c r="AA3380" s="2" t="b">
        <v>0</v>
      </c>
      <c r="AB3380" s="1" t="s">
        <v>20149</v>
      </c>
      <c r="AC3380" s="1" t="s">
        <v>20150</v>
      </c>
      <c r="AD3380" s="1" t="s">
        <v>61</v>
      </c>
      <c r="AE3380" s="2" t="b">
        <v>1</v>
      </c>
      <c r="AF3380" s="1"/>
      <c r="AG3380" s="2" t="b">
        <v>0</v>
      </c>
      <c r="AH3380" s="1">
        <v>46242.564803449073</v>
      </c>
    </row>
    <row r="3381" spans="1:34" ht="13.9">
      <c r="A3381" s="1" t="s">
        <v>20151</v>
      </c>
      <c r="B3381" s="1" t="s">
        <v>20152</v>
      </c>
      <c r="C3381" s="4">
        <v>45560</v>
      </c>
      <c r="D3381" s="1" t="s">
        <v>19870</v>
      </c>
      <c r="E3381" s="1">
        <v>2024</v>
      </c>
      <c r="F3381" s="5">
        <v>22.41</v>
      </c>
      <c r="G3381" s="1" t="s">
        <v>20153</v>
      </c>
      <c r="H3381" s="1" t="s">
        <v>20154</v>
      </c>
      <c r="I3381" s="6">
        <v>633</v>
      </c>
      <c r="J3381" s="6" t="s">
        <v>54</v>
      </c>
      <c r="K3381" s="6">
        <v>28</v>
      </c>
      <c r="L3381" s="6">
        <v>22</v>
      </c>
      <c r="M3381" s="6">
        <v>6</v>
      </c>
      <c r="N3381" s="7">
        <v>0.7857142857142857</v>
      </c>
      <c r="O3381" s="1" t="s">
        <v>55</v>
      </c>
      <c r="P3381" s="1" t="s">
        <v>54</v>
      </c>
      <c r="Q3381" s="1" t="s">
        <v>56</v>
      </c>
      <c r="R3381" s="1" t="s">
        <v>5</v>
      </c>
      <c r="S3381" s="2" t="b">
        <v>1</v>
      </c>
      <c r="T3381" s="2" t="b">
        <v>0</v>
      </c>
      <c r="U3381" s="1" t="s">
        <v>57</v>
      </c>
      <c r="V3381" s="1"/>
      <c r="W3381" s="2" t="b">
        <v>0</v>
      </c>
      <c r="X3381" s="1"/>
      <c r="Y3381" s="2" t="b">
        <v>0</v>
      </c>
      <c r="Z3381" s="1" t="s">
        <v>58</v>
      </c>
      <c r="AA3381" s="2" t="b">
        <v>1</v>
      </c>
      <c r="AB3381" s="1" t="s">
        <v>20155</v>
      </c>
      <c r="AC3381" s="1" t="s">
        <v>20156</v>
      </c>
      <c r="AD3381" s="1" t="s">
        <v>61</v>
      </c>
      <c r="AE3381" s="2" t="b">
        <v>1</v>
      </c>
      <c r="AF3381" s="1" t="s">
        <v>164</v>
      </c>
      <c r="AG3381" s="2" t="b">
        <v>0</v>
      </c>
      <c r="AH3381" s="1">
        <v>46242.564803449073</v>
      </c>
    </row>
    <row r="3382" spans="1:34" ht="13.9">
      <c r="A3382" s="1" t="s">
        <v>20157</v>
      </c>
      <c r="B3382" s="1" t="s">
        <v>20158</v>
      </c>
      <c r="C3382" s="4">
        <v>45560</v>
      </c>
      <c r="D3382" s="1" t="s">
        <v>19870</v>
      </c>
      <c r="E3382" s="1">
        <v>2024</v>
      </c>
      <c r="F3382" s="5">
        <v>22.41</v>
      </c>
      <c r="G3382" s="1" t="s">
        <v>20159</v>
      </c>
      <c r="H3382" s="1" t="s">
        <v>20160</v>
      </c>
      <c r="I3382" s="6">
        <v>80</v>
      </c>
      <c r="J3382" s="6" t="s">
        <v>54</v>
      </c>
      <c r="K3382" s="6">
        <v>6</v>
      </c>
      <c r="L3382" s="6">
        <v>5</v>
      </c>
      <c r="M3382" s="6">
        <v>1</v>
      </c>
      <c r="N3382" s="7">
        <v>0.83333333333333337</v>
      </c>
      <c r="O3382" s="1" t="s">
        <v>947</v>
      </c>
      <c r="P3382" s="1" t="s">
        <v>54</v>
      </c>
      <c r="Q3382" s="1" t="s">
        <v>56</v>
      </c>
      <c r="R3382" s="1" t="s">
        <v>5</v>
      </c>
      <c r="S3382" s="2" t="b">
        <v>1</v>
      </c>
      <c r="T3382" s="2" t="b">
        <v>0</v>
      </c>
      <c r="U3382" s="1" t="s">
        <v>57</v>
      </c>
      <c r="V3382" s="1"/>
      <c r="W3382" s="2" t="b">
        <v>0</v>
      </c>
      <c r="X3382" s="1"/>
      <c r="Y3382" s="2" t="b">
        <v>0</v>
      </c>
      <c r="Z3382" s="1" t="s">
        <v>58</v>
      </c>
      <c r="AA3382" s="2" t="b">
        <v>1</v>
      </c>
      <c r="AB3382" s="1" t="s">
        <v>20161</v>
      </c>
      <c r="AC3382" s="1" t="s">
        <v>20162</v>
      </c>
      <c r="AD3382" s="1" t="s">
        <v>61</v>
      </c>
      <c r="AE3382" s="2" t="b">
        <v>1</v>
      </c>
      <c r="AF3382" s="1" t="s">
        <v>371</v>
      </c>
      <c r="AG3382" s="2" t="b">
        <v>0</v>
      </c>
      <c r="AH3382" s="1">
        <v>46242.564803449073</v>
      </c>
    </row>
    <row r="3383" spans="1:34" ht="13.9">
      <c r="A3383" s="1" t="s">
        <v>20163</v>
      </c>
      <c r="B3383" s="1" t="s">
        <v>20164</v>
      </c>
      <c r="C3383" s="4">
        <v>45560</v>
      </c>
      <c r="D3383" s="1" t="s">
        <v>19870</v>
      </c>
      <c r="E3383" s="1">
        <v>2024</v>
      </c>
      <c r="F3383" s="5">
        <v>22.41</v>
      </c>
      <c r="G3383" s="1" t="s">
        <v>20165</v>
      </c>
      <c r="H3383" s="1" t="s">
        <v>20160</v>
      </c>
      <c r="I3383" s="6"/>
      <c r="J3383" s="6" t="s">
        <v>147</v>
      </c>
      <c r="K3383" s="6">
        <v>1</v>
      </c>
      <c r="L3383" s="6">
        <v>1</v>
      </c>
      <c r="M3383" s="6">
        <v>0</v>
      </c>
      <c r="N3383" s="7">
        <v>1</v>
      </c>
      <c r="O3383" s="1" t="s">
        <v>148</v>
      </c>
      <c r="P3383" s="1" t="s">
        <v>54</v>
      </c>
      <c r="Q3383" s="1" t="s">
        <v>56</v>
      </c>
      <c r="R3383" s="1" t="s">
        <v>7</v>
      </c>
      <c r="S3383" s="2" t="b">
        <v>0</v>
      </c>
      <c r="T3383" s="2" t="b">
        <v>1</v>
      </c>
      <c r="U3383" s="1" t="s">
        <v>1669</v>
      </c>
      <c r="V3383" s="1">
        <v>18</v>
      </c>
      <c r="W3383" s="2" t="b">
        <v>1</v>
      </c>
      <c r="X3383" s="1"/>
      <c r="Y3383" s="2" t="b">
        <v>0</v>
      </c>
      <c r="Z3383" s="1" t="s">
        <v>119</v>
      </c>
      <c r="AA3383" s="2" t="b">
        <v>0</v>
      </c>
      <c r="AB3383" s="1" t="s">
        <v>20161</v>
      </c>
      <c r="AC3383" s="1" t="s">
        <v>20166</v>
      </c>
      <c r="AD3383" s="1" t="s">
        <v>61</v>
      </c>
      <c r="AE3383" s="2" t="b">
        <v>1</v>
      </c>
      <c r="AF3383" s="1"/>
      <c r="AG3383" s="2" t="b">
        <v>0</v>
      </c>
      <c r="AH3383" s="1">
        <v>46242.564803449073</v>
      </c>
    </row>
    <row r="3384" spans="1:34" ht="13.9">
      <c r="A3384" s="1" t="s">
        <v>20167</v>
      </c>
      <c r="B3384" s="1" t="s">
        <v>20168</v>
      </c>
      <c r="C3384" s="4">
        <v>45560</v>
      </c>
      <c r="D3384" s="1" t="s">
        <v>19870</v>
      </c>
      <c r="E3384" s="1">
        <v>2024</v>
      </c>
      <c r="F3384" s="5">
        <v>22.41</v>
      </c>
      <c r="G3384" s="1" t="s">
        <v>20169</v>
      </c>
      <c r="H3384" s="1" t="s">
        <v>20170</v>
      </c>
      <c r="I3384" s="6">
        <v>187</v>
      </c>
      <c r="J3384" s="6" t="s">
        <v>54</v>
      </c>
      <c r="K3384" s="6">
        <v>12</v>
      </c>
      <c r="L3384" s="6">
        <v>11</v>
      </c>
      <c r="M3384" s="6">
        <v>1</v>
      </c>
      <c r="N3384" s="7">
        <v>0.91666666666666663</v>
      </c>
      <c r="O3384" s="1" t="s">
        <v>126</v>
      </c>
      <c r="P3384" s="1" t="s">
        <v>54</v>
      </c>
      <c r="Q3384" s="1" t="s">
        <v>56</v>
      </c>
      <c r="R3384" s="1" t="s">
        <v>5</v>
      </c>
      <c r="S3384" s="2" t="b">
        <v>1</v>
      </c>
      <c r="T3384" s="2" t="b">
        <v>0</v>
      </c>
      <c r="U3384" s="1" t="s">
        <v>57</v>
      </c>
      <c r="V3384" s="1"/>
      <c r="W3384" s="2" t="b">
        <v>0</v>
      </c>
      <c r="X3384" s="1"/>
      <c r="Y3384" s="2" t="b">
        <v>0</v>
      </c>
      <c r="Z3384" s="1" t="s">
        <v>58</v>
      </c>
      <c r="AA3384" s="2" t="b">
        <v>1</v>
      </c>
      <c r="AB3384" s="1" t="s">
        <v>20171</v>
      </c>
      <c r="AC3384" s="1" t="s">
        <v>20172</v>
      </c>
      <c r="AD3384" s="1" t="s">
        <v>61</v>
      </c>
      <c r="AE3384" s="2" t="b">
        <v>1</v>
      </c>
      <c r="AF3384" s="1" t="s">
        <v>62</v>
      </c>
      <c r="AG3384" s="2" t="b">
        <v>0</v>
      </c>
      <c r="AH3384" s="1">
        <v>46242.564803449073</v>
      </c>
    </row>
    <row r="3385" spans="1:34" ht="13.9">
      <c r="A3385" s="1" t="s">
        <v>20173</v>
      </c>
      <c r="B3385" s="1" t="s">
        <v>20174</v>
      </c>
      <c r="C3385" s="4">
        <v>45560</v>
      </c>
      <c r="D3385" s="1" t="s">
        <v>19870</v>
      </c>
      <c r="E3385" s="1">
        <v>2024</v>
      </c>
      <c r="F3385" s="5">
        <v>22.41</v>
      </c>
      <c r="G3385" s="1" t="s">
        <v>20175</v>
      </c>
      <c r="H3385" s="1" t="s">
        <v>20176</v>
      </c>
      <c r="I3385" s="6">
        <v>322</v>
      </c>
      <c r="J3385" s="6" t="s">
        <v>54</v>
      </c>
      <c r="K3385" s="6">
        <v>20</v>
      </c>
      <c r="L3385" s="6">
        <v>20</v>
      </c>
      <c r="M3385" s="6">
        <v>0</v>
      </c>
      <c r="N3385" s="7">
        <v>1</v>
      </c>
      <c r="O3385" s="1" t="s">
        <v>126</v>
      </c>
      <c r="P3385" s="1" t="s">
        <v>54</v>
      </c>
      <c r="Q3385" s="1" t="s">
        <v>56</v>
      </c>
      <c r="R3385" s="1" t="s">
        <v>5</v>
      </c>
      <c r="S3385" s="2" t="b">
        <v>1</v>
      </c>
      <c r="T3385" s="2" t="b">
        <v>0</v>
      </c>
      <c r="U3385" s="1" t="s">
        <v>224</v>
      </c>
      <c r="V3385" s="1">
        <v>12</v>
      </c>
      <c r="W3385" s="2" t="b">
        <v>0</v>
      </c>
      <c r="X3385" s="1"/>
      <c r="Y3385" s="2" t="b">
        <v>0</v>
      </c>
      <c r="Z3385" s="1" t="s">
        <v>58</v>
      </c>
      <c r="AA3385" s="2" t="b">
        <v>1</v>
      </c>
      <c r="AB3385" s="1" t="s">
        <v>20177</v>
      </c>
      <c r="AC3385" s="1" t="s">
        <v>20178</v>
      </c>
      <c r="AD3385" s="1" t="s">
        <v>61</v>
      </c>
      <c r="AE3385" s="2" t="b">
        <v>1</v>
      </c>
      <c r="AF3385" s="1" t="s">
        <v>594</v>
      </c>
      <c r="AG3385" s="2" t="b">
        <v>0</v>
      </c>
      <c r="AH3385" s="1">
        <v>46242.564803449073</v>
      </c>
    </row>
    <row r="3386" spans="1:34" ht="13.9">
      <c r="A3386" s="1" t="s">
        <v>20179</v>
      </c>
      <c r="B3386" s="1" t="s">
        <v>20180</v>
      </c>
      <c r="C3386" s="4">
        <v>45561</v>
      </c>
      <c r="D3386" s="1" t="s">
        <v>19870</v>
      </c>
      <c r="E3386" s="1">
        <v>2024</v>
      </c>
      <c r="F3386" s="5">
        <v>22.37</v>
      </c>
      <c r="G3386" s="1" t="s">
        <v>20181</v>
      </c>
      <c r="H3386" s="1" t="s">
        <v>20182</v>
      </c>
      <c r="I3386" s="6">
        <v>846</v>
      </c>
      <c r="J3386" s="6" t="s">
        <v>54</v>
      </c>
      <c r="K3386" s="6">
        <v>30</v>
      </c>
      <c r="L3386" s="6">
        <v>22</v>
      </c>
      <c r="M3386" s="6">
        <v>8</v>
      </c>
      <c r="N3386" s="7">
        <v>0.73333333333333328</v>
      </c>
      <c r="O3386" s="1" t="s">
        <v>55</v>
      </c>
      <c r="P3386" s="1" t="s">
        <v>54</v>
      </c>
      <c r="Q3386" s="1" t="s">
        <v>56</v>
      </c>
      <c r="R3386" s="1" t="s">
        <v>5</v>
      </c>
      <c r="S3386" s="2" t="b">
        <v>1</v>
      </c>
      <c r="T3386" s="2" t="b">
        <v>0</v>
      </c>
      <c r="U3386" s="1" t="s">
        <v>57</v>
      </c>
      <c r="V3386" s="1"/>
      <c r="W3386" s="2" t="b">
        <v>0</v>
      </c>
      <c r="X3386" s="1"/>
      <c r="Y3386" s="2" t="b">
        <v>0</v>
      </c>
      <c r="Z3386" s="1" t="s">
        <v>58</v>
      </c>
      <c r="AA3386" s="2" t="b">
        <v>1</v>
      </c>
      <c r="AB3386" s="1" t="s">
        <v>20183</v>
      </c>
      <c r="AC3386" s="1" t="s">
        <v>20184</v>
      </c>
      <c r="AD3386" s="1" t="s">
        <v>61</v>
      </c>
      <c r="AE3386" s="2" t="b">
        <v>1</v>
      </c>
      <c r="AF3386" s="1" t="s">
        <v>94</v>
      </c>
      <c r="AG3386" s="2" t="b">
        <v>0</v>
      </c>
      <c r="AH3386" s="1">
        <v>46242.564803449073</v>
      </c>
    </row>
    <row r="3387" spans="1:34" ht="13.9">
      <c r="A3387" s="1" t="s">
        <v>20185</v>
      </c>
      <c r="B3387" s="1" t="s">
        <v>20186</v>
      </c>
      <c r="C3387" s="4">
        <v>45561</v>
      </c>
      <c r="D3387" s="1" t="s">
        <v>19870</v>
      </c>
      <c r="E3387" s="1">
        <v>2024</v>
      </c>
      <c r="F3387" s="5">
        <v>22.37</v>
      </c>
      <c r="G3387" s="1" t="s">
        <v>20187</v>
      </c>
      <c r="H3387" s="1" t="s">
        <v>20188</v>
      </c>
      <c r="I3387" s="6"/>
      <c r="J3387" s="6" t="s">
        <v>147</v>
      </c>
      <c r="K3387" s="6">
        <v>1</v>
      </c>
      <c r="L3387" s="6">
        <v>0</v>
      </c>
      <c r="M3387" s="6">
        <v>1</v>
      </c>
      <c r="N3387" s="7">
        <v>0</v>
      </c>
      <c r="O3387" s="1" t="s">
        <v>148</v>
      </c>
      <c r="P3387" s="1" t="s">
        <v>54</v>
      </c>
      <c r="Q3387" s="1" t="s">
        <v>56</v>
      </c>
      <c r="R3387" s="1" t="s">
        <v>5</v>
      </c>
      <c r="S3387" s="2" t="b">
        <v>1</v>
      </c>
      <c r="T3387" s="2" t="b">
        <v>0</v>
      </c>
      <c r="U3387" s="1" t="s">
        <v>57</v>
      </c>
      <c r="V3387" s="1"/>
      <c r="W3387" s="2" t="b">
        <v>0</v>
      </c>
      <c r="X3387" s="1"/>
      <c r="Y3387" s="2" t="b">
        <v>0</v>
      </c>
      <c r="Z3387" s="1" t="s">
        <v>119</v>
      </c>
      <c r="AA3387" s="2" t="b">
        <v>0</v>
      </c>
      <c r="AB3387" s="1" t="s">
        <v>20189</v>
      </c>
      <c r="AC3387" s="1" t="s">
        <v>20190</v>
      </c>
      <c r="AD3387" s="1" t="s">
        <v>61</v>
      </c>
      <c r="AE3387" s="2" t="b">
        <v>1</v>
      </c>
      <c r="AF3387" s="1"/>
      <c r="AG3387" s="2" t="b">
        <v>0</v>
      </c>
      <c r="AH3387" s="1">
        <v>46242.564803449073</v>
      </c>
    </row>
    <row r="3388" spans="1:34" ht="13.9">
      <c r="A3388" s="1" t="s">
        <v>20191</v>
      </c>
      <c r="B3388" s="1" t="s">
        <v>20192</v>
      </c>
      <c r="C3388" s="4">
        <v>45561</v>
      </c>
      <c r="D3388" s="1" t="s">
        <v>19870</v>
      </c>
      <c r="E3388" s="1">
        <v>2024</v>
      </c>
      <c r="F3388" s="5">
        <v>22.37</v>
      </c>
      <c r="G3388" s="1" t="s">
        <v>20193</v>
      </c>
      <c r="H3388" s="1" t="s">
        <v>20194</v>
      </c>
      <c r="I3388" s="6">
        <v>690</v>
      </c>
      <c r="J3388" s="6" t="s">
        <v>54</v>
      </c>
      <c r="K3388" s="6">
        <v>16</v>
      </c>
      <c r="L3388" s="6">
        <v>12</v>
      </c>
      <c r="M3388" s="6">
        <v>4</v>
      </c>
      <c r="N3388" s="7">
        <v>0.75</v>
      </c>
      <c r="O3388" s="1" t="s">
        <v>55</v>
      </c>
      <c r="P3388" s="1" t="s">
        <v>54</v>
      </c>
      <c r="Q3388" s="1" t="s">
        <v>56</v>
      </c>
      <c r="R3388" s="1" t="s">
        <v>7</v>
      </c>
      <c r="S3388" s="2" t="b">
        <v>0</v>
      </c>
      <c r="T3388" s="2" t="b">
        <v>1</v>
      </c>
      <c r="U3388" s="1" t="s">
        <v>202</v>
      </c>
      <c r="V3388" s="1">
        <v>18</v>
      </c>
      <c r="W3388" s="2" t="b">
        <v>1</v>
      </c>
      <c r="X3388" s="2" t="b">
        <v>1</v>
      </c>
      <c r="Y3388" s="2" t="b">
        <v>0</v>
      </c>
      <c r="Z3388" s="1" t="s">
        <v>119</v>
      </c>
      <c r="AA3388" s="2" t="b">
        <v>0</v>
      </c>
      <c r="AB3388" s="1" t="s">
        <v>20195</v>
      </c>
      <c r="AC3388" s="1" t="s">
        <v>20196</v>
      </c>
      <c r="AD3388" s="1" t="s">
        <v>61</v>
      </c>
      <c r="AE3388" s="2" t="b">
        <v>1</v>
      </c>
      <c r="AF3388" s="1"/>
      <c r="AG3388" s="2" t="b">
        <v>0</v>
      </c>
      <c r="AH3388" s="1">
        <v>46242.564803449073</v>
      </c>
    </row>
    <row r="3389" spans="1:34" ht="13.9">
      <c r="A3389" s="1" t="s">
        <v>20197</v>
      </c>
      <c r="B3389" s="1" t="s">
        <v>20198</v>
      </c>
      <c r="C3389" s="4">
        <v>45561</v>
      </c>
      <c r="D3389" s="1" t="s">
        <v>19870</v>
      </c>
      <c r="E3389" s="1">
        <v>2024</v>
      </c>
      <c r="F3389" s="5">
        <v>22.37</v>
      </c>
      <c r="G3389" s="1" t="s">
        <v>20199</v>
      </c>
      <c r="H3389" s="1" t="s">
        <v>20200</v>
      </c>
      <c r="I3389" s="6">
        <v>691</v>
      </c>
      <c r="J3389" s="6" t="s">
        <v>54</v>
      </c>
      <c r="K3389" s="6">
        <v>24</v>
      </c>
      <c r="L3389" s="6">
        <v>21</v>
      </c>
      <c r="M3389" s="6">
        <v>3</v>
      </c>
      <c r="N3389" s="7">
        <v>0.875</v>
      </c>
      <c r="O3389" s="1" t="s">
        <v>126</v>
      </c>
      <c r="P3389" s="1" t="s">
        <v>54</v>
      </c>
      <c r="Q3389" s="1" t="s">
        <v>56</v>
      </c>
      <c r="R3389" s="1" t="s">
        <v>7</v>
      </c>
      <c r="S3389" s="2" t="b">
        <v>0</v>
      </c>
      <c r="T3389" s="2" t="b">
        <v>1</v>
      </c>
      <c r="U3389" s="1" t="s">
        <v>202</v>
      </c>
      <c r="V3389" s="1">
        <v>18</v>
      </c>
      <c r="W3389" s="2" t="b">
        <v>1</v>
      </c>
      <c r="X3389" s="2" t="b">
        <v>1</v>
      </c>
      <c r="Y3389" s="2" t="b">
        <v>0</v>
      </c>
      <c r="Z3389" s="1" t="s">
        <v>119</v>
      </c>
      <c r="AA3389" s="2" t="b">
        <v>0</v>
      </c>
      <c r="AB3389" s="1" t="s">
        <v>20201</v>
      </c>
      <c r="AC3389" s="1" t="s">
        <v>20202</v>
      </c>
      <c r="AD3389" s="1" t="s">
        <v>61</v>
      </c>
      <c r="AE3389" s="2" t="b">
        <v>1</v>
      </c>
      <c r="AF3389" s="1"/>
      <c r="AG3389" s="2" t="b">
        <v>0</v>
      </c>
      <c r="AH3389" s="1">
        <v>46242.564803449073</v>
      </c>
    </row>
    <row r="3390" spans="1:34" ht="13.9">
      <c r="A3390" s="1" t="s">
        <v>20203</v>
      </c>
      <c r="B3390" s="1" t="s">
        <v>20204</v>
      </c>
      <c r="C3390" s="4">
        <v>45561</v>
      </c>
      <c r="D3390" s="1" t="s">
        <v>19870</v>
      </c>
      <c r="E3390" s="1">
        <v>2024</v>
      </c>
      <c r="F3390" s="5">
        <v>22.37</v>
      </c>
      <c r="G3390" s="1" t="s">
        <v>20205</v>
      </c>
      <c r="H3390" s="1" t="s">
        <v>20206</v>
      </c>
      <c r="I3390" s="6">
        <v>15</v>
      </c>
      <c r="J3390" s="6" t="s">
        <v>54</v>
      </c>
      <c r="K3390" s="6">
        <v>1</v>
      </c>
      <c r="L3390" s="6">
        <v>0</v>
      </c>
      <c r="M3390" s="6">
        <v>1</v>
      </c>
      <c r="N3390" s="7">
        <v>0</v>
      </c>
      <c r="O3390" s="1" t="s">
        <v>148</v>
      </c>
      <c r="P3390" s="1" t="s">
        <v>54</v>
      </c>
      <c r="Q3390" s="1" t="s">
        <v>56</v>
      </c>
      <c r="R3390" s="1" t="s">
        <v>5</v>
      </c>
      <c r="S3390" s="2" t="b">
        <v>1</v>
      </c>
      <c r="T3390" s="2" t="b">
        <v>0</v>
      </c>
      <c r="U3390" s="1" t="s">
        <v>244</v>
      </c>
      <c r="V3390" s="1">
        <v>16</v>
      </c>
      <c r="W3390" s="2" t="b">
        <v>0</v>
      </c>
      <c r="X3390" s="1"/>
      <c r="Y3390" s="2" t="b">
        <v>0</v>
      </c>
      <c r="Z3390" s="1" t="s">
        <v>58</v>
      </c>
      <c r="AA3390" s="2" t="b">
        <v>1</v>
      </c>
      <c r="AB3390" s="1" t="s">
        <v>20207</v>
      </c>
      <c r="AC3390" s="1" t="s">
        <v>20208</v>
      </c>
      <c r="AD3390" s="1" t="s">
        <v>61</v>
      </c>
      <c r="AE3390" s="2" t="b">
        <v>1</v>
      </c>
      <c r="AF3390" s="1" t="s">
        <v>987</v>
      </c>
      <c r="AG3390" s="2" t="b">
        <v>0</v>
      </c>
      <c r="AH3390" s="1">
        <v>46242.564803449073</v>
      </c>
    </row>
    <row r="3391" spans="1:34" ht="13.9">
      <c r="A3391" s="1" t="s">
        <v>20209</v>
      </c>
      <c r="B3391" s="1" t="s">
        <v>20210</v>
      </c>
      <c r="C3391" s="4">
        <v>45561</v>
      </c>
      <c r="D3391" s="1" t="s">
        <v>19870</v>
      </c>
      <c r="E3391" s="1">
        <v>2024</v>
      </c>
      <c r="F3391" s="5">
        <v>22.37</v>
      </c>
      <c r="G3391" s="1" t="s">
        <v>20211</v>
      </c>
      <c r="H3391" s="1" t="s">
        <v>20212</v>
      </c>
      <c r="I3391" s="6">
        <v>30033</v>
      </c>
      <c r="J3391" s="6" t="s">
        <v>54</v>
      </c>
      <c r="K3391" s="6">
        <v>353</v>
      </c>
      <c r="L3391" s="6">
        <v>285</v>
      </c>
      <c r="M3391" s="6">
        <v>68</v>
      </c>
      <c r="N3391" s="7">
        <v>0.80736543909348446</v>
      </c>
      <c r="O3391" s="1" t="s">
        <v>67</v>
      </c>
      <c r="P3391" s="1" t="s">
        <v>54</v>
      </c>
      <c r="Q3391" s="1" t="s">
        <v>68</v>
      </c>
      <c r="R3391" s="1" t="s">
        <v>7</v>
      </c>
      <c r="S3391" s="2" t="b">
        <v>0</v>
      </c>
      <c r="T3391" s="2" t="b">
        <v>1</v>
      </c>
      <c r="U3391" s="1" t="s">
        <v>202</v>
      </c>
      <c r="V3391" s="1">
        <v>18</v>
      </c>
      <c r="W3391" s="2" t="b">
        <v>1</v>
      </c>
      <c r="X3391" s="2" t="b">
        <v>1</v>
      </c>
      <c r="Y3391" s="2" t="b">
        <v>0</v>
      </c>
      <c r="Z3391" s="1" t="s">
        <v>119</v>
      </c>
      <c r="AA3391" s="2" t="b">
        <v>0</v>
      </c>
      <c r="AB3391" s="1" t="s">
        <v>20213</v>
      </c>
      <c r="AC3391" s="1" t="s">
        <v>20214</v>
      </c>
      <c r="AD3391" s="1" t="s">
        <v>61</v>
      </c>
      <c r="AE3391" s="2" t="b">
        <v>1</v>
      </c>
      <c r="AF3391" s="1"/>
      <c r="AG3391" s="2" t="b">
        <v>0</v>
      </c>
      <c r="AH3391" s="1">
        <v>46242.564803449073</v>
      </c>
    </row>
    <row r="3392" spans="1:34" ht="13.9">
      <c r="A3392" s="1" t="s">
        <v>20215</v>
      </c>
      <c r="B3392" s="1" t="s">
        <v>20216</v>
      </c>
      <c r="C3392" s="4">
        <v>45561</v>
      </c>
      <c r="D3392" s="1" t="s">
        <v>19870</v>
      </c>
      <c r="E3392" s="1">
        <v>2024</v>
      </c>
      <c r="F3392" s="5">
        <v>22.37</v>
      </c>
      <c r="G3392" s="1" t="s">
        <v>20217</v>
      </c>
      <c r="H3392" s="1" t="s">
        <v>20218</v>
      </c>
      <c r="I3392" s="6">
        <v>23</v>
      </c>
      <c r="J3392" s="6" t="s">
        <v>54</v>
      </c>
      <c r="K3392" s="6">
        <v>2</v>
      </c>
      <c r="L3392" s="6">
        <v>1</v>
      </c>
      <c r="M3392" s="6">
        <v>1</v>
      </c>
      <c r="N3392" s="7">
        <v>0.5</v>
      </c>
      <c r="O3392" s="1" t="s">
        <v>567</v>
      </c>
      <c r="P3392" s="1" t="s">
        <v>54</v>
      </c>
      <c r="Q3392" s="1" t="s">
        <v>56</v>
      </c>
      <c r="R3392" s="1" t="s">
        <v>5</v>
      </c>
      <c r="S3392" s="2" t="b">
        <v>1</v>
      </c>
      <c r="T3392" s="2" t="b">
        <v>0</v>
      </c>
      <c r="U3392" s="1" t="s">
        <v>57</v>
      </c>
      <c r="V3392" s="1"/>
      <c r="W3392" s="2" t="b">
        <v>0</v>
      </c>
      <c r="X3392" s="1"/>
      <c r="Y3392" s="2" t="b">
        <v>0</v>
      </c>
      <c r="Z3392" s="1" t="s">
        <v>119</v>
      </c>
      <c r="AA3392" s="2" t="b">
        <v>0</v>
      </c>
      <c r="AB3392" s="1" t="s">
        <v>20219</v>
      </c>
      <c r="AC3392" s="1" t="s">
        <v>20220</v>
      </c>
      <c r="AD3392" s="1" t="s">
        <v>61</v>
      </c>
      <c r="AE3392" s="2" t="b">
        <v>1</v>
      </c>
      <c r="AF3392" s="1"/>
      <c r="AG3392" s="2" t="b">
        <v>0</v>
      </c>
      <c r="AH3392" s="1">
        <v>46242.564803449073</v>
      </c>
    </row>
    <row r="3393" spans="1:34" ht="13.9">
      <c r="A3393" s="1" t="s">
        <v>20221</v>
      </c>
      <c r="B3393" s="1" t="s">
        <v>20222</v>
      </c>
      <c r="C3393" s="4">
        <v>45561</v>
      </c>
      <c r="D3393" s="1" t="s">
        <v>19870</v>
      </c>
      <c r="E3393" s="1">
        <v>2024</v>
      </c>
      <c r="F3393" s="5">
        <v>22.37</v>
      </c>
      <c r="G3393" s="1" t="s">
        <v>20223</v>
      </c>
      <c r="H3393" s="1" t="s">
        <v>20224</v>
      </c>
      <c r="I3393" s="6">
        <v>15</v>
      </c>
      <c r="J3393" s="6" t="s">
        <v>54</v>
      </c>
      <c r="K3393" s="6">
        <v>1</v>
      </c>
      <c r="L3393" s="6">
        <v>0</v>
      </c>
      <c r="M3393" s="6">
        <v>1</v>
      </c>
      <c r="N3393" s="7">
        <v>0</v>
      </c>
      <c r="O3393" s="1" t="s">
        <v>148</v>
      </c>
      <c r="P3393" s="1" t="s">
        <v>54</v>
      </c>
      <c r="Q3393" s="1" t="s">
        <v>56</v>
      </c>
      <c r="R3393" s="1" t="s">
        <v>7</v>
      </c>
      <c r="S3393" s="2" t="b">
        <v>0</v>
      </c>
      <c r="T3393" s="2" t="b">
        <v>1</v>
      </c>
      <c r="U3393" s="1" t="s">
        <v>202</v>
      </c>
      <c r="V3393" s="1">
        <v>18</v>
      </c>
      <c r="W3393" s="2" t="b">
        <v>1</v>
      </c>
      <c r="X3393" s="2" t="b">
        <v>1</v>
      </c>
      <c r="Y3393" s="2" t="b">
        <v>0</v>
      </c>
      <c r="Z3393" s="1" t="s">
        <v>119</v>
      </c>
      <c r="AA3393" s="2" t="b">
        <v>0</v>
      </c>
      <c r="AB3393" s="1" t="s">
        <v>20225</v>
      </c>
      <c r="AC3393" s="1" t="s">
        <v>20226</v>
      </c>
      <c r="AD3393" s="1" t="s">
        <v>61</v>
      </c>
      <c r="AE3393" s="2" t="b">
        <v>1</v>
      </c>
      <c r="AF3393" s="1"/>
      <c r="AG3393" s="2" t="b">
        <v>0</v>
      </c>
      <c r="AH3393" s="1">
        <v>46242.564803449073</v>
      </c>
    </row>
    <row r="3394" spans="1:34" ht="13.9">
      <c r="A3394" s="1" t="s">
        <v>20227</v>
      </c>
      <c r="B3394" s="1" t="s">
        <v>20228</v>
      </c>
      <c r="C3394" s="4">
        <v>45562</v>
      </c>
      <c r="D3394" s="1" t="s">
        <v>19870</v>
      </c>
      <c r="E3394" s="1">
        <v>2024</v>
      </c>
      <c r="F3394" s="5">
        <v>22.34</v>
      </c>
      <c r="G3394" s="1" t="s">
        <v>20229</v>
      </c>
      <c r="H3394" s="1" t="s">
        <v>20230</v>
      </c>
      <c r="I3394" s="6">
        <v>591</v>
      </c>
      <c r="J3394" s="6" t="s">
        <v>54</v>
      </c>
      <c r="K3394" s="6">
        <v>10</v>
      </c>
      <c r="L3394" s="6">
        <v>9</v>
      </c>
      <c r="M3394" s="6">
        <v>1</v>
      </c>
      <c r="N3394" s="7">
        <v>0.9</v>
      </c>
      <c r="O3394" s="1" t="s">
        <v>126</v>
      </c>
      <c r="P3394" s="1" t="s">
        <v>54</v>
      </c>
      <c r="Q3394" s="1" t="s">
        <v>56</v>
      </c>
      <c r="R3394" s="1" t="s">
        <v>7</v>
      </c>
      <c r="S3394" s="2" t="b">
        <v>0</v>
      </c>
      <c r="T3394" s="2" t="b">
        <v>1</v>
      </c>
      <c r="U3394" s="1" t="s">
        <v>202</v>
      </c>
      <c r="V3394" s="1">
        <v>18</v>
      </c>
      <c r="W3394" s="2" t="b">
        <v>1</v>
      </c>
      <c r="X3394" s="2" t="b">
        <v>1</v>
      </c>
      <c r="Y3394" s="2" t="b">
        <v>0</v>
      </c>
      <c r="Z3394" s="1" t="s">
        <v>119</v>
      </c>
      <c r="AA3394" s="2" t="b">
        <v>0</v>
      </c>
      <c r="AB3394" s="1" t="s">
        <v>20231</v>
      </c>
      <c r="AC3394" s="1" t="s">
        <v>20232</v>
      </c>
      <c r="AD3394" s="1" t="s">
        <v>61</v>
      </c>
      <c r="AE3394" s="2" t="b">
        <v>1</v>
      </c>
      <c r="AF3394" s="1"/>
      <c r="AG3394" s="2" t="b">
        <v>0</v>
      </c>
      <c r="AH3394" s="1">
        <v>46242.564803449073</v>
      </c>
    </row>
    <row r="3395" spans="1:34" ht="13.9">
      <c r="A3395" s="1" t="s">
        <v>20233</v>
      </c>
      <c r="B3395" s="1" t="s">
        <v>20234</v>
      </c>
      <c r="C3395" s="4">
        <v>45562</v>
      </c>
      <c r="D3395" s="1" t="s">
        <v>19870</v>
      </c>
      <c r="E3395" s="1">
        <v>2024</v>
      </c>
      <c r="F3395" s="5">
        <v>22.34</v>
      </c>
      <c r="G3395" s="1" t="s">
        <v>20235</v>
      </c>
      <c r="H3395" s="1" t="s">
        <v>20236</v>
      </c>
      <c r="I3395" s="6">
        <v>2271</v>
      </c>
      <c r="J3395" s="6" t="s">
        <v>54</v>
      </c>
      <c r="K3395" s="6">
        <v>76</v>
      </c>
      <c r="L3395" s="6">
        <v>75</v>
      </c>
      <c r="M3395" s="6">
        <v>1</v>
      </c>
      <c r="N3395" s="7">
        <v>0.98684210526315785</v>
      </c>
      <c r="O3395" s="1" t="s">
        <v>67</v>
      </c>
      <c r="P3395" s="1" t="s">
        <v>54</v>
      </c>
      <c r="Q3395" s="1" t="s">
        <v>56</v>
      </c>
      <c r="R3395" s="1" t="s">
        <v>5</v>
      </c>
      <c r="S3395" s="2" t="b">
        <v>1</v>
      </c>
      <c r="T3395" s="2" t="b">
        <v>0</v>
      </c>
      <c r="U3395" s="1" t="s">
        <v>57</v>
      </c>
      <c r="V3395" s="1"/>
      <c r="W3395" s="2" t="b">
        <v>0</v>
      </c>
      <c r="X3395" s="1"/>
      <c r="Y3395" s="2" t="b">
        <v>0</v>
      </c>
      <c r="Z3395" s="1" t="s">
        <v>58</v>
      </c>
      <c r="AA3395" s="2" t="b">
        <v>1</v>
      </c>
      <c r="AB3395" s="1" t="s">
        <v>20237</v>
      </c>
      <c r="AC3395" s="1" t="s">
        <v>20238</v>
      </c>
      <c r="AD3395" s="1" t="s">
        <v>61</v>
      </c>
      <c r="AE3395" s="2" t="b">
        <v>1</v>
      </c>
      <c r="AF3395" s="1" t="s">
        <v>101</v>
      </c>
      <c r="AG3395" s="2" t="b">
        <v>1</v>
      </c>
      <c r="AH3395" s="1">
        <v>46242.564803449073</v>
      </c>
    </row>
    <row r="3396" spans="1:34" ht="13.9">
      <c r="A3396" s="1" t="s">
        <v>20239</v>
      </c>
      <c r="B3396" s="1" t="s">
        <v>20240</v>
      </c>
      <c r="C3396" s="4">
        <v>45563</v>
      </c>
      <c r="D3396" s="1" t="s">
        <v>19870</v>
      </c>
      <c r="E3396" s="1">
        <v>2024</v>
      </c>
      <c r="F3396" s="5">
        <v>22.31</v>
      </c>
      <c r="G3396" s="1" t="s">
        <v>20241</v>
      </c>
      <c r="H3396" s="1" t="s">
        <v>20242</v>
      </c>
      <c r="I3396" s="6">
        <v>78563</v>
      </c>
      <c r="J3396" s="6" t="s">
        <v>54</v>
      </c>
      <c r="K3396" s="6">
        <v>1132</v>
      </c>
      <c r="L3396" s="6">
        <v>1000</v>
      </c>
      <c r="M3396" s="6">
        <v>132</v>
      </c>
      <c r="N3396" s="7">
        <v>0.88339222614840984</v>
      </c>
      <c r="O3396" s="1" t="s">
        <v>67</v>
      </c>
      <c r="P3396" s="1" t="s">
        <v>54</v>
      </c>
      <c r="Q3396" s="1" t="s">
        <v>68</v>
      </c>
      <c r="R3396" s="1" t="s">
        <v>5</v>
      </c>
      <c r="S3396" s="2" t="b">
        <v>1</v>
      </c>
      <c r="T3396" s="2" t="b">
        <v>0</v>
      </c>
      <c r="U3396" s="1" t="s">
        <v>57</v>
      </c>
      <c r="V3396" s="1"/>
      <c r="W3396" s="2" t="b">
        <v>0</v>
      </c>
      <c r="X3396" s="1"/>
      <c r="Y3396" s="2" t="b">
        <v>0</v>
      </c>
      <c r="Z3396" s="1" t="s">
        <v>119</v>
      </c>
      <c r="AA3396" s="2" t="b">
        <v>0</v>
      </c>
      <c r="AB3396" s="1" t="s">
        <v>20243</v>
      </c>
      <c r="AC3396" s="1" t="s">
        <v>20244</v>
      </c>
      <c r="AD3396" s="1" t="s">
        <v>61</v>
      </c>
      <c r="AE3396" s="2" t="b">
        <v>1</v>
      </c>
      <c r="AF3396" s="1"/>
      <c r="AG3396" s="2" t="b">
        <v>0</v>
      </c>
      <c r="AH3396" s="1">
        <v>46242.564803449073</v>
      </c>
    </row>
    <row r="3397" spans="1:34" ht="13.9">
      <c r="A3397" s="1" t="s">
        <v>20245</v>
      </c>
      <c r="B3397" s="1" t="s">
        <v>20246</v>
      </c>
      <c r="C3397" s="4">
        <v>45564</v>
      </c>
      <c r="D3397" s="1" t="s">
        <v>19870</v>
      </c>
      <c r="E3397" s="1">
        <v>2024</v>
      </c>
      <c r="F3397" s="5">
        <v>22.28</v>
      </c>
      <c r="G3397" s="1" t="s">
        <v>20247</v>
      </c>
      <c r="H3397" s="1" t="s">
        <v>20248</v>
      </c>
      <c r="I3397" s="6">
        <v>857</v>
      </c>
      <c r="J3397" s="6" t="s">
        <v>54</v>
      </c>
      <c r="K3397" s="6">
        <v>21</v>
      </c>
      <c r="L3397" s="6">
        <v>14</v>
      </c>
      <c r="M3397" s="6">
        <v>7</v>
      </c>
      <c r="N3397" s="7">
        <v>0.66666666666666663</v>
      </c>
      <c r="O3397" s="1" t="s">
        <v>91</v>
      </c>
      <c r="P3397" s="1" t="s">
        <v>54</v>
      </c>
      <c r="Q3397" s="1" t="s">
        <v>56</v>
      </c>
      <c r="R3397" s="1" t="s">
        <v>5</v>
      </c>
      <c r="S3397" s="2" t="b">
        <v>1</v>
      </c>
      <c r="T3397" s="2" t="b">
        <v>0</v>
      </c>
      <c r="U3397" s="1" t="s">
        <v>57</v>
      </c>
      <c r="V3397" s="1"/>
      <c r="W3397" s="2" t="b">
        <v>0</v>
      </c>
      <c r="X3397" s="1"/>
      <c r="Y3397" s="2" t="b">
        <v>0</v>
      </c>
      <c r="Z3397" s="1" t="s">
        <v>58</v>
      </c>
      <c r="AA3397" s="2" t="b">
        <v>1</v>
      </c>
      <c r="AB3397" s="1" t="s">
        <v>20249</v>
      </c>
      <c r="AC3397" s="1" t="s">
        <v>20250</v>
      </c>
      <c r="AD3397" s="1" t="s">
        <v>61</v>
      </c>
      <c r="AE3397" s="2" t="b">
        <v>1</v>
      </c>
      <c r="AF3397" s="1" t="s">
        <v>179</v>
      </c>
      <c r="AG3397" s="2" t="b">
        <v>0</v>
      </c>
      <c r="AH3397" s="1">
        <v>46242.564803449073</v>
      </c>
    </row>
    <row r="3398" spans="1:34" ht="13.9">
      <c r="A3398" s="1" t="s">
        <v>20251</v>
      </c>
      <c r="B3398" s="1" t="s">
        <v>20252</v>
      </c>
      <c r="C3398" s="4">
        <v>45565</v>
      </c>
      <c r="D3398" s="1" t="s">
        <v>19870</v>
      </c>
      <c r="E3398" s="1">
        <v>2024</v>
      </c>
      <c r="F3398" s="5">
        <v>22.24</v>
      </c>
      <c r="G3398" s="1" t="s">
        <v>20253</v>
      </c>
      <c r="H3398" s="1" t="s">
        <v>20254</v>
      </c>
      <c r="I3398" s="6">
        <v>468</v>
      </c>
      <c r="J3398" s="6" t="s">
        <v>54</v>
      </c>
      <c r="K3398" s="6">
        <v>33</v>
      </c>
      <c r="L3398" s="6">
        <v>28</v>
      </c>
      <c r="M3398" s="6">
        <v>5</v>
      </c>
      <c r="N3398" s="7">
        <v>0.84848484848484851</v>
      </c>
      <c r="O3398" s="1" t="s">
        <v>126</v>
      </c>
      <c r="P3398" s="1" t="s">
        <v>54</v>
      </c>
      <c r="Q3398" s="1" t="s">
        <v>56</v>
      </c>
      <c r="R3398" s="1" t="s">
        <v>5</v>
      </c>
      <c r="S3398" s="2" t="b">
        <v>1</v>
      </c>
      <c r="T3398" s="2" t="b">
        <v>0</v>
      </c>
      <c r="U3398" s="1" t="s">
        <v>169</v>
      </c>
      <c r="V3398" s="1">
        <v>0</v>
      </c>
      <c r="W3398" s="2" t="b">
        <v>0</v>
      </c>
      <c r="X3398" s="1"/>
      <c r="Y3398" s="2" t="b">
        <v>0</v>
      </c>
      <c r="Z3398" s="1" t="s">
        <v>58</v>
      </c>
      <c r="AA3398" s="2" t="b">
        <v>1</v>
      </c>
      <c r="AB3398" s="1" t="s">
        <v>20255</v>
      </c>
      <c r="AC3398" s="1" t="s">
        <v>20256</v>
      </c>
      <c r="AD3398" s="1" t="s">
        <v>61</v>
      </c>
      <c r="AE3398" s="2" t="b">
        <v>1</v>
      </c>
      <c r="AF3398" s="1" t="s">
        <v>20257</v>
      </c>
      <c r="AG3398" s="2" t="b">
        <v>0</v>
      </c>
      <c r="AH3398" s="1">
        <v>46242.564803449073</v>
      </c>
    </row>
    <row r="3399" spans="1:34" ht="13.9">
      <c r="A3399" s="1" t="s">
        <v>20258</v>
      </c>
      <c r="B3399" s="1" t="s">
        <v>20259</v>
      </c>
      <c r="C3399" s="4">
        <v>45565</v>
      </c>
      <c r="D3399" s="1" t="s">
        <v>19870</v>
      </c>
      <c r="E3399" s="1">
        <v>2024</v>
      </c>
      <c r="F3399" s="5">
        <v>22.24</v>
      </c>
      <c r="G3399" s="1" t="s">
        <v>20260</v>
      </c>
      <c r="H3399" s="1" t="s">
        <v>20261</v>
      </c>
      <c r="I3399" s="6">
        <v>493</v>
      </c>
      <c r="J3399" s="6" t="s">
        <v>54</v>
      </c>
      <c r="K3399" s="6">
        <v>26</v>
      </c>
      <c r="L3399" s="6">
        <v>23</v>
      </c>
      <c r="M3399" s="6">
        <v>3</v>
      </c>
      <c r="N3399" s="7">
        <v>0.88461538461538458</v>
      </c>
      <c r="O3399" s="1" t="s">
        <v>126</v>
      </c>
      <c r="P3399" s="1" t="s">
        <v>54</v>
      </c>
      <c r="Q3399" s="1" t="s">
        <v>56</v>
      </c>
      <c r="R3399" s="1" t="s">
        <v>5</v>
      </c>
      <c r="S3399" s="2" t="b">
        <v>1</v>
      </c>
      <c r="T3399" s="2" t="b">
        <v>0</v>
      </c>
      <c r="U3399" s="1" t="s">
        <v>57</v>
      </c>
      <c r="V3399" s="1"/>
      <c r="W3399" s="2" t="b">
        <v>0</v>
      </c>
      <c r="X3399" s="1"/>
      <c r="Y3399" s="2" t="b">
        <v>0</v>
      </c>
      <c r="Z3399" s="1" t="s">
        <v>58</v>
      </c>
      <c r="AA3399" s="2" t="b">
        <v>1</v>
      </c>
      <c r="AB3399" s="1" t="s">
        <v>20262</v>
      </c>
      <c r="AC3399" s="1" t="s">
        <v>20263</v>
      </c>
      <c r="AD3399" s="1" t="s">
        <v>61</v>
      </c>
      <c r="AE3399" s="2" t="b">
        <v>1</v>
      </c>
      <c r="AF3399" s="1" t="s">
        <v>94</v>
      </c>
      <c r="AG3399" s="2" t="b">
        <v>0</v>
      </c>
      <c r="AH3399" s="1">
        <v>46242.564803449073</v>
      </c>
    </row>
    <row r="3400" spans="1:34" ht="13.9">
      <c r="A3400" s="1" t="s">
        <v>20264</v>
      </c>
      <c r="B3400" s="1" t="s">
        <v>20265</v>
      </c>
      <c r="C3400" s="4">
        <v>45565</v>
      </c>
      <c r="D3400" s="1" t="s">
        <v>19870</v>
      </c>
      <c r="E3400" s="1">
        <v>2024</v>
      </c>
      <c r="F3400" s="5">
        <v>22.24</v>
      </c>
      <c r="G3400" s="1" t="s">
        <v>20266</v>
      </c>
      <c r="H3400" s="1" t="s">
        <v>20267</v>
      </c>
      <c r="I3400" s="6">
        <v>514</v>
      </c>
      <c r="J3400" s="6" t="s">
        <v>54</v>
      </c>
      <c r="K3400" s="6">
        <v>30</v>
      </c>
      <c r="L3400" s="6">
        <v>27</v>
      </c>
      <c r="M3400" s="6">
        <v>3</v>
      </c>
      <c r="N3400" s="7">
        <v>0.9</v>
      </c>
      <c r="O3400" s="1" t="s">
        <v>126</v>
      </c>
      <c r="P3400" s="1" t="s">
        <v>54</v>
      </c>
      <c r="Q3400" s="1" t="s">
        <v>56</v>
      </c>
      <c r="R3400" s="1" t="s">
        <v>5</v>
      </c>
      <c r="S3400" s="2" t="b">
        <v>1</v>
      </c>
      <c r="T3400" s="2" t="b">
        <v>0</v>
      </c>
      <c r="U3400" s="1" t="s">
        <v>169</v>
      </c>
      <c r="V3400" s="1">
        <v>0</v>
      </c>
      <c r="W3400" s="2" t="b">
        <v>0</v>
      </c>
      <c r="X3400" s="1"/>
      <c r="Y3400" s="2" t="b">
        <v>0</v>
      </c>
      <c r="Z3400" s="1" t="s">
        <v>58</v>
      </c>
      <c r="AA3400" s="2" t="b">
        <v>1</v>
      </c>
      <c r="AB3400" s="1" t="s">
        <v>20268</v>
      </c>
      <c r="AC3400" s="1" t="s">
        <v>20269</v>
      </c>
      <c r="AD3400" s="1" t="s">
        <v>61</v>
      </c>
      <c r="AE3400" s="2" t="b">
        <v>1</v>
      </c>
      <c r="AF3400" s="1" t="s">
        <v>1545</v>
      </c>
      <c r="AG3400" s="2" t="b">
        <v>0</v>
      </c>
      <c r="AH3400" s="1">
        <v>46242.564803449073</v>
      </c>
    </row>
    <row r="3401" spans="1:34" ht="13.9">
      <c r="A3401" s="1" t="s">
        <v>20270</v>
      </c>
      <c r="B3401" s="1" t="s">
        <v>20271</v>
      </c>
      <c r="C3401" s="4">
        <v>45566</v>
      </c>
      <c r="D3401" s="1" t="s">
        <v>20272</v>
      </c>
      <c r="E3401" s="1">
        <v>2024</v>
      </c>
      <c r="F3401" s="5">
        <v>22.21</v>
      </c>
      <c r="G3401" s="1" t="s">
        <v>20273</v>
      </c>
      <c r="H3401" s="1" t="s">
        <v>20274</v>
      </c>
      <c r="I3401" s="6">
        <v>650</v>
      </c>
      <c r="J3401" s="6" t="s">
        <v>54</v>
      </c>
      <c r="K3401" s="6">
        <v>30</v>
      </c>
      <c r="L3401" s="6">
        <v>26</v>
      </c>
      <c r="M3401" s="6">
        <v>4</v>
      </c>
      <c r="N3401" s="7">
        <v>0.8666666666666667</v>
      </c>
      <c r="O3401" s="1" t="s">
        <v>126</v>
      </c>
      <c r="P3401" s="1" t="s">
        <v>54</v>
      </c>
      <c r="Q3401" s="1" t="s">
        <v>56</v>
      </c>
      <c r="R3401" s="1" t="s">
        <v>5</v>
      </c>
      <c r="S3401" s="2" t="b">
        <v>1</v>
      </c>
      <c r="T3401" s="2" t="b">
        <v>0</v>
      </c>
      <c r="U3401" s="1" t="s">
        <v>57</v>
      </c>
      <c r="V3401" s="1"/>
      <c r="W3401" s="2" t="b">
        <v>0</v>
      </c>
      <c r="X3401" s="1"/>
      <c r="Y3401" s="2" t="b">
        <v>0</v>
      </c>
      <c r="Z3401" s="1" t="s">
        <v>58</v>
      </c>
      <c r="AA3401" s="2" t="b">
        <v>1</v>
      </c>
      <c r="AB3401" s="1" t="s">
        <v>20275</v>
      </c>
      <c r="AC3401" s="1" t="s">
        <v>20276</v>
      </c>
      <c r="AD3401" s="1" t="s">
        <v>61</v>
      </c>
      <c r="AE3401" s="2" t="b">
        <v>1</v>
      </c>
      <c r="AF3401" s="1" t="s">
        <v>371</v>
      </c>
      <c r="AG3401" s="2" t="b">
        <v>0</v>
      </c>
      <c r="AH3401" s="1">
        <v>46242.564803449073</v>
      </c>
    </row>
    <row r="3402" spans="1:34" ht="13.9">
      <c r="A3402" s="1" t="s">
        <v>20277</v>
      </c>
      <c r="B3402" s="1" t="s">
        <v>20278</v>
      </c>
      <c r="C3402" s="4">
        <v>45566</v>
      </c>
      <c r="D3402" s="1" t="s">
        <v>20272</v>
      </c>
      <c r="E3402" s="1">
        <v>2024</v>
      </c>
      <c r="F3402" s="5">
        <v>22.21</v>
      </c>
      <c r="G3402" s="1" t="s">
        <v>20279</v>
      </c>
      <c r="H3402" s="1" t="s">
        <v>20280</v>
      </c>
      <c r="I3402" s="6">
        <v>1</v>
      </c>
      <c r="J3402" s="6" t="s">
        <v>54</v>
      </c>
      <c r="K3402" s="6">
        <v>0</v>
      </c>
      <c r="L3402" s="6">
        <v>0</v>
      </c>
      <c r="M3402" s="6">
        <v>0</v>
      </c>
      <c r="N3402" s="7"/>
      <c r="O3402" s="1" t="s">
        <v>216</v>
      </c>
      <c r="P3402" s="1" t="s">
        <v>54</v>
      </c>
      <c r="Q3402" s="1" t="s">
        <v>56</v>
      </c>
      <c r="R3402" s="1" t="s">
        <v>5</v>
      </c>
      <c r="S3402" s="2" t="b">
        <v>1</v>
      </c>
      <c r="T3402" s="2" t="b">
        <v>0</v>
      </c>
      <c r="U3402" s="1" t="s">
        <v>57</v>
      </c>
      <c r="V3402" s="1"/>
      <c r="W3402" s="2" t="b">
        <v>0</v>
      </c>
      <c r="X3402" s="1"/>
      <c r="Y3402" s="2" t="b">
        <v>0</v>
      </c>
      <c r="Z3402" s="1" t="s">
        <v>58</v>
      </c>
      <c r="AA3402" s="2" t="b">
        <v>1</v>
      </c>
      <c r="AB3402" s="1" t="s">
        <v>20281</v>
      </c>
      <c r="AC3402" s="1" t="s">
        <v>20282</v>
      </c>
      <c r="AD3402" s="1" t="s">
        <v>61</v>
      </c>
      <c r="AE3402" s="2" t="b">
        <v>1</v>
      </c>
      <c r="AF3402" s="1" t="s">
        <v>142</v>
      </c>
      <c r="AG3402" s="2" t="b">
        <v>0</v>
      </c>
      <c r="AH3402" s="1">
        <v>46242.564803449073</v>
      </c>
    </row>
    <row r="3403" spans="1:34" ht="13.9">
      <c r="A3403" s="1" t="s">
        <v>20283</v>
      </c>
      <c r="B3403" s="1" t="s">
        <v>20284</v>
      </c>
      <c r="C3403" s="4">
        <v>45567</v>
      </c>
      <c r="D3403" s="1" t="s">
        <v>20272</v>
      </c>
      <c r="E3403" s="1">
        <v>2024</v>
      </c>
      <c r="F3403" s="5">
        <v>22.18</v>
      </c>
      <c r="G3403" s="1" t="s">
        <v>20285</v>
      </c>
      <c r="H3403" s="1" t="s">
        <v>20286</v>
      </c>
      <c r="I3403" s="6">
        <v>8979</v>
      </c>
      <c r="J3403" s="6" t="s">
        <v>54</v>
      </c>
      <c r="K3403" s="6">
        <v>130</v>
      </c>
      <c r="L3403" s="6">
        <v>110</v>
      </c>
      <c r="M3403" s="6">
        <v>20</v>
      </c>
      <c r="N3403" s="7">
        <v>0.84615384615384615</v>
      </c>
      <c r="O3403" s="1" t="s">
        <v>67</v>
      </c>
      <c r="P3403" s="1" t="s">
        <v>54</v>
      </c>
      <c r="Q3403" s="1" t="s">
        <v>56</v>
      </c>
      <c r="R3403" s="1" t="s">
        <v>7</v>
      </c>
      <c r="S3403" s="2" t="b">
        <v>0</v>
      </c>
      <c r="T3403" s="2" t="b">
        <v>1</v>
      </c>
      <c r="U3403" s="1" t="s">
        <v>202</v>
      </c>
      <c r="V3403" s="1">
        <v>18</v>
      </c>
      <c r="W3403" s="2" t="b">
        <v>1</v>
      </c>
      <c r="X3403" s="2" t="b">
        <v>1</v>
      </c>
      <c r="Y3403" s="2" t="b">
        <v>0</v>
      </c>
      <c r="Z3403" s="1" t="s">
        <v>119</v>
      </c>
      <c r="AA3403" s="2" t="b">
        <v>0</v>
      </c>
      <c r="AB3403" s="1" t="s">
        <v>20287</v>
      </c>
      <c r="AC3403" s="1" t="s">
        <v>20288</v>
      </c>
      <c r="AD3403" s="1" t="s">
        <v>61</v>
      </c>
      <c r="AE3403" s="2" t="b">
        <v>1</v>
      </c>
      <c r="AF3403" s="1"/>
      <c r="AG3403" s="2" t="b">
        <v>0</v>
      </c>
      <c r="AH3403" s="1">
        <v>46242.564803449073</v>
      </c>
    </row>
    <row r="3404" spans="1:34" ht="13.9">
      <c r="A3404" s="1" t="s">
        <v>20289</v>
      </c>
      <c r="B3404" s="1" t="s">
        <v>20290</v>
      </c>
      <c r="C3404" s="4">
        <v>45567</v>
      </c>
      <c r="D3404" s="1" t="s">
        <v>20272</v>
      </c>
      <c r="E3404" s="1">
        <v>2024</v>
      </c>
      <c r="F3404" s="5">
        <v>22.18</v>
      </c>
      <c r="G3404" s="1" t="s">
        <v>20291</v>
      </c>
      <c r="H3404" s="1" t="s">
        <v>20292</v>
      </c>
      <c r="I3404" s="6">
        <v>294273</v>
      </c>
      <c r="J3404" s="6" t="s">
        <v>54</v>
      </c>
      <c r="K3404" s="6">
        <v>6768</v>
      </c>
      <c r="L3404" s="6">
        <v>6187</v>
      </c>
      <c r="M3404" s="6">
        <v>581</v>
      </c>
      <c r="N3404" s="7">
        <v>0.91415484633569744</v>
      </c>
      <c r="O3404" s="1" t="s">
        <v>67</v>
      </c>
      <c r="P3404" s="1" t="s">
        <v>54</v>
      </c>
      <c r="Q3404" s="1" t="s">
        <v>68</v>
      </c>
      <c r="R3404" s="1" t="s">
        <v>5</v>
      </c>
      <c r="S3404" s="2" t="b">
        <v>1</v>
      </c>
      <c r="T3404" s="2" t="b">
        <v>0</v>
      </c>
      <c r="U3404" s="1" t="s">
        <v>57</v>
      </c>
      <c r="V3404" s="1"/>
      <c r="W3404" s="2" t="b">
        <v>0</v>
      </c>
      <c r="X3404" s="1"/>
      <c r="Y3404" s="2" t="b">
        <v>0</v>
      </c>
      <c r="Z3404" s="1" t="s">
        <v>58</v>
      </c>
      <c r="AA3404" s="2" t="b">
        <v>1</v>
      </c>
      <c r="AB3404" s="1" t="s">
        <v>20293</v>
      </c>
      <c r="AC3404" s="1" t="s">
        <v>20294</v>
      </c>
      <c r="AD3404" s="1" t="s">
        <v>61</v>
      </c>
      <c r="AE3404" s="2" t="b">
        <v>1</v>
      </c>
      <c r="AF3404" s="1" t="s">
        <v>8462</v>
      </c>
      <c r="AG3404" s="2" t="b">
        <v>0</v>
      </c>
      <c r="AH3404" s="1">
        <v>46242.564803449073</v>
      </c>
    </row>
    <row r="3405" spans="1:34" ht="13.9">
      <c r="A3405" s="1" t="s">
        <v>20295</v>
      </c>
      <c r="B3405" s="1" t="s">
        <v>20296</v>
      </c>
      <c r="C3405" s="4">
        <v>45567</v>
      </c>
      <c r="D3405" s="1" t="s">
        <v>20272</v>
      </c>
      <c r="E3405" s="1">
        <v>2024</v>
      </c>
      <c r="F3405" s="5">
        <v>22.18</v>
      </c>
      <c r="G3405" s="1" t="s">
        <v>20297</v>
      </c>
      <c r="H3405" s="1" t="s">
        <v>20298</v>
      </c>
      <c r="I3405" s="6">
        <v>6866</v>
      </c>
      <c r="J3405" s="6" t="s">
        <v>54</v>
      </c>
      <c r="K3405" s="6">
        <v>205</v>
      </c>
      <c r="L3405" s="6">
        <v>188</v>
      </c>
      <c r="M3405" s="6">
        <v>17</v>
      </c>
      <c r="N3405" s="7">
        <v>0.91707317073170735</v>
      </c>
      <c r="O3405" s="1" t="s">
        <v>67</v>
      </c>
      <c r="P3405" s="1" t="s">
        <v>54</v>
      </c>
      <c r="Q3405" s="1" t="s">
        <v>68</v>
      </c>
      <c r="R3405" s="1" t="s">
        <v>5</v>
      </c>
      <c r="S3405" s="2" t="b">
        <v>1</v>
      </c>
      <c r="T3405" s="2" t="b">
        <v>0</v>
      </c>
      <c r="U3405" s="1" t="s">
        <v>57</v>
      </c>
      <c r="V3405" s="1"/>
      <c r="W3405" s="2" t="b">
        <v>0</v>
      </c>
      <c r="X3405" s="1"/>
      <c r="Y3405" s="2" t="b">
        <v>0</v>
      </c>
      <c r="Z3405" s="1" t="s">
        <v>58</v>
      </c>
      <c r="AA3405" s="2" t="b">
        <v>1</v>
      </c>
      <c r="AB3405" s="1" t="s">
        <v>20299</v>
      </c>
      <c r="AC3405" s="1" t="s">
        <v>20300</v>
      </c>
      <c r="AD3405" s="1" t="s">
        <v>61</v>
      </c>
      <c r="AE3405" s="2" t="b">
        <v>1</v>
      </c>
      <c r="AF3405" s="1" t="s">
        <v>3281</v>
      </c>
      <c r="AG3405" s="2" t="b">
        <v>0</v>
      </c>
      <c r="AH3405" s="1">
        <v>46242.564803449073</v>
      </c>
    </row>
    <row r="3406" spans="1:34" ht="13.9">
      <c r="A3406" s="1" t="s">
        <v>20301</v>
      </c>
      <c r="B3406" s="1" t="s">
        <v>20302</v>
      </c>
      <c r="C3406" s="4">
        <v>45568</v>
      </c>
      <c r="D3406" s="1" t="s">
        <v>20272</v>
      </c>
      <c r="E3406" s="1">
        <v>2024</v>
      </c>
      <c r="F3406" s="5">
        <v>22.14</v>
      </c>
      <c r="G3406" s="1" t="s">
        <v>20303</v>
      </c>
      <c r="H3406" s="1" t="s">
        <v>20304</v>
      </c>
      <c r="I3406" s="6"/>
      <c r="J3406" s="6" t="s">
        <v>147</v>
      </c>
      <c r="K3406" s="6">
        <v>8</v>
      </c>
      <c r="L3406" s="6">
        <v>3</v>
      </c>
      <c r="M3406" s="6">
        <v>5</v>
      </c>
      <c r="N3406" s="7">
        <v>0.375</v>
      </c>
      <c r="O3406" s="1" t="s">
        <v>1324</v>
      </c>
      <c r="P3406" s="1" t="s">
        <v>54</v>
      </c>
      <c r="Q3406" s="1" t="s">
        <v>56</v>
      </c>
      <c r="R3406" s="1" t="s">
        <v>5</v>
      </c>
      <c r="S3406" s="2" t="b">
        <v>1</v>
      </c>
      <c r="T3406" s="2" t="b">
        <v>0</v>
      </c>
      <c r="U3406" s="1" t="s">
        <v>57</v>
      </c>
      <c r="V3406" s="1"/>
      <c r="W3406" s="2" t="b">
        <v>0</v>
      </c>
      <c r="X3406" s="1"/>
      <c r="Y3406" s="2" t="b">
        <v>0</v>
      </c>
      <c r="Z3406" s="1" t="s">
        <v>119</v>
      </c>
      <c r="AA3406" s="2" t="b">
        <v>0</v>
      </c>
      <c r="AB3406" s="1" t="s">
        <v>20305</v>
      </c>
      <c r="AC3406" s="1" t="s">
        <v>20306</v>
      </c>
      <c r="AD3406" s="1" t="s">
        <v>61</v>
      </c>
      <c r="AE3406" s="2" t="b">
        <v>1</v>
      </c>
      <c r="AF3406" s="1"/>
      <c r="AG3406" s="2" t="b">
        <v>0</v>
      </c>
      <c r="AH3406" s="1">
        <v>46242.564803449073</v>
      </c>
    </row>
    <row r="3407" spans="1:34" ht="13.9">
      <c r="A3407" s="1" t="s">
        <v>20307</v>
      </c>
      <c r="B3407" s="1" t="s">
        <v>20308</v>
      </c>
      <c r="C3407" s="4">
        <v>45568</v>
      </c>
      <c r="D3407" s="1" t="s">
        <v>20272</v>
      </c>
      <c r="E3407" s="1">
        <v>2024</v>
      </c>
      <c r="F3407" s="5">
        <v>22.14</v>
      </c>
      <c r="G3407" s="1" t="s">
        <v>20309</v>
      </c>
      <c r="H3407" s="1" t="s">
        <v>20310</v>
      </c>
      <c r="I3407" s="6">
        <v>91282</v>
      </c>
      <c r="J3407" s="6" t="s">
        <v>54</v>
      </c>
      <c r="K3407" s="6">
        <v>1012</v>
      </c>
      <c r="L3407" s="6">
        <v>754</v>
      </c>
      <c r="M3407" s="6">
        <v>258</v>
      </c>
      <c r="N3407" s="7">
        <v>0.74505928853754944</v>
      </c>
      <c r="O3407" s="1" t="s">
        <v>55</v>
      </c>
      <c r="P3407" s="1" t="s">
        <v>54</v>
      </c>
      <c r="Q3407" s="1" t="s">
        <v>68</v>
      </c>
      <c r="R3407" s="1" t="s">
        <v>7</v>
      </c>
      <c r="S3407" s="2" t="b">
        <v>0</v>
      </c>
      <c r="T3407" s="2" t="b">
        <v>1</v>
      </c>
      <c r="U3407" s="1" t="s">
        <v>202</v>
      </c>
      <c r="V3407" s="1">
        <v>18</v>
      </c>
      <c r="W3407" s="2" t="b">
        <v>1</v>
      </c>
      <c r="X3407" s="2" t="b">
        <v>1</v>
      </c>
      <c r="Y3407" s="2" t="b">
        <v>0</v>
      </c>
      <c r="Z3407" s="1" t="s">
        <v>119</v>
      </c>
      <c r="AA3407" s="2" t="b">
        <v>0</v>
      </c>
      <c r="AB3407" s="1" t="s">
        <v>20311</v>
      </c>
      <c r="AC3407" s="1" t="s">
        <v>20312</v>
      </c>
      <c r="AD3407" s="1" t="s">
        <v>61</v>
      </c>
      <c r="AE3407" s="2" t="b">
        <v>1</v>
      </c>
      <c r="AF3407" s="1"/>
      <c r="AG3407" s="2" t="b">
        <v>0</v>
      </c>
      <c r="AH3407" s="1">
        <v>46242.564803460649</v>
      </c>
    </row>
    <row r="3408" spans="1:34" ht="13.9">
      <c r="A3408" s="1" t="s">
        <v>20313</v>
      </c>
      <c r="B3408" s="1" t="s">
        <v>20314</v>
      </c>
      <c r="C3408" s="4">
        <v>45569</v>
      </c>
      <c r="D3408" s="1" t="s">
        <v>20272</v>
      </c>
      <c r="E3408" s="1">
        <v>2024</v>
      </c>
      <c r="F3408" s="5">
        <v>22.11</v>
      </c>
      <c r="G3408" s="1" t="s">
        <v>20315</v>
      </c>
      <c r="H3408" s="1" t="s">
        <v>20316</v>
      </c>
      <c r="I3408" s="6">
        <v>363</v>
      </c>
      <c r="J3408" s="6" t="s">
        <v>54</v>
      </c>
      <c r="K3408" s="6">
        <v>12</v>
      </c>
      <c r="L3408" s="6">
        <v>11</v>
      </c>
      <c r="M3408" s="6">
        <v>1</v>
      </c>
      <c r="N3408" s="7">
        <v>0.91666666666666663</v>
      </c>
      <c r="O3408" s="1" t="s">
        <v>126</v>
      </c>
      <c r="P3408" s="1" t="s">
        <v>54</v>
      </c>
      <c r="Q3408" s="1" t="s">
        <v>56</v>
      </c>
      <c r="R3408" s="1" t="s">
        <v>5</v>
      </c>
      <c r="S3408" s="2" t="b">
        <v>1</v>
      </c>
      <c r="T3408" s="2" t="b">
        <v>0</v>
      </c>
      <c r="U3408" s="1" t="s">
        <v>57</v>
      </c>
      <c r="V3408" s="1"/>
      <c r="W3408" s="2" t="b">
        <v>0</v>
      </c>
      <c r="X3408" s="1"/>
      <c r="Y3408" s="2" t="b">
        <v>0</v>
      </c>
      <c r="Z3408" s="1" t="s">
        <v>58</v>
      </c>
      <c r="AA3408" s="2" t="b">
        <v>1</v>
      </c>
      <c r="AB3408" s="1" t="s">
        <v>20317</v>
      </c>
      <c r="AC3408" s="1" t="s">
        <v>20318</v>
      </c>
      <c r="AD3408" s="1" t="s">
        <v>61</v>
      </c>
      <c r="AE3408" s="2" t="b">
        <v>1</v>
      </c>
      <c r="AF3408" s="1" t="s">
        <v>101</v>
      </c>
      <c r="AG3408" s="2" t="b">
        <v>1</v>
      </c>
      <c r="AH3408" s="1">
        <v>46242.564803460649</v>
      </c>
    </row>
    <row r="3409" spans="1:34" ht="13.9">
      <c r="A3409" s="1" t="s">
        <v>20319</v>
      </c>
      <c r="B3409" s="1" t="s">
        <v>20320</v>
      </c>
      <c r="C3409" s="4">
        <v>45569</v>
      </c>
      <c r="D3409" s="1" t="s">
        <v>20272</v>
      </c>
      <c r="E3409" s="1">
        <v>2024</v>
      </c>
      <c r="F3409" s="5">
        <v>22.11</v>
      </c>
      <c r="G3409" s="1" t="s">
        <v>20321</v>
      </c>
      <c r="H3409" s="1" t="s">
        <v>20322</v>
      </c>
      <c r="I3409" s="6">
        <v>1533</v>
      </c>
      <c r="J3409" s="6" t="s">
        <v>54</v>
      </c>
      <c r="K3409" s="6">
        <v>55</v>
      </c>
      <c r="L3409" s="6">
        <v>33</v>
      </c>
      <c r="M3409" s="6">
        <v>22</v>
      </c>
      <c r="N3409" s="7">
        <v>0.6</v>
      </c>
      <c r="O3409" s="1" t="s">
        <v>91</v>
      </c>
      <c r="P3409" s="1" t="s">
        <v>54</v>
      </c>
      <c r="Q3409" s="1" t="s">
        <v>56</v>
      </c>
      <c r="R3409" s="1" t="s">
        <v>7</v>
      </c>
      <c r="S3409" s="2" t="b">
        <v>0</v>
      </c>
      <c r="T3409" s="2" t="b">
        <v>1</v>
      </c>
      <c r="U3409" s="1" t="s">
        <v>133</v>
      </c>
      <c r="V3409" s="1">
        <v>18</v>
      </c>
      <c r="W3409" s="2" t="b">
        <v>1</v>
      </c>
      <c r="X3409" s="2" t="b">
        <v>0</v>
      </c>
      <c r="Y3409" s="2" t="b">
        <v>0</v>
      </c>
      <c r="Z3409" s="1" t="s">
        <v>119</v>
      </c>
      <c r="AA3409" s="2" t="b">
        <v>0</v>
      </c>
      <c r="AB3409" s="1" t="s">
        <v>20323</v>
      </c>
      <c r="AC3409" s="1" t="s">
        <v>20324</v>
      </c>
      <c r="AD3409" s="1" t="s">
        <v>61</v>
      </c>
      <c r="AE3409" s="2" t="b">
        <v>1</v>
      </c>
      <c r="AF3409" s="1"/>
      <c r="AG3409" s="2" t="b">
        <v>0</v>
      </c>
      <c r="AH3409" s="1">
        <v>46242.564803460649</v>
      </c>
    </row>
    <row r="3410" spans="1:34" ht="13.9">
      <c r="A3410" s="1" t="s">
        <v>20325</v>
      </c>
      <c r="B3410" s="1" t="s">
        <v>20326</v>
      </c>
      <c r="C3410" s="4">
        <v>45569</v>
      </c>
      <c r="D3410" s="1" t="s">
        <v>20272</v>
      </c>
      <c r="E3410" s="1">
        <v>2024</v>
      </c>
      <c r="F3410" s="5">
        <v>22.11</v>
      </c>
      <c r="G3410" s="1" t="s">
        <v>20327</v>
      </c>
      <c r="H3410" s="1" t="s">
        <v>20328</v>
      </c>
      <c r="I3410" s="6">
        <v>17867</v>
      </c>
      <c r="J3410" s="6" t="s">
        <v>54</v>
      </c>
      <c r="K3410" s="6">
        <v>214</v>
      </c>
      <c r="L3410" s="6">
        <v>153</v>
      </c>
      <c r="M3410" s="6">
        <v>61</v>
      </c>
      <c r="N3410" s="7">
        <v>0.71495327102803741</v>
      </c>
      <c r="O3410" s="1" t="s">
        <v>55</v>
      </c>
      <c r="P3410" s="1" t="s">
        <v>54</v>
      </c>
      <c r="Q3410" s="1" t="s">
        <v>68</v>
      </c>
      <c r="R3410" s="1" t="s">
        <v>7</v>
      </c>
      <c r="S3410" s="2" t="b">
        <v>0</v>
      </c>
      <c r="T3410" s="2" t="b">
        <v>1</v>
      </c>
      <c r="U3410" s="1" t="s">
        <v>202</v>
      </c>
      <c r="V3410" s="1">
        <v>18</v>
      </c>
      <c r="W3410" s="2" t="b">
        <v>1</v>
      </c>
      <c r="X3410" s="2" t="b">
        <v>1</v>
      </c>
      <c r="Y3410" s="2" t="b">
        <v>0</v>
      </c>
      <c r="Z3410" s="1" t="s">
        <v>119</v>
      </c>
      <c r="AA3410" s="2" t="b">
        <v>0</v>
      </c>
      <c r="AB3410" s="1" t="s">
        <v>20329</v>
      </c>
      <c r="AC3410" s="1" t="s">
        <v>20330</v>
      </c>
      <c r="AD3410" s="1" t="s">
        <v>61</v>
      </c>
      <c r="AE3410" s="2" t="b">
        <v>1</v>
      </c>
      <c r="AF3410" s="1"/>
      <c r="AG3410" s="2" t="b">
        <v>0</v>
      </c>
      <c r="AH3410" s="1">
        <v>46242.564803460649</v>
      </c>
    </row>
    <row r="3411" spans="1:34" ht="13.9">
      <c r="A3411" s="1" t="s">
        <v>20331</v>
      </c>
      <c r="B3411" s="1" t="s">
        <v>20332</v>
      </c>
      <c r="C3411" s="4">
        <v>45570</v>
      </c>
      <c r="D3411" s="1" t="s">
        <v>20272</v>
      </c>
      <c r="E3411" s="1">
        <v>2024</v>
      </c>
      <c r="F3411" s="5">
        <v>22.08</v>
      </c>
      <c r="G3411" s="1" t="s">
        <v>20333</v>
      </c>
      <c r="H3411" s="1" t="s">
        <v>20334</v>
      </c>
      <c r="I3411" s="6">
        <v>7546</v>
      </c>
      <c r="J3411" s="6" t="s">
        <v>54</v>
      </c>
      <c r="K3411" s="6">
        <v>119</v>
      </c>
      <c r="L3411" s="6">
        <v>103</v>
      </c>
      <c r="M3411" s="6">
        <v>16</v>
      </c>
      <c r="N3411" s="7">
        <v>0.86554621848739499</v>
      </c>
      <c r="O3411" s="1" t="s">
        <v>67</v>
      </c>
      <c r="P3411" s="1" t="s">
        <v>54</v>
      </c>
      <c r="Q3411" s="1" t="s">
        <v>56</v>
      </c>
      <c r="R3411" s="1" t="s">
        <v>7</v>
      </c>
      <c r="S3411" s="2" t="b">
        <v>0</v>
      </c>
      <c r="T3411" s="2" t="b">
        <v>1</v>
      </c>
      <c r="U3411" s="1" t="s">
        <v>202</v>
      </c>
      <c r="V3411" s="1">
        <v>18</v>
      </c>
      <c r="W3411" s="2" t="b">
        <v>1</v>
      </c>
      <c r="X3411" s="2" t="b">
        <v>1</v>
      </c>
      <c r="Y3411" s="2" t="b">
        <v>0</v>
      </c>
      <c r="Z3411" s="1" t="s">
        <v>119</v>
      </c>
      <c r="AA3411" s="2" t="b">
        <v>0</v>
      </c>
      <c r="AB3411" s="1" t="s">
        <v>20335</v>
      </c>
      <c r="AC3411" s="1" t="s">
        <v>20336</v>
      </c>
      <c r="AD3411" s="1" t="s">
        <v>61</v>
      </c>
      <c r="AE3411" s="2" t="b">
        <v>1</v>
      </c>
      <c r="AF3411" s="1"/>
      <c r="AG3411" s="2" t="b">
        <v>0</v>
      </c>
      <c r="AH3411" s="1">
        <v>46242.564803460649</v>
      </c>
    </row>
    <row r="3412" spans="1:34" ht="13.9">
      <c r="A3412" s="1" t="s">
        <v>20337</v>
      </c>
      <c r="B3412" s="1" t="s">
        <v>20338</v>
      </c>
      <c r="C3412" s="4">
        <v>45571</v>
      </c>
      <c r="D3412" s="1" t="s">
        <v>20272</v>
      </c>
      <c r="E3412" s="1">
        <v>2024</v>
      </c>
      <c r="F3412" s="5">
        <v>22.05</v>
      </c>
      <c r="G3412" s="1" t="s">
        <v>20339</v>
      </c>
      <c r="H3412" s="1" t="s">
        <v>20340</v>
      </c>
      <c r="I3412" s="6">
        <v>10097</v>
      </c>
      <c r="J3412" s="6" t="s">
        <v>54</v>
      </c>
      <c r="K3412" s="6">
        <v>575</v>
      </c>
      <c r="L3412" s="6">
        <v>547</v>
      </c>
      <c r="M3412" s="6">
        <v>28</v>
      </c>
      <c r="N3412" s="7">
        <v>0.95130434782608697</v>
      </c>
      <c r="O3412" s="1" t="s">
        <v>76</v>
      </c>
      <c r="P3412" s="1" t="s">
        <v>54</v>
      </c>
      <c r="Q3412" s="1" t="s">
        <v>68</v>
      </c>
      <c r="R3412" s="1" t="s">
        <v>5</v>
      </c>
      <c r="S3412" s="2" t="b">
        <v>1</v>
      </c>
      <c r="T3412" s="2" t="b">
        <v>0</v>
      </c>
      <c r="U3412" s="1" t="s">
        <v>57</v>
      </c>
      <c r="V3412" s="1"/>
      <c r="W3412" s="2" t="b">
        <v>0</v>
      </c>
      <c r="X3412" s="1"/>
      <c r="Y3412" s="2" t="b">
        <v>0</v>
      </c>
      <c r="Z3412" s="1" t="s">
        <v>58</v>
      </c>
      <c r="AA3412" s="2" t="b">
        <v>1</v>
      </c>
      <c r="AB3412" s="1" t="s">
        <v>20341</v>
      </c>
      <c r="AC3412" s="1" t="s">
        <v>20342</v>
      </c>
      <c r="AD3412" s="1" t="s">
        <v>61</v>
      </c>
      <c r="AE3412" s="2" t="b">
        <v>1</v>
      </c>
      <c r="AF3412" s="1" t="s">
        <v>649</v>
      </c>
      <c r="AG3412" s="2" t="b">
        <v>0</v>
      </c>
      <c r="AH3412" s="1">
        <v>46242.564803460649</v>
      </c>
    </row>
    <row r="3413" spans="1:34" ht="13.9">
      <c r="A3413" s="1" t="s">
        <v>20343</v>
      </c>
      <c r="B3413" s="1" t="s">
        <v>20344</v>
      </c>
      <c r="C3413" s="4">
        <v>45572</v>
      </c>
      <c r="D3413" s="1" t="s">
        <v>20272</v>
      </c>
      <c r="E3413" s="1">
        <v>2024</v>
      </c>
      <c r="F3413" s="5">
        <v>22.01</v>
      </c>
      <c r="G3413" s="1" t="s">
        <v>20345</v>
      </c>
      <c r="H3413" s="1" t="s">
        <v>20346</v>
      </c>
      <c r="I3413" s="6">
        <v>6906</v>
      </c>
      <c r="J3413" s="6" t="s">
        <v>54</v>
      </c>
      <c r="K3413" s="6">
        <v>273</v>
      </c>
      <c r="L3413" s="6">
        <v>266</v>
      </c>
      <c r="M3413" s="6">
        <v>7</v>
      </c>
      <c r="N3413" s="7">
        <v>0.97435897435897434</v>
      </c>
      <c r="O3413" s="1" t="s">
        <v>67</v>
      </c>
      <c r="P3413" s="1" t="s">
        <v>54</v>
      </c>
      <c r="Q3413" s="1" t="s">
        <v>68</v>
      </c>
      <c r="R3413" s="1" t="s">
        <v>5</v>
      </c>
      <c r="S3413" s="2" t="b">
        <v>1</v>
      </c>
      <c r="T3413" s="2" t="b">
        <v>0</v>
      </c>
      <c r="U3413" s="1" t="s">
        <v>57</v>
      </c>
      <c r="V3413" s="1"/>
      <c r="W3413" s="2" t="b">
        <v>0</v>
      </c>
      <c r="X3413" s="1"/>
      <c r="Y3413" s="2" t="b">
        <v>0</v>
      </c>
      <c r="Z3413" s="1" t="s">
        <v>58</v>
      </c>
      <c r="AA3413" s="2" t="b">
        <v>1</v>
      </c>
      <c r="AB3413" s="1" t="s">
        <v>20347</v>
      </c>
      <c r="AC3413" s="1" t="s">
        <v>20348</v>
      </c>
      <c r="AD3413" s="1" t="s">
        <v>61</v>
      </c>
      <c r="AE3413" s="2" t="b">
        <v>1</v>
      </c>
      <c r="AF3413" s="1" t="s">
        <v>101</v>
      </c>
      <c r="AG3413" s="2" t="b">
        <v>1</v>
      </c>
      <c r="AH3413" s="1">
        <v>46242.564803460649</v>
      </c>
    </row>
    <row r="3414" spans="1:34" ht="13.9">
      <c r="A3414" s="1" t="s">
        <v>20349</v>
      </c>
      <c r="B3414" s="1" t="s">
        <v>20350</v>
      </c>
      <c r="C3414" s="4">
        <v>45572</v>
      </c>
      <c r="D3414" s="1" t="s">
        <v>20272</v>
      </c>
      <c r="E3414" s="1">
        <v>2024</v>
      </c>
      <c r="F3414" s="5">
        <v>22.01</v>
      </c>
      <c r="G3414" s="1" t="s">
        <v>20351</v>
      </c>
      <c r="H3414" s="1" t="s">
        <v>20352</v>
      </c>
      <c r="I3414" s="6">
        <v>305</v>
      </c>
      <c r="J3414" s="6" t="s">
        <v>54</v>
      </c>
      <c r="K3414" s="6">
        <v>15</v>
      </c>
      <c r="L3414" s="6">
        <v>14</v>
      </c>
      <c r="M3414" s="6">
        <v>1</v>
      </c>
      <c r="N3414" s="7">
        <v>0.93333333333333335</v>
      </c>
      <c r="O3414" s="1" t="s">
        <v>126</v>
      </c>
      <c r="P3414" s="1" t="s">
        <v>54</v>
      </c>
      <c r="Q3414" s="1" t="s">
        <v>56</v>
      </c>
      <c r="R3414" s="1" t="s">
        <v>7</v>
      </c>
      <c r="S3414" s="2" t="b">
        <v>0</v>
      </c>
      <c r="T3414" s="2" t="b">
        <v>1</v>
      </c>
      <c r="U3414" s="1" t="s">
        <v>202</v>
      </c>
      <c r="V3414" s="1">
        <v>18</v>
      </c>
      <c r="W3414" s="2" t="b">
        <v>1</v>
      </c>
      <c r="X3414" s="2" t="b">
        <v>1</v>
      </c>
      <c r="Y3414" s="2" t="b">
        <v>0</v>
      </c>
      <c r="Z3414" s="1" t="s">
        <v>119</v>
      </c>
      <c r="AA3414" s="2" t="b">
        <v>0</v>
      </c>
      <c r="AB3414" s="1" t="s">
        <v>20353</v>
      </c>
      <c r="AC3414" s="1" t="s">
        <v>20354</v>
      </c>
      <c r="AD3414" s="1" t="s">
        <v>61</v>
      </c>
      <c r="AE3414" s="2" t="b">
        <v>1</v>
      </c>
      <c r="AF3414" s="1"/>
      <c r="AG3414" s="2" t="b">
        <v>0</v>
      </c>
      <c r="AH3414" s="1">
        <v>46242.564803460649</v>
      </c>
    </row>
    <row r="3415" spans="1:34" ht="13.9">
      <c r="A3415" s="1" t="s">
        <v>20355</v>
      </c>
      <c r="B3415" s="1" t="s">
        <v>20356</v>
      </c>
      <c r="C3415" s="4">
        <v>45572</v>
      </c>
      <c r="D3415" s="1" t="s">
        <v>20272</v>
      </c>
      <c r="E3415" s="1">
        <v>2024</v>
      </c>
      <c r="F3415" s="5">
        <v>22.01</v>
      </c>
      <c r="G3415" s="1" t="s">
        <v>20357</v>
      </c>
      <c r="H3415" s="1" t="s">
        <v>20358</v>
      </c>
      <c r="I3415" s="6">
        <v>636</v>
      </c>
      <c r="J3415" s="6" t="s">
        <v>54</v>
      </c>
      <c r="K3415" s="6">
        <v>24</v>
      </c>
      <c r="L3415" s="6">
        <v>23</v>
      </c>
      <c r="M3415" s="6">
        <v>1</v>
      </c>
      <c r="N3415" s="7">
        <v>0.95833333333333337</v>
      </c>
      <c r="O3415" s="1" t="s">
        <v>126</v>
      </c>
      <c r="P3415" s="1" t="s">
        <v>54</v>
      </c>
      <c r="Q3415" s="1" t="s">
        <v>56</v>
      </c>
      <c r="R3415" s="1" t="s">
        <v>5</v>
      </c>
      <c r="S3415" s="2" t="b">
        <v>1</v>
      </c>
      <c r="T3415" s="2" t="b">
        <v>0</v>
      </c>
      <c r="U3415" s="1" t="s">
        <v>57</v>
      </c>
      <c r="V3415" s="1"/>
      <c r="W3415" s="2" t="b">
        <v>0</v>
      </c>
      <c r="X3415" s="1"/>
      <c r="Y3415" s="2" t="b">
        <v>0</v>
      </c>
      <c r="Z3415" s="1" t="s">
        <v>58</v>
      </c>
      <c r="AA3415" s="2" t="b">
        <v>1</v>
      </c>
      <c r="AB3415" s="1" t="s">
        <v>20359</v>
      </c>
      <c r="AC3415" s="1" t="s">
        <v>20360</v>
      </c>
      <c r="AD3415" s="1" t="s">
        <v>61</v>
      </c>
      <c r="AE3415" s="2" t="b">
        <v>1</v>
      </c>
      <c r="AF3415" s="1" t="s">
        <v>86</v>
      </c>
      <c r="AG3415" s="2" t="b">
        <v>0</v>
      </c>
      <c r="AH3415" s="1">
        <v>46242.564803460649</v>
      </c>
    </row>
    <row r="3416" spans="1:34" ht="13.9">
      <c r="A3416" s="1" t="s">
        <v>20361</v>
      </c>
      <c r="B3416" s="1" t="s">
        <v>20362</v>
      </c>
      <c r="C3416" s="4">
        <v>45573</v>
      </c>
      <c r="D3416" s="1" t="s">
        <v>20272</v>
      </c>
      <c r="E3416" s="1">
        <v>2024</v>
      </c>
      <c r="F3416" s="5">
        <v>21.98</v>
      </c>
      <c r="G3416" s="1" t="s">
        <v>20363</v>
      </c>
      <c r="H3416" s="1" t="s">
        <v>20364</v>
      </c>
      <c r="I3416" s="6">
        <v>145</v>
      </c>
      <c r="J3416" s="6" t="s">
        <v>54</v>
      </c>
      <c r="K3416" s="6">
        <v>11</v>
      </c>
      <c r="L3416" s="6">
        <v>6</v>
      </c>
      <c r="M3416" s="6">
        <v>5</v>
      </c>
      <c r="N3416" s="7">
        <v>0.54545454545454541</v>
      </c>
      <c r="O3416" s="1" t="s">
        <v>91</v>
      </c>
      <c r="P3416" s="1" t="s">
        <v>54</v>
      </c>
      <c r="Q3416" s="1" t="s">
        <v>56</v>
      </c>
      <c r="R3416" s="1" t="s">
        <v>5</v>
      </c>
      <c r="S3416" s="2" t="b">
        <v>1</v>
      </c>
      <c r="T3416" s="2" t="b">
        <v>0</v>
      </c>
      <c r="U3416" s="1" t="s">
        <v>57</v>
      </c>
      <c r="V3416" s="1"/>
      <c r="W3416" s="2" t="b">
        <v>0</v>
      </c>
      <c r="X3416" s="1"/>
      <c r="Y3416" s="2" t="b">
        <v>0</v>
      </c>
      <c r="Z3416" s="1" t="s">
        <v>58</v>
      </c>
      <c r="AA3416" s="2" t="b">
        <v>1</v>
      </c>
      <c r="AB3416" s="1" t="s">
        <v>20365</v>
      </c>
      <c r="AC3416" s="1" t="s">
        <v>20366</v>
      </c>
      <c r="AD3416" s="1" t="s">
        <v>61</v>
      </c>
      <c r="AE3416" s="2" t="b">
        <v>1</v>
      </c>
      <c r="AF3416" s="1" t="s">
        <v>71</v>
      </c>
      <c r="AG3416" s="2" t="b">
        <v>0</v>
      </c>
      <c r="AH3416" s="1">
        <v>46242.564803460649</v>
      </c>
    </row>
    <row r="3417" spans="1:34" ht="13.9">
      <c r="A3417" s="1" t="s">
        <v>20367</v>
      </c>
      <c r="B3417" s="1" t="s">
        <v>20368</v>
      </c>
      <c r="C3417" s="4">
        <v>45573</v>
      </c>
      <c r="D3417" s="1" t="s">
        <v>20272</v>
      </c>
      <c r="E3417" s="1">
        <v>2024</v>
      </c>
      <c r="F3417" s="5">
        <v>21.98</v>
      </c>
      <c r="G3417" s="1" t="s">
        <v>20369</v>
      </c>
      <c r="H3417" s="1" t="s">
        <v>20370</v>
      </c>
      <c r="I3417" s="6">
        <v>631</v>
      </c>
      <c r="J3417" s="6" t="s">
        <v>54</v>
      </c>
      <c r="K3417" s="6">
        <v>47</v>
      </c>
      <c r="L3417" s="6">
        <v>32</v>
      </c>
      <c r="M3417" s="6">
        <v>15</v>
      </c>
      <c r="N3417" s="7">
        <v>0.68085106382978722</v>
      </c>
      <c r="O3417" s="1" t="s">
        <v>91</v>
      </c>
      <c r="P3417" s="1" t="s">
        <v>54</v>
      </c>
      <c r="Q3417" s="1" t="s">
        <v>56</v>
      </c>
      <c r="R3417" s="1" t="s">
        <v>7</v>
      </c>
      <c r="S3417" s="2" t="b">
        <v>0</v>
      </c>
      <c r="T3417" s="2" t="b">
        <v>1</v>
      </c>
      <c r="U3417" s="1" t="s">
        <v>202</v>
      </c>
      <c r="V3417" s="1">
        <v>18</v>
      </c>
      <c r="W3417" s="2" t="b">
        <v>1</v>
      </c>
      <c r="X3417" s="2" t="b">
        <v>1</v>
      </c>
      <c r="Y3417" s="2" t="b">
        <v>0</v>
      </c>
      <c r="Z3417" s="1" t="s">
        <v>119</v>
      </c>
      <c r="AA3417" s="2" t="b">
        <v>0</v>
      </c>
      <c r="AB3417" s="1" t="s">
        <v>20371</v>
      </c>
      <c r="AC3417" s="1" t="s">
        <v>20372</v>
      </c>
      <c r="AD3417" s="1" t="s">
        <v>61</v>
      </c>
      <c r="AE3417" s="2" t="b">
        <v>1</v>
      </c>
      <c r="AF3417" s="1"/>
      <c r="AG3417" s="2" t="b">
        <v>0</v>
      </c>
      <c r="AH3417" s="1">
        <v>46242.564803460649</v>
      </c>
    </row>
    <row r="3418" spans="1:34" ht="13.9">
      <c r="A3418" s="1" t="s">
        <v>20373</v>
      </c>
      <c r="B3418" s="1" t="s">
        <v>20374</v>
      </c>
      <c r="C3418" s="4">
        <v>45573</v>
      </c>
      <c r="D3418" s="1" t="s">
        <v>20272</v>
      </c>
      <c r="E3418" s="1">
        <v>2024</v>
      </c>
      <c r="F3418" s="5">
        <v>21.98</v>
      </c>
      <c r="G3418" s="1" t="s">
        <v>20375</v>
      </c>
      <c r="H3418" s="1" t="s">
        <v>20376</v>
      </c>
      <c r="I3418" s="6">
        <v>2823</v>
      </c>
      <c r="J3418" s="6" t="s">
        <v>54</v>
      </c>
      <c r="K3418" s="6">
        <v>209</v>
      </c>
      <c r="L3418" s="6">
        <v>205</v>
      </c>
      <c r="M3418" s="6">
        <v>4</v>
      </c>
      <c r="N3418" s="7">
        <v>0.98086124401913877</v>
      </c>
      <c r="O3418" s="1" t="s">
        <v>67</v>
      </c>
      <c r="P3418" s="1" t="s">
        <v>54</v>
      </c>
      <c r="Q3418" s="1" t="s">
        <v>68</v>
      </c>
      <c r="R3418" s="1" t="s">
        <v>5</v>
      </c>
      <c r="S3418" s="2" t="b">
        <v>1</v>
      </c>
      <c r="T3418" s="2" t="b">
        <v>0</v>
      </c>
      <c r="U3418" s="1" t="s">
        <v>57</v>
      </c>
      <c r="V3418" s="1"/>
      <c r="W3418" s="2" t="b">
        <v>0</v>
      </c>
      <c r="X3418" s="1"/>
      <c r="Y3418" s="2" t="b">
        <v>0</v>
      </c>
      <c r="Z3418" s="1" t="s">
        <v>58</v>
      </c>
      <c r="AA3418" s="2" t="b">
        <v>1</v>
      </c>
      <c r="AB3418" s="1" t="s">
        <v>20377</v>
      </c>
      <c r="AC3418" s="1" t="s">
        <v>20378</v>
      </c>
      <c r="AD3418" s="1" t="s">
        <v>61</v>
      </c>
      <c r="AE3418" s="2" t="b">
        <v>1</v>
      </c>
      <c r="AF3418" s="1" t="s">
        <v>339</v>
      </c>
      <c r="AG3418" s="2" t="b">
        <v>0</v>
      </c>
      <c r="AH3418" s="1">
        <v>46242.564803460649</v>
      </c>
    </row>
    <row r="3419" spans="1:34" ht="13.9">
      <c r="A3419" s="1" t="s">
        <v>20379</v>
      </c>
      <c r="B3419" s="1" t="s">
        <v>20380</v>
      </c>
      <c r="C3419" s="4">
        <v>45574</v>
      </c>
      <c r="D3419" s="1" t="s">
        <v>20272</v>
      </c>
      <c r="E3419" s="1">
        <v>2024</v>
      </c>
      <c r="F3419" s="5">
        <v>21.95</v>
      </c>
      <c r="G3419" s="1" t="s">
        <v>20381</v>
      </c>
      <c r="H3419" s="1" t="s">
        <v>20382</v>
      </c>
      <c r="I3419" s="6">
        <v>260</v>
      </c>
      <c r="J3419" s="6" t="s">
        <v>54</v>
      </c>
      <c r="K3419" s="6">
        <v>14</v>
      </c>
      <c r="L3419" s="6">
        <v>8</v>
      </c>
      <c r="M3419" s="6">
        <v>6</v>
      </c>
      <c r="N3419" s="7">
        <v>0.5714285714285714</v>
      </c>
      <c r="O3419" s="1" t="s">
        <v>91</v>
      </c>
      <c r="P3419" s="1" t="s">
        <v>54</v>
      </c>
      <c r="Q3419" s="1" t="s">
        <v>56</v>
      </c>
      <c r="R3419" s="1" t="s">
        <v>5</v>
      </c>
      <c r="S3419" s="2" t="b">
        <v>1</v>
      </c>
      <c r="T3419" s="2" t="b">
        <v>0</v>
      </c>
      <c r="U3419" s="1" t="s">
        <v>57</v>
      </c>
      <c r="V3419" s="1"/>
      <c r="W3419" s="2" t="b">
        <v>0</v>
      </c>
      <c r="X3419" s="1"/>
      <c r="Y3419" s="2" t="b">
        <v>0</v>
      </c>
      <c r="Z3419" s="1" t="s">
        <v>119</v>
      </c>
      <c r="AA3419" s="2" t="b">
        <v>0</v>
      </c>
      <c r="AB3419" s="1" t="s">
        <v>20383</v>
      </c>
      <c r="AC3419" s="1" t="s">
        <v>20384</v>
      </c>
      <c r="AD3419" s="1" t="s">
        <v>61</v>
      </c>
      <c r="AE3419" s="2" t="b">
        <v>1</v>
      </c>
      <c r="AF3419" s="1"/>
      <c r="AG3419" s="2" t="b">
        <v>0</v>
      </c>
      <c r="AH3419" s="1">
        <v>46242.564803460649</v>
      </c>
    </row>
    <row r="3420" spans="1:34" ht="13.9">
      <c r="A3420" s="1" t="s">
        <v>20385</v>
      </c>
      <c r="B3420" s="1" t="s">
        <v>20386</v>
      </c>
      <c r="C3420" s="4">
        <v>45574</v>
      </c>
      <c r="D3420" s="1" t="s">
        <v>20272</v>
      </c>
      <c r="E3420" s="1">
        <v>2024</v>
      </c>
      <c r="F3420" s="5">
        <v>21.95</v>
      </c>
      <c r="G3420" s="1" t="s">
        <v>20387</v>
      </c>
      <c r="H3420" s="1" t="s">
        <v>20388</v>
      </c>
      <c r="I3420" s="6">
        <v>33</v>
      </c>
      <c r="J3420" s="6" t="s">
        <v>54</v>
      </c>
      <c r="K3420" s="6">
        <v>2</v>
      </c>
      <c r="L3420" s="6">
        <v>1</v>
      </c>
      <c r="M3420" s="6">
        <v>1</v>
      </c>
      <c r="N3420" s="7">
        <v>0.5</v>
      </c>
      <c r="O3420" s="1" t="s">
        <v>567</v>
      </c>
      <c r="P3420" s="1" t="s">
        <v>54</v>
      </c>
      <c r="Q3420" s="1" t="s">
        <v>56</v>
      </c>
      <c r="R3420" s="1" t="s">
        <v>5</v>
      </c>
      <c r="S3420" s="2" t="b">
        <v>1</v>
      </c>
      <c r="T3420" s="2" t="b">
        <v>0</v>
      </c>
      <c r="U3420" s="1" t="s">
        <v>57</v>
      </c>
      <c r="V3420" s="1"/>
      <c r="W3420" s="2" t="b">
        <v>0</v>
      </c>
      <c r="X3420" s="1"/>
      <c r="Y3420" s="2" t="b">
        <v>0</v>
      </c>
      <c r="Z3420" s="1" t="s">
        <v>119</v>
      </c>
      <c r="AA3420" s="2" t="b">
        <v>0</v>
      </c>
      <c r="AB3420" s="1" t="s">
        <v>20389</v>
      </c>
      <c r="AC3420" s="1" t="s">
        <v>20390</v>
      </c>
      <c r="AD3420" s="1" t="s">
        <v>61</v>
      </c>
      <c r="AE3420" s="2" t="b">
        <v>1</v>
      </c>
      <c r="AF3420" s="1"/>
      <c r="AG3420" s="2" t="b">
        <v>0</v>
      </c>
      <c r="AH3420" s="1">
        <v>46242.564803460649</v>
      </c>
    </row>
    <row r="3421" spans="1:34" ht="13.9">
      <c r="A3421" s="1" t="s">
        <v>20391</v>
      </c>
      <c r="B3421" s="1" t="s">
        <v>20392</v>
      </c>
      <c r="C3421" s="4">
        <v>45574</v>
      </c>
      <c r="D3421" s="1" t="s">
        <v>20272</v>
      </c>
      <c r="E3421" s="1">
        <v>2024</v>
      </c>
      <c r="F3421" s="5">
        <v>21.95</v>
      </c>
      <c r="G3421" s="1" t="s">
        <v>20393</v>
      </c>
      <c r="H3421" s="1" t="s">
        <v>20394</v>
      </c>
      <c r="I3421" s="6">
        <v>30</v>
      </c>
      <c r="J3421" s="6" t="s">
        <v>54</v>
      </c>
      <c r="K3421" s="6">
        <v>2</v>
      </c>
      <c r="L3421" s="6">
        <v>2</v>
      </c>
      <c r="M3421" s="6">
        <v>0</v>
      </c>
      <c r="N3421" s="7">
        <v>1</v>
      </c>
      <c r="O3421" s="1" t="s">
        <v>567</v>
      </c>
      <c r="P3421" s="1" t="s">
        <v>54</v>
      </c>
      <c r="Q3421" s="1" t="s">
        <v>56</v>
      </c>
      <c r="R3421" s="1" t="s">
        <v>5</v>
      </c>
      <c r="S3421" s="2" t="b">
        <v>1</v>
      </c>
      <c r="T3421" s="2" t="b">
        <v>0</v>
      </c>
      <c r="U3421" s="1" t="s">
        <v>169</v>
      </c>
      <c r="V3421" s="1">
        <v>0</v>
      </c>
      <c r="W3421" s="2" t="b">
        <v>0</v>
      </c>
      <c r="X3421" s="1"/>
      <c r="Y3421" s="2" t="b">
        <v>0</v>
      </c>
      <c r="Z3421" s="1" t="s">
        <v>58</v>
      </c>
      <c r="AA3421" s="2" t="b">
        <v>1</v>
      </c>
      <c r="AB3421" s="1" t="s">
        <v>20395</v>
      </c>
      <c r="AC3421" s="1" t="s">
        <v>20396</v>
      </c>
      <c r="AD3421" s="1" t="s">
        <v>61</v>
      </c>
      <c r="AE3421" s="2" t="b">
        <v>1</v>
      </c>
      <c r="AF3421" s="1" t="s">
        <v>649</v>
      </c>
      <c r="AG3421" s="2" t="b">
        <v>0</v>
      </c>
      <c r="AH3421" s="1">
        <v>46242.564803460649</v>
      </c>
    </row>
    <row r="3422" spans="1:34" ht="13.9">
      <c r="A3422" s="1" t="s">
        <v>20397</v>
      </c>
      <c r="B3422" s="1" t="s">
        <v>20398</v>
      </c>
      <c r="C3422" s="4">
        <v>45575</v>
      </c>
      <c r="D3422" s="1" t="s">
        <v>20272</v>
      </c>
      <c r="E3422" s="1">
        <v>2024</v>
      </c>
      <c r="F3422" s="5">
        <v>21.91</v>
      </c>
      <c r="G3422" s="1" t="s">
        <v>20399</v>
      </c>
      <c r="H3422" s="1" t="s">
        <v>20400</v>
      </c>
      <c r="I3422" s="6">
        <v>127088</v>
      </c>
      <c r="J3422" s="6" t="s">
        <v>54</v>
      </c>
      <c r="K3422" s="6">
        <v>1731</v>
      </c>
      <c r="L3422" s="6">
        <v>1552</v>
      </c>
      <c r="M3422" s="6">
        <v>179</v>
      </c>
      <c r="N3422" s="7">
        <v>0.89659156556903519</v>
      </c>
      <c r="O3422" s="1" t="s">
        <v>67</v>
      </c>
      <c r="P3422" s="1" t="s">
        <v>54</v>
      </c>
      <c r="Q3422" s="1" t="s">
        <v>68</v>
      </c>
      <c r="R3422" s="1" t="s">
        <v>5</v>
      </c>
      <c r="S3422" s="2" t="b">
        <v>1</v>
      </c>
      <c r="T3422" s="2" t="b">
        <v>0</v>
      </c>
      <c r="U3422" s="1" t="s">
        <v>310</v>
      </c>
      <c r="V3422" s="1">
        <v>13</v>
      </c>
      <c r="W3422" s="2" t="b">
        <v>0</v>
      </c>
      <c r="X3422" s="1"/>
      <c r="Y3422" s="2" t="b">
        <v>0</v>
      </c>
      <c r="Z3422" s="1" t="s">
        <v>58</v>
      </c>
      <c r="AA3422" s="2" t="b">
        <v>1</v>
      </c>
      <c r="AB3422" s="1" t="s">
        <v>20401</v>
      </c>
      <c r="AC3422" s="1" t="s">
        <v>20402</v>
      </c>
      <c r="AD3422" s="1" t="s">
        <v>61</v>
      </c>
      <c r="AE3422" s="2" t="b">
        <v>1</v>
      </c>
      <c r="AF3422" s="1" t="s">
        <v>101</v>
      </c>
      <c r="AG3422" s="2" t="b">
        <v>1</v>
      </c>
      <c r="AH3422" s="1">
        <v>46242.564803460649</v>
      </c>
    </row>
    <row r="3423" spans="1:34" ht="13.9">
      <c r="A3423" s="1" t="s">
        <v>20403</v>
      </c>
      <c r="B3423" s="1" t="s">
        <v>20404</v>
      </c>
      <c r="C3423" s="4">
        <v>45575</v>
      </c>
      <c r="D3423" s="1" t="s">
        <v>20272</v>
      </c>
      <c r="E3423" s="1">
        <v>2024</v>
      </c>
      <c r="F3423" s="5">
        <v>21.91</v>
      </c>
      <c r="G3423" s="1" t="s">
        <v>20405</v>
      </c>
      <c r="H3423" s="1" t="s">
        <v>20406</v>
      </c>
      <c r="I3423" s="6">
        <v>2259</v>
      </c>
      <c r="J3423" s="6" t="s">
        <v>54</v>
      </c>
      <c r="K3423" s="6">
        <v>61</v>
      </c>
      <c r="L3423" s="6">
        <v>51</v>
      </c>
      <c r="M3423" s="6">
        <v>10</v>
      </c>
      <c r="N3423" s="7">
        <v>0.83606557377049184</v>
      </c>
      <c r="O3423" s="1" t="s">
        <v>67</v>
      </c>
      <c r="P3423" s="1" t="s">
        <v>54</v>
      </c>
      <c r="Q3423" s="1" t="s">
        <v>56</v>
      </c>
      <c r="R3423" s="1" t="s">
        <v>5</v>
      </c>
      <c r="S3423" s="2" t="b">
        <v>1</v>
      </c>
      <c r="T3423" s="2" t="b">
        <v>0</v>
      </c>
      <c r="U3423" s="1" t="s">
        <v>57</v>
      </c>
      <c r="V3423" s="1"/>
      <c r="W3423" s="2" t="b">
        <v>0</v>
      </c>
      <c r="X3423" s="1"/>
      <c r="Y3423" s="2" t="b">
        <v>0</v>
      </c>
      <c r="Z3423" s="1" t="s">
        <v>58</v>
      </c>
      <c r="AA3423" s="2" t="b">
        <v>1</v>
      </c>
      <c r="AB3423" s="1" t="s">
        <v>20407</v>
      </c>
      <c r="AC3423" s="1" t="s">
        <v>20408</v>
      </c>
      <c r="AD3423" s="1" t="s">
        <v>61</v>
      </c>
      <c r="AE3423" s="2" t="b">
        <v>1</v>
      </c>
      <c r="AF3423" s="1" t="s">
        <v>101</v>
      </c>
      <c r="AG3423" s="2" t="b">
        <v>1</v>
      </c>
      <c r="AH3423" s="1">
        <v>46242.564803460649</v>
      </c>
    </row>
    <row r="3424" spans="1:34" ht="13.9">
      <c r="A3424" s="1" t="s">
        <v>20409</v>
      </c>
      <c r="B3424" s="1" t="s">
        <v>20410</v>
      </c>
      <c r="C3424" s="4">
        <v>45575</v>
      </c>
      <c r="D3424" s="1" t="s">
        <v>20272</v>
      </c>
      <c r="E3424" s="1">
        <v>2024</v>
      </c>
      <c r="F3424" s="5">
        <v>21.91</v>
      </c>
      <c r="G3424" s="1" t="s">
        <v>20411</v>
      </c>
      <c r="H3424" s="1" t="s">
        <v>20412</v>
      </c>
      <c r="I3424" s="6">
        <v>80</v>
      </c>
      <c r="J3424" s="6" t="s">
        <v>54</v>
      </c>
      <c r="K3424" s="6">
        <v>7</v>
      </c>
      <c r="L3424" s="6">
        <v>7</v>
      </c>
      <c r="M3424" s="6">
        <v>0</v>
      </c>
      <c r="N3424" s="7">
        <v>1</v>
      </c>
      <c r="O3424" s="1" t="s">
        <v>83</v>
      </c>
      <c r="P3424" s="1" t="s">
        <v>54</v>
      </c>
      <c r="Q3424" s="1" t="s">
        <v>56</v>
      </c>
      <c r="R3424" s="1" t="s">
        <v>5</v>
      </c>
      <c r="S3424" s="2" t="b">
        <v>1</v>
      </c>
      <c r="T3424" s="2" t="b">
        <v>0</v>
      </c>
      <c r="U3424" s="1" t="s">
        <v>57</v>
      </c>
      <c r="V3424" s="1"/>
      <c r="W3424" s="2" t="b">
        <v>0</v>
      </c>
      <c r="X3424" s="1"/>
      <c r="Y3424" s="2" t="b">
        <v>0</v>
      </c>
      <c r="Z3424" s="1" t="s">
        <v>58</v>
      </c>
      <c r="AA3424" s="2" t="b">
        <v>1</v>
      </c>
      <c r="AB3424" s="1" t="s">
        <v>20413</v>
      </c>
      <c r="AC3424" s="1" t="s">
        <v>20414</v>
      </c>
      <c r="AD3424" s="1" t="s">
        <v>61</v>
      </c>
      <c r="AE3424" s="2" t="b">
        <v>1</v>
      </c>
      <c r="AF3424" s="1" t="s">
        <v>305</v>
      </c>
      <c r="AG3424" s="2" t="b">
        <v>0</v>
      </c>
      <c r="AH3424" s="1">
        <v>46242.564803460649</v>
      </c>
    </row>
    <row r="3425" spans="1:34" ht="13.9">
      <c r="A3425" s="1" t="s">
        <v>20415</v>
      </c>
      <c r="B3425" s="1" t="s">
        <v>20416</v>
      </c>
      <c r="C3425" s="4">
        <v>45576</v>
      </c>
      <c r="D3425" s="1" t="s">
        <v>20272</v>
      </c>
      <c r="E3425" s="1">
        <v>2024</v>
      </c>
      <c r="F3425" s="5">
        <v>21.88</v>
      </c>
      <c r="G3425" s="1" t="s">
        <v>20417</v>
      </c>
      <c r="H3425" s="1" t="s">
        <v>20418</v>
      </c>
      <c r="I3425" s="6">
        <v>1503</v>
      </c>
      <c r="J3425" s="6" t="s">
        <v>54</v>
      </c>
      <c r="K3425" s="6">
        <v>21</v>
      </c>
      <c r="L3425" s="6">
        <v>20</v>
      </c>
      <c r="M3425" s="6">
        <v>1</v>
      </c>
      <c r="N3425" s="7">
        <v>0.95238095238095233</v>
      </c>
      <c r="O3425" s="1" t="s">
        <v>126</v>
      </c>
      <c r="P3425" s="1" t="s">
        <v>54</v>
      </c>
      <c r="Q3425" s="1" t="s">
        <v>56</v>
      </c>
      <c r="R3425" s="1" t="s">
        <v>7</v>
      </c>
      <c r="S3425" s="2" t="b">
        <v>0</v>
      </c>
      <c r="T3425" s="2" t="b">
        <v>1</v>
      </c>
      <c r="U3425" s="1" t="s">
        <v>133</v>
      </c>
      <c r="V3425" s="1">
        <v>18</v>
      </c>
      <c r="W3425" s="2" t="b">
        <v>1</v>
      </c>
      <c r="X3425" s="2" t="b">
        <v>0</v>
      </c>
      <c r="Y3425" s="2" t="b">
        <v>0</v>
      </c>
      <c r="Z3425" s="1" t="s">
        <v>119</v>
      </c>
      <c r="AA3425" s="2" t="b">
        <v>0</v>
      </c>
      <c r="AB3425" s="1" t="s">
        <v>20419</v>
      </c>
      <c r="AC3425" s="1" t="s">
        <v>20420</v>
      </c>
      <c r="AD3425" s="1" t="s">
        <v>61</v>
      </c>
      <c r="AE3425" s="2" t="b">
        <v>1</v>
      </c>
      <c r="AF3425" s="1"/>
      <c r="AG3425" s="2" t="b">
        <v>0</v>
      </c>
      <c r="AH3425" s="1">
        <v>46242.564803460649</v>
      </c>
    </row>
    <row r="3426" spans="1:34" ht="13.9">
      <c r="A3426" s="1" t="s">
        <v>20421</v>
      </c>
      <c r="B3426" s="1" t="s">
        <v>20422</v>
      </c>
      <c r="C3426" s="4">
        <v>45576</v>
      </c>
      <c r="D3426" s="1" t="s">
        <v>20272</v>
      </c>
      <c r="E3426" s="1">
        <v>2024</v>
      </c>
      <c r="F3426" s="5">
        <v>21.88</v>
      </c>
      <c r="G3426" s="1" t="s">
        <v>20423</v>
      </c>
      <c r="H3426" s="1" t="s">
        <v>20424</v>
      </c>
      <c r="I3426" s="6">
        <v>143</v>
      </c>
      <c r="J3426" s="6" t="s">
        <v>54</v>
      </c>
      <c r="K3426" s="6">
        <v>12</v>
      </c>
      <c r="L3426" s="6">
        <v>10</v>
      </c>
      <c r="M3426" s="6">
        <v>2</v>
      </c>
      <c r="N3426" s="7">
        <v>0.83333333333333337</v>
      </c>
      <c r="O3426" s="1" t="s">
        <v>126</v>
      </c>
      <c r="P3426" s="1" t="s">
        <v>54</v>
      </c>
      <c r="Q3426" s="1" t="s">
        <v>56</v>
      </c>
      <c r="R3426" s="1" t="s">
        <v>5</v>
      </c>
      <c r="S3426" s="2" t="b">
        <v>1</v>
      </c>
      <c r="T3426" s="2" t="b">
        <v>0</v>
      </c>
      <c r="U3426" s="1" t="s">
        <v>244</v>
      </c>
      <c r="V3426" s="1">
        <v>16</v>
      </c>
      <c r="W3426" s="2" t="b">
        <v>0</v>
      </c>
      <c r="X3426" s="1"/>
      <c r="Y3426" s="2" t="b">
        <v>0</v>
      </c>
      <c r="Z3426" s="1" t="s">
        <v>58</v>
      </c>
      <c r="AA3426" s="2" t="b">
        <v>1</v>
      </c>
      <c r="AB3426" s="1" t="s">
        <v>20425</v>
      </c>
      <c r="AC3426" s="1" t="s">
        <v>20426</v>
      </c>
      <c r="AD3426" s="1" t="s">
        <v>61</v>
      </c>
      <c r="AE3426" s="2" t="b">
        <v>1</v>
      </c>
      <c r="AF3426" s="1" t="s">
        <v>987</v>
      </c>
      <c r="AG3426" s="2" t="b">
        <v>0</v>
      </c>
      <c r="AH3426" s="1">
        <v>46242.564803460649</v>
      </c>
    </row>
    <row r="3427" spans="1:34" ht="13.9">
      <c r="A3427" s="1" t="s">
        <v>20427</v>
      </c>
      <c r="B3427" s="1" t="s">
        <v>20428</v>
      </c>
      <c r="C3427" s="4">
        <v>45576</v>
      </c>
      <c r="D3427" s="1" t="s">
        <v>20272</v>
      </c>
      <c r="E3427" s="1">
        <v>2024</v>
      </c>
      <c r="F3427" s="5">
        <v>21.88</v>
      </c>
      <c r="G3427" s="1" t="s">
        <v>20429</v>
      </c>
      <c r="H3427" s="1" t="s">
        <v>20430</v>
      </c>
      <c r="I3427" s="6">
        <v>3678</v>
      </c>
      <c r="J3427" s="6" t="s">
        <v>54</v>
      </c>
      <c r="K3427" s="6">
        <v>189</v>
      </c>
      <c r="L3427" s="6">
        <v>183</v>
      </c>
      <c r="M3427" s="6">
        <v>6</v>
      </c>
      <c r="N3427" s="7">
        <v>0.96825396825396826</v>
      </c>
      <c r="O3427" s="1" t="s">
        <v>67</v>
      </c>
      <c r="P3427" s="1" t="s">
        <v>54</v>
      </c>
      <c r="Q3427" s="1" t="s">
        <v>56</v>
      </c>
      <c r="R3427" s="1" t="s">
        <v>5</v>
      </c>
      <c r="S3427" s="2" t="b">
        <v>1</v>
      </c>
      <c r="T3427" s="2" t="b">
        <v>0</v>
      </c>
      <c r="U3427" s="1" t="s">
        <v>57</v>
      </c>
      <c r="V3427" s="1"/>
      <c r="W3427" s="2" t="b">
        <v>0</v>
      </c>
      <c r="X3427" s="1"/>
      <c r="Y3427" s="2" t="b">
        <v>0</v>
      </c>
      <c r="Z3427" s="1" t="s">
        <v>58</v>
      </c>
      <c r="AA3427" s="2" t="b">
        <v>1</v>
      </c>
      <c r="AB3427" s="1" t="s">
        <v>20431</v>
      </c>
      <c r="AC3427" s="1" t="s">
        <v>20432</v>
      </c>
      <c r="AD3427" s="1" t="s">
        <v>61</v>
      </c>
      <c r="AE3427" s="2" t="b">
        <v>1</v>
      </c>
      <c r="AF3427" s="1" t="s">
        <v>649</v>
      </c>
      <c r="AG3427" s="2" t="b">
        <v>0</v>
      </c>
      <c r="AH3427" s="1">
        <v>46242.564803460649</v>
      </c>
    </row>
    <row r="3428" spans="1:34" ht="13.9">
      <c r="A3428" s="1" t="s">
        <v>20433</v>
      </c>
      <c r="B3428" s="1" t="s">
        <v>20434</v>
      </c>
      <c r="C3428" s="4">
        <v>45577</v>
      </c>
      <c r="D3428" s="1" t="s">
        <v>20272</v>
      </c>
      <c r="E3428" s="1">
        <v>2024</v>
      </c>
      <c r="F3428" s="5">
        <v>21.85</v>
      </c>
      <c r="G3428" s="1" t="s">
        <v>20435</v>
      </c>
      <c r="H3428" s="1" t="s">
        <v>20436</v>
      </c>
      <c r="I3428" s="6">
        <v>345</v>
      </c>
      <c r="J3428" s="6" t="s">
        <v>54</v>
      </c>
      <c r="K3428" s="6">
        <v>17</v>
      </c>
      <c r="L3428" s="6">
        <v>15</v>
      </c>
      <c r="M3428" s="6">
        <v>2</v>
      </c>
      <c r="N3428" s="7">
        <v>0.88235294117647056</v>
      </c>
      <c r="O3428" s="1" t="s">
        <v>126</v>
      </c>
      <c r="P3428" s="1" t="s">
        <v>54</v>
      </c>
      <c r="Q3428" s="1" t="s">
        <v>56</v>
      </c>
      <c r="R3428" s="1" t="s">
        <v>5</v>
      </c>
      <c r="S3428" s="2" t="b">
        <v>1</v>
      </c>
      <c r="T3428" s="2" t="b">
        <v>0</v>
      </c>
      <c r="U3428" s="1" t="s">
        <v>57</v>
      </c>
      <c r="V3428" s="1"/>
      <c r="W3428" s="2" t="b">
        <v>0</v>
      </c>
      <c r="X3428" s="1"/>
      <c r="Y3428" s="2" t="b">
        <v>0</v>
      </c>
      <c r="Z3428" s="1" t="s">
        <v>58</v>
      </c>
      <c r="AA3428" s="2" t="b">
        <v>1</v>
      </c>
      <c r="AB3428" s="1" t="s">
        <v>20437</v>
      </c>
      <c r="AC3428" s="1" t="s">
        <v>20438</v>
      </c>
      <c r="AD3428" s="1" t="s">
        <v>61</v>
      </c>
      <c r="AE3428" s="2" t="b">
        <v>1</v>
      </c>
      <c r="AF3428" s="1" t="s">
        <v>305</v>
      </c>
      <c r="AG3428" s="2" t="b">
        <v>0</v>
      </c>
      <c r="AH3428" s="1">
        <v>46242.564803460649</v>
      </c>
    </row>
    <row r="3429" spans="1:34" ht="13.9">
      <c r="A3429" s="1" t="s">
        <v>20439</v>
      </c>
      <c r="B3429" s="1" t="s">
        <v>20440</v>
      </c>
      <c r="C3429" s="4">
        <v>45579</v>
      </c>
      <c r="D3429" s="1" t="s">
        <v>20272</v>
      </c>
      <c r="E3429" s="1">
        <v>2024</v>
      </c>
      <c r="F3429" s="5">
        <v>21.78</v>
      </c>
      <c r="G3429" s="1" t="s">
        <v>20441</v>
      </c>
      <c r="H3429" s="1" t="s">
        <v>20442</v>
      </c>
      <c r="I3429" s="6">
        <v>7528</v>
      </c>
      <c r="J3429" s="6" t="s">
        <v>54</v>
      </c>
      <c r="K3429" s="6">
        <v>347</v>
      </c>
      <c r="L3429" s="6">
        <v>331</v>
      </c>
      <c r="M3429" s="6">
        <v>16</v>
      </c>
      <c r="N3429" s="7">
        <v>0.95389048991354464</v>
      </c>
      <c r="O3429" s="1" t="s">
        <v>67</v>
      </c>
      <c r="P3429" s="1" t="s">
        <v>54</v>
      </c>
      <c r="Q3429" s="1" t="s">
        <v>68</v>
      </c>
      <c r="R3429" s="1" t="s">
        <v>5</v>
      </c>
      <c r="S3429" s="2" t="b">
        <v>1</v>
      </c>
      <c r="T3429" s="2" t="b">
        <v>0</v>
      </c>
      <c r="U3429" s="1" t="s">
        <v>57</v>
      </c>
      <c r="V3429" s="1"/>
      <c r="W3429" s="2" t="b">
        <v>0</v>
      </c>
      <c r="X3429" s="1"/>
      <c r="Y3429" s="2" t="b">
        <v>0</v>
      </c>
      <c r="Z3429" s="1" t="s">
        <v>58</v>
      </c>
      <c r="AA3429" s="2" t="b">
        <v>1</v>
      </c>
      <c r="AB3429" s="1" t="s">
        <v>20443</v>
      </c>
      <c r="AC3429" s="1" t="s">
        <v>20444</v>
      </c>
      <c r="AD3429" s="1" t="s">
        <v>61</v>
      </c>
      <c r="AE3429" s="2" t="b">
        <v>1</v>
      </c>
      <c r="AF3429" s="1" t="s">
        <v>101</v>
      </c>
      <c r="AG3429" s="2" t="b">
        <v>1</v>
      </c>
      <c r="AH3429" s="1">
        <v>46242.564803460649</v>
      </c>
    </row>
    <row r="3430" spans="1:34" ht="13.9">
      <c r="A3430" s="1" t="s">
        <v>20445</v>
      </c>
      <c r="B3430" s="1" t="s">
        <v>20446</v>
      </c>
      <c r="C3430" s="4">
        <v>45579</v>
      </c>
      <c r="D3430" s="1" t="s">
        <v>20272</v>
      </c>
      <c r="E3430" s="1">
        <v>2024</v>
      </c>
      <c r="F3430" s="5">
        <v>21.78</v>
      </c>
      <c r="G3430" s="1" t="s">
        <v>20447</v>
      </c>
      <c r="H3430" s="1" t="s">
        <v>20448</v>
      </c>
      <c r="I3430" s="6">
        <v>47</v>
      </c>
      <c r="J3430" s="6" t="s">
        <v>54</v>
      </c>
      <c r="K3430" s="6">
        <v>3</v>
      </c>
      <c r="L3430" s="6">
        <v>1</v>
      </c>
      <c r="M3430" s="6">
        <v>2</v>
      </c>
      <c r="N3430" s="7">
        <v>0.33333333333333331</v>
      </c>
      <c r="O3430" s="1" t="s">
        <v>302</v>
      </c>
      <c r="P3430" s="1" t="s">
        <v>54</v>
      </c>
      <c r="Q3430" s="1" t="s">
        <v>56</v>
      </c>
      <c r="R3430" s="1" t="s">
        <v>5</v>
      </c>
      <c r="S3430" s="2" t="b">
        <v>1</v>
      </c>
      <c r="T3430" s="2" t="b">
        <v>0</v>
      </c>
      <c r="U3430" s="1" t="s">
        <v>57</v>
      </c>
      <c r="V3430" s="1"/>
      <c r="W3430" s="2" t="b">
        <v>0</v>
      </c>
      <c r="X3430" s="1"/>
      <c r="Y3430" s="2" t="b">
        <v>0</v>
      </c>
      <c r="Z3430" s="1" t="s">
        <v>58</v>
      </c>
      <c r="AA3430" s="2" t="b">
        <v>1</v>
      </c>
      <c r="AB3430" s="1" t="s">
        <v>20449</v>
      </c>
      <c r="AC3430" s="1" t="s">
        <v>20450</v>
      </c>
      <c r="AD3430" s="1" t="s">
        <v>61</v>
      </c>
      <c r="AE3430" s="2" t="b">
        <v>1</v>
      </c>
      <c r="AF3430" s="1" t="s">
        <v>227</v>
      </c>
      <c r="AG3430" s="2" t="b">
        <v>0</v>
      </c>
      <c r="AH3430" s="1">
        <v>46242.564803460649</v>
      </c>
    </row>
    <row r="3431" spans="1:34" ht="13.9">
      <c r="A3431" s="1" t="s">
        <v>20451</v>
      </c>
      <c r="B3431" s="1" t="s">
        <v>20452</v>
      </c>
      <c r="C3431" s="4">
        <v>45580</v>
      </c>
      <c r="D3431" s="1" t="s">
        <v>20272</v>
      </c>
      <c r="E3431" s="1">
        <v>2024</v>
      </c>
      <c r="F3431" s="5">
        <v>21.75</v>
      </c>
      <c r="G3431" s="1" t="s">
        <v>20453</v>
      </c>
      <c r="H3431" s="1" t="s">
        <v>20454</v>
      </c>
      <c r="I3431" s="6">
        <v>9038</v>
      </c>
      <c r="J3431" s="6" t="s">
        <v>54</v>
      </c>
      <c r="K3431" s="6">
        <v>391</v>
      </c>
      <c r="L3431" s="6">
        <v>347</v>
      </c>
      <c r="M3431" s="6">
        <v>44</v>
      </c>
      <c r="N3431" s="7">
        <v>0.88746803069053704</v>
      </c>
      <c r="O3431" s="1" t="s">
        <v>67</v>
      </c>
      <c r="P3431" s="1" t="s">
        <v>54</v>
      </c>
      <c r="Q3431" s="1" t="s">
        <v>68</v>
      </c>
      <c r="R3431" s="1" t="s">
        <v>5</v>
      </c>
      <c r="S3431" s="2" t="b">
        <v>1</v>
      </c>
      <c r="T3431" s="2" t="b">
        <v>0</v>
      </c>
      <c r="U3431" s="1" t="s">
        <v>57</v>
      </c>
      <c r="V3431" s="1"/>
      <c r="W3431" s="2" t="b">
        <v>0</v>
      </c>
      <c r="X3431" s="1"/>
      <c r="Y3431" s="2" t="b">
        <v>0</v>
      </c>
      <c r="Z3431" s="1" t="s">
        <v>58</v>
      </c>
      <c r="AA3431" s="2" t="b">
        <v>1</v>
      </c>
      <c r="AB3431" s="1" t="s">
        <v>20455</v>
      </c>
      <c r="AC3431" s="1" t="s">
        <v>20456</v>
      </c>
      <c r="AD3431" s="1" t="s">
        <v>61</v>
      </c>
      <c r="AE3431" s="2" t="b">
        <v>1</v>
      </c>
      <c r="AF3431" s="1" t="s">
        <v>227</v>
      </c>
      <c r="AG3431" s="2" t="b">
        <v>0</v>
      </c>
      <c r="AH3431" s="1">
        <v>46242.564803460649</v>
      </c>
    </row>
    <row r="3432" spans="1:34" ht="13.9">
      <c r="A3432" s="1" t="s">
        <v>20457</v>
      </c>
      <c r="B3432" s="1" t="s">
        <v>20458</v>
      </c>
      <c r="C3432" s="4">
        <v>45580</v>
      </c>
      <c r="D3432" s="1" t="s">
        <v>20272</v>
      </c>
      <c r="E3432" s="1">
        <v>2024</v>
      </c>
      <c r="F3432" s="5">
        <v>21.75</v>
      </c>
      <c r="G3432" s="1" t="s">
        <v>20459</v>
      </c>
      <c r="H3432" s="1" t="s">
        <v>20460</v>
      </c>
      <c r="I3432" s="6"/>
      <c r="J3432" s="6" t="s">
        <v>147</v>
      </c>
      <c r="K3432" s="6">
        <v>23</v>
      </c>
      <c r="L3432" s="6">
        <v>2</v>
      </c>
      <c r="M3432" s="6">
        <v>21</v>
      </c>
      <c r="N3432" s="7">
        <v>8.6956521739130432E-2</v>
      </c>
      <c r="O3432" s="1" t="s">
        <v>2548</v>
      </c>
      <c r="P3432" s="1" t="s">
        <v>54</v>
      </c>
      <c r="Q3432" s="1" t="s">
        <v>56</v>
      </c>
      <c r="R3432" s="1" t="s">
        <v>7</v>
      </c>
      <c r="S3432" s="2" t="b">
        <v>0</v>
      </c>
      <c r="T3432" s="2" t="b">
        <v>1</v>
      </c>
      <c r="U3432" s="1" t="s">
        <v>202</v>
      </c>
      <c r="V3432" s="1">
        <v>18</v>
      </c>
      <c r="W3432" s="2" t="b">
        <v>1</v>
      </c>
      <c r="X3432" s="2" t="b">
        <v>1</v>
      </c>
      <c r="Y3432" s="2" t="b">
        <v>0</v>
      </c>
      <c r="Z3432" s="1" t="s">
        <v>119</v>
      </c>
      <c r="AA3432" s="2" t="b">
        <v>0</v>
      </c>
      <c r="AB3432" s="1" t="s">
        <v>20461</v>
      </c>
      <c r="AC3432" s="1" t="s">
        <v>20462</v>
      </c>
      <c r="AD3432" s="1" t="s">
        <v>61</v>
      </c>
      <c r="AE3432" s="2" t="b">
        <v>1</v>
      </c>
      <c r="AF3432" s="1"/>
      <c r="AG3432" s="2" t="b">
        <v>0</v>
      </c>
      <c r="AH3432" s="1">
        <v>46242.564803460649</v>
      </c>
    </row>
    <row r="3433" spans="1:34" ht="13.9">
      <c r="A3433" s="1" t="s">
        <v>20463</v>
      </c>
      <c r="B3433" s="1" t="s">
        <v>20464</v>
      </c>
      <c r="C3433" s="4">
        <v>45580</v>
      </c>
      <c r="D3433" s="1" t="s">
        <v>20272</v>
      </c>
      <c r="E3433" s="1">
        <v>2024</v>
      </c>
      <c r="F3433" s="5">
        <v>21.75</v>
      </c>
      <c r="G3433" s="1" t="s">
        <v>20465</v>
      </c>
      <c r="H3433" s="1" t="s">
        <v>20466</v>
      </c>
      <c r="I3433" s="6"/>
      <c r="J3433" s="6" t="s">
        <v>147</v>
      </c>
      <c r="K3433" s="6">
        <v>0</v>
      </c>
      <c r="L3433" s="6">
        <v>0</v>
      </c>
      <c r="M3433" s="6">
        <v>0</v>
      </c>
      <c r="N3433" s="7"/>
      <c r="O3433" s="1" t="s">
        <v>216</v>
      </c>
      <c r="P3433" s="1" t="s">
        <v>54</v>
      </c>
      <c r="Q3433" s="1" t="s">
        <v>56</v>
      </c>
      <c r="R3433" s="1" t="s">
        <v>5</v>
      </c>
      <c r="S3433" s="2" t="b">
        <v>1</v>
      </c>
      <c r="T3433" s="2" t="b">
        <v>0</v>
      </c>
      <c r="U3433" s="1" t="s">
        <v>499</v>
      </c>
      <c r="V3433" s="1">
        <v>17</v>
      </c>
      <c r="W3433" s="2" t="b">
        <v>0</v>
      </c>
      <c r="X3433" s="1"/>
      <c r="Y3433" s="2" t="b">
        <v>0</v>
      </c>
      <c r="Z3433" s="1" t="s">
        <v>58</v>
      </c>
      <c r="AA3433" s="2" t="b">
        <v>1</v>
      </c>
      <c r="AB3433" s="1" t="s">
        <v>20467</v>
      </c>
      <c r="AC3433" s="1" t="s">
        <v>20468</v>
      </c>
      <c r="AD3433" s="1" t="s">
        <v>1742</v>
      </c>
      <c r="AE3433" s="2" t="b">
        <v>1</v>
      </c>
      <c r="AF3433" s="1"/>
      <c r="AG3433" s="2" t="b">
        <v>0</v>
      </c>
      <c r="AH3433" s="1">
        <v>46242.564803460649</v>
      </c>
    </row>
    <row r="3434" spans="1:34" ht="13.9">
      <c r="A3434" s="1" t="s">
        <v>20469</v>
      </c>
      <c r="B3434" s="1" t="s">
        <v>20470</v>
      </c>
      <c r="C3434" s="4">
        <v>45580</v>
      </c>
      <c r="D3434" s="1" t="s">
        <v>20272</v>
      </c>
      <c r="E3434" s="1">
        <v>2024</v>
      </c>
      <c r="F3434" s="5">
        <v>21.75</v>
      </c>
      <c r="G3434" s="1" t="s">
        <v>20471</v>
      </c>
      <c r="H3434" s="1" t="s">
        <v>19508</v>
      </c>
      <c r="I3434" s="6">
        <v>417</v>
      </c>
      <c r="J3434" s="6" t="s">
        <v>54</v>
      </c>
      <c r="K3434" s="6">
        <v>27</v>
      </c>
      <c r="L3434" s="6">
        <v>23</v>
      </c>
      <c r="M3434" s="6">
        <v>4</v>
      </c>
      <c r="N3434" s="7">
        <v>0.85185185185185186</v>
      </c>
      <c r="O3434" s="1" t="s">
        <v>126</v>
      </c>
      <c r="P3434" s="1" t="s">
        <v>54</v>
      </c>
      <c r="Q3434" s="1" t="s">
        <v>56</v>
      </c>
      <c r="R3434" s="1" t="s">
        <v>5</v>
      </c>
      <c r="S3434" s="2" t="b">
        <v>1</v>
      </c>
      <c r="T3434" s="2" t="b">
        <v>0</v>
      </c>
      <c r="U3434" s="1" t="s">
        <v>57</v>
      </c>
      <c r="V3434" s="1"/>
      <c r="W3434" s="2" t="b">
        <v>0</v>
      </c>
      <c r="X3434" s="1"/>
      <c r="Y3434" s="2" t="b">
        <v>0</v>
      </c>
      <c r="Z3434" s="1" t="s">
        <v>119</v>
      </c>
      <c r="AA3434" s="2" t="b">
        <v>0</v>
      </c>
      <c r="AB3434" s="1" t="s">
        <v>19509</v>
      </c>
      <c r="AC3434" s="1" t="s">
        <v>20472</v>
      </c>
      <c r="AD3434" s="1" t="s">
        <v>61</v>
      </c>
      <c r="AE3434" s="2" t="b">
        <v>1</v>
      </c>
      <c r="AF3434" s="1"/>
      <c r="AG3434" s="2" t="b">
        <v>0</v>
      </c>
      <c r="AH3434" s="1">
        <v>46242.564803460649</v>
      </c>
    </row>
    <row r="3435" spans="1:34" ht="13.9">
      <c r="A3435" s="1" t="s">
        <v>20473</v>
      </c>
      <c r="B3435" s="1" t="s">
        <v>20474</v>
      </c>
      <c r="C3435" s="4">
        <v>45581</v>
      </c>
      <c r="D3435" s="1" t="s">
        <v>20272</v>
      </c>
      <c r="E3435" s="1">
        <v>2024</v>
      </c>
      <c r="F3435" s="5">
        <v>21.72</v>
      </c>
      <c r="G3435" s="1" t="s">
        <v>20475</v>
      </c>
      <c r="H3435" s="1" t="s">
        <v>20476</v>
      </c>
      <c r="I3435" s="6">
        <v>8354</v>
      </c>
      <c r="J3435" s="6" t="s">
        <v>54</v>
      </c>
      <c r="K3435" s="6">
        <v>792</v>
      </c>
      <c r="L3435" s="6">
        <v>777</v>
      </c>
      <c r="M3435" s="6">
        <v>15</v>
      </c>
      <c r="N3435" s="7">
        <v>0.98106060606060608</v>
      </c>
      <c r="O3435" s="1" t="s">
        <v>76</v>
      </c>
      <c r="P3435" s="1" t="s">
        <v>54</v>
      </c>
      <c r="Q3435" s="1" t="s">
        <v>68</v>
      </c>
      <c r="R3435" s="1" t="s">
        <v>5</v>
      </c>
      <c r="S3435" s="2" t="b">
        <v>1</v>
      </c>
      <c r="T3435" s="2" t="b">
        <v>0</v>
      </c>
      <c r="U3435" s="1" t="s">
        <v>57</v>
      </c>
      <c r="V3435" s="1"/>
      <c r="W3435" s="2" t="b">
        <v>0</v>
      </c>
      <c r="X3435" s="1"/>
      <c r="Y3435" s="2" t="b">
        <v>0</v>
      </c>
      <c r="Z3435" s="1" t="s">
        <v>58</v>
      </c>
      <c r="AA3435" s="2" t="b">
        <v>1</v>
      </c>
      <c r="AB3435" s="1" t="s">
        <v>20477</v>
      </c>
      <c r="AC3435" s="1" t="s">
        <v>20478</v>
      </c>
      <c r="AD3435" s="1" t="s">
        <v>61</v>
      </c>
      <c r="AE3435" s="2" t="b">
        <v>1</v>
      </c>
      <c r="AF3435" s="1" t="s">
        <v>94</v>
      </c>
      <c r="AG3435" s="2" t="b">
        <v>0</v>
      </c>
      <c r="AH3435" s="1">
        <v>46242.564803472225</v>
      </c>
    </row>
    <row r="3436" spans="1:34" ht="13.9">
      <c r="A3436" s="1" t="s">
        <v>20479</v>
      </c>
      <c r="B3436" s="1" t="s">
        <v>20480</v>
      </c>
      <c r="C3436" s="4">
        <v>45581</v>
      </c>
      <c r="D3436" s="1" t="s">
        <v>20272</v>
      </c>
      <c r="E3436" s="1">
        <v>2024</v>
      </c>
      <c r="F3436" s="5">
        <v>21.72</v>
      </c>
      <c r="G3436" s="1" t="s">
        <v>20481</v>
      </c>
      <c r="H3436" s="1" t="s">
        <v>20482</v>
      </c>
      <c r="I3436" s="6">
        <v>285</v>
      </c>
      <c r="J3436" s="6" t="s">
        <v>54</v>
      </c>
      <c r="K3436" s="6">
        <v>17</v>
      </c>
      <c r="L3436" s="6">
        <v>15</v>
      </c>
      <c r="M3436" s="6">
        <v>2</v>
      </c>
      <c r="N3436" s="7">
        <v>0.88235294117647056</v>
      </c>
      <c r="O3436" s="1" t="s">
        <v>126</v>
      </c>
      <c r="P3436" s="1" t="s">
        <v>54</v>
      </c>
      <c r="Q3436" s="1" t="s">
        <v>56</v>
      </c>
      <c r="R3436" s="1" t="s">
        <v>5</v>
      </c>
      <c r="S3436" s="2" t="b">
        <v>1</v>
      </c>
      <c r="T3436" s="2" t="b">
        <v>0</v>
      </c>
      <c r="U3436" s="1" t="s">
        <v>57</v>
      </c>
      <c r="V3436" s="1"/>
      <c r="W3436" s="2" t="b">
        <v>0</v>
      </c>
      <c r="X3436" s="1"/>
      <c r="Y3436" s="2" t="b">
        <v>0</v>
      </c>
      <c r="Z3436" s="1" t="s">
        <v>58</v>
      </c>
      <c r="AA3436" s="2" t="b">
        <v>1</v>
      </c>
      <c r="AB3436" s="1" t="s">
        <v>20483</v>
      </c>
      <c r="AC3436" s="1" t="s">
        <v>20484</v>
      </c>
      <c r="AD3436" s="1" t="s">
        <v>61</v>
      </c>
      <c r="AE3436" s="2" t="b">
        <v>1</v>
      </c>
      <c r="AF3436" s="1" t="s">
        <v>305</v>
      </c>
      <c r="AG3436" s="2" t="b">
        <v>0</v>
      </c>
      <c r="AH3436" s="1">
        <v>46242.564803472225</v>
      </c>
    </row>
    <row r="3437" spans="1:34" ht="13.9">
      <c r="A3437" s="1" t="s">
        <v>20485</v>
      </c>
      <c r="B3437" s="1" t="s">
        <v>20486</v>
      </c>
      <c r="C3437" s="4">
        <v>45582</v>
      </c>
      <c r="D3437" s="1" t="s">
        <v>20272</v>
      </c>
      <c r="E3437" s="1">
        <v>2024</v>
      </c>
      <c r="F3437" s="5">
        <v>21.68</v>
      </c>
      <c r="G3437" s="1" t="s">
        <v>20487</v>
      </c>
      <c r="H3437" s="1" t="s">
        <v>20488</v>
      </c>
      <c r="I3437" s="6">
        <v>727</v>
      </c>
      <c r="J3437" s="6" t="s">
        <v>54</v>
      </c>
      <c r="K3437" s="6">
        <v>43</v>
      </c>
      <c r="L3437" s="6">
        <v>35</v>
      </c>
      <c r="M3437" s="6">
        <v>8</v>
      </c>
      <c r="N3437" s="7">
        <v>0.81395348837209303</v>
      </c>
      <c r="O3437" s="1" t="s">
        <v>126</v>
      </c>
      <c r="P3437" s="1" t="s">
        <v>54</v>
      </c>
      <c r="Q3437" s="1" t="s">
        <v>56</v>
      </c>
      <c r="R3437" s="1" t="s">
        <v>5</v>
      </c>
      <c r="S3437" s="2" t="b">
        <v>1</v>
      </c>
      <c r="T3437" s="2" t="b">
        <v>0</v>
      </c>
      <c r="U3437" s="1" t="s">
        <v>57</v>
      </c>
      <c r="V3437" s="1"/>
      <c r="W3437" s="2" t="b">
        <v>0</v>
      </c>
      <c r="X3437" s="1"/>
      <c r="Y3437" s="2" t="b">
        <v>0</v>
      </c>
      <c r="Z3437" s="1" t="s">
        <v>58</v>
      </c>
      <c r="AA3437" s="2" t="b">
        <v>1</v>
      </c>
      <c r="AB3437" s="1" t="s">
        <v>20489</v>
      </c>
      <c r="AC3437" s="1" t="s">
        <v>20490</v>
      </c>
      <c r="AD3437" s="1" t="s">
        <v>61</v>
      </c>
      <c r="AE3437" s="2" t="b">
        <v>1</v>
      </c>
      <c r="AF3437" s="1" t="s">
        <v>142</v>
      </c>
      <c r="AG3437" s="2" t="b">
        <v>0</v>
      </c>
      <c r="AH3437" s="1">
        <v>46242.564803472225</v>
      </c>
    </row>
    <row r="3438" spans="1:34" ht="13.9">
      <c r="A3438" s="1" t="s">
        <v>20491</v>
      </c>
      <c r="B3438" s="1" t="s">
        <v>20492</v>
      </c>
      <c r="C3438" s="4">
        <v>45583</v>
      </c>
      <c r="D3438" s="1" t="s">
        <v>20272</v>
      </c>
      <c r="E3438" s="1">
        <v>2024</v>
      </c>
      <c r="F3438" s="5">
        <v>21.65</v>
      </c>
      <c r="G3438" s="1" t="s">
        <v>20493</v>
      </c>
      <c r="H3438" s="1" t="s">
        <v>2083</v>
      </c>
      <c r="I3438" s="6"/>
      <c r="J3438" s="6" t="s">
        <v>147</v>
      </c>
      <c r="K3438" s="6">
        <v>2</v>
      </c>
      <c r="L3438" s="6">
        <v>2</v>
      </c>
      <c r="M3438" s="6">
        <v>0</v>
      </c>
      <c r="N3438" s="7">
        <v>1</v>
      </c>
      <c r="O3438" s="1" t="s">
        <v>567</v>
      </c>
      <c r="P3438" s="1" t="s">
        <v>54</v>
      </c>
      <c r="Q3438" s="1" t="s">
        <v>56</v>
      </c>
      <c r="R3438" s="1" t="s">
        <v>5</v>
      </c>
      <c r="S3438" s="2" t="b">
        <v>1</v>
      </c>
      <c r="T3438" s="2" t="b">
        <v>0</v>
      </c>
      <c r="U3438" s="1" t="s">
        <v>57</v>
      </c>
      <c r="V3438" s="1"/>
      <c r="W3438" s="2" t="b">
        <v>0</v>
      </c>
      <c r="X3438" s="1"/>
      <c r="Y3438" s="2" t="b">
        <v>0</v>
      </c>
      <c r="Z3438" s="1" t="s">
        <v>119</v>
      </c>
      <c r="AA3438" s="2" t="b">
        <v>0</v>
      </c>
      <c r="AB3438" s="1" t="s">
        <v>2084</v>
      </c>
      <c r="AC3438" s="1" t="s">
        <v>20494</v>
      </c>
      <c r="AD3438" s="1" t="s">
        <v>61</v>
      </c>
      <c r="AE3438" s="2" t="b">
        <v>1</v>
      </c>
      <c r="AF3438" s="1"/>
      <c r="AG3438" s="2" t="b">
        <v>0</v>
      </c>
      <c r="AH3438" s="1">
        <v>46242.564803472225</v>
      </c>
    </row>
    <row r="3439" spans="1:34" ht="13.9">
      <c r="A3439" s="1" t="s">
        <v>20495</v>
      </c>
      <c r="B3439" s="1" t="s">
        <v>20496</v>
      </c>
      <c r="C3439" s="4">
        <v>45583</v>
      </c>
      <c r="D3439" s="1" t="s">
        <v>20272</v>
      </c>
      <c r="E3439" s="1">
        <v>2024</v>
      </c>
      <c r="F3439" s="5">
        <v>21.65</v>
      </c>
      <c r="G3439" s="1" t="s">
        <v>20497</v>
      </c>
      <c r="H3439" s="1" t="s">
        <v>20498</v>
      </c>
      <c r="I3439" s="6">
        <v>1</v>
      </c>
      <c r="J3439" s="6" t="s">
        <v>54</v>
      </c>
      <c r="K3439" s="6">
        <v>0</v>
      </c>
      <c r="L3439" s="6">
        <v>0</v>
      </c>
      <c r="M3439" s="6">
        <v>0</v>
      </c>
      <c r="N3439" s="7"/>
      <c r="O3439" s="1" t="s">
        <v>216</v>
      </c>
      <c r="P3439" s="1" t="s">
        <v>54</v>
      </c>
      <c r="Q3439" s="1" t="s">
        <v>56</v>
      </c>
      <c r="R3439" s="1" t="s">
        <v>5</v>
      </c>
      <c r="S3439" s="2" t="b">
        <v>1</v>
      </c>
      <c r="T3439" s="2" t="b">
        <v>0</v>
      </c>
      <c r="U3439" s="1" t="s">
        <v>57</v>
      </c>
      <c r="V3439" s="1"/>
      <c r="W3439" s="2" t="b">
        <v>0</v>
      </c>
      <c r="X3439" s="1"/>
      <c r="Y3439" s="2" t="b">
        <v>0</v>
      </c>
      <c r="Z3439" s="1" t="s">
        <v>58</v>
      </c>
      <c r="AA3439" s="2" t="b">
        <v>1</v>
      </c>
      <c r="AB3439" s="1" t="s">
        <v>20499</v>
      </c>
      <c r="AC3439" s="1" t="s">
        <v>20500</v>
      </c>
      <c r="AD3439" s="1" t="s">
        <v>61</v>
      </c>
      <c r="AE3439" s="2" t="b">
        <v>1</v>
      </c>
      <c r="AF3439" s="1" t="s">
        <v>987</v>
      </c>
      <c r="AG3439" s="2" t="b">
        <v>0</v>
      </c>
      <c r="AH3439" s="1">
        <v>46242.564803472225</v>
      </c>
    </row>
    <row r="3440" spans="1:34" ht="13.9">
      <c r="A3440" s="1" t="s">
        <v>20501</v>
      </c>
      <c r="B3440" s="1" t="s">
        <v>20502</v>
      </c>
      <c r="C3440" s="4">
        <v>45583</v>
      </c>
      <c r="D3440" s="1" t="s">
        <v>20272</v>
      </c>
      <c r="E3440" s="1">
        <v>2024</v>
      </c>
      <c r="F3440" s="5">
        <v>21.65</v>
      </c>
      <c r="G3440" s="1" t="s">
        <v>20503</v>
      </c>
      <c r="H3440" s="1" t="s">
        <v>20504</v>
      </c>
      <c r="I3440" s="6">
        <v>2268</v>
      </c>
      <c r="J3440" s="6" t="s">
        <v>54</v>
      </c>
      <c r="K3440" s="6">
        <v>84</v>
      </c>
      <c r="L3440" s="6">
        <v>77</v>
      </c>
      <c r="M3440" s="6">
        <v>7</v>
      </c>
      <c r="N3440" s="7">
        <v>0.91666666666666663</v>
      </c>
      <c r="O3440" s="1" t="s">
        <v>67</v>
      </c>
      <c r="P3440" s="1" t="s">
        <v>54</v>
      </c>
      <c r="Q3440" s="1" t="s">
        <v>56</v>
      </c>
      <c r="R3440" s="1" t="s">
        <v>5</v>
      </c>
      <c r="S3440" s="2" t="b">
        <v>1</v>
      </c>
      <c r="T3440" s="2" t="b">
        <v>0</v>
      </c>
      <c r="U3440" s="1" t="s">
        <v>57</v>
      </c>
      <c r="V3440" s="1"/>
      <c r="W3440" s="2" t="b">
        <v>0</v>
      </c>
      <c r="X3440" s="1"/>
      <c r="Y3440" s="2" t="b">
        <v>0</v>
      </c>
      <c r="Z3440" s="1" t="s">
        <v>58</v>
      </c>
      <c r="AA3440" s="2" t="b">
        <v>1</v>
      </c>
      <c r="AB3440" s="1" t="s">
        <v>20505</v>
      </c>
      <c r="AC3440" s="1" t="s">
        <v>20506</v>
      </c>
      <c r="AD3440" s="1" t="s">
        <v>61</v>
      </c>
      <c r="AE3440" s="2" t="b">
        <v>1</v>
      </c>
      <c r="AF3440" s="1" t="s">
        <v>101</v>
      </c>
      <c r="AG3440" s="2" t="b">
        <v>1</v>
      </c>
      <c r="AH3440" s="1">
        <v>46242.564803472225</v>
      </c>
    </row>
    <row r="3441" spans="1:34" ht="13.9">
      <c r="A3441" s="1" t="s">
        <v>20507</v>
      </c>
      <c r="B3441" s="1" t="s">
        <v>20508</v>
      </c>
      <c r="C3441" s="4">
        <v>45583</v>
      </c>
      <c r="D3441" s="1" t="s">
        <v>20272</v>
      </c>
      <c r="E3441" s="1">
        <v>2024</v>
      </c>
      <c r="F3441" s="5">
        <v>21.65</v>
      </c>
      <c r="G3441" s="1" t="s">
        <v>20509</v>
      </c>
      <c r="H3441" s="1" t="s">
        <v>20510</v>
      </c>
      <c r="I3441" s="6">
        <v>171</v>
      </c>
      <c r="J3441" s="6" t="s">
        <v>54</v>
      </c>
      <c r="K3441" s="6">
        <v>9</v>
      </c>
      <c r="L3441" s="6">
        <v>7</v>
      </c>
      <c r="M3441" s="6">
        <v>2</v>
      </c>
      <c r="N3441" s="7">
        <v>0.77777777777777779</v>
      </c>
      <c r="O3441" s="1" t="s">
        <v>382</v>
      </c>
      <c r="P3441" s="1" t="s">
        <v>54</v>
      </c>
      <c r="Q3441" s="1" t="s">
        <v>56</v>
      </c>
      <c r="R3441" s="1" t="s">
        <v>5</v>
      </c>
      <c r="S3441" s="2" t="b">
        <v>1</v>
      </c>
      <c r="T3441" s="2" t="b">
        <v>0</v>
      </c>
      <c r="U3441" s="1" t="s">
        <v>57</v>
      </c>
      <c r="V3441" s="1"/>
      <c r="W3441" s="2" t="b">
        <v>0</v>
      </c>
      <c r="X3441" s="1"/>
      <c r="Y3441" s="2" t="b">
        <v>0</v>
      </c>
      <c r="Z3441" s="1" t="s">
        <v>58</v>
      </c>
      <c r="AA3441" s="2" t="b">
        <v>1</v>
      </c>
      <c r="AB3441" s="1" t="s">
        <v>20511</v>
      </c>
      <c r="AC3441" s="1" t="s">
        <v>20512</v>
      </c>
      <c r="AD3441" s="1" t="s">
        <v>61</v>
      </c>
      <c r="AE3441" s="2" t="b">
        <v>1</v>
      </c>
      <c r="AF3441" s="1" t="s">
        <v>5239</v>
      </c>
      <c r="AG3441" s="2" t="b">
        <v>0</v>
      </c>
      <c r="AH3441" s="1">
        <v>46242.564803472225</v>
      </c>
    </row>
    <row r="3442" spans="1:34" ht="13.9">
      <c r="A3442" s="1" t="s">
        <v>20513</v>
      </c>
      <c r="B3442" s="1" t="s">
        <v>20514</v>
      </c>
      <c r="C3442" s="4">
        <v>45584</v>
      </c>
      <c r="D3442" s="1" t="s">
        <v>20272</v>
      </c>
      <c r="E3442" s="1">
        <v>2024</v>
      </c>
      <c r="F3442" s="5">
        <v>21.62</v>
      </c>
      <c r="G3442" s="1" t="s">
        <v>20515</v>
      </c>
      <c r="H3442" s="1" t="s">
        <v>20516</v>
      </c>
      <c r="I3442" s="6">
        <v>3336</v>
      </c>
      <c r="J3442" s="6" t="s">
        <v>54</v>
      </c>
      <c r="K3442" s="6">
        <v>83</v>
      </c>
      <c r="L3442" s="6">
        <v>65</v>
      </c>
      <c r="M3442" s="6">
        <v>18</v>
      </c>
      <c r="N3442" s="7">
        <v>0.7831325301204819</v>
      </c>
      <c r="O3442" s="1" t="s">
        <v>55</v>
      </c>
      <c r="P3442" s="1" t="s">
        <v>54</v>
      </c>
      <c r="Q3442" s="1" t="s">
        <v>56</v>
      </c>
      <c r="R3442" s="1" t="s">
        <v>5</v>
      </c>
      <c r="S3442" s="2" t="b">
        <v>1</v>
      </c>
      <c r="T3442" s="2" t="b">
        <v>0</v>
      </c>
      <c r="U3442" s="1" t="s">
        <v>57</v>
      </c>
      <c r="V3442" s="1"/>
      <c r="W3442" s="2" t="b">
        <v>0</v>
      </c>
      <c r="X3442" s="1"/>
      <c r="Y3442" s="2" t="b">
        <v>0</v>
      </c>
      <c r="Z3442" s="1" t="s">
        <v>119</v>
      </c>
      <c r="AA3442" s="2" t="b">
        <v>0</v>
      </c>
      <c r="AB3442" s="1" t="s">
        <v>20517</v>
      </c>
      <c r="AC3442" s="1" t="s">
        <v>20518</v>
      </c>
      <c r="AD3442" s="1" t="s">
        <v>61</v>
      </c>
      <c r="AE3442" s="2" t="b">
        <v>1</v>
      </c>
      <c r="AF3442" s="1"/>
      <c r="AG3442" s="2" t="b">
        <v>0</v>
      </c>
      <c r="AH3442" s="1">
        <v>46242.564803472225</v>
      </c>
    </row>
    <row r="3443" spans="1:34" ht="13.9">
      <c r="A3443" s="1" t="s">
        <v>20519</v>
      </c>
      <c r="B3443" s="1" t="s">
        <v>20520</v>
      </c>
      <c r="C3443" s="4">
        <v>45586</v>
      </c>
      <c r="D3443" s="1" t="s">
        <v>20272</v>
      </c>
      <c r="E3443" s="1">
        <v>2024</v>
      </c>
      <c r="F3443" s="5">
        <v>21.55</v>
      </c>
      <c r="G3443" s="1" t="s">
        <v>20521</v>
      </c>
      <c r="H3443" s="1" t="s">
        <v>20522</v>
      </c>
      <c r="I3443" s="6">
        <v>11114</v>
      </c>
      <c r="J3443" s="6" t="s">
        <v>54</v>
      </c>
      <c r="K3443" s="6">
        <v>222</v>
      </c>
      <c r="L3443" s="6">
        <v>202</v>
      </c>
      <c r="M3443" s="6">
        <v>20</v>
      </c>
      <c r="N3443" s="7">
        <v>0.90990990990990994</v>
      </c>
      <c r="O3443" s="1" t="s">
        <v>67</v>
      </c>
      <c r="P3443" s="1" t="s">
        <v>54</v>
      </c>
      <c r="Q3443" s="1" t="s">
        <v>68</v>
      </c>
      <c r="R3443" s="1" t="s">
        <v>7</v>
      </c>
      <c r="S3443" s="2" t="b">
        <v>0</v>
      </c>
      <c r="T3443" s="2" t="b">
        <v>1</v>
      </c>
      <c r="U3443" s="1" t="s">
        <v>202</v>
      </c>
      <c r="V3443" s="1">
        <v>18</v>
      </c>
      <c r="W3443" s="2" t="b">
        <v>1</v>
      </c>
      <c r="X3443" s="2" t="b">
        <v>1</v>
      </c>
      <c r="Y3443" s="2" t="b">
        <v>0</v>
      </c>
      <c r="Z3443" s="1" t="s">
        <v>119</v>
      </c>
      <c r="AA3443" s="2" t="b">
        <v>0</v>
      </c>
      <c r="AB3443" s="1" t="s">
        <v>20523</v>
      </c>
      <c r="AC3443" s="1" t="s">
        <v>20524</v>
      </c>
      <c r="AD3443" s="1" t="s">
        <v>61</v>
      </c>
      <c r="AE3443" s="2" t="b">
        <v>1</v>
      </c>
      <c r="AF3443" s="1"/>
      <c r="AG3443" s="2" t="b">
        <v>0</v>
      </c>
      <c r="AH3443" s="1">
        <v>46242.564803472225</v>
      </c>
    </row>
    <row r="3444" spans="1:34" ht="13.9">
      <c r="A3444" s="1" t="s">
        <v>20525</v>
      </c>
      <c r="B3444" s="1" t="s">
        <v>20526</v>
      </c>
      <c r="C3444" s="4">
        <v>45587</v>
      </c>
      <c r="D3444" s="1" t="s">
        <v>20272</v>
      </c>
      <c r="E3444" s="1">
        <v>2024</v>
      </c>
      <c r="F3444" s="5">
        <v>21.52</v>
      </c>
      <c r="G3444" s="1" t="s">
        <v>20527</v>
      </c>
      <c r="H3444" s="1" t="s">
        <v>20528</v>
      </c>
      <c r="I3444" s="6">
        <v>39</v>
      </c>
      <c r="J3444" s="6" t="s">
        <v>54</v>
      </c>
      <c r="K3444" s="6">
        <v>4</v>
      </c>
      <c r="L3444" s="6">
        <v>4</v>
      </c>
      <c r="M3444" s="6">
        <v>0</v>
      </c>
      <c r="N3444" s="7">
        <v>1</v>
      </c>
      <c r="O3444" s="1" t="s">
        <v>344</v>
      </c>
      <c r="P3444" s="1" t="s">
        <v>54</v>
      </c>
      <c r="Q3444" s="1" t="s">
        <v>56</v>
      </c>
      <c r="R3444" s="1" t="s">
        <v>5</v>
      </c>
      <c r="S3444" s="2" t="b">
        <v>1</v>
      </c>
      <c r="T3444" s="2" t="b">
        <v>0</v>
      </c>
      <c r="U3444" s="1" t="s">
        <v>57</v>
      </c>
      <c r="V3444" s="1"/>
      <c r="W3444" s="2" t="b">
        <v>0</v>
      </c>
      <c r="X3444" s="1"/>
      <c r="Y3444" s="2" t="b">
        <v>0</v>
      </c>
      <c r="Z3444" s="1" t="s">
        <v>58</v>
      </c>
      <c r="AA3444" s="2" t="b">
        <v>1</v>
      </c>
      <c r="AB3444" s="1" t="s">
        <v>20529</v>
      </c>
      <c r="AC3444" s="1" t="s">
        <v>20530</v>
      </c>
      <c r="AD3444" s="1" t="s">
        <v>61</v>
      </c>
      <c r="AE3444" s="2" t="b">
        <v>1</v>
      </c>
      <c r="AF3444" s="1" t="s">
        <v>1400</v>
      </c>
      <c r="AG3444" s="2" t="b">
        <v>0</v>
      </c>
      <c r="AH3444" s="1">
        <v>46242.564803472225</v>
      </c>
    </row>
    <row r="3445" spans="1:34" ht="13.9">
      <c r="A3445" s="1" t="s">
        <v>20531</v>
      </c>
      <c r="B3445" s="1" t="s">
        <v>20532</v>
      </c>
      <c r="C3445" s="4">
        <v>45588</v>
      </c>
      <c r="D3445" s="1" t="s">
        <v>20272</v>
      </c>
      <c r="E3445" s="1">
        <v>2024</v>
      </c>
      <c r="F3445" s="5">
        <v>21.49</v>
      </c>
      <c r="G3445" s="1" t="s">
        <v>20533</v>
      </c>
      <c r="H3445" s="1" t="s">
        <v>20534</v>
      </c>
      <c r="I3445" s="6">
        <v>175</v>
      </c>
      <c r="J3445" s="6" t="s">
        <v>54</v>
      </c>
      <c r="K3445" s="6">
        <v>5</v>
      </c>
      <c r="L3445" s="6">
        <v>5</v>
      </c>
      <c r="M3445" s="6">
        <v>0</v>
      </c>
      <c r="N3445" s="7">
        <v>1</v>
      </c>
      <c r="O3445" s="1" t="s">
        <v>323</v>
      </c>
      <c r="P3445" s="1" t="s">
        <v>54</v>
      </c>
      <c r="Q3445" s="1" t="s">
        <v>56</v>
      </c>
      <c r="R3445" s="1" t="s">
        <v>5</v>
      </c>
      <c r="S3445" s="2" t="b">
        <v>1</v>
      </c>
      <c r="T3445" s="2" t="b">
        <v>0</v>
      </c>
      <c r="U3445" s="1" t="s">
        <v>57</v>
      </c>
      <c r="V3445" s="1"/>
      <c r="W3445" s="2" t="b">
        <v>0</v>
      </c>
      <c r="X3445" s="1"/>
      <c r="Y3445" s="2" t="b">
        <v>0</v>
      </c>
      <c r="Z3445" s="1" t="s">
        <v>58</v>
      </c>
      <c r="AA3445" s="2" t="b">
        <v>1</v>
      </c>
      <c r="AB3445" s="1" t="s">
        <v>20535</v>
      </c>
      <c r="AC3445" s="1" t="s">
        <v>20536</v>
      </c>
      <c r="AD3445" s="1" t="s">
        <v>61</v>
      </c>
      <c r="AE3445" s="2" t="b">
        <v>1</v>
      </c>
      <c r="AF3445" s="1" t="s">
        <v>71</v>
      </c>
      <c r="AG3445" s="2" t="b">
        <v>0</v>
      </c>
      <c r="AH3445" s="1">
        <v>46242.564803472225</v>
      </c>
    </row>
    <row r="3446" spans="1:34" ht="13.9">
      <c r="A3446" s="1" t="s">
        <v>20537</v>
      </c>
      <c r="B3446" s="1" t="s">
        <v>20538</v>
      </c>
      <c r="C3446" s="4">
        <v>45588</v>
      </c>
      <c r="D3446" s="1" t="s">
        <v>20272</v>
      </c>
      <c r="E3446" s="1">
        <v>2024</v>
      </c>
      <c r="F3446" s="5">
        <v>21.49</v>
      </c>
      <c r="G3446" s="1" t="s">
        <v>20539</v>
      </c>
      <c r="H3446" s="1" t="s">
        <v>20528</v>
      </c>
      <c r="I3446" s="6"/>
      <c r="J3446" s="6" t="s">
        <v>147</v>
      </c>
      <c r="K3446" s="6">
        <v>1</v>
      </c>
      <c r="L3446" s="6">
        <v>1</v>
      </c>
      <c r="M3446" s="6">
        <v>0</v>
      </c>
      <c r="N3446" s="7">
        <v>1</v>
      </c>
      <c r="O3446" s="1" t="s">
        <v>148</v>
      </c>
      <c r="P3446" s="1" t="s">
        <v>54</v>
      </c>
      <c r="Q3446" s="1" t="s">
        <v>56</v>
      </c>
      <c r="R3446" s="1" t="s">
        <v>7</v>
      </c>
      <c r="S3446" s="2" t="b">
        <v>0</v>
      </c>
      <c r="T3446" s="2" t="b">
        <v>1</v>
      </c>
      <c r="U3446" s="1" t="s">
        <v>1669</v>
      </c>
      <c r="V3446" s="1">
        <v>18</v>
      </c>
      <c r="W3446" s="2" t="b">
        <v>1</v>
      </c>
      <c r="X3446" s="1"/>
      <c r="Y3446" s="2" t="b">
        <v>0</v>
      </c>
      <c r="Z3446" s="1" t="s">
        <v>119</v>
      </c>
      <c r="AA3446" s="2" t="b">
        <v>0</v>
      </c>
      <c r="AB3446" s="1" t="s">
        <v>20529</v>
      </c>
      <c r="AC3446" s="1" t="s">
        <v>20540</v>
      </c>
      <c r="AD3446" s="1" t="s">
        <v>61</v>
      </c>
      <c r="AE3446" s="2" t="b">
        <v>1</v>
      </c>
      <c r="AF3446" s="1"/>
      <c r="AG3446" s="2" t="b">
        <v>0</v>
      </c>
      <c r="AH3446" s="1">
        <v>46242.564803472225</v>
      </c>
    </row>
    <row r="3447" spans="1:34" ht="13.9">
      <c r="A3447" s="1" t="s">
        <v>20541</v>
      </c>
      <c r="B3447" s="1" t="s">
        <v>20542</v>
      </c>
      <c r="C3447" s="4">
        <v>45588</v>
      </c>
      <c r="D3447" s="1" t="s">
        <v>20272</v>
      </c>
      <c r="E3447" s="1">
        <v>2024</v>
      </c>
      <c r="F3447" s="5">
        <v>21.49</v>
      </c>
      <c r="G3447" s="1" t="s">
        <v>20543</v>
      </c>
      <c r="H3447" s="1" t="s">
        <v>20544</v>
      </c>
      <c r="I3447" s="6">
        <v>816</v>
      </c>
      <c r="J3447" s="6" t="s">
        <v>54</v>
      </c>
      <c r="K3447" s="6">
        <v>39</v>
      </c>
      <c r="L3447" s="6">
        <v>32</v>
      </c>
      <c r="M3447" s="6">
        <v>7</v>
      </c>
      <c r="N3447" s="7">
        <v>0.82051282051282048</v>
      </c>
      <c r="O3447" s="1" t="s">
        <v>126</v>
      </c>
      <c r="P3447" s="1" t="s">
        <v>54</v>
      </c>
      <c r="Q3447" s="1" t="s">
        <v>56</v>
      </c>
      <c r="R3447" s="1" t="s">
        <v>5</v>
      </c>
      <c r="S3447" s="2" t="b">
        <v>1</v>
      </c>
      <c r="T3447" s="2" t="b">
        <v>0</v>
      </c>
      <c r="U3447" s="1" t="s">
        <v>244</v>
      </c>
      <c r="V3447" s="1">
        <v>16</v>
      </c>
      <c r="W3447" s="2" t="b">
        <v>0</v>
      </c>
      <c r="X3447" s="1"/>
      <c r="Y3447" s="2" t="b">
        <v>0</v>
      </c>
      <c r="Z3447" s="1" t="s">
        <v>58</v>
      </c>
      <c r="AA3447" s="2" t="b">
        <v>1</v>
      </c>
      <c r="AB3447" s="1" t="s">
        <v>20545</v>
      </c>
      <c r="AC3447" s="1" t="s">
        <v>20546</v>
      </c>
      <c r="AD3447" s="1" t="s">
        <v>61</v>
      </c>
      <c r="AE3447" s="2" t="b">
        <v>1</v>
      </c>
      <c r="AF3447" s="1" t="s">
        <v>179</v>
      </c>
      <c r="AG3447" s="2" t="b">
        <v>0</v>
      </c>
      <c r="AH3447" s="1">
        <v>46242.564803472225</v>
      </c>
    </row>
    <row r="3448" spans="1:34" ht="13.9">
      <c r="A3448" s="1" t="s">
        <v>20547</v>
      </c>
      <c r="B3448" s="1" t="s">
        <v>20548</v>
      </c>
      <c r="C3448" s="4">
        <v>45589</v>
      </c>
      <c r="D3448" s="1" t="s">
        <v>20272</v>
      </c>
      <c r="E3448" s="1">
        <v>2024</v>
      </c>
      <c r="F3448" s="5">
        <v>21.45</v>
      </c>
      <c r="G3448" s="1" t="s">
        <v>20549</v>
      </c>
      <c r="H3448" s="1" t="s">
        <v>20550</v>
      </c>
      <c r="I3448" s="6">
        <v>428</v>
      </c>
      <c r="J3448" s="6" t="s">
        <v>54</v>
      </c>
      <c r="K3448" s="6">
        <v>14</v>
      </c>
      <c r="L3448" s="6">
        <v>11</v>
      </c>
      <c r="M3448" s="6">
        <v>3</v>
      </c>
      <c r="N3448" s="7">
        <v>0.7857142857142857</v>
      </c>
      <c r="O3448" s="1" t="s">
        <v>55</v>
      </c>
      <c r="P3448" s="1" t="s">
        <v>54</v>
      </c>
      <c r="Q3448" s="1" t="s">
        <v>56</v>
      </c>
      <c r="R3448" s="1" t="s">
        <v>7</v>
      </c>
      <c r="S3448" s="2" t="b">
        <v>0</v>
      </c>
      <c r="T3448" s="2" t="b">
        <v>1</v>
      </c>
      <c r="U3448" s="1" t="s">
        <v>202</v>
      </c>
      <c r="V3448" s="1">
        <v>18</v>
      </c>
      <c r="W3448" s="2" t="b">
        <v>1</v>
      </c>
      <c r="X3448" s="2" t="b">
        <v>1</v>
      </c>
      <c r="Y3448" s="2" t="b">
        <v>0</v>
      </c>
      <c r="Z3448" s="1" t="s">
        <v>119</v>
      </c>
      <c r="AA3448" s="2" t="b">
        <v>0</v>
      </c>
      <c r="AB3448" s="1" t="s">
        <v>20551</v>
      </c>
      <c r="AC3448" s="1" t="s">
        <v>20552</v>
      </c>
      <c r="AD3448" s="1" t="s">
        <v>61</v>
      </c>
      <c r="AE3448" s="2" t="b">
        <v>1</v>
      </c>
      <c r="AF3448" s="1"/>
      <c r="AG3448" s="2" t="b">
        <v>0</v>
      </c>
      <c r="AH3448" s="1">
        <v>46242.564803472225</v>
      </c>
    </row>
    <row r="3449" spans="1:34" ht="13.9">
      <c r="A3449" s="1" t="s">
        <v>20553</v>
      </c>
      <c r="B3449" s="1" t="s">
        <v>20554</v>
      </c>
      <c r="C3449" s="4">
        <v>45589</v>
      </c>
      <c r="D3449" s="1" t="s">
        <v>20272</v>
      </c>
      <c r="E3449" s="1">
        <v>2024</v>
      </c>
      <c r="F3449" s="5">
        <v>21.45</v>
      </c>
      <c r="G3449" s="1" t="s">
        <v>20555</v>
      </c>
      <c r="H3449" s="1" t="s">
        <v>20556</v>
      </c>
      <c r="I3449" s="6">
        <v>706</v>
      </c>
      <c r="J3449" s="6" t="s">
        <v>54</v>
      </c>
      <c r="K3449" s="6">
        <v>38</v>
      </c>
      <c r="L3449" s="6">
        <v>23</v>
      </c>
      <c r="M3449" s="6">
        <v>15</v>
      </c>
      <c r="N3449" s="7">
        <v>0.60526315789473684</v>
      </c>
      <c r="O3449" s="1" t="s">
        <v>91</v>
      </c>
      <c r="P3449" s="1" t="s">
        <v>54</v>
      </c>
      <c r="Q3449" s="1" t="s">
        <v>56</v>
      </c>
      <c r="R3449" s="1" t="s">
        <v>7</v>
      </c>
      <c r="S3449" s="2" t="b">
        <v>0</v>
      </c>
      <c r="T3449" s="2" t="b">
        <v>1</v>
      </c>
      <c r="U3449" s="1" t="s">
        <v>202</v>
      </c>
      <c r="V3449" s="1">
        <v>18</v>
      </c>
      <c r="W3449" s="2" t="b">
        <v>1</v>
      </c>
      <c r="X3449" s="2" t="b">
        <v>1</v>
      </c>
      <c r="Y3449" s="2" t="b">
        <v>0</v>
      </c>
      <c r="Z3449" s="1" t="s">
        <v>119</v>
      </c>
      <c r="AA3449" s="2" t="b">
        <v>0</v>
      </c>
      <c r="AB3449" s="1" t="s">
        <v>20557</v>
      </c>
      <c r="AC3449" s="1" t="s">
        <v>20558</v>
      </c>
      <c r="AD3449" s="1" t="s">
        <v>61</v>
      </c>
      <c r="AE3449" s="2" t="b">
        <v>1</v>
      </c>
      <c r="AF3449" s="1"/>
      <c r="AG3449" s="2" t="b">
        <v>0</v>
      </c>
      <c r="AH3449" s="1">
        <v>46242.564803472225</v>
      </c>
    </row>
    <row r="3450" spans="1:34" ht="13.9">
      <c r="A3450" s="1" t="s">
        <v>20559</v>
      </c>
      <c r="B3450" s="1" t="s">
        <v>20560</v>
      </c>
      <c r="C3450" s="4">
        <v>45589</v>
      </c>
      <c r="D3450" s="1" t="s">
        <v>20272</v>
      </c>
      <c r="E3450" s="1">
        <v>2024</v>
      </c>
      <c r="F3450" s="5">
        <v>21.45</v>
      </c>
      <c r="G3450" s="1" t="s">
        <v>20561</v>
      </c>
      <c r="H3450" s="1" t="s">
        <v>20562</v>
      </c>
      <c r="I3450" s="6">
        <v>604</v>
      </c>
      <c r="J3450" s="6" t="s">
        <v>54</v>
      </c>
      <c r="K3450" s="6">
        <v>41</v>
      </c>
      <c r="L3450" s="6">
        <v>40</v>
      </c>
      <c r="M3450" s="6">
        <v>1</v>
      </c>
      <c r="N3450" s="7">
        <v>0.97560975609756095</v>
      </c>
      <c r="O3450" s="1" t="s">
        <v>126</v>
      </c>
      <c r="P3450" s="1" t="s">
        <v>54</v>
      </c>
      <c r="Q3450" s="1" t="s">
        <v>56</v>
      </c>
      <c r="R3450" s="1" t="s">
        <v>5</v>
      </c>
      <c r="S3450" s="2" t="b">
        <v>1</v>
      </c>
      <c r="T3450" s="2" t="b">
        <v>0</v>
      </c>
      <c r="U3450" s="1" t="s">
        <v>57</v>
      </c>
      <c r="V3450" s="1"/>
      <c r="W3450" s="2" t="b">
        <v>0</v>
      </c>
      <c r="X3450" s="1"/>
      <c r="Y3450" s="2" t="b">
        <v>0</v>
      </c>
      <c r="Z3450" s="1" t="s">
        <v>58</v>
      </c>
      <c r="AA3450" s="2" t="b">
        <v>1</v>
      </c>
      <c r="AB3450" s="1" t="s">
        <v>20563</v>
      </c>
      <c r="AC3450" s="1" t="s">
        <v>20564</v>
      </c>
      <c r="AD3450" s="1" t="s">
        <v>61</v>
      </c>
      <c r="AE3450" s="2" t="b">
        <v>1</v>
      </c>
      <c r="AF3450" s="1" t="s">
        <v>142</v>
      </c>
      <c r="AG3450" s="2" t="b">
        <v>0</v>
      </c>
      <c r="AH3450" s="1">
        <v>46242.564803472225</v>
      </c>
    </row>
    <row r="3451" spans="1:34" ht="13.9">
      <c r="A3451" s="1" t="s">
        <v>20565</v>
      </c>
      <c r="B3451" s="1" t="s">
        <v>20566</v>
      </c>
      <c r="C3451" s="4">
        <v>45589</v>
      </c>
      <c r="D3451" s="1" t="s">
        <v>20272</v>
      </c>
      <c r="E3451" s="1">
        <v>2024</v>
      </c>
      <c r="F3451" s="5">
        <v>21.45</v>
      </c>
      <c r="G3451" s="1" t="s">
        <v>20567</v>
      </c>
      <c r="H3451" s="1" t="s">
        <v>20568</v>
      </c>
      <c r="I3451" s="6">
        <v>744</v>
      </c>
      <c r="J3451" s="6" t="s">
        <v>54</v>
      </c>
      <c r="K3451" s="6">
        <v>50</v>
      </c>
      <c r="L3451" s="6">
        <v>43</v>
      </c>
      <c r="M3451" s="6">
        <v>7</v>
      </c>
      <c r="N3451" s="7">
        <v>0.86</v>
      </c>
      <c r="O3451" s="1" t="s">
        <v>67</v>
      </c>
      <c r="P3451" s="1" t="s">
        <v>54</v>
      </c>
      <c r="Q3451" s="1" t="s">
        <v>56</v>
      </c>
      <c r="R3451" s="1" t="s">
        <v>5</v>
      </c>
      <c r="S3451" s="2" t="b">
        <v>1</v>
      </c>
      <c r="T3451" s="2" t="b">
        <v>0</v>
      </c>
      <c r="U3451" s="1" t="s">
        <v>57</v>
      </c>
      <c r="V3451" s="1"/>
      <c r="W3451" s="2" t="b">
        <v>0</v>
      </c>
      <c r="X3451" s="1"/>
      <c r="Y3451" s="2" t="b">
        <v>0</v>
      </c>
      <c r="Z3451" s="1" t="s">
        <v>58</v>
      </c>
      <c r="AA3451" s="2" t="b">
        <v>1</v>
      </c>
      <c r="AB3451" s="1" t="s">
        <v>20569</v>
      </c>
      <c r="AC3451" s="1" t="s">
        <v>20570</v>
      </c>
      <c r="AD3451" s="1" t="s">
        <v>61</v>
      </c>
      <c r="AE3451" s="2" t="b">
        <v>1</v>
      </c>
      <c r="AF3451" s="1" t="s">
        <v>371</v>
      </c>
      <c r="AG3451" s="2" t="b">
        <v>0</v>
      </c>
      <c r="AH3451" s="1">
        <v>46242.564803472225</v>
      </c>
    </row>
    <row r="3452" spans="1:34" ht="13.9">
      <c r="A3452" s="1" t="s">
        <v>20571</v>
      </c>
      <c r="B3452" s="1" t="s">
        <v>20572</v>
      </c>
      <c r="C3452" s="4">
        <v>45589</v>
      </c>
      <c r="D3452" s="1" t="s">
        <v>20272</v>
      </c>
      <c r="E3452" s="1">
        <v>2024</v>
      </c>
      <c r="F3452" s="5">
        <v>21.45</v>
      </c>
      <c r="G3452" s="1" t="s">
        <v>20573</v>
      </c>
      <c r="H3452" s="1" t="s">
        <v>20574</v>
      </c>
      <c r="I3452" s="6">
        <v>2300</v>
      </c>
      <c r="J3452" s="6" t="s">
        <v>54</v>
      </c>
      <c r="K3452" s="6">
        <v>237</v>
      </c>
      <c r="L3452" s="6">
        <v>231</v>
      </c>
      <c r="M3452" s="6">
        <v>6</v>
      </c>
      <c r="N3452" s="7">
        <v>0.97468354430379744</v>
      </c>
      <c r="O3452" s="1" t="s">
        <v>67</v>
      </c>
      <c r="P3452" s="1" t="s">
        <v>54</v>
      </c>
      <c r="Q3452" s="1" t="s">
        <v>68</v>
      </c>
      <c r="R3452" s="1" t="s">
        <v>5</v>
      </c>
      <c r="S3452" s="2" t="b">
        <v>1</v>
      </c>
      <c r="T3452" s="2" t="b">
        <v>0</v>
      </c>
      <c r="U3452" s="1" t="s">
        <v>57</v>
      </c>
      <c r="V3452" s="1"/>
      <c r="W3452" s="2" t="b">
        <v>0</v>
      </c>
      <c r="X3452" s="1"/>
      <c r="Y3452" s="2" t="b">
        <v>0</v>
      </c>
      <c r="Z3452" s="1" t="s">
        <v>58</v>
      </c>
      <c r="AA3452" s="2" t="b">
        <v>1</v>
      </c>
      <c r="AB3452" s="1" t="s">
        <v>20575</v>
      </c>
      <c r="AC3452" s="1" t="s">
        <v>20576</v>
      </c>
      <c r="AD3452" s="1" t="s">
        <v>61</v>
      </c>
      <c r="AE3452" s="2" t="b">
        <v>1</v>
      </c>
      <c r="AF3452" s="1" t="s">
        <v>71</v>
      </c>
      <c r="AG3452" s="2" t="b">
        <v>0</v>
      </c>
      <c r="AH3452" s="1">
        <v>46242.564803472225</v>
      </c>
    </row>
    <row r="3453" spans="1:34" ht="13.9">
      <c r="A3453" s="1" t="s">
        <v>20577</v>
      </c>
      <c r="B3453" s="1" t="s">
        <v>20578</v>
      </c>
      <c r="C3453" s="4">
        <v>45589</v>
      </c>
      <c r="D3453" s="1" t="s">
        <v>20272</v>
      </c>
      <c r="E3453" s="1">
        <v>2024</v>
      </c>
      <c r="F3453" s="5">
        <v>21.45</v>
      </c>
      <c r="G3453" s="1" t="s">
        <v>20579</v>
      </c>
      <c r="H3453" s="1" t="s">
        <v>20580</v>
      </c>
      <c r="I3453" s="6">
        <v>120</v>
      </c>
      <c r="J3453" s="6" t="s">
        <v>54</v>
      </c>
      <c r="K3453" s="6">
        <v>3</v>
      </c>
      <c r="L3453" s="6">
        <v>3</v>
      </c>
      <c r="M3453" s="6">
        <v>0</v>
      </c>
      <c r="N3453" s="7">
        <v>1</v>
      </c>
      <c r="O3453" s="1" t="s">
        <v>302</v>
      </c>
      <c r="P3453" s="1" t="s">
        <v>54</v>
      </c>
      <c r="Q3453" s="1" t="s">
        <v>56</v>
      </c>
      <c r="R3453" s="1" t="s">
        <v>7</v>
      </c>
      <c r="S3453" s="2" t="b">
        <v>0</v>
      </c>
      <c r="T3453" s="2" t="b">
        <v>1</v>
      </c>
      <c r="U3453" s="1" t="s">
        <v>202</v>
      </c>
      <c r="V3453" s="1">
        <v>18</v>
      </c>
      <c r="W3453" s="2" t="b">
        <v>1</v>
      </c>
      <c r="X3453" s="2" t="b">
        <v>1</v>
      </c>
      <c r="Y3453" s="2" t="b">
        <v>0</v>
      </c>
      <c r="Z3453" s="1" t="s">
        <v>119</v>
      </c>
      <c r="AA3453" s="2" t="b">
        <v>0</v>
      </c>
      <c r="AB3453" s="1" t="s">
        <v>20581</v>
      </c>
      <c r="AC3453" s="1" t="s">
        <v>20582</v>
      </c>
      <c r="AD3453" s="1" t="s">
        <v>61</v>
      </c>
      <c r="AE3453" s="2" t="b">
        <v>1</v>
      </c>
      <c r="AF3453" s="1"/>
      <c r="AG3453" s="2" t="b">
        <v>0</v>
      </c>
      <c r="AH3453" s="1">
        <v>46242.564803472225</v>
      </c>
    </row>
    <row r="3454" spans="1:34" ht="13.9">
      <c r="A3454" s="1" t="s">
        <v>20583</v>
      </c>
      <c r="B3454" s="1" t="s">
        <v>20584</v>
      </c>
      <c r="C3454" s="4">
        <v>45589</v>
      </c>
      <c r="D3454" s="1" t="s">
        <v>20272</v>
      </c>
      <c r="E3454" s="1">
        <v>2024</v>
      </c>
      <c r="F3454" s="5">
        <v>21.45</v>
      </c>
      <c r="G3454" s="1" t="s">
        <v>20585</v>
      </c>
      <c r="H3454" s="1" t="s">
        <v>20586</v>
      </c>
      <c r="I3454" s="6">
        <v>232</v>
      </c>
      <c r="J3454" s="6" t="s">
        <v>54</v>
      </c>
      <c r="K3454" s="6">
        <v>16</v>
      </c>
      <c r="L3454" s="6">
        <v>16</v>
      </c>
      <c r="M3454" s="6">
        <v>0</v>
      </c>
      <c r="N3454" s="7">
        <v>1</v>
      </c>
      <c r="O3454" s="1" t="s">
        <v>126</v>
      </c>
      <c r="P3454" s="1" t="s">
        <v>54</v>
      </c>
      <c r="Q3454" s="1" t="s">
        <v>56</v>
      </c>
      <c r="R3454" s="1" t="s">
        <v>7</v>
      </c>
      <c r="S3454" s="2" t="b">
        <v>0</v>
      </c>
      <c r="T3454" s="2" t="b">
        <v>1</v>
      </c>
      <c r="U3454" s="1" t="s">
        <v>202</v>
      </c>
      <c r="V3454" s="1">
        <v>18</v>
      </c>
      <c r="W3454" s="2" t="b">
        <v>1</v>
      </c>
      <c r="X3454" s="2" t="b">
        <v>1</v>
      </c>
      <c r="Y3454" s="2" t="b">
        <v>0</v>
      </c>
      <c r="Z3454" s="1" t="s">
        <v>119</v>
      </c>
      <c r="AA3454" s="2" t="b">
        <v>0</v>
      </c>
      <c r="AB3454" s="1" t="s">
        <v>20587</v>
      </c>
      <c r="AC3454" s="1" t="s">
        <v>20588</v>
      </c>
      <c r="AD3454" s="1" t="s">
        <v>61</v>
      </c>
      <c r="AE3454" s="2" t="b">
        <v>1</v>
      </c>
      <c r="AF3454" s="1"/>
      <c r="AG3454" s="2" t="b">
        <v>0</v>
      </c>
      <c r="AH3454" s="1">
        <v>46242.564803472225</v>
      </c>
    </row>
    <row r="3455" spans="1:34" ht="13.9">
      <c r="A3455" s="1" t="s">
        <v>20589</v>
      </c>
      <c r="B3455" s="1" t="s">
        <v>20590</v>
      </c>
      <c r="C3455" s="4">
        <v>45589</v>
      </c>
      <c r="D3455" s="1" t="s">
        <v>20272</v>
      </c>
      <c r="E3455" s="1">
        <v>2024</v>
      </c>
      <c r="F3455" s="5">
        <v>21.45</v>
      </c>
      <c r="G3455" s="1" t="s">
        <v>20591</v>
      </c>
      <c r="H3455" s="1" t="s">
        <v>20592</v>
      </c>
      <c r="I3455" s="6">
        <v>661</v>
      </c>
      <c r="J3455" s="6" t="s">
        <v>54</v>
      </c>
      <c r="K3455" s="6">
        <v>42</v>
      </c>
      <c r="L3455" s="6">
        <v>40</v>
      </c>
      <c r="M3455" s="6">
        <v>2</v>
      </c>
      <c r="N3455" s="7">
        <v>0.95238095238095233</v>
      </c>
      <c r="O3455" s="1" t="s">
        <v>126</v>
      </c>
      <c r="P3455" s="1" t="s">
        <v>54</v>
      </c>
      <c r="Q3455" s="1" t="s">
        <v>56</v>
      </c>
      <c r="R3455" s="1" t="s">
        <v>5</v>
      </c>
      <c r="S3455" s="2" t="b">
        <v>1</v>
      </c>
      <c r="T3455" s="2" t="b">
        <v>0</v>
      </c>
      <c r="U3455" s="1" t="s">
        <v>57</v>
      </c>
      <c r="V3455" s="1"/>
      <c r="W3455" s="2" t="b">
        <v>0</v>
      </c>
      <c r="X3455" s="1"/>
      <c r="Y3455" s="2" t="b">
        <v>0</v>
      </c>
      <c r="Z3455" s="1" t="s">
        <v>58</v>
      </c>
      <c r="AA3455" s="2" t="b">
        <v>1</v>
      </c>
      <c r="AB3455" s="1" t="s">
        <v>20593</v>
      </c>
      <c r="AC3455" s="1" t="s">
        <v>20594</v>
      </c>
      <c r="AD3455" s="1" t="s">
        <v>61</v>
      </c>
      <c r="AE3455" s="2" t="b">
        <v>1</v>
      </c>
      <c r="AF3455" s="1" t="s">
        <v>94</v>
      </c>
      <c r="AG3455" s="2" t="b">
        <v>0</v>
      </c>
      <c r="AH3455" s="1">
        <v>46242.564803472225</v>
      </c>
    </row>
    <row r="3456" spans="1:34" ht="13.9">
      <c r="A3456" s="1" t="s">
        <v>20595</v>
      </c>
      <c r="B3456" s="1" t="s">
        <v>20596</v>
      </c>
      <c r="C3456" s="4">
        <v>45590</v>
      </c>
      <c r="D3456" s="1" t="s">
        <v>20272</v>
      </c>
      <c r="E3456" s="1">
        <v>2024</v>
      </c>
      <c r="F3456" s="5">
        <v>21.42</v>
      </c>
      <c r="G3456" s="1" t="s">
        <v>20597</v>
      </c>
      <c r="H3456" s="1" t="s">
        <v>20598</v>
      </c>
      <c r="I3456" s="6">
        <v>274</v>
      </c>
      <c r="J3456" s="6" t="s">
        <v>54</v>
      </c>
      <c r="K3456" s="6">
        <v>20</v>
      </c>
      <c r="L3456" s="6">
        <v>20</v>
      </c>
      <c r="M3456" s="6">
        <v>0</v>
      </c>
      <c r="N3456" s="7">
        <v>1</v>
      </c>
      <c r="O3456" s="1" t="s">
        <v>126</v>
      </c>
      <c r="P3456" s="1" t="s">
        <v>54</v>
      </c>
      <c r="Q3456" s="1" t="s">
        <v>56</v>
      </c>
      <c r="R3456" s="1" t="s">
        <v>5</v>
      </c>
      <c r="S3456" s="2" t="b">
        <v>1</v>
      </c>
      <c r="T3456" s="2" t="b">
        <v>0</v>
      </c>
      <c r="U3456" s="1" t="s">
        <v>57</v>
      </c>
      <c r="V3456" s="1"/>
      <c r="W3456" s="2" t="b">
        <v>0</v>
      </c>
      <c r="X3456" s="1"/>
      <c r="Y3456" s="2" t="b">
        <v>0</v>
      </c>
      <c r="Z3456" s="1" t="s">
        <v>58</v>
      </c>
      <c r="AA3456" s="2" t="b">
        <v>1</v>
      </c>
      <c r="AB3456" s="1" t="s">
        <v>20599</v>
      </c>
      <c r="AC3456" s="1" t="s">
        <v>20600</v>
      </c>
      <c r="AD3456" s="1" t="s">
        <v>61</v>
      </c>
      <c r="AE3456" s="2" t="b">
        <v>1</v>
      </c>
      <c r="AF3456" s="1" t="s">
        <v>62</v>
      </c>
      <c r="AG3456" s="2" t="b">
        <v>0</v>
      </c>
      <c r="AH3456" s="1">
        <v>46242.564803472225</v>
      </c>
    </row>
    <row r="3457" spans="1:34" ht="13.9">
      <c r="A3457" s="1" t="s">
        <v>20601</v>
      </c>
      <c r="B3457" s="1" t="s">
        <v>20602</v>
      </c>
      <c r="C3457" s="4">
        <v>45590</v>
      </c>
      <c r="D3457" s="1" t="s">
        <v>20272</v>
      </c>
      <c r="E3457" s="1">
        <v>2024</v>
      </c>
      <c r="F3457" s="5">
        <v>21.42</v>
      </c>
      <c r="G3457" s="1" t="s">
        <v>20603</v>
      </c>
      <c r="H3457" s="1" t="s">
        <v>20604</v>
      </c>
      <c r="I3457" s="6">
        <v>381</v>
      </c>
      <c r="J3457" s="6" t="s">
        <v>54</v>
      </c>
      <c r="K3457" s="6">
        <v>26</v>
      </c>
      <c r="L3457" s="6">
        <v>26</v>
      </c>
      <c r="M3457" s="6">
        <v>0</v>
      </c>
      <c r="N3457" s="7">
        <v>1</v>
      </c>
      <c r="O3457" s="1" t="s">
        <v>126</v>
      </c>
      <c r="P3457" s="1" t="s">
        <v>54</v>
      </c>
      <c r="Q3457" s="1" t="s">
        <v>56</v>
      </c>
      <c r="R3457" s="1" t="s">
        <v>5</v>
      </c>
      <c r="S3457" s="2" t="b">
        <v>1</v>
      </c>
      <c r="T3457" s="2" t="b">
        <v>0</v>
      </c>
      <c r="U3457" s="1" t="s">
        <v>1167</v>
      </c>
      <c r="V3457" s="1">
        <v>14</v>
      </c>
      <c r="W3457" s="2" t="b">
        <v>0</v>
      </c>
      <c r="X3457" s="1"/>
      <c r="Y3457" s="2" t="b">
        <v>0</v>
      </c>
      <c r="Z3457" s="1" t="s">
        <v>58</v>
      </c>
      <c r="AA3457" s="2" t="b">
        <v>1</v>
      </c>
      <c r="AB3457" s="1" t="s">
        <v>20605</v>
      </c>
      <c r="AC3457" s="1" t="s">
        <v>20606</v>
      </c>
      <c r="AD3457" s="1" t="s">
        <v>61</v>
      </c>
      <c r="AE3457" s="2" t="b">
        <v>1</v>
      </c>
      <c r="AF3457" s="1" t="s">
        <v>2871</v>
      </c>
      <c r="AG3457" s="2" t="b">
        <v>0</v>
      </c>
      <c r="AH3457" s="1">
        <v>46242.564803472225</v>
      </c>
    </row>
    <row r="3458" spans="1:34" ht="13.9">
      <c r="A3458" s="1" t="s">
        <v>20607</v>
      </c>
      <c r="B3458" s="1" t="s">
        <v>20608</v>
      </c>
      <c r="C3458" s="4">
        <v>45590</v>
      </c>
      <c r="D3458" s="1" t="s">
        <v>20272</v>
      </c>
      <c r="E3458" s="1">
        <v>2024</v>
      </c>
      <c r="F3458" s="5">
        <v>21.42</v>
      </c>
      <c r="G3458" s="1" t="s">
        <v>20609</v>
      </c>
      <c r="H3458" s="1" t="s">
        <v>20574</v>
      </c>
      <c r="I3458" s="6"/>
      <c r="J3458" s="6" t="s">
        <v>147</v>
      </c>
      <c r="K3458" s="6">
        <v>9</v>
      </c>
      <c r="L3458" s="6">
        <v>9</v>
      </c>
      <c r="M3458" s="6">
        <v>0</v>
      </c>
      <c r="N3458" s="7">
        <v>1</v>
      </c>
      <c r="O3458" s="1" t="s">
        <v>382</v>
      </c>
      <c r="P3458" s="1" t="s">
        <v>54</v>
      </c>
      <c r="Q3458" s="1" t="s">
        <v>56</v>
      </c>
      <c r="R3458" s="1" t="s">
        <v>7</v>
      </c>
      <c r="S3458" s="2" t="b">
        <v>0</v>
      </c>
      <c r="T3458" s="2" t="b">
        <v>1</v>
      </c>
      <c r="U3458" s="1" t="s">
        <v>202</v>
      </c>
      <c r="V3458" s="1">
        <v>18</v>
      </c>
      <c r="W3458" s="2" t="b">
        <v>1</v>
      </c>
      <c r="X3458" s="2" t="b">
        <v>1</v>
      </c>
      <c r="Y3458" s="2" t="b">
        <v>0</v>
      </c>
      <c r="Z3458" s="1" t="s">
        <v>119</v>
      </c>
      <c r="AA3458" s="2" t="b">
        <v>0</v>
      </c>
      <c r="AB3458" s="1" t="s">
        <v>20575</v>
      </c>
      <c r="AC3458" s="1" t="s">
        <v>20610</v>
      </c>
      <c r="AD3458" s="1" t="s">
        <v>61</v>
      </c>
      <c r="AE3458" s="2" t="b">
        <v>1</v>
      </c>
      <c r="AF3458" s="1"/>
      <c r="AG3458" s="2" t="b">
        <v>0</v>
      </c>
      <c r="AH3458" s="1">
        <v>46242.564803472225</v>
      </c>
    </row>
    <row r="3459" spans="1:34" ht="13.9">
      <c r="A3459" s="1" t="s">
        <v>20611</v>
      </c>
      <c r="B3459" s="1" t="s">
        <v>20612</v>
      </c>
      <c r="C3459" s="4">
        <v>45590</v>
      </c>
      <c r="D3459" s="1" t="s">
        <v>20272</v>
      </c>
      <c r="E3459" s="1">
        <v>2024</v>
      </c>
      <c r="F3459" s="5">
        <v>21.42</v>
      </c>
      <c r="G3459" s="1" t="s">
        <v>20613</v>
      </c>
      <c r="H3459" s="1" t="s">
        <v>20614</v>
      </c>
      <c r="I3459" s="6">
        <v>3075</v>
      </c>
      <c r="J3459" s="6" t="s">
        <v>54</v>
      </c>
      <c r="K3459" s="6">
        <v>74</v>
      </c>
      <c r="L3459" s="6">
        <v>68</v>
      </c>
      <c r="M3459" s="6">
        <v>6</v>
      </c>
      <c r="N3459" s="7">
        <v>0.91891891891891897</v>
      </c>
      <c r="O3459" s="1" t="s">
        <v>67</v>
      </c>
      <c r="P3459" s="1" t="s">
        <v>54</v>
      </c>
      <c r="Q3459" s="1" t="s">
        <v>56</v>
      </c>
      <c r="R3459" s="1" t="s">
        <v>5</v>
      </c>
      <c r="S3459" s="2" t="b">
        <v>1</v>
      </c>
      <c r="T3459" s="2" t="b">
        <v>0</v>
      </c>
      <c r="U3459" s="1" t="s">
        <v>57</v>
      </c>
      <c r="V3459" s="1"/>
      <c r="W3459" s="2" t="b">
        <v>0</v>
      </c>
      <c r="X3459" s="1"/>
      <c r="Y3459" s="2" t="b">
        <v>0</v>
      </c>
      <c r="Z3459" s="1" t="s">
        <v>58</v>
      </c>
      <c r="AA3459" s="2" t="b">
        <v>1</v>
      </c>
      <c r="AB3459" s="1" t="s">
        <v>20615</v>
      </c>
      <c r="AC3459" s="1" t="s">
        <v>20616</v>
      </c>
      <c r="AD3459" s="1" t="s">
        <v>61</v>
      </c>
      <c r="AE3459" s="2" t="b">
        <v>1</v>
      </c>
      <c r="AF3459" s="1" t="s">
        <v>62</v>
      </c>
      <c r="AG3459" s="2" t="b">
        <v>0</v>
      </c>
      <c r="AH3459" s="1">
        <v>46242.564803472225</v>
      </c>
    </row>
    <row r="3460" spans="1:34" ht="13.9">
      <c r="A3460" s="1" t="s">
        <v>20617</v>
      </c>
      <c r="B3460" s="1" t="s">
        <v>20618</v>
      </c>
      <c r="C3460" s="4">
        <v>45590</v>
      </c>
      <c r="D3460" s="1" t="s">
        <v>20272</v>
      </c>
      <c r="E3460" s="1">
        <v>2024</v>
      </c>
      <c r="F3460" s="5">
        <v>21.42</v>
      </c>
      <c r="G3460" s="1" t="s">
        <v>20619</v>
      </c>
      <c r="H3460" s="1" t="s">
        <v>20620</v>
      </c>
      <c r="I3460" s="6"/>
      <c r="J3460" s="6" t="s">
        <v>147</v>
      </c>
      <c r="K3460" s="6">
        <v>2</v>
      </c>
      <c r="L3460" s="6">
        <v>2</v>
      </c>
      <c r="M3460" s="6">
        <v>0</v>
      </c>
      <c r="N3460" s="7">
        <v>1</v>
      </c>
      <c r="O3460" s="1" t="s">
        <v>567</v>
      </c>
      <c r="P3460" s="1" t="s">
        <v>54</v>
      </c>
      <c r="Q3460" s="1" t="s">
        <v>56</v>
      </c>
      <c r="R3460" s="1" t="s">
        <v>5</v>
      </c>
      <c r="S3460" s="2" t="b">
        <v>1</v>
      </c>
      <c r="T3460" s="2" t="b">
        <v>0</v>
      </c>
      <c r="U3460" s="1" t="s">
        <v>57</v>
      </c>
      <c r="V3460" s="1"/>
      <c r="W3460" s="2" t="b">
        <v>0</v>
      </c>
      <c r="X3460" s="1"/>
      <c r="Y3460" s="2" t="b">
        <v>0</v>
      </c>
      <c r="Z3460" s="1" t="s">
        <v>119</v>
      </c>
      <c r="AA3460" s="2" t="b">
        <v>0</v>
      </c>
      <c r="AB3460" s="1" t="s">
        <v>20621</v>
      </c>
      <c r="AC3460" s="1" t="s">
        <v>20622</v>
      </c>
      <c r="AD3460" s="1" t="s">
        <v>61</v>
      </c>
      <c r="AE3460" s="2" t="b">
        <v>1</v>
      </c>
      <c r="AF3460" s="1"/>
      <c r="AG3460" s="2" t="b">
        <v>0</v>
      </c>
      <c r="AH3460" s="1">
        <v>46242.564803472225</v>
      </c>
    </row>
    <row r="3461" spans="1:34" ht="13.9">
      <c r="A3461" s="1" t="s">
        <v>20623</v>
      </c>
      <c r="B3461" s="1" t="s">
        <v>20624</v>
      </c>
      <c r="C3461" s="4">
        <v>45591</v>
      </c>
      <c r="D3461" s="1" t="s">
        <v>20272</v>
      </c>
      <c r="E3461" s="1">
        <v>2024</v>
      </c>
      <c r="F3461" s="5">
        <v>21.39</v>
      </c>
      <c r="G3461" s="1" t="s">
        <v>20625</v>
      </c>
      <c r="H3461" s="1" t="s">
        <v>20626</v>
      </c>
      <c r="I3461" s="6">
        <v>617</v>
      </c>
      <c r="J3461" s="6" t="s">
        <v>54</v>
      </c>
      <c r="K3461" s="6">
        <v>20</v>
      </c>
      <c r="L3461" s="6">
        <v>5</v>
      </c>
      <c r="M3461" s="6">
        <v>15</v>
      </c>
      <c r="N3461" s="7">
        <v>0.25</v>
      </c>
      <c r="O3461" s="1" t="s">
        <v>330</v>
      </c>
      <c r="P3461" s="1" t="s">
        <v>54</v>
      </c>
      <c r="Q3461" s="1" t="s">
        <v>56</v>
      </c>
      <c r="R3461" s="1" t="s">
        <v>7</v>
      </c>
      <c r="S3461" s="2" t="b">
        <v>0</v>
      </c>
      <c r="T3461" s="2" t="b">
        <v>1</v>
      </c>
      <c r="U3461" s="1" t="s">
        <v>202</v>
      </c>
      <c r="V3461" s="1">
        <v>18</v>
      </c>
      <c r="W3461" s="2" t="b">
        <v>1</v>
      </c>
      <c r="X3461" s="2" t="b">
        <v>1</v>
      </c>
      <c r="Y3461" s="2" t="b">
        <v>0</v>
      </c>
      <c r="Z3461" s="1" t="s">
        <v>119</v>
      </c>
      <c r="AA3461" s="2" t="b">
        <v>0</v>
      </c>
      <c r="AB3461" s="1" t="s">
        <v>20627</v>
      </c>
      <c r="AC3461" s="1" t="s">
        <v>20628</v>
      </c>
      <c r="AD3461" s="1" t="s">
        <v>61</v>
      </c>
      <c r="AE3461" s="2" t="b">
        <v>1</v>
      </c>
      <c r="AF3461" s="1"/>
      <c r="AG3461" s="2" t="b">
        <v>0</v>
      </c>
      <c r="AH3461" s="1">
        <v>46242.564803472225</v>
      </c>
    </row>
    <row r="3462" spans="1:34" ht="13.9">
      <c r="A3462" s="1" t="s">
        <v>20629</v>
      </c>
      <c r="B3462" s="1" t="s">
        <v>20630</v>
      </c>
      <c r="C3462" s="4">
        <v>45591</v>
      </c>
      <c r="D3462" s="1" t="s">
        <v>20272</v>
      </c>
      <c r="E3462" s="1">
        <v>2024</v>
      </c>
      <c r="F3462" s="5">
        <v>21.39</v>
      </c>
      <c r="G3462" s="1" t="s">
        <v>20631</v>
      </c>
      <c r="H3462" s="1" t="s">
        <v>20632</v>
      </c>
      <c r="I3462" s="6">
        <v>223</v>
      </c>
      <c r="J3462" s="6" t="s">
        <v>54</v>
      </c>
      <c r="K3462" s="6">
        <v>17</v>
      </c>
      <c r="L3462" s="6">
        <v>16</v>
      </c>
      <c r="M3462" s="6">
        <v>1</v>
      </c>
      <c r="N3462" s="7">
        <v>0.94117647058823528</v>
      </c>
      <c r="O3462" s="1" t="s">
        <v>126</v>
      </c>
      <c r="P3462" s="1" t="s">
        <v>54</v>
      </c>
      <c r="Q3462" s="1" t="s">
        <v>56</v>
      </c>
      <c r="R3462" s="1" t="s">
        <v>5</v>
      </c>
      <c r="S3462" s="2" t="b">
        <v>1</v>
      </c>
      <c r="T3462" s="2" t="b">
        <v>0</v>
      </c>
      <c r="U3462" s="1" t="s">
        <v>57</v>
      </c>
      <c r="V3462" s="1"/>
      <c r="W3462" s="2" t="b">
        <v>0</v>
      </c>
      <c r="X3462" s="1"/>
      <c r="Y3462" s="2" t="b">
        <v>0</v>
      </c>
      <c r="Z3462" s="1" t="s">
        <v>58</v>
      </c>
      <c r="AA3462" s="2" t="b">
        <v>1</v>
      </c>
      <c r="AB3462" s="1" t="s">
        <v>20633</v>
      </c>
      <c r="AC3462" s="1" t="s">
        <v>20634</v>
      </c>
      <c r="AD3462" s="1" t="s">
        <v>61</v>
      </c>
      <c r="AE3462" s="2" t="b">
        <v>1</v>
      </c>
      <c r="AF3462" s="1" t="s">
        <v>1400</v>
      </c>
      <c r="AG3462" s="2" t="b">
        <v>0</v>
      </c>
      <c r="AH3462" s="1">
        <v>46242.564803472225</v>
      </c>
    </row>
    <row r="3463" spans="1:34" ht="13.9">
      <c r="A3463" s="1" t="s">
        <v>20635</v>
      </c>
      <c r="B3463" s="1" t="s">
        <v>20636</v>
      </c>
      <c r="C3463" s="4">
        <v>45593</v>
      </c>
      <c r="D3463" s="1" t="s">
        <v>20272</v>
      </c>
      <c r="E3463" s="1">
        <v>2024</v>
      </c>
      <c r="F3463" s="5">
        <v>21.32</v>
      </c>
      <c r="G3463" s="1" t="s">
        <v>20637</v>
      </c>
      <c r="H3463" s="1" t="s">
        <v>20638</v>
      </c>
      <c r="I3463" s="6">
        <v>676</v>
      </c>
      <c r="J3463" s="6" t="s">
        <v>54</v>
      </c>
      <c r="K3463" s="6">
        <v>43</v>
      </c>
      <c r="L3463" s="6">
        <v>41</v>
      </c>
      <c r="M3463" s="6">
        <v>2</v>
      </c>
      <c r="N3463" s="7">
        <v>0.95348837209302328</v>
      </c>
      <c r="O3463" s="1" t="s">
        <v>126</v>
      </c>
      <c r="P3463" s="1" t="s">
        <v>54</v>
      </c>
      <c r="Q3463" s="1" t="s">
        <v>56</v>
      </c>
      <c r="R3463" s="1" t="s">
        <v>5</v>
      </c>
      <c r="S3463" s="2" t="b">
        <v>1</v>
      </c>
      <c r="T3463" s="2" t="b">
        <v>0</v>
      </c>
      <c r="U3463" s="1" t="s">
        <v>57</v>
      </c>
      <c r="V3463" s="1"/>
      <c r="W3463" s="2" t="b">
        <v>0</v>
      </c>
      <c r="X3463" s="1"/>
      <c r="Y3463" s="2" t="b">
        <v>0</v>
      </c>
      <c r="Z3463" s="1" t="s">
        <v>58</v>
      </c>
      <c r="AA3463" s="2" t="b">
        <v>1</v>
      </c>
      <c r="AB3463" s="1" t="s">
        <v>20639</v>
      </c>
      <c r="AC3463" s="1" t="s">
        <v>20640</v>
      </c>
      <c r="AD3463" s="1" t="s">
        <v>61</v>
      </c>
      <c r="AE3463" s="2" t="b">
        <v>1</v>
      </c>
      <c r="AF3463" s="1" t="s">
        <v>62</v>
      </c>
      <c r="AG3463" s="2" t="b">
        <v>0</v>
      </c>
      <c r="AH3463" s="1">
        <v>46242.564803472225</v>
      </c>
    </row>
    <row r="3464" spans="1:34" ht="13.9">
      <c r="A3464" s="1" t="s">
        <v>20641</v>
      </c>
      <c r="B3464" s="1" t="s">
        <v>20642</v>
      </c>
      <c r="C3464" s="4">
        <v>45593</v>
      </c>
      <c r="D3464" s="1" t="s">
        <v>20272</v>
      </c>
      <c r="E3464" s="1">
        <v>2024</v>
      </c>
      <c r="F3464" s="5">
        <v>21.32</v>
      </c>
      <c r="G3464" s="1" t="s">
        <v>20643</v>
      </c>
      <c r="H3464" s="1" t="s">
        <v>20644</v>
      </c>
      <c r="I3464" s="6">
        <v>658</v>
      </c>
      <c r="J3464" s="6" t="s">
        <v>54</v>
      </c>
      <c r="K3464" s="6">
        <v>38</v>
      </c>
      <c r="L3464" s="6">
        <v>37</v>
      </c>
      <c r="M3464" s="6">
        <v>1</v>
      </c>
      <c r="N3464" s="7">
        <v>0.97368421052631582</v>
      </c>
      <c r="O3464" s="1" t="s">
        <v>126</v>
      </c>
      <c r="P3464" s="1" t="s">
        <v>54</v>
      </c>
      <c r="Q3464" s="1" t="s">
        <v>56</v>
      </c>
      <c r="R3464" s="1" t="s">
        <v>5</v>
      </c>
      <c r="S3464" s="2" t="b">
        <v>1</v>
      </c>
      <c r="T3464" s="2" t="b">
        <v>0</v>
      </c>
      <c r="U3464" s="1" t="s">
        <v>57</v>
      </c>
      <c r="V3464" s="1"/>
      <c r="W3464" s="2" t="b">
        <v>0</v>
      </c>
      <c r="X3464" s="1"/>
      <c r="Y3464" s="2" t="b">
        <v>0</v>
      </c>
      <c r="Z3464" s="1" t="s">
        <v>58</v>
      </c>
      <c r="AA3464" s="2" t="b">
        <v>1</v>
      </c>
      <c r="AB3464" s="1" t="s">
        <v>20645</v>
      </c>
      <c r="AC3464" s="1" t="s">
        <v>20646</v>
      </c>
      <c r="AD3464" s="1" t="s">
        <v>61</v>
      </c>
      <c r="AE3464" s="2" t="b">
        <v>1</v>
      </c>
      <c r="AF3464" s="1" t="s">
        <v>62</v>
      </c>
      <c r="AG3464" s="2" t="b">
        <v>0</v>
      </c>
      <c r="AH3464" s="1">
        <v>46242.564803472225</v>
      </c>
    </row>
    <row r="3465" spans="1:34" ht="13.9">
      <c r="A3465" s="1" t="s">
        <v>20647</v>
      </c>
      <c r="B3465" s="1" t="s">
        <v>20648</v>
      </c>
      <c r="C3465" s="4">
        <v>45593</v>
      </c>
      <c r="D3465" s="1" t="s">
        <v>20272</v>
      </c>
      <c r="E3465" s="1">
        <v>2024</v>
      </c>
      <c r="F3465" s="5">
        <v>21.32</v>
      </c>
      <c r="G3465" s="1" t="s">
        <v>20649</v>
      </c>
      <c r="H3465" s="1" t="s">
        <v>20650</v>
      </c>
      <c r="I3465" s="6">
        <v>602</v>
      </c>
      <c r="J3465" s="6" t="s">
        <v>54</v>
      </c>
      <c r="K3465" s="6">
        <v>20</v>
      </c>
      <c r="L3465" s="6">
        <v>19</v>
      </c>
      <c r="M3465" s="6">
        <v>1</v>
      </c>
      <c r="N3465" s="7">
        <v>0.95</v>
      </c>
      <c r="O3465" s="1" t="s">
        <v>126</v>
      </c>
      <c r="P3465" s="1" t="s">
        <v>54</v>
      </c>
      <c r="Q3465" s="1" t="s">
        <v>56</v>
      </c>
      <c r="R3465" s="1" t="s">
        <v>7</v>
      </c>
      <c r="S3465" s="2" t="b">
        <v>0</v>
      </c>
      <c r="T3465" s="2" t="b">
        <v>1</v>
      </c>
      <c r="U3465" s="1" t="s">
        <v>202</v>
      </c>
      <c r="V3465" s="1">
        <v>18</v>
      </c>
      <c r="W3465" s="2" t="b">
        <v>1</v>
      </c>
      <c r="X3465" s="2" t="b">
        <v>1</v>
      </c>
      <c r="Y3465" s="2" t="b">
        <v>0</v>
      </c>
      <c r="Z3465" s="1" t="s">
        <v>119</v>
      </c>
      <c r="AA3465" s="2" t="b">
        <v>0</v>
      </c>
      <c r="AB3465" s="1" t="s">
        <v>20651</v>
      </c>
      <c r="AC3465" s="1" t="s">
        <v>20652</v>
      </c>
      <c r="AD3465" s="1" t="s">
        <v>61</v>
      </c>
      <c r="AE3465" s="2" t="b">
        <v>1</v>
      </c>
      <c r="AF3465" s="1"/>
      <c r="AG3465" s="2" t="b">
        <v>0</v>
      </c>
      <c r="AH3465" s="1">
        <v>46242.564803472225</v>
      </c>
    </row>
    <row r="3466" spans="1:34" ht="13.9">
      <c r="A3466" s="1" t="s">
        <v>20653</v>
      </c>
      <c r="B3466" s="1" t="s">
        <v>20654</v>
      </c>
      <c r="C3466" s="4">
        <v>45594</v>
      </c>
      <c r="D3466" s="1" t="s">
        <v>20272</v>
      </c>
      <c r="E3466" s="1">
        <v>2024</v>
      </c>
      <c r="F3466" s="5">
        <v>21.29</v>
      </c>
      <c r="G3466" s="1" t="s">
        <v>20655</v>
      </c>
      <c r="H3466" s="1" t="s">
        <v>20656</v>
      </c>
      <c r="I3466" s="6">
        <v>39</v>
      </c>
      <c r="J3466" s="6" t="s">
        <v>54</v>
      </c>
      <c r="K3466" s="6">
        <v>3</v>
      </c>
      <c r="L3466" s="6">
        <v>2</v>
      </c>
      <c r="M3466" s="6">
        <v>1</v>
      </c>
      <c r="N3466" s="7">
        <v>0.66666666666666663</v>
      </c>
      <c r="O3466" s="1" t="s">
        <v>302</v>
      </c>
      <c r="P3466" s="1" t="s">
        <v>54</v>
      </c>
      <c r="Q3466" s="1" t="s">
        <v>56</v>
      </c>
      <c r="R3466" s="1" t="s">
        <v>5</v>
      </c>
      <c r="S3466" s="2" t="b">
        <v>1</v>
      </c>
      <c r="T3466" s="2" t="b">
        <v>0</v>
      </c>
      <c r="U3466" s="1" t="s">
        <v>57</v>
      </c>
      <c r="V3466" s="1"/>
      <c r="W3466" s="2" t="b">
        <v>0</v>
      </c>
      <c r="X3466" s="1"/>
      <c r="Y3466" s="2" t="b">
        <v>0</v>
      </c>
      <c r="Z3466" s="1" t="s">
        <v>119</v>
      </c>
      <c r="AA3466" s="2" t="b">
        <v>0</v>
      </c>
      <c r="AB3466" s="1" t="s">
        <v>20657</v>
      </c>
      <c r="AC3466" s="1" t="s">
        <v>20658</v>
      </c>
      <c r="AD3466" s="1" t="s">
        <v>61</v>
      </c>
      <c r="AE3466" s="2" t="b">
        <v>1</v>
      </c>
      <c r="AF3466" s="1"/>
      <c r="AG3466" s="2" t="b">
        <v>0</v>
      </c>
      <c r="AH3466" s="1">
        <v>46242.564803472225</v>
      </c>
    </row>
    <row r="3467" spans="1:34" ht="13.9">
      <c r="A3467" s="1" t="s">
        <v>20659</v>
      </c>
      <c r="B3467" s="1" t="s">
        <v>20660</v>
      </c>
      <c r="C3467" s="4">
        <v>45594</v>
      </c>
      <c r="D3467" s="1" t="s">
        <v>20272</v>
      </c>
      <c r="E3467" s="1">
        <v>2024</v>
      </c>
      <c r="F3467" s="5">
        <v>21.29</v>
      </c>
      <c r="G3467" s="1" t="s">
        <v>20661</v>
      </c>
      <c r="H3467" s="1" t="s">
        <v>20662</v>
      </c>
      <c r="I3467" s="6">
        <v>3312</v>
      </c>
      <c r="J3467" s="6" t="s">
        <v>54</v>
      </c>
      <c r="K3467" s="6">
        <v>103</v>
      </c>
      <c r="L3467" s="6">
        <v>94</v>
      </c>
      <c r="M3467" s="6">
        <v>9</v>
      </c>
      <c r="N3467" s="7">
        <v>0.91262135922330101</v>
      </c>
      <c r="O3467" s="1" t="s">
        <v>67</v>
      </c>
      <c r="P3467" s="1" t="s">
        <v>54</v>
      </c>
      <c r="Q3467" s="1" t="s">
        <v>56</v>
      </c>
      <c r="R3467" s="1" t="s">
        <v>5</v>
      </c>
      <c r="S3467" s="2" t="b">
        <v>1</v>
      </c>
      <c r="T3467" s="2" t="b">
        <v>0</v>
      </c>
      <c r="U3467" s="1" t="s">
        <v>57</v>
      </c>
      <c r="V3467" s="1"/>
      <c r="W3467" s="2" t="b">
        <v>0</v>
      </c>
      <c r="X3467" s="1"/>
      <c r="Y3467" s="2" t="b">
        <v>0</v>
      </c>
      <c r="Z3467" s="1" t="s">
        <v>58</v>
      </c>
      <c r="AA3467" s="2" t="b">
        <v>1</v>
      </c>
      <c r="AB3467" s="1" t="s">
        <v>20663</v>
      </c>
      <c r="AC3467" s="1" t="s">
        <v>20664</v>
      </c>
      <c r="AD3467" s="1" t="s">
        <v>61</v>
      </c>
      <c r="AE3467" s="2" t="b">
        <v>1</v>
      </c>
      <c r="AF3467" s="1" t="s">
        <v>179</v>
      </c>
      <c r="AG3467" s="2" t="b">
        <v>0</v>
      </c>
      <c r="AH3467" s="1">
        <v>46242.564803472225</v>
      </c>
    </row>
    <row r="3468" spans="1:34" ht="13.9">
      <c r="A3468" s="1" t="s">
        <v>20665</v>
      </c>
      <c r="B3468" s="1" t="s">
        <v>20666</v>
      </c>
      <c r="C3468" s="4">
        <v>45594</v>
      </c>
      <c r="D3468" s="1" t="s">
        <v>20272</v>
      </c>
      <c r="E3468" s="1">
        <v>2024</v>
      </c>
      <c r="F3468" s="5">
        <v>21.29</v>
      </c>
      <c r="G3468" s="1" t="s">
        <v>20667</v>
      </c>
      <c r="H3468" s="1" t="s">
        <v>20668</v>
      </c>
      <c r="I3468" s="6"/>
      <c r="J3468" s="6" t="s">
        <v>147</v>
      </c>
      <c r="K3468" s="6">
        <v>46</v>
      </c>
      <c r="L3468" s="6">
        <v>36</v>
      </c>
      <c r="M3468" s="6">
        <v>10</v>
      </c>
      <c r="N3468" s="7">
        <v>0.78260869565217395</v>
      </c>
      <c r="O3468" s="1" t="s">
        <v>55</v>
      </c>
      <c r="P3468" s="1" t="s">
        <v>54</v>
      </c>
      <c r="Q3468" s="1" t="s">
        <v>56</v>
      </c>
      <c r="R3468" s="1" t="s">
        <v>7</v>
      </c>
      <c r="S3468" s="2" t="b">
        <v>0</v>
      </c>
      <c r="T3468" s="2" t="b">
        <v>1</v>
      </c>
      <c r="U3468" s="1" t="s">
        <v>202</v>
      </c>
      <c r="V3468" s="1">
        <v>18</v>
      </c>
      <c r="W3468" s="2" t="b">
        <v>1</v>
      </c>
      <c r="X3468" s="2" t="b">
        <v>1</v>
      </c>
      <c r="Y3468" s="2" t="b">
        <v>0</v>
      </c>
      <c r="Z3468" s="1" t="s">
        <v>119</v>
      </c>
      <c r="AA3468" s="2" t="b">
        <v>0</v>
      </c>
      <c r="AB3468" s="1" t="s">
        <v>20669</v>
      </c>
      <c r="AC3468" s="1" t="s">
        <v>20670</v>
      </c>
      <c r="AD3468" s="1" t="s">
        <v>61</v>
      </c>
      <c r="AE3468" s="2" t="b">
        <v>1</v>
      </c>
      <c r="AF3468" s="1"/>
      <c r="AG3468" s="2" t="b">
        <v>0</v>
      </c>
      <c r="AH3468" s="1">
        <v>46242.564803472225</v>
      </c>
    </row>
    <row r="3469" spans="1:34" ht="13.9">
      <c r="A3469" s="1" t="s">
        <v>20671</v>
      </c>
      <c r="B3469" s="1" t="s">
        <v>20672</v>
      </c>
      <c r="C3469" s="4">
        <v>45594</v>
      </c>
      <c r="D3469" s="1" t="s">
        <v>20272</v>
      </c>
      <c r="E3469" s="1">
        <v>2024</v>
      </c>
      <c r="F3469" s="5">
        <v>21.29</v>
      </c>
      <c r="G3469" s="1" t="s">
        <v>20673</v>
      </c>
      <c r="H3469" s="1" t="s">
        <v>20674</v>
      </c>
      <c r="I3469" s="6">
        <v>137</v>
      </c>
      <c r="J3469" s="6" t="s">
        <v>54</v>
      </c>
      <c r="K3469" s="6">
        <v>4</v>
      </c>
      <c r="L3469" s="6">
        <v>4</v>
      </c>
      <c r="M3469" s="6">
        <v>0</v>
      </c>
      <c r="N3469" s="7">
        <v>1</v>
      </c>
      <c r="O3469" s="1" t="s">
        <v>344</v>
      </c>
      <c r="P3469" s="1" t="s">
        <v>54</v>
      </c>
      <c r="Q3469" s="1" t="s">
        <v>56</v>
      </c>
      <c r="R3469" s="1" t="s">
        <v>5</v>
      </c>
      <c r="S3469" s="2" t="b">
        <v>1</v>
      </c>
      <c r="T3469" s="2" t="b">
        <v>0</v>
      </c>
      <c r="U3469" s="1" t="s">
        <v>57</v>
      </c>
      <c r="V3469" s="1"/>
      <c r="W3469" s="2" t="b">
        <v>0</v>
      </c>
      <c r="X3469" s="1"/>
      <c r="Y3469" s="2" t="b">
        <v>0</v>
      </c>
      <c r="Z3469" s="1" t="s">
        <v>58</v>
      </c>
      <c r="AA3469" s="2" t="b">
        <v>1</v>
      </c>
      <c r="AB3469" s="1" t="s">
        <v>20675</v>
      </c>
      <c r="AC3469" s="1" t="s">
        <v>20676</v>
      </c>
      <c r="AD3469" s="1" t="s">
        <v>61</v>
      </c>
      <c r="AE3469" s="2" t="b">
        <v>1</v>
      </c>
      <c r="AF3469" s="1" t="s">
        <v>142</v>
      </c>
      <c r="AG3469" s="2" t="b">
        <v>0</v>
      </c>
      <c r="AH3469" s="1">
        <v>46242.564803472225</v>
      </c>
    </row>
    <row r="3470" spans="1:34" ht="13.9">
      <c r="A3470" s="1" t="s">
        <v>20677</v>
      </c>
      <c r="B3470" s="1" t="s">
        <v>20678</v>
      </c>
      <c r="C3470" s="4">
        <v>45594</v>
      </c>
      <c r="D3470" s="1" t="s">
        <v>20272</v>
      </c>
      <c r="E3470" s="1">
        <v>2024</v>
      </c>
      <c r="F3470" s="5">
        <v>21.29</v>
      </c>
      <c r="G3470" s="1" t="s">
        <v>20679</v>
      </c>
      <c r="H3470" s="1" t="s">
        <v>20680</v>
      </c>
      <c r="I3470" s="6">
        <v>6545</v>
      </c>
      <c r="J3470" s="6" t="s">
        <v>54</v>
      </c>
      <c r="K3470" s="6">
        <v>219</v>
      </c>
      <c r="L3470" s="6">
        <v>173</v>
      </c>
      <c r="M3470" s="6">
        <v>46</v>
      </c>
      <c r="N3470" s="7">
        <v>0.78995433789954339</v>
      </c>
      <c r="O3470" s="1" t="s">
        <v>55</v>
      </c>
      <c r="P3470" s="1" t="s">
        <v>54</v>
      </c>
      <c r="Q3470" s="1" t="s">
        <v>68</v>
      </c>
      <c r="R3470" s="1" t="s">
        <v>5</v>
      </c>
      <c r="S3470" s="2" t="b">
        <v>1</v>
      </c>
      <c r="T3470" s="2" t="b">
        <v>0</v>
      </c>
      <c r="U3470" s="1" t="s">
        <v>57</v>
      </c>
      <c r="V3470" s="1"/>
      <c r="W3470" s="2" t="b">
        <v>0</v>
      </c>
      <c r="X3470" s="1"/>
      <c r="Y3470" s="2" t="b">
        <v>0</v>
      </c>
      <c r="Z3470" s="1" t="s">
        <v>58</v>
      </c>
      <c r="AA3470" s="2" t="b">
        <v>1</v>
      </c>
      <c r="AB3470" s="1" t="s">
        <v>20681</v>
      </c>
      <c r="AC3470" s="1" t="s">
        <v>20682</v>
      </c>
      <c r="AD3470" s="1" t="s">
        <v>61</v>
      </c>
      <c r="AE3470" s="2" t="b">
        <v>1</v>
      </c>
      <c r="AF3470" s="1" t="s">
        <v>1545</v>
      </c>
      <c r="AG3470" s="2" t="b">
        <v>0</v>
      </c>
      <c r="AH3470" s="1">
        <v>46242.564803472225</v>
      </c>
    </row>
    <row r="3471" spans="1:34" ht="13.9">
      <c r="A3471" s="1" t="s">
        <v>20683</v>
      </c>
      <c r="B3471" s="1" t="s">
        <v>20684</v>
      </c>
      <c r="C3471" s="4">
        <v>45595</v>
      </c>
      <c r="D3471" s="1" t="s">
        <v>20272</v>
      </c>
      <c r="E3471" s="1">
        <v>2024</v>
      </c>
      <c r="F3471" s="5">
        <v>21.26</v>
      </c>
      <c r="G3471" s="1" t="s">
        <v>20685</v>
      </c>
      <c r="H3471" s="1" t="s">
        <v>20686</v>
      </c>
      <c r="I3471" s="6">
        <v>66</v>
      </c>
      <c r="J3471" s="6" t="s">
        <v>54</v>
      </c>
      <c r="K3471" s="6">
        <v>6</v>
      </c>
      <c r="L3471" s="6">
        <v>6</v>
      </c>
      <c r="M3471" s="6">
        <v>0</v>
      </c>
      <c r="N3471" s="7">
        <v>1</v>
      </c>
      <c r="O3471" s="1" t="s">
        <v>947</v>
      </c>
      <c r="P3471" s="1" t="s">
        <v>54</v>
      </c>
      <c r="Q3471" s="1" t="s">
        <v>56</v>
      </c>
      <c r="R3471" s="1" t="s">
        <v>5</v>
      </c>
      <c r="S3471" s="2" t="b">
        <v>1</v>
      </c>
      <c r="T3471" s="2" t="b">
        <v>0</v>
      </c>
      <c r="U3471" s="1" t="s">
        <v>57</v>
      </c>
      <c r="V3471" s="1"/>
      <c r="W3471" s="2" t="b">
        <v>0</v>
      </c>
      <c r="X3471" s="1"/>
      <c r="Y3471" s="2" t="b">
        <v>0</v>
      </c>
      <c r="Z3471" s="1" t="s">
        <v>58</v>
      </c>
      <c r="AA3471" s="2" t="b">
        <v>1</v>
      </c>
      <c r="AB3471" s="1" t="s">
        <v>20687</v>
      </c>
      <c r="AC3471" s="1" t="s">
        <v>20688</v>
      </c>
      <c r="AD3471" s="1" t="s">
        <v>61</v>
      </c>
      <c r="AE3471" s="2" t="b">
        <v>1</v>
      </c>
      <c r="AF3471" s="1" t="s">
        <v>20689</v>
      </c>
      <c r="AG3471" s="2" t="b">
        <v>0</v>
      </c>
      <c r="AH3471" s="1">
        <v>46242.564803472225</v>
      </c>
    </row>
    <row r="3472" spans="1:34" ht="13.9">
      <c r="A3472" s="1" t="s">
        <v>20690</v>
      </c>
      <c r="B3472" s="1" t="s">
        <v>20691</v>
      </c>
      <c r="C3472" s="4">
        <v>45595</v>
      </c>
      <c r="D3472" s="1" t="s">
        <v>20272</v>
      </c>
      <c r="E3472" s="1">
        <v>2024</v>
      </c>
      <c r="F3472" s="5">
        <v>21.26</v>
      </c>
      <c r="G3472" s="1" t="s">
        <v>20692</v>
      </c>
      <c r="H3472" s="1" t="s">
        <v>20693</v>
      </c>
      <c r="I3472" s="6">
        <v>401</v>
      </c>
      <c r="J3472" s="6" t="s">
        <v>54</v>
      </c>
      <c r="K3472" s="6">
        <v>24</v>
      </c>
      <c r="L3472" s="6">
        <v>23</v>
      </c>
      <c r="M3472" s="6">
        <v>1</v>
      </c>
      <c r="N3472" s="7">
        <v>0.95833333333333337</v>
      </c>
      <c r="O3472" s="1" t="s">
        <v>126</v>
      </c>
      <c r="P3472" s="1" t="s">
        <v>54</v>
      </c>
      <c r="Q3472" s="1" t="s">
        <v>56</v>
      </c>
      <c r="R3472" s="1" t="s">
        <v>5</v>
      </c>
      <c r="S3472" s="2" t="b">
        <v>1</v>
      </c>
      <c r="T3472" s="2" t="b">
        <v>0</v>
      </c>
      <c r="U3472" s="1" t="s">
        <v>57</v>
      </c>
      <c r="V3472" s="1"/>
      <c r="W3472" s="2" t="b">
        <v>0</v>
      </c>
      <c r="X3472" s="1"/>
      <c r="Y3472" s="2" t="b">
        <v>0</v>
      </c>
      <c r="Z3472" s="1" t="s">
        <v>58</v>
      </c>
      <c r="AA3472" s="2" t="b">
        <v>1</v>
      </c>
      <c r="AB3472" s="1" t="s">
        <v>20694</v>
      </c>
      <c r="AC3472" s="1" t="s">
        <v>20695</v>
      </c>
      <c r="AD3472" s="1" t="s">
        <v>61</v>
      </c>
      <c r="AE3472" s="2" t="b">
        <v>1</v>
      </c>
      <c r="AF3472" s="1" t="s">
        <v>416</v>
      </c>
      <c r="AG3472" s="2" t="b">
        <v>0</v>
      </c>
      <c r="AH3472" s="1">
        <v>46242.564803472225</v>
      </c>
    </row>
    <row r="3473" spans="1:34" ht="13.9">
      <c r="A3473" s="1" t="s">
        <v>20696</v>
      </c>
      <c r="B3473" s="1" t="s">
        <v>20697</v>
      </c>
      <c r="C3473" s="4">
        <v>45595</v>
      </c>
      <c r="D3473" s="1" t="s">
        <v>20272</v>
      </c>
      <c r="E3473" s="1">
        <v>2024</v>
      </c>
      <c r="F3473" s="5">
        <v>21.26</v>
      </c>
      <c r="G3473" s="1" t="s">
        <v>20698</v>
      </c>
      <c r="H3473" s="1" t="s">
        <v>20699</v>
      </c>
      <c r="I3473" s="6">
        <v>33</v>
      </c>
      <c r="J3473" s="6" t="s">
        <v>54</v>
      </c>
      <c r="K3473" s="6">
        <v>4</v>
      </c>
      <c r="L3473" s="6">
        <v>4</v>
      </c>
      <c r="M3473" s="6">
        <v>0</v>
      </c>
      <c r="N3473" s="7">
        <v>1</v>
      </c>
      <c r="O3473" s="1" t="s">
        <v>344</v>
      </c>
      <c r="P3473" s="1" t="s">
        <v>54</v>
      </c>
      <c r="Q3473" s="1" t="s">
        <v>56</v>
      </c>
      <c r="R3473" s="1" t="s">
        <v>5</v>
      </c>
      <c r="S3473" s="2" t="b">
        <v>1</v>
      </c>
      <c r="T3473" s="2" t="b">
        <v>0</v>
      </c>
      <c r="U3473" s="1" t="s">
        <v>57</v>
      </c>
      <c r="V3473" s="1"/>
      <c r="W3473" s="2" t="b">
        <v>0</v>
      </c>
      <c r="X3473" s="1"/>
      <c r="Y3473" s="2" t="b">
        <v>0</v>
      </c>
      <c r="Z3473" s="1" t="s">
        <v>58</v>
      </c>
      <c r="AA3473" s="2" t="b">
        <v>1</v>
      </c>
      <c r="AB3473" s="1" t="s">
        <v>20700</v>
      </c>
      <c r="AC3473" s="1" t="s">
        <v>20701</v>
      </c>
      <c r="AD3473" s="1" t="s">
        <v>172</v>
      </c>
      <c r="AE3473" s="2" t="b">
        <v>1</v>
      </c>
      <c r="AF3473" s="1" t="s">
        <v>71</v>
      </c>
      <c r="AG3473" s="2" t="b">
        <v>0</v>
      </c>
      <c r="AH3473" s="1">
        <v>46242.564803472225</v>
      </c>
    </row>
    <row r="3474" spans="1:34" ht="13.9">
      <c r="A3474" s="1" t="s">
        <v>20702</v>
      </c>
      <c r="B3474" s="1" t="s">
        <v>20703</v>
      </c>
      <c r="C3474" s="4">
        <v>45595</v>
      </c>
      <c r="D3474" s="1" t="s">
        <v>20272</v>
      </c>
      <c r="E3474" s="1">
        <v>2024</v>
      </c>
      <c r="F3474" s="5">
        <v>21.26</v>
      </c>
      <c r="G3474" s="1" t="s">
        <v>20704</v>
      </c>
      <c r="H3474" s="1" t="s">
        <v>20705</v>
      </c>
      <c r="I3474" s="6">
        <v>237</v>
      </c>
      <c r="J3474" s="6" t="s">
        <v>54</v>
      </c>
      <c r="K3474" s="6">
        <v>5</v>
      </c>
      <c r="L3474" s="6">
        <v>3</v>
      </c>
      <c r="M3474" s="6">
        <v>2</v>
      </c>
      <c r="N3474" s="7">
        <v>0.6</v>
      </c>
      <c r="O3474" s="1" t="s">
        <v>323</v>
      </c>
      <c r="P3474" s="1" t="s">
        <v>54</v>
      </c>
      <c r="Q3474" s="1" t="s">
        <v>56</v>
      </c>
      <c r="R3474" s="1" t="s">
        <v>5</v>
      </c>
      <c r="S3474" s="2" t="b">
        <v>1</v>
      </c>
      <c r="T3474" s="2" t="b">
        <v>0</v>
      </c>
      <c r="U3474" s="1" t="s">
        <v>57</v>
      </c>
      <c r="V3474" s="1"/>
      <c r="W3474" s="2" t="b">
        <v>0</v>
      </c>
      <c r="X3474" s="1"/>
      <c r="Y3474" s="2" t="b">
        <v>0</v>
      </c>
      <c r="Z3474" s="1" t="s">
        <v>58</v>
      </c>
      <c r="AA3474" s="2" t="b">
        <v>1</v>
      </c>
      <c r="AB3474" s="1" t="s">
        <v>20706</v>
      </c>
      <c r="AC3474" s="1" t="s">
        <v>20707</v>
      </c>
      <c r="AD3474" s="1" t="s">
        <v>61</v>
      </c>
      <c r="AE3474" s="2" t="b">
        <v>1</v>
      </c>
      <c r="AF3474" s="1" t="s">
        <v>509</v>
      </c>
      <c r="AG3474" s="2" t="b">
        <v>0</v>
      </c>
      <c r="AH3474" s="1">
        <v>46242.564803472225</v>
      </c>
    </row>
    <row r="3475" spans="1:34" ht="13.9">
      <c r="A3475" s="1" t="s">
        <v>20708</v>
      </c>
      <c r="B3475" s="1" t="s">
        <v>20709</v>
      </c>
      <c r="C3475" s="4">
        <v>45596</v>
      </c>
      <c r="D3475" s="1" t="s">
        <v>20272</v>
      </c>
      <c r="E3475" s="1">
        <v>2024</v>
      </c>
      <c r="F3475" s="5">
        <v>21.22</v>
      </c>
      <c r="G3475" s="1" t="s">
        <v>20710</v>
      </c>
      <c r="H3475" s="1" t="s">
        <v>20711</v>
      </c>
      <c r="I3475" s="6">
        <v>3043</v>
      </c>
      <c r="J3475" s="6" t="s">
        <v>54</v>
      </c>
      <c r="K3475" s="6">
        <v>80</v>
      </c>
      <c r="L3475" s="6">
        <v>79</v>
      </c>
      <c r="M3475" s="6">
        <v>1</v>
      </c>
      <c r="N3475" s="7">
        <v>0.98750000000000004</v>
      </c>
      <c r="O3475" s="1" t="s">
        <v>67</v>
      </c>
      <c r="P3475" s="1" t="s">
        <v>54</v>
      </c>
      <c r="Q3475" s="1" t="s">
        <v>56</v>
      </c>
      <c r="R3475" s="1" t="s">
        <v>5</v>
      </c>
      <c r="S3475" s="2" t="b">
        <v>1</v>
      </c>
      <c r="T3475" s="2" t="b">
        <v>0</v>
      </c>
      <c r="U3475" s="1" t="s">
        <v>57</v>
      </c>
      <c r="V3475" s="1"/>
      <c r="W3475" s="2" t="b">
        <v>0</v>
      </c>
      <c r="X3475" s="1"/>
      <c r="Y3475" s="2" t="b">
        <v>0</v>
      </c>
      <c r="Z3475" s="1" t="s">
        <v>58</v>
      </c>
      <c r="AA3475" s="2" t="b">
        <v>1</v>
      </c>
      <c r="AB3475" s="1" t="s">
        <v>20712</v>
      </c>
      <c r="AC3475" s="1" t="s">
        <v>20713</v>
      </c>
      <c r="AD3475" s="1" t="s">
        <v>61</v>
      </c>
      <c r="AE3475" s="2" t="b">
        <v>1</v>
      </c>
      <c r="AF3475" s="1" t="s">
        <v>101</v>
      </c>
      <c r="AG3475" s="2" t="b">
        <v>1</v>
      </c>
      <c r="AH3475" s="1">
        <v>46242.564803483794</v>
      </c>
    </row>
    <row r="3476" spans="1:34" ht="13.9">
      <c r="A3476" s="1" t="s">
        <v>20714</v>
      </c>
      <c r="B3476" s="1" t="s">
        <v>20715</v>
      </c>
      <c r="C3476" s="4">
        <v>45596</v>
      </c>
      <c r="D3476" s="1" t="s">
        <v>20272</v>
      </c>
      <c r="E3476" s="1">
        <v>2024</v>
      </c>
      <c r="F3476" s="5">
        <v>21.22</v>
      </c>
      <c r="G3476" s="1" t="s">
        <v>20716</v>
      </c>
      <c r="H3476" s="1" t="s">
        <v>20717</v>
      </c>
      <c r="I3476" s="6">
        <v>1</v>
      </c>
      <c r="J3476" s="6" t="s">
        <v>54</v>
      </c>
      <c r="K3476" s="6">
        <v>0</v>
      </c>
      <c r="L3476" s="6">
        <v>0</v>
      </c>
      <c r="M3476" s="6">
        <v>0</v>
      </c>
      <c r="N3476" s="7"/>
      <c r="O3476" s="1" t="s">
        <v>216</v>
      </c>
      <c r="P3476" s="1" t="s">
        <v>54</v>
      </c>
      <c r="Q3476" s="1" t="s">
        <v>56</v>
      </c>
      <c r="R3476" s="1" t="s">
        <v>5</v>
      </c>
      <c r="S3476" s="2" t="b">
        <v>1</v>
      </c>
      <c r="T3476" s="2" t="b">
        <v>0</v>
      </c>
      <c r="U3476" s="1" t="s">
        <v>57</v>
      </c>
      <c r="V3476" s="1"/>
      <c r="W3476" s="2" t="b">
        <v>0</v>
      </c>
      <c r="X3476" s="1"/>
      <c r="Y3476" s="2" t="b">
        <v>0</v>
      </c>
      <c r="Z3476" s="1" t="s">
        <v>58</v>
      </c>
      <c r="AA3476" s="2" t="b">
        <v>1</v>
      </c>
      <c r="AB3476" s="1" t="s">
        <v>20718</v>
      </c>
      <c r="AC3476" s="1" t="s">
        <v>20719</v>
      </c>
      <c r="AD3476" s="1" t="s">
        <v>61</v>
      </c>
      <c r="AE3476" s="2" t="b">
        <v>1</v>
      </c>
      <c r="AF3476" s="1" t="s">
        <v>442</v>
      </c>
      <c r="AG3476" s="2" t="b">
        <v>0</v>
      </c>
      <c r="AH3476" s="1">
        <v>46242.564803483794</v>
      </c>
    </row>
    <row r="3477" spans="1:34" ht="13.9">
      <c r="A3477" s="1" t="s">
        <v>20720</v>
      </c>
      <c r="B3477" s="1" t="s">
        <v>20721</v>
      </c>
      <c r="C3477" s="4">
        <v>45596</v>
      </c>
      <c r="D3477" s="1" t="s">
        <v>20272</v>
      </c>
      <c r="E3477" s="1">
        <v>2024</v>
      </c>
      <c r="F3477" s="5">
        <v>21.22</v>
      </c>
      <c r="G3477" s="1" t="s">
        <v>20722</v>
      </c>
      <c r="H3477" s="1" t="s">
        <v>20723</v>
      </c>
      <c r="I3477" s="6">
        <v>3411</v>
      </c>
      <c r="J3477" s="6" t="s">
        <v>54</v>
      </c>
      <c r="K3477" s="6">
        <v>247</v>
      </c>
      <c r="L3477" s="6">
        <v>232</v>
      </c>
      <c r="M3477" s="6">
        <v>15</v>
      </c>
      <c r="N3477" s="7">
        <v>0.93927125506072873</v>
      </c>
      <c r="O3477" s="1" t="s">
        <v>67</v>
      </c>
      <c r="P3477" s="1" t="s">
        <v>54</v>
      </c>
      <c r="Q3477" s="1" t="s">
        <v>68</v>
      </c>
      <c r="R3477" s="1" t="s">
        <v>5</v>
      </c>
      <c r="S3477" s="2" t="b">
        <v>1</v>
      </c>
      <c r="T3477" s="2" t="b">
        <v>0</v>
      </c>
      <c r="U3477" s="1" t="s">
        <v>57</v>
      </c>
      <c r="V3477" s="1"/>
      <c r="W3477" s="2" t="b">
        <v>0</v>
      </c>
      <c r="X3477" s="1"/>
      <c r="Y3477" s="2" t="b">
        <v>0</v>
      </c>
      <c r="Z3477" s="1" t="s">
        <v>58</v>
      </c>
      <c r="AA3477" s="2" t="b">
        <v>1</v>
      </c>
      <c r="AB3477" s="1" t="s">
        <v>20724</v>
      </c>
      <c r="AC3477" s="1" t="s">
        <v>20725</v>
      </c>
      <c r="AD3477" s="1" t="s">
        <v>61</v>
      </c>
      <c r="AE3477" s="2" t="b">
        <v>1</v>
      </c>
      <c r="AF3477" s="1" t="s">
        <v>71</v>
      </c>
      <c r="AG3477" s="2" t="b">
        <v>0</v>
      </c>
      <c r="AH3477" s="1">
        <v>46242.564803483794</v>
      </c>
    </row>
    <row r="3478" spans="1:34" ht="13.9">
      <c r="A3478" s="1" t="s">
        <v>20726</v>
      </c>
      <c r="B3478" s="1" t="s">
        <v>20727</v>
      </c>
      <c r="C3478" s="4">
        <v>45597</v>
      </c>
      <c r="D3478" s="1" t="s">
        <v>20728</v>
      </c>
      <c r="E3478" s="1">
        <v>2024</v>
      </c>
      <c r="F3478" s="5">
        <v>21.19</v>
      </c>
      <c r="G3478" s="1" t="s">
        <v>20729</v>
      </c>
      <c r="H3478" s="1" t="s">
        <v>20730</v>
      </c>
      <c r="I3478" s="6">
        <v>330</v>
      </c>
      <c r="J3478" s="6" t="s">
        <v>54</v>
      </c>
      <c r="K3478" s="6">
        <v>6</v>
      </c>
      <c r="L3478" s="6">
        <v>3</v>
      </c>
      <c r="M3478" s="6">
        <v>3</v>
      </c>
      <c r="N3478" s="7">
        <v>0.5</v>
      </c>
      <c r="O3478" s="1" t="s">
        <v>947</v>
      </c>
      <c r="P3478" s="1" t="s">
        <v>54</v>
      </c>
      <c r="Q3478" s="1" t="s">
        <v>56</v>
      </c>
      <c r="R3478" s="1" t="s">
        <v>7</v>
      </c>
      <c r="S3478" s="2" t="b">
        <v>0</v>
      </c>
      <c r="T3478" s="2" t="b">
        <v>1</v>
      </c>
      <c r="U3478" s="1" t="s">
        <v>202</v>
      </c>
      <c r="V3478" s="1">
        <v>18</v>
      </c>
      <c r="W3478" s="2" t="b">
        <v>1</v>
      </c>
      <c r="X3478" s="2" t="b">
        <v>1</v>
      </c>
      <c r="Y3478" s="2" t="b">
        <v>0</v>
      </c>
      <c r="Z3478" s="1" t="s">
        <v>119</v>
      </c>
      <c r="AA3478" s="2" t="b">
        <v>0</v>
      </c>
      <c r="AB3478" s="1" t="s">
        <v>20731</v>
      </c>
      <c r="AC3478" s="1" t="s">
        <v>20732</v>
      </c>
      <c r="AD3478" s="1" t="s">
        <v>61</v>
      </c>
      <c r="AE3478" s="2" t="b">
        <v>1</v>
      </c>
      <c r="AF3478" s="1"/>
      <c r="AG3478" s="2" t="b">
        <v>0</v>
      </c>
      <c r="AH3478" s="1">
        <v>46242.564803483794</v>
      </c>
    </row>
    <row r="3479" spans="1:34" ht="13.9">
      <c r="A3479" s="1" t="s">
        <v>20733</v>
      </c>
      <c r="B3479" s="1" t="s">
        <v>20734</v>
      </c>
      <c r="C3479" s="4">
        <v>45597</v>
      </c>
      <c r="D3479" s="1" t="s">
        <v>20728</v>
      </c>
      <c r="E3479" s="1">
        <v>2024</v>
      </c>
      <c r="F3479" s="5">
        <v>21.19</v>
      </c>
      <c r="G3479" s="1" t="s">
        <v>20735</v>
      </c>
      <c r="H3479" s="1" t="s">
        <v>476</v>
      </c>
      <c r="I3479" s="6"/>
      <c r="J3479" s="6" t="s">
        <v>147</v>
      </c>
      <c r="K3479" s="6">
        <v>1</v>
      </c>
      <c r="L3479" s="6">
        <v>1</v>
      </c>
      <c r="M3479" s="6">
        <v>0</v>
      </c>
      <c r="N3479" s="7">
        <v>1</v>
      </c>
      <c r="O3479" s="1" t="s">
        <v>148</v>
      </c>
      <c r="P3479" s="1" t="s">
        <v>54</v>
      </c>
      <c r="Q3479" s="1" t="s">
        <v>56</v>
      </c>
      <c r="R3479" s="1" t="s">
        <v>7</v>
      </c>
      <c r="S3479" s="2" t="b">
        <v>0</v>
      </c>
      <c r="T3479" s="2" t="b">
        <v>1</v>
      </c>
      <c r="U3479" s="1" t="s">
        <v>202</v>
      </c>
      <c r="V3479" s="1">
        <v>18</v>
      </c>
      <c r="W3479" s="2" t="b">
        <v>1</v>
      </c>
      <c r="X3479" s="2" t="b">
        <v>1</v>
      </c>
      <c r="Y3479" s="2" t="b">
        <v>0</v>
      </c>
      <c r="Z3479" s="1" t="s">
        <v>119</v>
      </c>
      <c r="AA3479" s="2" t="b">
        <v>0</v>
      </c>
      <c r="AB3479" s="1" t="s">
        <v>477</v>
      </c>
      <c r="AC3479" s="1" t="s">
        <v>20736</v>
      </c>
      <c r="AD3479" s="1" t="s">
        <v>61</v>
      </c>
      <c r="AE3479" s="2" t="b">
        <v>1</v>
      </c>
      <c r="AF3479" s="1"/>
      <c r="AG3479" s="2" t="b">
        <v>0</v>
      </c>
      <c r="AH3479" s="1">
        <v>46242.564803483794</v>
      </c>
    </row>
    <row r="3480" spans="1:34" ht="13.9">
      <c r="A3480" s="1" t="s">
        <v>20737</v>
      </c>
      <c r="B3480" s="1" t="s">
        <v>20738</v>
      </c>
      <c r="C3480" s="4">
        <v>45597</v>
      </c>
      <c r="D3480" s="1" t="s">
        <v>20728</v>
      </c>
      <c r="E3480" s="1">
        <v>2024</v>
      </c>
      <c r="F3480" s="5">
        <v>21.19</v>
      </c>
      <c r="G3480" s="1" t="s">
        <v>20739</v>
      </c>
      <c r="H3480" s="1" t="s">
        <v>20740</v>
      </c>
      <c r="I3480" s="6">
        <v>176144</v>
      </c>
      <c r="J3480" s="6" t="s">
        <v>54</v>
      </c>
      <c r="K3480" s="6">
        <v>8244</v>
      </c>
      <c r="L3480" s="6">
        <v>7967</v>
      </c>
      <c r="M3480" s="6">
        <v>277</v>
      </c>
      <c r="N3480" s="7">
        <v>0.96639980591945662</v>
      </c>
      <c r="O3480" s="1" t="s">
        <v>76</v>
      </c>
      <c r="P3480" s="1" t="s">
        <v>54</v>
      </c>
      <c r="Q3480" s="1" t="s">
        <v>68</v>
      </c>
      <c r="R3480" s="1" t="s">
        <v>5</v>
      </c>
      <c r="S3480" s="2" t="b">
        <v>1</v>
      </c>
      <c r="T3480" s="2" t="b">
        <v>0</v>
      </c>
      <c r="U3480" s="1" t="s">
        <v>57</v>
      </c>
      <c r="V3480" s="1"/>
      <c r="W3480" s="2" t="b">
        <v>0</v>
      </c>
      <c r="X3480" s="1"/>
      <c r="Y3480" s="2" t="b">
        <v>0</v>
      </c>
      <c r="Z3480" s="1" t="s">
        <v>58</v>
      </c>
      <c r="AA3480" s="2" t="b">
        <v>1</v>
      </c>
      <c r="AB3480" s="1" t="s">
        <v>20741</v>
      </c>
      <c r="AC3480" s="1" t="s">
        <v>20742</v>
      </c>
      <c r="AD3480" s="1" t="s">
        <v>61</v>
      </c>
      <c r="AE3480" s="2" t="b">
        <v>1</v>
      </c>
      <c r="AF3480" s="1" t="s">
        <v>19842</v>
      </c>
      <c r="AG3480" s="2" t="b">
        <v>0</v>
      </c>
      <c r="AH3480" s="1">
        <v>46242.564803483794</v>
      </c>
    </row>
    <row r="3481" spans="1:34" ht="13.9">
      <c r="A3481" s="1" t="s">
        <v>20743</v>
      </c>
      <c r="B3481" s="1" t="s">
        <v>20744</v>
      </c>
      <c r="C3481" s="4">
        <v>45597</v>
      </c>
      <c r="D3481" s="1" t="s">
        <v>20728</v>
      </c>
      <c r="E3481" s="1">
        <v>2024</v>
      </c>
      <c r="F3481" s="5">
        <v>21.19</v>
      </c>
      <c r="G3481" s="1" t="s">
        <v>20745</v>
      </c>
      <c r="H3481" s="1" t="s">
        <v>20746</v>
      </c>
      <c r="I3481" s="6">
        <v>2760</v>
      </c>
      <c r="J3481" s="6" t="s">
        <v>54</v>
      </c>
      <c r="K3481" s="6">
        <v>13</v>
      </c>
      <c r="L3481" s="6">
        <v>10</v>
      </c>
      <c r="M3481" s="6">
        <v>3</v>
      </c>
      <c r="N3481" s="7">
        <v>0.76923076923076927</v>
      </c>
      <c r="O3481" s="1" t="s">
        <v>55</v>
      </c>
      <c r="P3481" s="1" t="s">
        <v>54</v>
      </c>
      <c r="Q3481" s="1" t="s">
        <v>56</v>
      </c>
      <c r="R3481" s="1" t="s">
        <v>7</v>
      </c>
      <c r="S3481" s="2" t="b">
        <v>0</v>
      </c>
      <c r="T3481" s="2" t="b">
        <v>1</v>
      </c>
      <c r="U3481" s="1" t="s">
        <v>202</v>
      </c>
      <c r="V3481" s="1">
        <v>18</v>
      </c>
      <c r="W3481" s="2" t="b">
        <v>1</v>
      </c>
      <c r="X3481" s="2" t="b">
        <v>1</v>
      </c>
      <c r="Y3481" s="2" t="b">
        <v>0</v>
      </c>
      <c r="Z3481" s="1" t="s">
        <v>119</v>
      </c>
      <c r="AA3481" s="2" t="b">
        <v>0</v>
      </c>
      <c r="AB3481" s="1" t="s">
        <v>20747</v>
      </c>
      <c r="AC3481" s="1" t="s">
        <v>20748</v>
      </c>
      <c r="AD3481" s="1" t="s">
        <v>61</v>
      </c>
      <c r="AE3481" s="2" t="b">
        <v>1</v>
      </c>
      <c r="AF3481" s="1"/>
      <c r="AG3481" s="2" t="b">
        <v>0</v>
      </c>
      <c r="AH3481" s="1">
        <v>46242.564803483794</v>
      </c>
    </row>
    <row r="3482" spans="1:34" ht="13.9">
      <c r="A3482" s="1" t="s">
        <v>20749</v>
      </c>
      <c r="B3482" s="1" t="s">
        <v>20750</v>
      </c>
      <c r="C3482" s="4">
        <v>45598</v>
      </c>
      <c r="D3482" s="1" t="s">
        <v>20728</v>
      </c>
      <c r="E3482" s="1">
        <v>2024</v>
      </c>
      <c r="F3482" s="5">
        <v>21.16</v>
      </c>
      <c r="G3482" s="1" t="s">
        <v>20751</v>
      </c>
      <c r="H3482" s="1" t="s">
        <v>20752</v>
      </c>
      <c r="I3482" s="6">
        <v>8077</v>
      </c>
      <c r="J3482" s="6" t="s">
        <v>54</v>
      </c>
      <c r="K3482" s="6">
        <v>119</v>
      </c>
      <c r="L3482" s="6">
        <v>98</v>
      </c>
      <c r="M3482" s="6">
        <v>21</v>
      </c>
      <c r="N3482" s="7">
        <v>0.82352941176470584</v>
      </c>
      <c r="O3482" s="1" t="s">
        <v>67</v>
      </c>
      <c r="P3482" s="1" t="s">
        <v>54</v>
      </c>
      <c r="Q3482" s="1" t="s">
        <v>56</v>
      </c>
      <c r="R3482" s="1" t="s">
        <v>7</v>
      </c>
      <c r="S3482" s="2" t="b">
        <v>0</v>
      </c>
      <c r="T3482" s="2" t="b">
        <v>1</v>
      </c>
      <c r="U3482" s="1" t="s">
        <v>202</v>
      </c>
      <c r="V3482" s="1">
        <v>18</v>
      </c>
      <c r="W3482" s="2" t="b">
        <v>1</v>
      </c>
      <c r="X3482" s="2" t="b">
        <v>1</v>
      </c>
      <c r="Y3482" s="2" t="b">
        <v>0</v>
      </c>
      <c r="Z3482" s="1" t="s">
        <v>119</v>
      </c>
      <c r="AA3482" s="2" t="b">
        <v>0</v>
      </c>
      <c r="AB3482" s="1" t="s">
        <v>20753</v>
      </c>
      <c r="AC3482" s="1" t="s">
        <v>20754</v>
      </c>
      <c r="AD3482" s="1" t="s">
        <v>61</v>
      </c>
      <c r="AE3482" s="2" t="b">
        <v>1</v>
      </c>
      <c r="AF3482" s="1"/>
      <c r="AG3482" s="2" t="b">
        <v>0</v>
      </c>
      <c r="AH3482" s="1">
        <v>46242.564803483794</v>
      </c>
    </row>
    <row r="3483" spans="1:34" ht="13.9">
      <c r="A3483" s="1" t="s">
        <v>20755</v>
      </c>
      <c r="B3483" s="1" t="s">
        <v>20756</v>
      </c>
      <c r="C3483" s="4">
        <v>45599</v>
      </c>
      <c r="D3483" s="1" t="s">
        <v>20728</v>
      </c>
      <c r="E3483" s="1">
        <v>2024</v>
      </c>
      <c r="F3483" s="5">
        <v>21.13</v>
      </c>
      <c r="G3483" s="1" t="s">
        <v>20757</v>
      </c>
      <c r="H3483" s="1" t="s">
        <v>20758</v>
      </c>
      <c r="I3483" s="6">
        <v>2077</v>
      </c>
      <c r="J3483" s="6" t="s">
        <v>54</v>
      </c>
      <c r="K3483" s="6">
        <v>53</v>
      </c>
      <c r="L3483" s="6">
        <v>45</v>
      </c>
      <c r="M3483" s="6">
        <v>8</v>
      </c>
      <c r="N3483" s="7">
        <v>0.84905660377358494</v>
      </c>
      <c r="O3483" s="1" t="s">
        <v>67</v>
      </c>
      <c r="P3483" s="1" t="s">
        <v>54</v>
      </c>
      <c r="Q3483" s="1" t="s">
        <v>56</v>
      </c>
      <c r="R3483" s="1" t="s">
        <v>5</v>
      </c>
      <c r="S3483" s="2" t="b">
        <v>1</v>
      </c>
      <c r="T3483" s="2" t="b">
        <v>0</v>
      </c>
      <c r="U3483" s="1" t="s">
        <v>169</v>
      </c>
      <c r="V3483" s="1">
        <v>0</v>
      </c>
      <c r="W3483" s="2" t="b">
        <v>0</v>
      </c>
      <c r="X3483" s="1"/>
      <c r="Y3483" s="2" t="b">
        <v>0</v>
      </c>
      <c r="Z3483" s="1" t="s">
        <v>58</v>
      </c>
      <c r="AA3483" s="2" t="b">
        <v>1</v>
      </c>
      <c r="AB3483" s="1" t="s">
        <v>20759</v>
      </c>
      <c r="AC3483" s="1" t="s">
        <v>20760</v>
      </c>
      <c r="AD3483" s="1" t="s">
        <v>61</v>
      </c>
      <c r="AE3483" s="2" t="b">
        <v>1</v>
      </c>
      <c r="AF3483" s="1" t="s">
        <v>101</v>
      </c>
      <c r="AG3483" s="2" t="b">
        <v>1</v>
      </c>
      <c r="AH3483" s="1">
        <v>46242.564803483794</v>
      </c>
    </row>
    <row r="3484" spans="1:34" ht="13.9">
      <c r="A3484" s="1" t="s">
        <v>20761</v>
      </c>
      <c r="B3484" s="1" t="s">
        <v>20762</v>
      </c>
      <c r="C3484" s="4">
        <v>45599</v>
      </c>
      <c r="D3484" s="1" t="s">
        <v>20728</v>
      </c>
      <c r="E3484" s="1">
        <v>2024</v>
      </c>
      <c r="F3484" s="5">
        <v>21.13</v>
      </c>
      <c r="G3484" s="1" t="s">
        <v>20763</v>
      </c>
      <c r="H3484" s="1" t="s">
        <v>20764</v>
      </c>
      <c r="I3484" s="6">
        <v>2215</v>
      </c>
      <c r="J3484" s="6" t="s">
        <v>54</v>
      </c>
      <c r="K3484" s="6">
        <v>156</v>
      </c>
      <c r="L3484" s="6">
        <v>105</v>
      </c>
      <c r="M3484" s="6">
        <v>51</v>
      </c>
      <c r="N3484" s="7">
        <v>0.67307692307692313</v>
      </c>
      <c r="O3484" s="1" t="s">
        <v>91</v>
      </c>
      <c r="P3484" s="1" t="s">
        <v>54</v>
      </c>
      <c r="Q3484" s="1" t="s">
        <v>56</v>
      </c>
      <c r="R3484" s="1" t="s">
        <v>5</v>
      </c>
      <c r="S3484" s="2" t="b">
        <v>1</v>
      </c>
      <c r="T3484" s="2" t="b">
        <v>0</v>
      </c>
      <c r="U3484" s="1" t="s">
        <v>244</v>
      </c>
      <c r="V3484" s="1">
        <v>16</v>
      </c>
      <c r="W3484" s="2" t="b">
        <v>0</v>
      </c>
      <c r="X3484" s="1"/>
      <c r="Y3484" s="2" t="b">
        <v>0</v>
      </c>
      <c r="Z3484" s="1" t="s">
        <v>58</v>
      </c>
      <c r="AA3484" s="2" t="b">
        <v>1</v>
      </c>
      <c r="AB3484" s="1" t="s">
        <v>20765</v>
      </c>
      <c r="AC3484" s="1" t="s">
        <v>20766</v>
      </c>
      <c r="AD3484" s="1" t="s">
        <v>61</v>
      </c>
      <c r="AE3484" s="2" t="b">
        <v>1</v>
      </c>
      <c r="AF3484" s="1" t="s">
        <v>71</v>
      </c>
      <c r="AG3484" s="2" t="b">
        <v>0</v>
      </c>
      <c r="AH3484" s="1">
        <v>46242.564803483794</v>
      </c>
    </row>
    <row r="3485" spans="1:34" ht="13.9">
      <c r="A3485" s="1" t="s">
        <v>20767</v>
      </c>
      <c r="B3485" s="1" t="s">
        <v>20768</v>
      </c>
      <c r="C3485" s="4">
        <v>45600</v>
      </c>
      <c r="D3485" s="1" t="s">
        <v>20728</v>
      </c>
      <c r="E3485" s="1">
        <v>2024</v>
      </c>
      <c r="F3485" s="5">
        <v>21.09</v>
      </c>
      <c r="G3485" s="1" t="s">
        <v>20769</v>
      </c>
      <c r="H3485" s="1" t="s">
        <v>20770</v>
      </c>
      <c r="I3485" s="6">
        <v>28303</v>
      </c>
      <c r="J3485" s="6" t="s">
        <v>54</v>
      </c>
      <c r="K3485" s="6">
        <v>341</v>
      </c>
      <c r="L3485" s="6">
        <v>315</v>
      </c>
      <c r="M3485" s="6">
        <v>26</v>
      </c>
      <c r="N3485" s="7">
        <v>0.92375366568914952</v>
      </c>
      <c r="O3485" s="1" t="s">
        <v>67</v>
      </c>
      <c r="P3485" s="1" t="s">
        <v>54</v>
      </c>
      <c r="Q3485" s="1" t="s">
        <v>68</v>
      </c>
      <c r="R3485" s="1" t="s">
        <v>7</v>
      </c>
      <c r="S3485" s="2" t="b">
        <v>0</v>
      </c>
      <c r="T3485" s="2" t="b">
        <v>1</v>
      </c>
      <c r="U3485" s="1" t="s">
        <v>202</v>
      </c>
      <c r="V3485" s="1">
        <v>18</v>
      </c>
      <c r="W3485" s="2" t="b">
        <v>1</v>
      </c>
      <c r="X3485" s="2" t="b">
        <v>1</v>
      </c>
      <c r="Y3485" s="2" t="b">
        <v>0</v>
      </c>
      <c r="Z3485" s="1" t="s">
        <v>119</v>
      </c>
      <c r="AA3485" s="2" t="b">
        <v>0</v>
      </c>
      <c r="AB3485" s="1" t="s">
        <v>20771</v>
      </c>
      <c r="AC3485" s="1" t="s">
        <v>20772</v>
      </c>
      <c r="AD3485" s="1" t="s">
        <v>61</v>
      </c>
      <c r="AE3485" s="2" t="b">
        <v>1</v>
      </c>
      <c r="AF3485" s="1"/>
      <c r="AG3485" s="2" t="b">
        <v>0</v>
      </c>
      <c r="AH3485" s="1">
        <v>46242.564803483794</v>
      </c>
    </row>
    <row r="3486" spans="1:34" ht="13.9">
      <c r="A3486" s="1" t="s">
        <v>20773</v>
      </c>
      <c r="B3486" s="1" t="s">
        <v>20774</v>
      </c>
      <c r="C3486" s="4">
        <v>45601</v>
      </c>
      <c r="D3486" s="1" t="s">
        <v>20728</v>
      </c>
      <c r="E3486" s="1">
        <v>2024</v>
      </c>
      <c r="F3486" s="5">
        <v>21.06</v>
      </c>
      <c r="G3486" s="1" t="s">
        <v>20775</v>
      </c>
      <c r="H3486" s="1" t="s">
        <v>20776</v>
      </c>
      <c r="I3486" s="6">
        <v>701</v>
      </c>
      <c r="J3486" s="6" t="s">
        <v>54</v>
      </c>
      <c r="K3486" s="6">
        <v>539</v>
      </c>
      <c r="L3486" s="6">
        <v>133</v>
      </c>
      <c r="M3486" s="6">
        <v>406</v>
      </c>
      <c r="N3486" s="7">
        <v>0.24675324675324675</v>
      </c>
      <c r="O3486" s="1" t="s">
        <v>330</v>
      </c>
      <c r="P3486" s="1" t="s">
        <v>54</v>
      </c>
      <c r="Q3486" s="1" t="s">
        <v>68</v>
      </c>
      <c r="R3486" s="1" t="s">
        <v>5</v>
      </c>
      <c r="S3486" s="2" t="b">
        <v>1</v>
      </c>
      <c r="T3486" s="2" t="b">
        <v>0</v>
      </c>
      <c r="U3486" s="1" t="s">
        <v>57</v>
      </c>
      <c r="V3486" s="1"/>
      <c r="W3486" s="2" t="b">
        <v>0</v>
      </c>
      <c r="X3486" s="1"/>
      <c r="Y3486" s="2" t="b">
        <v>0</v>
      </c>
      <c r="Z3486" s="1" t="s">
        <v>58</v>
      </c>
      <c r="AA3486" s="2" t="b">
        <v>1</v>
      </c>
      <c r="AB3486" s="1" t="s">
        <v>20777</v>
      </c>
      <c r="AC3486" s="1" t="s">
        <v>20778</v>
      </c>
      <c r="AD3486" s="1" t="s">
        <v>61</v>
      </c>
      <c r="AE3486" s="2" t="b">
        <v>1</v>
      </c>
      <c r="AF3486" s="1" t="s">
        <v>71</v>
      </c>
      <c r="AG3486" s="2" t="b">
        <v>0</v>
      </c>
      <c r="AH3486" s="1">
        <v>46242.564803483794</v>
      </c>
    </row>
    <row r="3487" spans="1:34" ht="13.9">
      <c r="A3487" s="1" t="s">
        <v>20779</v>
      </c>
      <c r="B3487" s="1" t="s">
        <v>20780</v>
      </c>
      <c r="C3487" s="4">
        <v>45601</v>
      </c>
      <c r="D3487" s="1" t="s">
        <v>20728</v>
      </c>
      <c r="E3487" s="1">
        <v>2024</v>
      </c>
      <c r="F3487" s="5">
        <v>21.06</v>
      </c>
      <c r="G3487" s="1" t="s">
        <v>20781</v>
      </c>
      <c r="H3487" s="1" t="s">
        <v>20782</v>
      </c>
      <c r="I3487" s="6">
        <v>1569</v>
      </c>
      <c r="J3487" s="6" t="s">
        <v>54</v>
      </c>
      <c r="K3487" s="6">
        <v>29</v>
      </c>
      <c r="L3487" s="6">
        <v>17</v>
      </c>
      <c r="M3487" s="6">
        <v>12</v>
      </c>
      <c r="N3487" s="7">
        <v>0.58620689655172409</v>
      </c>
      <c r="O3487" s="1" t="s">
        <v>91</v>
      </c>
      <c r="P3487" s="1" t="s">
        <v>54</v>
      </c>
      <c r="Q3487" s="1" t="s">
        <v>56</v>
      </c>
      <c r="R3487" s="1" t="s">
        <v>5</v>
      </c>
      <c r="S3487" s="2" t="b">
        <v>1</v>
      </c>
      <c r="T3487" s="2" t="b">
        <v>0</v>
      </c>
      <c r="U3487" s="1" t="s">
        <v>544</v>
      </c>
      <c r="V3487" s="1">
        <v>18</v>
      </c>
      <c r="W3487" s="2" t="b">
        <v>0</v>
      </c>
      <c r="X3487" s="1"/>
      <c r="Y3487" s="2" t="b">
        <v>0</v>
      </c>
      <c r="Z3487" s="1" t="s">
        <v>119</v>
      </c>
      <c r="AA3487" s="2" t="b">
        <v>0</v>
      </c>
      <c r="AB3487" s="1" t="s">
        <v>20783</v>
      </c>
      <c r="AC3487" s="1" t="s">
        <v>20784</v>
      </c>
      <c r="AD3487" s="1" t="s">
        <v>61</v>
      </c>
      <c r="AE3487" s="2" t="b">
        <v>1</v>
      </c>
      <c r="AF3487" s="1"/>
      <c r="AG3487" s="2" t="b">
        <v>0</v>
      </c>
      <c r="AH3487" s="1">
        <v>46242.564803483794</v>
      </c>
    </row>
    <row r="3488" spans="1:34" ht="13.9">
      <c r="A3488" s="1" t="s">
        <v>20785</v>
      </c>
      <c r="B3488" s="1" t="s">
        <v>20786</v>
      </c>
      <c r="C3488" s="4">
        <v>45601</v>
      </c>
      <c r="D3488" s="1" t="s">
        <v>20728</v>
      </c>
      <c r="E3488" s="1">
        <v>2024</v>
      </c>
      <c r="F3488" s="5">
        <v>21.06</v>
      </c>
      <c r="G3488" s="1" t="s">
        <v>20787</v>
      </c>
      <c r="H3488" s="1" t="s">
        <v>20788</v>
      </c>
      <c r="I3488" s="6">
        <v>704</v>
      </c>
      <c r="J3488" s="6" t="s">
        <v>54</v>
      </c>
      <c r="K3488" s="6">
        <v>44</v>
      </c>
      <c r="L3488" s="6">
        <v>40</v>
      </c>
      <c r="M3488" s="6">
        <v>4</v>
      </c>
      <c r="N3488" s="7">
        <v>0.90909090909090906</v>
      </c>
      <c r="O3488" s="1" t="s">
        <v>126</v>
      </c>
      <c r="P3488" s="1" t="s">
        <v>54</v>
      </c>
      <c r="Q3488" s="1" t="s">
        <v>56</v>
      </c>
      <c r="R3488" s="1" t="s">
        <v>5</v>
      </c>
      <c r="S3488" s="2" t="b">
        <v>1</v>
      </c>
      <c r="T3488" s="2" t="b">
        <v>0</v>
      </c>
      <c r="U3488" s="1" t="s">
        <v>57</v>
      </c>
      <c r="V3488" s="1"/>
      <c r="W3488" s="2" t="b">
        <v>0</v>
      </c>
      <c r="X3488" s="1"/>
      <c r="Y3488" s="2" t="b">
        <v>0</v>
      </c>
      <c r="Z3488" s="1" t="s">
        <v>58</v>
      </c>
      <c r="AA3488" s="2" t="b">
        <v>1</v>
      </c>
      <c r="AB3488" s="1" t="s">
        <v>20789</v>
      </c>
      <c r="AC3488" s="1" t="s">
        <v>20790</v>
      </c>
      <c r="AD3488" s="1" t="s">
        <v>61</v>
      </c>
      <c r="AE3488" s="2" t="b">
        <v>1</v>
      </c>
      <c r="AF3488" s="1" t="s">
        <v>142</v>
      </c>
      <c r="AG3488" s="2" t="b">
        <v>0</v>
      </c>
      <c r="AH3488" s="1">
        <v>46242.564803483794</v>
      </c>
    </row>
    <row r="3489" spans="1:34" ht="13.9">
      <c r="A3489" s="1" t="s">
        <v>20791</v>
      </c>
      <c r="B3489" s="1" t="s">
        <v>20792</v>
      </c>
      <c r="C3489" s="4">
        <v>45601</v>
      </c>
      <c r="D3489" s="1" t="s">
        <v>20728</v>
      </c>
      <c r="E3489" s="1">
        <v>2024</v>
      </c>
      <c r="F3489" s="5">
        <v>21.06</v>
      </c>
      <c r="G3489" s="1" t="s">
        <v>20793</v>
      </c>
      <c r="H3489" s="1" t="s">
        <v>20794</v>
      </c>
      <c r="I3489" s="6">
        <v>899</v>
      </c>
      <c r="J3489" s="6" t="s">
        <v>54</v>
      </c>
      <c r="K3489" s="6">
        <v>18</v>
      </c>
      <c r="L3489" s="6">
        <v>13</v>
      </c>
      <c r="M3489" s="6">
        <v>5</v>
      </c>
      <c r="N3489" s="7">
        <v>0.72222222222222221</v>
      </c>
      <c r="O3489" s="1" t="s">
        <v>55</v>
      </c>
      <c r="P3489" s="1" t="s">
        <v>54</v>
      </c>
      <c r="Q3489" s="1" t="s">
        <v>56</v>
      </c>
      <c r="R3489" s="1" t="s">
        <v>5</v>
      </c>
      <c r="S3489" s="2" t="b">
        <v>1</v>
      </c>
      <c r="T3489" s="2" t="b">
        <v>0</v>
      </c>
      <c r="U3489" s="1" t="s">
        <v>57</v>
      </c>
      <c r="V3489" s="1"/>
      <c r="W3489" s="2" t="b">
        <v>0</v>
      </c>
      <c r="X3489" s="1"/>
      <c r="Y3489" s="2" t="b">
        <v>0</v>
      </c>
      <c r="Z3489" s="1" t="s">
        <v>58</v>
      </c>
      <c r="AA3489" s="2" t="b">
        <v>1</v>
      </c>
      <c r="AB3489" s="1" t="s">
        <v>20795</v>
      </c>
      <c r="AC3489" s="1" t="s">
        <v>20796</v>
      </c>
      <c r="AD3489" s="1" t="s">
        <v>61</v>
      </c>
      <c r="AE3489" s="2" t="b">
        <v>1</v>
      </c>
      <c r="AF3489" s="1" t="s">
        <v>101</v>
      </c>
      <c r="AG3489" s="2" t="b">
        <v>1</v>
      </c>
      <c r="AH3489" s="1">
        <v>46242.564803483794</v>
      </c>
    </row>
    <row r="3490" spans="1:34" ht="13.9">
      <c r="A3490" s="1" t="s">
        <v>20797</v>
      </c>
      <c r="B3490" s="1" t="s">
        <v>20798</v>
      </c>
      <c r="C3490" s="4">
        <v>45601</v>
      </c>
      <c r="D3490" s="1" t="s">
        <v>20728</v>
      </c>
      <c r="E3490" s="1">
        <v>2024</v>
      </c>
      <c r="F3490" s="5">
        <v>21.06</v>
      </c>
      <c r="G3490" s="1" t="s">
        <v>20799</v>
      </c>
      <c r="H3490" s="1" t="s">
        <v>20800</v>
      </c>
      <c r="I3490" s="6">
        <v>12327</v>
      </c>
      <c r="J3490" s="6" t="s">
        <v>54</v>
      </c>
      <c r="K3490" s="6">
        <v>465</v>
      </c>
      <c r="L3490" s="6">
        <v>446</v>
      </c>
      <c r="M3490" s="6">
        <v>19</v>
      </c>
      <c r="N3490" s="7">
        <v>0.95913978494623653</v>
      </c>
      <c r="O3490" s="1" t="s">
        <v>67</v>
      </c>
      <c r="P3490" s="1" t="s">
        <v>54</v>
      </c>
      <c r="Q3490" s="1" t="s">
        <v>68</v>
      </c>
      <c r="R3490" s="1" t="s">
        <v>5</v>
      </c>
      <c r="S3490" s="2" t="b">
        <v>1</v>
      </c>
      <c r="T3490" s="2" t="b">
        <v>0</v>
      </c>
      <c r="U3490" s="1" t="s">
        <v>57</v>
      </c>
      <c r="V3490" s="1"/>
      <c r="W3490" s="2" t="b">
        <v>0</v>
      </c>
      <c r="X3490" s="1"/>
      <c r="Y3490" s="2" t="b">
        <v>0</v>
      </c>
      <c r="Z3490" s="1" t="s">
        <v>58</v>
      </c>
      <c r="AA3490" s="2" t="b">
        <v>1</v>
      </c>
      <c r="AB3490" s="1" t="s">
        <v>20801</v>
      </c>
      <c r="AC3490" s="1" t="s">
        <v>20802</v>
      </c>
      <c r="AD3490" s="1" t="s">
        <v>61</v>
      </c>
      <c r="AE3490" s="2" t="b">
        <v>1</v>
      </c>
      <c r="AF3490" s="1" t="s">
        <v>101</v>
      </c>
      <c r="AG3490" s="2" t="b">
        <v>1</v>
      </c>
      <c r="AH3490" s="1">
        <v>46242.564803483794</v>
      </c>
    </row>
    <row r="3491" spans="1:34" ht="13.9">
      <c r="A3491" s="1" t="s">
        <v>20803</v>
      </c>
      <c r="B3491" s="1" t="s">
        <v>20804</v>
      </c>
      <c r="C3491" s="4">
        <v>45602</v>
      </c>
      <c r="D3491" s="1" t="s">
        <v>20728</v>
      </c>
      <c r="E3491" s="1">
        <v>2024</v>
      </c>
      <c r="F3491" s="5">
        <v>21.03</v>
      </c>
      <c r="G3491" s="1" t="s">
        <v>20805</v>
      </c>
      <c r="H3491" s="1" t="s">
        <v>20806</v>
      </c>
      <c r="I3491" s="6">
        <v>2177</v>
      </c>
      <c r="J3491" s="6" t="s">
        <v>54</v>
      </c>
      <c r="K3491" s="6">
        <v>66</v>
      </c>
      <c r="L3491" s="6">
        <v>57</v>
      </c>
      <c r="M3491" s="6">
        <v>9</v>
      </c>
      <c r="N3491" s="7">
        <v>0.86363636363636365</v>
      </c>
      <c r="O3491" s="1" t="s">
        <v>67</v>
      </c>
      <c r="P3491" s="1" t="s">
        <v>54</v>
      </c>
      <c r="Q3491" s="1" t="s">
        <v>56</v>
      </c>
      <c r="R3491" s="1" t="s">
        <v>5</v>
      </c>
      <c r="S3491" s="2" t="b">
        <v>1</v>
      </c>
      <c r="T3491" s="2" t="b">
        <v>0</v>
      </c>
      <c r="U3491" s="1" t="s">
        <v>57</v>
      </c>
      <c r="V3491" s="1"/>
      <c r="W3491" s="2" t="b">
        <v>0</v>
      </c>
      <c r="X3491" s="1"/>
      <c r="Y3491" s="2" t="b">
        <v>0</v>
      </c>
      <c r="Z3491" s="1" t="s">
        <v>58</v>
      </c>
      <c r="AA3491" s="2" t="b">
        <v>1</v>
      </c>
      <c r="AB3491" s="1" t="s">
        <v>20807</v>
      </c>
      <c r="AC3491" s="1" t="s">
        <v>20808</v>
      </c>
      <c r="AD3491" s="1" t="s">
        <v>61</v>
      </c>
      <c r="AE3491" s="2" t="b">
        <v>1</v>
      </c>
      <c r="AF3491" s="1" t="s">
        <v>101</v>
      </c>
      <c r="AG3491" s="2" t="b">
        <v>1</v>
      </c>
      <c r="AH3491" s="1">
        <v>46242.564803483794</v>
      </c>
    </row>
    <row r="3492" spans="1:34" ht="13.9">
      <c r="A3492" s="1" t="s">
        <v>20809</v>
      </c>
      <c r="B3492" s="1" t="s">
        <v>20810</v>
      </c>
      <c r="C3492" s="4">
        <v>45602</v>
      </c>
      <c r="D3492" s="1" t="s">
        <v>20728</v>
      </c>
      <c r="E3492" s="1">
        <v>2024</v>
      </c>
      <c r="F3492" s="5">
        <v>21.03</v>
      </c>
      <c r="G3492" s="1" t="s">
        <v>20811</v>
      </c>
      <c r="H3492" s="1" t="s">
        <v>20812</v>
      </c>
      <c r="I3492" s="6">
        <v>759</v>
      </c>
      <c r="J3492" s="6" t="s">
        <v>54</v>
      </c>
      <c r="K3492" s="6">
        <v>20</v>
      </c>
      <c r="L3492" s="6">
        <v>19</v>
      </c>
      <c r="M3492" s="6">
        <v>1</v>
      </c>
      <c r="N3492" s="7">
        <v>0.95</v>
      </c>
      <c r="O3492" s="1" t="s">
        <v>126</v>
      </c>
      <c r="P3492" s="1" t="s">
        <v>54</v>
      </c>
      <c r="Q3492" s="1" t="s">
        <v>56</v>
      </c>
      <c r="R3492" s="1" t="s">
        <v>5</v>
      </c>
      <c r="S3492" s="2" t="b">
        <v>1</v>
      </c>
      <c r="T3492" s="2" t="b">
        <v>0</v>
      </c>
      <c r="U3492" s="1" t="s">
        <v>57</v>
      </c>
      <c r="V3492" s="1"/>
      <c r="W3492" s="2" t="b">
        <v>0</v>
      </c>
      <c r="X3492" s="1"/>
      <c r="Y3492" s="2" t="b">
        <v>0</v>
      </c>
      <c r="Z3492" s="1" t="s">
        <v>58</v>
      </c>
      <c r="AA3492" s="2" t="b">
        <v>1</v>
      </c>
      <c r="AB3492" s="1" t="s">
        <v>20813</v>
      </c>
      <c r="AC3492" s="1" t="s">
        <v>20814</v>
      </c>
      <c r="AD3492" s="1" t="s">
        <v>61</v>
      </c>
      <c r="AE3492" s="2" t="b">
        <v>1</v>
      </c>
      <c r="AF3492" s="1" t="s">
        <v>101</v>
      </c>
      <c r="AG3492" s="2" t="b">
        <v>1</v>
      </c>
      <c r="AH3492" s="1">
        <v>46242.564803483794</v>
      </c>
    </row>
    <row r="3493" spans="1:34" ht="13.9">
      <c r="A3493" s="1" t="s">
        <v>20815</v>
      </c>
      <c r="B3493" s="1" t="s">
        <v>20816</v>
      </c>
      <c r="C3493" s="4">
        <v>45602</v>
      </c>
      <c r="D3493" s="1" t="s">
        <v>20728</v>
      </c>
      <c r="E3493" s="1">
        <v>2024</v>
      </c>
      <c r="F3493" s="5">
        <v>21.03</v>
      </c>
      <c r="G3493" s="1" t="s">
        <v>20817</v>
      </c>
      <c r="H3493" s="1" t="s">
        <v>20818</v>
      </c>
      <c r="I3493" s="6">
        <v>1529</v>
      </c>
      <c r="J3493" s="6" t="s">
        <v>54</v>
      </c>
      <c r="K3493" s="6">
        <v>29</v>
      </c>
      <c r="L3493" s="6">
        <v>21</v>
      </c>
      <c r="M3493" s="6">
        <v>8</v>
      </c>
      <c r="N3493" s="7">
        <v>0.72413793103448276</v>
      </c>
      <c r="O3493" s="1" t="s">
        <v>55</v>
      </c>
      <c r="P3493" s="1" t="s">
        <v>54</v>
      </c>
      <c r="Q3493" s="1" t="s">
        <v>56</v>
      </c>
      <c r="R3493" s="1" t="s">
        <v>5</v>
      </c>
      <c r="S3493" s="2" t="b">
        <v>1</v>
      </c>
      <c r="T3493" s="2" t="b">
        <v>0</v>
      </c>
      <c r="U3493" s="1" t="s">
        <v>57</v>
      </c>
      <c r="V3493" s="1"/>
      <c r="W3493" s="2" t="b">
        <v>0</v>
      </c>
      <c r="X3493" s="1"/>
      <c r="Y3493" s="2" t="b">
        <v>0</v>
      </c>
      <c r="Z3493" s="1" t="s">
        <v>58</v>
      </c>
      <c r="AA3493" s="2" t="b">
        <v>1</v>
      </c>
      <c r="AB3493" s="1" t="s">
        <v>20819</v>
      </c>
      <c r="AC3493" s="1" t="s">
        <v>20820</v>
      </c>
      <c r="AD3493" s="1" t="s">
        <v>61</v>
      </c>
      <c r="AE3493" s="2" t="b">
        <v>1</v>
      </c>
      <c r="AF3493" s="1" t="s">
        <v>101</v>
      </c>
      <c r="AG3493" s="2" t="b">
        <v>1</v>
      </c>
      <c r="AH3493" s="1">
        <v>46242.564803483794</v>
      </c>
    </row>
    <row r="3494" spans="1:34" ht="13.9">
      <c r="A3494" s="1" t="s">
        <v>20821</v>
      </c>
      <c r="B3494" s="1" t="s">
        <v>20822</v>
      </c>
      <c r="C3494" s="4">
        <v>45602</v>
      </c>
      <c r="D3494" s="1" t="s">
        <v>20728</v>
      </c>
      <c r="E3494" s="1">
        <v>2024</v>
      </c>
      <c r="F3494" s="5">
        <v>21.03</v>
      </c>
      <c r="G3494" s="1" t="s">
        <v>20823</v>
      </c>
      <c r="H3494" s="1" t="s">
        <v>20824</v>
      </c>
      <c r="I3494" s="6">
        <v>1</v>
      </c>
      <c r="J3494" s="6" t="s">
        <v>54</v>
      </c>
      <c r="K3494" s="6">
        <v>0</v>
      </c>
      <c r="L3494" s="6">
        <v>0</v>
      </c>
      <c r="M3494" s="6">
        <v>0</v>
      </c>
      <c r="N3494" s="7"/>
      <c r="O3494" s="1" t="s">
        <v>216</v>
      </c>
      <c r="P3494" s="1" t="s">
        <v>54</v>
      </c>
      <c r="Q3494" s="1" t="s">
        <v>56</v>
      </c>
      <c r="R3494" s="1" t="s">
        <v>5</v>
      </c>
      <c r="S3494" s="2" t="b">
        <v>1</v>
      </c>
      <c r="T3494" s="2" t="b">
        <v>0</v>
      </c>
      <c r="U3494" s="1" t="s">
        <v>57</v>
      </c>
      <c r="V3494" s="1"/>
      <c r="W3494" s="2" t="b">
        <v>0</v>
      </c>
      <c r="X3494" s="1"/>
      <c r="Y3494" s="2" t="b">
        <v>0</v>
      </c>
      <c r="Z3494" s="1" t="s">
        <v>58</v>
      </c>
      <c r="AA3494" s="2" t="b">
        <v>1</v>
      </c>
      <c r="AB3494" s="1" t="s">
        <v>20825</v>
      </c>
      <c r="AC3494" s="1" t="s">
        <v>20826</v>
      </c>
      <c r="AD3494" s="1" t="s">
        <v>61</v>
      </c>
      <c r="AE3494" s="2" t="b">
        <v>1</v>
      </c>
      <c r="AF3494" s="1" t="s">
        <v>211</v>
      </c>
      <c r="AG3494" s="2" t="b">
        <v>0</v>
      </c>
      <c r="AH3494" s="1">
        <v>46242.564803483794</v>
      </c>
    </row>
    <row r="3495" spans="1:34" ht="13.9">
      <c r="A3495" s="1" t="s">
        <v>20827</v>
      </c>
      <c r="B3495" s="1" t="s">
        <v>20828</v>
      </c>
      <c r="C3495" s="4">
        <v>45602</v>
      </c>
      <c r="D3495" s="1" t="s">
        <v>20728</v>
      </c>
      <c r="E3495" s="1">
        <v>2024</v>
      </c>
      <c r="F3495" s="5">
        <v>21.03</v>
      </c>
      <c r="G3495" s="1" t="s">
        <v>20829</v>
      </c>
      <c r="H3495" s="1" t="s">
        <v>20830</v>
      </c>
      <c r="I3495" s="6">
        <v>1340</v>
      </c>
      <c r="J3495" s="6" t="s">
        <v>54</v>
      </c>
      <c r="K3495" s="6">
        <v>60</v>
      </c>
      <c r="L3495" s="6">
        <v>48</v>
      </c>
      <c r="M3495" s="6">
        <v>12</v>
      </c>
      <c r="N3495" s="7">
        <v>0.8</v>
      </c>
      <c r="O3495" s="1" t="s">
        <v>67</v>
      </c>
      <c r="P3495" s="1" t="s">
        <v>54</v>
      </c>
      <c r="Q3495" s="1" t="s">
        <v>56</v>
      </c>
      <c r="R3495" s="1" t="s">
        <v>5</v>
      </c>
      <c r="S3495" s="2" t="b">
        <v>1</v>
      </c>
      <c r="T3495" s="2" t="b">
        <v>0</v>
      </c>
      <c r="U3495" s="1" t="s">
        <v>57</v>
      </c>
      <c r="V3495" s="1"/>
      <c r="W3495" s="2" t="b">
        <v>0</v>
      </c>
      <c r="X3495" s="1"/>
      <c r="Y3495" s="2" t="b">
        <v>0</v>
      </c>
      <c r="Z3495" s="1" t="s">
        <v>58</v>
      </c>
      <c r="AA3495" s="2" t="b">
        <v>1</v>
      </c>
      <c r="AB3495" s="1" t="s">
        <v>20831</v>
      </c>
      <c r="AC3495" s="1" t="s">
        <v>20832</v>
      </c>
      <c r="AD3495" s="1" t="s">
        <v>61</v>
      </c>
      <c r="AE3495" s="2" t="b">
        <v>1</v>
      </c>
      <c r="AF3495" s="1" t="s">
        <v>164</v>
      </c>
      <c r="AG3495" s="2" t="b">
        <v>0</v>
      </c>
      <c r="AH3495" s="1">
        <v>46242.564803483794</v>
      </c>
    </row>
    <row r="3496" spans="1:34" ht="13.9">
      <c r="A3496" s="1" t="s">
        <v>20833</v>
      </c>
      <c r="B3496" s="1" t="s">
        <v>20834</v>
      </c>
      <c r="C3496" s="4">
        <v>45602</v>
      </c>
      <c r="D3496" s="1" t="s">
        <v>20728</v>
      </c>
      <c r="E3496" s="1">
        <v>2024</v>
      </c>
      <c r="F3496" s="5">
        <v>21.03</v>
      </c>
      <c r="G3496" s="1" t="s">
        <v>20835</v>
      </c>
      <c r="H3496" s="1" t="s">
        <v>20836</v>
      </c>
      <c r="I3496" s="6">
        <v>1</v>
      </c>
      <c r="J3496" s="6" t="s">
        <v>54</v>
      </c>
      <c r="K3496" s="6">
        <v>0</v>
      </c>
      <c r="L3496" s="6">
        <v>0</v>
      </c>
      <c r="M3496" s="6">
        <v>0</v>
      </c>
      <c r="N3496" s="7"/>
      <c r="O3496" s="1" t="s">
        <v>216</v>
      </c>
      <c r="P3496" s="1" t="s">
        <v>54</v>
      </c>
      <c r="Q3496" s="1" t="s">
        <v>56</v>
      </c>
      <c r="R3496" s="1" t="s">
        <v>5</v>
      </c>
      <c r="S3496" s="2" t="b">
        <v>1</v>
      </c>
      <c r="T3496" s="2" t="b">
        <v>0</v>
      </c>
      <c r="U3496" s="1" t="s">
        <v>57</v>
      </c>
      <c r="V3496" s="1"/>
      <c r="W3496" s="2" t="b">
        <v>0</v>
      </c>
      <c r="X3496" s="1"/>
      <c r="Y3496" s="2" t="b">
        <v>0</v>
      </c>
      <c r="Z3496" s="1" t="s">
        <v>58</v>
      </c>
      <c r="AA3496" s="2" t="b">
        <v>1</v>
      </c>
      <c r="AB3496" s="1" t="s">
        <v>20837</v>
      </c>
      <c r="AC3496" s="1" t="s">
        <v>20838</v>
      </c>
      <c r="AD3496" s="1" t="s">
        <v>61</v>
      </c>
      <c r="AE3496" s="2" t="b">
        <v>1</v>
      </c>
      <c r="AF3496" s="1" t="s">
        <v>211</v>
      </c>
      <c r="AG3496" s="2" t="b">
        <v>0</v>
      </c>
      <c r="AH3496" s="1">
        <v>46242.564803483794</v>
      </c>
    </row>
    <row r="3497" spans="1:34" ht="13.9">
      <c r="A3497" s="1" t="s">
        <v>20839</v>
      </c>
      <c r="B3497" s="1" t="s">
        <v>20840</v>
      </c>
      <c r="C3497" s="4">
        <v>45603</v>
      </c>
      <c r="D3497" s="1" t="s">
        <v>20728</v>
      </c>
      <c r="E3497" s="1">
        <v>2024</v>
      </c>
      <c r="F3497" s="5">
        <v>20.99</v>
      </c>
      <c r="G3497" s="1" t="s">
        <v>20841</v>
      </c>
      <c r="H3497" s="1" t="s">
        <v>20842</v>
      </c>
      <c r="I3497" s="6">
        <v>7469</v>
      </c>
      <c r="J3497" s="6" t="s">
        <v>54</v>
      </c>
      <c r="K3497" s="6">
        <v>407</v>
      </c>
      <c r="L3497" s="6">
        <v>331</v>
      </c>
      <c r="M3497" s="6">
        <v>76</v>
      </c>
      <c r="N3497" s="7">
        <v>0.81326781326781328</v>
      </c>
      <c r="O3497" s="1" t="s">
        <v>67</v>
      </c>
      <c r="P3497" s="1" t="s">
        <v>54</v>
      </c>
      <c r="Q3497" s="1" t="s">
        <v>68</v>
      </c>
      <c r="R3497" s="1" t="s">
        <v>5</v>
      </c>
      <c r="S3497" s="2" t="b">
        <v>1</v>
      </c>
      <c r="T3497" s="2" t="b">
        <v>0</v>
      </c>
      <c r="U3497" s="1" t="s">
        <v>57</v>
      </c>
      <c r="V3497" s="1"/>
      <c r="W3497" s="2" t="b">
        <v>0</v>
      </c>
      <c r="X3497" s="1"/>
      <c r="Y3497" s="2" t="b">
        <v>0</v>
      </c>
      <c r="Z3497" s="1" t="s">
        <v>58</v>
      </c>
      <c r="AA3497" s="2" t="b">
        <v>1</v>
      </c>
      <c r="AB3497" s="1" t="s">
        <v>20843</v>
      </c>
      <c r="AC3497" s="1" t="s">
        <v>20844</v>
      </c>
      <c r="AD3497" s="1" t="s">
        <v>61</v>
      </c>
      <c r="AE3497" s="2" t="b">
        <v>1</v>
      </c>
      <c r="AF3497" s="1" t="s">
        <v>502</v>
      </c>
      <c r="AG3497" s="2" t="b">
        <v>0</v>
      </c>
      <c r="AH3497" s="1">
        <v>46242.564803483794</v>
      </c>
    </row>
    <row r="3498" spans="1:34" ht="13.9">
      <c r="A3498" s="1" t="s">
        <v>20845</v>
      </c>
      <c r="B3498" s="1" t="s">
        <v>20846</v>
      </c>
      <c r="C3498" s="4">
        <v>45603</v>
      </c>
      <c r="D3498" s="1" t="s">
        <v>20728</v>
      </c>
      <c r="E3498" s="1">
        <v>2024</v>
      </c>
      <c r="F3498" s="5">
        <v>20.99</v>
      </c>
      <c r="G3498" s="1" t="s">
        <v>20847</v>
      </c>
      <c r="H3498" s="1" t="s">
        <v>20848</v>
      </c>
      <c r="I3498" s="6">
        <v>1425</v>
      </c>
      <c r="J3498" s="6" t="s">
        <v>54</v>
      </c>
      <c r="K3498" s="6">
        <v>31</v>
      </c>
      <c r="L3498" s="6">
        <v>25</v>
      </c>
      <c r="M3498" s="6">
        <v>6</v>
      </c>
      <c r="N3498" s="7">
        <v>0.80645161290322576</v>
      </c>
      <c r="O3498" s="1" t="s">
        <v>126</v>
      </c>
      <c r="P3498" s="1" t="s">
        <v>54</v>
      </c>
      <c r="Q3498" s="1" t="s">
        <v>56</v>
      </c>
      <c r="R3498" s="1" t="s">
        <v>5</v>
      </c>
      <c r="S3498" s="2" t="b">
        <v>1</v>
      </c>
      <c r="T3498" s="2" t="b">
        <v>0</v>
      </c>
      <c r="U3498" s="1" t="s">
        <v>57</v>
      </c>
      <c r="V3498" s="1"/>
      <c r="W3498" s="2" t="b">
        <v>0</v>
      </c>
      <c r="X3498" s="1"/>
      <c r="Y3498" s="2" t="b">
        <v>0</v>
      </c>
      <c r="Z3498" s="1" t="s">
        <v>58</v>
      </c>
      <c r="AA3498" s="2" t="b">
        <v>1</v>
      </c>
      <c r="AB3498" s="1" t="s">
        <v>20849</v>
      </c>
      <c r="AC3498" s="1" t="s">
        <v>20850</v>
      </c>
      <c r="AD3498" s="1" t="s">
        <v>61</v>
      </c>
      <c r="AE3498" s="2" t="b">
        <v>1</v>
      </c>
      <c r="AF3498" s="1" t="s">
        <v>101</v>
      </c>
      <c r="AG3498" s="2" t="b">
        <v>1</v>
      </c>
      <c r="AH3498" s="1">
        <v>46242.564803483794</v>
      </c>
    </row>
    <row r="3499" spans="1:34" ht="13.9">
      <c r="A3499" s="1" t="s">
        <v>20851</v>
      </c>
      <c r="B3499" s="1" t="s">
        <v>20852</v>
      </c>
      <c r="C3499" s="4">
        <v>45603</v>
      </c>
      <c r="D3499" s="1" t="s">
        <v>20728</v>
      </c>
      <c r="E3499" s="1">
        <v>2024</v>
      </c>
      <c r="F3499" s="5">
        <v>20.99</v>
      </c>
      <c r="G3499" s="1" t="s">
        <v>20853</v>
      </c>
      <c r="H3499" s="1" t="s">
        <v>20854</v>
      </c>
      <c r="I3499" s="6">
        <v>2336</v>
      </c>
      <c r="J3499" s="6" t="s">
        <v>54</v>
      </c>
      <c r="K3499" s="6">
        <v>147</v>
      </c>
      <c r="L3499" s="6">
        <v>125</v>
      </c>
      <c r="M3499" s="6">
        <v>22</v>
      </c>
      <c r="N3499" s="7">
        <v>0.85034013605442171</v>
      </c>
      <c r="O3499" s="1" t="s">
        <v>67</v>
      </c>
      <c r="P3499" s="1" t="s">
        <v>54</v>
      </c>
      <c r="Q3499" s="1" t="s">
        <v>56</v>
      </c>
      <c r="R3499" s="1" t="s">
        <v>5</v>
      </c>
      <c r="S3499" s="2" t="b">
        <v>1</v>
      </c>
      <c r="T3499" s="2" t="b">
        <v>0</v>
      </c>
      <c r="U3499" s="1" t="s">
        <v>57</v>
      </c>
      <c r="V3499" s="1"/>
      <c r="W3499" s="2" t="b">
        <v>0</v>
      </c>
      <c r="X3499" s="1"/>
      <c r="Y3499" s="2" t="b">
        <v>0</v>
      </c>
      <c r="Z3499" s="1" t="s">
        <v>58</v>
      </c>
      <c r="AA3499" s="2" t="b">
        <v>1</v>
      </c>
      <c r="AB3499" s="1" t="s">
        <v>20855</v>
      </c>
      <c r="AC3499" s="1" t="s">
        <v>20856</v>
      </c>
      <c r="AD3499" s="1" t="s">
        <v>61</v>
      </c>
      <c r="AE3499" s="2" t="b">
        <v>1</v>
      </c>
      <c r="AF3499" s="1" t="s">
        <v>71</v>
      </c>
      <c r="AG3499" s="2" t="b">
        <v>0</v>
      </c>
      <c r="AH3499" s="1">
        <v>46242.564803483794</v>
      </c>
    </row>
    <row r="3500" spans="1:34" ht="13.9">
      <c r="A3500" s="1" t="s">
        <v>20857</v>
      </c>
      <c r="B3500" s="1" t="s">
        <v>20858</v>
      </c>
      <c r="C3500" s="4">
        <v>45603</v>
      </c>
      <c r="D3500" s="1" t="s">
        <v>20728</v>
      </c>
      <c r="E3500" s="1">
        <v>2024</v>
      </c>
      <c r="F3500" s="5">
        <v>20.99</v>
      </c>
      <c r="G3500" s="1" t="s">
        <v>20859</v>
      </c>
      <c r="H3500" s="1" t="s">
        <v>20860</v>
      </c>
      <c r="I3500" s="6">
        <v>1</v>
      </c>
      <c r="J3500" s="6" t="s">
        <v>54</v>
      </c>
      <c r="K3500" s="6">
        <v>0</v>
      </c>
      <c r="L3500" s="6">
        <v>0</v>
      </c>
      <c r="M3500" s="6">
        <v>0</v>
      </c>
      <c r="N3500" s="7"/>
      <c r="O3500" s="1" t="s">
        <v>216</v>
      </c>
      <c r="P3500" s="1" t="s">
        <v>54</v>
      </c>
      <c r="Q3500" s="1" t="s">
        <v>56</v>
      </c>
      <c r="R3500" s="1" t="s">
        <v>5</v>
      </c>
      <c r="S3500" s="2" t="b">
        <v>1</v>
      </c>
      <c r="T3500" s="2" t="b">
        <v>0</v>
      </c>
      <c r="U3500" s="1" t="s">
        <v>57</v>
      </c>
      <c r="V3500" s="1"/>
      <c r="W3500" s="2" t="b">
        <v>0</v>
      </c>
      <c r="X3500" s="1"/>
      <c r="Y3500" s="2" t="b">
        <v>0</v>
      </c>
      <c r="Z3500" s="1" t="s">
        <v>58</v>
      </c>
      <c r="AA3500" s="2" t="b">
        <v>1</v>
      </c>
      <c r="AB3500" s="1" t="s">
        <v>20861</v>
      </c>
      <c r="AC3500" s="1" t="s">
        <v>20862</v>
      </c>
      <c r="AD3500" s="1" t="s">
        <v>61</v>
      </c>
      <c r="AE3500" s="2" t="b">
        <v>1</v>
      </c>
      <c r="AF3500" s="1" t="s">
        <v>86</v>
      </c>
      <c r="AG3500" s="2" t="b">
        <v>0</v>
      </c>
      <c r="AH3500" s="1">
        <v>46242.564803483794</v>
      </c>
    </row>
    <row r="3501" spans="1:34" ht="13.9">
      <c r="A3501" s="1" t="s">
        <v>20863</v>
      </c>
      <c r="B3501" s="1" t="s">
        <v>20864</v>
      </c>
      <c r="C3501" s="4">
        <v>45604</v>
      </c>
      <c r="D3501" s="1" t="s">
        <v>20728</v>
      </c>
      <c r="E3501" s="1">
        <v>2024</v>
      </c>
      <c r="F3501" s="5">
        <v>20.96</v>
      </c>
      <c r="G3501" s="1" t="s">
        <v>20865</v>
      </c>
      <c r="H3501" s="1" t="s">
        <v>20866</v>
      </c>
      <c r="I3501" s="6">
        <v>314</v>
      </c>
      <c r="J3501" s="6" t="s">
        <v>54</v>
      </c>
      <c r="K3501" s="6">
        <v>15</v>
      </c>
      <c r="L3501" s="6">
        <v>13</v>
      </c>
      <c r="M3501" s="6">
        <v>2</v>
      </c>
      <c r="N3501" s="7">
        <v>0.8666666666666667</v>
      </c>
      <c r="O3501" s="1" t="s">
        <v>126</v>
      </c>
      <c r="P3501" s="1" t="s">
        <v>54</v>
      </c>
      <c r="Q3501" s="1" t="s">
        <v>56</v>
      </c>
      <c r="R3501" s="1" t="s">
        <v>7</v>
      </c>
      <c r="S3501" s="2" t="b">
        <v>0</v>
      </c>
      <c r="T3501" s="2" t="b">
        <v>1</v>
      </c>
      <c r="U3501" s="1" t="s">
        <v>202</v>
      </c>
      <c r="V3501" s="1">
        <v>18</v>
      </c>
      <c r="W3501" s="2" t="b">
        <v>1</v>
      </c>
      <c r="X3501" s="2" t="b">
        <v>1</v>
      </c>
      <c r="Y3501" s="2" t="b">
        <v>0</v>
      </c>
      <c r="Z3501" s="1" t="s">
        <v>119</v>
      </c>
      <c r="AA3501" s="2" t="b">
        <v>0</v>
      </c>
      <c r="AB3501" s="1" t="s">
        <v>20867</v>
      </c>
      <c r="AC3501" s="1" t="s">
        <v>20868</v>
      </c>
      <c r="AD3501" s="1" t="s">
        <v>61</v>
      </c>
      <c r="AE3501" s="2" t="b">
        <v>1</v>
      </c>
      <c r="AF3501" s="1"/>
      <c r="AG3501" s="2" t="b">
        <v>0</v>
      </c>
      <c r="AH3501" s="1">
        <v>46242.564803483794</v>
      </c>
    </row>
    <row r="3502" spans="1:34" ht="13.9">
      <c r="A3502" s="1" t="s">
        <v>20869</v>
      </c>
      <c r="B3502" s="1" t="s">
        <v>20870</v>
      </c>
      <c r="C3502" s="4">
        <v>45604</v>
      </c>
      <c r="D3502" s="1" t="s">
        <v>20728</v>
      </c>
      <c r="E3502" s="1">
        <v>2024</v>
      </c>
      <c r="F3502" s="5">
        <v>20.96</v>
      </c>
      <c r="G3502" s="1" t="s">
        <v>20871</v>
      </c>
      <c r="H3502" s="1" t="s">
        <v>20872</v>
      </c>
      <c r="I3502" s="6">
        <v>12325</v>
      </c>
      <c r="J3502" s="6" t="s">
        <v>54</v>
      </c>
      <c r="K3502" s="6">
        <v>365</v>
      </c>
      <c r="L3502" s="6">
        <v>280</v>
      </c>
      <c r="M3502" s="6">
        <v>85</v>
      </c>
      <c r="N3502" s="7">
        <v>0.76712328767123283</v>
      </c>
      <c r="O3502" s="1" t="s">
        <v>55</v>
      </c>
      <c r="P3502" s="1" t="s">
        <v>54</v>
      </c>
      <c r="Q3502" s="1" t="s">
        <v>68</v>
      </c>
      <c r="R3502" s="1" t="s">
        <v>5</v>
      </c>
      <c r="S3502" s="2" t="b">
        <v>1</v>
      </c>
      <c r="T3502" s="2" t="b">
        <v>0</v>
      </c>
      <c r="U3502" s="1" t="s">
        <v>544</v>
      </c>
      <c r="V3502" s="1">
        <v>18</v>
      </c>
      <c r="W3502" s="2" t="b">
        <v>0</v>
      </c>
      <c r="X3502" s="1"/>
      <c r="Y3502" s="2" t="b">
        <v>0</v>
      </c>
      <c r="Z3502" s="1" t="s">
        <v>119</v>
      </c>
      <c r="AA3502" s="2" t="b">
        <v>0</v>
      </c>
      <c r="AB3502" s="1" t="s">
        <v>20873</v>
      </c>
      <c r="AC3502" s="1" t="s">
        <v>20874</v>
      </c>
      <c r="AD3502" s="1" t="s">
        <v>61</v>
      </c>
      <c r="AE3502" s="2" t="b">
        <v>1</v>
      </c>
      <c r="AF3502" s="1"/>
      <c r="AG3502" s="2" t="b">
        <v>0</v>
      </c>
      <c r="AH3502" s="1">
        <v>46242.564803483794</v>
      </c>
    </row>
    <row r="3503" spans="1:34" ht="13.9">
      <c r="A3503" s="1" t="s">
        <v>20875</v>
      </c>
      <c r="B3503" s="1" t="s">
        <v>20876</v>
      </c>
      <c r="C3503" s="4">
        <v>45604</v>
      </c>
      <c r="D3503" s="1" t="s">
        <v>20728</v>
      </c>
      <c r="E3503" s="1">
        <v>2024</v>
      </c>
      <c r="F3503" s="5">
        <v>20.96</v>
      </c>
      <c r="G3503" s="1" t="s">
        <v>20877</v>
      </c>
      <c r="H3503" s="1" t="s">
        <v>20878</v>
      </c>
      <c r="I3503" s="6">
        <v>18740</v>
      </c>
      <c r="J3503" s="6" t="s">
        <v>54</v>
      </c>
      <c r="K3503" s="6">
        <v>310</v>
      </c>
      <c r="L3503" s="6">
        <v>257</v>
      </c>
      <c r="M3503" s="6">
        <v>53</v>
      </c>
      <c r="N3503" s="7">
        <v>0.82903225806451608</v>
      </c>
      <c r="O3503" s="1" t="s">
        <v>67</v>
      </c>
      <c r="P3503" s="1" t="s">
        <v>54</v>
      </c>
      <c r="Q3503" s="1" t="s">
        <v>68</v>
      </c>
      <c r="R3503" s="1" t="s">
        <v>7</v>
      </c>
      <c r="S3503" s="2" t="b">
        <v>0</v>
      </c>
      <c r="T3503" s="2" t="b">
        <v>1</v>
      </c>
      <c r="U3503" s="1" t="s">
        <v>202</v>
      </c>
      <c r="V3503" s="1">
        <v>18</v>
      </c>
      <c r="W3503" s="2" t="b">
        <v>1</v>
      </c>
      <c r="X3503" s="2" t="b">
        <v>1</v>
      </c>
      <c r="Y3503" s="2" t="b">
        <v>0</v>
      </c>
      <c r="Z3503" s="1" t="s">
        <v>119</v>
      </c>
      <c r="AA3503" s="2" t="b">
        <v>0</v>
      </c>
      <c r="AB3503" s="1" t="s">
        <v>20879</v>
      </c>
      <c r="AC3503" s="1" t="s">
        <v>20880</v>
      </c>
      <c r="AD3503" s="1" t="s">
        <v>61</v>
      </c>
      <c r="AE3503" s="2" t="b">
        <v>1</v>
      </c>
      <c r="AF3503" s="1"/>
      <c r="AG3503" s="2" t="b">
        <v>0</v>
      </c>
      <c r="AH3503" s="1">
        <v>46242.564803483794</v>
      </c>
    </row>
    <row r="3504" spans="1:34" ht="13.9">
      <c r="A3504" s="1" t="s">
        <v>20881</v>
      </c>
      <c r="B3504" s="1" t="s">
        <v>20882</v>
      </c>
      <c r="C3504" s="4">
        <v>45607</v>
      </c>
      <c r="D3504" s="1" t="s">
        <v>20728</v>
      </c>
      <c r="E3504" s="1">
        <v>2024</v>
      </c>
      <c r="F3504" s="5">
        <v>20.86</v>
      </c>
      <c r="G3504" s="1" t="s">
        <v>20883</v>
      </c>
      <c r="H3504" s="1" t="s">
        <v>20884</v>
      </c>
      <c r="I3504" s="6">
        <v>503</v>
      </c>
      <c r="J3504" s="6" t="s">
        <v>54</v>
      </c>
      <c r="K3504" s="6">
        <v>39</v>
      </c>
      <c r="L3504" s="6">
        <v>39</v>
      </c>
      <c r="M3504" s="6">
        <v>0</v>
      </c>
      <c r="N3504" s="7">
        <v>1</v>
      </c>
      <c r="O3504" s="1" t="s">
        <v>126</v>
      </c>
      <c r="P3504" s="1" t="s">
        <v>54</v>
      </c>
      <c r="Q3504" s="1" t="s">
        <v>56</v>
      </c>
      <c r="R3504" s="1" t="s">
        <v>5</v>
      </c>
      <c r="S3504" s="2" t="b">
        <v>1</v>
      </c>
      <c r="T3504" s="2" t="b">
        <v>0</v>
      </c>
      <c r="U3504" s="1" t="s">
        <v>310</v>
      </c>
      <c r="V3504" s="1">
        <v>13</v>
      </c>
      <c r="W3504" s="2" t="b">
        <v>0</v>
      </c>
      <c r="X3504" s="1"/>
      <c r="Y3504" s="2" t="b">
        <v>0</v>
      </c>
      <c r="Z3504" s="1" t="s">
        <v>58</v>
      </c>
      <c r="AA3504" s="2" t="b">
        <v>1</v>
      </c>
      <c r="AB3504" s="1" t="s">
        <v>20885</v>
      </c>
      <c r="AC3504" s="1" t="s">
        <v>20886</v>
      </c>
      <c r="AD3504" s="1" t="s">
        <v>61</v>
      </c>
      <c r="AE3504" s="2" t="b">
        <v>1</v>
      </c>
      <c r="AF3504" s="1" t="s">
        <v>5239</v>
      </c>
      <c r="AG3504" s="2" t="b">
        <v>0</v>
      </c>
      <c r="AH3504" s="1">
        <v>46242.564803483794</v>
      </c>
    </row>
    <row r="3505" spans="1:34" ht="13.9">
      <c r="A3505" s="1" t="s">
        <v>20887</v>
      </c>
      <c r="B3505" s="1" t="s">
        <v>20888</v>
      </c>
      <c r="C3505" s="4">
        <v>45607</v>
      </c>
      <c r="D3505" s="1" t="s">
        <v>20728</v>
      </c>
      <c r="E3505" s="1">
        <v>2024</v>
      </c>
      <c r="F3505" s="5">
        <v>20.86</v>
      </c>
      <c r="G3505" s="1" t="s">
        <v>20889</v>
      </c>
      <c r="H3505" s="1" t="s">
        <v>20890</v>
      </c>
      <c r="I3505" s="6">
        <v>2503</v>
      </c>
      <c r="J3505" s="6" t="s">
        <v>54</v>
      </c>
      <c r="K3505" s="6">
        <v>87</v>
      </c>
      <c r="L3505" s="6">
        <v>80</v>
      </c>
      <c r="M3505" s="6">
        <v>7</v>
      </c>
      <c r="N3505" s="7">
        <v>0.91954022988505746</v>
      </c>
      <c r="O3505" s="1" t="s">
        <v>67</v>
      </c>
      <c r="P3505" s="1" t="s">
        <v>54</v>
      </c>
      <c r="Q3505" s="1" t="s">
        <v>56</v>
      </c>
      <c r="R3505" s="1" t="s">
        <v>5</v>
      </c>
      <c r="S3505" s="2" t="b">
        <v>1</v>
      </c>
      <c r="T3505" s="2" t="b">
        <v>0</v>
      </c>
      <c r="U3505" s="1" t="s">
        <v>499</v>
      </c>
      <c r="V3505" s="1">
        <v>17</v>
      </c>
      <c r="W3505" s="2" t="b">
        <v>0</v>
      </c>
      <c r="X3505" s="1"/>
      <c r="Y3505" s="2" t="b">
        <v>0</v>
      </c>
      <c r="Z3505" s="1" t="s">
        <v>58</v>
      </c>
      <c r="AA3505" s="2" t="b">
        <v>1</v>
      </c>
      <c r="AB3505" s="1" t="s">
        <v>20891</v>
      </c>
      <c r="AC3505" s="1" t="s">
        <v>20892</v>
      </c>
      <c r="AD3505" s="1" t="s">
        <v>61</v>
      </c>
      <c r="AE3505" s="2" t="b">
        <v>1</v>
      </c>
      <c r="AF3505" s="1" t="s">
        <v>101</v>
      </c>
      <c r="AG3505" s="2" t="b">
        <v>1</v>
      </c>
      <c r="AH3505" s="1">
        <v>46242.564803483794</v>
      </c>
    </row>
    <row r="3506" spans="1:34" ht="13.9">
      <c r="A3506" s="1" t="s">
        <v>20893</v>
      </c>
      <c r="B3506" s="1" t="s">
        <v>20894</v>
      </c>
      <c r="C3506" s="4">
        <v>45607</v>
      </c>
      <c r="D3506" s="1" t="s">
        <v>20728</v>
      </c>
      <c r="E3506" s="1">
        <v>2024</v>
      </c>
      <c r="F3506" s="5">
        <v>20.86</v>
      </c>
      <c r="G3506" s="1" t="s">
        <v>20895</v>
      </c>
      <c r="H3506" s="1" t="s">
        <v>20896</v>
      </c>
      <c r="I3506" s="6">
        <v>2654</v>
      </c>
      <c r="J3506" s="6" t="s">
        <v>54</v>
      </c>
      <c r="K3506" s="6">
        <v>84</v>
      </c>
      <c r="L3506" s="6">
        <v>80</v>
      </c>
      <c r="M3506" s="6">
        <v>4</v>
      </c>
      <c r="N3506" s="7">
        <v>0.95238095238095233</v>
      </c>
      <c r="O3506" s="1" t="s">
        <v>67</v>
      </c>
      <c r="P3506" s="1" t="s">
        <v>54</v>
      </c>
      <c r="Q3506" s="1" t="s">
        <v>56</v>
      </c>
      <c r="R3506" s="1" t="s">
        <v>7</v>
      </c>
      <c r="S3506" s="2" t="b">
        <v>0</v>
      </c>
      <c r="T3506" s="2" t="b">
        <v>1</v>
      </c>
      <c r="U3506" s="1" t="s">
        <v>202</v>
      </c>
      <c r="V3506" s="1">
        <v>18</v>
      </c>
      <c r="W3506" s="2" t="b">
        <v>1</v>
      </c>
      <c r="X3506" s="2" t="b">
        <v>1</v>
      </c>
      <c r="Y3506" s="2" t="b">
        <v>0</v>
      </c>
      <c r="Z3506" s="1" t="s">
        <v>119</v>
      </c>
      <c r="AA3506" s="2" t="b">
        <v>0</v>
      </c>
      <c r="AB3506" s="1" t="s">
        <v>20897</v>
      </c>
      <c r="AC3506" s="1" t="s">
        <v>20898</v>
      </c>
      <c r="AD3506" s="1" t="s">
        <v>61</v>
      </c>
      <c r="AE3506" s="2" t="b">
        <v>1</v>
      </c>
      <c r="AF3506" s="1"/>
      <c r="AG3506" s="2" t="b">
        <v>0</v>
      </c>
      <c r="AH3506" s="1">
        <v>46242.564803483794</v>
      </c>
    </row>
    <row r="3507" spans="1:34" ht="13.9">
      <c r="A3507" s="1" t="s">
        <v>20899</v>
      </c>
      <c r="B3507" s="1" t="s">
        <v>20900</v>
      </c>
      <c r="C3507" s="4">
        <v>45607</v>
      </c>
      <c r="D3507" s="1" t="s">
        <v>20728</v>
      </c>
      <c r="E3507" s="1">
        <v>2024</v>
      </c>
      <c r="F3507" s="5">
        <v>20.86</v>
      </c>
      <c r="G3507" s="1" t="s">
        <v>20901</v>
      </c>
      <c r="H3507" s="1" t="s">
        <v>20902</v>
      </c>
      <c r="I3507" s="6">
        <v>153</v>
      </c>
      <c r="J3507" s="6" t="s">
        <v>54</v>
      </c>
      <c r="K3507" s="6">
        <v>9</v>
      </c>
      <c r="L3507" s="6">
        <v>9</v>
      </c>
      <c r="M3507" s="6">
        <v>0</v>
      </c>
      <c r="N3507" s="7">
        <v>1</v>
      </c>
      <c r="O3507" s="1" t="s">
        <v>382</v>
      </c>
      <c r="P3507" s="1" t="s">
        <v>54</v>
      </c>
      <c r="Q3507" s="1" t="s">
        <v>56</v>
      </c>
      <c r="R3507" s="1" t="s">
        <v>5</v>
      </c>
      <c r="S3507" s="2" t="b">
        <v>1</v>
      </c>
      <c r="T3507" s="2" t="b">
        <v>0</v>
      </c>
      <c r="U3507" s="1" t="s">
        <v>224</v>
      </c>
      <c r="V3507" s="1">
        <v>12</v>
      </c>
      <c r="W3507" s="2" t="b">
        <v>0</v>
      </c>
      <c r="X3507" s="1"/>
      <c r="Y3507" s="2" t="b">
        <v>0</v>
      </c>
      <c r="Z3507" s="1" t="s">
        <v>58</v>
      </c>
      <c r="AA3507" s="2" t="b">
        <v>1</v>
      </c>
      <c r="AB3507" s="1" t="s">
        <v>20903</v>
      </c>
      <c r="AC3507" s="1" t="s">
        <v>20904</v>
      </c>
      <c r="AD3507" s="1" t="s">
        <v>61</v>
      </c>
      <c r="AE3507" s="2" t="b">
        <v>1</v>
      </c>
      <c r="AF3507" s="1" t="s">
        <v>20905</v>
      </c>
      <c r="AG3507" s="2" t="b">
        <v>0</v>
      </c>
      <c r="AH3507" s="1">
        <v>46242.564803483794</v>
      </c>
    </row>
    <row r="3508" spans="1:34" ht="13.9">
      <c r="A3508" s="1" t="s">
        <v>20906</v>
      </c>
      <c r="B3508" s="1" t="s">
        <v>20907</v>
      </c>
      <c r="C3508" s="4">
        <v>45608</v>
      </c>
      <c r="D3508" s="1" t="s">
        <v>20728</v>
      </c>
      <c r="E3508" s="1">
        <v>2024</v>
      </c>
      <c r="F3508" s="5">
        <v>20.83</v>
      </c>
      <c r="G3508" s="1" t="s">
        <v>20908</v>
      </c>
      <c r="H3508" s="1" t="s">
        <v>20909</v>
      </c>
      <c r="I3508" s="6">
        <v>15</v>
      </c>
      <c r="J3508" s="6" t="s">
        <v>54</v>
      </c>
      <c r="K3508" s="6">
        <v>1</v>
      </c>
      <c r="L3508" s="6">
        <v>1</v>
      </c>
      <c r="M3508" s="6">
        <v>0</v>
      </c>
      <c r="N3508" s="7">
        <v>1</v>
      </c>
      <c r="O3508" s="1" t="s">
        <v>148</v>
      </c>
      <c r="P3508" s="1" t="s">
        <v>54</v>
      </c>
      <c r="Q3508" s="1" t="s">
        <v>56</v>
      </c>
      <c r="R3508" s="1" t="s">
        <v>5</v>
      </c>
      <c r="S3508" s="2" t="b">
        <v>1</v>
      </c>
      <c r="T3508" s="2" t="b">
        <v>0</v>
      </c>
      <c r="U3508" s="1" t="s">
        <v>57</v>
      </c>
      <c r="V3508" s="1"/>
      <c r="W3508" s="2" t="b">
        <v>0</v>
      </c>
      <c r="X3508" s="1"/>
      <c r="Y3508" s="2" t="b">
        <v>0</v>
      </c>
      <c r="Z3508" s="1" t="s">
        <v>58</v>
      </c>
      <c r="AA3508" s="2" t="b">
        <v>1</v>
      </c>
      <c r="AB3508" s="1" t="s">
        <v>20910</v>
      </c>
      <c r="AC3508" s="1" t="s">
        <v>20911</v>
      </c>
      <c r="AD3508" s="1" t="s">
        <v>61</v>
      </c>
      <c r="AE3508" s="2" t="b">
        <v>1</v>
      </c>
      <c r="AF3508" s="1" t="s">
        <v>94</v>
      </c>
      <c r="AG3508" s="2" t="b">
        <v>0</v>
      </c>
      <c r="AH3508" s="1">
        <v>46242.564803483794</v>
      </c>
    </row>
    <row r="3509" spans="1:34" ht="13.9">
      <c r="A3509" s="1" t="s">
        <v>20912</v>
      </c>
      <c r="B3509" s="1" t="s">
        <v>20913</v>
      </c>
      <c r="C3509" s="4">
        <v>45608</v>
      </c>
      <c r="D3509" s="1" t="s">
        <v>20728</v>
      </c>
      <c r="E3509" s="1">
        <v>2024</v>
      </c>
      <c r="F3509" s="5">
        <v>20.83</v>
      </c>
      <c r="G3509" s="1" t="s">
        <v>20914</v>
      </c>
      <c r="H3509" s="1" t="s">
        <v>20915</v>
      </c>
      <c r="I3509" s="6">
        <v>29</v>
      </c>
      <c r="J3509" s="6" t="s">
        <v>54</v>
      </c>
      <c r="K3509" s="6">
        <v>2</v>
      </c>
      <c r="L3509" s="6">
        <v>2</v>
      </c>
      <c r="M3509" s="6">
        <v>0</v>
      </c>
      <c r="N3509" s="7">
        <v>1</v>
      </c>
      <c r="O3509" s="1" t="s">
        <v>567</v>
      </c>
      <c r="P3509" s="1" t="s">
        <v>54</v>
      </c>
      <c r="Q3509" s="1" t="s">
        <v>56</v>
      </c>
      <c r="R3509" s="1" t="s">
        <v>5</v>
      </c>
      <c r="S3509" s="2" t="b">
        <v>1</v>
      </c>
      <c r="T3509" s="2" t="b">
        <v>0</v>
      </c>
      <c r="U3509" s="1" t="s">
        <v>57</v>
      </c>
      <c r="V3509" s="1"/>
      <c r="W3509" s="2" t="b">
        <v>0</v>
      </c>
      <c r="X3509" s="1"/>
      <c r="Y3509" s="2" t="b">
        <v>0</v>
      </c>
      <c r="Z3509" s="1" t="s">
        <v>58</v>
      </c>
      <c r="AA3509" s="2" t="b">
        <v>1</v>
      </c>
      <c r="AB3509" s="1" t="s">
        <v>20916</v>
      </c>
      <c r="AC3509" s="1" t="s">
        <v>20917</v>
      </c>
      <c r="AD3509" s="1" t="s">
        <v>61</v>
      </c>
      <c r="AE3509" s="2" t="b">
        <v>1</v>
      </c>
      <c r="AF3509" s="1" t="s">
        <v>371</v>
      </c>
      <c r="AG3509" s="2" t="b">
        <v>0</v>
      </c>
      <c r="AH3509" s="1">
        <v>46242.564803483794</v>
      </c>
    </row>
    <row r="3510" spans="1:34" ht="13.9">
      <c r="A3510" s="1" t="s">
        <v>20918</v>
      </c>
      <c r="B3510" s="1" t="s">
        <v>20919</v>
      </c>
      <c r="C3510" s="4">
        <v>45608</v>
      </c>
      <c r="D3510" s="1" t="s">
        <v>20728</v>
      </c>
      <c r="E3510" s="1">
        <v>2024</v>
      </c>
      <c r="F3510" s="5">
        <v>20.83</v>
      </c>
      <c r="G3510" s="1" t="s">
        <v>20920</v>
      </c>
      <c r="H3510" s="1" t="s">
        <v>20921</v>
      </c>
      <c r="I3510" s="6">
        <v>1784</v>
      </c>
      <c r="J3510" s="6" t="s">
        <v>54</v>
      </c>
      <c r="K3510" s="6">
        <v>28</v>
      </c>
      <c r="L3510" s="6">
        <v>22</v>
      </c>
      <c r="M3510" s="6">
        <v>6</v>
      </c>
      <c r="N3510" s="7">
        <v>0.7857142857142857</v>
      </c>
      <c r="O3510" s="1" t="s">
        <v>55</v>
      </c>
      <c r="P3510" s="1" t="s">
        <v>54</v>
      </c>
      <c r="Q3510" s="1" t="s">
        <v>56</v>
      </c>
      <c r="R3510" s="1" t="s">
        <v>5</v>
      </c>
      <c r="S3510" s="2" t="b">
        <v>1</v>
      </c>
      <c r="T3510" s="2" t="b">
        <v>0</v>
      </c>
      <c r="U3510" s="1" t="s">
        <v>57</v>
      </c>
      <c r="V3510" s="1"/>
      <c r="W3510" s="2" t="b">
        <v>0</v>
      </c>
      <c r="X3510" s="1"/>
      <c r="Y3510" s="2" t="b">
        <v>0</v>
      </c>
      <c r="Z3510" s="1" t="s">
        <v>58</v>
      </c>
      <c r="AA3510" s="2" t="b">
        <v>1</v>
      </c>
      <c r="AB3510" s="1" t="s">
        <v>20922</v>
      </c>
      <c r="AC3510" s="1" t="s">
        <v>20923</v>
      </c>
      <c r="AD3510" s="1" t="s">
        <v>61</v>
      </c>
      <c r="AE3510" s="2" t="b">
        <v>1</v>
      </c>
      <c r="AF3510" s="1" t="s">
        <v>101</v>
      </c>
      <c r="AG3510" s="2" t="b">
        <v>1</v>
      </c>
      <c r="AH3510" s="1">
        <v>46242.564803483794</v>
      </c>
    </row>
    <row r="3511" spans="1:34" ht="13.9">
      <c r="A3511" s="1" t="s">
        <v>20924</v>
      </c>
      <c r="B3511" s="1" t="s">
        <v>20925</v>
      </c>
      <c r="C3511" s="4">
        <v>45608</v>
      </c>
      <c r="D3511" s="1" t="s">
        <v>20728</v>
      </c>
      <c r="E3511" s="1">
        <v>2024</v>
      </c>
      <c r="F3511" s="5">
        <v>20.83</v>
      </c>
      <c r="G3511" s="1" t="s">
        <v>20926</v>
      </c>
      <c r="H3511" s="1" t="s">
        <v>18684</v>
      </c>
      <c r="I3511" s="6"/>
      <c r="J3511" s="6" t="s">
        <v>147</v>
      </c>
      <c r="K3511" s="6">
        <v>29</v>
      </c>
      <c r="L3511" s="6">
        <v>26</v>
      </c>
      <c r="M3511" s="6">
        <v>3</v>
      </c>
      <c r="N3511" s="7">
        <v>0.89655172413793105</v>
      </c>
      <c r="O3511" s="1" t="s">
        <v>126</v>
      </c>
      <c r="P3511" s="1" t="s">
        <v>54</v>
      </c>
      <c r="Q3511" s="1" t="s">
        <v>56</v>
      </c>
      <c r="R3511" s="1" t="s">
        <v>5</v>
      </c>
      <c r="S3511" s="2" t="b">
        <v>1</v>
      </c>
      <c r="T3511" s="2" t="b">
        <v>0</v>
      </c>
      <c r="U3511" s="1" t="s">
        <v>57</v>
      </c>
      <c r="V3511" s="1"/>
      <c r="W3511" s="2" t="b">
        <v>0</v>
      </c>
      <c r="X3511" s="1"/>
      <c r="Y3511" s="2" t="b">
        <v>0</v>
      </c>
      <c r="Z3511" s="1" t="s">
        <v>119</v>
      </c>
      <c r="AA3511" s="2" t="b">
        <v>0</v>
      </c>
      <c r="AB3511" s="1" t="s">
        <v>18685</v>
      </c>
      <c r="AC3511" s="1" t="s">
        <v>20927</v>
      </c>
      <c r="AD3511" s="1" t="s">
        <v>61</v>
      </c>
      <c r="AE3511" s="2" t="b">
        <v>1</v>
      </c>
      <c r="AF3511" s="1"/>
      <c r="AG3511" s="2" t="b">
        <v>0</v>
      </c>
      <c r="AH3511" s="1">
        <v>46242.564803483794</v>
      </c>
    </row>
    <row r="3512" spans="1:34" ht="13.9">
      <c r="A3512" s="1" t="s">
        <v>20928</v>
      </c>
      <c r="B3512" s="1" t="s">
        <v>20929</v>
      </c>
      <c r="C3512" s="4">
        <v>45609</v>
      </c>
      <c r="D3512" s="1" t="s">
        <v>20728</v>
      </c>
      <c r="E3512" s="1">
        <v>2024</v>
      </c>
      <c r="F3512" s="5">
        <v>20.8</v>
      </c>
      <c r="G3512" s="1" t="s">
        <v>20930</v>
      </c>
      <c r="H3512" s="1" t="s">
        <v>20931</v>
      </c>
      <c r="I3512" s="6">
        <v>557</v>
      </c>
      <c r="J3512" s="6" t="s">
        <v>54</v>
      </c>
      <c r="K3512" s="6">
        <v>40</v>
      </c>
      <c r="L3512" s="6">
        <v>40</v>
      </c>
      <c r="M3512" s="6">
        <v>0</v>
      </c>
      <c r="N3512" s="7">
        <v>1</v>
      </c>
      <c r="O3512" s="1" t="s">
        <v>126</v>
      </c>
      <c r="P3512" s="1" t="s">
        <v>54</v>
      </c>
      <c r="Q3512" s="1" t="s">
        <v>56</v>
      </c>
      <c r="R3512" s="1" t="s">
        <v>5</v>
      </c>
      <c r="S3512" s="2" t="b">
        <v>1</v>
      </c>
      <c r="T3512" s="2" t="b">
        <v>0</v>
      </c>
      <c r="U3512" s="1" t="s">
        <v>57</v>
      </c>
      <c r="V3512" s="1"/>
      <c r="W3512" s="2" t="b">
        <v>0</v>
      </c>
      <c r="X3512" s="1"/>
      <c r="Y3512" s="2" t="b">
        <v>0</v>
      </c>
      <c r="Z3512" s="1" t="s">
        <v>58</v>
      </c>
      <c r="AA3512" s="2" t="b">
        <v>1</v>
      </c>
      <c r="AB3512" s="1" t="s">
        <v>20932</v>
      </c>
      <c r="AC3512" s="1" t="s">
        <v>20933</v>
      </c>
      <c r="AD3512" s="1" t="s">
        <v>61</v>
      </c>
      <c r="AE3512" s="2" t="b">
        <v>1</v>
      </c>
      <c r="AF3512" s="1" t="s">
        <v>227</v>
      </c>
      <c r="AG3512" s="2" t="b">
        <v>0</v>
      </c>
      <c r="AH3512" s="1">
        <v>46242.564803483794</v>
      </c>
    </row>
    <row r="3513" spans="1:34" ht="13.9">
      <c r="A3513" s="1" t="s">
        <v>20934</v>
      </c>
      <c r="B3513" s="1" t="s">
        <v>20935</v>
      </c>
      <c r="C3513" s="4">
        <v>45609</v>
      </c>
      <c r="D3513" s="1" t="s">
        <v>20728</v>
      </c>
      <c r="E3513" s="1">
        <v>2024</v>
      </c>
      <c r="F3513" s="5">
        <v>20.8</v>
      </c>
      <c r="G3513" s="1" t="s">
        <v>20936</v>
      </c>
      <c r="H3513" s="1" t="s">
        <v>20937</v>
      </c>
      <c r="I3513" s="6">
        <v>867</v>
      </c>
      <c r="J3513" s="6" t="s">
        <v>54</v>
      </c>
      <c r="K3513" s="6">
        <v>3</v>
      </c>
      <c r="L3513" s="6">
        <v>2</v>
      </c>
      <c r="M3513" s="6">
        <v>1</v>
      </c>
      <c r="N3513" s="7">
        <v>0.66666666666666663</v>
      </c>
      <c r="O3513" s="1" t="s">
        <v>302</v>
      </c>
      <c r="P3513" s="1" t="s">
        <v>54</v>
      </c>
      <c r="Q3513" s="1" t="s">
        <v>56</v>
      </c>
      <c r="R3513" s="1" t="s">
        <v>7</v>
      </c>
      <c r="S3513" s="2" t="b">
        <v>0</v>
      </c>
      <c r="T3513" s="2" t="b">
        <v>1</v>
      </c>
      <c r="U3513" s="1" t="s">
        <v>202</v>
      </c>
      <c r="V3513" s="1">
        <v>18</v>
      </c>
      <c r="W3513" s="2" t="b">
        <v>1</v>
      </c>
      <c r="X3513" s="2" t="b">
        <v>1</v>
      </c>
      <c r="Y3513" s="2" t="b">
        <v>0</v>
      </c>
      <c r="Z3513" s="1" t="s">
        <v>119</v>
      </c>
      <c r="AA3513" s="2" t="b">
        <v>0</v>
      </c>
      <c r="AB3513" s="1" t="s">
        <v>20938</v>
      </c>
      <c r="AC3513" s="1" t="s">
        <v>20939</v>
      </c>
      <c r="AD3513" s="1" t="s">
        <v>61</v>
      </c>
      <c r="AE3513" s="2" t="b">
        <v>1</v>
      </c>
      <c r="AF3513" s="1"/>
      <c r="AG3513" s="2" t="b">
        <v>0</v>
      </c>
      <c r="AH3513" s="1">
        <v>46242.564803483794</v>
      </c>
    </row>
    <row r="3514" spans="1:34" ht="13.9">
      <c r="A3514" s="1" t="s">
        <v>20940</v>
      </c>
      <c r="B3514" s="1" t="s">
        <v>20941</v>
      </c>
      <c r="C3514" s="4">
        <v>45609</v>
      </c>
      <c r="D3514" s="1" t="s">
        <v>20728</v>
      </c>
      <c r="E3514" s="1">
        <v>2024</v>
      </c>
      <c r="F3514" s="5">
        <v>20.8</v>
      </c>
      <c r="G3514" s="1" t="s">
        <v>20942</v>
      </c>
      <c r="H3514" s="1" t="s">
        <v>20943</v>
      </c>
      <c r="I3514" s="6">
        <v>1042</v>
      </c>
      <c r="J3514" s="6" t="s">
        <v>54</v>
      </c>
      <c r="K3514" s="6">
        <v>53</v>
      </c>
      <c r="L3514" s="6">
        <v>43</v>
      </c>
      <c r="M3514" s="6">
        <v>10</v>
      </c>
      <c r="N3514" s="7">
        <v>0.81132075471698117</v>
      </c>
      <c r="O3514" s="1" t="s">
        <v>67</v>
      </c>
      <c r="P3514" s="1" t="s">
        <v>54</v>
      </c>
      <c r="Q3514" s="1" t="s">
        <v>56</v>
      </c>
      <c r="R3514" s="1" t="s">
        <v>5</v>
      </c>
      <c r="S3514" s="2" t="b">
        <v>1</v>
      </c>
      <c r="T3514" s="2" t="b">
        <v>0</v>
      </c>
      <c r="U3514" s="1" t="s">
        <v>57</v>
      </c>
      <c r="V3514" s="1"/>
      <c r="W3514" s="2" t="b">
        <v>0</v>
      </c>
      <c r="X3514" s="1"/>
      <c r="Y3514" s="2" t="b">
        <v>0</v>
      </c>
      <c r="Z3514" s="1" t="s">
        <v>58</v>
      </c>
      <c r="AA3514" s="2" t="b">
        <v>1</v>
      </c>
      <c r="AB3514" s="1" t="s">
        <v>20944</v>
      </c>
      <c r="AC3514" s="1" t="s">
        <v>20945</v>
      </c>
      <c r="AD3514" s="1" t="s">
        <v>61</v>
      </c>
      <c r="AE3514" s="2" t="b">
        <v>1</v>
      </c>
      <c r="AF3514" s="1" t="s">
        <v>62</v>
      </c>
      <c r="AG3514" s="2" t="b">
        <v>0</v>
      </c>
      <c r="AH3514" s="1">
        <v>46242.564803483794</v>
      </c>
    </row>
    <row r="3515" spans="1:34" ht="13.9">
      <c r="A3515" s="1" t="s">
        <v>20946</v>
      </c>
      <c r="B3515" s="1" t="s">
        <v>20947</v>
      </c>
      <c r="C3515" s="4">
        <v>45610</v>
      </c>
      <c r="D3515" s="1" t="s">
        <v>20728</v>
      </c>
      <c r="E3515" s="1">
        <v>2024</v>
      </c>
      <c r="F3515" s="5">
        <v>20.76</v>
      </c>
      <c r="G3515" s="1" t="s">
        <v>20948</v>
      </c>
      <c r="H3515" s="1" t="s">
        <v>20949</v>
      </c>
      <c r="I3515" s="6">
        <v>1455</v>
      </c>
      <c r="J3515" s="6" t="s">
        <v>54</v>
      </c>
      <c r="K3515" s="6">
        <v>72</v>
      </c>
      <c r="L3515" s="6">
        <v>59</v>
      </c>
      <c r="M3515" s="6">
        <v>13</v>
      </c>
      <c r="N3515" s="7">
        <v>0.81944444444444442</v>
      </c>
      <c r="O3515" s="1" t="s">
        <v>67</v>
      </c>
      <c r="P3515" s="1" t="s">
        <v>54</v>
      </c>
      <c r="Q3515" s="1" t="s">
        <v>56</v>
      </c>
      <c r="R3515" s="1" t="s">
        <v>5</v>
      </c>
      <c r="S3515" s="2" t="b">
        <v>1</v>
      </c>
      <c r="T3515" s="2" t="b">
        <v>0</v>
      </c>
      <c r="U3515" s="1" t="s">
        <v>57</v>
      </c>
      <c r="V3515" s="1"/>
      <c r="W3515" s="2" t="b">
        <v>0</v>
      </c>
      <c r="X3515" s="1"/>
      <c r="Y3515" s="2" t="b">
        <v>0</v>
      </c>
      <c r="Z3515" s="1" t="s">
        <v>58</v>
      </c>
      <c r="AA3515" s="2" t="b">
        <v>1</v>
      </c>
      <c r="AB3515" s="1" t="s">
        <v>20950</v>
      </c>
      <c r="AC3515" s="1" t="s">
        <v>20951</v>
      </c>
      <c r="AD3515" s="1" t="s">
        <v>61</v>
      </c>
      <c r="AE3515" s="2" t="b">
        <v>1</v>
      </c>
      <c r="AF3515" s="1" t="s">
        <v>227</v>
      </c>
      <c r="AG3515" s="2" t="b">
        <v>0</v>
      </c>
      <c r="AH3515" s="1">
        <v>46242.564803483794</v>
      </c>
    </row>
    <row r="3516" spans="1:34" ht="13.9">
      <c r="A3516" s="1" t="s">
        <v>20952</v>
      </c>
      <c r="B3516" s="1" t="s">
        <v>20953</v>
      </c>
      <c r="C3516" s="4">
        <v>45610</v>
      </c>
      <c r="D3516" s="1" t="s">
        <v>20728</v>
      </c>
      <c r="E3516" s="1">
        <v>2024</v>
      </c>
      <c r="F3516" s="5">
        <v>20.76</v>
      </c>
      <c r="G3516" s="1" t="s">
        <v>20954</v>
      </c>
      <c r="H3516" s="1" t="s">
        <v>20955</v>
      </c>
      <c r="I3516" s="6">
        <v>989</v>
      </c>
      <c r="J3516" s="6" t="s">
        <v>54</v>
      </c>
      <c r="K3516" s="6">
        <v>37</v>
      </c>
      <c r="L3516" s="6">
        <v>30</v>
      </c>
      <c r="M3516" s="6">
        <v>7</v>
      </c>
      <c r="N3516" s="7">
        <v>0.81081081081081086</v>
      </c>
      <c r="O3516" s="1" t="s">
        <v>126</v>
      </c>
      <c r="P3516" s="1" t="s">
        <v>54</v>
      </c>
      <c r="Q3516" s="1" t="s">
        <v>56</v>
      </c>
      <c r="R3516" s="1" t="s">
        <v>5</v>
      </c>
      <c r="S3516" s="2" t="b">
        <v>1</v>
      </c>
      <c r="T3516" s="2" t="b">
        <v>0</v>
      </c>
      <c r="U3516" s="1" t="s">
        <v>57</v>
      </c>
      <c r="V3516" s="1"/>
      <c r="W3516" s="2" t="b">
        <v>0</v>
      </c>
      <c r="X3516" s="1"/>
      <c r="Y3516" s="2" t="b">
        <v>0</v>
      </c>
      <c r="Z3516" s="1" t="s">
        <v>58</v>
      </c>
      <c r="AA3516" s="2" t="b">
        <v>1</v>
      </c>
      <c r="AB3516" s="1" t="s">
        <v>20956</v>
      </c>
      <c r="AC3516" s="1" t="s">
        <v>20957</v>
      </c>
      <c r="AD3516" s="1" t="s">
        <v>61</v>
      </c>
      <c r="AE3516" s="2" t="b">
        <v>1</v>
      </c>
      <c r="AF3516" s="1" t="s">
        <v>62</v>
      </c>
      <c r="AG3516" s="2" t="b">
        <v>0</v>
      </c>
      <c r="AH3516" s="1">
        <v>46242.564803483794</v>
      </c>
    </row>
    <row r="3517" spans="1:34" ht="13.9">
      <c r="A3517" s="1" t="s">
        <v>20958</v>
      </c>
      <c r="B3517" s="1" t="s">
        <v>20959</v>
      </c>
      <c r="C3517" s="4">
        <v>45610</v>
      </c>
      <c r="D3517" s="1" t="s">
        <v>20728</v>
      </c>
      <c r="E3517" s="1">
        <v>2024</v>
      </c>
      <c r="F3517" s="5">
        <v>20.76</v>
      </c>
      <c r="G3517" s="1" t="s">
        <v>20960</v>
      </c>
      <c r="H3517" s="1" t="s">
        <v>20961</v>
      </c>
      <c r="I3517" s="6">
        <v>30</v>
      </c>
      <c r="J3517" s="6" t="s">
        <v>54</v>
      </c>
      <c r="K3517" s="6">
        <v>2</v>
      </c>
      <c r="L3517" s="6">
        <v>2</v>
      </c>
      <c r="M3517" s="6">
        <v>0</v>
      </c>
      <c r="N3517" s="7">
        <v>1</v>
      </c>
      <c r="O3517" s="1" t="s">
        <v>567</v>
      </c>
      <c r="P3517" s="1" t="s">
        <v>54</v>
      </c>
      <c r="Q3517" s="1" t="s">
        <v>56</v>
      </c>
      <c r="R3517" s="1" t="s">
        <v>5</v>
      </c>
      <c r="S3517" s="2" t="b">
        <v>1</v>
      </c>
      <c r="T3517" s="2" t="b">
        <v>0</v>
      </c>
      <c r="U3517" s="1" t="s">
        <v>57</v>
      </c>
      <c r="V3517" s="1"/>
      <c r="W3517" s="2" t="b">
        <v>0</v>
      </c>
      <c r="X3517" s="1"/>
      <c r="Y3517" s="2" t="b">
        <v>0</v>
      </c>
      <c r="Z3517" s="1" t="s">
        <v>58</v>
      </c>
      <c r="AA3517" s="2" t="b">
        <v>1</v>
      </c>
      <c r="AB3517" s="1" t="s">
        <v>20962</v>
      </c>
      <c r="AC3517" s="1" t="s">
        <v>20963</v>
      </c>
      <c r="AD3517" s="1" t="s">
        <v>61</v>
      </c>
      <c r="AE3517" s="2" t="b">
        <v>1</v>
      </c>
      <c r="AF3517" s="1" t="s">
        <v>142</v>
      </c>
      <c r="AG3517" s="2" t="b">
        <v>0</v>
      </c>
      <c r="AH3517" s="1">
        <v>46242.564803483794</v>
      </c>
    </row>
    <row r="3518" spans="1:34" ht="13.9">
      <c r="A3518" s="1" t="s">
        <v>20964</v>
      </c>
      <c r="B3518" s="1" t="s">
        <v>20965</v>
      </c>
      <c r="C3518" s="4">
        <v>45610</v>
      </c>
      <c r="D3518" s="1" t="s">
        <v>20728</v>
      </c>
      <c r="E3518" s="1">
        <v>2024</v>
      </c>
      <c r="F3518" s="5">
        <v>20.76</v>
      </c>
      <c r="G3518" s="1" t="s">
        <v>20966</v>
      </c>
      <c r="H3518" s="1" t="s">
        <v>20967</v>
      </c>
      <c r="I3518" s="6">
        <v>30</v>
      </c>
      <c r="J3518" s="6" t="s">
        <v>54</v>
      </c>
      <c r="K3518" s="6">
        <v>2</v>
      </c>
      <c r="L3518" s="6">
        <v>2</v>
      </c>
      <c r="M3518" s="6">
        <v>0</v>
      </c>
      <c r="N3518" s="7">
        <v>1</v>
      </c>
      <c r="O3518" s="1" t="s">
        <v>567</v>
      </c>
      <c r="P3518" s="1" t="s">
        <v>54</v>
      </c>
      <c r="Q3518" s="1" t="s">
        <v>56</v>
      </c>
      <c r="R3518" s="1" t="s">
        <v>5</v>
      </c>
      <c r="S3518" s="2" t="b">
        <v>1</v>
      </c>
      <c r="T3518" s="2" t="b">
        <v>0</v>
      </c>
      <c r="U3518" s="1" t="s">
        <v>57</v>
      </c>
      <c r="V3518" s="1"/>
      <c r="W3518" s="2" t="b">
        <v>0</v>
      </c>
      <c r="X3518" s="1"/>
      <c r="Y3518" s="2" t="b">
        <v>0</v>
      </c>
      <c r="Z3518" s="1" t="s">
        <v>58</v>
      </c>
      <c r="AA3518" s="2" t="b">
        <v>1</v>
      </c>
      <c r="AB3518" s="1" t="s">
        <v>20968</v>
      </c>
      <c r="AC3518" s="1" t="s">
        <v>20969</v>
      </c>
      <c r="AD3518" s="1" t="s">
        <v>61</v>
      </c>
      <c r="AE3518" s="2" t="b">
        <v>1</v>
      </c>
      <c r="AF3518" s="1" t="s">
        <v>371</v>
      </c>
      <c r="AG3518" s="2" t="b">
        <v>0</v>
      </c>
      <c r="AH3518" s="1">
        <v>46242.564803483794</v>
      </c>
    </row>
    <row r="3519" spans="1:34" ht="13.9">
      <c r="A3519" s="1" t="s">
        <v>20970</v>
      </c>
      <c r="B3519" s="1" t="s">
        <v>20971</v>
      </c>
      <c r="C3519" s="4">
        <v>45610</v>
      </c>
      <c r="D3519" s="1" t="s">
        <v>20728</v>
      </c>
      <c r="E3519" s="1">
        <v>2024</v>
      </c>
      <c r="F3519" s="5">
        <v>20.76</v>
      </c>
      <c r="G3519" s="1" t="s">
        <v>20972</v>
      </c>
      <c r="H3519" s="1" t="s">
        <v>20973</v>
      </c>
      <c r="I3519" s="6">
        <v>1943</v>
      </c>
      <c r="J3519" s="6" t="s">
        <v>54</v>
      </c>
      <c r="K3519" s="6">
        <v>178</v>
      </c>
      <c r="L3519" s="6">
        <v>166</v>
      </c>
      <c r="M3519" s="6">
        <v>12</v>
      </c>
      <c r="N3519" s="7">
        <v>0.93258426966292129</v>
      </c>
      <c r="O3519" s="1" t="s">
        <v>67</v>
      </c>
      <c r="P3519" s="1" t="s">
        <v>54</v>
      </c>
      <c r="Q3519" s="1" t="s">
        <v>56</v>
      </c>
      <c r="R3519" s="1" t="s">
        <v>5</v>
      </c>
      <c r="S3519" s="2" t="b">
        <v>1</v>
      </c>
      <c r="T3519" s="2" t="b">
        <v>0</v>
      </c>
      <c r="U3519" s="1" t="s">
        <v>57</v>
      </c>
      <c r="V3519" s="1"/>
      <c r="W3519" s="2" t="b">
        <v>0</v>
      </c>
      <c r="X3519" s="1"/>
      <c r="Y3519" s="2" t="b">
        <v>0</v>
      </c>
      <c r="Z3519" s="1" t="s">
        <v>58</v>
      </c>
      <c r="AA3519" s="2" t="b">
        <v>1</v>
      </c>
      <c r="AB3519" s="1" t="s">
        <v>20974</v>
      </c>
      <c r="AC3519" s="1" t="s">
        <v>20975</v>
      </c>
      <c r="AD3519" s="1" t="s">
        <v>61</v>
      </c>
      <c r="AE3519" s="2" t="b">
        <v>1</v>
      </c>
      <c r="AF3519" s="1" t="s">
        <v>71</v>
      </c>
      <c r="AG3519" s="2" t="b">
        <v>0</v>
      </c>
      <c r="AH3519" s="1">
        <v>46242.564803483794</v>
      </c>
    </row>
    <row r="3520" spans="1:34" ht="13.9">
      <c r="A3520" s="1" t="s">
        <v>20976</v>
      </c>
      <c r="B3520" s="1" t="s">
        <v>20977</v>
      </c>
      <c r="C3520" s="4">
        <v>45611</v>
      </c>
      <c r="D3520" s="1" t="s">
        <v>20728</v>
      </c>
      <c r="E3520" s="1">
        <v>2024</v>
      </c>
      <c r="F3520" s="5">
        <v>20.73</v>
      </c>
      <c r="G3520" s="1" t="s">
        <v>20978</v>
      </c>
      <c r="H3520" s="1" t="s">
        <v>20979</v>
      </c>
      <c r="I3520" s="6">
        <v>15</v>
      </c>
      <c r="J3520" s="6" t="s">
        <v>54</v>
      </c>
      <c r="K3520" s="6">
        <v>1</v>
      </c>
      <c r="L3520" s="6">
        <v>1</v>
      </c>
      <c r="M3520" s="6">
        <v>0</v>
      </c>
      <c r="N3520" s="7">
        <v>1</v>
      </c>
      <c r="O3520" s="1" t="s">
        <v>148</v>
      </c>
      <c r="P3520" s="1" t="s">
        <v>54</v>
      </c>
      <c r="Q3520" s="1" t="s">
        <v>56</v>
      </c>
      <c r="R3520" s="1" t="s">
        <v>5</v>
      </c>
      <c r="S3520" s="2" t="b">
        <v>1</v>
      </c>
      <c r="T3520" s="2" t="b">
        <v>0</v>
      </c>
      <c r="U3520" s="1" t="s">
        <v>57</v>
      </c>
      <c r="V3520" s="1"/>
      <c r="W3520" s="2" t="b">
        <v>0</v>
      </c>
      <c r="X3520" s="1"/>
      <c r="Y3520" s="2" t="b">
        <v>0</v>
      </c>
      <c r="Z3520" s="1" t="s">
        <v>58</v>
      </c>
      <c r="AA3520" s="2" t="b">
        <v>1</v>
      </c>
      <c r="AB3520" s="1" t="s">
        <v>20980</v>
      </c>
      <c r="AC3520" s="1" t="s">
        <v>20981</v>
      </c>
      <c r="AD3520" s="1" t="s">
        <v>61</v>
      </c>
      <c r="AE3520" s="2" t="b">
        <v>1</v>
      </c>
      <c r="AF3520" s="1" t="s">
        <v>987</v>
      </c>
      <c r="AG3520" s="2" t="b">
        <v>0</v>
      </c>
      <c r="AH3520" s="1">
        <v>46242.564803483794</v>
      </c>
    </row>
    <row r="3521" spans="1:34" ht="13.9">
      <c r="A3521" s="1" t="s">
        <v>20982</v>
      </c>
      <c r="B3521" s="1" t="s">
        <v>20983</v>
      </c>
      <c r="C3521" s="4">
        <v>45611</v>
      </c>
      <c r="D3521" s="1" t="s">
        <v>20728</v>
      </c>
      <c r="E3521" s="1">
        <v>2024</v>
      </c>
      <c r="F3521" s="5">
        <v>20.73</v>
      </c>
      <c r="G3521" s="1" t="s">
        <v>20984</v>
      </c>
      <c r="H3521" s="1" t="s">
        <v>20985</v>
      </c>
      <c r="I3521" s="6">
        <v>36</v>
      </c>
      <c r="J3521" s="6" t="s">
        <v>54</v>
      </c>
      <c r="K3521" s="6">
        <v>2</v>
      </c>
      <c r="L3521" s="6">
        <v>1</v>
      </c>
      <c r="M3521" s="6">
        <v>1</v>
      </c>
      <c r="N3521" s="7">
        <v>0.5</v>
      </c>
      <c r="O3521" s="1" t="s">
        <v>567</v>
      </c>
      <c r="P3521" s="1" t="s">
        <v>54</v>
      </c>
      <c r="Q3521" s="1" t="s">
        <v>56</v>
      </c>
      <c r="R3521" s="1" t="s">
        <v>5</v>
      </c>
      <c r="S3521" s="2" t="b">
        <v>1</v>
      </c>
      <c r="T3521" s="2" t="b">
        <v>0</v>
      </c>
      <c r="U3521" s="1" t="s">
        <v>57</v>
      </c>
      <c r="V3521" s="1"/>
      <c r="W3521" s="2" t="b">
        <v>0</v>
      </c>
      <c r="X3521" s="1"/>
      <c r="Y3521" s="2" t="b">
        <v>0</v>
      </c>
      <c r="Z3521" s="1" t="s">
        <v>58</v>
      </c>
      <c r="AA3521" s="2" t="b">
        <v>1</v>
      </c>
      <c r="AB3521" s="1" t="s">
        <v>20986</v>
      </c>
      <c r="AC3521" s="1" t="s">
        <v>20987</v>
      </c>
      <c r="AD3521" s="1" t="s">
        <v>172</v>
      </c>
      <c r="AE3521" s="2" t="b">
        <v>1</v>
      </c>
      <c r="AF3521" s="1" t="s">
        <v>71</v>
      </c>
      <c r="AG3521" s="2" t="b">
        <v>0</v>
      </c>
      <c r="AH3521" s="1">
        <v>46242.564803483794</v>
      </c>
    </row>
    <row r="3522" spans="1:34" ht="13.9">
      <c r="A3522" s="1" t="s">
        <v>20988</v>
      </c>
      <c r="B3522" s="1" t="s">
        <v>20989</v>
      </c>
      <c r="C3522" s="4">
        <v>45611</v>
      </c>
      <c r="D3522" s="1" t="s">
        <v>20728</v>
      </c>
      <c r="E3522" s="1">
        <v>2024</v>
      </c>
      <c r="F3522" s="5">
        <v>20.73</v>
      </c>
      <c r="G3522" s="1" t="s">
        <v>20990</v>
      </c>
      <c r="H3522" s="1" t="s">
        <v>20991</v>
      </c>
      <c r="I3522" s="6">
        <v>1052</v>
      </c>
      <c r="J3522" s="6" t="s">
        <v>54</v>
      </c>
      <c r="K3522" s="6">
        <v>23</v>
      </c>
      <c r="L3522" s="6">
        <v>18</v>
      </c>
      <c r="M3522" s="6">
        <v>5</v>
      </c>
      <c r="N3522" s="7">
        <v>0.78260869565217395</v>
      </c>
      <c r="O3522" s="1" t="s">
        <v>55</v>
      </c>
      <c r="P3522" s="1" t="s">
        <v>54</v>
      </c>
      <c r="Q3522" s="1" t="s">
        <v>56</v>
      </c>
      <c r="R3522" s="1" t="s">
        <v>7</v>
      </c>
      <c r="S3522" s="2" t="b">
        <v>0</v>
      </c>
      <c r="T3522" s="2" t="b">
        <v>1</v>
      </c>
      <c r="U3522" s="1" t="s">
        <v>133</v>
      </c>
      <c r="V3522" s="1">
        <v>18</v>
      </c>
      <c r="W3522" s="2" t="b">
        <v>1</v>
      </c>
      <c r="X3522" s="2" t="b">
        <v>0</v>
      </c>
      <c r="Y3522" s="2" t="b">
        <v>0</v>
      </c>
      <c r="Z3522" s="1" t="s">
        <v>119</v>
      </c>
      <c r="AA3522" s="2" t="b">
        <v>0</v>
      </c>
      <c r="AB3522" s="1" t="s">
        <v>20992</v>
      </c>
      <c r="AC3522" s="1" t="s">
        <v>20993</v>
      </c>
      <c r="AD3522" s="1" t="s">
        <v>61</v>
      </c>
      <c r="AE3522" s="2" t="b">
        <v>1</v>
      </c>
      <c r="AF3522" s="1"/>
      <c r="AG3522" s="2" t="b">
        <v>0</v>
      </c>
      <c r="AH3522" s="1">
        <v>46242.564803483794</v>
      </c>
    </row>
    <row r="3523" spans="1:34" ht="13.9">
      <c r="A3523" s="1" t="s">
        <v>20994</v>
      </c>
      <c r="B3523" s="1" t="s">
        <v>20995</v>
      </c>
      <c r="C3523" s="4">
        <v>45611</v>
      </c>
      <c r="D3523" s="1" t="s">
        <v>20728</v>
      </c>
      <c r="E3523" s="1">
        <v>2024</v>
      </c>
      <c r="F3523" s="5">
        <v>20.73</v>
      </c>
      <c r="G3523" s="1" t="s">
        <v>20996</v>
      </c>
      <c r="H3523" s="1" t="s">
        <v>20997</v>
      </c>
      <c r="I3523" s="6">
        <v>1510</v>
      </c>
      <c r="J3523" s="6" t="s">
        <v>54</v>
      </c>
      <c r="K3523" s="6">
        <v>49</v>
      </c>
      <c r="L3523" s="6">
        <v>41</v>
      </c>
      <c r="M3523" s="6">
        <v>8</v>
      </c>
      <c r="N3523" s="7">
        <v>0.83673469387755106</v>
      </c>
      <c r="O3523" s="1" t="s">
        <v>126</v>
      </c>
      <c r="P3523" s="1" t="s">
        <v>54</v>
      </c>
      <c r="Q3523" s="1" t="s">
        <v>56</v>
      </c>
      <c r="R3523" s="1" t="s">
        <v>5</v>
      </c>
      <c r="S3523" s="2" t="b">
        <v>1</v>
      </c>
      <c r="T3523" s="2" t="b">
        <v>0</v>
      </c>
      <c r="U3523" s="1" t="s">
        <v>57</v>
      </c>
      <c r="V3523" s="1"/>
      <c r="W3523" s="2" t="b">
        <v>0</v>
      </c>
      <c r="X3523" s="1"/>
      <c r="Y3523" s="2" t="b">
        <v>0</v>
      </c>
      <c r="Z3523" s="1" t="s">
        <v>58</v>
      </c>
      <c r="AA3523" s="2" t="b">
        <v>1</v>
      </c>
      <c r="AB3523" s="1" t="s">
        <v>20998</v>
      </c>
      <c r="AC3523" s="1" t="s">
        <v>20999</v>
      </c>
      <c r="AD3523" s="1" t="s">
        <v>172</v>
      </c>
      <c r="AE3523" s="2" t="b">
        <v>1</v>
      </c>
      <c r="AF3523" s="1" t="s">
        <v>3883</v>
      </c>
      <c r="AG3523" s="2" t="b">
        <v>0</v>
      </c>
      <c r="AH3523" s="1">
        <v>46242.564803483794</v>
      </c>
    </row>
    <row r="3524" spans="1:34" ht="13.9">
      <c r="A3524" s="1" t="s">
        <v>21000</v>
      </c>
      <c r="B3524" s="1" t="s">
        <v>21001</v>
      </c>
      <c r="C3524" s="4">
        <v>45611</v>
      </c>
      <c r="D3524" s="1" t="s">
        <v>20728</v>
      </c>
      <c r="E3524" s="1">
        <v>2024</v>
      </c>
      <c r="F3524" s="5">
        <v>20.73</v>
      </c>
      <c r="G3524" s="1" t="s">
        <v>21002</v>
      </c>
      <c r="H3524" s="1" t="s">
        <v>21003</v>
      </c>
      <c r="I3524" s="6">
        <v>100</v>
      </c>
      <c r="J3524" s="6" t="s">
        <v>54</v>
      </c>
      <c r="K3524" s="6">
        <v>7</v>
      </c>
      <c r="L3524" s="6">
        <v>6</v>
      </c>
      <c r="M3524" s="6">
        <v>1</v>
      </c>
      <c r="N3524" s="7">
        <v>0.8571428571428571</v>
      </c>
      <c r="O3524" s="1" t="s">
        <v>83</v>
      </c>
      <c r="P3524" s="1" t="s">
        <v>54</v>
      </c>
      <c r="Q3524" s="1" t="s">
        <v>56</v>
      </c>
      <c r="R3524" s="1" t="s">
        <v>5</v>
      </c>
      <c r="S3524" s="2" t="b">
        <v>1</v>
      </c>
      <c r="T3524" s="2" t="b">
        <v>0</v>
      </c>
      <c r="U3524" s="1" t="s">
        <v>57</v>
      </c>
      <c r="V3524" s="1"/>
      <c r="W3524" s="2" t="b">
        <v>0</v>
      </c>
      <c r="X3524" s="1"/>
      <c r="Y3524" s="2" t="b">
        <v>0</v>
      </c>
      <c r="Z3524" s="1" t="s">
        <v>58</v>
      </c>
      <c r="AA3524" s="2" t="b">
        <v>1</v>
      </c>
      <c r="AB3524" s="1" t="s">
        <v>21004</v>
      </c>
      <c r="AC3524" s="1" t="s">
        <v>21005</v>
      </c>
      <c r="AD3524" s="1" t="s">
        <v>61</v>
      </c>
      <c r="AE3524" s="2" t="b">
        <v>1</v>
      </c>
      <c r="AF3524" s="1" t="s">
        <v>164</v>
      </c>
      <c r="AG3524" s="2" t="b">
        <v>0</v>
      </c>
      <c r="AH3524" s="1">
        <v>46242.564803483794</v>
      </c>
    </row>
    <row r="3525" spans="1:34" ht="13.9">
      <c r="A3525" s="1" t="s">
        <v>21006</v>
      </c>
      <c r="B3525" s="1" t="s">
        <v>21007</v>
      </c>
      <c r="C3525" s="4">
        <v>45611</v>
      </c>
      <c r="D3525" s="1" t="s">
        <v>20728</v>
      </c>
      <c r="E3525" s="1">
        <v>2024</v>
      </c>
      <c r="F3525" s="5">
        <v>20.73</v>
      </c>
      <c r="G3525" s="1" t="s">
        <v>21008</v>
      </c>
      <c r="H3525" s="1" t="s">
        <v>21009</v>
      </c>
      <c r="I3525" s="6">
        <v>540</v>
      </c>
      <c r="J3525" s="6" t="s">
        <v>54</v>
      </c>
      <c r="K3525" s="6">
        <v>33</v>
      </c>
      <c r="L3525" s="6">
        <v>32</v>
      </c>
      <c r="M3525" s="6">
        <v>1</v>
      </c>
      <c r="N3525" s="7">
        <v>0.96969696969696972</v>
      </c>
      <c r="O3525" s="1" t="s">
        <v>126</v>
      </c>
      <c r="P3525" s="1" t="s">
        <v>54</v>
      </c>
      <c r="Q3525" s="1" t="s">
        <v>56</v>
      </c>
      <c r="R3525" s="1" t="s">
        <v>5</v>
      </c>
      <c r="S3525" s="2" t="b">
        <v>1</v>
      </c>
      <c r="T3525" s="2" t="b">
        <v>0</v>
      </c>
      <c r="U3525" s="1" t="s">
        <v>57</v>
      </c>
      <c r="V3525" s="1"/>
      <c r="W3525" s="2" t="b">
        <v>0</v>
      </c>
      <c r="X3525" s="1"/>
      <c r="Y3525" s="2" t="b">
        <v>0</v>
      </c>
      <c r="Z3525" s="1" t="s">
        <v>58</v>
      </c>
      <c r="AA3525" s="2" t="b">
        <v>1</v>
      </c>
      <c r="AB3525" s="1" t="s">
        <v>21010</v>
      </c>
      <c r="AC3525" s="1" t="s">
        <v>21011</v>
      </c>
      <c r="AD3525" s="1" t="s">
        <v>61</v>
      </c>
      <c r="AE3525" s="2" t="b">
        <v>1</v>
      </c>
      <c r="AF3525" s="1" t="s">
        <v>71</v>
      </c>
      <c r="AG3525" s="2" t="b">
        <v>0</v>
      </c>
      <c r="AH3525" s="1">
        <v>46242.564803483794</v>
      </c>
    </row>
    <row r="3526" spans="1:34" ht="13.9">
      <c r="A3526" s="1" t="s">
        <v>21012</v>
      </c>
      <c r="B3526" s="1" t="s">
        <v>21013</v>
      </c>
      <c r="C3526" s="4">
        <v>45613</v>
      </c>
      <c r="D3526" s="1" t="s">
        <v>20728</v>
      </c>
      <c r="E3526" s="1">
        <v>2024</v>
      </c>
      <c r="F3526" s="5">
        <v>20.67</v>
      </c>
      <c r="G3526" s="1" t="s">
        <v>21014</v>
      </c>
      <c r="H3526" s="1" t="s">
        <v>21015</v>
      </c>
      <c r="I3526" s="6">
        <v>13238</v>
      </c>
      <c r="J3526" s="6" t="s">
        <v>54</v>
      </c>
      <c r="K3526" s="6">
        <v>287</v>
      </c>
      <c r="L3526" s="6">
        <v>272</v>
      </c>
      <c r="M3526" s="6">
        <v>15</v>
      </c>
      <c r="N3526" s="7">
        <v>0.94773519163763065</v>
      </c>
      <c r="O3526" s="1" t="s">
        <v>67</v>
      </c>
      <c r="P3526" s="1" t="s">
        <v>54</v>
      </c>
      <c r="Q3526" s="1" t="s">
        <v>68</v>
      </c>
      <c r="R3526" s="1" t="s">
        <v>5</v>
      </c>
      <c r="S3526" s="2" t="b">
        <v>1</v>
      </c>
      <c r="T3526" s="2" t="b">
        <v>0</v>
      </c>
      <c r="U3526" s="1" t="s">
        <v>57</v>
      </c>
      <c r="V3526" s="1"/>
      <c r="W3526" s="2" t="b">
        <v>0</v>
      </c>
      <c r="X3526" s="1"/>
      <c r="Y3526" s="2" t="b">
        <v>0</v>
      </c>
      <c r="Z3526" s="1" t="s">
        <v>119</v>
      </c>
      <c r="AA3526" s="2" t="b">
        <v>0</v>
      </c>
      <c r="AB3526" s="1" t="s">
        <v>21016</v>
      </c>
      <c r="AC3526" s="1" t="s">
        <v>21017</v>
      </c>
      <c r="AD3526" s="1" t="s">
        <v>61</v>
      </c>
      <c r="AE3526" s="2" t="b">
        <v>1</v>
      </c>
      <c r="AF3526" s="1"/>
      <c r="AG3526" s="2" t="b">
        <v>0</v>
      </c>
      <c r="AH3526" s="1">
        <v>46242.564803483794</v>
      </c>
    </row>
    <row r="3527" spans="1:34" ht="13.9">
      <c r="A3527" s="1" t="s">
        <v>21018</v>
      </c>
      <c r="B3527" s="1" t="s">
        <v>21019</v>
      </c>
      <c r="C3527" s="4">
        <v>45614</v>
      </c>
      <c r="D3527" s="1" t="s">
        <v>20728</v>
      </c>
      <c r="E3527" s="1">
        <v>2024</v>
      </c>
      <c r="F3527" s="5">
        <v>20.63</v>
      </c>
      <c r="G3527" s="1" t="s">
        <v>21020</v>
      </c>
      <c r="H3527" s="1" t="s">
        <v>21021</v>
      </c>
      <c r="I3527" s="6">
        <v>225</v>
      </c>
      <c r="J3527" s="6" t="s">
        <v>54</v>
      </c>
      <c r="K3527" s="6">
        <v>15</v>
      </c>
      <c r="L3527" s="6">
        <v>14</v>
      </c>
      <c r="M3527" s="6">
        <v>1</v>
      </c>
      <c r="N3527" s="7">
        <v>0.93333333333333335</v>
      </c>
      <c r="O3527" s="1" t="s">
        <v>126</v>
      </c>
      <c r="P3527" s="1" t="s">
        <v>54</v>
      </c>
      <c r="Q3527" s="1" t="s">
        <v>56</v>
      </c>
      <c r="R3527" s="1" t="s">
        <v>5</v>
      </c>
      <c r="S3527" s="2" t="b">
        <v>1</v>
      </c>
      <c r="T3527" s="2" t="b">
        <v>0</v>
      </c>
      <c r="U3527" s="1" t="s">
        <v>244</v>
      </c>
      <c r="V3527" s="1">
        <v>16</v>
      </c>
      <c r="W3527" s="2" t="b">
        <v>0</v>
      </c>
      <c r="X3527" s="1"/>
      <c r="Y3527" s="2" t="b">
        <v>0</v>
      </c>
      <c r="Z3527" s="1" t="s">
        <v>58</v>
      </c>
      <c r="AA3527" s="2" t="b">
        <v>1</v>
      </c>
      <c r="AB3527" s="1" t="s">
        <v>21022</v>
      </c>
      <c r="AC3527" s="1" t="s">
        <v>21023</v>
      </c>
      <c r="AD3527" s="1" t="s">
        <v>61</v>
      </c>
      <c r="AE3527" s="2" t="b">
        <v>1</v>
      </c>
      <c r="AF3527" s="1" t="s">
        <v>502</v>
      </c>
      <c r="AG3527" s="2" t="b">
        <v>0</v>
      </c>
      <c r="AH3527" s="1">
        <v>46242.564803483794</v>
      </c>
    </row>
    <row r="3528" spans="1:34" ht="13.9">
      <c r="A3528" s="1" t="s">
        <v>21024</v>
      </c>
      <c r="B3528" s="1" t="s">
        <v>21025</v>
      </c>
      <c r="C3528" s="4">
        <v>45614</v>
      </c>
      <c r="D3528" s="1" t="s">
        <v>20728</v>
      </c>
      <c r="E3528" s="1">
        <v>2024</v>
      </c>
      <c r="F3528" s="5">
        <v>20.63</v>
      </c>
      <c r="G3528" s="1" t="s">
        <v>21026</v>
      </c>
      <c r="H3528" s="1" t="s">
        <v>21027</v>
      </c>
      <c r="I3528" s="6">
        <v>352</v>
      </c>
      <c r="J3528" s="6" t="s">
        <v>54</v>
      </c>
      <c r="K3528" s="6">
        <v>20</v>
      </c>
      <c r="L3528" s="6">
        <v>12</v>
      </c>
      <c r="M3528" s="6">
        <v>8</v>
      </c>
      <c r="N3528" s="7">
        <v>0.6</v>
      </c>
      <c r="O3528" s="1" t="s">
        <v>91</v>
      </c>
      <c r="P3528" s="1" t="s">
        <v>54</v>
      </c>
      <c r="Q3528" s="1" t="s">
        <v>56</v>
      </c>
      <c r="R3528" s="1" t="s">
        <v>5</v>
      </c>
      <c r="S3528" s="2" t="b">
        <v>1</v>
      </c>
      <c r="T3528" s="2" t="b">
        <v>0</v>
      </c>
      <c r="U3528" s="1" t="s">
        <v>57</v>
      </c>
      <c r="V3528" s="1"/>
      <c r="W3528" s="2" t="b">
        <v>0</v>
      </c>
      <c r="X3528" s="1"/>
      <c r="Y3528" s="2" t="b">
        <v>0</v>
      </c>
      <c r="Z3528" s="1" t="s">
        <v>119</v>
      </c>
      <c r="AA3528" s="2" t="b">
        <v>0</v>
      </c>
      <c r="AB3528" s="1" t="s">
        <v>21028</v>
      </c>
      <c r="AC3528" s="1" t="s">
        <v>21029</v>
      </c>
      <c r="AD3528" s="1" t="s">
        <v>61</v>
      </c>
      <c r="AE3528" s="2" t="b">
        <v>1</v>
      </c>
      <c r="AF3528" s="1"/>
      <c r="AG3528" s="2" t="b">
        <v>0</v>
      </c>
      <c r="AH3528" s="1">
        <v>46242.564803483794</v>
      </c>
    </row>
    <row r="3529" spans="1:34" ht="13.9">
      <c r="A3529" s="1" t="s">
        <v>21030</v>
      </c>
      <c r="B3529" s="1" t="s">
        <v>21031</v>
      </c>
      <c r="C3529" s="4">
        <v>45614</v>
      </c>
      <c r="D3529" s="1" t="s">
        <v>20728</v>
      </c>
      <c r="E3529" s="1">
        <v>2024</v>
      </c>
      <c r="F3529" s="5">
        <v>20.63</v>
      </c>
      <c r="G3529" s="1" t="s">
        <v>21032</v>
      </c>
      <c r="H3529" s="1" t="s">
        <v>21033</v>
      </c>
      <c r="I3529" s="6">
        <v>12614</v>
      </c>
      <c r="J3529" s="6" t="s">
        <v>54</v>
      </c>
      <c r="K3529" s="6">
        <v>172</v>
      </c>
      <c r="L3529" s="6">
        <v>127</v>
      </c>
      <c r="M3529" s="6">
        <v>45</v>
      </c>
      <c r="N3529" s="7">
        <v>0.73837209302325579</v>
      </c>
      <c r="O3529" s="1" t="s">
        <v>55</v>
      </c>
      <c r="P3529" s="1" t="s">
        <v>54</v>
      </c>
      <c r="Q3529" s="1" t="s">
        <v>56</v>
      </c>
      <c r="R3529" s="1" t="s">
        <v>7</v>
      </c>
      <c r="S3529" s="2" t="b">
        <v>0</v>
      </c>
      <c r="T3529" s="2" t="b">
        <v>1</v>
      </c>
      <c r="U3529" s="1" t="s">
        <v>202</v>
      </c>
      <c r="V3529" s="1">
        <v>18</v>
      </c>
      <c r="W3529" s="2" t="b">
        <v>1</v>
      </c>
      <c r="X3529" s="2" t="b">
        <v>1</v>
      </c>
      <c r="Y3529" s="2" t="b">
        <v>0</v>
      </c>
      <c r="Z3529" s="1" t="s">
        <v>119</v>
      </c>
      <c r="AA3529" s="2" t="b">
        <v>0</v>
      </c>
      <c r="AB3529" s="1" t="s">
        <v>21034</v>
      </c>
      <c r="AC3529" s="1" t="s">
        <v>21035</v>
      </c>
      <c r="AD3529" s="1" t="s">
        <v>61</v>
      </c>
      <c r="AE3529" s="2" t="b">
        <v>1</v>
      </c>
      <c r="AF3529" s="1"/>
      <c r="AG3529" s="2" t="b">
        <v>0</v>
      </c>
      <c r="AH3529" s="1">
        <v>46242.564803483794</v>
      </c>
    </row>
    <row r="3530" spans="1:34" ht="13.9">
      <c r="A3530" s="1" t="s">
        <v>21036</v>
      </c>
      <c r="B3530" s="1" t="s">
        <v>21037</v>
      </c>
      <c r="C3530" s="4">
        <v>45615</v>
      </c>
      <c r="D3530" s="1" t="s">
        <v>20728</v>
      </c>
      <c r="E3530" s="1">
        <v>2024</v>
      </c>
      <c r="F3530" s="5">
        <v>20.6</v>
      </c>
      <c r="G3530" s="1" t="s">
        <v>21038</v>
      </c>
      <c r="H3530" s="1" t="s">
        <v>21039</v>
      </c>
      <c r="I3530" s="6">
        <v>39029</v>
      </c>
      <c r="J3530" s="6" t="s">
        <v>54</v>
      </c>
      <c r="K3530" s="6">
        <v>460</v>
      </c>
      <c r="L3530" s="6">
        <v>393</v>
      </c>
      <c r="M3530" s="6">
        <v>67</v>
      </c>
      <c r="N3530" s="7">
        <v>0.85434782608695647</v>
      </c>
      <c r="O3530" s="1" t="s">
        <v>67</v>
      </c>
      <c r="P3530" s="1" t="s">
        <v>54</v>
      </c>
      <c r="Q3530" s="1" t="s">
        <v>68</v>
      </c>
      <c r="R3530" s="1" t="s">
        <v>7</v>
      </c>
      <c r="S3530" s="2" t="b">
        <v>0</v>
      </c>
      <c r="T3530" s="2" t="b">
        <v>1</v>
      </c>
      <c r="U3530" s="1" t="s">
        <v>202</v>
      </c>
      <c r="V3530" s="1">
        <v>18</v>
      </c>
      <c r="W3530" s="2" t="b">
        <v>1</v>
      </c>
      <c r="X3530" s="2" t="b">
        <v>1</v>
      </c>
      <c r="Y3530" s="2" t="b">
        <v>0</v>
      </c>
      <c r="Z3530" s="1" t="s">
        <v>119</v>
      </c>
      <c r="AA3530" s="2" t="b">
        <v>0</v>
      </c>
      <c r="AB3530" s="1" t="s">
        <v>21040</v>
      </c>
      <c r="AC3530" s="1" t="s">
        <v>21041</v>
      </c>
      <c r="AD3530" s="1" t="s">
        <v>61</v>
      </c>
      <c r="AE3530" s="2" t="b">
        <v>1</v>
      </c>
      <c r="AF3530" s="1"/>
      <c r="AG3530" s="2" t="b">
        <v>0</v>
      </c>
      <c r="AH3530" s="1">
        <v>46242.564803483794</v>
      </c>
    </row>
    <row r="3531" spans="1:34" ht="13.9">
      <c r="A3531" s="1" t="s">
        <v>21042</v>
      </c>
      <c r="B3531" s="1" t="s">
        <v>21043</v>
      </c>
      <c r="C3531" s="4">
        <v>45615</v>
      </c>
      <c r="D3531" s="1" t="s">
        <v>20728</v>
      </c>
      <c r="E3531" s="1">
        <v>2024</v>
      </c>
      <c r="F3531" s="5">
        <v>20.6</v>
      </c>
      <c r="G3531" s="1" t="s">
        <v>21044</v>
      </c>
      <c r="H3531" s="1" t="s">
        <v>21045</v>
      </c>
      <c r="I3531" s="6">
        <v>146187</v>
      </c>
      <c r="J3531" s="6" t="s">
        <v>54</v>
      </c>
      <c r="K3531" s="6">
        <v>1464</v>
      </c>
      <c r="L3531" s="6">
        <v>1303</v>
      </c>
      <c r="M3531" s="6">
        <v>161</v>
      </c>
      <c r="N3531" s="7">
        <v>0.89002732240437155</v>
      </c>
      <c r="O3531" s="1" t="s">
        <v>67</v>
      </c>
      <c r="P3531" s="1" t="s">
        <v>54</v>
      </c>
      <c r="Q3531" s="1" t="s">
        <v>68</v>
      </c>
      <c r="R3531" s="1" t="s">
        <v>7</v>
      </c>
      <c r="S3531" s="2" t="b">
        <v>0</v>
      </c>
      <c r="T3531" s="2" t="b">
        <v>1</v>
      </c>
      <c r="U3531" s="1" t="s">
        <v>202</v>
      </c>
      <c r="V3531" s="1">
        <v>18</v>
      </c>
      <c r="W3531" s="2" t="b">
        <v>1</v>
      </c>
      <c r="X3531" s="2" t="b">
        <v>1</v>
      </c>
      <c r="Y3531" s="2" t="b">
        <v>0</v>
      </c>
      <c r="Z3531" s="1" t="s">
        <v>119</v>
      </c>
      <c r="AA3531" s="2" t="b">
        <v>0</v>
      </c>
      <c r="AB3531" s="1" t="s">
        <v>21046</v>
      </c>
      <c r="AC3531" s="1" t="s">
        <v>21047</v>
      </c>
      <c r="AD3531" s="1" t="s">
        <v>61</v>
      </c>
      <c r="AE3531" s="2" t="b">
        <v>1</v>
      </c>
      <c r="AF3531" s="1"/>
      <c r="AG3531" s="2" t="b">
        <v>0</v>
      </c>
      <c r="AH3531" s="1">
        <v>46242.564803483794</v>
      </c>
    </row>
    <row r="3532" spans="1:34" ht="13.9">
      <c r="A3532" s="1" t="s">
        <v>21048</v>
      </c>
      <c r="B3532" s="1" t="s">
        <v>21049</v>
      </c>
      <c r="C3532" s="4">
        <v>45615</v>
      </c>
      <c r="D3532" s="1" t="s">
        <v>20728</v>
      </c>
      <c r="E3532" s="1">
        <v>2024</v>
      </c>
      <c r="F3532" s="5">
        <v>20.6</v>
      </c>
      <c r="G3532" s="1" t="s">
        <v>21050</v>
      </c>
      <c r="H3532" s="1" t="s">
        <v>14216</v>
      </c>
      <c r="I3532" s="6">
        <v>184444</v>
      </c>
      <c r="J3532" s="6" t="s">
        <v>54</v>
      </c>
      <c r="K3532" s="6">
        <v>830</v>
      </c>
      <c r="L3532" s="6">
        <v>676</v>
      </c>
      <c r="M3532" s="6">
        <v>154</v>
      </c>
      <c r="N3532" s="7">
        <v>0.81445783132530125</v>
      </c>
      <c r="O3532" s="1" t="s">
        <v>67</v>
      </c>
      <c r="P3532" s="1" t="s">
        <v>54</v>
      </c>
      <c r="Q3532" s="1" t="s">
        <v>68</v>
      </c>
      <c r="R3532" s="1" t="s">
        <v>7</v>
      </c>
      <c r="S3532" s="2" t="b">
        <v>0</v>
      </c>
      <c r="T3532" s="2" t="b">
        <v>1</v>
      </c>
      <c r="U3532" s="1" t="s">
        <v>202</v>
      </c>
      <c r="V3532" s="1">
        <v>18</v>
      </c>
      <c r="W3532" s="2" t="b">
        <v>1</v>
      </c>
      <c r="X3532" s="2" t="b">
        <v>1</v>
      </c>
      <c r="Y3532" s="2" t="b">
        <v>0</v>
      </c>
      <c r="Z3532" s="1" t="s">
        <v>119</v>
      </c>
      <c r="AA3532" s="2" t="b">
        <v>0</v>
      </c>
      <c r="AB3532" s="1" t="s">
        <v>14217</v>
      </c>
      <c r="AC3532" s="1" t="s">
        <v>21051</v>
      </c>
      <c r="AD3532" s="1" t="s">
        <v>61</v>
      </c>
      <c r="AE3532" s="2" t="b">
        <v>1</v>
      </c>
      <c r="AF3532" s="1"/>
      <c r="AG3532" s="2" t="b">
        <v>0</v>
      </c>
      <c r="AH3532" s="1">
        <v>46242.564803483794</v>
      </c>
    </row>
    <row r="3533" spans="1:34" ht="13.9">
      <c r="A3533" s="1" t="s">
        <v>21052</v>
      </c>
      <c r="B3533" s="1" t="s">
        <v>21053</v>
      </c>
      <c r="C3533" s="4">
        <v>45615</v>
      </c>
      <c r="D3533" s="1" t="s">
        <v>20728</v>
      </c>
      <c r="E3533" s="1">
        <v>2024</v>
      </c>
      <c r="F3533" s="5">
        <v>20.6</v>
      </c>
      <c r="G3533" s="1" t="s">
        <v>21054</v>
      </c>
      <c r="H3533" s="1" t="s">
        <v>21055</v>
      </c>
      <c r="I3533" s="6">
        <v>975</v>
      </c>
      <c r="J3533" s="6" t="s">
        <v>54</v>
      </c>
      <c r="K3533" s="6">
        <v>96</v>
      </c>
      <c r="L3533" s="6">
        <v>84</v>
      </c>
      <c r="M3533" s="6">
        <v>12</v>
      </c>
      <c r="N3533" s="7">
        <v>0.875</v>
      </c>
      <c r="O3533" s="1" t="s">
        <v>67</v>
      </c>
      <c r="P3533" s="1" t="s">
        <v>54</v>
      </c>
      <c r="Q3533" s="1" t="s">
        <v>56</v>
      </c>
      <c r="R3533" s="1" t="s">
        <v>7</v>
      </c>
      <c r="S3533" s="2" t="b">
        <v>0</v>
      </c>
      <c r="T3533" s="2" t="b">
        <v>1</v>
      </c>
      <c r="U3533" s="1" t="s">
        <v>202</v>
      </c>
      <c r="V3533" s="1">
        <v>18</v>
      </c>
      <c r="W3533" s="2" t="b">
        <v>1</v>
      </c>
      <c r="X3533" s="2" t="b">
        <v>1</v>
      </c>
      <c r="Y3533" s="2" t="b">
        <v>0</v>
      </c>
      <c r="Z3533" s="1" t="s">
        <v>119</v>
      </c>
      <c r="AA3533" s="2" t="b">
        <v>0</v>
      </c>
      <c r="AB3533" s="1" t="s">
        <v>21056</v>
      </c>
      <c r="AC3533" s="1" t="s">
        <v>21057</v>
      </c>
      <c r="AD3533" s="1" t="s">
        <v>61</v>
      </c>
      <c r="AE3533" s="2" t="b">
        <v>1</v>
      </c>
      <c r="AF3533" s="1"/>
      <c r="AG3533" s="2" t="b">
        <v>0</v>
      </c>
      <c r="AH3533" s="1">
        <v>46242.564803483794</v>
      </c>
    </row>
    <row r="3534" spans="1:34" ht="13.9">
      <c r="A3534" s="1" t="s">
        <v>21058</v>
      </c>
      <c r="B3534" s="1" t="s">
        <v>21059</v>
      </c>
      <c r="C3534" s="4">
        <v>45616</v>
      </c>
      <c r="D3534" s="1" t="s">
        <v>20728</v>
      </c>
      <c r="E3534" s="1">
        <v>2024</v>
      </c>
      <c r="F3534" s="5">
        <v>20.57</v>
      </c>
      <c r="G3534" s="1" t="s">
        <v>21060</v>
      </c>
      <c r="H3534" s="1" t="s">
        <v>21061</v>
      </c>
      <c r="I3534" s="6">
        <v>2704</v>
      </c>
      <c r="J3534" s="6" t="s">
        <v>54</v>
      </c>
      <c r="K3534" s="6">
        <v>202</v>
      </c>
      <c r="L3534" s="6">
        <v>191</v>
      </c>
      <c r="M3534" s="6">
        <v>11</v>
      </c>
      <c r="N3534" s="7">
        <v>0.9455445544554455</v>
      </c>
      <c r="O3534" s="1" t="s">
        <v>67</v>
      </c>
      <c r="P3534" s="1" t="s">
        <v>54</v>
      </c>
      <c r="Q3534" s="1" t="s">
        <v>68</v>
      </c>
      <c r="R3534" s="1" t="s">
        <v>5</v>
      </c>
      <c r="S3534" s="2" t="b">
        <v>1</v>
      </c>
      <c r="T3534" s="2" t="b">
        <v>0</v>
      </c>
      <c r="U3534" s="1" t="s">
        <v>57</v>
      </c>
      <c r="V3534" s="1"/>
      <c r="W3534" s="2" t="b">
        <v>0</v>
      </c>
      <c r="X3534" s="1"/>
      <c r="Y3534" s="2" t="b">
        <v>0</v>
      </c>
      <c r="Z3534" s="1" t="s">
        <v>58</v>
      </c>
      <c r="AA3534" s="2" t="b">
        <v>1</v>
      </c>
      <c r="AB3534" s="1" t="s">
        <v>21062</v>
      </c>
      <c r="AC3534" s="1" t="s">
        <v>21063</v>
      </c>
      <c r="AD3534" s="1" t="s">
        <v>172</v>
      </c>
      <c r="AE3534" s="2" t="b">
        <v>1</v>
      </c>
      <c r="AF3534" s="1" t="s">
        <v>227</v>
      </c>
      <c r="AG3534" s="2" t="b">
        <v>0</v>
      </c>
      <c r="AH3534" s="1">
        <v>46242.564803483794</v>
      </c>
    </row>
    <row r="3535" spans="1:34" ht="13.9">
      <c r="A3535" s="1" t="s">
        <v>21064</v>
      </c>
      <c r="B3535" s="1" t="s">
        <v>21065</v>
      </c>
      <c r="C3535" s="4">
        <v>45616</v>
      </c>
      <c r="D3535" s="1" t="s">
        <v>20728</v>
      </c>
      <c r="E3535" s="1">
        <v>2024</v>
      </c>
      <c r="F3535" s="5">
        <v>20.57</v>
      </c>
      <c r="G3535" s="1" t="s">
        <v>21066</v>
      </c>
      <c r="H3535" s="1" t="s">
        <v>21067</v>
      </c>
      <c r="I3535" s="6">
        <v>105</v>
      </c>
      <c r="J3535" s="6" t="s">
        <v>54</v>
      </c>
      <c r="K3535" s="6">
        <v>6</v>
      </c>
      <c r="L3535" s="6">
        <v>4</v>
      </c>
      <c r="M3535" s="6">
        <v>2</v>
      </c>
      <c r="N3535" s="7">
        <v>0.66666666666666663</v>
      </c>
      <c r="O3535" s="1" t="s">
        <v>947</v>
      </c>
      <c r="P3535" s="1" t="s">
        <v>54</v>
      </c>
      <c r="Q3535" s="1" t="s">
        <v>56</v>
      </c>
      <c r="R3535" s="1" t="s">
        <v>5</v>
      </c>
      <c r="S3535" s="2" t="b">
        <v>1</v>
      </c>
      <c r="T3535" s="2" t="b">
        <v>0</v>
      </c>
      <c r="U3535" s="1" t="s">
        <v>57</v>
      </c>
      <c r="V3535" s="1"/>
      <c r="W3535" s="2" t="b">
        <v>0</v>
      </c>
      <c r="X3535" s="1"/>
      <c r="Y3535" s="2" t="b">
        <v>0</v>
      </c>
      <c r="Z3535" s="1" t="s">
        <v>58</v>
      </c>
      <c r="AA3535" s="2" t="b">
        <v>1</v>
      </c>
      <c r="AB3535" s="1" t="s">
        <v>21068</v>
      </c>
      <c r="AC3535" s="1" t="s">
        <v>21069</v>
      </c>
      <c r="AD3535" s="1" t="s">
        <v>61</v>
      </c>
      <c r="AE3535" s="2" t="b">
        <v>1</v>
      </c>
      <c r="AF3535" s="1" t="s">
        <v>987</v>
      </c>
      <c r="AG3535" s="2" t="b">
        <v>0</v>
      </c>
      <c r="AH3535" s="1">
        <v>46242.564803483794</v>
      </c>
    </row>
    <row r="3536" spans="1:34" ht="13.9">
      <c r="A3536" s="1" t="s">
        <v>21070</v>
      </c>
      <c r="B3536" s="1" t="s">
        <v>21071</v>
      </c>
      <c r="C3536" s="4">
        <v>45616</v>
      </c>
      <c r="D3536" s="1" t="s">
        <v>20728</v>
      </c>
      <c r="E3536" s="1">
        <v>2024</v>
      </c>
      <c r="F3536" s="5">
        <v>20.57</v>
      </c>
      <c r="G3536" s="1" t="s">
        <v>21072</v>
      </c>
      <c r="H3536" s="1" t="s">
        <v>21073</v>
      </c>
      <c r="I3536" s="6">
        <v>1</v>
      </c>
      <c r="J3536" s="6" t="s">
        <v>54</v>
      </c>
      <c r="K3536" s="6">
        <v>0</v>
      </c>
      <c r="L3536" s="6">
        <v>0</v>
      </c>
      <c r="M3536" s="6">
        <v>0</v>
      </c>
      <c r="N3536" s="7"/>
      <c r="O3536" s="1" t="s">
        <v>216</v>
      </c>
      <c r="P3536" s="1" t="s">
        <v>54</v>
      </c>
      <c r="Q3536" s="1" t="s">
        <v>56</v>
      </c>
      <c r="R3536" s="1" t="s">
        <v>5</v>
      </c>
      <c r="S3536" s="2" t="b">
        <v>1</v>
      </c>
      <c r="T3536" s="2" t="b">
        <v>0</v>
      </c>
      <c r="U3536" s="1" t="s">
        <v>57</v>
      </c>
      <c r="V3536" s="1"/>
      <c r="W3536" s="2" t="b">
        <v>0</v>
      </c>
      <c r="X3536" s="1"/>
      <c r="Y3536" s="2" t="b">
        <v>0</v>
      </c>
      <c r="Z3536" s="1" t="s">
        <v>58</v>
      </c>
      <c r="AA3536" s="2" t="b">
        <v>1</v>
      </c>
      <c r="AB3536" s="1" t="s">
        <v>21074</v>
      </c>
      <c r="AC3536" s="1" t="s">
        <v>21075</v>
      </c>
      <c r="AD3536" s="1" t="s">
        <v>61</v>
      </c>
      <c r="AE3536" s="2" t="b">
        <v>1</v>
      </c>
      <c r="AF3536" s="1" t="s">
        <v>211</v>
      </c>
      <c r="AG3536" s="2" t="b">
        <v>0</v>
      </c>
      <c r="AH3536" s="1">
        <v>46242.564803483794</v>
      </c>
    </row>
    <row r="3537" spans="1:34" ht="13.9">
      <c r="A3537" s="1" t="s">
        <v>21076</v>
      </c>
      <c r="B3537" s="1" t="s">
        <v>21077</v>
      </c>
      <c r="C3537" s="4">
        <v>45617</v>
      </c>
      <c r="D3537" s="1" t="s">
        <v>20728</v>
      </c>
      <c r="E3537" s="1">
        <v>2024</v>
      </c>
      <c r="F3537" s="5">
        <v>20.53</v>
      </c>
      <c r="G3537" s="1" t="s">
        <v>21078</v>
      </c>
      <c r="H3537" s="1" t="s">
        <v>21079</v>
      </c>
      <c r="I3537" s="6">
        <v>18153</v>
      </c>
      <c r="J3537" s="6" t="s">
        <v>54</v>
      </c>
      <c r="K3537" s="6">
        <v>336</v>
      </c>
      <c r="L3537" s="6">
        <v>311</v>
      </c>
      <c r="M3537" s="6">
        <v>25</v>
      </c>
      <c r="N3537" s="7">
        <v>0.92559523809523814</v>
      </c>
      <c r="O3537" s="1" t="s">
        <v>67</v>
      </c>
      <c r="P3537" s="1" t="s">
        <v>54</v>
      </c>
      <c r="Q3537" s="1" t="s">
        <v>68</v>
      </c>
      <c r="R3537" s="1" t="s">
        <v>7</v>
      </c>
      <c r="S3537" s="2" t="b">
        <v>0</v>
      </c>
      <c r="T3537" s="2" t="b">
        <v>1</v>
      </c>
      <c r="U3537" s="1" t="s">
        <v>202</v>
      </c>
      <c r="V3537" s="1">
        <v>18</v>
      </c>
      <c r="W3537" s="2" t="b">
        <v>1</v>
      </c>
      <c r="X3537" s="2" t="b">
        <v>1</v>
      </c>
      <c r="Y3537" s="2" t="b">
        <v>0</v>
      </c>
      <c r="Z3537" s="1" t="s">
        <v>119</v>
      </c>
      <c r="AA3537" s="2" t="b">
        <v>0</v>
      </c>
      <c r="AB3537" s="1" t="s">
        <v>21080</v>
      </c>
      <c r="AC3537" s="1" t="s">
        <v>21081</v>
      </c>
      <c r="AD3537" s="1" t="s">
        <v>61</v>
      </c>
      <c r="AE3537" s="2" t="b">
        <v>1</v>
      </c>
      <c r="AF3537" s="1"/>
      <c r="AG3537" s="2" t="b">
        <v>0</v>
      </c>
      <c r="AH3537" s="1">
        <v>46242.564803483794</v>
      </c>
    </row>
    <row r="3538" spans="1:34" ht="13.9">
      <c r="A3538" s="1" t="s">
        <v>21082</v>
      </c>
      <c r="B3538" s="1" t="s">
        <v>21083</v>
      </c>
      <c r="C3538" s="4">
        <v>45617</v>
      </c>
      <c r="D3538" s="1" t="s">
        <v>20728</v>
      </c>
      <c r="E3538" s="1">
        <v>2024</v>
      </c>
      <c r="F3538" s="5">
        <v>20.53</v>
      </c>
      <c r="G3538" s="1" t="s">
        <v>21084</v>
      </c>
      <c r="H3538" s="1" t="s">
        <v>21085</v>
      </c>
      <c r="I3538" s="6">
        <v>108</v>
      </c>
      <c r="J3538" s="6" t="s">
        <v>54</v>
      </c>
      <c r="K3538" s="6">
        <v>8</v>
      </c>
      <c r="L3538" s="6">
        <v>7</v>
      </c>
      <c r="M3538" s="6">
        <v>1</v>
      </c>
      <c r="N3538" s="7">
        <v>0.875</v>
      </c>
      <c r="O3538" s="1" t="s">
        <v>1324</v>
      </c>
      <c r="P3538" s="1" t="s">
        <v>54</v>
      </c>
      <c r="Q3538" s="1" t="s">
        <v>56</v>
      </c>
      <c r="R3538" s="1" t="s">
        <v>7</v>
      </c>
      <c r="S3538" s="2" t="b">
        <v>0</v>
      </c>
      <c r="T3538" s="2" t="b">
        <v>1</v>
      </c>
      <c r="U3538" s="1" t="s">
        <v>202</v>
      </c>
      <c r="V3538" s="1">
        <v>18</v>
      </c>
      <c r="W3538" s="2" t="b">
        <v>1</v>
      </c>
      <c r="X3538" s="2" t="b">
        <v>1</v>
      </c>
      <c r="Y3538" s="2" t="b">
        <v>0</v>
      </c>
      <c r="Z3538" s="1" t="s">
        <v>119</v>
      </c>
      <c r="AA3538" s="2" t="b">
        <v>0</v>
      </c>
      <c r="AB3538" s="1" t="s">
        <v>21086</v>
      </c>
      <c r="AC3538" s="1" t="s">
        <v>21087</v>
      </c>
      <c r="AD3538" s="1" t="s">
        <v>61</v>
      </c>
      <c r="AE3538" s="2" t="b">
        <v>1</v>
      </c>
      <c r="AF3538" s="1"/>
      <c r="AG3538" s="2" t="b">
        <v>0</v>
      </c>
      <c r="AH3538" s="1">
        <v>46242.564803483794</v>
      </c>
    </row>
    <row r="3539" spans="1:34" ht="13.9">
      <c r="A3539" s="1" t="s">
        <v>21088</v>
      </c>
      <c r="B3539" s="1" t="s">
        <v>21089</v>
      </c>
      <c r="C3539" s="4">
        <v>45617</v>
      </c>
      <c r="D3539" s="1" t="s">
        <v>20728</v>
      </c>
      <c r="E3539" s="1">
        <v>2024</v>
      </c>
      <c r="F3539" s="5">
        <v>20.53</v>
      </c>
      <c r="G3539" s="1" t="s">
        <v>21090</v>
      </c>
      <c r="H3539" s="1" t="s">
        <v>21091</v>
      </c>
      <c r="I3539" s="6">
        <v>4536</v>
      </c>
      <c r="J3539" s="6" t="s">
        <v>54</v>
      </c>
      <c r="K3539" s="6">
        <v>47</v>
      </c>
      <c r="L3539" s="6">
        <v>41</v>
      </c>
      <c r="M3539" s="6">
        <v>6</v>
      </c>
      <c r="N3539" s="7">
        <v>0.87234042553191493</v>
      </c>
      <c r="O3539" s="1" t="s">
        <v>126</v>
      </c>
      <c r="P3539" s="1" t="s">
        <v>54</v>
      </c>
      <c r="Q3539" s="1" t="s">
        <v>56</v>
      </c>
      <c r="R3539" s="1" t="s">
        <v>5</v>
      </c>
      <c r="S3539" s="2" t="b">
        <v>1</v>
      </c>
      <c r="T3539" s="2" t="b">
        <v>0</v>
      </c>
      <c r="U3539" s="1" t="s">
        <v>57</v>
      </c>
      <c r="V3539" s="1"/>
      <c r="W3539" s="2" t="b">
        <v>0</v>
      </c>
      <c r="X3539" s="1"/>
      <c r="Y3539" s="2" t="b">
        <v>0</v>
      </c>
      <c r="Z3539" s="1" t="s">
        <v>119</v>
      </c>
      <c r="AA3539" s="2" t="b">
        <v>0</v>
      </c>
      <c r="AB3539" s="1" t="s">
        <v>21092</v>
      </c>
      <c r="AC3539" s="1" t="s">
        <v>21093</v>
      </c>
      <c r="AD3539" s="1" t="s">
        <v>61</v>
      </c>
      <c r="AE3539" s="2" t="b">
        <v>1</v>
      </c>
      <c r="AF3539" s="1"/>
      <c r="AG3539" s="2" t="b">
        <v>0</v>
      </c>
      <c r="AH3539" s="1">
        <v>46242.564803483794</v>
      </c>
    </row>
    <row r="3540" spans="1:34" ht="13.9">
      <c r="A3540" s="1" t="s">
        <v>21094</v>
      </c>
      <c r="B3540" s="1" t="s">
        <v>21095</v>
      </c>
      <c r="C3540" s="4">
        <v>45617</v>
      </c>
      <c r="D3540" s="1" t="s">
        <v>20728</v>
      </c>
      <c r="E3540" s="1">
        <v>2024</v>
      </c>
      <c r="F3540" s="5">
        <v>20.53</v>
      </c>
      <c r="G3540" s="1" t="s">
        <v>21096</v>
      </c>
      <c r="H3540" s="1" t="s">
        <v>21097</v>
      </c>
      <c r="I3540" s="6">
        <v>148316</v>
      </c>
      <c r="J3540" s="6" t="s">
        <v>54</v>
      </c>
      <c r="K3540" s="6">
        <v>7302</v>
      </c>
      <c r="L3540" s="6">
        <v>7264</v>
      </c>
      <c r="M3540" s="6">
        <v>38</v>
      </c>
      <c r="N3540" s="7">
        <v>0.99479594631607782</v>
      </c>
      <c r="O3540" s="1" t="s">
        <v>76</v>
      </c>
      <c r="P3540" s="1" t="s">
        <v>54</v>
      </c>
      <c r="Q3540" s="1" t="s">
        <v>68</v>
      </c>
      <c r="R3540" s="1" t="s">
        <v>5</v>
      </c>
      <c r="S3540" s="2" t="b">
        <v>1</v>
      </c>
      <c r="T3540" s="2" t="b">
        <v>0</v>
      </c>
      <c r="U3540" s="1" t="s">
        <v>57</v>
      </c>
      <c r="V3540" s="1"/>
      <c r="W3540" s="2" t="b">
        <v>0</v>
      </c>
      <c r="X3540" s="1"/>
      <c r="Y3540" s="2" t="b">
        <v>0</v>
      </c>
      <c r="Z3540" s="1" t="s">
        <v>58</v>
      </c>
      <c r="AA3540" s="2" t="b">
        <v>1</v>
      </c>
      <c r="AB3540" s="1" t="s">
        <v>21098</v>
      </c>
      <c r="AC3540" s="1" t="s">
        <v>21099</v>
      </c>
      <c r="AD3540" s="1" t="s">
        <v>61</v>
      </c>
      <c r="AE3540" s="2" t="b">
        <v>1</v>
      </c>
      <c r="AF3540" s="1" t="s">
        <v>101</v>
      </c>
      <c r="AG3540" s="2" t="b">
        <v>1</v>
      </c>
      <c r="AH3540" s="1">
        <v>46242.564803483794</v>
      </c>
    </row>
    <row r="3541" spans="1:34" ht="13.9">
      <c r="A3541" s="1" t="s">
        <v>21100</v>
      </c>
      <c r="B3541" s="1" t="s">
        <v>21101</v>
      </c>
      <c r="C3541" s="4">
        <v>45617</v>
      </c>
      <c r="D3541" s="1" t="s">
        <v>20728</v>
      </c>
      <c r="E3541" s="1">
        <v>2024</v>
      </c>
      <c r="F3541" s="5">
        <v>20.53</v>
      </c>
      <c r="G3541" s="1" t="s">
        <v>21102</v>
      </c>
      <c r="H3541" s="1" t="s">
        <v>21103</v>
      </c>
      <c r="I3541" s="6">
        <v>496</v>
      </c>
      <c r="J3541" s="6" t="s">
        <v>54</v>
      </c>
      <c r="K3541" s="6">
        <v>28</v>
      </c>
      <c r="L3541" s="6">
        <v>15</v>
      </c>
      <c r="M3541" s="6">
        <v>13</v>
      </c>
      <c r="N3541" s="7">
        <v>0.5357142857142857</v>
      </c>
      <c r="O3541" s="1" t="s">
        <v>91</v>
      </c>
      <c r="P3541" s="1" t="s">
        <v>54</v>
      </c>
      <c r="Q3541" s="1" t="s">
        <v>56</v>
      </c>
      <c r="R3541" s="1" t="s">
        <v>5</v>
      </c>
      <c r="S3541" s="2" t="b">
        <v>1</v>
      </c>
      <c r="T3541" s="2" t="b">
        <v>0</v>
      </c>
      <c r="U3541" s="1" t="s">
        <v>57</v>
      </c>
      <c r="V3541" s="1"/>
      <c r="W3541" s="2" t="b">
        <v>0</v>
      </c>
      <c r="X3541" s="1"/>
      <c r="Y3541" s="2" t="b">
        <v>0</v>
      </c>
      <c r="Z3541" s="1" t="s">
        <v>58</v>
      </c>
      <c r="AA3541" s="2" t="b">
        <v>1</v>
      </c>
      <c r="AB3541" s="1" t="s">
        <v>21104</v>
      </c>
      <c r="AC3541" s="1" t="s">
        <v>21105</v>
      </c>
      <c r="AD3541" s="1" t="s">
        <v>61</v>
      </c>
      <c r="AE3541" s="2" t="b">
        <v>1</v>
      </c>
      <c r="AF3541" s="1" t="s">
        <v>164</v>
      </c>
      <c r="AG3541" s="2" t="b">
        <v>0</v>
      </c>
      <c r="AH3541" s="1">
        <v>46242.564803483794</v>
      </c>
    </row>
    <row r="3542" spans="1:34" ht="13.9">
      <c r="A3542" s="1" t="s">
        <v>21106</v>
      </c>
      <c r="B3542" s="1" t="s">
        <v>21107</v>
      </c>
      <c r="C3542" s="4">
        <v>45618</v>
      </c>
      <c r="D3542" s="1" t="s">
        <v>20728</v>
      </c>
      <c r="E3542" s="1">
        <v>2024</v>
      </c>
      <c r="F3542" s="5">
        <v>20.5</v>
      </c>
      <c r="G3542" s="1" t="s">
        <v>21108</v>
      </c>
      <c r="H3542" s="1" t="s">
        <v>21109</v>
      </c>
      <c r="I3542" s="6">
        <v>92</v>
      </c>
      <c r="J3542" s="6" t="s">
        <v>54</v>
      </c>
      <c r="K3542" s="6">
        <v>7</v>
      </c>
      <c r="L3542" s="6">
        <v>7</v>
      </c>
      <c r="M3542" s="6">
        <v>0</v>
      </c>
      <c r="N3542" s="7">
        <v>1</v>
      </c>
      <c r="O3542" s="1" t="s">
        <v>83</v>
      </c>
      <c r="P3542" s="1" t="s">
        <v>54</v>
      </c>
      <c r="Q3542" s="1" t="s">
        <v>56</v>
      </c>
      <c r="R3542" s="1" t="s">
        <v>5</v>
      </c>
      <c r="S3542" s="2" t="b">
        <v>1</v>
      </c>
      <c r="T3542" s="2" t="b">
        <v>0</v>
      </c>
      <c r="U3542" s="1" t="s">
        <v>57</v>
      </c>
      <c r="V3542" s="1"/>
      <c r="W3542" s="2" t="b">
        <v>0</v>
      </c>
      <c r="X3542" s="1"/>
      <c r="Y3542" s="2" t="b">
        <v>0</v>
      </c>
      <c r="Z3542" s="1" t="s">
        <v>58</v>
      </c>
      <c r="AA3542" s="2" t="b">
        <v>1</v>
      </c>
      <c r="AB3542" s="1" t="s">
        <v>21110</v>
      </c>
      <c r="AC3542" s="1" t="s">
        <v>21111</v>
      </c>
      <c r="AD3542" s="1" t="s">
        <v>61</v>
      </c>
      <c r="AE3542" s="2" t="b">
        <v>1</v>
      </c>
      <c r="AF3542" s="1" t="s">
        <v>86</v>
      </c>
      <c r="AG3542" s="2" t="b">
        <v>0</v>
      </c>
      <c r="AH3542" s="1">
        <v>46242.564803483794</v>
      </c>
    </row>
    <row r="3543" spans="1:34" ht="13.9">
      <c r="A3543" s="1" t="s">
        <v>21112</v>
      </c>
      <c r="B3543" s="1" t="s">
        <v>21113</v>
      </c>
      <c r="C3543" s="4">
        <v>45618</v>
      </c>
      <c r="D3543" s="1" t="s">
        <v>20728</v>
      </c>
      <c r="E3543" s="1">
        <v>2024</v>
      </c>
      <c r="F3543" s="5">
        <v>20.5</v>
      </c>
      <c r="G3543" s="1" t="s">
        <v>21114</v>
      </c>
      <c r="H3543" s="1" t="s">
        <v>21115</v>
      </c>
      <c r="I3543" s="6">
        <v>7277</v>
      </c>
      <c r="J3543" s="6" t="s">
        <v>54</v>
      </c>
      <c r="K3543" s="6">
        <v>234</v>
      </c>
      <c r="L3543" s="6">
        <v>223</v>
      </c>
      <c r="M3543" s="6">
        <v>11</v>
      </c>
      <c r="N3543" s="7">
        <v>0.95299145299145294</v>
      </c>
      <c r="O3543" s="1" t="s">
        <v>67</v>
      </c>
      <c r="P3543" s="1" t="s">
        <v>54</v>
      </c>
      <c r="Q3543" s="1" t="s">
        <v>68</v>
      </c>
      <c r="R3543" s="1" t="s">
        <v>5</v>
      </c>
      <c r="S3543" s="2" t="b">
        <v>1</v>
      </c>
      <c r="T3543" s="2" t="b">
        <v>0</v>
      </c>
      <c r="U3543" s="1" t="s">
        <v>112</v>
      </c>
      <c r="V3543" s="1">
        <v>15</v>
      </c>
      <c r="W3543" s="2" t="b">
        <v>0</v>
      </c>
      <c r="X3543" s="1"/>
      <c r="Y3543" s="2" t="b">
        <v>0</v>
      </c>
      <c r="Z3543" s="1" t="s">
        <v>58</v>
      </c>
      <c r="AA3543" s="2" t="b">
        <v>1</v>
      </c>
      <c r="AB3543" s="1" t="s">
        <v>21116</v>
      </c>
      <c r="AC3543" s="1" t="s">
        <v>21117</v>
      </c>
      <c r="AD3543" s="1" t="s">
        <v>61</v>
      </c>
      <c r="AE3543" s="2" t="b">
        <v>1</v>
      </c>
      <c r="AF3543" s="1" t="s">
        <v>101</v>
      </c>
      <c r="AG3543" s="2" t="b">
        <v>1</v>
      </c>
      <c r="AH3543" s="1">
        <v>46242.564803483794</v>
      </c>
    </row>
    <row r="3544" spans="1:34" ht="13.9">
      <c r="A3544" s="1" t="s">
        <v>21118</v>
      </c>
      <c r="B3544" s="1" t="s">
        <v>21119</v>
      </c>
      <c r="C3544" s="4">
        <v>45618</v>
      </c>
      <c r="D3544" s="1" t="s">
        <v>20728</v>
      </c>
      <c r="E3544" s="1">
        <v>2024</v>
      </c>
      <c r="F3544" s="5">
        <v>20.5</v>
      </c>
      <c r="G3544" s="1" t="s">
        <v>21120</v>
      </c>
      <c r="H3544" s="1" t="s">
        <v>21121</v>
      </c>
      <c r="I3544" s="6">
        <v>155292</v>
      </c>
      <c r="J3544" s="6" t="s">
        <v>54</v>
      </c>
      <c r="K3544" s="6">
        <v>3509</v>
      </c>
      <c r="L3544" s="6">
        <v>3235</v>
      </c>
      <c r="M3544" s="6">
        <v>274</v>
      </c>
      <c r="N3544" s="7">
        <v>0.92191507552009122</v>
      </c>
      <c r="O3544" s="1" t="s">
        <v>67</v>
      </c>
      <c r="P3544" s="1" t="s">
        <v>54</v>
      </c>
      <c r="Q3544" s="1" t="s">
        <v>68</v>
      </c>
      <c r="R3544" s="1" t="s">
        <v>5</v>
      </c>
      <c r="S3544" s="2" t="b">
        <v>1</v>
      </c>
      <c r="T3544" s="2" t="b">
        <v>0</v>
      </c>
      <c r="U3544" s="1" t="s">
        <v>57</v>
      </c>
      <c r="V3544" s="1"/>
      <c r="W3544" s="2" t="b">
        <v>0</v>
      </c>
      <c r="X3544" s="1"/>
      <c r="Y3544" s="2" t="b">
        <v>0</v>
      </c>
      <c r="Z3544" s="1" t="s">
        <v>58</v>
      </c>
      <c r="AA3544" s="2" t="b">
        <v>1</v>
      </c>
      <c r="AB3544" s="1" t="s">
        <v>21122</v>
      </c>
      <c r="AC3544" s="1" t="s">
        <v>21123</v>
      </c>
      <c r="AD3544" s="1" t="s">
        <v>61</v>
      </c>
      <c r="AE3544" s="2" t="b">
        <v>1</v>
      </c>
      <c r="AF3544" s="1" t="s">
        <v>101</v>
      </c>
      <c r="AG3544" s="2" t="b">
        <v>1</v>
      </c>
      <c r="AH3544" s="1">
        <v>46242.564803483794</v>
      </c>
    </row>
    <row r="3545" spans="1:34" ht="13.9">
      <c r="A3545" s="1" t="s">
        <v>21124</v>
      </c>
      <c r="B3545" s="1" t="s">
        <v>21125</v>
      </c>
      <c r="C3545" s="4">
        <v>45618</v>
      </c>
      <c r="D3545" s="1" t="s">
        <v>20728</v>
      </c>
      <c r="E3545" s="1">
        <v>2024</v>
      </c>
      <c r="F3545" s="5">
        <v>20.5</v>
      </c>
      <c r="G3545" s="1" t="s">
        <v>21126</v>
      </c>
      <c r="H3545" s="1" t="s">
        <v>21127</v>
      </c>
      <c r="I3545" s="6">
        <v>65</v>
      </c>
      <c r="J3545" s="6" t="s">
        <v>54</v>
      </c>
      <c r="K3545" s="6">
        <v>4</v>
      </c>
      <c r="L3545" s="6">
        <v>2</v>
      </c>
      <c r="M3545" s="6">
        <v>2</v>
      </c>
      <c r="N3545" s="7">
        <v>0.5</v>
      </c>
      <c r="O3545" s="1" t="s">
        <v>344</v>
      </c>
      <c r="P3545" s="1" t="s">
        <v>54</v>
      </c>
      <c r="Q3545" s="1" t="s">
        <v>56</v>
      </c>
      <c r="R3545" s="1" t="s">
        <v>5</v>
      </c>
      <c r="S3545" s="2" t="b">
        <v>1</v>
      </c>
      <c r="T3545" s="2" t="b">
        <v>0</v>
      </c>
      <c r="U3545" s="1" t="s">
        <v>57</v>
      </c>
      <c r="V3545" s="1"/>
      <c r="W3545" s="2" t="b">
        <v>0</v>
      </c>
      <c r="X3545" s="1"/>
      <c r="Y3545" s="2" t="b">
        <v>0</v>
      </c>
      <c r="Z3545" s="1" t="s">
        <v>58</v>
      </c>
      <c r="AA3545" s="2" t="b">
        <v>1</v>
      </c>
      <c r="AB3545" s="1" t="s">
        <v>21128</v>
      </c>
      <c r="AC3545" s="1" t="s">
        <v>21129</v>
      </c>
      <c r="AD3545" s="1" t="s">
        <v>61</v>
      </c>
      <c r="AE3545" s="2" t="b">
        <v>1</v>
      </c>
      <c r="AF3545" s="1" t="s">
        <v>442</v>
      </c>
      <c r="AG3545" s="2" t="b">
        <v>0</v>
      </c>
      <c r="AH3545" s="1">
        <v>46242.564803483794</v>
      </c>
    </row>
    <row r="3546" spans="1:34" ht="13.9">
      <c r="A3546" s="1" t="s">
        <v>21130</v>
      </c>
      <c r="B3546" s="1" t="s">
        <v>21131</v>
      </c>
      <c r="C3546" s="4">
        <v>45618</v>
      </c>
      <c r="D3546" s="1" t="s">
        <v>20728</v>
      </c>
      <c r="E3546" s="1">
        <v>2024</v>
      </c>
      <c r="F3546" s="5">
        <v>20.5</v>
      </c>
      <c r="G3546" s="1" t="s">
        <v>21132</v>
      </c>
      <c r="H3546" s="1" t="s">
        <v>21133</v>
      </c>
      <c r="I3546" s="6">
        <v>15</v>
      </c>
      <c r="J3546" s="6" t="s">
        <v>54</v>
      </c>
      <c r="K3546" s="6">
        <v>1</v>
      </c>
      <c r="L3546" s="6">
        <v>1</v>
      </c>
      <c r="M3546" s="6">
        <v>0</v>
      </c>
      <c r="N3546" s="7">
        <v>1</v>
      </c>
      <c r="O3546" s="1" t="s">
        <v>148</v>
      </c>
      <c r="P3546" s="1" t="s">
        <v>54</v>
      </c>
      <c r="Q3546" s="1" t="s">
        <v>56</v>
      </c>
      <c r="R3546" s="1" t="s">
        <v>5</v>
      </c>
      <c r="S3546" s="2" t="b">
        <v>1</v>
      </c>
      <c r="T3546" s="2" t="b">
        <v>0</v>
      </c>
      <c r="U3546" s="1" t="s">
        <v>57</v>
      </c>
      <c r="V3546" s="1"/>
      <c r="W3546" s="2" t="b">
        <v>0</v>
      </c>
      <c r="X3546" s="1"/>
      <c r="Y3546" s="2" t="b">
        <v>0</v>
      </c>
      <c r="Z3546" s="1" t="s">
        <v>58</v>
      </c>
      <c r="AA3546" s="2" t="b">
        <v>1</v>
      </c>
      <c r="AB3546" s="1" t="s">
        <v>21134</v>
      </c>
      <c r="AC3546" s="1" t="s">
        <v>21135</v>
      </c>
      <c r="AD3546" s="1" t="s">
        <v>61</v>
      </c>
      <c r="AE3546" s="2" t="b">
        <v>1</v>
      </c>
      <c r="AF3546" s="1" t="s">
        <v>435</v>
      </c>
      <c r="AG3546" s="2" t="b">
        <v>0</v>
      </c>
      <c r="AH3546" s="1">
        <v>46242.564803483794</v>
      </c>
    </row>
    <row r="3547" spans="1:34" ht="13.9">
      <c r="A3547" s="1" t="s">
        <v>21136</v>
      </c>
      <c r="B3547" s="1" t="s">
        <v>21137</v>
      </c>
      <c r="C3547" s="4">
        <v>45618</v>
      </c>
      <c r="D3547" s="1" t="s">
        <v>20728</v>
      </c>
      <c r="E3547" s="1">
        <v>2024</v>
      </c>
      <c r="F3547" s="5">
        <v>20.5</v>
      </c>
      <c r="G3547" s="1" t="s">
        <v>21138</v>
      </c>
      <c r="H3547" s="1" t="s">
        <v>21139</v>
      </c>
      <c r="I3547" s="6">
        <v>1106</v>
      </c>
      <c r="J3547" s="6" t="s">
        <v>54</v>
      </c>
      <c r="K3547" s="6">
        <v>40</v>
      </c>
      <c r="L3547" s="6">
        <v>16</v>
      </c>
      <c r="M3547" s="6">
        <v>24</v>
      </c>
      <c r="N3547" s="7">
        <v>0.4</v>
      </c>
      <c r="O3547" s="1" t="s">
        <v>91</v>
      </c>
      <c r="P3547" s="1" t="s">
        <v>54</v>
      </c>
      <c r="Q3547" s="1" t="s">
        <v>56</v>
      </c>
      <c r="R3547" s="1" t="s">
        <v>5</v>
      </c>
      <c r="S3547" s="2" t="b">
        <v>1</v>
      </c>
      <c r="T3547" s="2" t="b">
        <v>0</v>
      </c>
      <c r="U3547" s="1" t="s">
        <v>57</v>
      </c>
      <c r="V3547" s="1"/>
      <c r="W3547" s="2" t="b">
        <v>0</v>
      </c>
      <c r="X3547" s="1"/>
      <c r="Y3547" s="2" t="b">
        <v>0</v>
      </c>
      <c r="Z3547" s="1" t="s">
        <v>119</v>
      </c>
      <c r="AA3547" s="2" t="b">
        <v>0</v>
      </c>
      <c r="AB3547" s="1" t="s">
        <v>21140</v>
      </c>
      <c r="AC3547" s="1" t="s">
        <v>21141</v>
      </c>
      <c r="AD3547" s="1" t="s">
        <v>61</v>
      </c>
      <c r="AE3547" s="2" t="b">
        <v>1</v>
      </c>
      <c r="AF3547" s="1"/>
      <c r="AG3547" s="2" t="b">
        <v>0</v>
      </c>
      <c r="AH3547" s="1">
        <v>46242.564803483794</v>
      </c>
    </row>
    <row r="3548" spans="1:34" ht="13.9">
      <c r="A3548" s="1" t="s">
        <v>21142</v>
      </c>
      <c r="B3548" s="1" t="s">
        <v>21143</v>
      </c>
      <c r="C3548" s="4">
        <v>45618</v>
      </c>
      <c r="D3548" s="1" t="s">
        <v>20728</v>
      </c>
      <c r="E3548" s="1">
        <v>2024</v>
      </c>
      <c r="F3548" s="5">
        <v>20.5</v>
      </c>
      <c r="G3548" s="1" t="s">
        <v>21144</v>
      </c>
      <c r="H3548" s="1" t="s">
        <v>16727</v>
      </c>
      <c r="I3548" s="6">
        <v>302</v>
      </c>
      <c r="J3548" s="6" t="s">
        <v>54</v>
      </c>
      <c r="K3548" s="6">
        <v>28</v>
      </c>
      <c r="L3548" s="6">
        <v>24</v>
      </c>
      <c r="M3548" s="6">
        <v>4</v>
      </c>
      <c r="N3548" s="7">
        <v>0.8571428571428571</v>
      </c>
      <c r="O3548" s="1" t="s">
        <v>126</v>
      </c>
      <c r="P3548" s="1" t="s">
        <v>54</v>
      </c>
      <c r="Q3548" s="1" t="s">
        <v>56</v>
      </c>
      <c r="R3548" s="1" t="s">
        <v>5</v>
      </c>
      <c r="S3548" s="2" t="b">
        <v>1</v>
      </c>
      <c r="T3548" s="2" t="b">
        <v>0</v>
      </c>
      <c r="U3548" s="1" t="s">
        <v>57</v>
      </c>
      <c r="V3548" s="1"/>
      <c r="W3548" s="2" t="b">
        <v>0</v>
      </c>
      <c r="X3548" s="1"/>
      <c r="Y3548" s="2" t="b">
        <v>0</v>
      </c>
      <c r="Z3548" s="1" t="s">
        <v>58</v>
      </c>
      <c r="AA3548" s="2" t="b">
        <v>1</v>
      </c>
      <c r="AB3548" s="1" t="s">
        <v>16728</v>
      </c>
      <c r="AC3548" s="1" t="s">
        <v>21145</v>
      </c>
      <c r="AD3548" s="1" t="s">
        <v>61</v>
      </c>
      <c r="AE3548" s="2" t="b">
        <v>1</v>
      </c>
      <c r="AF3548" s="1" t="s">
        <v>594</v>
      </c>
      <c r="AG3548" s="2" t="b">
        <v>0</v>
      </c>
      <c r="AH3548" s="1">
        <v>46242.564803483794</v>
      </c>
    </row>
    <row r="3549" spans="1:34" ht="13.9">
      <c r="A3549" s="1" t="s">
        <v>21146</v>
      </c>
      <c r="B3549" s="1" t="s">
        <v>21147</v>
      </c>
      <c r="C3549" s="4">
        <v>45618</v>
      </c>
      <c r="D3549" s="1" t="s">
        <v>20728</v>
      </c>
      <c r="E3549" s="1">
        <v>2024</v>
      </c>
      <c r="F3549" s="5">
        <v>20.5</v>
      </c>
      <c r="G3549" s="1" t="s">
        <v>21148</v>
      </c>
      <c r="H3549" s="1" t="s">
        <v>21149</v>
      </c>
      <c r="I3549" s="6">
        <v>1599</v>
      </c>
      <c r="J3549" s="6" t="s">
        <v>54</v>
      </c>
      <c r="K3549" s="6">
        <v>58</v>
      </c>
      <c r="L3549" s="6">
        <v>47</v>
      </c>
      <c r="M3549" s="6">
        <v>11</v>
      </c>
      <c r="N3549" s="7">
        <v>0.81034482758620685</v>
      </c>
      <c r="O3549" s="1" t="s">
        <v>67</v>
      </c>
      <c r="P3549" s="1" t="s">
        <v>54</v>
      </c>
      <c r="Q3549" s="1" t="s">
        <v>56</v>
      </c>
      <c r="R3549" s="1" t="s">
        <v>7</v>
      </c>
      <c r="S3549" s="2" t="b">
        <v>0</v>
      </c>
      <c r="T3549" s="2" t="b">
        <v>1</v>
      </c>
      <c r="U3549" s="1" t="s">
        <v>202</v>
      </c>
      <c r="V3549" s="1">
        <v>18</v>
      </c>
      <c r="W3549" s="2" t="b">
        <v>1</v>
      </c>
      <c r="X3549" s="2" t="b">
        <v>1</v>
      </c>
      <c r="Y3549" s="2" t="b">
        <v>0</v>
      </c>
      <c r="Z3549" s="1" t="s">
        <v>119</v>
      </c>
      <c r="AA3549" s="2" t="b">
        <v>0</v>
      </c>
      <c r="AB3549" s="1" t="s">
        <v>21150</v>
      </c>
      <c r="AC3549" s="1" t="s">
        <v>21151</v>
      </c>
      <c r="AD3549" s="1" t="s">
        <v>61</v>
      </c>
      <c r="AE3549" s="2" t="b">
        <v>1</v>
      </c>
      <c r="AF3549" s="1"/>
      <c r="AG3549" s="2" t="b">
        <v>0</v>
      </c>
      <c r="AH3549" s="1">
        <v>46242.564803483794</v>
      </c>
    </row>
    <row r="3550" spans="1:34" ht="13.9">
      <c r="A3550" s="1" t="s">
        <v>21152</v>
      </c>
      <c r="B3550" s="1" t="s">
        <v>21153</v>
      </c>
      <c r="C3550" s="4">
        <v>45618</v>
      </c>
      <c r="D3550" s="1" t="s">
        <v>20728</v>
      </c>
      <c r="E3550" s="1">
        <v>2024</v>
      </c>
      <c r="F3550" s="5">
        <v>20.5</v>
      </c>
      <c r="G3550" s="1" t="s">
        <v>21154</v>
      </c>
      <c r="H3550" s="1" t="s">
        <v>21155</v>
      </c>
      <c r="I3550" s="6">
        <v>236</v>
      </c>
      <c r="J3550" s="6" t="s">
        <v>54</v>
      </c>
      <c r="K3550" s="6">
        <v>18</v>
      </c>
      <c r="L3550" s="6">
        <v>9</v>
      </c>
      <c r="M3550" s="6">
        <v>9</v>
      </c>
      <c r="N3550" s="7">
        <v>0.5</v>
      </c>
      <c r="O3550" s="1" t="s">
        <v>91</v>
      </c>
      <c r="P3550" s="1" t="s">
        <v>54</v>
      </c>
      <c r="Q3550" s="1" t="s">
        <v>56</v>
      </c>
      <c r="R3550" s="1" t="s">
        <v>5</v>
      </c>
      <c r="S3550" s="2" t="b">
        <v>1</v>
      </c>
      <c r="T3550" s="2" t="b">
        <v>0</v>
      </c>
      <c r="U3550" s="1" t="s">
        <v>57</v>
      </c>
      <c r="V3550" s="1"/>
      <c r="W3550" s="2" t="b">
        <v>0</v>
      </c>
      <c r="X3550" s="1"/>
      <c r="Y3550" s="2" t="b">
        <v>0</v>
      </c>
      <c r="Z3550" s="1" t="s">
        <v>119</v>
      </c>
      <c r="AA3550" s="2" t="b">
        <v>0</v>
      </c>
      <c r="AB3550" s="1" t="s">
        <v>21156</v>
      </c>
      <c r="AC3550" s="1" t="s">
        <v>21157</v>
      </c>
      <c r="AD3550" s="1" t="s">
        <v>61</v>
      </c>
      <c r="AE3550" s="2" t="b">
        <v>1</v>
      </c>
      <c r="AF3550" s="1"/>
      <c r="AG3550" s="2" t="b">
        <v>0</v>
      </c>
      <c r="AH3550" s="1">
        <v>46242.564803483794</v>
      </c>
    </row>
    <row r="3551" spans="1:34" ht="13.9">
      <c r="A3551" s="1" t="s">
        <v>21158</v>
      </c>
      <c r="B3551" s="1" t="s">
        <v>21159</v>
      </c>
      <c r="C3551" s="4">
        <v>45619</v>
      </c>
      <c r="D3551" s="1" t="s">
        <v>20728</v>
      </c>
      <c r="E3551" s="1">
        <v>2024</v>
      </c>
      <c r="F3551" s="5">
        <v>20.47</v>
      </c>
      <c r="G3551" s="1" t="s">
        <v>21160</v>
      </c>
      <c r="H3551" s="1" t="s">
        <v>19127</v>
      </c>
      <c r="I3551" s="6"/>
      <c r="J3551" s="6" t="s">
        <v>147</v>
      </c>
      <c r="K3551" s="6">
        <v>32</v>
      </c>
      <c r="L3551" s="6">
        <v>32</v>
      </c>
      <c r="M3551" s="6">
        <v>0</v>
      </c>
      <c r="N3551" s="7">
        <v>1</v>
      </c>
      <c r="O3551" s="1" t="s">
        <v>126</v>
      </c>
      <c r="P3551" s="1" t="s">
        <v>54</v>
      </c>
      <c r="Q3551" s="1" t="s">
        <v>56</v>
      </c>
      <c r="R3551" s="1" t="s">
        <v>5</v>
      </c>
      <c r="S3551" s="2" t="b">
        <v>1</v>
      </c>
      <c r="T3551" s="2" t="b">
        <v>0</v>
      </c>
      <c r="U3551" s="1" t="s">
        <v>57</v>
      </c>
      <c r="V3551" s="1"/>
      <c r="W3551" s="2" t="b">
        <v>0</v>
      </c>
      <c r="X3551" s="1"/>
      <c r="Y3551" s="2" t="b">
        <v>0</v>
      </c>
      <c r="Z3551" s="1" t="s">
        <v>119</v>
      </c>
      <c r="AA3551" s="2" t="b">
        <v>0</v>
      </c>
      <c r="AB3551" s="1" t="s">
        <v>19128</v>
      </c>
      <c r="AC3551" s="1" t="s">
        <v>21161</v>
      </c>
      <c r="AD3551" s="1" t="s">
        <v>61</v>
      </c>
      <c r="AE3551" s="2" t="b">
        <v>1</v>
      </c>
      <c r="AF3551" s="1"/>
      <c r="AG3551" s="2" t="b">
        <v>0</v>
      </c>
      <c r="AH3551" s="1">
        <v>46242.564803483794</v>
      </c>
    </row>
    <row r="3552" spans="1:34" ht="13.9">
      <c r="A3552" s="1" t="s">
        <v>21162</v>
      </c>
      <c r="B3552" s="1" t="s">
        <v>21163</v>
      </c>
      <c r="C3552" s="4">
        <v>45620</v>
      </c>
      <c r="D3552" s="1" t="s">
        <v>20728</v>
      </c>
      <c r="E3552" s="1">
        <v>2024</v>
      </c>
      <c r="F3552" s="5">
        <v>20.440000000000001</v>
      </c>
      <c r="G3552" s="1" t="s">
        <v>21164</v>
      </c>
      <c r="H3552" s="1" t="s">
        <v>21165</v>
      </c>
      <c r="I3552" s="6">
        <v>136</v>
      </c>
      <c r="J3552" s="6" t="s">
        <v>54</v>
      </c>
      <c r="K3552" s="6">
        <v>7</v>
      </c>
      <c r="L3552" s="6">
        <v>5</v>
      </c>
      <c r="M3552" s="6">
        <v>2</v>
      </c>
      <c r="N3552" s="7">
        <v>0.7142857142857143</v>
      </c>
      <c r="O3552" s="1" t="s">
        <v>83</v>
      </c>
      <c r="P3552" s="1" t="s">
        <v>54</v>
      </c>
      <c r="Q3552" s="1" t="s">
        <v>56</v>
      </c>
      <c r="R3552" s="1" t="s">
        <v>5</v>
      </c>
      <c r="S3552" s="2" t="b">
        <v>1</v>
      </c>
      <c r="T3552" s="2" t="b">
        <v>0</v>
      </c>
      <c r="U3552" s="1" t="s">
        <v>57</v>
      </c>
      <c r="V3552" s="1"/>
      <c r="W3552" s="2" t="b">
        <v>0</v>
      </c>
      <c r="X3552" s="1"/>
      <c r="Y3552" s="2" t="b">
        <v>0</v>
      </c>
      <c r="Z3552" s="1" t="s">
        <v>58</v>
      </c>
      <c r="AA3552" s="2" t="b">
        <v>1</v>
      </c>
      <c r="AB3552" s="1" t="s">
        <v>21166</v>
      </c>
      <c r="AC3552" s="1" t="s">
        <v>21167</v>
      </c>
      <c r="AD3552" s="1" t="s">
        <v>61</v>
      </c>
      <c r="AE3552" s="2" t="b">
        <v>1</v>
      </c>
      <c r="AF3552" s="1" t="s">
        <v>142</v>
      </c>
      <c r="AG3552" s="2" t="b">
        <v>0</v>
      </c>
      <c r="AH3552" s="1">
        <v>46242.564803483794</v>
      </c>
    </row>
    <row r="3553" spans="1:34" ht="13.9">
      <c r="A3553" s="1" t="s">
        <v>21168</v>
      </c>
      <c r="B3553" s="1" t="s">
        <v>21169</v>
      </c>
      <c r="C3553" s="4">
        <v>45620</v>
      </c>
      <c r="D3553" s="1" t="s">
        <v>20728</v>
      </c>
      <c r="E3553" s="1">
        <v>2024</v>
      </c>
      <c r="F3553" s="5">
        <v>20.440000000000001</v>
      </c>
      <c r="G3553" s="1" t="s">
        <v>21170</v>
      </c>
      <c r="H3553" s="1" t="s">
        <v>21171</v>
      </c>
      <c r="I3553" s="6">
        <v>1363</v>
      </c>
      <c r="J3553" s="6" t="s">
        <v>54</v>
      </c>
      <c r="K3553" s="6">
        <v>147</v>
      </c>
      <c r="L3553" s="6">
        <v>128</v>
      </c>
      <c r="M3553" s="6">
        <v>19</v>
      </c>
      <c r="N3553" s="7">
        <v>0.87074829931972786</v>
      </c>
      <c r="O3553" s="1" t="s">
        <v>67</v>
      </c>
      <c r="P3553" s="1" t="s">
        <v>54</v>
      </c>
      <c r="Q3553" s="1" t="s">
        <v>56</v>
      </c>
      <c r="R3553" s="1" t="s">
        <v>5</v>
      </c>
      <c r="S3553" s="2" t="b">
        <v>1</v>
      </c>
      <c r="T3553" s="2" t="b">
        <v>0</v>
      </c>
      <c r="U3553" s="1" t="s">
        <v>57</v>
      </c>
      <c r="V3553" s="1"/>
      <c r="W3553" s="2" t="b">
        <v>0</v>
      </c>
      <c r="X3553" s="1"/>
      <c r="Y3553" s="2" t="b">
        <v>0</v>
      </c>
      <c r="Z3553" s="1" t="s">
        <v>58</v>
      </c>
      <c r="AA3553" s="2" t="b">
        <v>1</v>
      </c>
      <c r="AB3553" s="1" t="s">
        <v>21172</v>
      </c>
      <c r="AC3553" s="1" t="s">
        <v>21173</v>
      </c>
      <c r="AD3553" s="1" t="s">
        <v>61</v>
      </c>
      <c r="AE3553" s="2" t="b">
        <v>1</v>
      </c>
      <c r="AF3553" s="1" t="s">
        <v>371</v>
      </c>
      <c r="AG3553" s="2" t="b">
        <v>0</v>
      </c>
      <c r="AH3553" s="1">
        <v>46242.564803483794</v>
      </c>
    </row>
    <row r="3554" spans="1:34" ht="13.9">
      <c r="A3554" s="1" t="s">
        <v>21174</v>
      </c>
      <c r="B3554" s="1" t="s">
        <v>21175</v>
      </c>
      <c r="C3554" s="4">
        <v>45621</v>
      </c>
      <c r="D3554" s="1" t="s">
        <v>20728</v>
      </c>
      <c r="E3554" s="1">
        <v>2024</v>
      </c>
      <c r="F3554" s="5">
        <v>20.399999999999999</v>
      </c>
      <c r="G3554" s="1" t="s">
        <v>21176</v>
      </c>
      <c r="H3554" s="1" t="s">
        <v>21177</v>
      </c>
      <c r="I3554" s="6">
        <v>173</v>
      </c>
      <c r="J3554" s="6" t="s">
        <v>54</v>
      </c>
      <c r="K3554" s="6">
        <v>9</v>
      </c>
      <c r="L3554" s="6">
        <v>9</v>
      </c>
      <c r="M3554" s="6">
        <v>0</v>
      </c>
      <c r="N3554" s="7">
        <v>1</v>
      </c>
      <c r="O3554" s="1" t="s">
        <v>382</v>
      </c>
      <c r="P3554" s="1" t="s">
        <v>54</v>
      </c>
      <c r="Q3554" s="1" t="s">
        <v>56</v>
      </c>
      <c r="R3554" s="1" t="s">
        <v>5</v>
      </c>
      <c r="S3554" s="2" t="b">
        <v>1</v>
      </c>
      <c r="T3554" s="2" t="b">
        <v>0</v>
      </c>
      <c r="U3554" s="1" t="s">
        <v>57</v>
      </c>
      <c r="V3554" s="1"/>
      <c r="W3554" s="2" t="b">
        <v>0</v>
      </c>
      <c r="X3554" s="1"/>
      <c r="Y3554" s="2" t="b">
        <v>0</v>
      </c>
      <c r="Z3554" s="1" t="s">
        <v>58</v>
      </c>
      <c r="AA3554" s="2" t="b">
        <v>1</v>
      </c>
      <c r="AB3554" s="1" t="s">
        <v>21178</v>
      </c>
      <c r="AC3554" s="1" t="s">
        <v>21179</v>
      </c>
      <c r="AD3554" s="1" t="s">
        <v>61</v>
      </c>
      <c r="AE3554" s="2" t="b">
        <v>1</v>
      </c>
      <c r="AF3554" s="1" t="s">
        <v>71</v>
      </c>
      <c r="AG3554" s="2" t="b">
        <v>0</v>
      </c>
      <c r="AH3554" s="1">
        <v>46242.564803483794</v>
      </c>
    </row>
    <row r="3555" spans="1:34" ht="13.9">
      <c r="A3555" s="1" t="s">
        <v>21180</v>
      </c>
      <c r="B3555" s="1" t="s">
        <v>21181</v>
      </c>
      <c r="C3555" s="4">
        <v>45622</v>
      </c>
      <c r="D3555" s="1" t="s">
        <v>20728</v>
      </c>
      <c r="E3555" s="1">
        <v>2024</v>
      </c>
      <c r="F3555" s="5">
        <v>20.37</v>
      </c>
      <c r="G3555" s="1" t="s">
        <v>21182</v>
      </c>
      <c r="H3555" s="1" t="s">
        <v>21183</v>
      </c>
      <c r="I3555" s="6">
        <v>113</v>
      </c>
      <c r="J3555" s="6" t="s">
        <v>54</v>
      </c>
      <c r="K3555" s="6">
        <v>10</v>
      </c>
      <c r="L3555" s="6">
        <v>10</v>
      </c>
      <c r="M3555" s="6">
        <v>0</v>
      </c>
      <c r="N3555" s="7">
        <v>1</v>
      </c>
      <c r="O3555" s="1" t="s">
        <v>126</v>
      </c>
      <c r="P3555" s="1" t="s">
        <v>54</v>
      </c>
      <c r="Q3555" s="1" t="s">
        <v>56</v>
      </c>
      <c r="R3555" s="1" t="s">
        <v>5</v>
      </c>
      <c r="S3555" s="2" t="b">
        <v>1</v>
      </c>
      <c r="T3555" s="2" t="b">
        <v>0</v>
      </c>
      <c r="U3555" s="1" t="s">
        <v>57</v>
      </c>
      <c r="V3555" s="1"/>
      <c r="W3555" s="2" t="b">
        <v>0</v>
      </c>
      <c r="X3555" s="1"/>
      <c r="Y3555" s="2" t="b">
        <v>0</v>
      </c>
      <c r="Z3555" s="1" t="s">
        <v>58</v>
      </c>
      <c r="AA3555" s="2" t="b">
        <v>1</v>
      </c>
      <c r="AB3555" s="1" t="s">
        <v>21184</v>
      </c>
      <c r="AC3555" s="1" t="s">
        <v>21185</v>
      </c>
      <c r="AD3555" s="1" t="s">
        <v>61</v>
      </c>
      <c r="AE3555" s="2" t="b">
        <v>1</v>
      </c>
      <c r="AF3555" s="1" t="s">
        <v>16016</v>
      </c>
      <c r="AG3555" s="2" t="b">
        <v>0</v>
      </c>
      <c r="AH3555" s="1">
        <v>46242.564803483794</v>
      </c>
    </row>
    <row r="3556" spans="1:34" ht="13.9">
      <c r="A3556" s="1" t="s">
        <v>21186</v>
      </c>
      <c r="B3556" s="1" t="s">
        <v>21187</v>
      </c>
      <c r="C3556" s="4">
        <v>45623</v>
      </c>
      <c r="D3556" s="1" t="s">
        <v>20728</v>
      </c>
      <c r="E3556" s="1">
        <v>2024</v>
      </c>
      <c r="F3556" s="5">
        <v>20.34</v>
      </c>
      <c r="G3556" s="1" t="s">
        <v>21188</v>
      </c>
      <c r="H3556" s="1" t="s">
        <v>21189</v>
      </c>
      <c r="I3556" s="6">
        <v>955</v>
      </c>
      <c r="J3556" s="6" t="s">
        <v>54</v>
      </c>
      <c r="K3556" s="6">
        <v>6</v>
      </c>
      <c r="L3556" s="6">
        <v>1</v>
      </c>
      <c r="M3556" s="6">
        <v>5</v>
      </c>
      <c r="N3556" s="7">
        <v>0.16666666666666666</v>
      </c>
      <c r="O3556" s="1" t="s">
        <v>947</v>
      </c>
      <c r="P3556" s="1" t="s">
        <v>54</v>
      </c>
      <c r="Q3556" s="1" t="s">
        <v>56</v>
      </c>
      <c r="R3556" s="1" t="s">
        <v>7</v>
      </c>
      <c r="S3556" s="2" t="b">
        <v>0</v>
      </c>
      <c r="T3556" s="2" t="b">
        <v>1</v>
      </c>
      <c r="U3556" s="1" t="s">
        <v>202</v>
      </c>
      <c r="V3556" s="1">
        <v>18</v>
      </c>
      <c r="W3556" s="2" t="b">
        <v>1</v>
      </c>
      <c r="X3556" s="2" t="b">
        <v>1</v>
      </c>
      <c r="Y3556" s="2" t="b">
        <v>0</v>
      </c>
      <c r="Z3556" s="1" t="s">
        <v>119</v>
      </c>
      <c r="AA3556" s="2" t="b">
        <v>0</v>
      </c>
      <c r="AB3556" s="1" t="s">
        <v>21190</v>
      </c>
      <c r="AC3556" s="1" t="s">
        <v>21191</v>
      </c>
      <c r="AD3556" s="1" t="s">
        <v>61</v>
      </c>
      <c r="AE3556" s="2" t="b">
        <v>1</v>
      </c>
      <c r="AF3556" s="1"/>
      <c r="AG3556" s="2" t="b">
        <v>0</v>
      </c>
      <c r="AH3556" s="1">
        <v>46242.564803483794</v>
      </c>
    </row>
    <row r="3557" spans="1:34" ht="13.9">
      <c r="A3557" s="1" t="s">
        <v>21192</v>
      </c>
      <c r="B3557" s="1" t="s">
        <v>21193</v>
      </c>
      <c r="C3557" s="4">
        <v>45623</v>
      </c>
      <c r="D3557" s="1" t="s">
        <v>20728</v>
      </c>
      <c r="E3557" s="1">
        <v>2024</v>
      </c>
      <c r="F3557" s="5">
        <v>20.34</v>
      </c>
      <c r="G3557" s="1" t="s">
        <v>21194</v>
      </c>
      <c r="H3557" s="1" t="s">
        <v>21195</v>
      </c>
      <c r="I3557" s="6">
        <v>61584</v>
      </c>
      <c r="J3557" s="6" t="s">
        <v>54</v>
      </c>
      <c r="K3557" s="6">
        <v>2582</v>
      </c>
      <c r="L3557" s="6">
        <v>2500</v>
      </c>
      <c r="M3557" s="6">
        <v>82</v>
      </c>
      <c r="N3557" s="7">
        <v>0.96824167312161113</v>
      </c>
      <c r="O3557" s="1" t="s">
        <v>76</v>
      </c>
      <c r="P3557" s="1" t="s">
        <v>54</v>
      </c>
      <c r="Q3557" s="1" t="s">
        <v>68</v>
      </c>
      <c r="R3557" s="1" t="s">
        <v>5</v>
      </c>
      <c r="S3557" s="2" t="b">
        <v>1</v>
      </c>
      <c r="T3557" s="2" t="b">
        <v>0</v>
      </c>
      <c r="U3557" s="1" t="s">
        <v>57</v>
      </c>
      <c r="V3557" s="1"/>
      <c r="W3557" s="2" t="b">
        <v>0</v>
      </c>
      <c r="X3557" s="1"/>
      <c r="Y3557" s="2" t="b">
        <v>0</v>
      </c>
      <c r="Z3557" s="1" t="s">
        <v>58</v>
      </c>
      <c r="AA3557" s="2" t="b">
        <v>1</v>
      </c>
      <c r="AB3557" s="1" t="s">
        <v>21196</v>
      </c>
      <c r="AC3557" s="1" t="s">
        <v>21197</v>
      </c>
      <c r="AD3557" s="1" t="s">
        <v>61</v>
      </c>
      <c r="AE3557" s="2" t="b">
        <v>1</v>
      </c>
      <c r="AF3557" s="1" t="s">
        <v>101</v>
      </c>
      <c r="AG3557" s="2" t="b">
        <v>1</v>
      </c>
      <c r="AH3557" s="1">
        <v>46242.564803483794</v>
      </c>
    </row>
    <row r="3558" spans="1:34" ht="13.9">
      <c r="A3558" s="1" t="s">
        <v>21198</v>
      </c>
      <c r="B3558" s="1" t="s">
        <v>21199</v>
      </c>
      <c r="C3558" s="4">
        <v>45623</v>
      </c>
      <c r="D3558" s="1" t="s">
        <v>20728</v>
      </c>
      <c r="E3558" s="1">
        <v>2024</v>
      </c>
      <c r="F3558" s="5">
        <v>20.34</v>
      </c>
      <c r="G3558" s="1" t="s">
        <v>21200</v>
      </c>
      <c r="H3558" s="1" t="s">
        <v>21201</v>
      </c>
      <c r="I3558" s="6">
        <v>787</v>
      </c>
      <c r="J3558" s="6" t="s">
        <v>54</v>
      </c>
      <c r="K3558" s="6">
        <v>48</v>
      </c>
      <c r="L3558" s="6">
        <v>35</v>
      </c>
      <c r="M3558" s="6">
        <v>13</v>
      </c>
      <c r="N3558" s="7">
        <v>0.72916666666666663</v>
      </c>
      <c r="O3558" s="1" t="s">
        <v>55</v>
      </c>
      <c r="P3558" s="1" t="s">
        <v>54</v>
      </c>
      <c r="Q3558" s="1" t="s">
        <v>56</v>
      </c>
      <c r="R3558" s="1" t="s">
        <v>5</v>
      </c>
      <c r="S3558" s="2" t="b">
        <v>1</v>
      </c>
      <c r="T3558" s="2" t="b">
        <v>0</v>
      </c>
      <c r="U3558" s="1" t="s">
        <v>57</v>
      </c>
      <c r="V3558" s="1"/>
      <c r="W3558" s="2" t="b">
        <v>0</v>
      </c>
      <c r="X3558" s="1"/>
      <c r="Y3558" s="2" t="b">
        <v>0</v>
      </c>
      <c r="Z3558" s="1" t="s">
        <v>58</v>
      </c>
      <c r="AA3558" s="2" t="b">
        <v>1</v>
      </c>
      <c r="AB3558" s="1" t="s">
        <v>21202</v>
      </c>
      <c r="AC3558" s="1" t="s">
        <v>21203</v>
      </c>
      <c r="AD3558" s="1" t="s">
        <v>61</v>
      </c>
      <c r="AE3558" s="2" t="b">
        <v>1</v>
      </c>
      <c r="AF3558" s="1" t="s">
        <v>1755</v>
      </c>
      <c r="AG3558" s="2" t="b">
        <v>0</v>
      </c>
      <c r="AH3558" s="1">
        <v>46242.564803483794</v>
      </c>
    </row>
    <row r="3559" spans="1:34" ht="13.9">
      <c r="A3559" s="1" t="s">
        <v>21204</v>
      </c>
      <c r="B3559" s="1" t="s">
        <v>21205</v>
      </c>
      <c r="C3559" s="4">
        <v>45623</v>
      </c>
      <c r="D3559" s="1" t="s">
        <v>20728</v>
      </c>
      <c r="E3559" s="1">
        <v>2024</v>
      </c>
      <c r="F3559" s="5">
        <v>20.34</v>
      </c>
      <c r="G3559" s="1" t="s">
        <v>21206</v>
      </c>
      <c r="H3559" s="1" t="s">
        <v>21207</v>
      </c>
      <c r="I3559" s="6">
        <v>397</v>
      </c>
      <c r="J3559" s="6" t="s">
        <v>54</v>
      </c>
      <c r="K3559" s="6">
        <v>6</v>
      </c>
      <c r="L3559" s="6">
        <v>6</v>
      </c>
      <c r="M3559" s="6">
        <v>0</v>
      </c>
      <c r="N3559" s="7">
        <v>1</v>
      </c>
      <c r="O3559" s="1" t="s">
        <v>947</v>
      </c>
      <c r="P3559" s="1" t="s">
        <v>54</v>
      </c>
      <c r="Q3559" s="1" t="s">
        <v>56</v>
      </c>
      <c r="R3559" s="1" t="s">
        <v>5</v>
      </c>
      <c r="S3559" s="2" t="b">
        <v>1</v>
      </c>
      <c r="T3559" s="2" t="b">
        <v>0</v>
      </c>
      <c r="U3559" s="1" t="s">
        <v>57</v>
      </c>
      <c r="V3559" s="1"/>
      <c r="W3559" s="2" t="b">
        <v>0</v>
      </c>
      <c r="X3559" s="1"/>
      <c r="Y3559" s="2" t="b">
        <v>0</v>
      </c>
      <c r="Z3559" s="1" t="s">
        <v>58</v>
      </c>
      <c r="AA3559" s="2" t="b">
        <v>1</v>
      </c>
      <c r="AB3559" s="1" t="s">
        <v>21208</v>
      </c>
      <c r="AC3559" s="1" t="s">
        <v>21209</v>
      </c>
      <c r="AD3559" s="1" t="s">
        <v>61</v>
      </c>
      <c r="AE3559" s="2" t="b">
        <v>1</v>
      </c>
      <c r="AF3559" s="1" t="s">
        <v>435</v>
      </c>
      <c r="AG3559" s="2" t="b">
        <v>0</v>
      </c>
      <c r="AH3559" s="1">
        <v>46242.564803483794</v>
      </c>
    </row>
    <row r="3560" spans="1:34" ht="13.9">
      <c r="A3560" s="1" t="s">
        <v>21210</v>
      </c>
      <c r="B3560" s="1" t="s">
        <v>21211</v>
      </c>
      <c r="C3560" s="4">
        <v>45623</v>
      </c>
      <c r="D3560" s="1" t="s">
        <v>20728</v>
      </c>
      <c r="E3560" s="1">
        <v>2024</v>
      </c>
      <c r="F3560" s="5">
        <v>20.34</v>
      </c>
      <c r="G3560" s="1" t="s">
        <v>21212</v>
      </c>
      <c r="H3560" s="1" t="s">
        <v>21213</v>
      </c>
      <c r="I3560" s="6">
        <v>2228</v>
      </c>
      <c r="J3560" s="6" t="s">
        <v>54</v>
      </c>
      <c r="K3560" s="6">
        <v>62</v>
      </c>
      <c r="L3560" s="6">
        <v>53</v>
      </c>
      <c r="M3560" s="6">
        <v>9</v>
      </c>
      <c r="N3560" s="7">
        <v>0.85483870967741937</v>
      </c>
      <c r="O3560" s="1" t="s">
        <v>67</v>
      </c>
      <c r="P3560" s="1" t="s">
        <v>54</v>
      </c>
      <c r="Q3560" s="1" t="s">
        <v>56</v>
      </c>
      <c r="R3560" s="1" t="s">
        <v>5</v>
      </c>
      <c r="S3560" s="2" t="b">
        <v>1</v>
      </c>
      <c r="T3560" s="2" t="b">
        <v>0</v>
      </c>
      <c r="U3560" s="1" t="s">
        <v>169</v>
      </c>
      <c r="V3560" s="1">
        <v>0</v>
      </c>
      <c r="W3560" s="2" t="b">
        <v>0</v>
      </c>
      <c r="X3560" s="1"/>
      <c r="Y3560" s="2" t="b">
        <v>0</v>
      </c>
      <c r="Z3560" s="1" t="s">
        <v>58</v>
      </c>
      <c r="AA3560" s="2" t="b">
        <v>1</v>
      </c>
      <c r="AB3560" s="1" t="s">
        <v>21214</v>
      </c>
      <c r="AC3560" s="1" t="s">
        <v>21215</v>
      </c>
      <c r="AD3560" s="1" t="s">
        <v>61</v>
      </c>
      <c r="AE3560" s="2" t="b">
        <v>1</v>
      </c>
      <c r="AF3560" s="1" t="s">
        <v>101</v>
      </c>
      <c r="AG3560" s="2" t="b">
        <v>1</v>
      </c>
      <c r="AH3560" s="1">
        <v>46242.564803483794</v>
      </c>
    </row>
    <row r="3561" spans="1:34" ht="13.9">
      <c r="A3561" s="1" t="s">
        <v>21216</v>
      </c>
      <c r="B3561" s="1" t="s">
        <v>21217</v>
      </c>
      <c r="C3561" s="4">
        <v>45624</v>
      </c>
      <c r="D3561" s="1" t="s">
        <v>20728</v>
      </c>
      <c r="E3561" s="1">
        <v>2024</v>
      </c>
      <c r="F3561" s="5">
        <v>20.3</v>
      </c>
      <c r="G3561" s="1" t="s">
        <v>21218</v>
      </c>
      <c r="H3561" s="1" t="s">
        <v>21219</v>
      </c>
      <c r="I3561" s="6">
        <v>703</v>
      </c>
      <c r="J3561" s="6" t="s">
        <v>54</v>
      </c>
      <c r="K3561" s="6">
        <v>39</v>
      </c>
      <c r="L3561" s="6">
        <v>28</v>
      </c>
      <c r="M3561" s="6">
        <v>11</v>
      </c>
      <c r="N3561" s="7">
        <v>0.71794871794871795</v>
      </c>
      <c r="O3561" s="1" t="s">
        <v>55</v>
      </c>
      <c r="P3561" s="1" t="s">
        <v>54</v>
      </c>
      <c r="Q3561" s="1" t="s">
        <v>56</v>
      </c>
      <c r="R3561" s="1" t="s">
        <v>7</v>
      </c>
      <c r="S3561" s="2" t="b">
        <v>0</v>
      </c>
      <c r="T3561" s="2" t="b">
        <v>1</v>
      </c>
      <c r="U3561" s="1" t="s">
        <v>202</v>
      </c>
      <c r="V3561" s="1">
        <v>18</v>
      </c>
      <c r="W3561" s="2" t="b">
        <v>1</v>
      </c>
      <c r="X3561" s="2" t="b">
        <v>1</v>
      </c>
      <c r="Y3561" s="2" t="b">
        <v>0</v>
      </c>
      <c r="Z3561" s="1" t="s">
        <v>119</v>
      </c>
      <c r="AA3561" s="2" t="b">
        <v>0</v>
      </c>
      <c r="AB3561" s="1" t="s">
        <v>21220</v>
      </c>
      <c r="AC3561" s="1" t="s">
        <v>21221</v>
      </c>
      <c r="AD3561" s="1" t="s">
        <v>61</v>
      </c>
      <c r="AE3561" s="2" t="b">
        <v>1</v>
      </c>
      <c r="AF3561" s="1"/>
      <c r="AG3561" s="2" t="b">
        <v>0</v>
      </c>
      <c r="AH3561" s="1">
        <v>46242.564803483794</v>
      </c>
    </row>
    <row r="3562" spans="1:34" ht="13.9">
      <c r="A3562" s="1" t="s">
        <v>21222</v>
      </c>
      <c r="B3562" s="1" t="s">
        <v>21223</v>
      </c>
      <c r="C3562" s="4">
        <v>45624</v>
      </c>
      <c r="D3562" s="1" t="s">
        <v>20728</v>
      </c>
      <c r="E3562" s="1">
        <v>2024</v>
      </c>
      <c r="F3562" s="5">
        <v>20.3</v>
      </c>
      <c r="G3562" s="1" t="s">
        <v>21224</v>
      </c>
      <c r="H3562" s="1" t="s">
        <v>21225</v>
      </c>
      <c r="I3562" s="6"/>
      <c r="J3562" s="6" t="s">
        <v>147</v>
      </c>
      <c r="K3562" s="6">
        <v>3</v>
      </c>
      <c r="L3562" s="6">
        <v>2</v>
      </c>
      <c r="M3562" s="6">
        <v>1</v>
      </c>
      <c r="N3562" s="7">
        <v>0.66666666666666663</v>
      </c>
      <c r="O3562" s="1" t="s">
        <v>302</v>
      </c>
      <c r="P3562" s="1" t="s">
        <v>54</v>
      </c>
      <c r="Q3562" s="1" t="s">
        <v>56</v>
      </c>
      <c r="R3562" s="1" t="s">
        <v>7</v>
      </c>
      <c r="S3562" s="2" t="b">
        <v>0</v>
      </c>
      <c r="T3562" s="2" t="b">
        <v>1</v>
      </c>
      <c r="U3562" s="1" t="s">
        <v>133</v>
      </c>
      <c r="V3562" s="1">
        <v>18</v>
      </c>
      <c r="W3562" s="2" t="b">
        <v>1</v>
      </c>
      <c r="X3562" s="2" t="b">
        <v>0</v>
      </c>
      <c r="Y3562" s="2" t="b">
        <v>0</v>
      </c>
      <c r="Z3562" s="1" t="s">
        <v>119</v>
      </c>
      <c r="AA3562" s="2" t="b">
        <v>0</v>
      </c>
      <c r="AB3562" s="1" t="s">
        <v>21226</v>
      </c>
      <c r="AC3562" s="1" t="s">
        <v>21227</v>
      </c>
      <c r="AD3562" s="1" t="s">
        <v>61</v>
      </c>
      <c r="AE3562" s="2" t="b">
        <v>1</v>
      </c>
      <c r="AF3562" s="1"/>
      <c r="AG3562" s="2" t="b">
        <v>0</v>
      </c>
      <c r="AH3562" s="1">
        <v>46242.564803483794</v>
      </c>
    </row>
    <row r="3563" spans="1:34" ht="13.9">
      <c r="A3563" s="1" t="s">
        <v>21228</v>
      </c>
      <c r="B3563" s="1" t="s">
        <v>21229</v>
      </c>
      <c r="C3563" s="4">
        <v>45624</v>
      </c>
      <c r="D3563" s="1" t="s">
        <v>20728</v>
      </c>
      <c r="E3563" s="1">
        <v>2024</v>
      </c>
      <c r="F3563" s="5">
        <v>20.3</v>
      </c>
      <c r="G3563" s="1" t="s">
        <v>21230</v>
      </c>
      <c r="H3563" s="1" t="s">
        <v>21231</v>
      </c>
      <c r="I3563" s="6">
        <v>2001</v>
      </c>
      <c r="J3563" s="6" t="s">
        <v>54</v>
      </c>
      <c r="K3563" s="6">
        <v>49</v>
      </c>
      <c r="L3563" s="6">
        <v>47</v>
      </c>
      <c r="M3563" s="6">
        <v>2</v>
      </c>
      <c r="N3563" s="7">
        <v>0.95918367346938771</v>
      </c>
      <c r="O3563" s="1" t="s">
        <v>126</v>
      </c>
      <c r="P3563" s="1" t="s">
        <v>54</v>
      </c>
      <c r="Q3563" s="1" t="s">
        <v>56</v>
      </c>
      <c r="R3563" s="1" t="s">
        <v>7</v>
      </c>
      <c r="S3563" s="2" t="b">
        <v>0</v>
      </c>
      <c r="T3563" s="2" t="b">
        <v>1</v>
      </c>
      <c r="U3563" s="1" t="s">
        <v>133</v>
      </c>
      <c r="V3563" s="1">
        <v>18</v>
      </c>
      <c r="W3563" s="2" t="b">
        <v>1</v>
      </c>
      <c r="X3563" s="2" t="b">
        <v>0</v>
      </c>
      <c r="Y3563" s="2" t="b">
        <v>0</v>
      </c>
      <c r="Z3563" s="1" t="s">
        <v>119</v>
      </c>
      <c r="AA3563" s="2" t="b">
        <v>0</v>
      </c>
      <c r="AB3563" s="1" t="s">
        <v>21232</v>
      </c>
      <c r="AC3563" s="1" t="s">
        <v>21233</v>
      </c>
      <c r="AD3563" s="1" t="s">
        <v>61</v>
      </c>
      <c r="AE3563" s="2" t="b">
        <v>1</v>
      </c>
      <c r="AF3563" s="1"/>
      <c r="AG3563" s="2" t="b">
        <v>0</v>
      </c>
      <c r="AH3563" s="1">
        <v>46242.56480349537</v>
      </c>
    </row>
    <row r="3564" spans="1:34" ht="13.9">
      <c r="A3564" s="1" t="s">
        <v>21234</v>
      </c>
      <c r="B3564" s="1" t="s">
        <v>21235</v>
      </c>
      <c r="C3564" s="4">
        <v>45624</v>
      </c>
      <c r="D3564" s="1" t="s">
        <v>20728</v>
      </c>
      <c r="E3564" s="1">
        <v>2024</v>
      </c>
      <c r="F3564" s="5">
        <v>20.3</v>
      </c>
      <c r="G3564" s="1" t="s">
        <v>21236</v>
      </c>
      <c r="H3564" s="1" t="s">
        <v>21237</v>
      </c>
      <c r="I3564" s="6"/>
      <c r="J3564" s="6" t="s">
        <v>147</v>
      </c>
      <c r="K3564" s="6">
        <v>16</v>
      </c>
      <c r="L3564" s="6">
        <v>11</v>
      </c>
      <c r="M3564" s="6">
        <v>5</v>
      </c>
      <c r="N3564" s="7">
        <v>0.6875</v>
      </c>
      <c r="O3564" s="1" t="s">
        <v>91</v>
      </c>
      <c r="P3564" s="1" t="s">
        <v>54</v>
      </c>
      <c r="Q3564" s="1" t="s">
        <v>56</v>
      </c>
      <c r="R3564" s="1" t="s">
        <v>7</v>
      </c>
      <c r="S3564" s="2" t="b">
        <v>0</v>
      </c>
      <c r="T3564" s="2" t="b">
        <v>1</v>
      </c>
      <c r="U3564" s="1" t="s">
        <v>133</v>
      </c>
      <c r="V3564" s="1">
        <v>18</v>
      </c>
      <c r="W3564" s="2" t="b">
        <v>1</v>
      </c>
      <c r="X3564" s="2" t="b">
        <v>0</v>
      </c>
      <c r="Y3564" s="2" t="b">
        <v>0</v>
      </c>
      <c r="Z3564" s="1" t="s">
        <v>119</v>
      </c>
      <c r="AA3564" s="2" t="b">
        <v>0</v>
      </c>
      <c r="AB3564" s="1" t="s">
        <v>21238</v>
      </c>
      <c r="AC3564" s="1" t="s">
        <v>21239</v>
      </c>
      <c r="AD3564" s="1" t="s">
        <v>61</v>
      </c>
      <c r="AE3564" s="2" t="b">
        <v>1</v>
      </c>
      <c r="AF3564" s="1"/>
      <c r="AG3564" s="2" t="b">
        <v>0</v>
      </c>
      <c r="AH3564" s="1">
        <v>46242.564803483794</v>
      </c>
    </row>
    <row r="3565" spans="1:34" ht="13.9">
      <c r="A3565" s="1" t="s">
        <v>21240</v>
      </c>
      <c r="B3565" s="1" t="s">
        <v>21241</v>
      </c>
      <c r="C3565" s="4">
        <v>45624</v>
      </c>
      <c r="D3565" s="1" t="s">
        <v>20728</v>
      </c>
      <c r="E3565" s="1">
        <v>2024</v>
      </c>
      <c r="F3565" s="5">
        <v>20.3</v>
      </c>
      <c r="G3565" s="1" t="s">
        <v>21242</v>
      </c>
      <c r="H3565" s="1" t="s">
        <v>21243</v>
      </c>
      <c r="I3565" s="6">
        <v>2204</v>
      </c>
      <c r="J3565" s="6" t="s">
        <v>54</v>
      </c>
      <c r="K3565" s="6">
        <v>83</v>
      </c>
      <c r="L3565" s="6">
        <v>80</v>
      </c>
      <c r="M3565" s="6">
        <v>3</v>
      </c>
      <c r="N3565" s="7">
        <v>0.96385542168674698</v>
      </c>
      <c r="O3565" s="1" t="s">
        <v>67</v>
      </c>
      <c r="P3565" s="1" t="s">
        <v>54</v>
      </c>
      <c r="Q3565" s="1" t="s">
        <v>56</v>
      </c>
      <c r="R3565" s="1" t="s">
        <v>5</v>
      </c>
      <c r="S3565" s="2" t="b">
        <v>1</v>
      </c>
      <c r="T3565" s="2" t="b">
        <v>0</v>
      </c>
      <c r="U3565" s="1" t="s">
        <v>57</v>
      </c>
      <c r="V3565" s="1"/>
      <c r="W3565" s="2" t="b">
        <v>0</v>
      </c>
      <c r="X3565" s="1"/>
      <c r="Y3565" s="2" t="b">
        <v>0</v>
      </c>
      <c r="Z3565" s="1" t="s">
        <v>58</v>
      </c>
      <c r="AA3565" s="2" t="b">
        <v>1</v>
      </c>
      <c r="AB3565" s="1" t="s">
        <v>21244</v>
      </c>
      <c r="AC3565" s="1" t="s">
        <v>21245</v>
      </c>
      <c r="AD3565" s="1" t="s">
        <v>61</v>
      </c>
      <c r="AE3565" s="2" t="b">
        <v>1</v>
      </c>
      <c r="AF3565" s="1" t="s">
        <v>101</v>
      </c>
      <c r="AG3565" s="2" t="b">
        <v>1</v>
      </c>
      <c r="AH3565" s="1">
        <v>46242.56480349537</v>
      </c>
    </row>
    <row r="3566" spans="1:34" ht="13.9">
      <c r="A3566" s="1" t="s">
        <v>21246</v>
      </c>
      <c r="B3566" s="1" t="s">
        <v>21247</v>
      </c>
      <c r="C3566" s="4">
        <v>45624</v>
      </c>
      <c r="D3566" s="1" t="s">
        <v>20728</v>
      </c>
      <c r="E3566" s="1">
        <v>2024</v>
      </c>
      <c r="F3566" s="5">
        <v>20.3</v>
      </c>
      <c r="G3566" s="1" t="s">
        <v>21248</v>
      </c>
      <c r="H3566" s="1" t="s">
        <v>21249</v>
      </c>
      <c r="I3566" s="6">
        <v>832</v>
      </c>
      <c r="J3566" s="6" t="s">
        <v>54</v>
      </c>
      <c r="K3566" s="6">
        <v>43</v>
      </c>
      <c r="L3566" s="6">
        <v>42</v>
      </c>
      <c r="M3566" s="6">
        <v>1</v>
      </c>
      <c r="N3566" s="7">
        <v>0.97674418604651159</v>
      </c>
      <c r="O3566" s="1" t="s">
        <v>126</v>
      </c>
      <c r="P3566" s="1" t="s">
        <v>54</v>
      </c>
      <c r="Q3566" s="1" t="s">
        <v>56</v>
      </c>
      <c r="R3566" s="1" t="s">
        <v>5</v>
      </c>
      <c r="S3566" s="2" t="b">
        <v>1</v>
      </c>
      <c r="T3566" s="2" t="b">
        <v>0</v>
      </c>
      <c r="U3566" s="1" t="s">
        <v>224</v>
      </c>
      <c r="V3566" s="1">
        <v>12</v>
      </c>
      <c r="W3566" s="2" t="b">
        <v>0</v>
      </c>
      <c r="X3566" s="1"/>
      <c r="Y3566" s="2" t="b">
        <v>0</v>
      </c>
      <c r="Z3566" s="1" t="s">
        <v>58</v>
      </c>
      <c r="AA3566" s="2" t="b">
        <v>1</v>
      </c>
      <c r="AB3566" s="1" t="s">
        <v>21250</v>
      </c>
      <c r="AC3566" s="1" t="s">
        <v>21251</v>
      </c>
      <c r="AD3566" s="1" t="s">
        <v>61</v>
      </c>
      <c r="AE3566" s="2" t="b">
        <v>1</v>
      </c>
      <c r="AF3566" s="1" t="s">
        <v>86</v>
      </c>
      <c r="AG3566" s="2" t="b">
        <v>0</v>
      </c>
      <c r="AH3566" s="1">
        <v>46242.56480349537</v>
      </c>
    </row>
    <row r="3567" spans="1:34" ht="13.9">
      <c r="A3567" s="1" t="s">
        <v>21252</v>
      </c>
      <c r="B3567" s="1" t="s">
        <v>21253</v>
      </c>
      <c r="C3567" s="4">
        <v>45625</v>
      </c>
      <c r="D3567" s="1" t="s">
        <v>20728</v>
      </c>
      <c r="E3567" s="1">
        <v>2024</v>
      </c>
      <c r="F3567" s="5">
        <v>20.27</v>
      </c>
      <c r="G3567" s="1" t="s">
        <v>21254</v>
      </c>
      <c r="H3567" s="1" t="s">
        <v>21255</v>
      </c>
      <c r="I3567" s="6">
        <v>400</v>
      </c>
      <c r="J3567" s="6" t="s">
        <v>54</v>
      </c>
      <c r="K3567" s="6">
        <v>13</v>
      </c>
      <c r="L3567" s="6">
        <v>13</v>
      </c>
      <c r="M3567" s="6">
        <v>0</v>
      </c>
      <c r="N3567" s="7">
        <v>1</v>
      </c>
      <c r="O3567" s="1" t="s">
        <v>126</v>
      </c>
      <c r="P3567" s="1" t="s">
        <v>54</v>
      </c>
      <c r="Q3567" s="1" t="s">
        <v>56</v>
      </c>
      <c r="R3567" s="1" t="s">
        <v>5</v>
      </c>
      <c r="S3567" s="2" t="b">
        <v>1</v>
      </c>
      <c r="T3567" s="2" t="b">
        <v>0</v>
      </c>
      <c r="U3567" s="1" t="s">
        <v>544</v>
      </c>
      <c r="V3567" s="1">
        <v>18</v>
      </c>
      <c r="W3567" s="2" t="b">
        <v>0</v>
      </c>
      <c r="X3567" s="1"/>
      <c r="Y3567" s="2" t="b">
        <v>0</v>
      </c>
      <c r="Z3567" s="1" t="s">
        <v>58</v>
      </c>
      <c r="AA3567" s="2" t="b">
        <v>1</v>
      </c>
      <c r="AB3567" s="1" t="s">
        <v>21256</v>
      </c>
      <c r="AC3567" s="1" t="s">
        <v>21257</v>
      </c>
      <c r="AD3567" s="1" t="s">
        <v>61</v>
      </c>
      <c r="AE3567" s="2" t="b">
        <v>1</v>
      </c>
      <c r="AF3567" s="1" t="s">
        <v>21258</v>
      </c>
      <c r="AG3567" s="2" t="b">
        <v>0</v>
      </c>
      <c r="AH3567" s="1">
        <v>46242.56480349537</v>
      </c>
    </row>
    <row r="3568" spans="1:34" ht="13.9">
      <c r="A3568" s="1" t="s">
        <v>21259</v>
      </c>
      <c r="B3568" s="1" t="s">
        <v>21260</v>
      </c>
      <c r="C3568" s="4">
        <v>45625</v>
      </c>
      <c r="D3568" s="1" t="s">
        <v>20728</v>
      </c>
      <c r="E3568" s="1">
        <v>2024</v>
      </c>
      <c r="F3568" s="5">
        <v>20.27</v>
      </c>
      <c r="G3568" s="1" t="s">
        <v>21261</v>
      </c>
      <c r="H3568" s="1" t="s">
        <v>21262</v>
      </c>
      <c r="I3568" s="6">
        <v>271</v>
      </c>
      <c r="J3568" s="6" t="s">
        <v>54</v>
      </c>
      <c r="K3568" s="6">
        <v>8</v>
      </c>
      <c r="L3568" s="6">
        <v>3</v>
      </c>
      <c r="M3568" s="6">
        <v>5</v>
      </c>
      <c r="N3568" s="7">
        <v>0.375</v>
      </c>
      <c r="O3568" s="1" t="s">
        <v>1324</v>
      </c>
      <c r="P3568" s="1" t="s">
        <v>54</v>
      </c>
      <c r="Q3568" s="1" t="s">
        <v>56</v>
      </c>
      <c r="R3568" s="1" t="s">
        <v>7</v>
      </c>
      <c r="S3568" s="2" t="b">
        <v>0</v>
      </c>
      <c r="T3568" s="2" t="b">
        <v>1</v>
      </c>
      <c r="U3568" s="1" t="s">
        <v>202</v>
      </c>
      <c r="V3568" s="1">
        <v>18</v>
      </c>
      <c r="W3568" s="2" t="b">
        <v>1</v>
      </c>
      <c r="X3568" s="2" t="b">
        <v>1</v>
      </c>
      <c r="Y3568" s="2" t="b">
        <v>0</v>
      </c>
      <c r="Z3568" s="1" t="s">
        <v>119</v>
      </c>
      <c r="AA3568" s="2" t="b">
        <v>0</v>
      </c>
      <c r="AB3568" s="1" t="s">
        <v>21263</v>
      </c>
      <c r="AC3568" s="1" t="s">
        <v>21264</v>
      </c>
      <c r="AD3568" s="1" t="s">
        <v>61</v>
      </c>
      <c r="AE3568" s="2" t="b">
        <v>1</v>
      </c>
      <c r="AF3568" s="1"/>
      <c r="AG3568" s="2" t="b">
        <v>0</v>
      </c>
      <c r="AH3568" s="1">
        <v>46242.56480349537</v>
      </c>
    </row>
    <row r="3569" spans="1:34" ht="13.9">
      <c r="A3569" s="1" t="s">
        <v>21265</v>
      </c>
      <c r="B3569" s="1" t="s">
        <v>21266</v>
      </c>
      <c r="C3569" s="4">
        <v>45625</v>
      </c>
      <c r="D3569" s="1" t="s">
        <v>20728</v>
      </c>
      <c r="E3569" s="1">
        <v>2024</v>
      </c>
      <c r="F3569" s="5">
        <v>20.27</v>
      </c>
      <c r="G3569" s="1" t="s">
        <v>21267</v>
      </c>
      <c r="H3569" s="1" t="s">
        <v>21268</v>
      </c>
      <c r="I3569" s="6">
        <v>738</v>
      </c>
      <c r="J3569" s="6" t="s">
        <v>54</v>
      </c>
      <c r="K3569" s="6">
        <v>25</v>
      </c>
      <c r="L3569" s="6">
        <v>18</v>
      </c>
      <c r="M3569" s="6">
        <v>7</v>
      </c>
      <c r="N3569" s="7">
        <v>0.72</v>
      </c>
      <c r="O3569" s="1" t="s">
        <v>55</v>
      </c>
      <c r="P3569" s="1" t="s">
        <v>54</v>
      </c>
      <c r="Q3569" s="1" t="s">
        <v>56</v>
      </c>
      <c r="R3569" s="1" t="s">
        <v>7</v>
      </c>
      <c r="S3569" s="2" t="b">
        <v>0</v>
      </c>
      <c r="T3569" s="2" t="b">
        <v>1</v>
      </c>
      <c r="U3569" s="1" t="s">
        <v>202</v>
      </c>
      <c r="V3569" s="1">
        <v>18</v>
      </c>
      <c r="W3569" s="2" t="b">
        <v>1</v>
      </c>
      <c r="X3569" s="2" t="b">
        <v>1</v>
      </c>
      <c r="Y3569" s="2" t="b">
        <v>0</v>
      </c>
      <c r="Z3569" s="1" t="s">
        <v>119</v>
      </c>
      <c r="AA3569" s="2" t="b">
        <v>0</v>
      </c>
      <c r="AB3569" s="1" t="s">
        <v>21269</v>
      </c>
      <c r="AC3569" s="1" t="s">
        <v>21270</v>
      </c>
      <c r="AD3569" s="1" t="s">
        <v>61</v>
      </c>
      <c r="AE3569" s="2" t="b">
        <v>1</v>
      </c>
      <c r="AF3569" s="1"/>
      <c r="AG3569" s="2" t="b">
        <v>0</v>
      </c>
      <c r="AH3569" s="1">
        <v>46242.56480349537</v>
      </c>
    </row>
    <row r="3570" spans="1:34" ht="13.9">
      <c r="A3570" s="1" t="s">
        <v>21271</v>
      </c>
      <c r="B3570" s="1" t="s">
        <v>21272</v>
      </c>
      <c r="C3570" s="4">
        <v>45625</v>
      </c>
      <c r="D3570" s="1" t="s">
        <v>20728</v>
      </c>
      <c r="E3570" s="1">
        <v>2024</v>
      </c>
      <c r="F3570" s="5">
        <v>20.27</v>
      </c>
      <c r="G3570" s="1" t="s">
        <v>21273</v>
      </c>
      <c r="H3570" s="1" t="s">
        <v>21274</v>
      </c>
      <c r="I3570" s="6">
        <v>436</v>
      </c>
      <c r="J3570" s="6" t="s">
        <v>54</v>
      </c>
      <c r="K3570" s="6">
        <v>25</v>
      </c>
      <c r="L3570" s="6">
        <v>23</v>
      </c>
      <c r="M3570" s="6">
        <v>2</v>
      </c>
      <c r="N3570" s="7">
        <v>0.92</v>
      </c>
      <c r="O3570" s="1" t="s">
        <v>126</v>
      </c>
      <c r="P3570" s="1" t="s">
        <v>54</v>
      </c>
      <c r="Q3570" s="1" t="s">
        <v>56</v>
      </c>
      <c r="R3570" s="1" t="s">
        <v>7</v>
      </c>
      <c r="S3570" s="2" t="b">
        <v>0</v>
      </c>
      <c r="T3570" s="2" t="b">
        <v>1</v>
      </c>
      <c r="U3570" s="1" t="s">
        <v>202</v>
      </c>
      <c r="V3570" s="1">
        <v>18</v>
      </c>
      <c r="W3570" s="2" t="b">
        <v>1</v>
      </c>
      <c r="X3570" s="2" t="b">
        <v>1</v>
      </c>
      <c r="Y3570" s="2" t="b">
        <v>0</v>
      </c>
      <c r="Z3570" s="1" t="s">
        <v>119</v>
      </c>
      <c r="AA3570" s="2" t="b">
        <v>0</v>
      </c>
      <c r="AB3570" s="1" t="s">
        <v>21275</v>
      </c>
      <c r="AC3570" s="1" t="s">
        <v>21276</v>
      </c>
      <c r="AD3570" s="1" t="s">
        <v>61</v>
      </c>
      <c r="AE3570" s="2" t="b">
        <v>1</v>
      </c>
      <c r="AF3570" s="1"/>
      <c r="AG3570" s="2" t="b">
        <v>0</v>
      </c>
      <c r="AH3570" s="1">
        <v>46242.56480349537</v>
      </c>
    </row>
    <row r="3571" spans="1:34" ht="13.9">
      <c r="A3571" s="1" t="s">
        <v>21277</v>
      </c>
      <c r="B3571" s="1" t="s">
        <v>21278</v>
      </c>
      <c r="C3571" s="4">
        <v>45625</v>
      </c>
      <c r="D3571" s="1" t="s">
        <v>20728</v>
      </c>
      <c r="E3571" s="1">
        <v>2024</v>
      </c>
      <c r="F3571" s="5">
        <v>20.27</v>
      </c>
      <c r="G3571" s="1" t="s">
        <v>21279</v>
      </c>
      <c r="H3571" s="1" t="s">
        <v>21280</v>
      </c>
      <c r="I3571" s="6">
        <v>1</v>
      </c>
      <c r="J3571" s="6" t="s">
        <v>54</v>
      </c>
      <c r="K3571" s="6">
        <v>1</v>
      </c>
      <c r="L3571" s="6">
        <v>1</v>
      </c>
      <c r="M3571" s="6">
        <v>0</v>
      </c>
      <c r="N3571" s="7">
        <v>1</v>
      </c>
      <c r="O3571" s="1" t="s">
        <v>148</v>
      </c>
      <c r="P3571" s="1" t="s">
        <v>54</v>
      </c>
      <c r="Q3571" s="1" t="s">
        <v>56</v>
      </c>
      <c r="R3571" s="1" t="s">
        <v>7</v>
      </c>
      <c r="S3571" s="2" t="b">
        <v>0</v>
      </c>
      <c r="T3571" s="2" t="b">
        <v>1</v>
      </c>
      <c r="U3571" s="1" t="s">
        <v>133</v>
      </c>
      <c r="V3571" s="1">
        <v>18</v>
      </c>
      <c r="W3571" s="2" t="b">
        <v>1</v>
      </c>
      <c r="X3571" s="2" t="b">
        <v>0</v>
      </c>
      <c r="Y3571" s="2" t="b">
        <v>0</v>
      </c>
      <c r="Z3571" s="1" t="s">
        <v>119</v>
      </c>
      <c r="AA3571" s="2" t="b">
        <v>0</v>
      </c>
      <c r="AB3571" s="1" t="s">
        <v>21281</v>
      </c>
      <c r="AC3571" s="1" t="s">
        <v>21282</v>
      </c>
      <c r="AD3571" s="1" t="s">
        <v>61</v>
      </c>
      <c r="AE3571" s="2" t="b">
        <v>1</v>
      </c>
      <c r="AF3571" s="1"/>
      <c r="AG3571" s="2" t="b">
        <v>0</v>
      </c>
      <c r="AH3571" s="1">
        <v>46242.56480349537</v>
      </c>
    </row>
    <row r="3572" spans="1:34" ht="13.9">
      <c r="A3572" s="1" t="s">
        <v>21283</v>
      </c>
      <c r="B3572" s="1" t="s">
        <v>21284</v>
      </c>
      <c r="C3572" s="4">
        <v>45627</v>
      </c>
      <c r="D3572" s="1" t="s">
        <v>21285</v>
      </c>
      <c r="E3572" s="1">
        <v>2024</v>
      </c>
      <c r="F3572" s="5">
        <v>20.21</v>
      </c>
      <c r="G3572" s="1" t="s">
        <v>21286</v>
      </c>
      <c r="H3572" s="1" t="s">
        <v>21287</v>
      </c>
      <c r="I3572" s="6">
        <v>30</v>
      </c>
      <c r="J3572" s="6" t="s">
        <v>54</v>
      </c>
      <c r="K3572" s="6">
        <v>2</v>
      </c>
      <c r="L3572" s="6">
        <v>0</v>
      </c>
      <c r="M3572" s="6">
        <v>2</v>
      </c>
      <c r="N3572" s="7">
        <v>0</v>
      </c>
      <c r="O3572" s="1" t="s">
        <v>567</v>
      </c>
      <c r="P3572" s="1" t="s">
        <v>54</v>
      </c>
      <c r="Q3572" s="1" t="s">
        <v>56</v>
      </c>
      <c r="R3572" s="1" t="s">
        <v>7</v>
      </c>
      <c r="S3572" s="2" t="b">
        <v>0</v>
      </c>
      <c r="T3572" s="2" t="b">
        <v>1</v>
      </c>
      <c r="U3572" s="1" t="s">
        <v>1669</v>
      </c>
      <c r="V3572" s="1">
        <v>18</v>
      </c>
      <c r="W3572" s="2" t="b">
        <v>1</v>
      </c>
      <c r="X3572" s="1"/>
      <c r="Y3572" s="2" t="b">
        <v>0</v>
      </c>
      <c r="Z3572" s="1" t="s">
        <v>119</v>
      </c>
      <c r="AA3572" s="2" t="b">
        <v>0</v>
      </c>
      <c r="AB3572" s="1" t="s">
        <v>21288</v>
      </c>
      <c r="AC3572" s="1" t="s">
        <v>21289</v>
      </c>
      <c r="AD3572" s="1" t="s">
        <v>61</v>
      </c>
      <c r="AE3572" s="2" t="b">
        <v>1</v>
      </c>
      <c r="AF3572" s="1"/>
      <c r="AG3572" s="2" t="b">
        <v>0</v>
      </c>
      <c r="AH3572" s="1">
        <v>46242.56480349537</v>
      </c>
    </row>
    <row r="3573" spans="1:34" ht="13.9">
      <c r="A3573" s="1" t="s">
        <v>21290</v>
      </c>
      <c r="B3573" s="1" t="s">
        <v>21291</v>
      </c>
      <c r="C3573" s="4">
        <v>45627</v>
      </c>
      <c r="D3573" s="1" t="s">
        <v>21285</v>
      </c>
      <c r="E3573" s="1">
        <v>2024</v>
      </c>
      <c r="F3573" s="5">
        <v>20.21</v>
      </c>
      <c r="G3573" s="1" t="s">
        <v>21292</v>
      </c>
      <c r="H3573" s="1" t="s">
        <v>21293</v>
      </c>
      <c r="I3573" s="6">
        <v>999</v>
      </c>
      <c r="J3573" s="6" t="s">
        <v>54</v>
      </c>
      <c r="K3573" s="6">
        <v>60</v>
      </c>
      <c r="L3573" s="6">
        <v>57</v>
      </c>
      <c r="M3573" s="6">
        <v>3</v>
      </c>
      <c r="N3573" s="7">
        <v>0.95</v>
      </c>
      <c r="O3573" s="1" t="s">
        <v>67</v>
      </c>
      <c r="P3573" s="1" t="s">
        <v>54</v>
      </c>
      <c r="Q3573" s="1" t="s">
        <v>56</v>
      </c>
      <c r="R3573" s="1" t="s">
        <v>5</v>
      </c>
      <c r="S3573" s="2" t="b">
        <v>1</v>
      </c>
      <c r="T3573" s="2" t="b">
        <v>0</v>
      </c>
      <c r="U3573" s="1" t="s">
        <v>57</v>
      </c>
      <c r="V3573" s="1"/>
      <c r="W3573" s="2" t="b">
        <v>0</v>
      </c>
      <c r="X3573" s="1"/>
      <c r="Y3573" s="2" t="b">
        <v>0</v>
      </c>
      <c r="Z3573" s="1" t="s">
        <v>58</v>
      </c>
      <c r="AA3573" s="2" t="b">
        <v>1</v>
      </c>
      <c r="AB3573" s="1" t="s">
        <v>21294</v>
      </c>
      <c r="AC3573" s="1" t="s">
        <v>21295</v>
      </c>
      <c r="AD3573" s="1" t="s">
        <v>61</v>
      </c>
      <c r="AE3573" s="2" t="b">
        <v>1</v>
      </c>
      <c r="AF3573" s="1" t="s">
        <v>1426</v>
      </c>
      <c r="AG3573" s="2" t="b">
        <v>0</v>
      </c>
      <c r="AH3573" s="1">
        <v>46242.56480349537</v>
      </c>
    </row>
    <row r="3574" spans="1:34" ht="13.9">
      <c r="A3574" s="1" t="s">
        <v>21296</v>
      </c>
      <c r="B3574" s="1" t="s">
        <v>21297</v>
      </c>
      <c r="C3574" s="4">
        <v>45629</v>
      </c>
      <c r="D3574" s="1" t="s">
        <v>21285</v>
      </c>
      <c r="E3574" s="1">
        <v>2024</v>
      </c>
      <c r="F3574" s="5">
        <v>20.14</v>
      </c>
      <c r="G3574" s="1" t="s">
        <v>21298</v>
      </c>
      <c r="H3574" s="1" t="s">
        <v>21299</v>
      </c>
      <c r="I3574" s="6">
        <v>313</v>
      </c>
      <c r="J3574" s="6" t="s">
        <v>54</v>
      </c>
      <c r="K3574" s="6">
        <v>16</v>
      </c>
      <c r="L3574" s="6">
        <v>10</v>
      </c>
      <c r="M3574" s="6">
        <v>6</v>
      </c>
      <c r="N3574" s="7">
        <v>0.625</v>
      </c>
      <c r="O3574" s="1" t="s">
        <v>91</v>
      </c>
      <c r="P3574" s="1" t="s">
        <v>54</v>
      </c>
      <c r="Q3574" s="1" t="s">
        <v>56</v>
      </c>
      <c r="R3574" s="1" t="s">
        <v>7</v>
      </c>
      <c r="S3574" s="2" t="b">
        <v>0</v>
      </c>
      <c r="T3574" s="2" t="b">
        <v>1</v>
      </c>
      <c r="U3574" s="1" t="s">
        <v>17872</v>
      </c>
      <c r="V3574" s="1"/>
      <c r="W3574" s="2" t="b">
        <v>1</v>
      </c>
      <c r="X3574" s="2" t="b">
        <v>1</v>
      </c>
      <c r="Y3574" s="2" t="b">
        <v>0</v>
      </c>
      <c r="Z3574" s="1" t="s">
        <v>119</v>
      </c>
      <c r="AA3574" s="2" t="b">
        <v>0</v>
      </c>
      <c r="AB3574" s="1" t="s">
        <v>21300</v>
      </c>
      <c r="AC3574" s="1" t="s">
        <v>21301</v>
      </c>
      <c r="AD3574" s="1" t="s">
        <v>61</v>
      </c>
      <c r="AE3574" s="2" t="b">
        <v>1</v>
      </c>
      <c r="AF3574" s="1"/>
      <c r="AG3574" s="2" t="b">
        <v>0</v>
      </c>
      <c r="AH3574" s="1">
        <v>46242.56480349537</v>
      </c>
    </row>
    <row r="3575" spans="1:34" ht="13.9">
      <c r="A3575" s="1" t="s">
        <v>21302</v>
      </c>
      <c r="B3575" s="1" t="s">
        <v>21303</v>
      </c>
      <c r="C3575" s="4">
        <v>45630</v>
      </c>
      <c r="D3575" s="1" t="s">
        <v>21285</v>
      </c>
      <c r="E3575" s="1">
        <v>2024</v>
      </c>
      <c r="F3575" s="5">
        <v>20.11</v>
      </c>
      <c r="G3575" s="1" t="s">
        <v>21304</v>
      </c>
      <c r="H3575" s="1" t="s">
        <v>21305</v>
      </c>
      <c r="I3575" s="6">
        <v>312</v>
      </c>
      <c r="J3575" s="6" t="s">
        <v>54</v>
      </c>
      <c r="K3575" s="6">
        <v>19</v>
      </c>
      <c r="L3575" s="6">
        <v>18</v>
      </c>
      <c r="M3575" s="6">
        <v>1</v>
      </c>
      <c r="N3575" s="7">
        <v>0.94736842105263153</v>
      </c>
      <c r="O3575" s="1" t="s">
        <v>126</v>
      </c>
      <c r="P3575" s="1" t="s">
        <v>54</v>
      </c>
      <c r="Q3575" s="1" t="s">
        <v>56</v>
      </c>
      <c r="R3575" s="1" t="s">
        <v>5</v>
      </c>
      <c r="S3575" s="2" t="b">
        <v>1</v>
      </c>
      <c r="T3575" s="2" t="b">
        <v>0</v>
      </c>
      <c r="U3575" s="1" t="s">
        <v>57</v>
      </c>
      <c r="V3575" s="1"/>
      <c r="W3575" s="2" t="b">
        <v>0</v>
      </c>
      <c r="X3575" s="1"/>
      <c r="Y3575" s="2" t="b">
        <v>0</v>
      </c>
      <c r="Z3575" s="1" t="s">
        <v>58</v>
      </c>
      <c r="AA3575" s="2" t="b">
        <v>1</v>
      </c>
      <c r="AB3575" s="1" t="s">
        <v>21306</v>
      </c>
      <c r="AC3575" s="1" t="s">
        <v>21307</v>
      </c>
      <c r="AD3575" s="1" t="s">
        <v>61</v>
      </c>
      <c r="AE3575" s="2" t="b">
        <v>1</v>
      </c>
      <c r="AF3575" s="1" t="s">
        <v>86</v>
      </c>
      <c r="AG3575" s="2" t="b">
        <v>0</v>
      </c>
      <c r="AH3575" s="1">
        <v>46242.56480349537</v>
      </c>
    </row>
    <row r="3576" spans="1:34" ht="13.9">
      <c r="A3576" s="1" t="s">
        <v>21308</v>
      </c>
      <c r="B3576" s="1" t="s">
        <v>21309</v>
      </c>
      <c r="C3576" s="4">
        <v>45630</v>
      </c>
      <c r="D3576" s="1" t="s">
        <v>21285</v>
      </c>
      <c r="E3576" s="1">
        <v>2024</v>
      </c>
      <c r="F3576" s="5">
        <v>20.11</v>
      </c>
      <c r="G3576" s="1" t="s">
        <v>21310</v>
      </c>
      <c r="H3576" s="1" t="s">
        <v>21311</v>
      </c>
      <c r="I3576" s="6">
        <v>23</v>
      </c>
      <c r="J3576" s="6" t="s">
        <v>54</v>
      </c>
      <c r="K3576" s="6">
        <v>2</v>
      </c>
      <c r="L3576" s="6">
        <v>1</v>
      </c>
      <c r="M3576" s="6">
        <v>1</v>
      </c>
      <c r="N3576" s="7">
        <v>0.5</v>
      </c>
      <c r="O3576" s="1" t="s">
        <v>567</v>
      </c>
      <c r="P3576" s="1" t="s">
        <v>54</v>
      </c>
      <c r="Q3576" s="1" t="s">
        <v>56</v>
      </c>
      <c r="R3576" s="1" t="s">
        <v>5</v>
      </c>
      <c r="S3576" s="2" t="b">
        <v>1</v>
      </c>
      <c r="T3576" s="2" t="b">
        <v>0</v>
      </c>
      <c r="U3576" s="1" t="s">
        <v>112</v>
      </c>
      <c r="V3576" s="1">
        <v>15</v>
      </c>
      <c r="W3576" s="2" t="b">
        <v>0</v>
      </c>
      <c r="X3576" s="1"/>
      <c r="Y3576" s="2" t="b">
        <v>0</v>
      </c>
      <c r="Z3576" s="1" t="s">
        <v>58</v>
      </c>
      <c r="AA3576" s="2" t="b">
        <v>1</v>
      </c>
      <c r="AB3576" s="1" t="s">
        <v>21312</v>
      </c>
      <c r="AC3576" s="1" t="s">
        <v>21313</v>
      </c>
      <c r="AD3576" s="1" t="s">
        <v>61</v>
      </c>
      <c r="AE3576" s="2" t="b">
        <v>1</v>
      </c>
      <c r="AF3576" s="1" t="s">
        <v>371</v>
      </c>
      <c r="AG3576" s="2" t="b">
        <v>0</v>
      </c>
      <c r="AH3576" s="1">
        <v>46242.56480349537</v>
      </c>
    </row>
    <row r="3577" spans="1:34" ht="13.9">
      <c r="A3577" s="1" t="s">
        <v>21314</v>
      </c>
      <c r="B3577" s="1" t="s">
        <v>21315</v>
      </c>
      <c r="C3577" s="4">
        <v>45630</v>
      </c>
      <c r="D3577" s="1" t="s">
        <v>21285</v>
      </c>
      <c r="E3577" s="1">
        <v>2024</v>
      </c>
      <c r="F3577" s="5">
        <v>20.11</v>
      </c>
      <c r="G3577" s="1" t="s">
        <v>21316</v>
      </c>
      <c r="H3577" s="1" t="s">
        <v>21317</v>
      </c>
      <c r="I3577" s="6">
        <v>446</v>
      </c>
      <c r="J3577" s="6" t="s">
        <v>54</v>
      </c>
      <c r="K3577" s="6">
        <v>9</v>
      </c>
      <c r="L3577" s="6">
        <v>9</v>
      </c>
      <c r="M3577" s="6">
        <v>0</v>
      </c>
      <c r="N3577" s="7">
        <v>1</v>
      </c>
      <c r="O3577" s="1" t="s">
        <v>382</v>
      </c>
      <c r="P3577" s="1" t="s">
        <v>54</v>
      </c>
      <c r="Q3577" s="1" t="s">
        <v>56</v>
      </c>
      <c r="R3577" s="1" t="s">
        <v>7</v>
      </c>
      <c r="S3577" s="2" t="b">
        <v>0</v>
      </c>
      <c r="T3577" s="2" t="b">
        <v>1</v>
      </c>
      <c r="U3577" s="1" t="s">
        <v>202</v>
      </c>
      <c r="V3577" s="1">
        <v>18</v>
      </c>
      <c r="W3577" s="2" t="b">
        <v>1</v>
      </c>
      <c r="X3577" s="2" t="b">
        <v>1</v>
      </c>
      <c r="Y3577" s="2" t="b">
        <v>0</v>
      </c>
      <c r="Z3577" s="1" t="s">
        <v>119</v>
      </c>
      <c r="AA3577" s="2" t="b">
        <v>0</v>
      </c>
      <c r="AB3577" s="1" t="s">
        <v>21318</v>
      </c>
      <c r="AC3577" s="1" t="s">
        <v>21319</v>
      </c>
      <c r="AD3577" s="1" t="s">
        <v>61</v>
      </c>
      <c r="AE3577" s="2" t="b">
        <v>1</v>
      </c>
      <c r="AF3577" s="1"/>
      <c r="AG3577" s="2" t="b">
        <v>0</v>
      </c>
      <c r="AH3577" s="1">
        <v>46242.56480349537</v>
      </c>
    </row>
    <row r="3578" spans="1:34" ht="13.9">
      <c r="A3578" s="1" t="s">
        <v>21320</v>
      </c>
      <c r="B3578" s="1" t="s">
        <v>21321</v>
      </c>
      <c r="C3578" s="4">
        <v>45631</v>
      </c>
      <c r="D3578" s="1" t="s">
        <v>21285</v>
      </c>
      <c r="E3578" s="1">
        <v>2024</v>
      </c>
      <c r="F3578" s="5">
        <v>20.07</v>
      </c>
      <c r="G3578" s="1" t="s">
        <v>21322</v>
      </c>
      <c r="H3578" s="1" t="s">
        <v>21323</v>
      </c>
      <c r="I3578" s="6">
        <v>15</v>
      </c>
      <c r="J3578" s="6" t="s">
        <v>54</v>
      </c>
      <c r="K3578" s="6">
        <v>1</v>
      </c>
      <c r="L3578" s="6">
        <v>1</v>
      </c>
      <c r="M3578" s="6">
        <v>0</v>
      </c>
      <c r="N3578" s="7">
        <v>1</v>
      </c>
      <c r="O3578" s="1" t="s">
        <v>148</v>
      </c>
      <c r="P3578" s="1" t="s">
        <v>54</v>
      </c>
      <c r="Q3578" s="1" t="s">
        <v>56</v>
      </c>
      <c r="R3578" s="1" t="s">
        <v>5</v>
      </c>
      <c r="S3578" s="2" t="b">
        <v>1</v>
      </c>
      <c r="T3578" s="2" t="b">
        <v>0</v>
      </c>
      <c r="U3578" s="1" t="s">
        <v>57</v>
      </c>
      <c r="V3578" s="1"/>
      <c r="W3578" s="2" t="b">
        <v>0</v>
      </c>
      <c r="X3578" s="1"/>
      <c r="Y3578" s="2" t="b">
        <v>0</v>
      </c>
      <c r="Z3578" s="1" t="s">
        <v>119</v>
      </c>
      <c r="AA3578" s="2" t="b">
        <v>0</v>
      </c>
      <c r="AB3578" s="1" t="s">
        <v>21324</v>
      </c>
      <c r="AC3578" s="1" t="s">
        <v>21325</v>
      </c>
      <c r="AD3578" s="1" t="s">
        <v>61</v>
      </c>
      <c r="AE3578" s="2" t="b">
        <v>1</v>
      </c>
      <c r="AF3578" s="1"/>
      <c r="AG3578" s="2" t="b">
        <v>0</v>
      </c>
      <c r="AH3578" s="1">
        <v>46242.56480349537</v>
      </c>
    </row>
    <row r="3579" spans="1:34" ht="13.9">
      <c r="A3579" s="1" t="s">
        <v>21326</v>
      </c>
      <c r="B3579" s="1" t="s">
        <v>21327</v>
      </c>
      <c r="C3579" s="4">
        <v>45631</v>
      </c>
      <c r="D3579" s="1" t="s">
        <v>21285</v>
      </c>
      <c r="E3579" s="1">
        <v>2024</v>
      </c>
      <c r="F3579" s="5">
        <v>20.07</v>
      </c>
      <c r="G3579" s="1" t="s">
        <v>21328</v>
      </c>
      <c r="H3579" s="1" t="s">
        <v>21329</v>
      </c>
      <c r="I3579" s="6">
        <v>2063</v>
      </c>
      <c r="J3579" s="6" t="s">
        <v>54</v>
      </c>
      <c r="K3579" s="6">
        <v>65</v>
      </c>
      <c r="L3579" s="6">
        <v>59</v>
      </c>
      <c r="M3579" s="6">
        <v>6</v>
      </c>
      <c r="N3579" s="7">
        <v>0.90769230769230769</v>
      </c>
      <c r="O3579" s="1" t="s">
        <v>67</v>
      </c>
      <c r="P3579" s="1" t="s">
        <v>54</v>
      </c>
      <c r="Q3579" s="1" t="s">
        <v>56</v>
      </c>
      <c r="R3579" s="1" t="s">
        <v>7</v>
      </c>
      <c r="S3579" s="2" t="b">
        <v>0</v>
      </c>
      <c r="T3579" s="2" t="b">
        <v>1</v>
      </c>
      <c r="U3579" s="1" t="s">
        <v>133</v>
      </c>
      <c r="V3579" s="1">
        <v>18</v>
      </c>
      <c r="W3579" s="2" t="b">
        <v>1</v>
      </c>
      <c r="X3579" s="2" t="b">
        <v>0</v>
      </c>
      <c r="Y3579" s="2" t="b">
        <v>0</v>
      </c>
      <c r="Z3579" s="1" t="s">
        <v>119</v>
      </c>
      <c r="AA3579" s="2" t="b">
        <v>0</v>
      </c>
      <c r="AB3579" s="1" t="s">
        <v>21330</v>
      </c>
      <c r="AC3579" s="1" t="s">
        <v>21331</v>
      </c>
      <c r="AD3579" s="1" t="s">
        <v>61</v>
      </c>
      <c r="AE3579" s="2" t="b">
        <v>1</v>
      </c>
      <c r="AF3579" s="1"/>
      <c r="AG3579" s="2" t="b">
        <v>0</v>
      </c>
      <c r="AH3579" s="1">
        <v>46242.56480349537</v>
      </c>
    </row>
    <row r="3580" spans="1:34" ht="13.9">
      <c r="A3580" s="1" t="s">
        <v>21332</v>
      </c>
      <c r="B3580" s="1" t="s">
        <v>21333</v>
      </c>
      <c r="C3580" s="4">
        <v>45631</v>
      </c>
      <c r="D3580" s="1" t="s">
        <v>21285</v>
      </c>
      <c r="E3580" s="1">
        <v>2024</v>
      </c>
      <c r="F3580" s="5">
        <v>20.07</v>
      </c>
      <c r="G3580" s="1" t="s">
        <v>21334</v>
      </c>
      <c r="H3580" s="1" t="s">
        <v>21335</v>
      </c>
      <c r="I3580" s="6">
        <v>240</v>
      </c>
      <c r="J3580" s="6" t="s">
        <v>54</v>
      </c>
      <c r="K3580" s="6">
        <v>21</v>
      </c>
      <c r="L3580" s="6">
        <v>21</v>
      </c>
      <c r="M3580" s="6">
        <v>0</v>
      </c>
      <c r="N3580" s="7">
        <v>1</v>
      </c>
      <c r="O3580" s="1" t="s">
        <v>126</v>
      </c>
      <c r="P3580" s="1" t="s">
        <v>54</v>
      </c>
      <c r="Q3580" s="1" t="s">
        <v>56</v>
      </c>
      <c r="R3580" s="1" t="s">
        <v>5</v>
      </c>
      <c r="S3580" s="2" t="b">
        <v>1</v>
      </c>
      <c r="T3580" s="2" t="b">
        <v>0</v>
      </c>
      <c r="U3580" s="1" t="s">
        <v>57</v>
      </c>
      <c r="V3580" s="1"/>
      <c r="W3580" s="2" t="b">
        <v>0</v>
      </c>
      <c r="X3580" s="1"/>
      <c r="Y3580" s="2" t="b">
        <v>0</v>
      </c>
      <c r="Z3580" s="1" t="s">
        <v>58</v>
      </c>
      <c r="AA3580" s="2" t="b">
        <v>1</v>
      </c>
      <c r="AB3580" s="1" t="s">
        <v>21336</v>
      </c>
      <c r="AC3580" s="1" t="s">
        <v>21337</v>
      </c>
      <c r="AD3580" s="1" t="s">
        <v>61</v>
      </c>
      <c r="AE3580" s="2" t="b">
        <v>1</v>
      </c>
      <c r="AF3580" s="1" t="s">
        <v>71</v>
      </c>
      <c r="AG3580" s="2" t="b">
        <v>0</v>
      </c>
      <c r="AH3580" s="1">
        <v>46242.56480349537</v>
      </c>
    </row>
    <row r="3581" spans="1:34" ht="13.9">
      <c r="A3581" s="1" t="s">
        <v>21338</v>
      </c>
      <c r="B3581" s="1" t="s">
        <v>21339</v>
      </c>
      <c r="C3581" s="4">
        <v>45631</v>
      </c>
      <c r="D3581" s="1" t="s">
        <v>21285</v>
      </c>
      <c r="E3581" s="1">
        <v>2024</v>
      </c>
      <c r="F3581" s="5">
        <v>20.07</v>
      </c>
      <c r="G3581" s="1" t="s">
        <v>21340</v>
      </c>
      <c r="H3581" s="1" t="s">
        <v>21341</v>
      </c>
      <c r="I3581" s="6">
        <v>837</v>
      </c>
      <c r="J3581" s="6" t="s">
        <v>54</v>
      </c>
      <c r="K3581" s="6">
        <v>34</v>
      </c>
      <c r="L3581" s="6">
        <v>24</v>
      </c>
      <c r="M3581" s="6">
        <v>10</v>
      </c>
      <c r="N3581" s="7">
        <v>0.70588235294117652</v>
      </c>
      <c r="O3581" s="1" t="s">
        <v>55</v>
      </c>
      <c r="P3581" s="1" t="s">
        <v>54</v>
      </c>
      <c r="Q3581" s="1" t="s">
        <v>56</v>
      </c>
      <c r="R3581" s="1" t="s">
        <v>5</v>
      </c>
      <c r="S3581" s="2" t="b">
        <v>1</v>
      </c>
      <c r="T3581" s="2" t="b">
        <v>0</v>
      </c>
      <c r="U3581" s="1" t="s">
        <v>57</v>
      </c>
      <c r="V3581" s="1"/>
      <c r="W3581" s="2" t="b">
        <v>0</v>
      </c>
      <c r="X3581" s="1"/>
      <c r="Y3581" s="2" t="b">
        <v>0</v>
      </c>
      <c r="Z3581" s="1" t="s">
        <v>58</v>
      </c>
      <c r="AA3581" s="2" t="b">
        <v>1</v>
      </c>
      <c r="AB3581" s="1" t="s">
        <v>21342</v>
      </c>
      <c r="AC3581" s="1" t="s">
        <v>21343</v>
      </c>
      <c r="AD3581" s="1" t="s">
        <v>61</v>
      </c>
      <c r="AE3581" s="2" t="b">
        <v>1</v>
      </c>
      <c r="AF3581" s="1" t="s">
        <v>339</v>
      </c>
      <c r="AG3581" s="2" t="b">
        <v>0</v>
      </c>
      <c r="AH3581" s="1">
        <v>46242.56480349537</v>
      </c>
    </row>
    <row r="3582" spans="1:34" ht="13.9">
      <c r="A3582" s="1" t="s">
        <v>21344</v>
      </c>
      <c r="B3582" s="1" t="s">
        <v>21345</v>
      </c>
      <c r="C3582" s="4">
        <v>45632</v>
      </c>
      <c r="D3582" s="1" t="s">
        <v>21285</v>
      </c>
      <c r="E3582" s="1">
        <v>2024</v>
      </c>
      <c r="F3582" s="5">
        <v>20.04</v>
      </c>
      <c r="G3582" s="1" t="s">
        <v>21346</v>
      </c>
      <c r="H3582" s="1" t="s">
        <v>21347</v>
      </c>
      <c r="I3582" s="6">
        <v>6854</v>
      </c>
      <c r="J3582" s="6" t="s">
        <v>54</v>
      </c>
      <c r="K3582" s="6">
        <v>313</v>
      </c>
      <c r="L3582" s="6">
        <v>225</v>
      </c>
      <c r="M3582" s="6">
        <v>88</v>
      </c>
      <c r="N3582" s="7">
        <v>0.71884984025559107</v>
      </c>
      <c r="O3582" s="1" t="s">
        <v>55</v>
      </c>
      <c r="P3582" s="1" t="s">
        <v>54</v>
      </c>
      <c r="Q3582" s="1" t="s">
        <v>68</v>
      </c>
      <c r="R3582" s="1" t="s">
        <v>7</v>
      </c>
      <c r="S3582" s="2" t="b">
        <v>0</v>
      </c>
      <c r="T3582" s="2" t="b">
        <v>1</v>
      </c>
      <c r="U3582" s="1" t="s">
        <v>202</v>
      </c>
      <c r="V3582" s="1">
        <v>18</v>
      </c>
      <c r="W3582" s="2" t="b">
        <v>1</v>
      </c>
      <c r="X3582" s="2" t="b">
        <v>1</v>
      </c>
      <c r="Y3582" s="2" t="b">
        <v>0</v>
      </c>
      <c r="Z3582" s="1" t="s">
        <v>119</v>
      </c>
      <c r="AA3582" s="2" t="b">
        <v>0</v>
      </c>
      <c r="AB3582" s="1" t="s">
        <v>21348</v>
      </c>
      <c r="AC3582" s="1" t="s">
        <v>21349</v>
      </c>
      <c r="AD3582" s="1" t="s">
        <v>61</v>
      </c>
      <c r="AE3582" s="2" t="b">
        <v>1</v>
      </c>
      <c r="AF3582" s="1"/>
      <c r="AG3582" s="2" t="b">
        <v>0</v>
      </c>
      <c r="AH3582" s="1">
        <v>46242.56480349537</v>
      </c>
    </row>
    <row r="3583" spans="1:34" ht="13.9">
      <c r="A3583" s="1" t="s">
        <v>21350</v>
      </c>
      <c r="B3583" s="1" t="s">
        <v>21351</v>
      </c>
      <c r="C3583" s="4">
        <v>45632</v>
      </c>
      <c r="D3583" s="1" t="s">
        <v>21285</v>
      </c>
      <c r="E3583" s="1">
        <v>2024</v>
      </c>
      <c r="F3583" s="5">
        <v>20.04</v>
      </c>
      <c r="G3583" s="1" t="s">
        <v>21352</v>
      </c>
      <c r="H3583" s="1" t="s">
        <v>21353</v>
      </c>
      <c r="I3583" s="6"/>
      <c r="J3583" s="6" t="s">
        <v>147</v>
      </c>
      <c r="K3583" s="6">
        <v>9</v>
      </c>
      <c r="L3583" s="6">
        <v>7</v>
      </c>
      <c r="M3583" s="6">
        <v>2</v>
      </c>
      <c r="N3583" s="7">
        <v>0.77777777777777779</v>
      </c>
      <c r="O3583" s="1" t="s">
        <v>382</v>
      </c>
      <c r="P3583" s="1" t="s">
        <v>54</v>
      </c>
      <c r="Q3583" s="1" t="s">
        <v>56</v>
      </c>
      <c r="R3583" s="1" t="s">
        <v>7</v>
      </c>
      <c r="S3583" s="2" t="b">
        <v>0</v>
      </c>
      <c r="T3583" s="2" t="b">
        <v>1</v>
      </c>
      <c r="U3583" s="1" t="s">
        <v>202</v>
      </c>
      <c r="V3583" s="1">
        <v>18</v>
      </c>
      <c r="W3583" s="2" t="b">
        <v>1</v>
      </c>
      <c r="X3583" s="2" t="b">
        <v>1</v>
      </c>
      <c r="Y3583" s="2" t="b">
        <v>0</v>
      </c>
      <c r="Z3583" s="1" t="s">
        <v>119</v>
      </c>
      <c r="AA3583" s="2" t="b">
        <v>0</v>
      </c>
      <c r="AB3583" s="1" t="s">
        <v>21354</v>
      </c>
      <c r="AC3583" s="1" t="s">
        <v>21355</v>
      </c>
      <c r="AD3583" s="1" t="s">
        <v>61</v>
      </c>
      <c r="AE3583" s="2" t="b">
        <v>1</v>
      </c>
      <c r="AF3583" s="1"/>
      <c r="AG3583" s="2" t="b">
        <v>0</v>
      </c>
      <c r="AH3583" s="1">
        <v>46242.56480349537</v>
      </c>
    </row>
    <row r="3584" spans="1:34" ht="13.9">
      <c r="A3584" s="1" t="s">
        <v>21356</v>
      </c>
      <c r="B3584" s="1" t="s">
        <v>21357</v>
      </c>
      <c r="C3584" s="4">
        <v>45633</v>
      </c>
      <c r="D3584" s="1" t="s">
        <v>21285</v>
      </c>
      <c r="E3584" s="1">
        <v>2024</v>
      </c>
      <c r="F3584" s="5">
        <v>20.010000000000002</v>
      </c>
      <c r="G3584" s="1" t="s">
        <v>21358</v>
      </c>
      <c r="H3584" s="1" t="s">
        <v>21359</v>
      </c>
      <c r="I3584" s="6">
        <v>30</v>
      </c>
      <c r="J3584" s="6" t="s">
        <v>54</v>
      </c>
      <c r="K3584" s="6">
        <v>2</v>
      </c>
      <c r="L3584" s="6">
        <v>2</v>
      </c>
      <c r="M3584" s="6">
        <v>0</v>
      </c>
      <c r="N3584" s="7">
        <v>1</v>
      </c>
      <c r="O3584" s="1" t="s">
        <v>567</v>
      </c>
      <c r="P3584" s="1" t="s">
        <v>54</v>
      </c>
      <c r="Q3584" s="1" t="s">
        <v>56</v>
      </c>
      <c r="R3584" s="1" t="s">
        <v>5</v>
      </c>
      <c r="S3584" s="2" t="b">
        <v>1</v>
      </c>
      <c r="T3584" s="2" t="b">
        <v>0</v>
      </c>
      <c r="U3584" s="1" t="s">
        <v>57</v>
      </c>
      <c r="V3584" s="1"/>
      <c r="W3584" s="2" t="b">
        <v>0</v>
      </c>
      <c r="X3584" s="1"/>
      <c r="Y3584" s="2" t="b">
        <v>0</v>
      </c>
      <c r="Z3584" s="1" t="s">
        <v>58</v>
      </c>
      <c r="AA3584" s="2" t="b">
        <v>1</v>
      </c>
      <c r="AB3584" s="1" t="s">
        <v>21360</v>
      </c>
      <c r="AC3584" s="1" t="s">
        <v>21361</v>
      </c>
      <c r="AD3584" s="1" t="s">
        <v>61</v>
      </c>
      <c r="AE3584" s="2" t="b">
        <v>1</v>
      </c>
      <c r="AF3584" s="1" t="s">
        <v>94</v>
      </c>
      <c r="AG3584" s="2" t="b">
        <v>0</v>
      </c>
      <c r="AH3584" s="1">
        <v>46242.56480349537</v>
      </c>
    </row>
    <row r="3585" spans="1:34" ht="13.9">
      <c r="A3585" s="1" t="s">
        <v>21362</v>
      </c>
      <c r="B3585" s="1" t="s">
        <v>21363</v>
      </c>
      <c r="C3585" s="4">
        <v>45633</v>
      </c>
      <c r="D3585" s="1" t="s">
        <v>21285</v>
      </c>
      <c r="E3585" s="1">
        <v>2024</v>
      </c>
      <c r="F3585" s="5">
        <v>20.010000000000002</v>
      </c>
      <c r="G3585" s="1" t="s">
        <v>21364</v>
      </c>
      <c r="H3585" s="1" t="s">
        <v>21365</v>
      </c>
      <c r="I3585" s="6">
        <v>2759</v>
      </c>
      <c r="J3585" s="6" t="s">
        <v>54</v>
      </c>
      <c r="K3585" s="6">
        <v>27</v>
      </c>
      <c r="L3585" s="6">
        <v>20</v>
      </c>
      <c r="M3585" s="6">
        <v>7</v>
      </c>
      <c r="N3585" s="7">
        <v>0.7407407407407407</v>
      </c>
      <c r="O3585" s="1" t="s">
        <v>55</v>
      </c>
      <c r="P3585" s="1" t="s">
        <v>54</v>
      </c>
      <c r="Q3585" s="1" t="s">
        <v>56</v>
      </c>
      <c r="R3585" s="1" t="s">
        <v>7</v>
      </c>
      <c r="S3585" s="2" t="b">
        <v>0</v>
      </c>
      <c r="T3585" s="2" t="b">
        <v>1</v>
      </c>
      <c r="U3585" s="1" t="s">
        <v>133</v>
      </c>
      <c r="V3585" s="1">
        <v>18</v>
      </c>
      <c r="W3585" s="2" t="b">
        <v>1</v>
      </c>
      <c r="X3585" s="2" t="b">
        <v>0</v>
      </c>
      <c r="Y3585" s="2" t="b">
        <v>0</v>
      </c>
      <c r="Z3585" s="1" t="s">
        <v>119</v>
      </c>
      <c r="AA3585" s="2" t="b">
        <v>0</v>
      </c>
      <c r="AB3585" s="1" t="s">
        <v>21366</v>
      </c>
      <c r="AC3585" s="1" t="s">
        <v>21367</v>
      </c>
      <c r="AD3585" s="1" t="s">
        <v>61</v>
      </c>
      <c r="AE3585" s="2" t="b">
        <v>1</v>
      </c>
      <c r="AF3585" s="1"/>
      <c r="AG3585" s="2" t="b">
        <v>0</v>
      </c>
      <c r="AH3585" s="1">
        <v>46242.56480349537</v>
      </c>
    </row>
    <row r="3586" spans="1:34" ht="13.9">
      <c r="A3586" s="1" t="s">
        <v>21368</v>
      </c>
      <c r="B3586" s="1" t="s">
        <v>21369</v>
      </c>
      <c r="C3586" s="4">
        <v>45635</v>
      </c>
      <c r="D3586" s="1" t="s">
        <v>21285</v>
      </c>
      <c r="E3586" s="1">
        <v>2024</v>
      </c>
      <c r="F3586" s="5">
        <v>19.940000000000001</v>
      </c>
      <c r="G3586" s="1" t="s">
        <v>21370</v>
      </c>
      <c r="H3586" s="1" t="s">
        <v>15526</v>
      </c>
      <c r="I3586" s="6"/>
      <c r="J3586" s="6" t="s">
        <v>147</v>
      </c>
      <c r="K3586" s="6">
        <v>174</v>
      </c>
      <c r="L3586" s="6">
        <v>170</v>
      </c>
      <c r="M3586" s="6">
        <v>4</v>
      </c>
      <c r="N3586" s="7">
        <v>0.97701149425287359</v>
      </c>
      <c r="O3586" s="1" t="s">
        <v>67</v>
      </c>
      <c r="P3586" s="1" t="s">
        <v>54</v>
      </c>
      <c r="Q3586" s="1" t="s">
        <v>56</v>
      </c>
      <c r="R3586" s="1" t="s">
        <v>7</v>
      </c>
      <c r="S3586" s="2" t="b">
        <v>0</v>
      </c>
      <c r="T3586" s="2" t="b">
        <v>1</v>
      </c>
      <c r="U3586" s="1" t="s">
        <v>202</v>
      </c>
      <c r="V3586" s="1">
        <v>18</v>
      </c>
      <c r="W3586" s="2" t="b">
        <v>1</v>
      </c>
      <c r="X3586" s="2" t="b">
        <v>1</v>
      </c>
      <c r="Y3586" s="2" t="b">
        <v>0</v>
      </c>
      <c r="Z3586" s="1" t="s">
        <v>119</v>
      </c>
      <c r="AA3586" s="2" t="b">
        <v>0</v>
      </c>
      <c r="AB3586" s="1" t="s">
        <v>15527</v>
      </c>
      <c r="AC3586" s="1" t="s">
        <v>21371</v>
      </c>
      <c r="AD3586" s="1" t="s">
        <v>61</v>
      </c>
      <c r="AE3586" s="2" t="b">
        <v>1</v>
      </c>
      <c r="AF3586" s="1"/>
      <c r="AG3586" s="2" t="b">
        <v>0</v>
      </c>
      <c r="AH3586" s="1">
        <v>46242.56480349537</v>
      </c>
    </row>
    <row r="3587" spans="1:34" ht="13.9">
      <c r="A3587" s="1" t="s">
        <v>21372</v>
      </c>
      <c r="B3587" s="1" t="s">
        <v>21373</v>
      </c>
      <c r="C3587" s="4">
        <v>45635</v>
      </c>
      <c r="D3587" s="1" t="s">
        <v>21285</v>
      </c>
      <c r="E3587" s="1">
        <v>2024</v>
      </c>
      <c r="F3587" s="5">
        <v>19.940000000000001</v>
      </c>
      <c r="G3587" s="1" t="s">
        <v>21374</v>
      </c>
      <c r="H3587" s="1" t="s">
        <v>15526</v>
      </c>
      <c r="I3587" s="6"/>
      <c r="J3587" s="6" t="s">
        <v>147</v>
      </c>
      <c r="K3587" s="6">
        <v>431</v>
      </c>
      <c r="L3587" s="6">
        <v>425</v>
      </c>
      <c r="M3587" s="6">
        <v>6</v>
      </c>
      <c r="N3587" s="7">
        <v>0.9860788863109049</v>
      </c>
      <c r="O3587" s="1" t="s">
        <v>67</v>
      </c>
      <c r="P3587" s="1" t="s">
        <v>54</v>
      </c>
      <c r="Q3587" s="1" t="s">
        <v>68</v>
      </c>
      <c r="R3587" s="1" t="s">
        <v>5</v>
      </c>
      <c r="S3587" s="2" t="b">
        <v>1</v>
      </c>
      <c r="T3587" s="2" t="b">
        <v>0</v>
      </c>
      <c r="U3587" s="1" t="s">
        <v>57</v>
      </c>
      <c r="V3587" s="1"/>
      <c r="W3587" s="2" t="b">
        <v>0</v>
      </c>
      <c r="X3587" s="1"/>
      <c r="Y3587" s="2" t="b">
        <v>0</v>
      </c>
      <c r="Z3587" s="1" t="s">
        <v>119</v>
      </c>
      <c r="AA3587" s="2" t="b">
        <v>0</v>
      </c>
      <c r="AB3587" s="1" t="s">
        <v>15527</v>
      </c>
      <c r="AC3587" s="1" t="s">
        <v>21375</v>
      </c>
      <c r="AD3587" s="1" t="s">
        <v>61</v>
      </c>
      <c r="AE3587" s="2" t="b">
        <v>1</v>
      </c>
      <c r="AF3587" s="1"/>
      <c r="AG3587" s="2" t="b">
        <v>0</v>
      </c>
      <c r="AH3587" s="1">
        <v>46242.56480349537</v>
      </c>
    </row>
    <row r="3588" spans="1:34" ht="13.9">
      <c r="A3588" s="1" t="s">
        <v>21376</v>
      </c>
      <c r="B3588" s="1" t="s">
        <v>21377</v>
      </c>
      <c r="C3588" s="4">
        <v>45635</v>
      </c>
      <c r="D3588" s="1" t="s">
        <v>21285</v>
      </c>
      <c r="E3588" s="1">
        <v>2024</v>
      </c>
      <c r="F3588" s="5">
        <v>19.940000000000001</v>
      </c>
      <c r="G3588" s="1" t="s">
        <v>21378</v>
      </c>
      <c r="H3588" s="1" t="s">
        <v>21379</v>
      </c>
      <c r="I3588" s="6">
        <v>570</v>
      </c>
      <c r="J3588" s="6" t="s">
        <v>54</v>
      </c>
      <c r="K3588" s="6">
        <v>37</v>
      </c>
      <c r="L3588" s="6">
        <v>36</v>
      </c>
      <c r="M3588" s="6">
        <v>1</v>
      </c>
      <c r="N3588" s="7">
        <v>0.97297297297297303</v>
      </c>
      <c r="O3588" s="1" t="s">
        <v>126</v>
      </c>
      <c r="P3588" s="1" t="s">
        <v>54</v>
      </c>
      <c r="Q3588" s="1" t="s">
        <v>56</v>
      </c>
      <c r="R3588" s="1" t="s">
        <v>5</v>
      </c>
      <c r="S3588" s="2" t="b">
        <v>1</v>
      </c>
      <c r="T3588" s="2" t="b">
        <v>0</v>
      </c>
      <c r="U3588" s="1" t="s">
        <v>57</v>
      </c>
      <c r="V3588" s="1"/>
      <c r="W3588" s="2" t="b">
        <v>0</v>
      </c>
      <c r="X3588" s="1"/>
      <c r="Y3588" s="2" t="b">
        <v>0</v>
      </c>
      <c r="Z3588" s="1" t="s">
        <v>58</v>
      </c>
      <c r="AA3588" s="2" t="b">
        <v>1</v>
      </c>
      <c r="AB3588" s="1" t="s">
        <v>21380</v>
      </c>
      <c r="AC3588" s="1" t="s">
        <v>21381</v>
      </c>
      <c r="AD3588" s="1" t="s">
        <v>61</v>
      </c>
      <c r="AE3588" s="2" t="b">
        <v>1</v>
      </c>
      <c r="AF3588" s="1" t="s">
        <v>86</v>
      </c>
      <c r="AG3588" s="2" t="b">
        <v>0</v>
      </c>
      <c r="AH3588" s="1">
        <v>46242.56480349537</v>
      </c>
    </row>
    <row r="3589" spans="1:34" ht="13.9">
      <c r="A3589" s="1" t="s">
        <v>21382</v>
      </c>
      <c r="B3589" s="1" t="s">
        <v>21383</v>
      </c>
      <c r="C3589" s="4">
        <v>45635</v>
      </c>
      <c r="D3589" s="1" t="s">
        <v>21285</v>
      </c>
      <c r="E3589" s="1">
        <v>2024</v>
      </c>
      <c r="F3589" s="5">
        <v>19.940000000000001</v>
      </c>
      <c r="G3589" s="1" t="s">
        <v>21384</v>
      </c>
      <c r="H3589" s="1" t="s">
        <v>21385</v>
      </c>
      <c r="I3589" s="6">
        <v>1714</v>
      </c>
      <c r="J3589" s="6" t="s">
        <v>54</v>
      </c>
      <c r="K3589" s="6">
        <v>24</v>
      </c>
      <c r="L3589" s="6">
        <v>14</v>
      </c>
      <c r="M3589" s="6">
        <v>10</v>
      </c>
      <c r="N3589" s="7">
        <v>0.58333333333333337</v>
      </c>
      <c r="O3589" s="1" t="s">
        <v>91</v>
      </c>
      <c r="P3589" s="1" t="s">
        <v>54</v>
      </c>
      <c r="Q3589" s="1" t="s">
        <v>56</v>
      </c>
      <c r="R3589" s="1" t="s">
        <v>7</v>
      </c>
      <c r="S3589" s="2" t="b">
        <v>0</v>
      </c>
      <c r="T3589" s="2" t="b">
        <v>1</v>
      </c>
      <c r="U3589" s="1" t="s">
        <v>202</v>
      </c>
      <c r="V3589" s="1">
        <v>18</v>
      </c>
      <c r="W3589" s="2" t="b">
        <v>1</v>
      </c>
      <c r="X3589" s="2" t="b">
        <v>1</v>
      </c>
      <c r="Y3589" s="2" t="b">
        <v>0</v>
      </c>
      <c r="Z3589" s="1" t="s">
        <v>119</v>
      </c>
      <c r="AA3589" s="2" t="b">
        <v>0</v>
      </c>
      <c r="AB3589" s="1" t="s">
        <v>21386</v>
      </c>
      <c r="AC3589" s="1" t="s">
        <v>21387</v>
      </c>
      <c r="AD3589" s="1" t="s">
        <v>61</v>
      </c>
      <c r="AE3589" s="2" t="b">
        <v>1</v>
      </c>
      <c r="AF3589" s="1"/>
      <c r="AG3589" s="2" t="b">
        <v>0</v>
      </c>
      <c r="AH3589" s="1">
        <v>46242.56480349537</v>
      </c>
    </row>
    <row r="3590" spans="1:34" ht="13.9">
      <c r="A3590" s="1" t="s">
        <v>21388</v>
      </c>
      <c r="B3590" s="1" t="s">
        <v>21389</v>
      </c>
      <c r="C3590" s="4">
        <v>45635</v>
      </c>
      <c r="D3590" s="1" t="s">
        <v>21285</v>
      </c>
      <c r="E3590" s="1">
        <v>2024</v>
      </c>
      <c r="F3590" s="5">
        <v>19.940000000000001</v>
      </c>
      <c r="G3590" s="1" t="s">
        <v>21390</v>
      </c>
      <c r="H3590" s="1" t="s">
        <v>21391</v>
      </c>
      <c r="I3590" s="6">
        <v>4688</v>
      </c>
      <c r="J3590" s="6" t="s">
        <v>54</v>
      </c>
      <c r="K3590" s="6">
        <v>224</v>
      </c>
      <c r="L3590" s="6">
        <v>199</v>
      </c>
      <c r="M3590" s="6">
        <v>25</v>
      </c>
      <c r="N3590" s="7">
        <v>0.8883928571428571</v>
      </c>
      <c r="O3590" s="1" t="s">
        <v>67</v>
      </c>
      <c r="P3590" s="1" t="s">
        <v>54</v>
      </c>
      <c r="Q3590" s="1" t="s">
        <v>68</v>
      </c>
      <c r="R3590" s="1" t="s">
        <v>5</v>
      </c>
      <c r="S3590" s="2" t="b">
        <v>1</v>
      </c>
      <c r="T3590" s="2" t="b">
        <v>0</v>
      </c>
      <c r="U3590" s="1" t="s">
        <v>57</v>
      </c>
      <c r="V3590" s="1"/>
      <c r="W3590" s="2" t="b">
        <v>0</v>
      </c>
      <c r="X3590" s="1"/>
      <c r="Y3590" s="2" t="b">
        <v>0</v>
      </c>
      <c r="Z3590" s="1" t="s">
        <v>58</v>
      </c>
      <c r="AA3590" s="2" t="b">
        <v>1</v>
      </c>
      <c r="AB3590" s="1" t="s">
        <v>21392</v>
      </c>
      <c r="AC3590" s="1" t="s">
        <v>21393</v>
      </c>
      <c r="AD3590" s="1" t="s">
        <v>61</v>
      </c>
      <c r="AE3590" s="2" t="b">
        <v>1</v>
      </c>
      <c r="AF3590" s="1" t="s">
        <v>502</v>
      </c>
      <c r="AG3590" s="2" t="b">
        <v>0</v>
      </c>
      <c r="AH3590" s="1">
        <v>46242.56480349537</v>
      </c>
    </row>
    <row r="3591" spans="1:34" ht="13.9">
      <c r="A3591" s="1" t="s">
        <v>21394</v>
      </c>
      <c r="B3591" s="1" t="s">
        <v>21395</v>
      </c>
      <c r="C3591" s="4">
        <v>45635</v>
      </c>
      <c r="D3591" s="1" t="s">
        <v>21285</v>
      </c>
      <c r="E3591" s="1">
        <v>2024</v>
      </c>
      <c r="F3591" s="5">
        <v>19.940000000000001</v>
      </c>
      <c r="G3591" s="1" t="s">
        <v>21396</v>
      </c>
      <c r="H3591" s="1" t="s">
        <v>21397</v>
      </c>
      <c r="I3591" s="6">
        <v>1873</v>
      </c>
      <c r="J3591" s="6" t="s">
        <v>54</v>
      </c>
      <c r="K3591" s="6">
        <v>50</v>
      </c>
      <c r="L3591" s="6">
        <v>43</v>
      </c>
      <c r="M3591" s="6">
        <v>7</v>
      </c>
      <c r="N3591" s="7">
        <v>0.86</v>
      </c>
      <c r="O3591" s="1" t="s">
        <v>67</v>
      </c>
      <c r="P3591" s="1" t="s">
        <v>54</v>
      </c>
      <c r="Q3591" s="1" t="s">
        <v>56</v>
      </c>
      <c r="R3591" s="1" t="s">
        <v>5</v>
      </c>
      <c r="S3591" s="2" t="b">
        <v>1</v>
      </c>
      <c r="T3591" s="2" t="b">
        <v>0</v>
      </c>
      <c r="U3591" s="1" t="s">
        <v>57</v>
      </c>
      <c r="V3591" s="1"/>
      <c r="W3591" s="2" t="b">
        <v>0</v>
      </c>
      <c r="X3591" s="1"/>
      <c r="Y3591" s="2" t="b">
        <v>0</v>
      </c>
      <c r="Z3591" s="1" t="s">
        <v>58</v>
      </c>
      <c r="AA3591" s="2" t="b">
        <v>1</v>
      </c>
      <c r="AB3591" s="1" t="s">
        <v>21398</v>
      </c>
      <c r="AC3591" s="1" t="s">
        <v>21399</v>
      </c>
      <c r="AD3591" s="1" t="s">
        <v>61</v>
      </c>
      <c r="AE3591" s="2" t="b">
        <v>1</v>
      </c>
      <c r="AF3591" s="1" t="s">
        <v>101</v>
      </c>
      <c r="AG3591" s="2" t="b">
        <v>1</v>
      </c>
      <c r="AH3591" s="1">
        <v>46242.56480349537</v>
      </c>
    </row>
    <row r="3592" spans="1:34" ht="13.9">
      <c r="A3592" s="1" t="s">
        <v>21400</v>
      </c>
      <c r="B3592" s="1" t="s">
        <v>21401</v>
      </c>
      <c r="C3592" s="4">
        <v>45635</v>
      </c>
      <c r="D3592" s="1" t="s">
        <v>21285</v>
      </c>
      <c r="E3592" s="1">
        <v>2024</v>
      </c>
      <c r="F3592" s="5">
        <v>19.940000000000001</v>
      </c>
      <c r="G3592" s="1" t="s">
        <v>21402</v>
      </c>
      <c r="H3592" s="1" t="s">
        <v>21403</v>
      </c>
      <c r="I3592" s="6">
        <v>2767</v>
      </c>
      <c r="J3592" s="6" t="s">
        <v>54</v>
      </c>
      <c r="K3592" s="6">
        <v>138</v>
      </c>
      <c r="L3592" s="6">
        <v>120</v>
      </c>
      <c r="M3592" s="6">
        <v>18</v>
      </c>
      <c r="N3592" s="7">
        <v>0.86956521739130432</v>
      </c>
      <c r="O3592" s="1" t="s">
        <v>67</v>
      </c>
      <c r="P3592" s="1" t="s">
        <v>54</v>
      </c>
      <c r="Q3592" s="1" t="s">
        <v>56</v>
      </c>
      <c r="R3592" s="1" t="s">
        <v>5</v>
      </c>
      <c r="S3592" s="2" t="b">
        <v>1</v>
      </c>
      <c r="T3592" s="2" t="b">
        <v>0</v>
      </c>
      <c r="U3592" s="1" t="s">
        <v>57</v>
      </c>
      <c r="V3592" s="1"/>
      <c r="W3592" s="2" t="b">
        <v>0</v>
      </c>
      <c r="X3592" s="1"/>
      <c r="Y3592" s="2" t="b">
        <v>0</v>
      </c>
      <c r="Z3592" s="1" t="s">
        <v>58</v>
      </c>
      <c r="AA3592" s="2" t="b">
        <v>1</v>
      </c>
      <c r="AB3592" s="1" t="s">
        <v>21404</v>
      </c>
      <c r="AC3592" s="1" t="s">
        <v>21405</v>
      </c>
      <c r="AD3592" s="1" t="s">
        <v>61</v>
      </c>
      <c r="AE3592" s="2" t="b">
        <v>1</v>
      </c>
      <c r="AF3592" s="1" t="s">
        <v>502</v>
      </c>
      <c r="AG3592" s="2" t="b">
        <v>0</v>
      </c>
      <c r="AH3592" s="1">
        <v>46242.56480349537</v>
      </c>
    </row>
    <row r="3593" spans="1:34" ht="13.9">
      <c r="A3593" s="1" t="s">
        <v>21406</v>
      </c>
      <c r="B3593" s="1" t="s">
        <v>21407</v>
      </c>
      <c r="C3593" s="4">
        <v>45635</v>
      </c>
      <c r="D3593" s="1" t="s">
        <v>21285</v>
      </c>
      <c r="E3593" s="1">
        <v>2024</v>
      </c>
      <c r="F3593" s="5">
        <v>19.940000000000001</v>
      </c>
      <c r="G3593" s="1" t="s">
        <v>21408</v>
      </c>
      <c r="H3593" s="1" t="s">
        <v>21409</v>
      </c>
      <c r="I3593" s="6">
        <v>1211</v>
      </c>
      <c r="J3593" s="6" t="s">
        <v>54</v>
      </c>
      <c r="K3593" s="6">
        <v>44</v>
      </c>
      <c r="L3593" s="6">
        <v>43</v>
      </c>
      <c r="M3593" s="6">
        <v>1</v>
      </c>
      <c r="N3593" s="7">
        <v>0.97727272727272729</v>
      </c>
      <c r="O3593" s="1" t="s">
        <v>126</v>
      </c>
      <c r="P3593" s="1" t="s">
        <v>54</v>
      </c>
      <c r="Q3593" s="1" t="s">
        <v>56</v>
      </c>
      <c r="R3593" s="1" t="s">
        <v>5</v>
      </c>
      <c r="S3593" s="2" t="b">
        <v>1</v>
      </c>
      <c r="T3593" s="2" t="b">
        <v>0</v>
      </c>
      <c r="U3593" s="1" t="s">
        <v>57</v>
      </c>
      <c r="V3593" s="1"/>
      <c r="W3593" s="2" t="b">
        <v>0</v>
      </c>
      <c r="X3593" s="1"/>
      <c r="Y3593" s="2" t="b">
        <v>0</v>
      </c>
      <c r="Z3593" s="1" t="s">
        <v>58</v>
      </c>
      <c r="AA3593" s="2" t="b">
        <v>1</v>
      </c>
      <c r="AB3593" s="1" t="s">
        <v>21410</v>
      </c>
      <c r="AC3593" s="1" t="s">
        <v>21411</v>
      </c>
      <c r="AD3593" s="1" t="s">
        <v>61</v>
      </c>
      <c r="AE3593" s="2" t="b">
        <v>1</v>
      </c>
      <c r="AF3593" s="1" t="s">
        <v>62</v>
      </c>
      <c r="AG3593" s="2" t="b">
        <v>0</v>
      </c>
      <c r="AH3593" s="1">
        <v>46242.56480349537</v>
      </c>
    </row>
    <row r="3594" spans="1:34" ht="13.9">
      <c r="A3594" s="1" t="s">
        <v>21412</v>
      </c>
      <c r="B3594" s="1" t="s">
        <v>21413</v>
      </c>
      <c r="C3594" s="4">
        <v>45635</v>
      </c>
      <c r="D3594" s="1" t="s">
        <v>21285</v>
      </c>
      <c r="E3594" s="1">
        <v>2024</v>
      </c>
      <c r="F3594" s="5">
        <v>19.940000000000001</v>
      </c>
      <c r="G3594" s="1" t="s">
        <v>21414</v>
      </c>
      <c r="H3594" s="1" t="s">
        <v>21415</v>
      </c>
      <c r="I3594" s="6">
        <v>523</v>
      </c>
      <c r="J3594" s="6" t="s">
        <v>54</v>
      </c>
      <c r="K3594" s="6">
        <v>37</v>
      </c>
      <c r="L3594" s="6">
        <v>36</v>
      </c>
      <c r="M3594" s="6">
        <v>1</v>
      </c>
      <c r="N3594" s="7">
        <v>0.97297297297297303</v>
      </c>
      <c r="O3594" s="1" t="s">
        <v>126</v>
      </c>
      <c r="P3594" s="1" t="s">
        <v>54</v>
      </c>
      <c r="Q3594" s="1" t="s">
        <v>56</v>
      </c>
      <c r="R3594" s="1" t="s">
        <v>5</v>
      </c>
      <c r="S3594" s="2" t="b">
        <v>1</v>
      </c>
      <c r="T3594" s="2" t="b">
        <v>0</v>
      </c>
      <c r="U3594" s="1" t="s">
        <v>57</v>
      </c>
      <c r="V3594" s="1"/>
      <c r="W3594" s="2" t="b">
        <v>0</v>
      </c>
      <c r="X3594" s="1"/>
      <c r="Y3594" s="2" t="b">
        <v>0</v>
      </c>
      <c r="Z3594" s="1" t="s">
        <v>58</v>
      </c>
      <c r="AA3594" s="2" t="b">
        <v>1</v>
      </c>
      <c r="AB3594" s="1" t="s">
        <v>21416</v>
      </c>
      <c r="AC3594" s="1" t="s">
        <v>21417</v>
      </c>
      <c r="AD3594" s="1" t="s">
        <v>61</v>
      </c>
      <c r="AE3594" s="2" t="b">
        <v>1</v>
      </c>
      <c r="AF3594" s="1" t="s">
        <v>86</v>
      </c>
      <c r="AG3594" s="2" t="b">
        <v>0</v>
      </c>
      <c r="AH3594" s="1">
        <v>46242.56480349537</v>
      </c>
    </row>
    <row r="3595" spans="1:34" ht="13.9">
      <c r="A3595" s="1" t="s">
        <v>21418</v>
      </c>
      <c r="B3595" s="1" t="s">
        <v>21419</v>
      </c>
      <c r="C3595" s="4">
        <v>45636</v>
      </c>
      <c r="D3595" s="1" t="s">
        <v>21285</v>
      </c>
      <c r="E3595" s="1">
        <v>2024</v>
      </c>
      <c r="F3595" s="5">
        <v>19.91</v>
      </c>
      <c r="G3595" s="1" t="s">
        <v>21420</v>
      </c>
      <c r="H3595" s="1" t="s">
        <v>21421</v>
      </c>
      <c r="I3595" s="6">
        <v>707</v>
      </c>
      <c r="J3595" s="6" t="s">
        <v>54</v>
      </c>
      <c r="K3595" s="6">
        <v>47</v>
      </c>
      <c r="L3595" s="6">
        <v>44</v>
      </c>
      <c r="M3595" s="6">
        <v>3</v>
      </c>
      <c r="N3595" s="7">
        <v>0.93617021276595747</v>
      </c>
      <c r="O3595" s="1" t="s">
        <v>126</v>
      </c>
      <c r="P3595" s="1" t="s">
        <v>54</v>
      </c>
      <c r="Q3595" s="1" t="s">
        <v>56</v>
      </c>
      <c r="R3595" s="1" t="s">
        <v>5</v>
      </c>
      <c r="S3595" s="2" t="b">
        <v>1</v>
      </c>
      <c r="T3595" s="2" t="b">
        <v>0</v>
      </c>
      <c r="U3595" s="1" t="s">
        <v>57</v>
      </c>
      <c r="V3595" s="1"/>
      <c r="W3595" s="2" t="b">
        <v>0</v>
      </c>
      <c r="X3595" s="1"/>
      <c r="Y3595" s="2" t="b">
        <v>0</v>
      </c>
      <c r="Z3595" s="1" t="s">
        <v>58</v>
      </c>
      <c r="AA3595" s="2" t="b">
        <v>1</v>
      </c>
      <c r="AB3595" s="1" t="s">
        <v>21422</v>
      </c>
      <c r="AC3595" s="1" t="s">
        <v>21423</v>
      </c>
      <c r="AD3595" s="1" t="s">
        <v>61</v>
      </c>
      <c r="AE3595" s="2" t="b">
        <v>1</v>
      </c>
      <c r="AF3595" s="1" t="s">
        <v>211</v>
      </c>
      <c r="AG3595" s="2" t="b">
        <v>0</v>
      </c>
      <c r="AH3595" s="1">
        <v>46242.56480349537</v>
      </c>
    </row>
    <row r="3596" spans="1:34" ht="13.9">
      <c r="A3596" s="1" t="s">
        <v>21424</v>
      </c>
      <c r="B3596" s="1" t="s">
        <v>21425</v>
      </c>
      <c r="C3596" s="4">
        <v>45637</v>
      </c>
      <c r="D3596" s="1" t="s">
        <v>21285</v>
      </c>
      <c r="E3596" s="1">
        <v>2024</v>
      </c>
      <c r="F3596" s="5">
        <v>19.88</v>
      </c>
      <c r="G3596" s="1" t="s">
        <v>21426</v>
      </c>
      <c r="H3596" s="1" t="s">
        <v>21427</v>
      </c>
      <c r="I3596" s="6">
        <v>1974</v>
      </c>
      <c r="J3596" s="6" t="s">
        <v>54</v>
      </c>
      <c r="K3596" s="6">
        <v>169</v>
      </c>
      <c r="L3596" s="6">
        <v>167</v>
      </c>
      <c r="M3596" s="6">
        <v>2</v>
      </c>
      <c r="N3596" s="7">
        <v>0.98816568047337283</v>
      </c>
      <c r="O3596" s="1" t="s">
        <v>67</v>
      </c>
      <c r="P3596" s="1" t="s">
        <v>54</v>
      </c>
      <c r="Q3596" s="1" t="s">
        <v>56</v>
      </c>
      <c r="R3596" s="1" t="s">
        <v>5</v>
      </c>
      <c r="S3596" s="2" t="b">
        <v>1</v>
      </c>
      <c r="T3596" s="2" t="b">
        <v>0</v>
      </c>
      <c r="U3596" s="1" t="s">
        <v>57</v>
      </c>
      <c r="V3596" s="1"/>
      <c r="W3596" s="2" t="b">
        <v>0</v>
      </c>
      <c r="X3596" s="1"/>
      <c r="Y3596" s="2" t="b">
        <v>0</v>
      </c>
      <c r="Z3596" s="1" t="s">
        <v>58</v>
      </c>
      <c r="AA3596" s="2" t="b">
        <v>1</v>
      </c>
      <c r="AB3596" s="1" t="s">
        <v>21428</v>
      </c>
      <c r="AC3596" s="1" t="s">
        <v>21429</v>
      </c>
      <c r="AD3596" s="1" t="s">
        <v>61</v>
      </c>
      <c r="AE3596" s="2" t="b">
        <v>1</v>
      </c>
      <c r="AF3596" s="1" t="s">
        <v>21430</v>
      </c>
      <c r="AG3596" s="2" t="b">
        <v>0</v>
      </c>
      <c r="AH3596" s="1">
        <v>46242.56480349537</v>
      </c>
    </row>
    <row r="3597" spans="1:34" ht="13.9">
      <c r="A3597" s="1" t="s">
        <v>21431</v>
      </c>
      <c r="B3597" s="1" t="s">
        <v>21432</v>
      </c>
      <c r="C3597" s="4">
        <v>45637</v>
      </c>
      <c r="D3597" s="1" t="s">
        <v>21285</v>
      </c>
      <c r="E3597" s="1">
        <v>2024</v>
      </c>
      <c r="F3597" s="5">
        <v>19.88</v>
      </c>
      <c r="G3597" s="1" t="s">
        <v>21433</v>
      </c>
      <c r="H3597" s="1" t="s">
        <v>21434</v>
      </c>
      <c r="I3597" s="6">
        <v>20394</v>
      </c>
      <c r="J3597" s="6" t="s">
        <v>54</v>
      </c>
      <c r="K3597" s="6">
        <v>502</v>
      </c>
      <c r="L3597" s="6">
        <v>494</v>
      </c>
      <c r="M3597" s="6">
        <v>8</v>
      </c>
      <c r="N3597" s="7">
        <v>0.98406374501992033</v>
      </c>
      <c r="O3597" s="1" t="s">
        <v>76</v>
      </c>
      <c r="P3597" s="1" t="s">
        <v>54</v>
      </c>
      <c r="Q3597" s="1" t="s">
        <v>68</v>
      </c>
      <c r="R3597" s="1" t="s">
        <v>5</v>
      </c>
      <c r="S3597" s="2" t="b">
        <v>1</v>
      </c>
      <c r="T3597" s="2" t="b">
        <v>0</v>
      </c>
      <c r="U3597" s="1" t="s">
        <v>57</v>
      </c>
      <c r="V3597" s="1"/>
      <c r="W3597" s="2" t="b">
        <v>0</v>
      </c>
      <c r="X3597" s="1"/>
      <c r="Y3597" s="2" t="b">
        <v>0</v>
      </c>
      <c r="Z3597" s="1" t="s">
        <v>58</v>
      </c>
      <c r="AA3597" s="2" t="b">
        <v>1</v>
      </c>
      <c r="AB3597" s="1" t="s">
        <v>21435</v>
      </c>
      <c r="AC3597" s="1" t="s">
        <v>21436</v>
      </c>
      <c r="AD3597" s="1" t="s">
        <v>61</v>
      </c>
      <c r="AE3597" s="2" t="b">
        <v>1</v>
      </c>
      <c r="AF3597" s="1" t="s">
        <v>101</v>
      </c>
      <c r="AG3597" s="2" t="b">
        <v>1</v>
      </c>
      <c r="AH3597" s="1">
        <v>46242.56480349537</v>
      </c>
    </row>
    <row r="3598" spans="1:34" ht="13.9">
      <c r="A3598" s="1" t="s">
        <v>21437</v>
      </c>
      <c r="B3598" s="1" t="s">
        <v>21438</v>
      </c>
      <c r="C3598" s="4">
        <v>45637</v>
      </c>
      <c r="D3598" s="1" t="s">
        <v>21285</v>
      </c>
      <c r="E3598" s="1">
        <v>2024</v>
      </c>
      <c r="F3598" s="5">
        <v>19.88</v>
      </c>
      <c r="G3598" s="1" t="s">
        <v>21439</v>
      </c>
      <c r="H3598" s="1" t="s">
        <v>21440</v>
      </c>
      <c r="I3598" s="6">
        <v>187</v>
      </c>
      <c r="J3598" s="6" t="s">
        <v>54</v>
      </c>
      <c r="K3598" s="6">
        <v>6</v>
      </c>
      <c r="L3598" s="6">
        <v>6</v>
      </c>
      <c r="M3598" s="6">
        <v>0</v>
      </c>
      <c r="N3598" s="7">
        <v>1</v>
      </c>
      <c r="O3598" s="1" t="s">
        <v>947</v>
      </c>
      <c r="P3598" s="1" t="s">
        <v>54</v>
      </c>
      <c r="Q3598" s="1" t="s">
        <v>56</v>
      </c>
      <c r="R3598" s="1" t="s">
        <v>5</v>
      </c>
      <c r="S3598" s="2" t="b">
        <v>1</v>
      </c>
      <c r="T3598" s="2" t="b">
        <v>0</v>
      </c>
      <c r="U3598" s="1" t="s">
        <v>57</v>
      </c>
      <c r="V3598" s="1"/>
      <c r="W3598" s="2" t="b">
        <v>0</v>
      </c>
      <c r="X3598" s="1"/>
      <c r="Y3598" s="2" t="b">
        <v>0</v>
      </c>
      <c r="Z3598" s="1" t="s">
        <v>58</v>
      </c>
      <c r="AA3598" s="2" t="b">
        <v>1</v>
      </c>
      <c r="AB3598" s="1" t="s">
        <v>21441</v>
      </c>
      <c r="AC3598" s="1" t="s">
        <v>21442</v>
      </c>
      <c r="AD3598" s="1" t="s">
        <v>61</v>
      </c>
      <c r="AE3598" s="2" t="b">
        <v>1</v>
      </c>
      <c r="AF3598" s="1" t="s">
        <v>1400</v>
      </c>
      <c r="AG3598" s="2" t="b">
        <v>0</v>
      </c>
      <c r="AH3598" s="1">
        <v>46242.56480349537</v>
      </c>
    </row>
    <row r="3599" spans="1:34" ht="13.9">
      <c r="A3599" s="1" t="s">
        <v>21443</v>
      </c>
      <c r="B3599" s="1" t="s">
        <v>21444</v>
      </c>
      <c r="C3599" s="4">
        <v>45637</v>
      </c>
      <c r="D3599" s="1" t="s">
        <v>21285</v>
      </c>
      <c r="E3599" s="1">
        <v>2024</v>
      </c>
      <c r="F3599" s="5">
        <v>19.88</v>
      </c>
      <c r="G3599" s="1" t="s">
        <v>21445</v>
      </c>
      <c r="H3599" s="1" t="s">
        <v>15845</v>
      </c>
      <c r="I3599" s="6">
        <v>225</v>
      </c>
      <c r="J3599" s="6" t="s">
        <v>54</v>
      </c>
      <c r="K3599" s="6">
        <v>38</v>
      </c>
      <c r="L3599" s="6">
        <v>37</v>
      </c>
      <c r="M3599" s="6">
        <v>1</v>
      </c>
      <c r="N3599" s="7">
        <v>0.97368421052631582</v>
      </c>
      <c r="O3599" s="1" t="s">
        <v>126</v>
      </c>
      <c r="P3599" s="1" t="s">
        <v>54</v>
      </c>
      <c r="Q3599" s="1" t="s">
        <v>56</v>
      </c>
      <c r="R3599" s="1" t="s">
        <v>5</v>
      </c>
      <c r="S3599" s="2" t="b">
        <v>1</v>
      </c>
      <c r="T3599" s="2" t="b">
        <v>0</v>
      </c>
      <c r="U3599" s="1" t="s">
        <v>57</v>
      </c>
      <c r="V3599" s="1"/>
      <c r="W3599" s="2" t="b">
        <v>0</v>
      </c>
      <c r="X3599" s="1"/>
      <c r="Y3599" s="2" t="b">
        <v>0</v>
      </c>
      <c r="Z3599" s="1" t="s">
        <v>119</v>
      </c>
      <c r="AA3599" s="2" t="b">
        <v>0</v>
      </c>
      <c r="AB3599" s="1" t="s">
        <v>15846</v>
      </c>
      <c r="AC3599" s="1" t="s">
        <v>21446</v>
      </c>
      <c r="AD3599" s="1" t="s">
        <v>61</v>
      </c>
      <c r="AE3599" s="2" t="b">
        <v>1</v>
      </c>
      <c r="AF3599" s="1"/>
      <c r="AG3599" s="2" t="b">
        <v>0</v>
      </c>
      <c r="AH3599" s="1">
        <v>46242.56480349537</v>
      </c>
    </row>
    <row r="3600" spans="1:34" ht="13.9">
      <c r="A3600" s="1" t="s">
        <v>21447</v>
      </c>
      <c r="B3600" s="1" t="s">
        <v>21448</v>
      </c>
      <c r="C3600" s="4">
        <v>45638</v>
      </c>
      <c r="D3600" s="1" t="s">
        <v>21285</v>
      </c>
      <c r="E3600" s="1">
        <v>2024</v>
      </c>
      <c r="F3600" s="5">
        <v>19.84</v>
      </c>
      <c r="G3600" s="1" t="s">
        <v>21449</v>
      </c>
      <c r="H3600" s="1" t="s">
        <v>21450</v>
      </c>
      <c r="I3600" s="6">
        <v>4533</v>
      </c>
      <c r="J3600" s="6" t="s">
        <v>54</v>
      </c>
      <c r="K3600" s="6">
        <v>197</v>
      </c>
      <c r="L3600" s="6">
        <v>191</v>
      </c>
      <c r="M3600" s="6">
        <v>6</v>
      </c>
      <c r="N3600" s="7">
        <v>0.96954314720812185</v>
      </c>
      <c r="O3600" s="1" t="s">
        <v>67</v>
      </c>
      <c r="P3600" s="1" t="s">
        <v>54</v>
      </c>
      <c r="Q3600" s="1" t="s">
        <v>56</v>
      </c>
      <c r="R3600" s="1" t="s">
        <v>5</v>
      </c>
      <c r="S3600" s="2" t="b">
        <v>1</v>
      </c>
      <c r="T3600" s="2" t="b">
        <v>0</v>
      </c>
      <c r="U3600" s="1" t="s">
        <v>57</v>
      </c>
      <c r="V3600" s="1"/>
      <c r="W3600" s="2" t="b">
        <v>0</v>
      </c>
      <c r="X3600" s="1"/>
      <c r="Y3600" s="2" t="b">
        <v>0</v>
      </c>
      <c r="Z3600" s="1" t="s">
        <v>58</v>
      </c>
      <c r="AA3600" s="2" t="b">
        <v>1</v>
      </c>
      <c r="AB3600" s="1" t="s">
        <v>21451</v>
      </c>
      <c r="AC3600" s="1" t="s">
        <v>21452</v>
      </c>
      <c r="AD3600" s="1" t="s">
        <v>61</v>
      </c>
      <c r="AE3600" s="2" t="b">
        <v>1</v>
      </c>
      <c r="AF3600" s="1" t="s">
        <v>101</v>
      </c>
      <c r="AG3600" s="2" t="b">
        <v>1</v>
      </c>
      <c r="AH3600" s="1">
        <v>46242.56480349537</v>
      </c>
    </row>
    <row r="3601" spans="1:34" ht="13.9">
      <c r="A3601" s="1" t="s">
        <v>21453</v>
      </c>
      <c r="B3601" s="1" t="s">
        <v>21454</v>
      </c>
      <c r="C3601" s="4">
        <v>45638</v>
      </c>
      <c r="D3601" s="1" t="s">
        <v>21285</v>
      </c>
      <c r="E3601" s="1">
        <v>2024</v>
      </c>
      <c r="F3601" s="5">
        <v>19.84</v>
      </c>
      <c r="G3601" s="1" t="s">
        <v>21455</v>
      </c>
      <c r="H3601" s="1" t="s">
        <v>21456</v>
      </c>
      <c r="I3601" s="6">
        <v>350</v>
      </c>
      <c r="J3601" s="6" t="s">
        <v>54</v>
      </c>
      <c r="K3601" s="6">
        <v>16</v>
      </c>
      <c r="L3601" s="6">
        <v>16</v>
      </c>
      <c r="M3601" s="6">
        <v>0</v>
      </c>
      <c r="N3601" s="7">
        <v>1</v>
      </c>
      <c r="O3601" s="1" t="s">
        <v>126</v>
      </c>
      <c r="P3601" s="1" t="s">
        <v>54</v>
      </c>
      <c r="Q3601" s="1" t="s">
        <v>56</v>
      </c>
      <c r="R3601" s="1" t="s">
        <v>7</v>
      </c>
      <c r="S3601" s="2" t="b">
        <v>0</v>
      </c>
      <c r="T3601" s="2" t="b">
        <v>1</v>
      </c>
      <c r="U3601" s="1" t="s">
        <v>202</v>
      </c>
      <c r="V3601" s="1">
        <v>18</v>
      </c>
      <c r="W3601" s="2" t="b">
        <v>1</v>
      </c>
      <c r="X3601" s="2" t="b">
        <v>1</v>
      </c>
      <c r="Y3601" s="2" t="b">
        <v>0</v>
      </c>
      <c r="Z3601" s="1" t="s">
        <v>119</v>
      </c>
      <c r="AA3601" s="2" t="b">
        <v>0</v>
      </c>
      <c r="AB3601" s="1" t="s">
        <v>21457</v>
      </c>
      <c r="AC3601" s="1" t="s">
        <v>21458</v>
      </c>
      <c r="AD3601" s="1" t="s">
        <v>61</v>
      </c>
      <c r="AE3601" s="2" t="b">
        <v>1</v>
      </c>
      <c r="AF3601" s="1"/>
      <c r="AG3601" s="2" t="b">
        <v>0</v>
      </c>
      <c r="AH3601" s="1">
        <v>46242.56480349537</v>
      </c>
    </row>
    <row r="3602" spans="1:34" ht="13.9">
      <c r="A3602" s="1" t="s">
        <v>21459</v>
      </c>
      <c r="B3602" s="1" t="s">
        <v>21460</v>
      </c>
      <c r="C3602" s="4">
        <v>45638</v>
      </c>
      <c r="D3602" s="1" t="s">
        <v>21285</v>
      </c>
      <c r="E3602" s="1">
        <v>2024</v>
      </c>
      <c r="F3602" s="5">
        <v>19.84</v>
      </c>
      <c r="G3602" s="1" t="s">
        <v>21461</v>
      </c>
      <c r="H3602" s="1" t="s">
        <v>21462</v>
      </c>
      <c r="I3602" s="6">
        <v>968</v>
      </c>
      <c r="J3602" s="6" t="s">
        <v>54</v>
      </c>
      <c r="K3602" s="6">
        <v>22</v>
      </c>
      <c r="L3602" s="6">
        <v>18</v>
      </c>
      <c r="M3602" s="6">
        <v>4</v>
      </c>
      <c r="N3602" s="7">
        <v>0.81818181818181823</v>
      </c>
      <c r="O3602" s="1" t="s">
        <v>126</v>
      </c>
      <c r="P3602" s="1" t="s">
        <v>54</v>
      </c>
      <c r="Q3602" s="1" t="s">
        <v>56</v>
      </c>
      <c r="R3602" s="1" t="s">
        <v>5</v>
      </c>
      <c r="S3602" s="2" t="b">
        <v>1</v>
      </c>
      <c r="T3602" s="2" t="b">
        <v>0</v>
      </c>
      <c r="U3602" s="1" t="s">
        <v>57</v>
      </c>
      <c r="V3602" s="1"/>
      <c r="W3602" s="2" t="b">
        <v>0</v>
      </c>
      <c r="X3602" s="1"/>
      <c r="Y3602" s="2" t="b">
        <v>0</v>
      </c>
      <c r="Z3602" s="1" t="s">
        <v>58</v>
      </c>
      <c r="AA3602" s="2" t="b">
        <v>1</v>
      </c>
      <c r="AB3602" s="1" t="s">
        <v>21463</v>
      </c>
      <c r="AC3602" s="1" t="s">
        <v>21464</v>
      </c>
      <c r="AD3602" s="1" t="s">
        <v>61</v>
      </c>
      <c r="AE3602" s="2" t="b">
        <v>1</v>
      </c>
      <c r="AF3602" s="1" t="s">
        <v>101</v>
      </c>
      <c r="AG3602" s="2" t="b">
        <v>1</v>
      </c>
      <c r="AH3602" s="1">
        <v>46242.56480349537</v>
      </c>
    </row>
    <row r="3603" spans="1:34" ht="13.9">
      <c r="A3603" s="1" t="s">
        <v>21465</v>
      </c>
      <c r="B3603" s="1" t="s">
        <v>21466</v>
      </c>
      <c r="C3603" s="4">
        <v>45638</v>
      </c>
      <c r="D3603" s="1" t="s">
        <v>21285</v>
      </c>
      <c r="E3603" s="1">
        <v>2024</v>
      </c>
      <c r="F3603" s="5">
        <v>19.84</v>
      </c>
      <c r="G3603" s="1" t="s">
        <v>21467</v>
      </c>
      <c r="H3603" s="1" t="s">
        <v>21468</v>
      </c>
      <c r="I3603" s="6">
        <v>115</v>
      </c>
      <c r="J3603" s="6" t="s">
        <v>54</v>
      </c>
      <c r="K3603" s="6">
        <v>4</v>
      </c>
      <c r="L3603" s="6">
        <v>3</v>
      </c>
      <c r="M3603" s="6">
        <v>1</v>
      </c>
      <c r="N3603" s="7">
        <v>0.75</v>
      </c>
      <c r="O3603" s="1" t="s">
        <v>344</v>
      </c>
      <c r="P3603" s="1" t="s">
        <v>54</v>
      </c>
      <c r="Q3603" s="1" t="s">
        <v>56</v>
      </c>
      <c r="R3603" s="1" t="s">
        <v>5</v>
      </c>
      <c r="S3603" s="2" t="b">
        <v>1</v>
      </c>
      <c r="T3603" s="2" t="b">
        <v>0</v>
      </c>
      <c r="U3603" s="1" t="s">
        <v>57</v>
      </c>
      <c r="V3603" s="1"/>
      <c r="W3603" s="2" t="b">
        <v>0</v>
      </c>
      <c r="X3603" s="1"/>
      <c r="Y3603" s="2" t="b">
        <v>0</v>
      </c>
      <c r="Z3603" s="1" t="s">
        <v>58</v>
      </c>
      <c r="AA3603" s="2" t="b">
        <v>1</v>
      </c>
      <c r="AB3603" s="1" t="s">
        <v>21469</v>
      </c>
      <c r="AC3603" s="1" t="s">
        <v>21470</v>
      </c>
      <c r="AD3603" s="1" t="s">
        <v>61</v>
      </c>
      <c r="AE3603" s="2" t="b">
        <v>1</v>
      </c>
      <c r="AF3603" s="1" t="s">
        <v>94</v>
      </c>
      <c r="AG3603" s="2" t="b">
        <v>0</v>
      </c>
      <c r="AH3603" s="1">
        <v>46242.56480349537</v>
      </c>
    </row>
    <row r="3604" spans="1:34" ht="13.9">
      <c r="A3604" s="1" t="s">
        <v>21471</v>
      </c>
      <c r="B3604" s="1" t="s">
        <v>21472</v>
      </c>
      <c r="C3604" s="4">
        <v>45639</v>
      </c>
      <c r="D3604" s="1" t="s">
        <v>21285</v>
      </c>
      <c r="E3604" s="1">
        <v>2024</v>
      </c>
      <c r="F3604" s="5">
        <v>19.809999999999999</v>
      </c>
      <c r="G3604" s="1" t="s">
        <v>21473</v>
      </c>
      <c r="H3604" s="1" t="s">
        <v>21474</v>
      </c>
      <c r="I3604" s="6">
        <v>4122</v>
      </c>
      <c r="J3604" s="6" t="s">
        <v>54</v>
      </c>
      <c r="K3604" s="6">
        <v>134</v>
      </c>
      <c r="L3604" s="6">
        <v>130</v>
      </c>
      <c r="M3604" s="6">
        <v>4</v>
      </c>
      <c r="N3604" s="7">
        <v>0.97014925373134331</v>
      </c>
      <c r="O3604" s="1" t="s">
        <v>67</v>
      </c>
      <c r="P3604" s="1" t="s">
        <v>54</v>
      </c>
      <c r="Q3604" s="1" t="s">
        <v>56</v>
      </c>
      <c r="R3604" s="1" t="s">
        <v>5</v>
      </c>
      <c r="S3604" s="2" t="b">
        <v>1</v>
      </c>
      <c r="T3604" s="2" t="b">
        <v>0</v>
      </c>
      <c r="U3604" s="1" t="s">
        <v>57</v>
      </c>
      <c r="V3604" s="1"/>
      <c r="W3604" s="2" t="b">
        <v>0</v>
      </c>
      <c r="X3604" s="1"/>
      <c r="Y3604" s="2" t="b">
        <v>0</v>
      </c>
      <c r="Z3604" s="1" t="s">
        <v>58</v>
      </c>
      <c r="AA3604" s="2" t="b">
        <v>1</v>
      </c>
      <c r="AB3604" s="1" t="s">
        <v>21475</v>
      </c>
      <c r="AC3604" s="1" t="s">
        <v>21476</v>
      </c>
      <c r="AD3604" s="1" t="s">
        <v>61</v>
      </c>
      <c r="AE3604" s="2" t="b">
        <v>1</v>
      </c>
      <c r="AF3604" s="1" t="s">
        <v>101</v>
      </c>
      <c r="AG3604" s="2" t="b">
        <v>1</v>
      </c>
      <c r="AH3604" s="1">
        <v>46242.56480349537</v>
      </c>
    </row>
    <row r="3605" spans="1:34" ht="13.9">
      <c r="A3605" s="1" t="s">
        <v>21477</v>
      </c>
      <c r="B3605" s="1" t="s">
        <v>21478</v>
      </c>
      <c r="C3605" s="4">
        <v>45639</v>
      </c>
      <c r="D3605" s="1" t="s">
        <v>21285</v>
      </c>
      <c r="E3605" s="1">
        <v>2024</v>
      </c>
      <c r="F3605" s="5">
        <v>19.809999999999999</v>
      </c>
      <c r="G3605" s="1" t="s">
        <v>21479</v>
      </c>
      <c r="H3605" s="1" t="s">
        <v>21480</v>
      </c>
      <c r="I3605" s="6">
        <v>163616</v>
      </c>
      <c r="J3605" s="6" t="s">
        <v>54</v>
      </c>
      <c r="K3605" s="6">
        <v>3166</v>
      </c>
      <c r="L3605" s="6">
        <v>3049</v>
      </c>
      <c r="M3605" s="6">
        <v>117</v>
      </c>
      <c r="N3605" s="7">
        <v>0.96304485154769426</v>
      </c>
      <c r="O3605" s="1" t="s">
        <v>76</v>
      </c>
      <c r="P3605" s="1" t="s">
        <v>54</v>
      </c>
      <c r="Q3605" s="1" t="s">
        <v>68</v>
      </c>
      <c r="R3605" s="1" t="s">
        <v>7</v>
      </c>
      <c r="S3605" s="2" t="b">
        <v>0</v>
      </c>
      <c r="T3605" s="2" t="b">
        <v>1</v>
      </c>
      <c r="U3605" s="1" t="s">
        <v>202</v>
      </c>
      <c r="V3605" s="1">
        <v>18</v>
      </c>
      <c r="W3605" s="2" t="b">
        <v>1</v>
      </c>
      <c r="X3605" s="2" t="b">
        <v>1</v>
      </c>
      <c r="Y3605" s="2" t="b">
        <v>0</v>
      </c>
      <c r="Z3605" s="1" t="s">
        <v>119</v>
      </c>
      <c r="AA3605" s="2" t="b">
        <v>0</v>
      </c>
      <c r="AB3605" s="1" t="s">
        <v>21481</v>
      </c>
      <c r="AC3605" s="1" t="s">
        <v>21482</v>
      </c>
      <c r="AD3605" s="1" t="s">
        <v>61</v>
      </c>
      <c r="AE3605" s="2" t="b">
        <v>1</v>
      </c>
      <c r="AF3605" s="1"/>
      <c r="AG3605" s="2" t="b">
        <v>0</v>
      </c>
      <c r="AH3605" s="1">
        <v>46242.56480349537</v>
      </c>
    </row>
    <row r="3606" spans="1:34" ht="13.9">
      <c r="A3606" s="1" t="s">
        <v>21483</v>
      </c>
      <c r="B3606" s="1" t="s">
        <v>21484</v>
      </c>
      <c r="C3606" s="4">
        <v>45639</v>
      </c>
      <c r="D3606" s="1" t="s">
        <v>21285</v>
      </c>
      <c r="E3606" s="1">
        <v>2024</v>
      </c>
      <c r="F3606" s="5">
        <v>19.809999999999999</v>
      </c>
      <c r="G3606" s="1" t="s">
        <v>21485</v>
      </c>
      <c r="H3606" s="1" t="s">
        <v>21486</v>
      </c>
      <c r="I3606" s="6">
        <v>50765</v>
      </c>
      <c r="J3606" s="6" t="s">
        <v>54</v>
      </c>
      <c r="K3606" s="6">
        <v>650</v>
      </c>
      <c r="L3606" s="6">
        <v>577</v>
      </c>
      <c r="M3606" s="6">
        <v>73</v>
      </c>
      <c r="N3606" s="7">
        <v>0.88769230769230767</v>
      </c>
      <c r="O3606" s="1" t="s">
        <v>67</v>
      </c>
      <c r="P3606" s="1" t="s">
        <v>54</v>
      </c>
      <c r="Q3606" s="1" t="s">
        <v>68</v>
      </c>
      <c r="R3606" s="1" t="s">
        <v>7</v>
      </c>
      <c r="S3606" s="2" t="b">
        <v>0</v>
      </c>
      <c r="T3606" s="2" t="b">
        <v>1</v>
      </c>
      <c r="U3606" s="1" t="s">
        <v>202</v>
      </c>
      <c r="V3606" s="1">
        <v>18</v>
      </c>
      <c r="W3606" s="2" t="b">
        <v>1</v>
      </c>
      <c r="X3606" s="2" t="b">
        <v>1</v>
      </c>
      <c r="Y3606" s="2" t="b">
        <v>0</v>
      </c>
      <c r="Z3606" s="1" t="s">
        <v>119</v>
      </c>
      <c r="AA3606" s="2" t="b">
        <v>0</v>
      </c>
      <c r="AB3606" s="1" t="s">
        <v>21487</v>
      </c>
      <c r="AC3606" s="1" t="s">
        <v>21488</v>
      </c>
      <c r="AD3606" s="1" t="s">
        <v>61</v>
      </c>
      <c r="AE3606" s="2" t="b">
        <v>1</v>
      </c>
      <c r="AF3606" s="1"/>
      <c r="AG3606" s="2" t="b">
        <v>0</v>
      </c>
      <c r="AH3606" s="1">
        <v>46242.56480349537</v>
      </c>
    </row>
    <row r="3607" spans="1:34" ht="13.9">
      <c r="A3607" s="1" t="s">
        <v>21489</v>
      </c>
      <c r="B3607" s="1" t="s">
        <v>21490</v>
      </c>
      <c r="C3607" s="4">
        <v>45639</v>
      </c>
      <c r="D3607" s="1" t="s">
        <v>21285</v>
      </c>
      <c r="E3607" s="1">
        <v>2024</v>
      </c>
      <c r="F3607" s="5">
        <v>19.809999999999999</v>
      </c>
      <c r="G3607" s="1" t="s">
        <v>21491</v>
      </c>
      <c r="H3607" s="1" t="s">
        <v>21492</v>
      </c>
      <c r="I3607" s="6">
        <v>7728</v>
      </c>
      <c r="J3607" s="6" t="s">
        <v>54</v>
      </c>
      <c r="K3607" s="6">
        <v>538</v>
      </c>
      <c r="L3607" s="6">
        <v>522</v>
      </c>
      <c r="M3607" s="6">
        <v>16</v>
      </c>
      <c r="N3607" s="7">
        <v>0.97026022304832715</v>
      </c>
      <c r="O3607" s="1" t="s">
        <v>76</v>
      </c>
      <c r="P3607" s="1" t="s">
        <v>54</v>
      </c>
      <c r="Q3607" s="1" t="s">
        <v>68</v>
      </c>
      <c r="R3607" s="1" t="s">
        <v>5</v>
      </c>
      <c r="S3607" s="2" t="b">
        <v>1</v>
      </c>
      <c r="T3607" s="2" t="b">
        <v>0</v>
      </c>
      <c r="U3607" s="1" t="s">
        <v>57</v>
      </c>
      <c r="V3607" s="1"/>
      <c r="W3607" s="2" t="b">
        <v>0</v>
      </c>
      <c r="X3607" s="1"/>
      <c r="Y3607" s="2" t="b">
        <v>0</v>
      </c>
      <c r="Z3607" s="1" t="s">
        <v>58</v>
      </c>
      <c r="AA3607" s="2" t="b">
        <v>1</v>
      </c>
      <c r="AB3607" s="1" t="s">
        <v>21493</v>
      </c>
      <c r="AC3607" s="1" t="s">
        <v>21494</v>
      </c>
      <c r="AD3607" s="1" t="s">
        <v>61</v>
      </c>
      <c r="AE3607" s="2" t="b">
        <v>1</v>
      </c>
      <c r="AF3607" s="1" t="s">
        <v>1407</v>
      </c>
      <c r="AG3607" s="2" t="b">
        <v>0</v>
      </c>
      <c r="AH3607" s="1">
        <v>46242.56480349537</v>
      </c>
    </row>
    <row r="3608" spans="1:34" ht="13.9">
      <c r="A3608" s="1" t="s">
        <v>21495</v>
      </c>
      <c r="B3608" s="1" t="s">
        <v>21496</v>
      </c>
      <c r="C3608" s="4">
        <v>45639</v>
      </c>
      <c r="D3608" s="1" t="s">
        <v>21285</v>
      </c>
      <c r="E3608" s="1">
        <v>2024</v>
      </c>
      <c r="F3608" s="5">
        <v>19.809999999999999</v>
      </c>
      <c r="G3608" s="1" t="s">
        <v>21497</v>
      </c>
      <c r="H3608" s="1" t="s">
        <v>21498</v>
      </c>
      <c r="I3608" s="6">
        <v>1134</v>
      </c>
      <c r="J3608" s="6" t="s">
        <v>54</v>
      </c>
      <c r="K3608" s="6">
        <v>15</v>
      </c>
      <c r="L3608" s="6">
        <v>11</v>
      </c>
      <c r="M3608" s="6">
        <v>4</v>
      </c>
      <c r="N3608" s="7">
        <v>0.73333333333333328</v>
      </c>
      <c r="O3608" s="1" t="s">
        <v>55</v>
      </c>
      <c r="P3608" s="1" t="s">
        <v>54</v>
      </c>
      <c r="Q3608" s="1" t="s">
        <v>56</v>
      </c>
      <c r="R3608" s="1" t="s">
        <v>7</v>
      </c>
      <c r="S3608" s="2" t="b">
        <v>0</v>
      </c>
      <c r="T3608" s="2" t="b">
        <v>1</v>
      </c>
      <c r="U3608" s="1" t="s">
        <v>202</v>
      </c>
      <c r="V3608" s="1">
        <v>18</v>
      </c>
      <c r="W3608" s="2" t="b">
        <v>1</v>
      </c>
      <c r="X3608" s="2" t="b">
        <v>1</v>
      </c>
      <c r="Y3608" s="2" t="b">
        <v>0</v>
      </c>
      <c r="Z3608" s="1" t="s">
        <v>119</v>
      </c>
      <c r="AA3608" s="2" t="b">
        <v>0</v>
      </c>
      <c r="AB3608" s="1" t="s">
        <v>21499</v>
      </c>
      <c r="AC3608" s="1" t="s">
        <v>21500</v>
      </c>
      <c r="AD3608" s="1" t="s">
        <v>61</v>
      </c>
      <c r="AE3608" s="2" t="b">
        <v>1</v>
      </c>
      <c r="AF3608" s="1"/>
      <c r="AG3608" s="2" t="b">
        <v>0</v>
      </c>
      <c r="AH3608" s="1">
        <v>46242.56480349537</v>
      </c>
    </row>
    <row r="3609" spans="1:34" ht="13.9">
      <c r="A3609" s="1" t="s">
        <v>21501</v>
      </c>
      <c r="B3609" s="1" t="s">
        <v>21502</v>
      </c>
      <c r="C3609" s="4">
        <v>45639</v>
      </c>
      <c r="D3609" s="1" t="s">
        <v>21285</v>
      </c>
      <c r="E3609" s="1">
        <v>2024</v>
      </c>
      <c r="F3609" s="5">
        <v>19.809999999999999</v>
      </c>
      <c r="G3609" s="1" t="s">
        <v>21503</v>
      </c>
      <c r="H3609" s="1" t="s">
        <v>21504</v>
      </c>
      <c r="I3609" s="6">
        <v>332</v>
      </c>
      <c r="J3609" s="6" t="s">
        <v>54</v>
      </c>
      <c r="K3609" s="6">
        <v>7</v>
      </c>
      <c r="L3609" s="6">
        <v>5</v>
      </c>
      <c r="M3609" s="6">
        <v>2</v>
      </c>
      <c r="N3609" s="7">
        <v>0.7142857142857143</v>
      </c>
      <c r="O3609" s="1" t="s">
        <v>83</v>
      </c>
      <c r="P3609" s="1" t="s">
        <v>54</v>
      </c>
      <c r="Q3609" s="1" t="s">
        <v>56</v>
      </c>
      <c r="R3609" s="1" t="s">
        <v>5</v>
      </c>
      <c r="S3609" s="2" t="b">
        <v>1</v>
      </c>
      <c r="T3609" s="2" t="b">
        <v>0</v>
      </c>
      <c r="U3609" s="1" t="s">
        <v>57</v>
      </c>
      <c r="V3609" s="1"/>
      <c r="W3609" s="2" t="b">
        <v>0</v>
      </c>
      <c r="X3609" s="1"/>
      <c r="Y3609" s="2" t="b">
        <v>0</v>
      </c>
      <c r="Z3609" s="1" t="s">
        <v>58</v>
      </c>
      <c r="AA3609" s="2" t="b">
        <v>1</v>
      </c>
      <c r="AB3609" s="1" t="s">
        <v>21505</v>
      </c>
      <c r="AC3609" s="1" t="s">
        <v>21506</v>
      </c>
      <c r="AD3609" s="1" t="s">
        <v>61</v>
      </c>
      <c r="AE3609" s="2" t="b">
        <v>1</v>
      </c>
      <c r="AF3609" s="1" t="s">
        <v>101</v>
      </c>
      <c r="AG3609" s="2" t="b">
        <v>1</v>
      </c>
      <c r="AH3609" s="1">
        <v>46242.56480349537</v>
      </c>
    </row>
    <row r="3610" spans="1:34" ht="13.9">
      <c r="A3610" s="1" t="s">
        <v>21507</v>
      </c>
      <c r="B3610" s="1" t="s">
        <v>21508</v>
      </c>
      <c r="C3610" s="4">
        <v>45641</v>
      </c>
      <c r="D3610" s="1" t="s">
        <v>21285</v>
      </c>
      <c r="E3610" s="1">
        <v>2024</v>
      </c>
      <c r="F3610" s="5">
        <v>19.75</v>
      </c>
      <c r="G3610" s="1" t="s">
        <v>21509</v>
      </c>
      <c r="H3610" s="1" t="s">
        <v>21510</v>
      </c>
      <c r="I3610" s="6">
        <v>505938</v>
      </c>
      <c r="J3610" s="6" t="s">
        <v>54</v>
      </c>
      <c r="K3610" s="6">
        <v>21692</v>
      </c>
      <c r="L3610" s="6">
        <v>20229</v>
      </c>
      <c r="M3610" s="6">
        <v>1463</v>
      </c>
      <c r="N3610" s="7">
        <v>0.93255578093306291</v>
      </c>
      <c r="O3610" s="1" t="s">
        <v>67</v>
      </c>
      <c r="P3610" s="1" t="s">
        <v>54</v>
      </c>
      <c r="Q3610" s="1" t="s">
        <v>68</v>
      </c>
      <c r="R3610" s="1" t="s">
        <v>5</v>
      </c>
      <c r="S3610" s="2" t="b">
        <v>1</v>
      </c>
      <c r="T3610" s="2" t="b">
        <v>0</v>
      </c>
      <c r="U3610" s="1" t="s">
        <v>57</v>
      </c>
      <c r="V3610" s="1"/>
      <c r="W3610" s="2" t="b">
        <v>0</v>
      </c>
      <c r="X3610" s="1"/>
      <c r="Y3610" s="2" t="b">
        <v>0</v>
      </c>
      <c r="Z3610" s="1" t="s">
        <v>58</v>
      </c>
      <c r="AA3610" s="2" t="b">
        <v>1</v>
      </c>
      <c r="AB3610" s="1" t="s">
        <v>21511</v>
      </c>
      <c r="AC3610" s="1" t="s">
        <v>21512</v>
      </c>
      <c r="AD3610" s="1" t="s">
        <v>61</v>
      </c>
      <c r="AE3610" s="2" t="b">
        <v>1</v>
      </c>
      <c r="AF3610" s="1" t="s">
        <v>142</v>
      </c>
      <c r="AG3610" s="2" t="b">
        <v>0</v>
      </c>
      <c r="AH3610" s="1">
        <v>46242.56480349537</v>
      </c>
    </row>
    <row r="3611" spans="1:34" ht="13.9">
      <c r="A3611" s="1" t="s">
        <v>21513</v>
      </c>
      <c r="B3611" s="1" t="s">
        <v>21514</v>
      </c>
      <c r="C3611" s="4">
        <v>45642</v>
      </c>
      <c r="D3611" s="1" t="s">
        <v>21285</v>
      </c>
      <c r="E3611" s="1">
        <v>2024</v>
      </c>
      <c r="F3611" s="5">
        <v>19.71</v>
      </c>
      <c r="G3611" s="1" t="s">
        <v>21515</v>
      </c>
      <c r="H3611" s="1" t="s">
        <v>21516</v>
      </c>
      <c r="I3611" s="6">
        <v>878</v>
      </c>
      <c r="J3611" s="6" t="s">
        <v>54</v>
      </c>
      <c r="K3611" s="6">
        <v>15</v>
      </c>
      <c r="L3611" s="6">
        <v>7</v>
      </c>
      <c r="M3611" s="6">
        <v>8</v>
      </c>
      <c r="N3611" s="7">
        <v>0.46666666666666667</v>
      </c>
      <c r="O3611" s="1" t="s">
        <v>91</v>
      </c>
      <c r="P3611" s="1" t="s">
        <v>54</v>
      </c>
      <c r="Q3611" s="1" t="s">
        <v>56</v>
      </c>
      <c r="R3611" s="1" t="s">
        <v>7</v>
      </c>
      <c r="S3611" s="2" t="b">
        <v>0</v>
      </c>
      <c r="T3611" s="2" t="b">
        <v>1</v>
      </c>
      <c r="U3611" s="1" t="s">
        <v>202</v>
      </c>
      <c r="V3611" s="1">
        <v>18</v>
      </c>
      <c r="W3611" s="2" t="b">
        <v>1</v>
      </c>
      <c r="X3611" s="2" t="b">
        <v>1</v>
      </c>
      <c r="Y3611" s="2" t="b">
        <v>0</v>
      </c>
      <c r="Z3611" s="1" t="s">
        <v>119</v>
      </c>
      <c r="AA3611" s="2" t="b">
        <v>0</v>
      </c>
      <c r="AB3611" s="1" t="s">
        <v>21517</v>
      </c>
      <c r="AC3611" s="1" t="s">
        <v>21518</v>
      </c>
      <c r="AD3611" s="1" t="s">
        <v>61</v>
      </c>
      <c r="AE3611" s="2" t="b">
        <v>1</v>
      </c>
      <c r="AF3611" s="1"/>
      <c r="AG3611" s="2" t="b">
        <v>0</v>
      </c>
      <c r="AH3611" s="1">
        <v>46242.56480349537</v>
      </c>
    </row>
    <row r="3612" spans="1:34" ht="13.9">
      <c r="A3612" s="1" t="s">
        <v>21519</v>
      </c>
      <c r="B3612" s="1" t="s">
        <v>21520</v>
      </c>
      <c r="C3612" s="4">
        <v>45642</v>
      </c>
      <c r="D3612" s="1" t="s">
        <v>21285</v>
      </c>
      <c r="E3612" s="1">
        <v>2024</v>
      </c>
      <c r="F3612" s="5">
        <v>19.71</v>
      </c>
      <c r="G3612" s="1" t="s">
        <v>21521</v>
      </c>
      <c r="H3612" s="1" t="s">
        <v>21522</v>
      </c>
      <c r="I3612" s="6">
        <v>2131</v>
      </c>
      <c r="J3612" s="6" t="s">
        <v>54</v>
      </c>
      <c r="K3612" s="6">
        <v>85</v>
      </c>
      <c r="L3612" s="6">
        <v>70</v>
      </c>
      <c r="M3612" s="6">
        <v>15</v>
      </c>
      <c r="N3612" s="7">
        <v>0.82352941176470584</v>
      </c>
      <c r="O3612" s="1" t="s">
        <v>67</v>
      </c>
      <c r="P3612" s="1" t="s">
        <v>54</v>
      </c>
      <c r="Q3612" s="1" t="s">
        <v>56</v>
      </c>
      <c r="R3612" s="1" t="s">
        <v>5</v>
      </c>
      <c r="S3612" s="2" t="b">
        <v>1</v>
      </c>
      <c r="T3612" s="2" t="b">
        <v>0</v>
      </c>
      <c r="U3612" s="1" t="s">
        <v>112</v>
      </c>
      <c r="V3612" s="1">
        <v>15</v>
      </c>
      <c r="W3612" s="2" t="b">
        <v>0</v>
      </c>
      <c r="X3612" s="1"/>
      <c r="Y3612" s="2" t="b">
        <v>0</v>
      </c>
      <c r="Z3612" s="1" t="s">
        <v>58</v>
      </c>
      <c r="AA3612" s="2" t="b">
        <v>1</v>
      </c>
      <c r="AB3612" s="1" t="s">
        <v>21523</v>
      </c>
      <c r="AC3612" s="1" t="s">
        <v>21524</v>
      </c>
      <c r="AD3612" s="1" t="s">
        <v>61</v>
      </c>
      <c r="AE3612" s="2" t="b">
        <v>1</v>
      </c>
      <c r="AF3612" s="1" t="s">
        <v>956</v>
      </c>
      <c r="AG3612" s="2" t="b">
        <v>0</v>
      </c>
      <c r="AH3612" s="1">
        <v>46242.56480349537</v>
      </c>
    </row>
    <row r="3613" spans="1:34" ht="13.9">
      <c r="A3613" s="1" t="s">
        <v>21525</v>
      </c>
      <c r="B3613" s="1" t="s">
        <v>21526</v>
      </c>
      <c r="C3613" s="4">
        <v>45642</v>
      </c>
      <c r="D3613" s="1" t="s">
        <v>21285</v>
      </c>
      <c r="E3613" s="1">
        <v>2024</v>
      </c>
      <c r="F3613" s="5">
        <v>19.71</v>
      </c>
      <c r="G3613" s="1" t="s">
        <v>21527</v>
      </c>
      <c r="H3613" s="1" t="s">
        <v>21528</v>
      </c>
      <c r="I3613" s="6">
        <v>854</v>
      </c>
      <c r="J3613" s="6" t="s">
        <v>54</v>
      </c>
      <c r="K3613" s="6">
        <v>66</v>
      </c>
      <c r="L3613" s="6">
        <v>62</v>
      </c>
      <c r="M3613" s="6">
        <v>4</v>
      </c>
      <c r="N3613" s="7">
        <v>0.93939393939393945</v>
      </c>
      <c r="O3613" s="1" t="s">
        <v>67</v>
      </c>
      <c r="P3613" s="1" t="s">
        <v>54</v>
      </c>
      <c r="Q3613" s="1" t="s">
        <v>56</v>
      </c>
      <c r="R3613" s="1" t="s">
        <v>5</v>
      </c>
      <c r="S3613" s="2" t="b">
        <v>1</v>
      </c>
      <c r="T3613" s="2" t="b">
        <v>0</v>
      </c>
      <c r="U3613" s="1" t="s">
        <v>224</v>
      </c>
      <c r="V3613" s="1">
        <v>12</v>
      </c>
      <c r="W3613" s="2" t="b">
        <v>0</v>
      </c>
      <c r="X3613" s="1"/>
      <c r="Y3613" s="2" t="b">
        <v>0</v>
      </c>
      <c r="Z3613" s="1" t="s">
        <v>58</v>
      </c>
      <c r="AA3613" s="2" t="b">
        <v>1</v>
      </c>
      <c r="AB3613" s="1" t="s">
        <v>21529</v>
      </c>
      <c r="AC3613" s="1" t="s">
        <v>21530</v>
      </c>
      <c r="AD3613" s="1" t="s">
        <v>61</v>
      </c>
      <c r="AE3613" s="2" t="b">
        <v>1</v>
      </c>
      <c r="AF3613" s="1" t="s">
        <v>956</v>
      </c>
      <c r="AG3613" s="2" t="b">
        <v>0</v>
      </c>
      <c r="AH3613" s="1">
        <v>46242.56480349537</v>
      </c>
    </row>
    <row r="3614" spans="1:34" ht="13.9">
      <c r="A3614" s="1" t="s">
        <v>21531</v>
      </c>
      <c r="B3614" s="1" t="s">
        <v>21532</v>
      </c>
      <c r="C3614" s="4">
        <v>45643</v>
      </c>
      <c r="D3614" s="1" t="s">
        <v>21285</v>
      </c>
      <c r="E3614" s="1">
        <v>2024</v>
      </c>
      <c r="F3614" s="5">
        <v>19.68</v>
      </c>
      <c r="G3614" s="1" t="s">
        <v>21533</v>
      </c>
      <c r="H3614" s="1" t="s">
        <v>21534</v>
      </c>
      <c r="I3614" s="6">
        <v>126563</v>
      </c>
      <c r="J3614" s="6" t="s">
        <v>54</v>
      </c>
      <c r="K3614" s="6">
        <v>2310</v>
      </c>
      <c r="L3614" s="6">
        <v>2195</v>
      </c>
      <c r="M3614" s="6">
        <v>115</v>
      </c>
      <c r="N3614" s="7">
        <v>0.95021645021645018</v>
      </c>
      <c r="O3614" s="1" t="s">
        <v>76</v>
      </c>
      <c r="P3614" s="1" t="s">
        <v>54</v>
      </c>
      <c r="Q3614" s="1" t="s">
        <v>68</v>
      </c>
      <c r="R3614" s="1" t="s">
        <v>7</v>
      </c>
      <c r="S3614" s="2" t="b">
        <v>0</v>
      </c>
      <c r="T3614" s="2" t="b">
        <v>1</v>
      </c>
      <c r="U3614" s="1" t="s">
        <v>202</v>
      </c>
      <c r="V3614" s="1">
        <v>18</v>
      </c>
      <c r="W3614" s="2" t="b">
        <v>1</v>
      </c>
      <c r="X3614" s="2" t="b">
        <v>1</v>
      </c>
      <c r="Y3614" s="2" t="b">
        <v>0</v>
      </c>
      <c r="Z3614" s="1" t="s">
        <v>119</v>
      </c>
      <c r="AA3614" s="2" t="b">
        <v>0</v>
      </c>
      <c r="AB3614" s="1" t="s">
        <v>21535</v>
      </c>
      <c r="AC3614" s="1" t="s">
        <v>21536</v>
      </c>
      <c r="AD3614" s="1" t="s">
        <v>61</v>
      </c>
      <c r="AE3614" s="2" t="b">
        <v>1</v>
      </c>
      <c r="AF3614" s="1"/>
      <c r="AG3614" s="2" t="b">
        <v>0</v>
      </c>
      <c r="AH3614" s="1">
        <v>46242.56480349537</v>
      </c>
    </row>
    <row r="3615" spans="1:34" ht="13.9">
      <c r="A3615" s="1" t="s">
        <v>21537</v>
      </c>
      <c r="B3615" s="1" t="s">
        <v>21538</v>
      </c>
      <c r="C3615" s="4">
        <v>45643</v>
      </c>
      <c r="D3615" s="1" t="s">
        <v>21285</v>
      </c>
      <c r="E3615" s="1">
        <v>2024</v>
      </c>
      <c r="F3615" s="5">
        <v>19.68</v>
      </c>
      <c r="G3615" s="1" t="s">
        <v>21539</v>
      </c>
      <c r="H3615" s="1" t="s">
        <v>21540</v>
      </c>
      <c r="I3615" s="6">
        <v>226</v>
      </c>
      <c r="J3615" s="6" t="s">
        <v>54</v>
      </c>
      <c r="K3615" s="6">
        <v>17</v>
      </c>
      <c r="L3615" s="6">
        <v>16</v>
      </c>
      <c r="M3615" s="6">
        <v>1</v>
      </c>
      <c r="N3615" s="7">
        <v>0.94117647058823528</v>
      </c>
      <c r="O3615" s="1" t="s">
        <v>126</v>
      </c>
      <c r="P3615" s="1" t="s">
        <v>54</v>
      </c>
      <c r="Q3615" s="1" t="s">
        <v>56</v>
      </c>
      <c r="R3615" s="1" t="s">
        <v>5</v>
      </c>
      <c r="S3615" s="2" t="b">
        <v>1</v>
      </c>
      <c r="T3615" s="2" t="b">
        <v>0</v>
      </c>
      <c r="U3615" s="1" t="s">
        <v>57</v>
      </c>
      <c r="V3615" s="1"/>
      <c r="W3615" s="2" t="b">
        <v>0</v>
      </c>
      <c r="X3615" s="1"/>
      <c r="Y3615" s="2" t="b">
        <v>0</v>
      </c>
      <c r="Z3615" s="1" t="s">
        <v>58</v>
      </c>
      <c r="AA3615" s="2" t="b">
        <v>1</v>
      </c>
      <c r="AB3615" s="1" t="s">
        <v>21541</v>
      </c>
      <c r="AC3615" s="1" t="s">
        <v>21542</v>
      </c>
      <c r="AD3615" s="1" t="s">
        <v>61</v>
      </c>
      <c r="AE3615" s="2" t="b">
        <v>1</v>
      </c>
      <c r="AF3615" s="1" t="s">
        <v>442</v>
      </c>
      <c r="AG3615" s="2" t="b">
        <v>0</v>
      </c>
      <c r="AH3615" s="1">
        <v>46242.56480349537</v>
      </c>
    </row>
    <row r="3616" spans="1:34" ht="13.9">
      <c r="A3616" s="1" t="s">
        <v>21543</v>
      </c>
      <c r="B3616" s="1" t="s">
        <v>21544</v>
      </c>
      <c r="C3616" s="4">
        <v>45644</v>
      </c>
      <c r="D3616" s="1" t="s">
        <v>21285</v>
      </c>
      <c r="E3616" s="1">
        <v>2024</v>
      </c>
      <c r="F3616" s="5">
        <v>19.649999999999999</v>
      </c>
      <c r="G3616" s="1" t="s">
        <v>21545</v>
      </c>
      <c r="H3616" s="1" t="s">
        <v>21546</v>
      </c>
      <c r="I3616" s="6">
        <v>104</v>
      </c>
      <c r="J3616" s="6" t="s">
        <v>54</v>
      </c>
      <c r="K3616" s="6">
        <v>6</v>
      </c>
      <c r="L3616" s="6">
        <v>6</v>
      </c>
      <c r="M3616" s="6">
        <v>0</v>
      </c>
      <c r="N3616" s="7">
        <v>1</v>
      </c>
      <c r="O3616" s="1" t="s">
        <v>947</v>
      </c>
      <c r="P3616" s="1" t="s">
        <v>54</v>
      </c>
      <c r="Q3616" s="1" t="s">
        <v>56</v>
      </c>
      <c r="R3616" s="1" t="s">
        <v>5</v>
      </c>
      <c r="S3616" s="2" t="b">
        <v>1</v>
      </c>
      <c r="T3616" s="2" t="b">
        <v>0</v>
      </c>
      <c r="U3616" s="1" t="s">
        <v>57</v>
      </c>
      <c r="V3616" s="1"/>
      <c r="W3616" s="2" t="b">
        <v>0</v>
      </c>
      <c r="X3616" s="1"/>
      <c r="Y3616" s="2" t="b">
        <v>0</v>
      </c>
      <c r="Z3616" s="1" t="s">
        <v>58</v>
      </c>
      <c r="AA3616" s="2" t="b">
        <v>1</v>
      </c>
      <c r="AB3616" s="1" t="s">
        <v>21547</v>
      </c>
      <c r="AC3616" s="1" t="s">
        <v>21548</v>
      </c>
      <c r="AD3616" s="1" t="s">
        <v>61</v>
      </c>
      <c r="AE3616" s="2" t="b">
        <v>1</v>
      </c>
      <c r="AF3616" s="1" t="s">
        <v>62</v>
      </c>
      <c r="AG3616" s="2" t="b">
        <v>0</v>
      </c>
      <c r="AH3616" s="1">
        <v>46242.56480349537</v>
      </c>
    </row>
    <row r="3617" spans="1:34" ht="13.9">
      <c r="A3617" s="1" t="s">
        <v>21549</v>
      </c>
      <c r="B3617" s="1" t="s">
        <v>21550</v>
      </c>
      <c r="C3617" s="4">
        <v>45644</v>
      </c>
      <c r="D3617" s="1" t="s">
        <v>21285</v>
      </c>
      <c r="E3617" s="1">
        <v>2024</v>
      </c>
      <c r="F3617" s="5">
        <v>19.649999999999999</v>
      </c>
      <c r="G3617" s="1" t="s">
        <v>21551</v>
      </c>
      <c r="H3617" s="1" t="s">
        <v>21552</v>
      </c>
      <c r="I3617" s="6">
        <v>500</v>
      </c>
      <c r="J3617" s="6" t="s">
        <v>54</v>
      </c>
      <c r="K3617" s="6">
        <v>39</v>
      </c>
      <c r="L3617" s="6">
        <v>34</v>
      </c>
      <c r="M3617" s="6">
        <v>5</v>
      </c>
      <c r="N3617" s="7">
        <v>0.87179487179487181</v>
      </c>
      <c r="O3617" s="1" t="s">
        <v>126</v>
      </c>
      <c r="P3617" s="1" t="s">
        <v>54</v>
      </c>
      <c r="Q3617" s="1" t="s">
        <v>56</v>
      </c>
      <c r="R3617" s="1" t="s">
        <v>7</v>
      </c>
      <c r="S3617" s="2" t="b">
        <v>0</v>
      </c>
      <c r="T3617" s="2" t="b">
        <v>1</v>
      </c>
      <c r="U3617" s="1" t="s">
        <v>202</v>
      </c>
      <c r="V3617" s="1">
        <v>18</v>
      </c>
      <c r="W3617" s="2" t="b">
        <v>1</v>
      </c>
      <c r="X3617" s="2" t="b">
        <v>1</v>
      </c>
      <c r="Y3617" s="2" t="b">
        <v>0</v>
      </c>
      <c r="Z3617" s="1" t="s">
        <v>119</v>
      </c>
      <c r="AA3617" s="2" t="b">
        <v>0</v>
      </c>
      <c r="AB3617" s="1" t="s">
        <v>21553</v>
      </c>
      <c r="AC3617" s="1" t="s">
        <v>21554</v>
      </c>
      <c r="AD3617" s="1" t="s">
        <v>61</v>
      </c>
      <c r="AE3617" s="2" t="b">
        <v>1</v>
      </c>
      <c r="AF3617" s="1"/>
      <c r="AG3617" s="2" t="b">
        <v>0</v>
      </c>
      <c r="AH3617" s="1">
        <v>46242.564803506946</v>
      </c>
    </row>
    <row r="3618" spans="1:34" ht="13.9">
      <c r="A3618" s="1" t="s">
        <v>21555</v>
      </c>
      <c r="B3618" s="1" t="s">
        <v>21556</v>
      </c>
      <c r="C3618" s="4">
        <v>45644</v>
      </c>
      <c r="D3618" s="1" t="s">
        <v>21285</v>
      </c>
      <c r="E3618" s="1">
        <v>2024</v>
      </c>
      <c r="F3618" s="5">
        <v>19.649999999999999</v>
      </c>
      <c r="G3618" s="1" t="s">
        <v>21557</v>
      </c>
      <c r="H3618" s="1" t="s">
        <v>21558</v>
      </c>
      <c r="I3618" s="6">
        <v>669</v>
      </c>
      <c r="J3618" s="6" t="s">
        <v>54</v>
      </c>
      <c r="K3618" s="6">
        <v>15</v>
      </c>
      <c r="L3618" s="6">
        <v>12</v>
      </c>
      <c r="M3618" s="6">
        <v>3</v>
      </c>
      <c r="N3618" s="7">
        <v>0.8</v>
      </c>
      <c r="O3618" s="1" t="s">
        <v>126</v>
      </c>
      <c r="P3618" s="1" t="s">
        <v>54</v>
      </c>
      <c r="Q3618" s="1" t="s">
        <v>56</v>
      </c>
      <c r="R3618" s="1" t="s">
        <v>5</v>
      </c>
      <c r="S3618" s="2" t="b">
        <v>1</v>
      </c>
      <c r="T3618" s="2" t="b">
        <v>0</v>
      </c>
      <c r="U3618" s="1" t="s">
        <v>57</v>
      </c>
      <c r="V3618" s="1"/>
      <c r="W3618" s="2" t="b">
        <v>0</v>
      </c>
      <c r="X3618" s="1"/>
      <c r="Y3618" s="2" t="b">
        <v>0</v>
      </c>
      <c r="Z3618" s="1" t="s">
        <v>58</v>
      </c>
      <c r="AA3618" s="2" t="b">
        <v>1</v>
      </c>
      <c r="AB3618" s="1" t="s">
        <v>21559</v>
      </c>
      <c r="AC3618" s="1" t="s">
        <v>21560</v>
      </c>
      <c r="AD3618" s="1" t="s">
        <v>61</v>
      </c>
      <c r="AE3618" s="2" t="b">
        <v>1</v>
      </c>
      <c r="AF3618" s="1" t="s">
        <v>101</v>
      </c>
      <c r="AG3618" s="2" t="b">
        <v>1</v>
      </c>
      <c r="AH3618" s="1">
        <v>46242.564803506946</v>
      </c>
    </row>
    <row r="3619" spans="1:34" ht="13.9">
      <c r="A3619" s="1" t="s">
        <v>21561</v>
      </c>
      <c r="B3619" s="1" t="s">
        <v>21562</v>
      </c>
      <c r="C3619" s="4">
        <v>45644</v>
      </c>
      <c r="D3619" s="1" t="s">
        <v>21285</v>
      </c>
      <c r="E3619" s="1">
        <v>2024</v>
      </c>
      <c r="F3619" s="5">
        <v>19.649999999999999</v>
      </c>
      <c r="G3619" s="1" t="s">
        <v>21563</v>
      </c>
      <c r="H3619" s="1" t="s">
        <v>21564</v>
      </c>
      <c r="I3619" s="6">
        <v>529</v>
      </c>
      <c r="J3619" s="6" t="s">
        <v>54</v>
      </c>
      <c r="K3619" s="6">
        <v>19</v>
      </c>
      <c r="L3619" s="6">
        <v>18</v>
      </c>
      <c r="M3619" s="6">
        <v>1</v>
      </c>
      <c r="N3619" s="7">
        <v>0.94736842105263153</v>
      </c>
      <c r="O3619" s="1" t="s">
        <v>126</v>
      </c>
      <c r="P3619" s="1" t="s">
        <v>54</v>
      </c>
      <c r="Q3619" s="1" t="s">
        <v>56</v>
      </c>
      <c r="R3619" s="1" t="s">
        <v>7</v>
      </c>
      <c r="S3619" s="2" t="b">
        <v>0</v>
      </c>
      <c r="T3619" s="2" t="b">
        <v>1</v>
      </c>
      <c r="U3619" s="1" t="s">
        <v>133</v>
      </c>
      <c r="V3619" s="1">
        <v>18</v>
      </c>
      <c r="W3619" s="2" t="b">
        <v>1</v>
      </c>
      <c r="X3619" s="2" t="b">
        <v>0</v>
      </c>
      <c r="Y3619" s="2" t="b">
        <v>0</v>
      </c>
      <c r="Z3619" s="1" t="s">
        <v>119</v>
      </c>
      <c r="AA3619" s="2" t="b">
        <v>0</v>
      </c>
      <c r="AB3619" s="1" t="s">
        <v>21565</v>
      </c>
      <c r="AC3619" s="1" t="s">
        <v>21566</v>
      </c>
      <c r="AD3619" s="1" t="s">
        <v>61</v>
      </c>
      <c r="AE3619" s="2" t="b">
        <v>1</v>
      </c>
      <c r="AF3619" s="1"/>
      <c r="AG3619" s="2" t="b">
        <v>0</v>
      </c>
      <c r="AH3619" s="1">
        <v>46242.564803506946</v>
      </c>
    </row>
    <row r="3620" spans="1:34" ht="13.9">
      <c r="A3620" s="1" t="s">
        <v>21567</v>
      </c>
      <c r="B3620" s="1" t="s">
        <v>21568</v>
      </c>
      <c r="C3620" s="4">
        <v>45644</v>
      </c>
      <c r="D3620" s="1" t="s">
        <v>21285</v>
      </c>
      <c r="E3620" s="1">
        <v>2024</v>
      </c>
      <c r="F3620" s="5">
        <v>19.649999999999999</v>
      </c>
      <c r="G3620" s="1" t="s">
        <v>21569</v>
      </c>
      <c r="H3620" s="1" t="s">
        <v>21570</v>
      </c>
      <c r="I3620" s="6">
        <v>36598</v>
      </c>
      <c r="J3620" s="6" t="s">
        <v>54</v>
      </c>
      <c r="K3620" s="6">
        <v>1002</v>
      </c>
      <c r="L3620" s="6">
        <v>853</v>
      </c>
      <c r="M3620" s="6">
        <v>149</v>
      </c>
      <c r="N3620" s="7">
        <v>0.85129740518962072</v>
      </c>
      <c r="O3620" s="1" t="s">
        <v>67</v>
      </c>
      <c r="P3620" s="1" t="s">
        <v>54</v>
      </c>
      <c r="Q3620" s="1" t="s">
        <v>68</v>
      </c>
      <c r="R3620" s="1" t="s">
        <v>5</v>
      </c>
      <c r="S3620" s="2" t="b">
        <v>1</v>
      </c>
      <c r="T3620" s="2" t="b">
        <v>0</v>
      </c>
      <c r="U3620" s="1" t="s">
        <v>57</v>
      </c>
      <c r="V3620" s="1"/>
      <c r="W3620" s="2" t="b">
        <v>0</v>
      </c>
      <c r="X3620" s="1"/>
      <c r="Y3620" s="2" t="b">
        <v>0</v>
      </c>
      <c r="Z3620" s="1" t="s">
        <v>58</v>
      </c>
      <c r="AA3620" s="2" t="b">
        <v>1</v>
      </c>
      <c r="AB3620" s="1" t="s">
        <v>21571</v>
      </c>
      <c r="AC3620" s="1" t="s">
        <v>21572</v>
      </c>
      <c r="AD3620" s="1" t="s">
        <v>61</v>
      </c>
      <c r="AE3620" s="2" t="b">
        <v>1</v>
      </c>
      <c r="AF3620" s="1" t="s">
        <v>649</v>
      </c>
      <c r="AG3620" s="2" t="b">
        <v>0</v>
      </c>
      <c r="AH3620" s="1">
        <v>46242.564803506946</v>
      </c>
    </row>
    <row r="3621" spans="1:34" ht="13.9">
      <c r="A3621" s="1" t="s">
        <v>21573</v>
      </c>
      <c r="B3621" s="1" t="s">
        <v>21574</v>
      </c>
      <c r="C3621" s="4">
        <v>45644</v>
      </c>
      <c r="D3621" s="1" t="s">
        <v>21285</v>
      </c>
      <c r="E3621" s="1">
        <v>2024</v>
      </c>
      <c r="F3621" s="5">
        <v>19.649999999999999</v>
      </c>
      <c r="G3621" s="1" t="s">
        <v>21575</v>
      </c>
      <c r="H3621" s="1" t="s">
        <v>21576</v>
      </c>
      <c r="I3621" s="6">
        <v>1</v>
      </c>
      <c r="J3621" s="6" t="s">
        <v>54</v>
      </c>
      <c r="K3621" s="6">
        <v>0</v>
      </c>
      <c r="L3621" s="6">
        <v>0</v>
      </c>
      <c r="M3621" s="6">
        <v>0</v>
      </c>
      <c r="N3621" s="7"/>
      <c r="O3621" s="1" t="s">
        <v>216</v>
      </c>
      <c r="P3621" s="1" t="s">
        <v>54</v>
      </c>
      <c r="Q3621" s="1" t="s">
        <v>56</v>
      </c>
      <c r="R3621" s="1" t="s">
        <v>5</v>
      </c>
      <c r="S3621" s="2" t="b">
        <v>1</v>
      </c>
      <c r="T3621" s="2" t="b">
        <v>0</v>
      </c>
      <c r="U3621" s="1" t="s">
        <v>57</v>
      </c>
      <c r="V3621" s="1"/>
      <c r="W3621" s="2" t="b">
        <v>0</v>
      </c>
      <c r="X3621" s="1"/>
      <c r="Y3621" s="2" t="b">
        <v>0</v>
      </c>
      <c r="Z3621" s="1" t="s">
        <v>58</v>
      </c>
      <c r="AA3621" s="2" t="b">
        <v>1</v>
      </c>
      <c r="AB3621" s="1" t="s">
        <v>21577</v>
      </c>
      <c r="AC3621" s="1" t="s">
        <v>21578</v>
      </c>
      <c r="AD3621" s="1" t="s">
        <v>61</v>
      </c>
      <c r="AE3621" s="2" t="b">
        <v>1</v>
      </c>
      <c r="AF3621" s="1" t="s">
        <v>211</v>
      </c>
      <c r="AG3621" s="2" t="b">
        <v>0</v>
      </c>
      <c r="AH3621" s="1">
        <v>46242.564803506946</v>
      </c>
    </row>
    <row r="3622" spans="1:34" ht="13.9">
      <c r="A3622" s="1" t="s">
        <v>21579</v>
      </c>
      <c r="B3622" s="1" t="s">
        <v>21580</v>
      </c>
      <c r="C3622" s="4">
        <v>45644</v>
      </c>
      <c r="D3622" s="1" t="s">
        <v>21285</v>
      </c>
      <c r="E3622" s="1">
        <v>2024</v>
      </c>
      <c r="F3622" s="5">
        <v>19.649999999999999</v>
      </c>
      <c r="G3622" s="1" t="s">
        <v>21581</v>
      </c>
      <c r="H3622" s="1" t="s">
        <v>21582</v>
      </c>
      <c r="I3622" s="6">
        <v>58</v>
      </c>
      <c r="J3622" s="6" t="s">
        <v>54</v>
      </c>
      <c r="K3622" s="6">
        <v>4</v>
      </c>
      <c r="L3622" s="6">
        <v>4</v>
      </c>
      <c r="M3622" s="6">
        <v>0</v>
      </c>
      <c r="N3622" s="7">
        <v>1</v>
      </c>
      <c r="O3622" s="1" t="s">
        <v>344</v>
      </c>
      <c r="P3622" s="1" t="s">
        <v>54</v>
      </c>
      <c r="Q3622" s="1" t="s">
        <v>56</v>
      </c>
      <c r="R3622" s="1" t="s">
        <v>5</v>
      </c>
      <c r="S3622" s="2" t="b">
        <v>1</v>
      </c>
      <c r="T3622" s="2" t="b">
        <v>0</v>
      </c>
      <c r="U3622" s="1" t="s">
        <v>57</v>
      </c>
      <c r="V3622" s="1"/>
      <c r="W3622" s="2" t="b">
        <v>0</v>
      </c>
      <c r="X3622" s="1"/>
      <c r="Y3622" s="2" t="b">
        <v>0</v>
      </c>
      <c r="Z3622" s="1" t="s">
        <v>58</v>
      </c>
      <c r="AA3622" s="2" t="b">
        <v>1</v>
      </c>
      <c r="AB3622" s="1" t="s">
        <v>21583</v>
      </c>
      <c r="AC3622" s="1" t="s">
        <v>21584</v>
      </c>
      <c r="AD3622" s="1" t="s">
        <v>61</v>
      </c>
      <c r="AE3622" s="2" t="b">
        <v>1</v>
      </c>
      <c r="AF3622" s="1" t="s">
        <v>164</v>
      </c>
      <c r="AG3622" s="2" t="b">
        <v>0</v>
      </c>
      <c r="AH3622" s="1">
        <v>46242.564803506946</v>
      </c>
    </row>
    <row r="3623" spans="1:34" ht="13.9">
      <c r="A3623" s="1" t="s">
        <v>21585</v>
      </c>
      <c r="B3623" s="1" t="s">
        <v>21586</v>
      </c>
      <c r="C3623" s="4">
        <v>45645</v>
      </c>
      <c r="D3623" s="1" t="s">
        <v>21285</v>
      </c>
      <c r="E3623" s="1">
        <v>2024</v>
      </c>
      <c r="F3623" s="5">
        <v>19.61</v>
      </c>
      <c r="G3623" s="1" t="s">
        <v>21587</v>
      </c>
      <c r="H3623" s="1" t="s">
        <v>21588</v>
      </c>
      <c r="I3623" s="6">
        <v>568</v>
      </c>
      <c r="J3623" s="6" t="s">
        <v>54</v>
      </c>
      <c r="K3623" s="6">
        <v>40</v>
      </c>
      <c r="L3623" s="6">
        <v>38</v>
      </c>
      <c r="M3623" s="6">
        <v>2</v>
      </c>
      <c r="N3623" s="7">
        <v>0.95</v>
      </c>
      <c r="O3623" s="1" t="s">
        <v>126</v>
      </c>
      <c r="P3623" s="1" t="s">
        <v>54</v>
      </c>
      <c r="Q3623" s="1" t="s">
        <v>56</v>
      </c>
      <c r="R3623" s="1" t="s">
        <v>5</v>
      </c>
      <c r="S3623" s="2" t="b">
        <v>1</v>
      </c>
      <c r="T3623" s="2" t="b">
        <v>0</v>
      </c>
      <c r="U3623" s="1" t="s">
        <v>57</v>
      </c>
      <c r="V3623" s="1"/>
      <c r="W3623" s="2" t="b">
        <v>0</v>
      </c>
      <c r="X3623" s="1"/>
      <c r="Y3623" s="2" t="b">
        <v>0</v>
      </c>
      <c r="Z3623" s="1" t="s">
        <v>58</v>
      </c>
      <c r="AA3623" s="2" t="b">
        <v>1</v>
      </c>
      <c r="AB3623" s="1" t="s">
        <v>21589</v>
      </c>
      <c r="AC3623" s="1" t="s">
        <v>21590</v>
      </c>
      <c r="AD3623" s="1" t="s">
        <v>61</v>
      </c>
      <c r="AE3623" s="2" t="b">
        <v>1</v>
      </c>
      <c r="AF3623" s="1" t="s">
        <v>94</v>
      </c>
      <c r="AG3623" s="2" t="b">
        <v>0</v>
      </c>
      <c r="AH3623" s="1">
        <v>46242.564803506946</v>
      </c>
    </row>
    <row r="3624" spans="1:34" ht="13.9">
      <c r="A3624" s="1" t="s">
        <v>21591</v>
      </c>
      <c r="B3624" s="1" t="s">
        <v>21592</v>
      </c>
      <c r="C3624" s="4">
        <v>45645</v>
      </c>
      <c r="D3624" s="1" t="s">
        <v>21285</v>
      </c>
      <c r="E3624" s="1">
        <v>2024</v>
      </c>
      <c r="F3624" s="5">
        <v>19.61</v>
      </c>
      <c r="G3624" s="1" t="s">
        <v>21593</v>
      </c>
      <c r="H3624" s="1" t="s">
        <v>21594</v>
      </c>
      <c r="I3624" s="6">
        <v>555</v>
      </c>
      <c r="J3624" s="6" t="s">
        <v>54</v>
      </c>
      <c r="K3624" s="6">
        <v>20</v>
      </c>
      <c r="L3624" s="6">
        <v>14</v>
      </c>
      <c r="M3624" s="6">
        <v>6</v>
      </c>
      <c r="N3624" s="7">
        <v>0.7</v>
      </c>
      <c r="O3624" s="1" t="s">
        <v>55</v>
      </c>
      <c r="P3624" s="1" t="s">
        <v>54</v>
      </c>
      <c r="Q3624" s="1" t="s">
        <v>56</v>
      </c>
      <c r="R3624" s="1" t="s">
        <v>5</v>
      </c>
      <c r="S3624" s="2" t="b">
        <v>1</v>
      </c>
      <c r="T3624" s="2" t="b">
        <v>0</v>
      </c>
      <c r="U3624" s="1" t="s">
        <v>544</v>
      </c>
      <c r="V3624" s="1">
        <v>18</v>
      </c>
      <c r="W3624" s="2" t="b">
        <v>0</v>
      </c>
      <c r="X3624" s="1"/>
      <c r="Y3624" s="2" t="b">
        <v>0</v>
      </c>
      <c r="Z3624" s="1" t="s">
        <v>119</v>
      </c>
      <c r="AA3624" s="2" t="b">
        <v>0</v>
      </c>
      <c r="AB3624" s="1" t="s">
        <v>21595</v>
      </c>
      <c r="AC3624" s="1" t="s">
        <v>21596</v>
      </c>
      <c r="AD3624" s="1" t="s">
        <v>61</v>
      </c>
      <c r="AE3624" s="2" t="b">
        <v>1</v>
      </c>
      <c r="AF3624" s="1"/>
      <c r="AG3624" s="2" t="b">
        <v>0</v>
      </c>
      <c r="AH3624" s="1">
        <v>46242.564803506946</v>
      </c>
    </row>
    <row r="3625" spans="1:34" ht="13.9">
      <c r="A3625" s="1" t="s">
        <v>21597</v>
      </c>
      <c r="B3625" s="1" t="s">
        <v>21598</v>
      </c>
      <c r="C3625" s="4">
        <v>45645</v>
      </c>
      <c r="D3625" s="1" t="s">
        <v>21285</v>
      </c>
      <c r="E3625" s="1">
        <v>2024</v>
      </c>
      <c r="F3625" s="5">
        <v>19.61</v>
      </c>
      <c r="G3625" s="1" t="s">
        <v>21599</v>
      </c>
      <c r="H3625" s="1" t="s">
        <v>21600</v>
      </c>
      <c r="I3625" s="6"/>
      <c r="J3625" s="6" t="s">
        <v>147</v>
      </c>
      <c r="K3625" s="6">
        <v>4</v>
      </c>
      <c r="L3625" s="6">
        <v>4</v>
      </c>
      <c r="M3625" s="6">
        <v>0</v>
      </c>
      <c r="N3625" s="7">
        <v>1</v>
      </c>
      <c r="O3625" s="1" t="s">
        <v>344</v>
      </c>
      <c r="P3625" s="1" t="s">
        <v>54</v>
      </c>
      <c r="Q3625" s="1" t="s">
        <v>56</v>
      </c>
      <c r="R3625" s="1" t="s">
        <v>7</v>
      </c>
      <c r="S3625" s="2" t="b">
        <v>0</v>
      </c>
      <c r="T3625" s="2" t="b">
        <v>1</v>
      </c>
      <c r="U3625" s="1" t="s">
        <v>133</v>
      </c>
      <c r="V3625" s="1">
        <v>18</v>
      </c>
      <c r="W3625" s="2" t="b">
        <v>1</v>
      </c>
      <c r="X3625" s="2" t="b">
        <v>0</v>
      </c>
      <c r="Y3625" s="2" t="b">
        <v>0</v>
      </c>
      <c r="Z3625" s="1" t="s">
        <v>119</v>
      </c>
      <c r="AA3625" s="2" t="b">
        <v>0</v>
      </c>
      <c r="AB3625" s="1" t="s">
        <v>21601</v>
      </c>
      <c r="AC3625" s="1" t="s">
        <v>21602</v>
      </c>
      <c r="AD3625" s="1" t="s">
        <v>61</v>
      </c>
      <c r="AE3625" s="2" t="b">
        <v>1</v>
      </c>
      <c r="AF3625" s="1"/>
      <c r="AG3625" s="2" t="b">
        <v>0</v>
      </c>
      <c r="AH3625" s="1">
        <v>46242.564803506946</v>
      </c>
    </row>
    <row r="3626" spans="1:34" ht="13.9">
      <c r="A3626" s="1" t="s">
        <v>21603</v>
      </c>
      <c r="B3626" s="1" t="s">
        <v>21604</v>
      </c>
      <c r="C3626" s="4">
        <v>45645</v>
      </c>
      <c r="D3626" s="1" t="s">
        <v>21285</v>
      </c>
      <c r="E3626" s="1">
        <v>2024</v>
      </c>
      <c r="F3626" s="5">
        <v>19.61</v>
      </c>
      <c r="G3626" s="1" t="s">
        <v>21605</v>
      </c>
      <c r="H3626" s="1" t="s">
        <v>21600</v>
      </c>
      <c r="I3626" s="6">
        <v>10262</v>
      </c>
      <c r="J3626" s="6" t="s">
        <v>54</v>
      </c>
      <c r="K3626" s="6">
        <v>97</v>
      </c>
      <c r="L3626" s="6">
        <v>88</v>
      </c>
      <c r="M3626" s="6">
        <v>9</v>
      </c>
      <c r="N3626" s="7">
        <v>0.90721649484536082</v>
      </c>
      <c r="O3626" s="1" t="s">
        <v>67</v>
      </c>
      <c r="P3626" s="1" t="s">
        <v>54</v>
      </c>
      <c r="Q3626" s="1" t="s">
        <v>56</v>
      </c>
      <c r="R3626" s="1" t="s">
        <v>5</v>
      </c>
      <c r="S3626" s="2" t="b">
        <v>1</v>
      </c>
      <c r="T3626" s="2" t="b">
        <v>0</v>
      </c>
      <c r="U3626" s="1" t="s">
        <v>57</v>
      </c>
      <c r="V3626" s="1"/>
      <c r="W3626" s="2" t="b">
        <v>0</v>
      </c>
      <c r="X3626" s="1"/>
      <c r="Y3626" s="2" t="b">
        <v>0</v>
      </c>
      <c r="Z3626" s="1" t="s">
        <v>119</v>
      </c>
      <c r="AA3626" s="2" t="b">
        <v>0</v>
      </c>
      <c r="AB3626" s="1" t="s">
        <v>21601</v>
      </c>
      <c r="AC3626" s="1" t="s">
        <v>21606</v>
      </c>
      <c r="AD3626" s="1" t="s">
        <v>61</v>
      </c>
      <c r="AE3626" s="2" t="b">
        <v>1</v>
      </c>
      <c r="AF3626" s="1"/>
      <c r="AG3626" s="2" t="b">
        <v>0</v>
      </c>
      <c r="AH3626" s="1">
        <v>46242.564803506946</v>
      </c>
    </row>
    <row r="3627" spans="1:34" ht="13.9">
      <c r="A3627" s="1" t="s">
        <v>21607</v>
      </c>
      <c r="B3627" s="1" t="s">
        <v>21608</v>
      </c>
      <c r="C3627" s="4">
        <v>45645</v>
      </c>
      <c r="D3627" s="1" t="s">
        <v>21285</v>
      </c>
      <c r="E3627" s="1">
        <v>2024</v>
      </c>
      <c r="F3627" s="5">
        <v>19.61</v>
      </c>
      <c r="G3627" s="1" t="s">
        <v>21609</v>
      </c>
      <c r="H3627" s="1" t="s">
        <v>20112</v>
      </c>
      <c r="I3627" s="6"/>
      <c r="J3627" s="6" t="s">
        <v>147</v>
      </c>
      <c r="K3627" s="6">
        <v>13</v>
      </c>
      <c r="L3627" s="6">
        <v>12</v>
      </c>
      <c r="M3627" s="6">
        <v>1</v>
      </c>
      <c r="N3627" s="7">
        <v>0.92307692307692313</v>
      </c>
      <c r="O3627" s="1" t="s">
        <v>126</v>
      </c>
      <c r="P3627" s="1" t="s">
        <v>54</v>
      </c>
      <c r="Q3627" s="1" t="s">
        <v>56</v>
      </c>
      <c r="R3627" s="1" t="s">
        <v>7</v>
      </c>
      <c r="S3627" s="2" t="b">
        <v>0</v>
      </c>
      <c r="T3627" s="2" t="b">
        <v>1</v>
      </c>
      <c r="U3627" s="1" t="s">
        <v>202</v>
      </c>
      <c r="V3627" s="1">
        <v>18</v>
      </c>
      <c r="W3627" s="2" t="b">
        <v>1</v>
      </c>
      <c r="X3627" s="2" t="b">
        <v>1</v>
      </c>
      <c r="Y3627" s="2" t="b">
        <v>0</v>
      </c>
      <c r="Z3627" s="1" t="s">
        <v>119</v>
      </c>
      <c r="AA3627" s="2" t="b">
        <v>0</v>
      </c>
      <c r="AB3627" s="1" t="s">
        <v>20113</v>
      </c>
      <c r="AC3627" s="1" t="s">
        <v>21610</v>
      </c>
      <c r="AD3627" s="1" t="s">
        <v>61</v>
      </c>
      <c r="AE3627" s="2" t="b">
        <v>1</v>
      </c>
      <c r="AF3627" s="1"/>
      <c r="AG3627" s="2" t="b">
        <v>0</v>
      </c>
      <c r="AH3627" s="1">
        <v>46242.564803506946</v>
      </c>
    </row>
    <row r="3628" spans="1:34" ht="13.9">
      <c r="A3628" s="1" t="s">
        <v>21611</v>
      </c>
      <c r="B3628" s="1" t="s">
        <v>21612</v>
      </c>
      <c r="C3628" s="4">
        <v>45645</v>
      </c>
      <c r="D3628" s="1" t="s">
        <v>21285</v>
      </c>
      <c r="E3628" s="1">
        <v>2024</v>
      </c>
      <c r="F3628" s="5">
        <v>19.61</v>
      </c>
      <c r="G3628" s="1" t="s">
        <v>21613</v>
      </c>
      <c r="H3628" s="1" t="s">
        <v>21614</v>
      </c>
      <c r="I3628" s="6">
        <v>134</v>
      </c>
      <c r="J3628" s="6" t="s">
        <v>54</v>
      </c>
      <c r="K3628" s="6">
        <v>9</v>
      </c>
      <c r="L3628" s="6">
        <v>8</v>
      </c>
      <c r="M3628" s="6">
        <v>1</v>
      </c>
      <c r="N3628" s="7">
        <v>0.88888888888888884</v>
      </c>
      <c r="O3628" s="1" t="s">
        <v>382</v>
      </c>
      <c r="P3628" s="1" t="s">
        <v>54</v>
      </c>
      <c r="Q3628" s="1" t="s">
        <v>56</v>
      </c>
      <c r="R3628" s="1" t="s">
        <v>5</v>
      </c>
      <c r="S3628" s="2" t="b">
        <v>1</v>
      </c>
      <c r="T3628" s="2" t="b">
        <v>0</v>
      </c>
      <c r="U3628" s="1" t="s">
        <v>57</v>
      </c>
      <c r="V3628" s="1"/>
      <c r="W3628" s="2" t="b">
        <v>0</v>
      </c>
      <c r="X3628" s="1"/>
      <c r="Y3628" s="2" t="b">
        <v>0</v>
      </c>
      <c r="Z3628" s="1" t="s">
        <v>58</v>
      </c>
      <c r="AA3628" s="2" t="b">
        <v>1</v>
      </c>
      <c r="AB3628" s="1" t="s">
        <v>21615</v>
      </c>
      <c r="AC3628" s="1" t="s">
        <v>21616</v>
      </c>
      <c r="AD3628" s="1" t="s">
        <v>61</v>
      </c>
      <c r="AE3628" s="2" t="b">
        <v>1</v>
      </c>
      <c r="AF3628" s="1" t="s">
        <v>227</v>
      </c>
      <c r="AG3628" s="2" t="b">
        <v>0</v>
      </c>
      <c r="AH3628" s="1">
        <v>46242.564803506946</v>
      </c>
    </row>
    <row r="3629" spans="1:34" ht="13.9">
      <c r="A3629" s="1" t="s">
        <v>21617</v>
      </c>
      <c r="B3629" s="1" t="s">
        <v>21618</v>
      </c>
      <c r="C3629" s="4">
        <v>45645</v>
      </c>
      <c r="D3629" s="1" t="s">
        <v>21285</v>
      </c>
      <c r="E3629" s="1">
        <v>2024</v>
      </c>
      <c r="F3629" s="5">
        <v>19.61</v>
      </c>
      <c r="G3629" s="1" t="s">
        <v>21619</v>
      </c>
      <c r="H3629" s="1" t="s">
        <v>21620</v>
      </c>
      <c r="I3629" s="6">
        <v>54</v>
      </c>
      <c r="J3629" s="6" t="s">
        <v>54</v>
      </c>
      <c r="K3629" s="6">
        <v>5</v>
      </c>
      <c r="L3629" s="6">
        <v>5</v>
      </c>
      <c r="M3629" s="6">
        <v>0</v>
      </c>
      <c r="N3629" s="7">
        <v>1</v>
      </c>
      <c r="O3629" s="1" t="s">
        <v>323</v>
      </c>
      <c r="P3629" s="1" t="s">
        <v>54</v>
      </c>
      <c r="Q3629" s="1" t="s">
        <v>56</v>
      </c>
      <c r="R3629" s="1" t="s">
        <v>5</v>
      </c>
      <c r="S3629" s="2" t="b">
        <v>1</v>
      </c>
      <c r="T3629" s="2" t="b">
        <v>0</v>
      </c>
      <c r="U3629" s="1" t="s">
        <v>57</v>
      </c>
      <c r="V3629" s="1"/>
      <c r="W3629" s="2" t="b">
        <v>0</v>
      </c>
      <c r="X3629" s="1"/>
      <c r="Y3629" s="2" t="b">
        <v>0</v>
      </c>
      <c r="Z3629" s="1" t="s">
        <v>58</v>
      </c>
      <c r="AA3629" s="2" t="b">
        <v>1</v>
      </c>
      <c r="AB3629" s="1" t="s">
        <v>21621</v>
      </c>
      <c r="AC3629" s="1" t="s">
        <v>21622</v>
      </c>
      <c r="AD3629" s="1" t="s">
        <v>61</v>
      </c>
      <c r="AE3629" s="2" t="b">
        <v>1</v>
      </c>
      <c r="AF3629" s="1" t="s">
        <v>71</v>
      </c>
      <c r="AG3629" s="2" t="b">
        <v>0</v>
      </c>
      <c r="AH3629" s="1">
        <v>46242.564803506946</v>
      </c>
    </row>
    <row r="3630" spans="1:34" ht="13.9">
      <c r="A3630" s="1" t="s">
        <v>21623</v>
      </c>
      <c r="B3630" s="1" t="s">
        <v>21624</v>
      </c>
      <c r="C3630" s="4">
        <v>45645</v>
      </c>
      <c r="D3630" s="1" t="s">
        <v>21285</v>
      </c>
      <c r="E3630" s="1">
        <v>2024</v>
      </c>
      <c r="F3630" s="5">
        <v>19.61</v>
      </c>
      <c r="G3630" s="1" t="s">
        <v>21625</v>
      </c>
      <c r="H3630" s="1" t="s">
        <v>21570</v>
      </c>
      <c r="I3630" s="6"/>
      <c r="J3630" s="6" t="s">
        <v>147</v>
      </c>
      <c r="K3630" s="6">
        <v>14</v>
      </c>
      <c r="L3630" s="6">
        <v>10</v>
      </c>
      <c r="M3630" s="6">
        <v>4</v>
      </c>
      <c r="N3630" s="7">
        <v>0.7142857142857143</v>
      </c>
      <c r="O3630" s="1" t="s">
        <v>55</v>
      </c>
      <c r="P3630" s="1" t="s">
        <v>54</v>
      </c>
      <c r="Q3630" s="1" t="s">
        <v>56</v>
      </c>
      <c r="R3630" s="1" t="s">
        <v>7</v>
      </c>
      <c r="S3630" s="2" t="b">
        <v>0</v>
      </c>
      <c r="T3630" s="2" t="b">
        <v>1</v>
      </c>
      <c r="U3630" s="1" t="s">
        <v>202</v>
      </c>
      <c r="V3630" s="1">
        <v>18</v>
      </c>
      <c r="W3630" s="2" t="b">
        <v>1</v>
      </c>
      <c r="X3630" s="2" t="b">
        <v>1</v>
      </c>
      <c r="Y3630" s="2" t="b">
        <v>0</v>
      </c>
      <c r="Z3630" s="1" t="s">
        <v>119</v>
      </c>
      <c r="AA3630" s="2" t="b">
        <v>0</v>
      </c>
      <c r="AB3630" s="1" t="s">
        <v>21571</v>
      </c>
      <c r="AC3630" s="1" t="s">
        <v>21626</v>
      </c>
      <c r="AD3630" s="1" t="s">
        <v>61</v>
      </c>
      <c r="AE3630" s="2" t="b">
        <v>1</v>
      </c>
      <c r="AF3630" s="1"/>
      <c r="AG3630" s="2" t="b">
        <v>0</v>
      </c>
      <c r="AH3630" s="1">
        <v>46242.564803506946</v>
      </c>
    </row>
    <row r="3631" spans="1:34" ht="13.9">
      <c r="A3631" s="1" t="s">
        <v>21627</v>
      </c>
      <c r="B3631" s="1" t="s">
        <v>21628</v>
      </c>
      <c r="C3631" s="4">
        <v>45645</v>
      </c>
      <c r="D3631" s="1" t="s">
        <v>21285</v>
      </c>
      <c r="E3631" s="1">
        <v>2024</v>
      </c>
      <c r="F3631" s="5">
        <v>19.61</v>
      </c>
      <c r="G3631" s="1" t="s">
        <v>21629</v>
      </c>
      <c r="H3631" s="1" t="s">
        <v>21630</v>
      </c>
      <c r="I3631" s="6">
        <v>1519</v>
      </c>
      <c r="J3631" s="6" t="s">
        <v>54</v>
      </c>
      <c r="K3631" s="6">
        <v>52</v>
      </c>
      <c r="L3631" s="6">
        <v>49</v>
      </c>
      <c r="M3631" s="6">
        <v>3</v>
      </c>
      <c r="N3631" s="7">
        <v>0.94230769230769229</v>
      </c>
      <c r="O3631" s="1" t="s">
        <v>67</v>
      </c>
      <c r="P3631" s="1" t="s">
        <v>54</v>
      </c>
      <c r="Q3631" s="1" t="s">
        <v>56</v>
      </c>
      <c r="R3631" s="1" t="s">
        <v>7</v>
      </c>
      <c r="S3631" s="2" t="b">
        <v>0</v>
      </c>
      <c r="T3631" s="2" t="b">
        <v>1</v>
      </c>
      <c r="U3631" s="1" t="s">
        <v>202</v>
      </c>
      <c r="V3631" s="1">
        <v>18</v>
      </c>
      <c r="W3631" s="2" t="b">
        <v>1</v>
      </c>
      <c r="X3631" s="2" t="b">
        <v>1</v>
      </c>
      <c r="Y3631" s="2" t="b">
        <v>0</v>
      </c>
      <c r="Z3631" s="1" t="s">
        <v>119</v>
      </c>
      <c r="AA3631" s="2" t="b">
        <v>0</v>
      </c>
      <c r="AB3631" s="1" t="s">
        <v>21631</v>
      </c>
      <c r="AC3631" s="1" t="s">
        <v>21632</v>
      </c>
      <c r="AD3631" s="1" t="s">
        <v>61</v>
      </c>
      <c r="AE3631" s="2" t="b">
        <v>1</v>
      </c>
      <c r="AF3631" s="1"/>
      <c r="AG3631" s="2" t="b">
        <v>0</v>
      </c>
      <c r="AH3631" s="1">
        <v>46242.564803506946</v>
      </c>
    </row>
    <row r="3632" spans="1:34" ht="13.9">
      <c r="A3632" s="1" t="s">
        <v>21633</v>
      </c>
      <c r="B3632" s="1" t="s">
        <v>21634</v>
      </c>
      <c r="C3632" s="4">
        <v>45645</v>
      </c>
      <c r="D3632" s="1" t="s">
        <v>21285</v>
      </c>
      <c r="E3632" s="1">
        <v>2024</v>
      </c>
      <c r="F3632" s="5">
        <v>19.61</v>
      </c>
      <c r="G3632" s="1" t="s">
        <v>21635</v>
      </c>
      <c r="H3632" s="1" t="s">
        <v>21636</v>
      </c>
      <c r="I3632" s="6">
        <v>759</v>
      </c>
      <c r="J3632" s="6" t="s">
        <v>54</v>
      </c>
      <c r="K3632" s="6">
        <v>37</v>
      </c>
      <c r="L3632" s="6">
        <v>25</v>
      </c>
      <c r="M3632" s="6">
        <v>12</v>
      </c>
      <c r="N3632" s="7">
        <v>0.67567567567567566</v>
      </c>
      <c r="O3632" s="1" t="s">
        <v>91</v>
      </c>
      <c r="P3632" s="1" t="s">
        <v>54</v>
      </c>
      <c r="Q3632" s="1" t="s">
        <v>56</v>
      </c>
      <c r="R3632" s="1" t="s">
        <v>5</v>
      </c>
      <c r="S3632" s="2" t="b">
        <v>1</v>
      </c>
      <c r="T3632" s="2" t="b">
        <v>0</v>
      </c>
      <c r="U3632" s="1" t="s">
        <v>57</v>
      </c>
      <c r="V3632" s="1"/>
      <c r="W3632" s="2" t="b">
        <v>0</v>
      </c>
      <c r="X3632" s="1"/>
      <c r="Y3632" s="2" t="b">
        <v>0</v>
      </c>
      <c r="Z3632" s="1" t="s">
        <v>58</v>
      </c>
      <c r="AA3632" s="2" t="b">
        <v>1</v>
      </c>
      <c r="AB3632" s="1" t="s">
        <v>21637</v>
      </c>
      <c r="AC3632" s="1" t="s">
        <v>21638</v>
      </c>
      <c r="AD3632" s="1" t="s">
        <v>61</v>
      </c>
      <c r="AE3632" s="2" t="b">
        <v>1</v>
      </c>
      <c r="AF3632" s="1" t="s">
        <v>164</v>
      </c>
      <c r="AG3632" s="2" t="b">
        <v>0</v>
      </c>
      <c r="AH3632" s="1">
        <v>46242.564803506946</v>
      </c>
    </row>
    <row r="3633" spans="1:34" ht="13.9">
      <c r="A3633" s="1" t="s">
        <v>21639</v>
      </c>
      <c r="B3633" s="1" t="s">
        <v>21640</v>
      </c>
      <c r="C3633" s="4">
        <v>45646</v>
      </c>
      <c r="D3633" s="1" t="s">
        <v>21285</v>
      </c>
      <c r="E3633" s="1">
        <v>2024</v>
      </c>
      <c r="F3633" s="5">
        <v>19.579999999999998</v>
      </c>
      <c r="G3633" s="1" t="s">
        <v>21641</v>
      </c>
      <c r="H3633" s="1" t="s">
        <v>21642</v>
      </c>
      <c r="I3633" s="6">
        <v>34982</v>
      </c>
      <c r="J3633" s="6" t="s">
        <v>54</v>
      </c>
      <c r="K3633" s="6">
        <v>568</v>
      </c>
      <c r="L3633" s="6">
        <v>531</v>
      </c>
      <c r="M3633" s="6">
        <v>37</v>
      </c>
      <c r="N3633" s="7">
        <v>0.9348591549295775</v>
      </c>
      <c r="O3633" s="1" t="s">
        <v>67</v>
      </c>
      <c r="P3633" s="1" t="s">
        <v>54</v>
      </c>
      <c r="Q3633" s="1" t="s">
        <v>68</v>
      </c>
      <c r="R3633" s="1" t="s">
        <v>7</v>
      </c>
      <c r="S3633" s="2" t="b">
        <v>0</v>
      </c>
      <c r="T3633" s="2" t="b">
        <v>1</v>
      </c>
      <c r="U3633" s="1" t="s">
        <v>202</v>
      </c>
      <c r="V3633" s="1">
        <v>18</v>
      </c>
      <c r="W3633" s="2" t="b">
        <v>1</v>
      </c>
      <c r="X3633" s="2" t="b">
        <v>1</v>
      </c>
      <c r="Y3633" s="2" t="b">
        <v>0</v>
      </c>
      <c r="Z3633" s="1" t="s">
        <v>119</v>
      </c>
      <c r="AA3633" s="2" t="b">
        <v>0</v>
      </c>
      <c r="AB3633" s="1" t="s">
        <v>21643</v>
      </c>
      <c r="AC3633" s="1" t="s">
        <v>21644</v>
      </c>
      <c r="AD3633" s="1" t="s">
        <v>61</v>
      </c>
      <c r="AE3633" s="2" t="b">
        <v>1</v>
      </c>
      <c r="AF3633" s="1"/>
      <c r="AG3633" s="2" t="b">
        <v>0</v>
      </c>
      <c r="AH3633" s="1">
        <v>46242.564803506946</v>
      </c>
    </row>
    <row r="3634" spans="1:34" ht="13.9">
      <c r="A3634" s="1" t="s">
        <v>21645</v>
      </c>
      <c r="B3634" s="1" t="s">
        <v>21646</v>
      </c>
      <c r="C3634" s="4">
        <v>45646</v>
      </c>
      <c r="D3634" s="1" t="s">
        <v>21285</v>
      </c>
      <c r="E3634" s="1">
        <v>2024</v>
      </c>
      <c r="F3634" s="5">
        <v>19.579999999999998</v>
      </c>
      <c r="G3634" s="1" t="s">
        <v>21647</v>
      </c>
      <c r="H3634" s="1" t="s">
        <v>21648</v>
      </c>
      <c r="I3634" s="6"/>
      <c r="J3634" s="6" t="s">
        <v>147</v>
      </c>
      <c r="K3634" s="6">
        <v>0</v>
      </c>
      <c r="L3634" s="6">
        <v>0</v>
      </c>
      <c r="M3634" s="6">
        <v>0</v>
      </c>
      <c r="N3634" s="7"/>
      <c r="O3634" s="1" t="s">
        <v>216</v>
      </c>
      <c r="P3634" s="1" t="s">
        <v>54</v>
      </c>
      <c r="Q3634" s="1" t="s">
        <v>56</v>
      </c>
      <c r="R3634" s="1" t="s">
        <v>5</v>
      </c>
      <c r="S3634" s="2" t="b">
        <v>1</v>
      </c>
      <c r="T3634" s="2" t="b">
        <v>0</v>
      </c>
      <c r="U3634" s="1" t="s">
        <v>169</v>
      </c>
      <c r="V3634" s="1">
        <v>0</v>
      </c>
      <c r="W3634" s="2" t="b">
        <v>0</v>
      </c>
      <c r="X3634" s="1"/>
      <c r="Y3634" s="2" t="b">
        <v>0</v>
      </c>
      <c r="Z3634" s="1" t="s">
        <v>119</v>
      </c>
      <c r="AA3634" s="2" t="b">
        <v>0</v>
      </c>
      <c r="AB3634" s="1" t="s">
        <v>21649</v>
      </c>
      <c r="AC3634" s="1" t="s">
        <v>21650</v>
      </c>
      <c r="AD3634" s="1" t="s">
        <v>61</v>
      </c>
      <c r="AE3634" s="2" t="b">
        <v>1</v>
      </c>
      <c r="AF3634" s="1"/>
      <c r="AG3634" s="2" t="b">
        <v>0</v>
      </c>
      <c r="AH3634" s="1">
        <v>46242.564803506946</v>
      </c>
    </row>
    <row r="3635" spans="1:34" ht="13.9">
      <c r="A3635" s="1" t="s">
        <v>21651</v>
      </c>
      <c r="B3635" s="1" t="s">
        <v>21652</v>
      </c>
      <c r="C3635" s="4">
        <v>45646</v>
      </c>
      <c r="D3635" s="1" t="s">
        <v>21285</v>
      </c>
      <c r="E3635" s="1">
        <v>2024</v>
      </c>
      <c r="F3635" s="5">
        <v>19.579999999999998</v>
      </c>
      <c r="G3635" s="1" t="s">
        <v>21653</v>
      </c>
      <c r="H3635" s="1" t="s">
        <v>21654</v>
      </c>
      <c r="I3635" s="6">
        <v>231</v>
      </c>
      <c r="J3635" s="6" t="s">
        <v>54</v>
      </c>
      <c r="K3635" s="6">
        <v>13</v>
      </c>
      <c r="L3635" s="6">
        <v>13</v>
      </c>
      <c r="M3635" s="6">
        <v>0</v>
      </c>
      <c r="N3635" s="7">
        <v>1</v>
      </c>
      <c r="O3635" s="1" t="s">
        <v>126</v>
      </c>
      <c r="P3635" s="1" t="s">
        <v>54</v>
      </c>
      <c r="Q3635" s="1" t="s">
        <v>56</v>
      </c>
      <c r="R3635" s="1" t="s">
        <v>5</v>
      </c>
      <c r="S3635" s="2" t="b">
        <v>1</v>
      </c>
      <c r="T3635" s="2" t="b">
        <v>0</v>
      </c>
      <c r="U3635" s="1" t="s">
        <v>169</v>
      </c>
      <c r="V3635" s="1">
        <v>0</v>
      </c>
      <c r="W3635" s="2" t="b">
        <v>0</v>
      </c>
      <c r="X3635" s="1"/>
      <c r="Y3635" s="2" t="b">
        <v>0</v>
      </c>
      <c r="Z3635" s="1" t="s">
        <v>58</v>
      </c>
      <c r="AA3635" s="2" t="b">
        <v>1</v>
      </c>
      <c r="AB3635" s="1" t="s">
        <v>21655</v>
      </c>
      <c r="AC3635" s="1" t="s">
        <v>21656</v>
      </c>
      <c r="AD3635" s="1" t="s">
        <v>61</v>
      </c>
      <c r="AE3635" s="2" t="b">
        <v>1</v>
      </c>
      <c r="AF3635" s="1" t="s">
        <v>305</v>
      </c>
      <c r="AG3635" s="2" t="b">
        <v>0</v>
      </c>
      <c r="AH3635" s="1">
        <v>46242.564803506946</v>
      </c>
    </row>
    <row r="3636" spans="1:34" ht="13.9">
      <c r="A3636" s="1" t="s">
        <v>21657</v>
      </c>
      <c r="B3636" s="1" t="s">
        <v>21658</v>
      </c>
      <c r="C3636" s="4">
        <v>45648</v>
      </c>
      <c r="D3636" s="1" t="s">
        <v>21285</v>
      </c>
      <c r="E3636" s="1">
        <v>2024</v>
      </c>
      <c r="F3636" s="5">
        <v>19.52</v>
      </c>
      <c r="G3636" s="1" t="s">
        <v>21659</v>
      </c>
      <c r="H3636" s="1" t="s">
        <v>21660</v>
      </c>
      <c r="I3636" s="6">
        <v>133</v>
      </c>
      <c r="J3636" s="6" t="s">
        <v>54</v>
      </c>
      <c r="K3636" s="6">
        <v>8</v>
      </c>
      <c r="L3636" s="6">
        <v>7</v>
      </c>
      <c r="M3636" s="6">
        <v>1</v>
      </c>
      <c r="N3636" s="7">
        <v>0.875</v>
      </c>
      <c r="O3636" s="1" t="s">
        <v>1324</v>
      </c>
      <c r="P3636" s="1" t="s">
        <v>54</v>
      </c>
      <c r="Q3636" s="1" t="s">
        <v>56</v>
      </c>
      <c r="R3636" s="1" t="s">
        <v>5</v>
      </c>
      <c r="S3636" s="2" t="b">
        <v>1</v>
      </c>
      <c r="T3636" s="2" t="b">
        <v>0</v>
      </c>
      <c r="U3636" s="1" t="s">
        <v>57</v>
      </c>
      <c r="V3636" s="1"/>
      <c r="W3636" s="2" t="b">
        <v>0</v>
      </c>
      <c r="X3636" s="1"/>
      <c r="Y3636" s="2" t="b">
        <v>0</v>
      </c>
      <c r="Z3636" s="1" t="s">
        <v>58</v>
      </c>
      <c r="AA3636" s="2" t="b">
        <v>1</v>
      </c>
      <c r="AB3636" s="1" t="s">
        <v>21661</v>
      </c>
      <c r="AC3636" s="1" t="s">
        <v>21662</v>
      </c>
      <c r="AD3636" s="1" t="s">
        <v>61</v>
      </c>
      <c r="AE3636" s="2" t="b">
        <v>1</v>
      </c>
      <c r="AF3636" s="1" t="s">
        <v>71</v>
      </c>
      <c r="AG3636" s="2" t="b">
        <v>0</v>
      </c>
      <c r="AH3636" s="1">
        <v>46242.564803506946</v>
      </c>
    </row>
    <row r="3637" spans="1:34" ht="13.9">
      <c r="A3637" s="1" t="s">
        <v>21663</v>
      </c>
      <c r="B3637" s="1" t="s">
        <v>21664</v>
      </c>
      <c r="C3637" s="4">
        <v>45649</v>
      </c>
      <c r="D3637" s="1" t="s">
        <v>21285</v>
      </c>
      <c r="E3637" s="1">
        <v>2024</v>
      </c>
      <c r="F3637" s="5">
        <v>19.48</v>
      </c>
      <c r="G3637" s="1" t="s">
        <v>21665</v>
      </c>
      <c r="H3637" s="1" t="s">
        <v>21666</v>
      </c>
      <c r="I3637" s="6">
        <v>1281</v>
      </c>
      <c r="J3637" s="6" t="s">
        <v>54</v>
      </c>
      <c r="K3637" s="6">
        <v>81</v>
      </c>
      <c r="L3637" s="6">
        <v>80</v>
      </c>
      <c r="M3637" s="6">
        <v>1</v>
      </c>
      <c r="N3637" s="7">
        <v>0.98765432098765427</v>
      </c>
      <c r="O3637" s="1" t="s">
        <v>67</v>
      </c>
      <c r="P3637" s="1" t="s">
        <v>54</v>
      </c>
      <c r="Q3637" s="1" t="s">
        <v>56</v>
      </c>
      <c r="R3637" s="1" t="s">
        <v>5</v>
      </c>
      <c r="S3637" s="2" t="b">
        <v>1</v>
      </c>
      <c r="T3637" s="2" t="b">
        <v>0</v>
      </c>
      <c r="U3637" s="1" t="s">
        <v>57</v>
      </c>
      <c r="V3637" s="1"/>
      <c r="W3637" s="2" t="b">
        <v>0</v>
      </c>
      <c r="X3637" s="1"/>
      <c r="Y3637" s="2" t="b">
        <v>0</v>
      </c>
      <c r="Z3637" s="1" t="s">
        <v>58</v>
      </c>
      <c r="AA3637" s="2" t="b">
        <v>1</v>
      </c>
      <c r="AB3637" s="1" t="s">
        <v>21667</v>
      </c>
      <c r="AC3637" s="1" t="s">
        <v>21668</v>
      </c>
      <c r="AD3637" s="1" t="s">
        <v>61</v>
      </c>
      <c r="AE3637" s="2" t="b">
        <v>1</v>
      </c>
      <c r="AF3637" s="1" t="s">
        <v>305</v>
      </c>
      <c r="AG3637" s="2" t="b">
        <v>0</v>
      </c>
      <c r="AH3637" s="1">
        <v>46242.564803506946</v>
      </c>
    </row>
    <row r="3638" spans="1:34" ht="13.9">
      <c r="A3638" s="1" t="s">
        <v>21669</v>
      </c>
      <c r="B3638" s="1" t="s">
        <v>21670</v>
      </c>
      <c r="C3638" s="4">
        <v>45649</v>
      </c>
      <c r="D3638" s="1" t="s">
        <v>21285</v>
      </c>
      <c r="E3638" s="1">
        <v>2024</v>
      </c>
      <c r="F3638" s="5">
        <v>19.48</v>
      </c>
      <c r="G3638" s="1" t="s">
        <v>21671</v>
      </c>
      <c r="H3638" s="1" t="s">
        <v>21672</v>
      </c>
      <c r="I3638" s="6">
        <v>541</v>
      </c>
      <c r="J3638" s="6" t="s">
        <v>54</v>
      </c>
      <c r="K3638" s="6">
        <v>13</v>
      </c>
      <c r="L3638" s="6">
        <v>12</v>
      </c>
      <c r="M3638" s="6">
        <v>1</v>
      </c>
      <c r="N3638" s="7">
        <v>0.92307692307692313</v>
      </c>
      <c r="O3638" s="1" t="s">
        <v>126</v>
      </c>
      <c r="P3638" s="1" t="s">
        <v>54</v>
      </c>
      <c r="Q3638" s="1" t="s">
        <v>56</v>
      </c>
      <c r="R3638" s="1" t="s">
        <v>5</v>
      </c>
      <c r="S3638" s="2" t="b">
        <v>1</v>
      </c>
      <c r="T3638" s="2" t="b">
        <v>0</v>
      </c>
      <c r="U3638" s="1" t="s">
        <v>112</v>
      </c>
      <c r="V3638" s="1">
        <v>15</v>
      </c>
      <c r="W3638" s="2" t="b">
        <v>0</v>
      </c>
      <c r="X3638" s="1"/>
      <c r="Y3638" s="2" t="b">
        <v>0</v>
      </c>
      <c r="Z3638" s="1" t="s">
        <v>58</v>
      </c>
      <c r="AA3638" s="2" t="b">
        <v>1</v>
      </c>
      <c r="AB3638" s="1" t="s">
        <v>21673</v>
      </c>
      <c r="AC3638" s="1" t="s">
        <v>21674</v>
      </c>
      <c r="AD3638" s="1" t="s">
        <v>61</v>
      </c>
      <c r="AE3638" s="2" t="b">
        <v>1</v>
      </c>
      <c r="AF3638" s="1" t="s">
        <v>101</v>
      </c>
      <c r="AG3638" s="2" t="b">
        <v>1</v>
      </c>
      <c r="AH3638" s="1">
        <v>46242.564803506946</v>
      </c>
    </row>
    <row r="3639" spans="1:34" ht="13.9">
      <c r="A3639" s="1" t="s">
        <v>21675</v>
      </c>
      <c r="B3639" s="1" t="s">
        <v>21676</v>
      </c>
      <c r="C3639" s="4">
        <v>45651</v>
      </c>
      <c r="D3639" s="1" t="s">
        <v>21285</v>
      </c>
      <c r="E3639" s="1">
        <v>2024</v>
      </c>
      <c r="F3639" s="5">
        <v>19.420000000000002</v>
      </c>
      <c r="G3639" s="1" t="s">
        <v>21677</v>
      </c>
      <c r="H3639" s="1" t="s">
        <v>21678</v>
      </c>
      <c r="I3639" s="6">
        <v>42781</v>
      </c>
      <c r="J3639" s="6" t="s">
        <v>54</v>
      </c>
      <c r="K3639" s="6">
        <v>2268</v>
      </c>
      <c r="L3639" s="6">
        <v>2155</v>
      </c>
      <c r="M3639" s="6">
        <v>113</v>
      </c>
      <c r="N3639" s="7">
        <v>0.95017636684303353</v>
      </c>
      <c r="O3639" s="1" t="s">
        <v>76</v>
      </c>
      <c r="P3639" s="1" t="s">
        <v>54</v>
      </c>
      <c r="Q3639" s="1" t="s">
        <v>68</v>
      </c>
      <c r="R3639" s="1" t="s">
        <v>5</v>
      </c>
      <c r="S3639" s="2" t="b">
        <v>1</v>
      </c>
      <c r="T3639" s="2" t="b">
        <v>0</v>
      </c>
      <c r="U3639" s="1" t="s">
        <v>57</v>
      </c>
      <c r="V3639" s="1"/>
      <c r="W3639" s="2" t="b">
        <v>0</v>
      </c>
      <c r="X3639" s="1"/>
      <c r="Y3639" s="2" t="b">
        <v>0</v>
      </c>
      <c r="Z3639" s="1" t="s">
        <v>58</v>
      </c>
      <c r="AA3639" s="2" t="b">
        <v>1</v>
      </c>
      <c r="AB3639" s="1" t="s">
        <v>21679</v>
      </c>
      <c r="AC3639" s="1" t="s">
        <v>21680</v>
      </c>
      <c r="AD3639" s="1" t="s">
        <v>61</v>
      </c>
      <c r="AE3639" s="2" t="b">
        <v>1</v>
      </c>
      <c r="AF3639" s="1" t="s">
        <v>94</v>
      </c>
      <c r="AG3639" s="2" t="b">
        <v>0</v>
      </c>
      <c r="AH3639" s="1">
        <v>46242.564803506946</v>
      </c>
    </row>
    <row r="3640" spans="1:34" ht="13.9">
      <c r="A3640" s="1" t="s">
        <v>21681</v>
      </c>
      <c r="B3640" s="1" t="s">
        <v>21682</v>
      </c>
      <c r="C3640" s="4">
        <v>45651</v>
      </c>
      <c r="D3640" s="1" t="s">
        <v>21285</v>
      </c>
      <c r="E3640" s="1">
        <v>2024</v>
      </c>
      <c r="F3640" s="5">
        <v>19.420000000000002</v>
      </c>
      <c r="G3640" s="1" t="s">
        <v>21683</v>
      </c>
      <c r="H3640" s="1" t="s">
        <v>21684</v>
      </c>
      <c r="I3640" s="6">
        <v>793</v>
      </c>
      <c r="J3640" s="6" t="s">
        <v>54</v>
      </c>
      <c r="K3640" s="6">
        <v>24</v>
      </c>
      <c r="L3640" s="6">
        <v>23</v>
      </c>
      <c r="M3640" s="6">
        <v>1</v>
      </c>
      <c r="N3640" s="7">
        <v>0.95833333333333337</v>
      </c>
      <c r="O3640" s="1" t="s">
        <v>126</v>
      </c>
      <c r="P3640" s="1" t="s">
        <v>54</v>
      </c>
      <c r="Q3640" s="1" t="s">
        <v>56</v>
      </c>
      <c r="R3640" s="1" t="s">
        <v>5</v>
      </c>
      <c r="S3640" s="2" t="b">
        <v>1</v>
      </c>
      <c r="T3640" s="2" t="b">
        <v>0</v>
      </c>
      <c r="U3640" s="1" t="s">
        <v>57</v>
      </c>
      <c r="V3640" s="1"/>
      <c r="W3640" s="2" t="b">
        <v>0</v>
      </c>
      <c r="X3640" s="1"/>
      <c r="Y3640" s="2" t="b">
        <v>0</v>
      </c>
      <c r="Z3640" s="1" t="s">
        <v>58</v>
      </c>
      <c r="AA3640" s="2" t="b">
        <v>1</v>
      </c>
      <c r="AB3640" s="1" t="s">
        <v>21685</v>
      </c>
      <c r="AC3640" s="1" t="s">
        <v>21686</v>
      </c>
      <c r="AD3640" s="1" t="s">
        <v>61</v>
      </c>
      <c r="AE3640" s="2" t="b">
        <v>1</v>
      </c>
      <c r="AF3640" s="1" t="s">
        <v>101</v>
      </c>
      <c r="AG3640" s="2" t="b">
        <v>1</v>
      </c>
      <c r="AH3640" s="1">
        <v>46242.564803506946</v>
      </c>
    </row>
    <row r="3641" spans="1:34" ht="13.9">
      <c r="A3641" s="1" t="s">
        <v>21687</v>
      </c>
      <c r="B3641" s="1" t="s">
        <v>21688</v>
      </c>
      <c r="C3641" s="4">
        <v>45651</v>
      </c>
      <c r="D3641" s="1" t="s">
        <v>21285</v>
      </c>
      <c r="E3641" s="1">
        <v>2024</v>
      </c>
      <c r="F3641" s="5">
        <v>19.420000000000002</v>
      </c>
      <c r="G3641" s="1" t="s">
        <v>21689</v>
      </c>
      <c r="H3641" s="1" t="s">
        <v>21690</v>
      </c>
      <c r="I3641" s="6">
        <v>1928</v>
      </c>
      <c r="J3641" s="6" t="s">
        <v>54</v>
      </c>
      <c r="K3641" s="6">
        <v>102</v>
      </c>
      <c r="L3641" s="6">
        <v>96</v>
      </c>
      <c r="M3641" s="6">
        <v>6</v>
      </c>
      <c r="N3641" s="7">
        <v>0.94117647058823528</v>
      </c>
      <c r="O3641" s="1" t="s">
        <v>67</v>
      </c>
      <c r="P3641" s="1" t="s">
        <v>54</v>
      </c>
      <c r="Q3641" s="1" t="s">
        <v>56</v>
      </c>
      <c r="R3641" s="1" t="s">
        <v>5</v>
      </c>
      <c r="S3641" s="2" t="b">
        <v>1</v>
      </c>
      <c r="T3641" s="2" t="b">
        <v>0</v>
      </c>
      <c r="U3641" s="1" t="s">
        <v>169</v>
      </c>
      <c r="V3641" s="1">
        <v>0</v>
      </c>
      <c r="W3641" s="2" t="b">
        <v>0</v>
      </c>
      <c r="X3641" s="1"/>
      <c r="Y3641" s="2" t="b">
        <v>0</v>
      </c>
      <c r="Z3641" s="1" t="s">
        <v>58</v>
      </c>
      <c r="AA3641" s="2" t="b">
        <v>1</v>
      </c>
      <c r="AB3641" s="1" t="s">
        <v>21691</v>
      </c>
      <c r="AC3641" s="1" t="s">
        <v>21692</v>
      </c>
      <c r="AD3641" s="1" t="s">
        <v>61</v>
      </c>
      <c r="AE3641" s="2" t="b">
        <v>1</v>
      </c>
      <c r="AF3641" s="1" t="s">
        <v>371</v>
      </c>
      <c r="AG3641" s="2" t="b">
        <v>0</v>
      </c>
      <c r="AH3641" s="1">
        <v>46242.564803506946</v>
      </c>
    </row>
    <row r="3642" spans="1:34" ht="13.9">
      <c r="A3642" s="1" t="s">
        <v>21693</v>
      </c>
      <c r="B3642" s="1" t="s">
        <v>21694</v>
      </c>
      <c r="C3642" s="4">
        <v>45651</v>
      </c>
      <c r="D3642" s="1" t="s">
        <v>21285</v>
      </c>
      <c r="E3642" s="1">
        <v>2024</v>
      </c>
      <c r="F3642" s="5">
        <v>19.420000000000002</v>
      </c>
      <c r="G3642" s="1" t="s">
        <v>21695</v>
      </c>
      <c r="H3642" s="1" t="s">
        <v>21696</v>
      </c>
      <c r="I3642" s="6">
        <v>1903</v>
      </c>
      <c r="J3642" s="6" t="s">
        <v>54</v>
      </c>
      <c r="K3642" s="6">
        <v>110</v>
      </c>
      <c r="L3642" s="6">
        <v>82</v>
      </c>
      <c r="M3642" s="6">
        <v>28</v>
      </c>
      <c r="N3642" s="7">
        <v>0.74545454545454548</v>
      </c>
      <c r="O3642" s="1" t="s">
        <v>55</v>
      </c>
      <c r="P3642" s="1" t="s">
        <v>54</v>
      </c>
      <c r="Q3642" s="1" t="s">
        <v>56</v>
      </c>
      <c r="R3642" s="1" t="s">
        <v>5</v>
      </c>
      <c r="S3642" s="2" t="b">
        <v>1</v>
      </c>
      <c r="T3642" s="2" t="b">
        <v>0</v>
      </c>
      <c r="U3642" s="1" t="s">
        <v>57</v>
      </c>
      <c r="V3642" s="1"/>
      <c r="W3642" s="2" t="b">
        <v>0</v>
      </c>
      <c r="X3642" s="1"/>
      <c r="Y3642" s="2" t="b">
        <v>0</v>
      </c>
      <c r="Z3642" s="1" t="s">
        <v>119</v>
      </c>
      <c r="AA3642" s="2" t="b">
        <v>0</v>
      </c>
      <c r="AB3642" s="1" t="s">
        <v>21697</v>
      </c>
      <c r="AC3642" s="1" t="s">
        <v>21698</v>
      </c>
      <c r="AD3642" s="1" t="s">
        <v>61</v>
      </c>
      <c r="AE3642" s="2" t="b">
        <v>1</v>
      </c>
      <c r="AF3642" s="1"/>
      <c r="AG3642" s="2" t="b">
        <v>0</v>
      </c>
      <c r="AH3642" s="1">
        <v>46242.564803506946</v>
      </c>
    </row>
    <row r="3643" spans="1:34" ht="13.9">
      <c r="A3643" s="1" t="s">
        <v>21699</v>
      </c>
      <c r="B3643" s="1" t="s">
        <v>21700</v>
      </c>
      <c r="C3643" s="4">
        <v>45651</v>
      </c>
      <c r="D3643" s="1" t="s">
        <v>21285</v>
      </c>
      <c r="E3643" s="1">
        <v>2024</v>
      </c>
      <c r="F3643" s="5">
        <v>19.420000000000002</v>
      </c>
      <c r="G3643" s="1" t="s">
        <v>21701</v>
      </c>
      <c r="H3643" s="1" t="s">
        <v>21702</v>
      </c>
      <c r="I3643" s="6">
        <v>30</v>
      </c>
      <c r="J3643" s="6" t="s">
        <v>54</v>
      </c>
      <c r="K3643" s="6">
        <v>2</v>
      </c>
      <c r="L3643" s="6">
        <v>0</v>
      </c>
      <c r="M3643" s="6">
        <v>2</v>
      </c>
      <c r="N3643" s="7">
        <v>0</v>
      </c>
      <c r="O3643" s="1" t="s">
        <v>567</v>
      </c>
      <c r="P3643" s="1" t="s">
        <v>54</v>
      </c>
      <c r="Q3643" s="1" t="s">
        <v>56</v>
      </c>
      <c r="R3643" s="1" t="s">
        <v>5</v>
      </c>
      <c r="S3643" s="2" t="b">
        <v>1</v>
      </c>
      <c r="T3643" s="2" t="b">
        <v>0</v>
      </c>
      <c r="U3643" s="1" t="s">
        <v>57</v>
      </c>
      <c r="V3643" s="1"/>
      <c r="W3643" s="2" t="b">
        <v>0</v>
      </c>
      <c r="X3643" s="1"/>
      <c r="Y3643" s="2" t="b">
        <v>0</v>
      </c>
      <c r="Z3643" s="1" t="s">
        <v>58</v>
      </c>
      <c r="AA3643" s="2" t="b">
        <v>1</v>
      </c>
      <c r="AB3643" s="1" t="s">
        <v>21703</v>
      </c>
      <c r="AC3643" s="1" t="s">
        <v>21704</v>
      </c>
      <c r="AD3643" s="1" t="s">
        <v>61</v>
      </c>
      <c r="AE3643" s="2" t="b">
        <v>1</v>
      </c>
      <c r="AF3643" s="1" t="s">
        <v>211</v>
      </c>
      <c r="AG3643" s="2" t="b">
        <v>0</v>
      </c>
      <c r="AH3643" s="1">
        <v>46242.564803506946</v>
      </c>
    </row>
    <row r="3644" spans="1:34" ht="13.9">
      <c r="A3644" s="1" t="s">
        <v>21705</v>
      </c>
      <c r="B3644" s="1" t="s">
        <v>21706</v>
      </c>
      <c r="C3644" s="4">
        <v>45652</v>
      </c>
      <c r="D3644" s="1" t="s">
        <v>21285</v>
      </c>
      <c r="E3644" s="1">
        <v>2024</v>
      </c>
      <c r="F3644" s="5">
        <v>19.38</v>
      </c>
      <c r="G3644" s="1" t="s">
        <v>21707</v>
      </c>
      <c r="H3644" s="1" t="s">
        <v>21708</v>
      </c>
      <c r="I3644" s="6">
        <v>97</v>
      </c>
      <c r="J3644" s="6" t="s">
        <v>54</v>
      </c>
      <c r="K3644" s="6">
        <v>7</v>
      </c>
      <c r="L3644" s="6">
        <v>6</v>
      </c>
      <c r="M3644" s="6">
        <v>1</v>
      </c>
      <c r="N3644" s="7">
        <v>0.8571428571428571</v>
      </c>
      <c r="O3644" s="1" t="s">
        <v>83</v>
      </c>
      <c r="P3644" s="1" t="s">
        <v>54</v>
      </c>
      <c r="Q3644" s="1" t="s">
        <v>56</v>
      </c>
      <c r="R3644" s="1" t="s">
        <v>5</v>
      </c>
      <c r="S3644" s="2" t="b">
        <v>1</v>
      </c>
      <c r="T3644" s="2" t="b">
        <v>0</v>
      </c>
      <c r="U3644" s="1" t="s">
        <v>57</v>
      </c>
      <c r="V3644" s="1"/>
      <c r="W3644" s="2" t="b">
        <v>0</v>
      </c>
      <c r="X3644" s="1"/>
      <c r="Y3644" s="2" t="b">
        <v>0</v>
      </c>
      <c r="Z3644" s="1" t="s">
        <v>58</v>
      </c>
      <c r="AA3644" s="2" t="b">
        <v>1</v>
      </c>
      <c r="AB3644" s="1" t="s">
        <v>21709</v>
      </c>
      <c r="AC3644" s="1" t="s">
        <v>21710</v>
      </c>
      <c r="AD3644" s="1" t="s">
        <v>61</v>
      </c>
      <c r="AE3644" s="2" t="b">
        <v>1</v>
      </c>
      <c r="AF3644" s="1" t="s">
        <v>227</v>
      </c>
      <c r="AG3644" s="2" t="b">
        <v>0</v>
      </c>
      <c r="AH3644" s="1">
        <v>46242.564803506946</v>
      </c>
    </row>
    <row r="3645" spans="1:34" ht="13.9">
      <c r="A3645" s="1" t="s">
        <v>21711</v>
      </c>
      <c r="B3645" s="1" t="s">
        <v>21712</v>
      </c>
      <c r="C3645" s="4">
        <v>45652</v>
      </c>
      <c r="D3645" s="1" t="s">
        <v>21285</v>
      </c>
      <c r="E3645" s="1">
        <v>2024</v>
      </c>
      <c r="F3645" s="5">
        <v>19.38</v>
      </c>
      <c r="G3645" s="1" t="s">
        <v>21713</v>
      </c>
      <c r="H3645" s="1" t="s">
        <v>21714</v>
      </c>
      <c r="I3645" s="6">
        <v>344</v>
      </c>
      <c r="J3645" s="6" t="s">
        <v>54</v>
      </c>
      <c r="K3645" s="6">
        <v>11</v>
      </c>
      <c r="L3645" s="6">
        <v>10</v>
      </c>
      <c r="M3645" s="6">
        <v>1</v>
      </c>
      <c r="N3645" s="7">
        <v>0.90909090909090906</v>
      </c>
      <c r="O3645" s="1" t="s">
        <v>126</v>
      </c>
      <c r="P3645" s="1" t="s">
        <v>54</v>
      </c>
      <c r="Q3645" s="1" t="s">
        <v>56</v>
      </c>
      <c r="R3645" s="1" t="s">
        <v>5</v>
      </c>
      <c r="S3645" s="2" t="b">
        <v>1</v>
      </c>
      <c r="T3645" s="2" t="b">
        <v>0</v>
      </c>
      <c r="U3645" s="1" t="s">
        <v>112</v>
      </c>
      <c r="V3645" s="1">
        <v>15</v>
      </c>
      <c r="W3645" s="2" t="b">
        <v>0</v>
      </c>
      <c r="X3645" s="1"/>
      <c r="Y3645" s="2" t="b">
        <v>0</v>
      </c>
      <c r="Z3645" s="1" t="s">
        <v>58</v>
      </c>
      <c r="AA3645" s="2" t="b">
        <v>1</v>
      </c>
      <c r="AB3645" s="1" t="s">
        <v>21715</v>
      </c>
      <c r="AC3645" s="1" t="s">
        <v>21716</v>
      </c>
      <c r="AD3645" s="1" t="s">
        <v>61</v>
      </c>
      <c r="AE3645" s="2" t="b">
        <v>1</v>
      </c>
      <c r="AF3645" s="1" t="s">
        <v>101</v>
      </c>
      <c r="AG3645" s="2" t="b">
        <v>1</v>
      </c>
      <c r="AH3645" s="1">
        <v>46242.564803506946</v>
      </c>
    </row>
    <row r="3646" spans="1:34" ht="13.9">
      <c r="A3646" s="1" t="s">
        <v>21717</v>
      </c>
      <c r="B3646" s="1" t="s">
        <v>21718</v>
      </c>
      <c r="C3646" s="4">
        <v>45652</v>
      </c>
      <c r="D3646" s="1" t="s">
        <v>21285</v>
      </c>
      <c r="E3646" s="1">
        <v>2024</v>
      </c>
      <c r="F3646" s="5">
        <v>19.38</v>
      </c>
      <c r="G3646" s="1" t="s">
        <v>21719</v>
      </c>
      <c r="H3646" s="1" t="s">
        <v>21720</v>
      </c>
      <c r="I3646" s="6">
        <v>12710</v>
      </c>
      <c r="J3646" s="6" t="s">
        <v>54</v>
      </c>
      <c r="K3646" s="6">
        <v>1052</v>
      </c>
      <c r="L3646" s="6">
        <v>998</v>
      </c>
      <c r="M3646" s="6">
        <v>54</v>
      </c>
      <c r="N3646" s="7">
        <v>0.9486692015209125</v>
      </c>
      <c r="O3646" s="1" t="s">
        <v>67</v>
      </c>
      <c r="P3646" s="1" t="s">
        <v>54</v>
      </c>
      <c r="Q3646" s="1" t="s">
        <v>68</v>
      </c>
      <c r="R3646" s="1" t="s">
        <v>5</v>
      </c>
      <c r="S3646" s="2" t="b">
        <v>1</v>
      </c>
      <c r="T3646" s="2" t="b">
        <v>0</v>
      </c>
      <c r="U3646" s="1" t="s">
        <v>57</v>
      </c>
      <c r="V3646" s="1"/>
      <c r="W3646" s="2" t="b">
        <v>0</v>
      </c>
      <c r="X3646" s="1"/>
      <c r="Y3646" s="2" t="b">
        <v>0</v>
      </c>
      <c r="Z3646" s="1" t="s">
        <v>58</v>
      </c>
      <c r="AA3646" s="2" t="b">
        <v>1</v>
      </c>
      <c r="AB3646" s="1" t="s">
        <v>21721</v>
      </c>
      <c r="AC3646" s="1" t="s">
        <v>21722</v>
      </c>
      <c r="AD3646" s="1" t="s">
        <v>61</v>
      </c>
      <c r="AE3646" s="2" t="b">
        <v>1</v>
      </c>
      <c r="AF3646" s="1" t="s">
        <v>442</v>
      </c>
      <c r="AG3646" s="2" t="b">
        <v>0</v>
      </c>
      <c r="AH3646" s="1">
        <v>46242.564803506946</v>
      </c>
    </row>
    <row r="3647" spans="1:34" ht="13.9">
      <c r="A3647" s="1" t="s">
        <v>21723</v>
      </c>
      <c r="B3647" s="1" t="s">
        <v>21724</v>
      </c>
      <c r="C3647" s="4">
        <v>45653</v>
      </c>
      <c r="D3647" s="1" t="s">
        <v>21285</v>
      </c>
      <c r="E3647" s="1">
        <v>2024</v>
      </c>
      <c r="F3647" s="5">
        <v>19.350000000000001</v>
      </c>
      <c r="G3647" s="1" t="s">
        <v>21725</v>
      </c>
      <c r="H3647" s="1" t="s">
        <v>21726</v>
      </c>
      <c r="I3647" s="6"/>
      <c r="J3647" s="6" t="s">
        <v>147</v>
      </c>
      <c r="K3647" s="6">
        <v>0</v>
      </c>
      <c r="L3647" s="6">
        <v>0</v>
      </c>
      <c r="M3647" s="6">
        <v>0</v>
      </c>
      <c r="N3647" s="7"/>
      <c r="O3647" s="1" t="s">
        <v>216</v>
      </c>
      <c r="P3647" s="1" t="s">
        <v>54</v>
      </c>
      <c r="Q3647" s="1" t="s">
        <v>56</v>
      </c>
      <c r="R3647" s="1" t="s">
        <v>7</v>
      </c>
      <c r="S3647" s="2" t="b">
        <v>0</v>
      </c>
      <c r="T3647" s="2" t="b">
        <v>1</v>
      </c>
      <c r="U3647" s="1" t="s">
        <v>202</v>
      </c>
      <c r="V3647" s="1">
        <v>18</v>
      </c>
      <c r="W3647" s="2" t="b">
        <v>1</v>
      </c>
      <c r="X3647" s="2" t="b">
        <v>1</v>
      </c>
      <c r="Y3647" s="2" t="b">
        <v>0</v>
      </c>
      <c r="Z3647" s="1" t="s">
        <v>119</v>
      </c>
      <c r="AA3647" s="2" t="b">
        <v>0</v>
      </c>
      <c r="AB3647" s="1" t="s">
        <v>21727</v>
      </c>
      <c r="AC3647" s="1" t="s">
        <v>21728</v>
      </c>
      <c r="AD3647" s="1" t="s">
        <v>172</v>
      </c>
      <c r="AE3647" s="2" t="b">
        <v>1</v>
      </c>
      <c r="AF3647" s="1"/>
      <c r="AG3647" s="2" t="b">
        <v>0</v>
      </c>
      <c r="AH3647" s="1">
        <v>46242.564803506946</v>
      </c>
    </row>
    <row r="3648" spans="1:34" ht="13.9">
      <c r="A3648" s="1" t="s">
        <v>21729</v>
      </c>
      <c r="B3648" s="1" t="s">
        <v>21730</v>
      </c>
      <c r="C3648" s="4">
        <v>45653</v>
      </c>
      <c r="D3648" s="1" t="s">
        <v>21285</v>
      </c>
      <c r="E3648" s="1">
        <v>2024</v>
      </c>
      <c r="F3648" s="5">
        <v>19.350000000000001</v>
      </c>
      <c r="G3648" s="1" t="s">
        <v>21731</v>
      </c>
      <c r="H3648" s="1" t="s">
        <v>21732</v>
      </c>
      <c r="I3648" s="6">
        <v>108</v>
      </c>
      <c r="J3648" s="6" t="s">
        <v>54</v>
      </c>
      <c r="K3648" s="6">
        <v>7</v>
      </c>
      <c r="L3648" s="6">
        <v>6</v>
      </c>
      <c r="M3648" s="6">
        <v>1</v>
      </c>
      <c r="N3648" s="7">
        <v>0.8571428571428571</v>
      </c>
      <c r="O3648" s="1" t="s">
        <v>83</v>
      </c>
      <c r="P3648" s="1" t="s">
        <v>54</v>
      </c>
      <c r="Q3648" s="1" t="s">
        <v>56</v>
      </c>
      <c r="R3648" s="1" t="s">
        <v>5</v>
      </c>
      <c r="S3648" s="2" t="b">
        <v>1</v>
      </c>
      <c r="T3648" s="2" t="b">
        <v>0</v>
      </c>
      <c r="U3648" s="1" t="s">
        <v>57</v>
      </c>
      <c r="V3648" s="1"/>
      <c r="W3648" s="2" t="b">
        <v>0</v>
      </c>
      <c r="X3648" s="1"/>
      <c r="Y3648" s="2" t="b">
        <v>0</v>
      </c>
      <c r="Z3648" s="1" t="s">
        <v>58</v>
      </c>
      <c r="AA3648" s="2" t="b">
        <v>1</v>
      </c>
      <c r="AB3648" s="1" t="s">
        <v>21733</v>
      </c>
      <c r="AC3648" s="1" t="s">
        <v>21734</v>
      </c>
      <c r="AD3648" s="1" t="s">
        <v>61</v>
      </c>
      <c r="AE3648" s="2" t="b">
        <v>1</v>
      </c>
      <c r="AF3648" s="1" t="s">
        <v>94</v>
      </c>
      <c r="AG3648" s="2" t="b">
        <v>0</v>
      </c>
      <c r="AH3648" s="1">
        <v>46242.564803506946</v>
      </c>
    </row>
    <row r="3649" spans="1:34" ht="13.9">
      <c r="A3649" s="1" t="s">
        <v>21735</v>
      </c>
      <c r="B3649" s="1" t="s">
        <v>21736</v>
      </c>
      <c r="C3649" s="4">
        <v>45653</v>
      </c>
      <c r="D3649" s="1" t="s">
        <v>21285</v>
      </c>
      <c r="E3649" s="1">
        <v>2024</v>
      </c>
      <c r="F3649" s="5">
        <v>19.350000000000001</v>
      </c>
      <c r="G3649" s="1" t="s">
        <v>21737</v>
      </c>
      <c r="H3649" s="1" t="s">
        <v>21738</v>
      </c>
      <c r="I3649" s="6">
        <v>1128</v>
      </c>
      <c r="J3649" s="6" t="s">
        <v>54</v>
      </c>
      <c r="K3649" s="6">
        <v>35</v>
      </c>
      <c r="L3649" s="6">
        <v>33</v>
      </c>
      <c r="M3649" s="6">
        <v>2</v>
      </c>
      <c r="N3649" s="7">
        <v>0.94285714285714284</v>
      </c>
      <c r="O3649" s="1" t="s">
        <v>126</v>
      </c>
      <c r="P3649" s="1" t="s">
        <v>54</v>
      </c>
      <c r="Q3649" s="1" t="s">
        <v>56</v>
      </c>
      <c r="R3649" s="1" t="s">
        <v>5</v>
      </c>
      <c r="S3649" s="2" t="b">
        <v>1</v>
      </c>
      <c r="T3649" s="2" t="b">
        <v>0</v>
      </c>
      <c r="U3649" s="1" t="s">
        <v>169</v>
      </c>
      <c r="V3649" s="1">
        <v>0</v>
      </c>
      <c r="W3649" s="2" t="b">
        <v>0</v>
      </c>
      <c r="X3649" s="1"/>
      <c r="Y3649" s="2" t="b">
        <v>0</v>
      </c>
      <c r="Z3649" s="1" t="s">
        <v>58</v>
      </c>
      <c r="AA3649" s="2" t="b">
        <v>1</v>
      </c>
      <c r="AB3649" s="1" t="s">
        <v>21739</v>
      </c>
      <c r="AC3649" s="1" t="s">
        <v>21740</v>
      </c>
      <c r="AD3649" s="1" t="s">
        <v>61</v>
      </c>
      <c r="AE3649" s="2" t="b">
        <v>1</v>
      </c>
      <c r="AF3649" s="1" t="s">
        <v>101</v>
      </c>
      <c r="AG3649" s="2" t="b">
        <v>1</v>
      </c>
      <c r="AH3649" s="1">
        <v>46242.564803506946</v>
      </c>
    </row>
    <row r="3650" spans="1:34" ht="13.9">
      <c r="A3650" s="1" t="s">
        <v>21741</v>
      </c>
      <c r="B3650" s="1" t="s">
        <v>21742</v>
      </c>
      <c r="C3650" s="4">
        <v>45656</v>
      </c>
      <c r="D3650" s="1" t="s">
        <v>21285</v>
      </c>
      <c r="E3650" s="1">
        <v>2024</v>
      </c>
      <c r="F3650" s="5">
        <v>19.25</v>
      </c>
      <c r="G3650" s="1" t="s">
        <v>21743</v>
      </c>
      <c r="H3650" s="1" t="s">
        <v>21744</v>
      </c>
      <c r="I3650" s="6"/>
      <c r="J3650" s="6" t="s">
        <v>147</v>
      </c>
      <c r="K3650" s="6">
        <v>0</v>
      </c>
      <c r="L3650" s="6">
        <v>0</v>
      </c>
      <c r="M3650" s="6">
        <v>0</v>
      </c>
      <c r="N3650" s="7"/>
      <c r="O3650" s="1" t="s">
        <v>216</v>
      </c>
      <c r="P3650" s="1" t="s">
        <v>54</v>
      </c>
      <c r="Q3650" s="1" t="s">
        <v>56</v>
      </c>
      <c r="R3650" s="1" t="s">
        <v>7</v>
      </c>
      <c r="S3650" s="2" t="b">
        <v>0</v>
      </c>
      <c r="T3650" s="2" t="b">
        <v>1</v>
      </c>
      <c r="U3650" s="1" t="s">
        <v>1669</v>
      </c>
      <c r="V3650" s="1">
        <v>18</v>
      </c>
      <c r="W3650" s="2" t="b">
        <v>1</v>
      </c>
      <c r="X3650" s="1"/>
      <c r="Y3650" s="2" t="b">
        <v>0</v>
      </c>
      <c r="Z3650" s="1" t="s">
        <v>119</v>
      </c>
      <c r="AA3650" s="2" t="b">
        <v>0</v>
      </c>
      <c r="AB3650" s="1" t="s">
        <v>21745</v>
      </c>
      <c r="AC3650" s="1" t="s">
        <v>21746</v>
      </c>
      <c r="AD3650" s="1" t="s">
        <v>61</v>
      </c>
      <c r="AE3650" s="2" t="b">
        <v>1</v>
      </c>
      <c r="AF3650" s="1"/>
      <c r="AG3650" s="2" t="b">
        <v>0</v>
      </c>
      <c r="AH3650" s="1">
        <v>46242.564803506946</v>
      </c>
    </row>
    <row r="3651" spans="1:34" ht="13.9">
      <c r="A3651" s="1" t="s">
        <v>21747</v>
      </c>
      <c r="B3651" s="1" t="s">
        <v>21748</v>
      </c>
      <c r="C3651" s="4">
        <v>45656</v>
      </c>
      <c r="D3651" s="1" t="s">
        <v>21285</v>
      </c>
      <c r="E3651" s="1">
        <v>2024</v>
      </c>
      <c r="F3651" s="5">
        <v>19.25</v>
      </c>
      <c r="G3651" s="1" t="s">
        <v>21749</v>
      </c>
      <c r="H3651" s="1" t="s">
        <v>21750</v>
      </c>
      <c r="I3651" s="6">
        <v>4441</v>
      </c>
      <c r="J3651" s="6" t="s">
        <v>54</v>
      </c>
      <c r="K3651" s="6">
        <v>299</v>
      </c>
      <c r="L3651" s="6">
        <v>298</v>
      </c>
      <c r="M3651" s="6">
        <v>1</v>
      </c>
      <c r="N3651" s="7">
        <v>0.99665551839464883</v>
      </c>
      <c r="O3651" s="1" t="s">
        <v>67</v>
      </c>
      <c r="P3651" s="1" t="s">
        <v>54</v>
      </c>
      <c r="Q3651" s="1" t="s">
        <v>68</v>
      </c>
      <c r="R3651" s="1" t="s">
        <v>7</v>
      </c>
      <c r="S3651" s="2" t="b">
        <v>0</v>
      </c>
      <c r="T3651" s="2" t="b">
        <v>1</v>
      </c>
      <c r="U3651" s="1" t="s">
        <v>1669</v>
      </c>
      <c r="V3651" s="1">
        <v>18</v>
      </c>
      <c r="W3651" s="2" t="b">
        <v>1</v>
      </c>
      <c r="X3651" s="1"/>
      <c r="Y3651" s="2" t="b">
        <v>0</v>
      </c>
      <c r="Z3651" s="1" t="s">
        <v>58</v>
      </c>
      <c r="AA3651" s="2" t="b">
        <v>1</v>
      </c>
      <c r="AB3651" s="1" t="s">
        <v>21751</v>
      </c>
      <c r="AC3651" s="1" t="s">
        <v>21752</v>
      </c>
      <c r="AD3651" s="1" t="s">
        <v>61</v>
      </c>
      <c r="AE3651" s="2" t="b">
        <v>1</v>
      </c>
      <c r="AF3651" s="1" t="s">
        <v>1387</v>
      </c>
      <c r="AG3651" s="2" t="b">
        <v>0</v>
      </c>
      <c r="AH3651" s="1">
        <v>46242.564803506946</v>
      </c>
    </row>
    <row r="3652" spans="1:34" ht="13.9">
      <c r="A3652" s="1" t="s">
        <v>21753</v>
      </c>
      <c r="B3652" s="1" t="s">
        <v>21754</v>
      </c>
      <c r="C3652" s="4">
        <v>45657</v>
      </c>
      <c r="D3652" s="1" t="s">
        <v>21285</v>
      </c>
      <c r="E3652" s="1">
        <v>2024</v>
      </c>
      <c r="F3652" s="5">
        <v>19.22</v>
      </c>
      <c r="G3652" s="1" t="s">
        <v>21755</v>
      </c>
      <c r="H3652" s="1" t="s">
        <v>21756</v>
      </c>
      <c r="I3652" s="6">
        <v>1196</v>
      </c>
      <c r="J3652" s="6" t="s">
        <v>54</v>
      </c>
      <c r="K3652" s="6">
        <v>27</v>
      </c>
      <c r="L3652" s="6">
        <v>22</v>
      </c>
      <c r="M3652" s="6">
        <v>5</v>
      </c>
      <c r="N3652" s="7">
        <v>0.81481481481481477</v>
      </c>
      <c r="O3652" s="1" t="s">
        <v>126</v>
      </c>
      <c r="P3652" s="1" t="s">
        <v>54</v>
      </c>
      <c r="Q3652" s="1" t="s">
        <v>56</v>
      </c>
      <c r="R3652" s="1" t="s">
        <v>5</v>
      </c>
      <c r="S3652" s="2" t="b">
        <v>1</v>
      </c>
      <c r="T3652" s="2" t="b">
        <v>0</v>
      </c>
      <c r="U3652" s="1" t="s">
        <v>57</v>
      </c>
      <c r="V3652" s="1"/>
      <c r="W3652" s="2" t="b">
        <v>0</v>
      </c>
      <c r="X3652" s="1"/>
      <c r="Y3652" s="2" t="b">
        <v>0</v>
      </c>
      <c r="Z3652" s="1" t="s">
        <v>58</v>
      </c>
      <c r="AA3652" s="2" t="b">
        <v>1</v>
      </c>
      <c r="AB3652" s="1" t="s">
        <v>21757</v>
      </c>
      <c r="AC3652" s="1" t="s">
        <v>21758</v>
      </c>
      <c r="AD3652" s="1" t="s">
        <v>61</v>
      </c>
      <c r="AE3652" s="2" t="b">
        <v>1</v>
      </c>
      <c r="AF3652" s="1" t="s">
        <v>101</v>
      </c>
      <c r="AG3652" s="2" t="b">
        <v>1</v>
      </c>
      <c r="AH3652" s="1">
        <v>46242.564803506946</v>
      </c>
    </row>
    <row r="3653" spans="1:34" ht="13.9">
      <c r="A3653" s="1" t="s">
        <v>21759</v>
      </c>
      <c r="B3653" s="1" t="s">
        <v>21760</v>
      </c>
      <c r="C3653" s="4">
        <v>45657</v>
      </c>
      <c r="D3653" s="1" t="s">
        <v>21285</v>
      </c>
      <c r="E3653" s="1">
        <v>2024</v>
      </c>
      <c r="F3653" s="5">
        <v>19.22</v>
      </c>
      <c r="G3653" s="1" t="s">
        <v>21761</v>
      </c>
      <c r="H3653" s="1" t="s">
        <v>21762</v>
      </c>
      <c r="I3653" s="6">
        <v>113863</v>
      </c>
      <c r="J3653" s="6" t="s">
        <v>54</v>
      </c>
      <c r="K3653" s="6">
        <v>2545</v>
      </c>
      <c r="L3653" s="6">
        <v>2485</v>
      </c>
      <c r="M3653" s="6">
        <v>60</v>
      </c>
      <c r="N3653" s="7">
        <v>0.97642436149312373</v>
      </c>
      <c r="O3653" s="1" t="s">
        <v>76</v>
      </c>
      <c r="P3653" s="1" t="s">
        <v>54</v>
      </c>
      <c r="Q3653" s="1" t="s">
        <v>68</v>
      </c>
      <c r="R3653" s="1" t="s">
        <v>5</v>
      </c>
      <c r="S3653" s="2" t="b">
        <v>1</v>
      </c>
      <c r="T3653" s="2" t="b">
        <v>0</v>
      </c>
      <c r="U3653" s="1" t="s">
        <v>57</v>
      </c>
      <c r="V3653" s="1"/>
      <c r="W3653" s="2" t="b">
        <v>0</v>
      </c>
      <c r="X3653" s="1"/>
      <c r="Y3653" s="2" t="b">
        <v>0</v>
      </c>
      <c r="Z3653" s="1" t="s">
        <v>58</v>
      </c>
      <c r="AA3653" s="2" t="b">
        <v>1</v>
      </c>
      <c r="AB3653" s="1" t="s">
        <v>21763</v>
      </c>
      <c r="AC3653" s="1" t="s">
        <v>21764</v>
      </c>
      <c r="AD3653" s="1" t="s">
        <v>61</v>
      </c>
      <c r="AE3653" s="2" t="b">
        <v>1</v>
      </c>
      <c r="AF3653" s="1" t="s">
        <v>101</v>
      </c>
      <c r="AG3653" s="2" t="b">
        <v>1</v>
      </c>
      <c r="AH3653" s="1">
        <v>46242.564803506946</v>
      </c>
    </row>
    <row r="3654" spans="1:34" ht="13.9">
      <c r="A3654" s="1" t="s">
        <v>21765</v>
      </c>
      <c r="B3654" s="1" t="s">
        <v>21766</v>
      </c>
      <c r="C3654" s="4">
        <v>45658</v>
      </c>
      <c r="D3654" s="1" t="s">
        <v>21767</v>
      </c>
      <c r="E3654" s="1">
        <v>2025</v>
      </c>
      <c r="F3654" s="5">
        <v>19.190000000000001</v>
      </c>
      <c r="G3654" s="1" t="s">
        <v>21768</v>
      </c>
      <c r="H3654" s="1" t="s">
        <v>21769</v>
      </c>
      <c r="I3654" s="6">
        <v>923</v>
      </c>
      <c r="J3654" s="6" t="s">
        <v>54</v>
      </c>
      <c r="K3654" s="6">
        <v>25</v>
      </c>
      <c r="L3654" s="6">
        <v>19</v>
      </c>
      <c r="M3654" s="6">
        <v>6</v>
      </c>
      <c r="N3654" s="7">
        <v>0.76</v>
      </c>
      <c r="O3654" s="1" t="s">
        <v>55</v>
      </c>
      <c r="P3654" s="1" t="s">
        <v>54</v>
      </c>
      <c r="Q3654" s="1" t="s">
        <v>56</v>
      </c>
      <c r="R3654" s="1" t="s">
        <v>7</v>
      </c>
      <c r="S3654" s="2" t="b">
        <v>0</v>
      </c>
      <c r="T3654" s="2" t="b">
        <v>1</v>
      </c>
      <c r="U3654" s="1" t="s">
        <v>1669</v>
      </c>
      <c r="V3654" s="1">
        <v>18</v>
      </c>
      <c r="W3654" s="2" t="b">
        <v>1</v>
      </c>
      <c r="X3654" s="1"/>
      <c r="Y3654" s="2" t="b">
        <v>0</v>
      </c>
      <c r="Z3654" s="1" t="s">
        <v>119</v>
      </c>
      <c r="AA3654" s="2" t="b">
        <v>0</v>
      </c>
      <c r="AB3654" s="1" t="s">
        <v>21770</v>
      </c>
      <c r="AC3654" s="1" t="s">
        <v>21771</v>
      </c>
      <c r="AD3654" s="1" t="s">
        <v>61</v>
      </c>
      <c r="AE3654" s="2" t="b">
        <v>1</v>
      </c>
      <c r="AF3654" s="1"/>
      <c r="AG3654" s="2" t="b">
        <v>0</v>
      </c>
      <c r="AH3654" s="1">
        <v>46242.564803518515</v>
      </c>
    </row>
    <row r="3655" spans="1:34" ht="13.9">
      <c r="A3655" s="1" t="s">
        <v>21772</v>
      </c>
      <c r="B3655" s="1" t="s">
        <v>21773</v>
      </c>
      <c r="C3655" s="4">
        <v>45659</v>
      </c>
      <c r="D3655" s="1" t="s">
        <v>21767</v>
      </c>
      <c r="E3655" s="1">
        <v>2025</v>
      </c>
      <c r="F3655" s="5">
        <v>19.149999999999999</v>
      </c>
      <c r="G3655" s="1" t="s">
        <v>21774</v>
      </c>
      <c r="H3655" s="1" t="s">
        <v>21775</v>
      </c>
      <c r="I3655" s="6">
        <v>401</v>
      </c>
      <c r="J3655" s="6" t="s">
        <v>54</v>
      </c>
      <c r="K3655" s="6">
        <v>13</v>
      </c>
      <c r="L3655" s="6">
        <v>13</v>
      </c>
      <c r="M3655" s="6">
        <v>0</v>
      </c>
      <c r="N3655" s="7">
        <v>1</v>
      </c>
      <c r="O3655" s="1" t="s">
        <v>126</v>
      </c>
      <c r="P3655" s="1" t="s">
        <v>54</v>
      </c>
      <c r="Q3655" s="1" t="s">
        <v>56</v>
      </c>
      <c r="R3655" s="1" t="s">
        <v>5</v>
      </c>
      <c r="S3655" s="2" t="b">
        <v>1</v>
      </c>
      <c r="T3655" s="2" t="b">
        <v>0</v>
      </c>
      <c r="U3655" s="1" t="s">
        <v>57</v>
      </c>
      <c r="V3655" s="1"/>
      <c r="W3655" s="2" t="b">
        <v>0</v>
      </c>
      <c r="X3655" s="1"/>
      <c r="Y3655" s="2" t="b">
        <v>0</v>
      </c>
      <c r="Z3655" s="1" t="s">
        <v>58</v>
      </c>
      <c r="AA3655" s="2" t="b">
        <v>1</v>
      </c>
      <c r="AB3655" s="1" t="s">
        <v>21776</v>
      </c>
      <c r="AC3655" s="1" t="s">
        <v>21777</v>
      </c>
      <c r="AD3655" s="1" t="s">
        <v>61</v>
      </c>
      <c r="AE3655" s="2" t="b">
        <v>1</v>
      </c>
      <c r="AF3655" s="1" t="s">
        <v>101</v>
      </c>
      <c r="AG3655" s="2" t="b">
        <v>1</v>
      </c>
      <c r="AH3655" s="1">
        <v>46242.564803518515</v>
      </c>
    </row>
    <row r="3656" spans="1:34" ht="13.9">
      <c r="A3656" s="1" t="s">
        <v>21778</v>
      </c>
      <c r="B3656" s="1" t="s">
        <v>21779</v>
      </c>
      <c r="C3656" s="4">
        <v>45660</v>
      </c>
      <c r="D3656" s="1" t="s">
        <v>21767</v>
      </c>
      <c r="E3656" s="1">
        <v>2025</v>
      </c>
      <c r="F3656" s="5">
        <v>19.12</v>
      </c>
      <c r="G3656" s="1" t="s">
        <v>21780</v>
      </c>
      <c r="H3656" s="1" t="s">
        <v>21781</v>
      </c>
      <c r="I3656" s="6">
        <v>4796</v>
      </c>
      <c r="J3656" s="6" t="s">
        <v>54</v>
      </c>
      <c r="K3656" s="6">
        <v>70</v>
      </c>
      <c r="L3656" s="6">
        <v>60</v>
      </c>
      <c r="M3656" s="6">
        <v>10</v>
      </c>
      <c r="N3656" s="7">
        <v>0.8571428571428571</v>
      </c>
      <c r="O3656" s="1" t="s">
        <v>67</v>
      </c>
      <c r="P3656" s="1" t="s">
        <v>54</v>
      </c>
      <c r="Q3656" s="1" t="s">
        <v>56</v>
      </c>
      <c r="R3656" s="1" t="s">
        <v>7</v>
      </c>
      <c r="S3656" s="2" t="b">
        <v>0</v>
      </c>
      <c r="T3656" s="2" t="b">
        <v>1</v>
      </c>
      <c r="U3656" s="1" t="s">
        <v>202</v>
      </c>
      <c r="V3656" s="1">
        <v>18</v>
      </c>
      <c r="W3656" s="2" t="b">
        <v>1</v>
      </c>
      <c r="X3656" s="2" t="b">
        <v>1</v>
      </c>
      <c r="Y3656" s="2" t="b">
        <v>0</v>
      </c>
      <c r="Z3656" s="1" t="s">
        <v>119</v>
      </c>
      <c r="AA3656" s="2" t="b">
        <v>0</v>
      </c>
      <c r="AB3656" s="1" t="s">
        <v>21782</v>
      </c>
      <c r="AC3656" s="1" t="s">
        <v>21783</v>
      </c>
      <c r="AD3656" s="1" t="s">
        <v>61</v>
      </c>
      <c r="AE3656" s="2" t="b">
        <v>1</v>
      </c>
      <c r="AF3656" s="1"/>
      <c r="AG3656" s="2" t="b">
        <v>0</v>
      </c>
      <c r="AH3656" s="1">
        <v>46242.564803518515</v>
      </c>
    </row>
    <row r="3657" spans="1:34" ht="13.9">
      <c r="A3657" s="1" t="s">
        <v>21784</v>
      </c>
      <c r="B3657" s="1" t="s">
        <v>21785</v>
      </c>
      <c r="C3657" s="4">
        <v>45660</v>
      </c>
      <c r="D3657" s="1" t="s">
        <v>21767</v>
      </c>
      <c r="E3657" s="1">
        <v>2025</v>
      </c>
      <c r="F3657" s="5">
        <v>19.12</v>
      </c>
      <c r="G3657" s="1" t="s">
        <v>21786</v>
      </c>
      <c r="H3657" s="1" t="s">
        <v>21787</v>
      </c>
      <c r="I3657" s="6">
        <v>743</v>
      </c>
      <c r="J3657" s="6" t="s">
        <v>54</v>
      </c>
      <c r="K3657" s="6">
        <v>50</v>
      </c>
      <c r="L3657" s="6">
        <v>49</v>
      </c>
      <c r="M3657" s="6">
        <v>1</v>
      </c>
      <c r="N3657" s="7">
        <v>0.98</v>
      </c>
      <c r="O3657" s="1" t="s">
        <v>67</v>
      </c>
      <c r="P3657" s="1" t="s">
        <v>54</v>
      </c>
      <c r="Q3657" s="1" t="s">
        <v>56</v>
      </c>
      <c r="R3657" s="1" t="s">
        <v>5</v>
      </c>
      <c r="S3657" s="2" t="b">
        <v>1</v>
      </c>
      <c r="T3657" s="2" t="b">
        <v>0</v>
      </c>
      <c r="U3657" s="1" t="s">
        <v>57</v>
      </c>
      <c r="V3657" s="1"/>
      <c r="W3657" s="2" t="b">
        <v>0</v>
      </c>
      <c r="X3657" s="1"/>
      <c r="Y3657" s="2" t="b">
        <v>0</v>
      </c>
      <c r="Z3657" s="1" t="s">
        <v>58</v>
      </c>
      <c r="AA3657" s="2" t="b">
        <v>1</v>
      </c>
      <c r="AB3657" s="1" t="s">
        <v>21788</v>
      </c>
      <c r="AC3657" s="1" t="s">
        <v>21789</v>
      </c>
      <c r="AD3657" s="1" t="s">
        <v>61</v>
      </c>
      <c r="AE3657" s="2" t="b">
        <v>1</v>
      </c>
      <c r="AF3657" s="1" t="s">
        <v>227</v>
      </c>
      <c r="AG3657" s="2" t="b">
        <v>0</v>
      </c>
      <c r="AH3657" s="1">
        <v>46242.564803518515</v>
      </c>
    </row>
    <row r="3658" spans="1:34" ht="13.9">
      <c r="A3658" s="1" t="s">
        <v>21790</v>
      </c>
      <c r="B3658" s="1" t="s">
        <v>21791</v>
      </c>
      <c r="C3658" s="4">
        <v>45660</v>
      </c>
      <c r="D3658" s="1" t="s">
        <v>21767</v>
      </c>
      <c r="E3658" s="1">
        <v>2025</v>
      </c>
      <c r="F3658" s="5">
        <v>19.12</v>
      </c>
      <c r="G3658" s="1" t="s">
        <v>21792</v>
      </c>
      <c r="H3658" s="1" t="s">
        <v>21793</v>
      </c>
      <c r="I3658" s="6">
        <v>42656</v>
      </c>
      <c r="J3658" s="6" t="s">
        <v>54</v>
      </c>
      <c r="K3658" s="6">
        <v>273</v>
      </c>
      <c r="L3658" s="6">
        <v>226</v>
      </c>
      <c r="M3658" s="6">
        <v>47</v>
      </c>
      <c r="N3658" s="7">
        <v>0.82783882783882778</v>
      </c>
      <c r="O3658" s="1" t="s">
        <v>67</v>
      </c>
      <c r="P3658" s="1" t="s">
        <v>54</v>
      </c>
      <c r="Q3658" s="1" t="s">
        <v>68</v>
      </c>
      <c r="R3658" s="1" t="s">
        <v>7</v>
      </c>
      <c r="S3658" s="2" t="b">
        <v>0</v>
      </c>
      <c r="T3658" s="2" t="b">
        <v>1</v>
      </c>
      <c r="U3658" s="1" t="s">
        <v>202</v>
      </c>
      <c r="V3658" s="1">
        <v>18</v>
      </c>
      <c r="W3658" s="2" t="b">
        <v>1</v>
      </c>
      <c r="X3658" s="2" t="b">
        <v>1</v>
      </c>
      <c r="Y3658" s="2" t="b">
        <v>0</v>
      </c>
      <c r="Z3658" s="1" t="s">
        <v>119</v>
      </c>
      <c r="AA3658" s="2" t="b">
        <v>0</v>
      </c>
      <c r="AB3658" s="1" t="s">
        <v>21794</v>
      </c>
      <c r="AC3658" s="1" t="s">
        <v>21795</v>
      </c>
      <c r="AD3658" s="1" t="s">
        <v>61</v>
      </c>
      <c r="AE3658" s="2" t="b">
        <v>1</v>
      </c>
      <c r="AF3658" s="1"/>
      <c r="AG3658" s="2" t="b">
        <v>0</v>
      </c>
      <c r="AH3658" s="1">
        <v>46242.564803518515</v>
      </c>
    </row>
    <row r="3659" spans="1:34" ht="13.9">
      <c r="A3659" s="1" t="s">
        <v>21796</v>
      </c>
      <c r="B3659" s="1" t="s">
        <v>21797</v>
      </c>
      <c r="C3659" s="4">
        <v>45661</v>
      </c>
      <c r="D3659" s="1" t="s">
        <v>21767</v>
      </c>
      <c r="E3659" s="1">
        <v>2025</v>
      </c>
      <c r="F3659" s="5">
        <v>19.09</v>
      </c>
      <c r="G3659" s="1" t="s">
        <v>21798</v>
      </c>
      <c r="H3659" s="1" t="s">
        <v>21799</v>
      </c>
      <c r="I3659" s="6">
        <v>38</v>
      </c>
      <c r="J3659" s="6" t="s">
        <v>54</v>
      </c>
      <c r="K3659" s="6">
        <v>3</v>
      </c>
      <c r="L3659" s="6">
        <v>3</v>
      </c>
      <c r="M3659" s="6">
        <v>0</v>
      </c>
      <c r="N3659" s="7">
        <v>1</v>
      </c>
      <c r="O3659" s="1" t="s">
        <v>302</v>
      </c>
      <c r="P3659" s="1" t="s">
        <v>54</v>
      </c>
      <c r="Q3659" s="1" t="s">
        <v>56</v>
      </c>
      <c r="R3659" s="1" t="s">
        <v>5</v>
      </c>
      <c r="S3659" s="2" t="b">
        <v>1</v>
      </c>
      <c r="T3659" s="2" t="b">
        <v>0</v>
      </c>
      <c r="U3659" s="1" t="s">
        <v>112</v>
      </c>
      <c r="V3659" s="1">
        <v>15</v>
      </c>
      <c r="W3659" s="2" t="b">
        <v>0</v>
      </c>
      <c r="X3659" s="1"/>
      <c r="Y3659" s="2" t="b">
        <v>0</v>
      </c>
      <c r="Z3659" s="1" t="s">
        <v>58</v>
      </c>
      <c r="AA3659" s="2" t="b">
        <v>1</v>
      </c>
      <c r="AB3659" s="1" t="s">
        <v>21800</v>
      </c>
      <c r="AC3659" s="1" t="s">
        <v>21801</v>
      </c>
      <c r="AD3659" s="1" t="s">
        <v>61</v>
      </c>
      <c r="AE3659" s="2" t="b">
        <v>1</v>
      </c>
      <c r="AF3659" s="1" t="s">
        <v>62</v>
      </c>
      <c r="AG3659" s="2" t="b">
        <v>0</v>
      </c>
      <c r="AH3659" s="1">
        <v>46242.564803518515</v>
      </c>
    </row>
    <row r="3660" spans="1:34" ht="13.9">
      <c r="A3660" s="1" t="s">
        <v>21802</v>
      </c>
      <c r="B3660" s="1" t="s">
        <v>21803</v>
      </c>
      <c r="C3660" s="4">
        <v>45662</v>
      </c>
      <c r="D3660" s="1" t="s">
        <v>21767</v>
      </c>
      <c r="E3660" s="1">
        <v>2025</v>
      </c>
      <c r="F3660" s="5">
        <v>19.059999999999999</v>
      </c>
      <c r="G3660" s="1" t="s">
        <v>21804</v>
      </c>
      <c r="H3660" s="1" t="s">
        <v>21805</v>
      </c>
      <c r="I3660" s="6">
        <v>2797</v>
      </c>
      <c r="J3660" s="6" t="s">
        <v>54</v>
      </c>
      <c r="K3660" s="6">
        <v>119</v>
      </c>
      <c r="L3660" s="6">
        <v>116</v>
      </c>
      <c r="M3660" s="6">
        <v>3</v>
      </c>
      <c r="N3660" s="7">
        <v>0.97478991596638653</v>
      </c>
      <c r="O3660" s="1" t="s">
        <v>67</v>
      </c>
      <c r="P3660" s="1" t="s">
        <v>54</v>
      </c>
      <c r="Q3660" s="1" t="s">
        <v>56</v>
      </c>
      <c r="R3660" s="1" t="s">
        <v>5</v>
      </c>
      <c r="S3660" s="2" t="b">
        <v>1</v>
      </c>
      <c r="T3660" s="2" t="b">
        <v>0</v>
      </c>
      <c r="U3660" s="1" t="s">
        <v>57</v>
      </c>
      <c r="V3660" s="1"/>
      <c r="W3660" s="2" t="b">
        <v>0</v>
      </c>
      <c r="X3660" s="1"/>
      <c r="Y3660" s="2" t="b">
        <v>0</v>
      </c>
      <c r="Z3660" s="1" t="s">
        <v>119</v>
      </c>
      <c r="AA3660" s="2" t="b">
        <v>0</v>
      </c>
      <c r="AB3660" s="1" t="s">
        <v>21806</v>
      </c>
      <c r="AC3660" s="1" t="s">
        <v>21807</v>
      </c>
      <c r="AD3660" s="1" t="s">
        <v>61</v>
      </c>
      <c r="AE3660" s="2" t="b">
        <v>1</v>
      </c>
      <c r="AF3660" s="1"/>
      <c r="AG3660" s="2" t="b">
        <v>0</v>
      </c>
      <c r="AH3660" s="1">
        <v>46242.564803518515</v>
      </c>
    </row>
    <row r="3661" spans="1:34" ht="13.9">
      <c r="A3661" s="1" t="s">
        <v>21808</v>
      </c>
      <c r="B3661" s="1" t="s">
        <v>21809</v>
      </c>
      <c r="C3661" s="4">
        <v>45665</v>
      </c>
      <c r="D3661" s="1" t="s">
        <v>21767</v>
      </c>
      <c r="E3661" s="1">
        <v>2025</v>
      </c>
      <c r="F3661" s="5">
        <v>18.96</v>
      </c>
      <c r="G3661" s="1" t="s">
        <v>21810</v>
      </c>
      <c r="H3661" s="1" t="s">
        <v>21811</v>
      </c>
      <c r="I3661" s="6">
        <v>59628</v>
      </c>
      <c r="J3661" s="6" t="s">
        <v>54</v>
      </c>
      <c r="K3661" s="6">
        <v>2622</v>
      </c>
      <c r="L3661" s="6">
        <v>2375</v>
      </c>
      <c r="M3661" s="6">
        <v>247</v>
      </c>
      <c r="N3661" s="7">
        <v>0.90579710144927539</v>
      </c>
      <c r="O3661" s="1" t="s">
        <v>67</v>
      </c>
      <c r="P3661" s="1" t="s">
        <v>54</v>
      </c>
      <c r="Q3661" s="1" t="s">
        <v>68</v>
      </c>
      <c r="R3661" s="1" t="s">
        <v>5</v>
      </c>
      <c r="S3661" s="2" t="b">
        <v>1</v>
      </c>
      <c r="T3661" s="2" t="b">
        <v>0</v>
      </c>
      <c r="U3661" s="1" t="s">
        <v>57</v>
      </c>
      <c r="V3661" s="1"/>
      <c r="W3661" s="2" t="b">
        <v>0</v>
      </c>
      <c r="X3661" s="1"/>
      <c r="Y3661" s="2" t="b">
        <v>0</v>
      </c>
      <c r="Z3661" s="1" t="s">
        <v>58</v>
      </c>
      <c r="AA3661" s="2" t="b">
        <v>1</v>
      </c>
      <c r="AB3661" s="1" t="s">
        <v>21812</v>
      </c>
      <c r="AC3661" s="1" t="s">
        <v>21813</v>
      </c>
      <c r="AD3661" s="1" t="s">
        <v>61</v>
      </c>
      <c r="AE3661" s="2" t="b">
        <v>1</v>
      </c>
      <c r="AF3661" s="1" t="s">
        <v>1387</v>
      </c>
      <c r="AG3661" s="2" t="b">
        <v>0</v>
      </c>
      <c r="AH3661" s="1">
        <v>46242.564803518515</v>
      </c>
    </row>
    <row r="3662" spans="1:34" ht="13.9">
      <c r="A3662" s="1" t="s">
        <v>21814</v>
      </c>
      <c r="B3662" s="1" t="s">
        <v>21815</v>
      </c>
      <c r="C3662" s="4">
        <v>45666</v>
      </c>
      <c r="D3662" s="1" t="s">
        <v>21767</v>
      </c>
      <c r="E3662" s="1">
        <v>2025</v>
      </c>
      <c r="F3662" s="5">
        <v>18.920000000000002</v>
      </c>
      <c r="G3662" s="1" t="s">
        <v>21816</v>
      </c>
      <c r="H3662" s="1" t="s">
        <v>21817</v>
      </c>
      <c r="I3662" s="6">
        <v>6644</v>
      </c>
      <c r="J3662" s="6" t="s">
        <v>54</v>
      </c>
      <c r="K3662" s="6">
        <v>290</v>
      </c>
      <c r="L3662" s="6">
        <v>222</v>
      </c>
      <c r="M3662" s="6">
        <v>68</v>
      </c>
      <c r="N3662" s="7">
        <v>0.76551724137931032</v>
      </c>
      <c r="O3662" s="1" t="s">
        <v>55</v>
      </c>
      <c r="P3662" s="1" t="s">
        <v>54</v>
      </c>
      <c r="Q3662" s="1" t="s">
        <v>68</v>
      </c>
      <c r="R3662" s="1" t="s">
        <v>5</v>
      </c>
      <c r="S3662" s="2" t="b">
        <v>1</v>
      </c>
      <c r="T3662" s="2" t="b">
        <v>0</v>
      </c>
      <c r="U3662" s="1" t="s">
        <v>544</v>
      </c>
      <c r="V3662" s="1">
        <v>18</v>
      </c>
      <c r="W3662" s="2" t="b">
        <v>0</v>
      </c>
      <c r="X3662" s="1"/>
      <c r="Y3662" s="2" t="b">
        <v>0</v>
      </c>
      <c r="Z3662" s="1" t="s">
        <v>58</v>
      </c>
      <c r="AA3662" s="2" t="b">
        <v>1</v>
      </c>
      <c r="AB3662" s="1" t="s">
        <v>21818</v>
      </c>
      <c r="AC3662" s="1" t="s">
        <v>21819</v>
      </c>
      <c r="AD3662" s="1" t="s">
        <v>61</v>
      </c>
      <c r="AE3662" s="2" t="b">
        <v>1</v>
      </c>
      <c r="AF3662" s="1" t="s">
        <v>502</v>
      </c>
      <c r="AG3662" s="2" t="b">
        <v>0</v>
      </c>
      <c r="AH3662" s="1">
        <v>46242.564803518515</v>
      </c>
    </row>
    <row r="3663" spans="1:34" ht="13.9">
      <c r="A3663" s="1" t="s">
        <v>21820</v>
      </c>
      <c r="B3663" s="1" t="s">
        <v>21821</v>
      </c>
      <c r="C3663" s="4">
        <v>45666</v>
      </c>
      <c r="D3663" s="1" t="s">
        <v>21767</v>
      </c>
      <c r="E3663" s="1">
        <v>2025</v>
      </c>
      <c r="F3663" s="5">
        <v>18.920000000000002</v>
      </c>
      <c r="G3663" s="1" t="s">
        <v>21822</v>
      </c>
      <c r="H3663" s="1" t="s">
        <v>21823</v>
      </c>
      <c r="I3663" s="6">
        <v>4600</v>
      </c>
      <c r="J3663" s="6" t="s">
        <v>54</v>
      </c>
      <c r="K3663" s="6">
        <v>85</v>
      </c>
      <c r="L3663" s="6">
        <v>60</v>
      </c>
      <c r="M3663" s="6">
        <v>25</v>
      </c>
      <c r="N3663" s="7">
        <v>0.70588235294117652</v>
      </c>
      <c r="O3663" s="1" t="s">
        <v>55</v>
      </c>
      <c r="P3663" s="1" t="s">
        <v>54</v>
      </c>
      <c r="Q3663" s="1" t="s">
        <v>56</v>
      </c>
      <c r="R3663" s="1" t="s">
        <v>7</v>
      </c>
      <c r="S3663" s="2" t="b">
        <v>0</v>
      </c>
      <c r="T3663" s="2" t="b">
        <v>1</v>
      </c>
      <c r="U3663" s="1" t="s">
        <v>202</v>
      </c>
      <c r="V3663" s="1">
        <v>18</v>
      </c>
      <c r="W3663" s="2" t="b">
        <v>1</v>
      </c>
      <c r="X3663" s="2" t="b">
        <v>1</v>
      </c>
      <c r="Y3663" s="2" t="b">
        <v>0</v>
      </c>
      <c r="Z3663" s="1" t="s">
        <v>119</v>
      </c>
      <c r="AA3663" s="2" t="b">
        <v>0</v>
      </c>
      <c r="AB3663" s="1" t="s">
        <v>21824</v>
      </c>
      <c r="AC3663" s="1" t="s">
        <v>21825</v>
      </c>
      <c r="AD3663" s="1" t="s">
        <v>61</v>
      </c>
      <c r="AE3663" s="2" t="b">
        <v>1</v>
      </c>
      <c r="AF3663" s="1"/>
      <c r="AG3663" s="2" t="b">
        <v>0</v>
      </c>
      <c r="AH3663" s="1">
        <v>46242.564803518515</v>
      </c>
    </row>
    <row r="3664" spans="1:34" ht="13.9">
      <c r="A3664" s="1" t="s">
        <v>21826</v>
      </c>
      <c r="B3664" s="1" t="s">
        <v>21827</v>
      </c>
      <c r="C3664" s="4">
        <v>45667</v>
      </c>
      <c r="D3664" s="1" t="s">
        <v>21767</v>
      </c>
      <c r="E3664" s="1">
        <v>2025</v>
      </c>
      <c r="F3664" s="5">
        <v>18.89</v>
      </c>
      <c r="G3664" s="1" t="s">
        <v>21828</v>
      </c>
      <c r="H3664" s="1" t="s">
        <v>21829</v>
      </c>
      <c r="I3664" s="6">
        <v>60</v>
      </c>
      <c r="J3664" s="6" t="s">
        <v>54</v>
      </c>
      <c r="K3664" s="6">
        <v>8</v>
      </c>
      <c r="L3664" s="6">
        <v>8</v>
      </c>
      <c r="M3664" s="6">
        <v>0</v>
      </c>
      <c r="N3664" s="7">
        <v>1</v>
      </c>
      <c r="O3664" s="1" t="s">
        <v>1324</v>
      </c>
      <c r="P3664" s="1" t="s">
        <v>54</v>
      </c>
      <c r="Q3664" s="1" t="s">
        <v>56</v>
      </c>
      <c r="R3664" s="1" t="s">
        <v>5</v>
      </c>
      <c r="S3664" s="2" t="b">
        <v>1</v>
      </c>
      <c r="T3664" s="2" t="b">
        <v>0</v>
      </c>
      <c r="U3664" s="1" t="s">
        <v>57</v>
      </c>
      <c r="V3664" s="1"/>
      <c r="W3664" s="2" t="b">
        <v>0</v>
      </c>
      <c r="X3664" s="1"/>
      <c r="Y3664" s="2" t="b">
        <v>0</v>
      </c>
      <c r="Z3664" s="1" t="s">
        <v>58</v>
      </c>
      <c r="AA3664" s="2" t="b">
        <v>1</v>
      </c>
      <c r="AB3664" s="1" t="s">
        <v>21830</v>
      </c>
      <c r="AC3664" s="1" t="s">
        <v>21831</v>
      </c>
      <c r="AD3664" s="1" t="s">
        <v>61</v>
      </c>
      <c r="AE3664" s="2" t="b">
        <v>1</v>
      </c>
      <c r="AF3664" s="1" t="s">
        <v>71</v>
      </c>
      <c r="AG3664" s="2" t="b">
        <v>0</v>
      </c>
      <c r="AH3664" s="1">
        <v>46242.564803518515</v>
      </c>
    </row>
    <row r="3665" spans="1:34" ht="13.9">
      <c r="A3665" s="1" t="s">
        <v>21832</v>
      </c>
      <c r="B3665" s="1" t="s">
        <v>21833</v>
      </c>
      <c r="C3665" s="4">
        <v>45667</v>
      </c>
      <c r="D3665" s="1" t="s">
        <v>21767</v>
      </c>
      <c r="E3665" s="1">
        <v>2025</v>
      </c>
      <c r="F3665" s="5">
        <v>18.89</v>
      </c>
      <c r="G3665" s="1" t="s">
        <v>21834</v>
      </c>
      <c r="H3665" s="1" t="s">
        <v>21835</v>
      </c>
      <c r="I3665" s="6">
        <v>5000</v>
      </c>
      <c r="J3665" s="6" t="s">
        <v>54</v>
      </c>
      <c r="K3665" s="6">
        <v>41</v>
      </c>
      <c r="L3665" s="6">
        <v>35</v>
      </c>
      <c r="M3665" s="6">
        <v>6</v>
      </c>
      <c r="N3665" s="7">
        <v>0.85365853658536583</v>
      </c>
      <c r="O3665" s="1" t="s">
        <v>126</v>
      </c>
      <c r="P3665" s="1" t="s">
        <v>54</v>
      </c>
      <c r="Q3665" s="1" t="s">
        <v>56</v>
      </c>
      <c r="R3665" s="1" t="s">
        <v>7</v>
      </c>
      <c r="S3665" s="2" t="b">
        <v>0</v>
      </c>
      <c r="T3665" s="2" t="b">
        <v>1</v>
      </c>
      <c r="U3665" s="1" t="s">
        <v>202</v>
      </c>
      <c r="V3665" s="1">
        <v>18</v>
      </c>
      <c r="W3665" s="2" t="b">
        <v>1</v>
      </c>
      <c r="X3665" s="2" t="b">
        <v>1</v>
      </c>
      <c r="Y3665" s="2" t="b">
        <v>0</v>
      </c>
      <c r="Z3665" s="1" t="s">
        <v>119</v>
      </c>
      <c r="AA3665" s="2" t="b">
        <v>0</v>
      </c>
      <c r="AB3665" s="1" t="s">
        <v>21836</v>
      </c>
      <c r="AC3665" s="1" t="s">
        <v>21837</v>
      </c>
      <c r="AD3665" s="1" t="s">
        <v>61</v>
      </c>
      <c r="AE3665" s="2" t="b">
        <v>1</v>
      </c>
      <c r="AF3665" s="1"/>
      <c r="AG3665" s="2" t="b">
        <v>0</v>
      </c>
      <c r="AH3665" s="1">
        <v>46242.564803518515</v>
      </c>
    </row>
    <row r="3666" spans="1:34" ht="13.9">
      <c r="A3666" s="1" t="s">
        <v>21838</v>
      </c>
      <c r="B3666" s="1" t="s">
        <v>21839</v>
      </c>
      <c r="C3666" s="4">
        <v>45667</v>
      </c>
      <c r="D3666" s="1" t="s">
        <v>21767</v>
      </c>
      <c r="E3666" s="1">
        <v>2025</v>
      </c>
      <c r="F3666" s="5">
        <v>18.89</v>
      </c>
      <c r="G3666" s="1" t="s">
        <v>21840</v>
      </c>
      <c r="H3666" s="1" t="s">
        <v>21841</v>
      </c>
      <c r="I3666" s="6">
        <v>7277</v>
      </c>
      <c r="J3666" s="6" t="s">
        <v>54</v>
      </c>
      <c r="K3666" s="6">
        <v>423</v>
      </c>
      <c r="L3666" s="6">
        <v>389</v>
      </c>
      <c r="M3666" s="6">
        <v>34</v>
      </c>
      <c r="N3666" s="7">
        <v>0.91962174940898345</v>
      </c>
      <c r="O3666" s="1" t="s">
        <v>67</v>
      </c>
      <c r="P3666" s="1" t="s">
        <v>54</v>
      </c>
      <c r="Q3666" s="1" t="s">
        <v>68</v>
      </c>
      <c r="R3666" s="1" t="s">
        <v>5</v>
      </c>
      <c r="S3666" s="2" t="b">
        <v>1</v>
      </c>
      <c r="T3666" s="2" t="b">
        <v>0</v>
      </c>
      <c r="U3666" s="1" t="s">
        <v>57</v>
      </c>
      <c r="V3666" s="1"/>
      <c r="W3666" s="2" t="b">
        <v>0</v>
      </c>
      <c r="X3666" s="1"/>
      <c r="Y3666" s="2" t="b">
        <v>0</v>
      </c>
      <c r="Z3666" s="1" t="s">
        <v>58</v>
      </c>
      <c r="AA3666" s="2" t="b">
        <v>1</v>
      </c>
      <c r="AB3666" s="1" t="s">
        <v>21842</v>
      </c>
      <c r="AC3666" s="1" t="s">
        <v>21843</v>
      </c>
      <c r="AD3666" s="1" t="s">
        <v>61</v>
      </c>
      <c r="AE3666" s="2" t="b">
        <v>1</v>
      </c>
      <c r="AF3666" s="1" t="s">
        <v>305</v>
      </c>
      <c r="AG3666" s="2" t="b">
        <v>0</v>
      </c>
      <c r="AH3666" s="1">
        <v>46242.564803518515</v>
      </c>
    </row>
    <row r="3667" spans="1:34" ht="13.9">
      <c r="A3667" s="1" t="s">
        <v>21844</v>
      </c>
      <c r="B3667" s="1" t="s">
        <v>21845</v>
      </c>
      <c r="C3667" s="4">
        <v>45667</v>
      </c>
      <c r="D3667" s="1" t="s">
        <v>21767</v>
      </c>
      <c r="E3667" s="1">
        <v>2025</v>
      </c>
      <c r="F3667" s="5">
        <v>18.89</v>
      </c>
      <c r="G3667" s="1" t="s">
        <v>21846</v>
      </c>
      <c r="H3667" s="1" t="s">
        <v>7901</v>
      </c>
      <c r="I3667" s="6">
        <v>1240</v>
      </c>
      <c r="J3667" s="6" t="s">
        <v>54</v>
      </c>
      <c r="K3667" s="6">
        <v>140</v>
      </c>
      <c r="L3667" s="6">
        <v>138</v>
      </c>
      <c r="M3667" s="6">
        <v>2</v>
      </c>
      <c r="N3667" s="7">
        <v>0.98571428571428577</v>
      </c>
      <c r="O3667" s="1" t="s">
        <v>67</v>
      </c>
      <c r="P3667" s="1" t="s">
        <v>54</v>
      </c>
      <c r="Q3667" s="1" t="s">
        <v>56</v>
      </c>
      <c r="R3667" s="1" t="s">
        <v>5</v>
      </c>
      <c r="S3667" s="2" t="b">
        <v>1</v>
      </c>
      <c r="T3667" s="2" t="b">
        <v>0</v>
      </c>
      <c r="U3667" s="1" t="s">
        <v>57</v>
      </c>
      <c r="V3667" s="1"/>
      <c r="W3667" s="2" t="b">
        <v>0</v>
      </c>
      <c r="X3667" s="1"/>
      <c r="Y3667" s="2" t="b">
        <v>0</v>
      </c>
      <c r="Z3667" s="1" t="s">
        <v>58</v>
      </c>
      <c r="AA3667" s="2" t="b">
        <v>1</v>
      </c>
      <c r="AB3667" s="1" t="s">
        <v>7902</v>
      </c>
      <c r="AC3667" s="1" t="s">
        <v>21847</v>
      </c>
      <c r="AD3667" s="1" t="s">
        <v>61</v>
      </c>
      <c r="AE3667" s="2" t="b">
        <v>1</v>
      </c>
      <c r="AF3667" s="1" t="s">
        <v>21848</v>
      </c>
      <c r="AG3667" s="2" t="b">
        <v>0</v>
      </c>
      <c r="AH3667" s="1">
        <v>46242.564803518515</v>
      </c>
    </row>
    <row r="3668" spans="1:34" ht="13.9">
      <c r="A3668" s="1" t="s">
        <v>21849</v>
      </c>
      <c r="B3668" s="1" t="s">
        <v>21850</v>
      </c>
      <c r="C3668" s="4">
        <v>45667</v>
      </c>
      <c r="D3668" s="1" t="s">
        <v>21767</v>
      </c>
      <c r="E3668" s="1">
        <v>2025</v>
      </c>
      <c r="F3668" s="5">
        <v>18.89</v>
      </c>
      <c r="G3668" s="1" t="s">
        <v>21851</v>
      </c>
      <c r="H3668" s="1" t="s">
        <v>21852</v>
      </c>
      <c r="I3668" s="6">
        <v>3830</v>
      </c>
      <c r="J3668" s="6" t="s">
        <v>54</v>
      </c>
      <c r="K3668" s="6">
        <v>116</v>
      </c>
      <c r="L3668" s="6">
        <v>104</v>
      </c>
      <c r="M3668" s="6">
        <v>12</v>
      </c>
      <c r="N3668" s="7">
        <v>0.89655172413793105</v>
      </c>
      <c r="O3668" s="1" t="s">
        <v>67</v>
      </c>
      <c r="P3668" s="1" t="s">
        <v>54</v>
      </c>
      <c r="Q3668" s="1" t="s">
        <v>56</v>
      </c>
      <c r="R3668" s="1" t="s">
        <v>5</v>
      </c>
      <c r="S3668" s="2" t="b">
        <v>1</v>
      </c>
      <c r="T3668" s="2" t="b">
        <v>0</v>
      </c>
      <c r="U3668" s="1" t="s">
        <v>57</v>
      </c>
      <c r="V3668" s="1"/>
      <c r="W3668" s="2" t="b">
        <v>0</v>
      </c>
      <c r="X3668" s="1"/>
      <c r="Y3668" s="2" t="b">
        <v>0</v>
      </c>
      <c r="Z3668" s="1" t="s">
        <v>58</v>
      </c>
      <c r="AA3668" s="2" t="b">
        <v>1</v>
      </c>
      <c r="AB3668" s="1" t="s">
        <v>21853</v>
      </c>
      <c r="AC3668" s="1" t="s">
        <v>21854</v>
      </c>
      <c r="AD3668" s="1" t="s">
        <v>61</v>
      </c>
      <c r="AE3668" s="2" t="b">
        <v>1</v>
      </c>
      <c r="AF3668" s="1" t="s">
        <v>101</v>
      </c>
      <c r="AG3668" s="2" t="b">
        <v>1</v>
      </c>
      <c r="AH3668" s="1">
        <v>46242.564803518515</v>
      </c>
    </row>
    <row r="3669" spans="1:34" ht="13.9">
      <c r="A3669" s="1" t="s">
        <v>21855</v>
      </c>
      <c r="B3669" s="1" t="s">
        <v>21856</v>
      </c>
      <c r="C3669" s="4">
        <v>45667</v>
      </c>
      <c r="D3669" s="1" t="s">
        <v>21767</v>
      </c>
      <c r="E3669" s="1">
        <v>2025</v>
      </c>
      <c r="F3669" s="5">
        <v>18.89</v>
      </c>
      <c r="G3669" s="1" t="s">
        <v>21857</v>
      </c>
      <c r="H3669" s="1" t="s">
        <v>21858</v>
      </c>
      <c r="I3669" s="6">
        <v>541</v>
      </c>
      <c r="J3669" s="6" t="s">
        <v>54</v>
      </c>
      <c r="K3669" s="6">
        <v>27</v>
      </c>
      <c r="L3669" s="6">
        <v>25</v>
      </c>
      <c r="M3669" s="6">
        <v>2</v>
      </c>
      <c r="N3669" s="7">
        <v>0.92592592592592593</v>
      </c>
      <c r="O3669" s="1" t="s">
        <v>126</v>
      </c>
      <c r="P3669" s="1" t="s">
        <v>54</v>
      </c>
      <c r="Q3669" s="1" t="s">
        <v>56</v>
      </c>
      <c r="R3669" s="1" t="s">
        <v>5</v>
      </c>
      <c r="S3669" s="2" t="b">
        <v>1</v>
      </c>
      <c r="T3669" s="2" t="b">
        <v>0</v>
      </c>
      <c r="U3669" s="1" t="s">
        <v>57</v>
      </c>
      <c r="V3669" s="1"/>
      <c r="W3669" s="2" t="b">
        <v>0</v>
      </c>
      <c r="X3669" s="1"/>
      <c r="Y3669" s="2" t="b">
        <v>0</v>
      </c>
      <c r="Z3669" s="1" t="s">
        <v>58</v>
      </c>
      <c r="AA3669" s="2" t="b">
        <v>1</v>
      </c>
      <c r="AB3669" s="1" t="s">
        <v>21859</v>
      </c>
      <c r="AC3669" s="1" t="s">
        <v>21860</v>
      </c>
      <c r="AD3669" s="1" t="s">
        <v>61</v>
      </c>
      <c r="AE3669" s="2" t="b">
        <v>1</v>
      </c>
      <c r="AF3669" s="1" t="s">
        <v>71</v>
      </c>
      <c r="AG3669" s="2" t="b">
        <v>0</v>
      </c>
      <c r="AH3669" s="1">
        <v>46242.564803518515</v>
      </c>
    </row>
    <row r="3670" spans="1:34" ht="13.9">
      <c r="A3670" s="1" t="s">
        <v>21861</v>
      </c>
      <c r="B3670" s="1" t="s">
        <v>21862</v>
      </c>
      <c r="C3670" s="4">
        <v>45668</v>
      </c>
      <c r="D3670" s="1" t="s">
        <v>21767</v>
      </c>
      <c r="E3670" s="1">
        <v>2025</v>
      </c>
      <c r="F3670" s="5">
        <v>18.86</v>
      </c>
      <c r="G3670" s="1" t="s">
        <v>21863</v>
      </c>
      <c r="H3670" s="1" t="s">
        <v>21864</v>
      </c>
      <c r="I3670" s="6">
        <v>392</v>
      </c>
      <c r="J3670" s="6" t="s">
        <v>54</v>
      </c>
      <c r="K3670" s="6">
        <v>9</v>
      </c>
      <c r="L3670" s="6">
        <v>6</v>
      </c>
      <c r="M3670" s="6">
        <v>3</v>
      </c>
      <c r="N3670" s="7">
        <v>0.66666666666666663</v>
      </c>
      <c r="O3670" s="1" t="s">
        <v>382</v>
      </c>
      <c r="P3670" s="1" t="s">
        <v>54</v>
      </c>
      <c r="Q3670" s="1" t="s">
        <v>56</v>
      </c>
      <c r="R3670" s="1" t="s">
        <v>5</v>
      </c>
      <c r="S3670" s="2" t="b">
        <v>1</v>
      </c>
      <c r="T3670" s="2" t="b">
        <v>0</v>
      </c>
      <c r="U3670" s="1" t="s">
        <v>244</v>
      </c>
      <c r="V3670" s="1">
        <v>16</v>
      </c>
      <c r="W3670" s="2" t="b">
        <v>0</v>
      </c>
      <c r="X3670" s="1"/>
      <c r="Y3670" s="2" t="b">
        <v>0</v>
      </c>
      <c r="Z3670" s="1" t="s">
        <v>119</v>
      </c>
      <c r="AA3670" s="2" t="b">
        <v>0</v>
      </c>
      <c r="AB3670" s="1" t="s">
        <v>21865</v>
      </c>
      <c r="AC3670" s="1" t="s">
        <v>21866</v>
      </c>
      <c r="AD3670" s="1" t="s">
        <v>61</v>
      </c>
      <c r="AE3670" s="2" t="b">
        <v>1</v>
      </c>
      <c r="AF3670" s="1"/>
      <c r="AG3670" s="2" t="b">
        <v>0</v>
      </c>
      <c r="AH3670" s="1">
        <v>46242.564803518515</v>
      </c>
    </row>
    <row r="3671" spans="1:34" ht="13.9">
      <c r="A3671" s="1" t="s">
        <v>21867</v>
      </c>
      <c r="B3671" s="1" t="s">
        <v>21868</v>
      </c>
      <c r="C3671" s="4">
        <v>45668</v>
      </c>
      <c r="D3671" s="1" t="s">
        <v>21767</v>
      </c>
      <c r="E3671" s="1">
        <v>2025</v>
      </c>
      <c r="F3671" s="5">
        <v>18.86</v>
      </c>
      <c r="G3671" s="1" t="s">
        <v>21869</v>
      </c>
      <c r="H3671" s="1" t="s">
        <v>21870</v>
      </c>
      <c r="I3671" s="6">
        <v>113382</v>
      </c>
      <c r="J3671" s="6" t="s">
        <v>54</v>
      </c>
      <c r="K3671" s="6">
        <v>1232</v>
      </c>
      <c r="L3671" s="6">
        <v>878</v>
      </c>
      <c r="M3671" s="6">
        <v>354</v>
      </c>
      <c r="N3671" s="7">
        <v>0.71266233766233766</v>
      </c>
      <c r="O3671" s="1" t="s">
        <v>55</v>
      </c>
      <c r="P3671" s="1" t="s">
        <v>54</v>
      </c>
      <c r="Q3671" s="1" t="s">
        <v>68</v>
      </c>
      <c r="R3671" s="1" t="s">
        <v>7</v>
      </c>
      <c r="S3671" s="2" t="b">
        <v>0</v>
      </c>
      <c r="T3671" s="2" t="b">
        <v>1</v>
      </c>
      <c r="U3671" s="1" t="s">
        <v>202</v>
      </c>
      <c r="V3671" s="1">
        <v>18</v>
      </c>
      <c r="W3671" s="2" t="b">
        <v>1</v>
      </c>
      <c r="X3671" s="2" t="b">
        <v>1</v>
      </c>
      <c r="Y3671" s="2" t="b">
        <v>0</v>
      </c>
      <c r="Z3671" s="1" t="s">
        <v>119</v>
      </c>
      <c r="AA3671" s="2" t="b">
        <v>0</v>
      </c>
      <c r="AB3671" s="1" t="s">
        <v>21871</v>
      </c>
      <c r="AC3671" s="1" t="s">
        <v>21872</v>
      </c>
      <c r="AD3671" s="1" t="s">
        <v>61</v>
      </c>
      <c r="AE3671" s="2" t="b">
        <v>1</v>
      </c>
      <c r="AF3671" s="1"/>
      <c r="AG3671" s="2" t="b">
        <v>0</v>
      </c>
      <c r="AH3671" s="1">
        <v>46242.564803518515</v>
      </c>
    </row>
    <row r="3672" spans="1:34" ht="13.9">
      <c r="A3672" s="1" t="s">
        <v>21873</v>
      </c>
      <c r="B3672" s="1" t="s">
        <v>21874</v>
      </c>
      <c r="C3672" s="4">
        <v>45669</v>
      </c>
      <c r="D3672" s="1" t="s">
        <v>21767</v>
      </c>
      <c r="E3672" s="1">
        <v>2025</v>
      </c>
      <c r="F3672" s="5">
        <v>18.829999999999998</v>
      </c>
      <c r="G3672" s="1" t="s">
        <v>21875</v>
      </c>
      <c r="H3672" s="1" t="s">
        <v>21876</v>
      </c>
      <c r="I3672" s="6">
        <v>30697</v>
      </c>
      <c r="J3672" s="6" t="s">
        <v>54</v>
      </c>
      <c r="K3672" s="6">
        <v>389</v>
      </c>
      <c r="L3672" s="6">
        <v>366</v>
      </c>
      <c r="M3672" s="6">
        <v>23</v>
      </c>
      <c r="N3672" s="7">
        <v>0.94087403598971719</v>
      </c>
      <c r="O3672" s="1" t="s">
        <v>67</v>
      </c>
      <c r="P3672" s="1" t="s">
        <v>54</v>
      </c>
      <c r="Q3672" s="1" t="s">
        <v>68</v>
      </c>
      <c r="R3672" s="1" t="s">
        <v>5</v>
      </c>
      <c r="S3672" s="2" t="b">
        <v>1</v>
      </c>
      <c r="T3672" s="2" t="b">
        <v>0</v>
      </c>
      <c r="U3672" s="1" t="s">
        <v>57</v>
      </c>
      <c r="V3672" s="1"/>
      <c r="W3672" s="2" t="b">
        <v>0</v>
      </c>
      <c r="X3672" s="1"/>
      <c r="Y3672" s="2" t="b">
        <v>0</v>
      </c>
      <c r="Z3672" s="1" t="s">
        <v>58</v>
      </c>
      <c r="AA3672" s="2" t="b">
        <v>1</v>
      </c>
      <c r="AB3672" s="1" t="s">
        <v>21877</v>
      </c>
      <c r="AC3672" s="1" t="s">
        <v>21878</v>
      </c>
      <c r="AD3672" s="1" t="s">
        <v>61</v>
      </c>
      <c r="AE3672" s="2" t="b">
        <v>1</v>
      </c>
      <c r="AF3672" s="1" t="s">
        <v>101</v>
      </c>
      <c r="AG3672" s="2" t="b">
        <v>1</v>
      </c>
      <c r="AH3672" s="1">
        <v>46242.564803518515</v>
      </c>
    </row>
    <row r="3673" spans="1:34" ht="13.9">
      <c r="A3673" s="1" t="s">
        <v>21879</v>
      </c>
      <c r="B3673" s="1" t="s">
        <v>21880</v>
      </c>
      <c r="C3673" s="4">
        <v>45670</v>
      </c>
      <c r="D3673" s="1" t="s">
        <v>21767</v>
      </c>
      <c r="E3673" s="1">
        <v>2025</v>
      </c>
      <c r="F3673" s="5">
        <v>18.79</v>
      </c>
      <c r="G3673" s="1" t="s">
        <v>21881</v>
      </c>
      <c r="H3673" s="1" t="s">
        <v>21882</v>
      </c>
      <c r="I3673" s="6">
        <v>1855</v>
      </c>
      <c r="J3673" s="6" t="s">
        <v>54</v>
      </c>
      <c r="K3673" s="6">
        <v>63</v>
      </c>
      <c r="L3673" s="6">
        <v>50</v>
      </c>
      <c r="M3673" s="6">
        <v>13</v>
      </c>
      <c r="N3673" s="7">
        <v>0.79365079365079361</v>
      </c>
      <c r="O3673" s="1" t="s">
        <v>55</v>
      </c>
      <c r="P3673" s="1" t="s">
        <v>54</v>
      </c>
      <c r="Q3673" s="1" t="s">
        <v>56</v>
      </c>
      <c r="R3673" s="1" t="s">
        <v>5</v>
      </c>
      <c r="S3673" s="2" t="b">
        <v>1</v>
      </c>
      <c r="T3673" s="2" t="b">
        <v>0</v>
      </c>
      <c r="U3673" s="1" t="s">
        <v>57</v>
      </c>
      <c r="V3673" s="1"/>
      <c r="W3673" s="2" t="b">
        <v>0</v>
      </c>
      <c r="X3673" s="1"/>
      <c r="Y3673" s="2" t="b">
        <v>0</v>
      </c>
      <c r="Z3673" s="1" t="s">
        <v>58</v>
      </c>
      <c r="AA3673" s="2" t="b">
        <v>1</v>
      </c>
      <c r="AB3673" s="1" t="s">
        <v>21883</v>
      </c>
      <c r="AC3673" s="1" t="s">
        <v>21884</v>
      </c>
      <c r="AD3673" s="1" t="s">
        <v>61</v>
      </c>
      <c r="AE3673" s="2" t="b">
        <v>1</v>
      </c>
      <c r="AF3673" s="1" t="s">
        <v>502</v>
      </c>
      <c r="AG3673" s="2" t="b">
        <v>0</v>
      </c>
      <c r="AH3673" s="1">
        <v>46242.564803518515</v>
      </c>
    </row>
    <row r="3674" spans="1:34" ht="13.9">
      <c r="A3674" s="1" t="s">
        <v>21885</v>
      </c>
      <c r="B3674" s="1" t="s">
        <v>21886</v>
      </c>
      <c r="C3674" s="4">
        <v>45670</v>
      </c>
      <c r="D3674" s="1" t="s">
        <v>21767</v>
      </c>
      <c r="E3674" s="1">
        <v>2025</v>
      </c>
      <c r="F3674" s="5">
        <v>18.79</v>
      </c>
      <c r="G3674" s="1" t="s">
        <v>21887</v>
      </c>
      <c r="H3674" s="1" t="s">
        <v>21888</v>
      </c>
      <c r="I3674" s="6">
        <v>608</v>
      </c>
      <c r="J3674" s="6" t="s">
        <v>54</v>
      </c>
      <c r="K3674" s="6">
        <v>15</v>
      </c>
      <c r="L3674" s="6">
        <v>14</v>
      </c>
      <c r="M3674" s="6">
        <v>1</v>
      </c>
      <c r="N3674" s="7">
        <v>0.93333333333333335</v>
      </c>
      <c r="O3674" s="1" t="s">
        <v>126</v>
      </c>
      <c r="P3674" s="1" t="s">
        <v>54</v>
      </c>
      <c r="Q3674" s="1" t="s">
        <v>56</v>
      </c>
      <c r="R3674" s="1" t="s">
        <v>5</v>
      </c>
      <c r="S3674" s="2" t="b">
        <v>1</v>
      </c>
      <c r="T3674" s="2" t="b">
        <v>0</v>
      </c>
      <c r="U3674" s="1" t="s">
        <v>169</v>
      </c>
      <c r="V3674" s="1">
        <v>0</v>
      </c>
      <c r="W3674" s="2" t="b">
        <v>0</v>
      </c>
      <c r="X3674" s="1"/>
      <c r="Y3674" s="2" t="b">
        <v>0</v>
      </c>
      <c r="Z3674" s="1" t="s">
        <v>58</v>
      </c>
      <c r="AA3674" s="2" t="b">
        <v>1</v>
      </c>
      <c r="AB3674" s="1" t="s">
        <v>21889</v>
      </c>
      <c r="AC3674" s="1" t="s">
        <v>21890</v>
      </c>
      <c r="AD3674" s="1" t="s">
        <v>61</v>
      </c>
      <c r="AE3674" s="2" t="b">
        <v>1</v>
      </c>
      <c r="AF3674" s="1" t="s">
        <v>101</v>
      </c>
      <c r="AG3674" s="2" t="b">
        <v>1</v>
      </c>
      <c r="AH3674" s="1">
        <v>46242.564803518515</v>
      </c>
    </row>
    <row r="3675" spans="1:34" ht="13.9">
      <c r="A3675" s="1" t="s">
        <v>21891</v>
      </c>
      <c r="B3675" s="1" t="s">
        <v>21892</v>
      </c>
      <c r="C3675" s="4">
        <v>45670</v>
      </c>
      <c r="D3675" s="1" t="s">
        <v>21767</v>
      </c>
      <c r="E3675" s="1">
        <v>2025</v>
      </c>
      <c r="F3675" s="5">
        <v>18.79</v>
      </c>
      <c r="G3675" s="1" t="s">
        <v>21893</v>
      </c>
      <c r="H3675" s="1" t="s">
        <v>21894</v>
      </c>
      <c r="I3675" s="6">
        <v>191</v>
      </c>
      <c r="J3675" s="6" t="s">
        <v>54</v>
      </c>
      <c r="K3675" s="6">
        <v>20</v>
      </c>
      <c r="L3675" s="6">
        <v>5</v>
      </c>
      <c r="M3675" s="6">
        <v>15</v>
      </c>
      <c r="N3675" s="7">
        <v>0.25</v>
      </c>
      <c r="O3675" s="1" t="s">
        <v>330</v>
      </c>
      <c r="P3675" s="1" t="s">
        <v>54</v>
      </c>
      <c r="Q3675" s="1" t="s">
        <v>56</v>
      </c>
      <c r="R3675" s="1" t="s">
        <v>5</v>
      </c>
      <c r="S3675" s="2" t="b">
        <v>1</v>
      </c>
      <c r="T3675" s="2" t="b">
        <v>0</v>
      </c>
      <c r="U3675" s="1" t="s">
        <v>1167</v>
      </c>
      <c r="V3675" s="1">
        <v>14</v>
      </c>
      <c r="W3675" s="2" t="b">
        <v>0</v>
      </c>
      <c r="X3675" s="1"/>
      <c r="Y3675" s="2" t="b">
        <v>0</v>
      </c>
      <c r="Z3675" s="1" t="s">
        <v>119</v>
      </c>
      <c r="AA3675" s="2" t="b">
        <v>0</v>
      </c>
      <c r="AB3675" s="1" t="s">
        <v>21895</v>
      </c>
      <c r="AC3675" s="1" t="s">
        <v>21896</v>
      </c>
      <c r="AD3675" s="1" t="s">
        <v>61</v>
      </c>
      <c r="AE3675" s="2" t="b">
        <v>1</v>
      </c>
      <c r="AF3675" s="1"/>
      <c r="AG3675" s="2" t="b">
        <v>0</v>
      </c>
      <c r="AH3675" s="1">
        <v>46242.564803518515</v>
      </c>
    </row>
    <row r="3676" spans="1:34" ht="13.9">
      <c r="A3676" s="1" t="s">
        <v>21897</v>
      </c>
      <c r="B3676" s="1" t="s">
        <v>21898</v>
      </c>
      <c r="C3676" s="4">
        <v>45670</v>
      </c>
      <c r="D3676" s="1" t="s">
        <v>21767</v>
      </c>
      <c r="E3676" s="1">
        <v>2025</v>
      </c>
      <c r="F3676" s="5">
        <v>18.79</v>
      </c>
      <c r="G3676" s="1" t="s">
        <v>21899</v>
      </c>
      <c r="H3676" s="1" t="s">
        <v>21900</v>
      </c>
      <c r="I3676" s="6">
        <v>432</v>
      </c>
      <c r="J3676" s="6" t="s">
        <v>54</v>
      </c>
      <c r="K3676" s="6">
        <v>13</v>
      </c>
      <c r="L3676" s="6">
        <v>5</v>
      </c>
      <c r="M3676" s="6">
        <v>8</v>
      </c>
      <c r="N3676" s="7">
        <v>0.38461538461538464</v>
      </c>
      <c r="O3676" s="1" t="s">
        <v>330</v>
      </c>
      <c r="P3676" s="1" t="s">
        <v>54</v>
      </c>
      <c r="Q3676" s="1" t="s">
        <v>56</v>
      </c>
      <c r="R3676" s="1" t="s">
        <v>7</v>
      </c>
      <c r="S3676" s="2" t="b">
        <v>0</v>
      </c>
      <c r="T3676" s="2" t="b">
        <v>1</v>
      </c>
      <c r="U3676" s="1" t="s">
        <v>202</v>
      </c>
      <c r="V3676" s="1">
        <v>18</v>
      </c>
      <c r="W3676" s="2" t="b">
        <v>1</v>
      </c>
      <c r="X3676" s="2" t="b">
        <v>1</v>
      </c>
      <c r="Y3676" s="2" t="b">
        <v>0</v>
      </c>
      <c r="Z3676" s="1" t="s">
        <v>119</v>
      </c>
      <c r="AA3676" s="2" t="b">
        <v>0</v>
      </c>
      <c r="AB3676" s="1" t="s">
        <v>21901</v>
      </c>
      <c r="AC3676" s="1" t="s">
        <v>21902</v>
      </c>
      <c r="AD3676" s="1" t="s">
        <v>61</v>
      </c>
      <c r="AE3676" s="2" t="b">
        <v>1</v>
      </c>
      <c r="AF3676" s="1"/>
      <c r="AG3676" s="2" t="b">
        <v>0</v>
      </c>
      <c r="AH3676" s="1">
        <v>46242.564803518515</v>
      </c>
    </row>
    <row r="3677" spans="1:34" ht="13.9">
      <c r="A3677" s="1" t="s">
        <v>21903</v>
      </c>
      <c r="B3677" s="1" t="s">
        <v>21904</v>
      </c>
      <c r="C3677" s="4">
        <v>45670</v>
      </c>
      <c r="D3677" s="1" t="s">
        <v>21767</v>
      </c>
      <c r="E3677" s="1">
        <v>2025</v>
      </c>
      <c r="F3677" s="5">
        <v>18.79</v>
      </c>
      <c r="G3677" s="1" t="s">
        <v>21905</v>
      </c>
      <c r="H3677" s="1" t="s">
        <v>21906</v>
      </c>
      <c r="I3677" s="6">
        <v>781</v>
      </c>
      <c r="J3677" s="6" t="s">
        <v>54</v>
      </c>
      <c r="K3677" s="6">
        <v>20</v>
      </c>
      <c r="L3677" s="6">
        <v>18</v>
      </c>
      <c r="M3677" s="6">
        <v>2</v>
      </c>
      <c r="N3677" s="7">
        <v>0.9</v>
      </c>
      <c r="O3677" s="1" t="s">
        <v>126</v>
      </c>
      <c r="P3677" s="1" t="s">
        <v>54</v>
      </c>
      <c r="Q3677" s="1" t="s">
        <v>56</v>
      </c>
      <c r="R3677" s="1" t="s">
        <v>5</v>
      </c>
      <c r="S3677" s="2" t="b">
        <v>1</v>
      </c>
      <c r="T3677" s="2" t="b">
        <v>0</v>
      </c>
      <c r="U3677" s="1" t="s">
        <v>57</v>
      </c>
      <c r="V3677" s="1"/>
      <c r="W3677" s="2" t="b">
        <v>0</v>
      </c>
      <c r="X3677" s="1"/>
      <c r="Y3677" s="2" t="b">
        <v>0</v>
      </c>
      <c r="Z3677" s="1" t="s">
        <v>58</v>
      </c>
      <c r="AA3677" s="2" t="b">
        <v>1</v>
      </c>
      <c r="AB3677" s="1" t="s">
        <v>21907</v>
      </c>
      <c r="AC3677" s="1" t="s">
        <v>21908</v>
      </c>
      <c r="AD3677" s="1" t="s">
        <v>61</v>
      </c>
      <c r="AE3677" s="2" t="b">
        <v>1</v>
      </c>
      <c r="AF3677" s="1" t="s">
        <v>371</v>
      </c>
      <c r="AG3677" s="2" t="b">
        <v>0</v>
      </c>
      <c r="AH3677" s="1">
        <v>46242.564803518515</v>
      </c>
    </row>
    <row r="3678" spans="1:34" ht="13.9">
      <c r="A3678" s="1" t="s">
        <v>21909</v>
      </c>
      <c r="B3678" s="1" t="s">
        <v>21910</v>
      </c>
      <c r="C3678" s="4">
        <v>45671</v>
      </c>
      <c r="D3678" s="1" t="s">
        <v>21767</v>
      </c>
      <c r="E3678" s="1">
        <v>2025</v>
      </c>
      <c r="F3678" s="5">
        <v>18.760000000000002</v>
      </c>
      <c r="G3678" s="1" t="s">
        <v>21911</v>
      </c>
      <c r="H3678" s="1" t="s">
        <v>21912</v>
      </c>
      <c r="I3678" s="6">
        <v>210</v>
      </c>
      <c r="J3678" s="6" t="s">
        <v>54</v>
      </c>
      <c r="K3678" s="6">
        <v>13</v>
      </c>
      <c r="L3678" s="6">
        <v>13</v>
      </c>
      <c r="M3678" s="6">
        <v>0</v>
      </c>
      <c r="N3678" s="7">
        <v>1</v>
      </c>
      <c r="O3678" s="1" t="s">
        <v>126</v>
      </c>
      <c r="P3678" s="1" t="s">
        <v>54</v>
      </c>
      <c r="Q3678" s="1" t="s">
        <v>56</v>
      </c>
      <c r="R3678" s="1" t="s">
        <v>5</v>
      </c>
      <c r="S3678" s="2" t="b">
        <v>1</v>
      </c>
      <c r="T3678" s="2" t="b">
        <v>0</v>
      </c>
      <c r="U3678" s="1" t="s">
        <v>57</v>
      </c>
      <c r="V3678" s="1"/>
      <c r="W3678" s="2" t="b">
        <v>0</v>
      </c>
      <c r="X3678" s="1"/>
      <c r="Y3678" s="2" t="b">
        <v>0</v>
      </c>
      <c r="Z3678" s="1" t="s">
        <v>58</v>
      </c>
      <c r="AA3678" s="2" t="b">
        <v>1</v>
      </c>
      <c r="AB3678" s="1" t="s">
        <v>21913</v>
      </c>
      <c r="AC3678" s="1" t="s">
        <v>21914</v>
      </c>
      <c r="AD3678" s="1" t="s">
        <v>61</v>
      </c>
      <c r="AE3678" s="2" t="b">
        <v>1</v>
      </c>
      <c r="AF3678" s="1" t="s">
        <v>416</v>
      </c>
      <c r="AG3678" s="2" t="b">
        <v>0</v>
      </c>
      <c r="AH3678" s="1">
        <v>46242.564803518515</v>
      </c>
    </row>
    <row r="3679" spans="1:34" ht="13.9">
      <c r="A3679" s="1" t="s">
        <v>21915</v>
      </c>
      <c r="B3679" s="1" t="s">
        <v>21916</v>
      </c>
      <c r="C3679" s="4">
        <v>45672</v>
      </c>
      <c r="D3679" s="1" t="s">
        <v>21767</v>
      </c>
      <c r="E3679" s="1">
        <v>2025</v>
      </c>
      <c r="F3679" s="5">
        <v>18.73</v>
      </c>
      <c r="G3679" s="1" t="s">
        <v>21917</v>
      </c>
      <c r="H3679" s="1" t="s">
        <v>21918</v>
      </c>
      <c r="I3679" s="6">
        <v>182</v>
      </c>
      <c r="J3679" s="6" t="s">
        <v>54</v>
      </c>
      <c r="K3679" s="6">
        <v>12</v>
      </c>
      <c r="L3679" s="6">
        <v>12</v>
      </c>
      <c r="M3679" s="6">
        <v>0</v>
      </c>
      <c r="N3679" s="7">
        <v>1</v>
      </c>
      <c r="O3679" s="1" t="s">
        <v>126</v>
      </c>
      <c r="P3679" s="1" t="s">
        <v>54</v>
      </c>
      <c r="Q3679" s="1" t="s">
        <v>56</v>
      </c>
      <c r="R3679" s="1" t="s">
        <v>5</v>
      </c>
      <c r="S3679" s="2" t="b">
        <v>1</v>
      </c>
      <c r="T3679" s="2" t="b">
        <v>0</v>
      </c>
      <c r="U3679" s="1" t="s">
        <v>57</v>
      </c>
      <c r="V3679" s="1"/>
      <c r="W3679" s="2" t="b">
        <v>0</v>
      </c>
      <c r="X3679" s="1"/>
      <c r="Y3679" s="2" t="b">
        <v>0</v>
      </c>
      <c r="Z3679" s="1" t="s">
        <v>58</v>
      </c>
      <c r="AA3679" s="2" t="b">
        <v>1</v>
      </c>
      <c r="AB3679" s="1" t="s">
        <v>21919</v>
      </c>
      <c r="AC3679" s="1" t="s">
        <v>21920</v>
      </c>
      <c r="AD3679" s="1" t="s">
        <v>61</v>
      </c>
      <c r="AE3679" s="2" t="b">
        <v>1</v>
      </c>
      <c r="AF3679" s="1" t="s">
        <v>211</v>
      </c>
      <c r="AG3679" s="2" t="b">
        <v>0</v>
      </c>
      <c r="AH3679" s="1">
        <v>46242.564803518515</v>
      </c>
    </row>
    <row r="3680" spans="1:34" ht="13.9">
      <c r="A3680" s="1" t="s">
        <v>21921</v>
      </c>
      <c r="B3680" s="1" t="s">
        <v>21922</v>
      </c>
      <c r="C3680" s="4">
        <v>45673</v>
      </c>
      <c r="D3680" s="1" t="s">
        <v>21767</v>
      </c>
      <c r="E3680" s="1">
        <v>2025</v>
      </c>
      <c r="F3680" s="5">
        <v>18.690000000000001</v>
      </c>
      <c r="G3680" s="1" t="s">
        <v>21923</v>
      </c>
      <c r="H3680" s="1" t="s">
        <v>21924</v>
      </c>
      <c r="I3680" s="6">
        <v>1722</v>
      </c>
      <c r="J3680" s="6" t="s">
        <v>54</v>
      </c>
      <c r="K3680" s="6">
        <v>43</v>
      </c>
      <c r="L3680" s="6">
        <v>34</v>
      </c>
      <c r="M3680" s="6">
        <v>9</v>
      </c>
      <c r="N3680" s="7">
        <v>0.79069767441860461</v>
      </c>
      <c r="O3680" s="1" t="s">
        <v>55</v>
      </c>
      <c r="P3680" s="1" t="s">
        <v>54</v>
      </c>
      <c r="Q3680" s="1" t="s">
        <v>56</v>
      </c>
      <c r="R3680" s="1" t="s">
        <v>7</v>
      </c>
      <c r="S3680" s="2" t="b">
        <v>0</v>
      </c>
      <c r="T3680" s="2" t="b">
        <v>1</v>
      </c>
      <c r="U3680" s="1" t="s">
        <v>202</v>
      </c>
      <c r="V3680" s="1">
        <v>18</v>
      </c>
      <c r="W3680" s="2" t="b">
        <v>1</v>
      </c>
      <c r="X3680" s="2" t="b">
        <v>1</v>
      </c>
      <c r="Y3680" s="2" t="b">
        <v>0</v>
      </c>
      <c r="Z3680" s="1" t="s">
        <v>119</v>
      </c>
      <c r="AA3680" s="2" t="b">
        <v>0</v>
      </c>
      <c r="AB3680" s="1" t="s">
        <v>21925</v>
      </c>
      <c r="AC3680" s="1" t="s">
        <v>21926</v>
      </c>
      <c r="AD3680" s="1" t="s">
        <v>61</v>
      </c>
      <c r="AE3680" s="2" t="b">
        <v>1</v>
      </c>
      <c r="AF3680" s="1"/>
      <c r="AG3680" s="2" t="b">
        <v>0</v>
      </c>
      <c r="AH3680" s="1">
        <v>46242.564803518515</v>
      </c>
    </row>
    <row r="3681" spans="1:34" ht="13.9">
      <c r="A3681" s="1" t="s">
        <v>21927</v>
      </c>
      <c r="B3681" s="1" t="s">
        <v>21928</v>
      </c>
      <c r="C3681" s="4">
        <v>45674</v>
      </c>
      <c r="D3681" s="1" t="s">
        <v>21767</v>
      </c>
      <c r="E3681" s="1">
        <v>2025</v>
      </c>
      <c r="F3681" s="5">
        <v>18.66</v>
      </c>
      <c r="G3681" s="1" t="s">
        <v>21929</v>
      </c>
      <c r="H3681" s="1" t="s">
        <v>21930</v>
      </c>
      <c r="I3681" s="6">
        <v>47</v>
      </c>
      <c r="J3681" s="6" t="s">
        <v>54</v>
      </c>
      <c r="K3681" s="6">
        <v>5</v>
      </c>
      <c r="L3681" s="6">
        <v>5</v>
      </c>
      <c r="M3681" s="6">
        <v>0</v>
      </c>
      <c r="N3681" s="7">
        <v>1</v>
      </c>
      <c r="O3681" s="1" t="s">
        <v>323</v>
      </c>
      <c r="P3681" s="1" t="s">
        <v>54</v>
      </c>
      <c r="Q3681" s="1" t="s">
        <v>56</v>
      </c>
      <c r="R3681" s="1" t="s">
        <v>5</v>
      </c>
      <c r="S3681" s="2" t="b">
        <v>1</v>
      </c>
      <c r="T3681" s="2" t="b">
        <v>0</v>
      </c>
      <c r="U3681" s="1" t="s">
        <v>57</v>
      </c>
      <c r="V3681" s="1"/>
      <c r="W3681" s="2" t="b">
        <v>0</v>
      </c>
      <c r="X3681" s="1"/>
      <c r="Y3681" s="2" t="b">
        <v>0</v>
      </c>
      <c r="Z3681" s="1" t="s">
        <v>58</v>
      </c>
      <c r="AA3681" s="2" t="b">
        <v>1</v>
      </c>
      <c r="AB3681" s="1" t="s">
        <v>21931</v>
      </c>
      <c r="AC3681" s="1" t="s">
        <v>21932</v>
      </c>
      <c r="AD3681" s="1" t="s">
        <v>61</v>
      </c>
      <c r="AE3681" s="2" t="b">
        <v>1</v>
      </c>
      <c r="AF3681" s="1" t="s">
        <v>1545</v>
      </c>
      <c r="AG3681" s="2" t="b">
        <v>0</v>
      </c>
      <c r="AH3681" s="1">
        <v>46242.564803530091</v>
      </c>
    </row>
    <row r="3682" spans="1:34" ht="13.9">
      <c r="A3682" s="1" t="s">
        <v>21933</v>
      </c>
      <c r="B3682" s="1" t="s">
        <v>21934</v>
      </c>
      <c r="C3682" s="4">
        <v>45674</v>
      </c>
      <c r="D3682" s="1" t="s">
        <v>21767</v>
      </c>
      <c r="E3682" s="1">
        <v>2025</v>
      </c>
      <c r="F3682" s="5">
        <v>18.66</v>
      </c>
      <c r="G3682" s="1" t="s">
        <v>21935</v>
      </c>
      <c r="H3682" s="1" t="s">
        <v>21930</v>
      </c>
      <c r="I3682" s="6"/>
      <c r="J3682" s="6" t="s">
        <v>147</v>
      </c>
      <c r="K3682" s="6">
        <v>1</v>
      </c>
      <c r="L3682" s="6">
        <v>1</v>
      </c>
      <c r="M3682" s="6">
        <v>0</v>
      </c>
      <c r="N3682" s="7">
        <v>1</v>
      </c>
      <c r="O3682" s="1" t="s">
        <v>148</v>
      </c>
      <c r="P3682" s="1" t="s">
        <v>54</v>
      </c>
      <c r="Q3682" s="1" t="s">
        <v>56</v>
      </c>
      <c r="R3682" s="1" t="s">
        <v>7</v>
      </c>
      <c r="S3682" s="2" t="b">
        <v>0</v>
      </c>
      <c r="T3682" s="2" t="b">
        <v>1</v>
      </c>
      <c r="U3682" s="1" t="s">
        <v>1669</v>
      </c>
      <c r="V3682" s="1">
        <v>18</v>
      </c>
      <c r="W3682" s="2" t="b">
        <v>1</v>
      </c>
      <c r="X3682" s="1"/>
      <c r="Y3682" s="2" t="b">
        <v>0</v>
      </c>
      <c r="Z3682" s="1" t="s">
        <v>119</v>
      </c>
      <c r="AA3682" s="2" t="b">
        <v>0</v>
      </c>
      <c r="AB3682" s="1" t="s">
        <v>21931</v>
      </c>
      <c r="AC3682" s="1" t="s">
        <v>21936</v>
      </c>
      <c r="AD3682" s="1" t="s">
        <v>61</v>
      </c>
      <c r="AE3682" s="2" t="b">
        <v>1</v>
      </c>
      <c r="AF3682" s="1"/>
      <c r="AG3682" s="2" t="b">
        <v>0</v>
      </c>
      <c r="AH3682" s="1">
        <v>46242.564803530091</v>
      </c>
    </row>
    <row r="3683" spans="1:34" ht="13.9">
      <c r="A3683" s="1" t="s">
        <v>21937</v>
      </c>
      <c r="B3683" s="1" t="s">
        <v>21938</v>
      </c>
      <c r="C3683" s="4">
        <v>45677</v>
      </c>
      <c r="D3683" s="1" t="s">
        <v>21767</v>
      </c>
      <c r="E3683" s="1">
        <v>2025</v>
      </c>
      <c r="F3683" s="5">
        <v>18.559999999999999</v>
      </c>
      <c r="G3683" s="1" t="s">
        <v>21939</v>
      </c>
      <c r="H3683" s="1" t="s">
        <v>21940</v>
      </c>
      <c r="I3683" s="6">
        <v>28683</v>
      </c>
      <c r="J3683" s="6" t="s">
        <v>54</v>
      </c>
      <c r="K3683" s="6">
        <v>453</v>
      </c>
      <c r="L3683" s="6">
        <v>432</v>
      </c>
      <c r="M3683" s="6">
        <v>21</v>
      </c>
      <c r="N3683" s="7">
        <v>0.95364238410596025</v>
      </c>
      <c r="O3683" s="1" t="s">
        <v>67</v>
      </c>
      <c r="P3683" s="1" t="s">
        <v>54</v>
      </c>
      <c r="Q3683" s="1" t="s">
        <v>68</v>
      </c>
      <c r="R3683" s="1" t="s">
        <v>7</v>
      </c>
      <c r="S3683" s="2" t="b">
        <v>0</v>
      </c>
      <c r="T3683" s="2" t="b">
        <v>1</v>
      </c>
      <c r="U3683" s="1" t="s">
        <v>202</v>
      </c>
      <c r="V3683" s="1">
        <v>18</v>
      </c>
      <c r="W3683" s="2" t="b">
        <v>1</v>
      </c>
      <c r="X3683" s="2" t="b">
        <v>1</v>
      </c>
      <c r="Y3683" s="2" t="b">
        <v>0</v>
      </c>
      <c r="Z3683" s="1" t="s">
        <v>119</v>
      </c>
      <c r="AA3683" s="2" t="b">
        <v>0</v>
      </c>
      <c r="AB3683" s="1" t="s">
        <v>21941</v>
      </c>
      <c r="AC3683" s="1" t="s">
        <v>21942</v>
      </c>
      <c r="AD3683" s="1" t="s">
        <v>61</v>
      </c>
      <c r="AE3683" s="2" t="b">
        <v>1</v>
      </c>
      <c r="AF3683" s="1"/>
      <c r="AG3683" s="2" t="b">
        <v>0</v>
      </c>
      <c r="AH3683" s="1">
        <v>46242.564803530091</v>
      </c>
    </row>
    <row r="3684" spans="1:34" ht="13.9">
      <c r="A3684" s="1" t="s">
        <v>21943</v>
      </c>
      <c r="B3684" s="1" t="s">
        <v>21944</v>
      </c>
      <c r="C3684" s="4">
        <v>45678</v>
      </c>
      <c r="D3684" s="1" t="s">
        <v>21767</v>
      </c>
      <c r="E3684" s="1">
        <v>2025</v>
      </c>
      <c r="F3684" s="5">
        <v>18.53</v>
      </c>
      <c r="G3684" s="1" t="s">
        <v>21945</v>
      </c>
      <c r="H3684" s="1" t="s">
        <v>21946</v>
      </c>
      <c r="I3684" s="6">
        <v>58</v>
      </c>
      <c r="J3684" s="6" t="s">
        <v>54</v>
      </c>
      <c r="K3684" s="6">
        <v>3</v>
      </c>
      <c r="L3684" s="6">
        <v>0</v>
      </c>
      <c r="M3684" s="6">
        <v>3</v>
      </c>
      <c r="N3684" s="7">
        <v>0</v>
      </c>
      <c r="O3684" s="1" t="s">
        <v>302</v>
      </c>
      <c r="P3684" s="1" t="s">
        <v>54</v>
      </c>
      <c r="Q3684" s="1" t="s">
        <v>56</v>
      </c>
      <c r="R3684" s="1" t="s">
        <v>5</v>
      </c>
      <c r="S3684" s="2" t="b">
        <v>1</v>
      </c>
      <c r="T3684" s="2" t="b">
        <v>0</v>
      </c>
      <c r="U3684" s="1" t="s">
        <v>57</v>
      </c>
      <c r="V3684" s="1"/>
      <c r="W3684" s="2" t="b">
        <v>0</v>
      </c>
      <c r="X3684" s="1"/>
      <c r="Y3684" s="2" t="b">
        <v>0</v>
      </c>
      <c r="Z3684" s="1" t="s">
        <v>58</v>
      </c>
      <c r="AA3684" s="2" t="b">
        <v>1</v>
      </c>
      <c r="AB3684" s="1" t="s">
        <v>21947</v>
      </c>
      <c r="AC3684" s="1" t="s">
        <v>21948</v>
      </c>
      <c r="AD3684" s="1" t="s">
        <v>172</v>
      </c>
      <c r="AE3684" s="2" t="b">
        <v>1</v>
      </c>
      <c r="AF3684" s="1" t="s">
        <v>227</v>
      </c>
      <c r="AG3684" s="2" t="b">
        <v>0</v>
      </c>
      <c r="AH3684" s="1">
        <v>46242.564803530091</v>
      </c>
    </row>
    <row r="3685" spans="1:34" ht="13.9">
      <c r="A3685" s="1" t="s">
        <v>21949</v>
      </c>
      <c r="B3685" s="1" t="s">
        <v>21950</v>
      </c>
      <c r="C3685" s="4">
        <v>45678</v>
      </c>
      <c r="D3685" s="1" t="s">
        <v>21767</v>
      </c>
      <c r="E3685" s="1">
        <v>2025</v>
      </c>
      <c r="F3685" s="5">
        <v>18.53</v>
      </c>
      <c r="G3685" s="1" t="s">
        <v>21951</v>
      </c>
      <c r="H3685" s="1" t="s">
        <v>21952</v>
      </c>
      <c r="I3685" s="6">
        <v>1649</v>
      </c>
      <c r="J3685" s="6" t="s">
        <v>54</v>
      </c>
      <c r="K3685" s="6">
        <v>43</v>
      </c>
      <c r="L3685" s="6">
        <v>34</v>
      </c>
      <c r="M3685" s="6">
        <v>9</v>
      </c>
      <c r="N3685" s="7">
        <v>0.79069767441860461</v>
      </c>
      <c r="O3685" s="1" t="s">
        <v>55</v>
      </c>
      <c r="P3685" s="1" t="s">
        <v>54</v>
      </c>
      <c r="Q3685" s="1" t="s">
        <v>56</v>
      </c>
      <c r="R3685" s="1" t="s">
        <v>5</v>
      </c>
      <c r="S3685" s="2" t="b">
        <v>1</v>
      </c>
      <c r="T3685" s="2" t="b">
        <v>0</v>
      </c>
      <c r="U3685" s="1" t="s">
        <v>169</v>
      </c>
      <c r="V3685" s="1">
        <v>0</v>
      </c>
      <c r="W3685" s="2" t="b">
        <v>0</v>
      </c>
      <c r="X3685" s="1"/>
      <c r="Y3685" s="2" t="b">
        <v>0</v>
      </c>
      <c r="Z3685" s="1" t="s">
        <v>58</v>
      </c>
      <c r="AA3685" s="2" t="b">
        <v>1</v>
      </c>
      <c r="AB3685" s="1" t="s">
        <v>21953</v>
      </c>
      <c r="AC3685" s="1" t="s">
        <v>21954</v>
      </c>
      <c r="AD3685" s="1" t="s">
        <v>61</v>
      </c>
      <c r="AE3685" s="2" t="b">
        <v>1</v>
      </c>
      <c r="AF3685" s="1" t="s">
        <v>71</v>
      </c>
      <c r="AG3685" s="2" t="b">
        <v>0</v>
      </c>
      <c r="AH3685" s="1">
        <v>46242.564803530091</v>
      </c>
    </row>
    <row r="3686" spans="1:34" ht="13.9">
      <c r="A3686" s="1" t="s">
        <v>21955</v>
      </c>
      <c r="B3686" s="1" t="s">
        <v>21956</v>
      </c>
      <c r="C3686" s="4">
        <v>45678</v>
      </c>
      <c r="D3686" s="1" t="s">
        <v>21767</v>
      </c>
      <c r="E3686" s="1">
        <v>2025</v>
      </c>
      <c r="F3686" s="5">
        <v>18.53</v>
      </c>
      <c r="G3686" s="1" t="s">
        <v>21957</v>
      </c>
      <c r="H3686" s="1" t="s">
        <v>21958</v>
      </c>
      <c r="I3686" s="6">
        <v>4924</v>
      </c>
      <c r="J3686" s="6" t="s">
        <v>54</v>
      </c>
      <c r="K3686" s="6">
        <v>499</v>
      </c>
      <c r="L3686" s="6">
        <v>477</v>
      </c>
      <c r="M3686" s="6">
        <v>22</v>
      </c>
      <c r="N3686" s="7">
        <v>0.95591182364729455</v>
      </c>
      <c r="O3686" s="1" t="s">
        <v>67</v>
      </c>
      <c r="P3686" s="1" t="s">
        <v>54</v>
      </c>
      <c r="Q3686" s="1" t="s">
        <v>68</v>
      </c>
      <c r="R3686" s="1" t="s">
        <v>5</v>
      </c>
      <c r="S3686" s="2" t="b">
        <v>1</v>
      </c>
      <c r="T3686" s="2" t="b">
        <v>0</v>
      </c>
      <c r="U3686" s="1" t="s">
        <v>57</v>
      </c>
      <c r="V3686" s="1"/>
      <c r="W3686" s="2" t="b">
        <v>0</v>
      </c>
      <c r="X3686" s="1"/>
      <c r="Y3686" s="2" t="b">
        <v>0</v>
      </c>
      <c r="Z3686" s="1" t="s">
        <v>58</v>
      </c>
      <c r="AA3686" s="2" t="b">
        <v>1</v>
      </c>
      <c r="AB3686" s="1" t="s">
        <v>21959</v>
      </c>
      <c r="AC3686" s="1" t="s">
        <v>21960</v>
      </c>
      <c r="AD3686" s="1" t="s">
        <v>61</v>
      </c>
      <c r="AE3686" s="2" t="b">
        <v>1</v>
      </c>
      <c r="AF3686" s="1" t="s">
        <v>987</v>
      </c>
      <c r="AG3686" s="2" t="b">
        <v>0</v>
      </c>
      <c r="AH3686" s="1">
        <v>46242.564803530091</v>
      </c>
    </row>
    <row r="3687" spans="1:34" ht="13.9">
      <c r="A3687" s="1" t="s">
        <v>21961</v>
      </c>
      <c r="B3687" s="1" t="s">
        <v>21962</v>
      </c>
      <c r="C3687" s="4">
        <v>45679</v>
      </c>
      <c r="D3687" s="1" t="s">
        <v>21767</v>
      </c>
      <c r="E3687" s="1">
        <v>2025</v>
      </c>
      <c r="F3687" s="5">
        <v>18.5</v>
      </c>
      <c r="G3687" s="1" t="s">
        <v>21963</v>
      </c>
      <c r="H3687" s="1" t="s">
        <v>21964</v>
      </c>
      <c r="I3687" s="6">
        <v>2347</v>
      </c>
      <c r="J3687" s="6" t="s">
        <v>54</v>
      </c>
      <c r="K3687" s="6">
        <v>32</v>
      </c>
      <c r="L3687" s="6">
        <v>24</v>
      </c>
      <c r="M3687" s="6">
        <v>8</v>
      </c>
      <c r="N3687" s="7">
        <v>0.75</v>
      </c>
      <c r="O3687" s="1" t="s">
        <v>55</v>
      </c>
      <c r="P3687" s="1" t="s">
        <v>54</v>
      </c>
      <c r="Q3687" s="1" t="s">
        <v>56</v>
      </c>
      <c r="R3687" s="1" t="s">
        <v>5</v>
      </c>
      <c r="S3687" s="2" t="b">
        <v>1</v>
      </c>
      <c r="T3687" s="2" t="b">
        <v>0</v>
      </c>
      <c r="U3687" s="1" t="s">
        <v>57</v>
      </c>
      <c r="V3687" s="1"/>
      <c r="W3687" s="2" t="b">
        <v>0</v>
      </c>
      <c r="X3687" s="1"/>
      <c r="Y3687" s="2" t="b">
        <v>0</v>
      </c>
      <c r="Z3687" s="1" t="s">
        <v>58</v>
      </c>
      <c r="AA3687" s="2" t="b">
        <v>1</v>
      </c>
      <c r="AB3687" s="1" t="s">
        <v>21965</v>
      </c>
      <c r="AC3687" s="1" t="s">
        <v>21966</v>
      </c>
      <c r="AD3687" s="1" t="s">
        <v>61</v>
      </c>
      <c r="AE3687" s="2" t="b">
        <v>1</v>
      </c>
      <c r="AF3687" s="1" t="s">
        <v>101</v>
      </c>
      <c r="AG3687" s="2" t="b">
        <v>1</v>
      </c>
      <c r="AH3687" s="1">
        <v>46242.564803530091</v>
      </c>
    </row>
    <row r="3688" spans="1:34" ht="13.9">
      <c r="A3688" s="1" t="s">
        <v>21967</v>
      </c>
      <c r="B3688" s="1" t="s">
        <v>21968</v>
      </c>
      <c r="C3688" s="4">
        <v>45680</v>
      </c>
      <c r="D3688" s="1" t="s">
        <v>21767</v>
      </c>
      <c r="E3688" s="1">
        <v>2025</v>
      </c>
      <c r="F3688" s="5">
        <v>18.46</v>
      </c>
      <c r="G3688" s="1" t="s">
        <v>21969</v>
      </c>
      <c r="H3688" s="1" t="s">
        <v>21970</v>
      </c>
      <c r="I3688" s="6">
        <v>4670</v>
      </c>
      <c r="J3688" s="6" t="s">
        <v>54</v>
      </c>
      <c r="K3688" s="6">
        <v>205</v>
      </c>
      <c r="L3688" s="6">
        <v>149</v>
      </c>
      <c r="M3688" s="6">
        <v>56</v>
      </c>
      <c r="N3688" s="7">
        <v>0.72682926829268291</v>
      </c>
      <c r="O3688" s="1" t="s">
        <v>55</v>
      </c>
      <c r="P3688" s="1" t="s">
        <v>54</v>
      </c>
      <c r="Q3688" s="1" t="s">
        <v>68</v>
      </c>
      <c r="R3688" s="1" t="s">
        <v>5</v>
      </c>
      <c r="S3688" s="2" t="b">
        <v>1</v>
      </c>
      <c r="T3688" s="2" t="b">
        <v>0</v>
      </c>
      <c r="U3688" s="1" t="s">
        <v>57</v>
      </c>
      <c r="V3688" s="1"/>
      <c r="W3688" s="2" t="b">
        <v>0</v>
      </c>
      <c r="X3688" s="1"/>
      <c r="Y3688" s="2" t="b">
        <v>0</v>
      </c>
      <c r="Z3688" s="1" t="s">
        <v>58</v>
      </c>
      <c r="AA3688" s="2" t="b">
        <v>1</v>
      </c>
      <c r="AB3688" s="1" t="s">
        <v>21971</v>
      </c>
      <c r="AC3688" s="1" t="s">
        <v>21972</v>
      </c>
      <c r="AD3688" s="1" t="s">
        <v>61</v>
      </c>
      <c r="AE3688" s="2" t="b">
        <v>1</v>
      </c>
      <c r="AF3688" s="1" t="s">
        <v>71</v>
      </c>
      <c r="AG3688" s="2" t="b">
        <v>0</v>
      </c>
      <c r="AH3688" s="1">
        <v>46242.564803530091</v>
      </c>
    </row>
    <row r="3689" spans="1:34" ht="13.9">
      <c r="A3689" s="1" t="s">
        <v>21973</v>
      </c>
      <c r="B3689" s="1" t="s">
        <v>21974</v>
      </c>
      <c r="C3689" s="4">
        <v>45680</v>
      </c>
      <c r="D3689" s="1" t="s">
        <v>21767</v>
      </c>
      <c r="E3689" s="1">
        <v>2025</v>
      </c>
      <c r="F3689" s="5">
        <v>18.46</v>
      </c>
      <c r="G3689" s="1" t="s">
        <v>21975</v>
      </c>
      <c r="H3689" s="1" t="s">
        <v>21976</v>
      </c>
      <c r="I3689" s="6">
        <v>1547</v>
      </c>
      <c r="J3689" s="6" t="s">
        <v>54</v>
      </c>
      <c r="K3689" s="6">
        <v>81</v>
      </c>
      <c r="L3689" s="6">
        <v>54</v>
      </c>
      <c r="M3689" s="6">
        <v>27</v>
      </c>
      <c r="N3689" s="7">
        <v>0.66666666666666663</v>
      </c>
      <c r="O3689" s="1" t="s">
        <v>91</v>
      </c>
      <c r="P3689" s="1" t="s">
        <v>54</v>
      </c>
      <c r="Q3689" s="1" t="s">
        <v>56</v>
      </c>
      <c r="R3689" s="1" t="s">
        <v>5</v>
      </c>
      <c r="S3689" s="2" t="b">
        <v>1</v>
      </c>
      <c r="T3689" s="2" t="b">
        <v>0</v>
      </c>
      <c r="U3689" s="1" t="s">
        <v>57</v>
      </c>
      <c r="V3689" s="1"/>
      <c r="W3689" s="2" t="b">
        <v>0</v>
      </c>
      <c r="X3689" s="1"/>
      <c r="Y3689" s="2" t="b">
        <v>0</v>
      </c>
      <c r="Z3689" s="1" t="s">
        <v>58</v>
      </c>
      <c r="AA3689" s="2" t="b">
        <v>1</v>
      </c>
      <c r="AB3689" s="1" t="s">
        <v>21977</v>
      </c>
      <c r="AC3689" s="1" t="s">
        <v>21978</v>
      </c>
      <c r="AD3689" s="1" t="s">
        <v>61</v>
      </c>
      <c r="AE3689" s="2" t="b">
        <v>1</v>
      </c>
      <c r="AF3689" s="1" t="s">
        <v>164</v>
      </c>
      <c r="AG3689" s="2" t="b">
        <v>0</v>
      </c>
      <c r="AH3689" s="1">
        <v>46242.564803530091</v>
      </c>
    </row>
    <row r="3690" spans="1:34" ht="13.9">
      <c r="A3690" s="1" t="s">
        <v>21979</v>
      </c>
      <c r="B3690" s="1" t="s">
        <v>21980</v>
      </c>
      <c r="C3690" s="4">
        <v>45680</v>
      </c>
      <c r="D3690" s="1" t="s">
        <v>21767</v>
      </c>
      <c r="E3690" s="1">
        <v>2025</v>
      </c>
      <c r="F3690" s="5">
        <v>18.46</v>
      </c>
      <c r="G3690" s="1" t="s">
        <v>21981</v>
      </c>
      <c r="H3690" s="1" t="s">
        <v>21982</v>
      </c>
      <c r="I3690" s="6">
        <v>1295</v>
      </c>
      <c r="J3690" s="6" t="s">
        <v>54</v>
      </c>
      <c r="K3690" s="6">
        <v>83</v>
      </c>
      <c r="L3690" s="6">
        <v>76</v>
      </c>
      <c r="M3690" s="6">
        <v>7</v>
      </c>
      <c r="N3690" s="7">
        <v>0.91566265060240959</v>
      </c>
      <c r="O3690" s="1" t="s">
        <v>67</v>
      </c>
      <c r="P3690" s="1" t="s">
        <v>54</v>
      </c>
      <c r="Q3690" s="1" t="s">
        <v>56</v>
      </c>
      <c r="R3690" s="1" t="s">
        <v>5</v>
      </c>
      <c r="S3690" s="2" t="b">
        <v>1</v>
      </c>
      <c r="T3690" s="2" t="b">
        <v>0</v>
      </c>
      <c r="U3690" s="1" t="s">
        <v>57</v>
      </c>
      <c r="V3690" s="1"/>
      <c r="W3690" s="2" t="b">
        <v>0</v>
      </c>
      <c r="X3690" s="1"/>
      <c r="Y3690" s="2" t="b">
        <v>0</v>
      </c>
      <c r="Z3690" s="1" t="s">
        <v>58</v>
      </c>
      <c r="AA3690" s="2" t="b">
        <v>1</v>
      </c>
      <c r="AB3690" s="1" t="s">
        <v>21983</v>
      </c>
      <c r="AC3690" s="1" t="s">
        <v>21984</v>
      </c>
      <c r="AD3690" s="1" t="s">
        <v>61</v>
      </c>
      <c r="AE3690" s="2" t="b">
        <v>1</v>
      </c>
      <c r="AF3690" s="1" t="s">
        <v>227</v>
      </c>
      <c r="AG3690" s="2" t="b">
        <v>0</v>
      </c>
      <c r="AH3690" s="1">
        <v>46242.564803530091</v>
      </c>
    </row>
    <row r="3691" spans="1:34" ht="13.9">
      <c r="A3691" s="1" t="s">
        <v>21985</v>
      </c>
      <c r="B3691" s="1" t="s">
        <v>21986</v>
      </c>
      <c r="C3691" s="4">
        <v>45680</v>
      </c>
      <c r="D3691" s="1" t="s">
        <v>21767</v>
      </c>
      <c r="E3691" s="1">
        <v>2025</v>
      </c>
      <c r="F3691" s="5">
        <v>18.46</v>
      </c>
      <c r="G3691" s="1" t="s">
        <v>21987</v>
      </c>
      <c r="H3691" s="1" t="s">
        <v>21988</v>
      </c>
      <c r="I3691" s="6">
        <v>234</v>
      </c>
      <c r="J3691" s="6" t="s">
        <v>54</v>
      </c>
      <c r="K3691" s="6">
        <v>19</v>
      </c>
      <c r="L3691" s="6">
        <v>19</v>
      </c>
      <c r="M3691" s="6">
        <v>0</v>
      </c>
      <c r="N3691" s="7">
        <v>1</v>
      </c>
      <c r="O3691" s="1" t="s">
        <v>126</v>
      </c>
      <c r="P3691" s="1" t="s">
        <v>54</v>
      </c>
      <c r="Q3691" s="1" t="s">
        <v>56</v>
      </c>
      <c r="R3691" s="1" t="s">
        <v>5</v>
      </c>
      <c r="S3691" s="2" t="b">
        <v>1</v>
      </c>
      <c r="T3691" s="2" t="b">
        <v>0</v>
      </c>
      <c r="U3691" s="1" t="s">
        <v>112</v>
      </c>
      <c r="V3691" s="1">
        <v>15</v>
      </c>
      <c r="W3691" s="2" t="b">
        <v>0</v>
      </c>
      <c r="X3691" s="1"/>
      <c r="Y3691" s="2" t="b">
        <v>0</v>
      </c>
      <c r="Z3691" s="1" t="s">
        <v>58</v>
      </c>
      <c r="AA3691" s="2" t="b">
        <v>1</v>
      </c>
      <c r="AB3691" s="1" t="s">
        <v>21989</v>
      </c>
      <c r="AC3691" s="1" t="s">
        <v>21990</v>
      </c>
      <c r="AD3691" s="1" t="s">
        <v>61</v>
      </c>
      <c r="AE3691" s="2" t="b">
        <v>1</v>
      </c>
      <c r="AF3691" s="1" t="s">
        <v>371</v>
      </c>
      <c r="AG3691" s="2" t="b">
        <v>0</v>
      </c>
      <c r="AH3691" s="1">
        <v>46242.564803530091</v>
      </c>
    </row>
    <row r="3692" spans="1:34" ht="13.9">
      <c r="A3692" s="1" t="s">
        <v>21991</v>
      </c>
      <c r="B3692" s="1" t="s">
        <v>21992</v>
      </c>
      <c r="C3692" s="4">
        <v>45680</v>
      </c>
      <c r="D3692" s="1" t="s">
        <v>21767</v>
      </c>
      <c r="E3692" s="1">
        <v>2025</v>
      </c>
      <c r="F3692" s="5">
        <v>18.46</v>
      </c>
      <c r="G3692" s="1" t="s">
        <v>21993</v>
      </c>
      <c r="H3692" s="1" t="s">
        <v>21994</v>
      </c>
      <c r="I3692" s="6">
        <v>685</v>
      </c>
      <c r="J3692" s="6" t="s">
        <v>54</v>
      </c>
      <c r="K3692" s="6">
        <v>37</v>
      </c>
      <c r="L3692" s="6">
        <v>36</v>
      </c>
      <c r="M3692" s="6">
        <v>1</v>
      </c>
      <c r="N3692" s="7">
        <v>0.97297297297297303</v>
      </c>
      <c r="O3692" s="1" t="s">
        <v>126</v>
      </c>
      <c r="P3692" s="1" t="s">
        <v>54</v>
      </c>
      <c r="Q3692" s="1" t="s">
        <v>56</v>
      </c>
      <c r="R3692" s="1" t="s">
        <v>7</v>
      </c>
      <c r="S3692" s="2" t="b">
        <v>0</v>
      </c>
      <c r="T3692" s="2" t="b">
        <v>1</v>
      </c>
      <c r="U3692" s="1" t="s">
        <v>202</v>
      </c>
      <c r="V3692" s="1">
        <v>18</v>
      </c>
      <c r="W3692" s="2" t="b">
        <v>1</v>
      </c>
      <c r="X3692" s="2" t="b">
        <v>1</v>
      </c>
      <c r="Y3692" s="2" t="b">
        <v>0</v>
      </c>
      <c r="Z3692" s="1" t="s">
        <v>119</v>
      </c>
      <c r="AA3692" s="2" t="b">
        <v>0</v>
      </c>
      <c r="AB3692" s="1" t="s">
        <v>21995</v>
      </c>
      <c r="AC3692" s="1" t="s">
        <v>21996</v>
      </c>
      <c r="AD3692" s="1" t="s">
        <v>61</v>
      </c>
      <c r="AE3692" s="2" t="b">
        <v>1</v>
      </c>
      <c r="AF3692" s="1"/>
      <c r="AG3692" s="2" t="b">
        <v>0</v>
      </c>
      <c r="AH3692" s="1">
        <v>46242.564803530091</v>
      </c>
    </row>
    <row r="3693" spans="1:34" ht="13.9">
      <c r="A3693" s="1" t="s">
        <v>21997</v>
      </c>
      <c r="B3693" s="1" t="s">
        <v>21998</v>
      </c>
      <c r="C3693" s="4">
        <v>45680</v>
      </c>
      <c r="D3693" s="1" t="s">
        <v>21767</v>
      </c>
      <c r="E3693" s="1">
        <v>2025</v>
      </c>
      <c r="F3693" s="5">
        <v>18.46</v>
      </c>
      <c r="G3693" s="1" t="s">
        <v>21999</v>
      </c>
      <c r="H3693" s="1" t="s">
        <v>22000</v>
      </c>
      <c r="I3693" s="6">
        <v>49633</v>
      </c>
      <c r="J3693" s="6" t="s">
        <v>54</v>
      </c>
      <c r="K3693" s="6">
        <v>3757</v>
      </c>
      <c r="L3693" s="6">
        <v>3396</v>
      </c>
      <c r="M3693" s="6">
        <v>361</v>
      </c>
      <c r="N3693" s="7">
        <v>0.90391269630023952</v>
      </c>
      <c r="O3693" s="1" t="s">
        <v>67</v>
      </c>
      <c r="P3693" s="1" t="s">
        <v>54</v>
      </c>
      <c r="Q3693" s="1" t="s">
        <v>68</v>
      </c>
      <c r="R3693" s="1" t="s">
        <v>5</v>
      </c>
      <c r="S3693" s="2" t="b">
        <v>1</v>
      </c>
      <c r="T3693" s="2" t="b">
        <v>0</v>
      </c>
      <c r="U3693" s="1" t="s">
        <v>57</v>
      </c>
      <c r="V3693" s="1"/>
      <c r="W3693" s="2" t="b">
        <v>0</v>
      </c>
      <c r="X3693" s="1"/>
      <c r="Y3693" s="2" t="b">
        <v>0</v>
      </c>
      <c r="Z3693" s="1" t="s">
        <v>58</v>
      </c>
      <c r="AA3693" s="2" t="b">
        <v>1</v>
      </c>
      <c r="AB3693" s="1" t="s">
        <v>22001</v>
      </c>
      <c r="AC3693" s="1" t="s">
        <v>22002</v>
      </c>
      <c r="AD3693" s="1" t="s">
        <v>61</v>
      </c>
      <c r="AE3693" s="2" t="b">
        <v>1</v>
      </c>
      <c r="AF3693" s="1" t="s">
        <v>86</v>
      </c>
      <c r="AG3693" s="2" t="b">
        <v>0</v>
      </c>
      <c r="AH3693" s="1">
        <v>46242.564803530091</v>
      </c>
    </row>
    <row r="3694" spans="1:34" ht="13.9">
      <c r="A3694" s="1" t="s">
        <v>22003</v>
      </c>
      <c r="B3694" s="1" t="s">
        <v>22004</v>
      </c>
      <c r="C3694" s="4">
        <v>45681</v>
      </c>
      <c r="D3694" s="1" t="s">
        <v>21767</v>
      </c>
      <c r="E3694" s="1">
        <v>2025</v>
      </c>
      <c r="F3694" s="5">
        <v>18.43</v>
      </c>
      <c r="G3694" s="1" t="s">
        <v>22005</v>
      </c>
      <c r="H3694" s="1" t="s">
        <v>22006</v>
      </c>
      <c r="I3694" s="6"/>
      <c r="J3694" s="6" t="s">
        <v>147</v>
      </c>
      <c r="K3694" s="6">
        <v>0</v>
      </c>
      <c r="L3694" s="6">
        <v>0</v>
      </c>
      <c r="M3694" s="6">
        <v>0</v>
      </c>
      <c r="N3694" s="7"/>
      <c r="O3694" s="1" t="s">
        <v>216</v>
      </c>
      <c r="P3694" s="1" t="s">
        <v>54</v>
      </c>
      <c r="Q3694" s="1" t="s">
        <v>56</v>
      </c>
      <c r="R3694" s="1" t="s">
        <v>5</v>
      </c>
      <c r="S3694" s="2" t="b">
        <v>1</v>
      </c>
      <c r="T3694" s="2" t="b">
        <v>0</v>
      </c>
      <c r="U3694" s="1" t="s">
        <v>57</v>
      </c>
      <c r="V3694" s="1"/>
      <c r="W3694" s="2" t="b">
        <v>0</v>
      </c>
      <c r="X3694" s="1"/>
      <c r="Y3694" s="2" t="b">
        <v>0</v>
      </c>
      <c r="Z3694" s="1" t="s">
        <v>58</v>
      </c>
      <c r="AA3694" s="2" t="b">
        <v>1</v>
      </c>
      <c r="AB3694" s="1" t="s">
        <v>22007</v>
      </c>
      <c r="AC3694" s="1" t="s">
        <v>22008</v>
      </c>
      <c r="AD3694" s="1" t="s">
        <v>172</v>
      </c>
      <c r="AE3694" s="2" t="b">
        <v>1</v>
      </c>
      <c r="AF3694" s="1"/>
      <c r="AG3694" s="2" t="b">
        <v>0</v>
      </c>
      <c r="AH3694" s="1">
        <v>46242.564803530091</v>
      </c>
    </row>
    <row r="3695" spans="1:34" ht="13.9">
      <c r="A3695" s="1" t="s">
        <v>22009</v>
      </c>
      <c r="B3695" s="1" t="s">
        <v>22010</v>
      </c>
      <c r="C3695" s="4">
        <v>45681</v>
      </c>
      <c r="D3695" s="1" t="s">
        <v>21767</v>
      </c>
      <c r="E3695" s="1">
        <v>2025</v>
      </c>
      <c r="F3695" s="5">
        <v>18.43</v>
      </c>
      <c r="G3695" s="1" t="s">
        <v>22011</v>
      </c>
      <c r="H3695" s="1" t="s">
        <v>22012</v>
      </c>
      <c r="I3695" s="6"/>
      <c r="J3695" s="6" t="s">
        <v>147</v>
      </c>
      <c r="K3695" s="6">
        <v>0</v>
      </c>
      <c r="L3695" s="6">
        <v>0</v>
      </c>
      <c r="M3695" s="6">
        <v>0</v>
      </c>
      <c r="N3695" s="7"/>
      <c r="O3695" s="1" t="s">
        <v>216</v>
      </c>
      <c r="P3695" s="1" t="s">
        <v>54</v>
      </c>
      <c r="Q3695" s="1" t="s">
        <v>56</v>
      </c>
      <c r="R3695" s="1" t="s">
        <v>7</v>
      </c>
      <c r="S3695" s="2" t="b">
        <v>0</v>
      </c>
      <c r="T3695" s="2" t="b">
        <v>1</v>
      </c>
      <c r="U3695" s="1" t="s">
        <v>202</v>
      </c>
      <c r="V3695" s="1">
        <v>18</v>
      </c>
      <c r="W3695" s="2" t="b">
        <v>1</v>
      </c>
      <c r="X3695" s="2" t="b">
        <v>1</v>
      </c>
      <c r="Y3695" s="2" t="b">
        <v>0</v>
      </c>
      <c r="Z3695" s="1" t="s">
        <v>119</v>
      </c>
      <c r="AA3695" s="2" t="b">
        <v>0</v>
      </c>
      <c r="AB3695" s="1" t="s">
        <v>22013</v>
      </c>
      <c r="AC3695" s="1" t="s">
        <v>22014</v>
      </c>
      <c r="AD3695" s="1" t="s">
        <v>61</v>
      </c>
      <c r="AE3695" s="2" t="b">
        <v>1</v>
      </c>
      <c r="AF3695" s="1"/>
      <c r="AG3695" s="2" t="b">
        <v>0</v>
      </c>
      <c r="AH3695" s="1">
        <v>46242.564803530091</v>
      </c>
    </row>
    <row r="3696" spans="1:34" ht="13.9">
      <c r="A3696" s="1" t="s">
        <v>22015</v>
      </c>
      <c r="B3696" s="1" t="s">
        <v>22016</v>
      </c>
      <c r="C3696" s="4">
        <v>45681</v>
      </c>
      <c r="D3696" s="1" t="s">
        <v>21767</v>
      </c>
      <c r="E3696" s="1">
        <v>2025</v>
      </c>
      <c r="F3696" s="5">
        <v>18.43</v>
      </c>
      <c r="G3696" s="1" t="s">
        <v>22017</v>
      </c>
      <c r="H3696" s="1" t="s">
        <v>22012</v>
      </c>
      <c r="I3696" s="6">
        <v>828</v>
      </c>
      <c r="J3696" s="6" t="s">
        <v>54</v>
      </c>
      <c r="K3696" s="6">
        <v>43</v>
      </c>
      <c r="L3696" s="6">
        <v>43</v>
      </c>
      <c r="M3696" s="6">
        <v>0</v>
      </c>
      <c r="N3696" s="7">
        <v>1</v>
      </c>
      <c r="O3696" s="1" t="s">
        <v>126</v>
      </c>
      <c r="P3696" s="1" t="s">
        <v>54</v>
      </c>
      <c r="Q3696" s="1" t="s">
        <v>56</v>
      </c>
      <c r="R3696" s="1" t="s">
        <v>5</v>
      </c>
      <c r="S3696" s="2" t="b">
        <v>1</v>
      </c>
      <c r="T3696" s="2" t="b">
        <v>0</v>
      </c>
      <c r="U3696" s="1" t="s">
        <v>57</v>
      </c>
      <c r="V3696" s="1"/>
      <c r="W3696" s="2" t="b">
        <v>0</v>
      </c>
      <c r="X3696" s="1"/>
      <c r="Y3696" s="2" t="b">
        <v>0</v>
      </c>
      <c r="Z3696" s="1" t="s">
        <v>58</v>
      </c>
      <c r="AA3696" s="2" t="b">
        <v>1</v>
      </c>
      <c r="AB3696" s="1" t="s">
        <v>22013</v>
      </c>
      <c r="AC3696" s="1" t="s">
        <v>22018</v>
      </c>
      <c r="AD3696" s="1" t="s">
        <v>61</v>
      </c>
      <c r="AE3696" s="2" t="b">
        <v>1</v>
      </c>
      <c r="AF3696" s="1" t="s">
        <v>22019</v>
      </c>
      <c r="AG3696" s="2" t="b">
        <v>0</v>
      </c>
      <c r="AH3696" s="1">
        <v>46242.564803530091</v>
      </c>
    </row>
    <row r="3697" spans="1:34" ht="13.9">
      <c r="A3697" s="1" t="s">
        <v>22020</v>
      </c>
      <c r="B3697" s="1" t="s">
        <v>22021</v>
      </c>
      <c r="C3697" s="4">
        <v>45681</v>
      </c>
      <c r="D3697" s="1" t="s">
        <v>21767</v>
      </c>
      <c r="E3697" s="1">
        <v>2025</v>
      </c>
      <c r="F3697" s="5">
        <v>18.43</v>
      </c>
      <c r="G3697" s="1" t="s">
        <v>22022</v>
      </c>
      <c r="H3697" s="1" t="s">
        <v>22023</v>
      </c>
      <c r="I3697" s="6">
        <v>371</v>
      </c>
      <c r="J3697" s="6" t="s">
        <v>54</v>
      </c>
      <c r="K3697" s="6">
        <v>55</v>
      </c>
      <c r="L3697" s="6">
        <v>52</v>
      </c>
      <c r="M3697" s="6">
        <v>3</v>
      </c>
      <c r="N3697" s="7">
        <v>0.94545454545454544</v>
      </c>
      <c r="O3697" s="1" t="s">
        <v>67</v>
      </c>
      <c r="P3697" s="1" t="s">
        <v>54</v>
      </c>
      <c r="Q3697" s="1" t="s">
        <v>56</v>
      </c>
      <c r="R3697" s="1" t="s">
        <v>5</v>
      </c>
      <c r="S3697" s="2" t="b">
        <v>1</v>
      </c>
      <c r="T3697" s="2" t="b">
        <v>0</v>
      </c>
      <c r="U3697" s="1" t="s">
        <v>57</v>
      </c>
      <c r="V3697" s="1"/>
      <c r="W3697" s="2" t="b">
        <v>0</v>
      </c>
      <c r="X3697" s="1"/>
      <c r="Y3697" s="2" t="b">
        <v>0</v>
      </c>
      <c r="Z3697" s="1" t="s">
        <v>58</v>
      </c>
      <c r="AA3697" s="2" t="b">
        <v>1</v>
      </c>
      <c r="AB3697" s="1" t="s">
        <v>22024</v>
      </c>
      <c r="AC3697" s="1" t="s">
        <v>22025</v>
      </c>
      <c r="AD3697" s="1" t="s">
        <v>61</v>
      </c>
      <c r="AE3697" s="2" t="b">
        <v>1</v>
      </c>
      <c r="AF3697" s="1" t="s">
        <v>416</v>
      </c>
      <c r="AG3697" s="2" t="b">
        <v>0</v>
      </c>
      <c r="AH3697" s="1">
        <v>46242.564803530091</v>
      </c>
    </row>
    <row r="3698" spans="1:34" ht="13.9">
      <c r="A3698" s="1" t="s">
        <v>22026</v>
      </c>
      <c r="B3698" s="1" t="s">
        <v>22027</v>
      </c>
      <c r="C3698" s="4">
        <v>45681</v>
      </c>
      <c r="D3698" s="1" t="s">
        <v>21767</v>
      </c>
      <c r="E3698" s="1">
        <v>2025</v>
      </c>
      <c r="F3698" s="5">
        <v>18.43</v>
      </c>
      <c r="G3698" s="1" t="s">
        <v>22028</v>
      </c>
      <c r="H3698" s="1" t="s">
        <v>22029</v>
      </c>
      <c r="I3698" s="6"/>
      <c r="J3698" s="6" t="s">
        <v>147</v>
      </c>
      <c r="K3698" s="6">
        <v>0</v>
      </c>
      <c r="L3698" s="6">
        <v>0</v>
      </c>
      <c r="M3698" s="6">
        <v>0</v>
      </c>
      <c r="N3698" s="7"/>
      <c r="O3698" s="1" t="s">
        <v>216</v>
      </c>
      <c r="P3698" s="1" t="s">
        <v>54</v>
      </c>
      <c r="Q3698" s="1" t="s">
        <v>56</v>
      </c>
      <c r="R3698" s="1" t="s">
        <v>5</v>
      </c>
      <c r="S3698" s="2" t="b">
        <v>1</v>
      </c>
      <c r="T3698" s="2" t="b">
        <v>0</v>
      </c>
      <c r="U3698" s="1" t="s">
        <v>57</v>
      </c>
      <c r="V3698" s="1"/>
      <c r="W3698" s="2" t="b">
        <v>0</v>
      </c>
      <c r="X3698" s="1"/>
      <c r="Y3698" s="2" t="b">
        <v>0</v>
      </c>
      <c r="Z3698" s="1" t="s">
        <v>119</v>
      </c>
      <c r="AA3698" s="2" t="b">
        <v>0</v>
      </c>
      <c r="AB3698" s="1" t="s">
        <v>22030</v>
      </c>
      <c r="AC3698" s="1" t="s">
        <v>22031</v>
      </c>
      <c r="AD3698" s="1" t="s">
        <v>61</v>
      </c>
      <c r="AE3698" s="2" t="b">
        <v>1</v>
      </c>
      <c r="AF3698" s="1"/>
      <c r="AG3698" s="2" t="b">
        <v>0</v>
      </c>
      <c r="AH3698" s="1">
        <v>46242.564803530091</v>
      </c>
    </row>
    <row r="3699" spans="1:34" ht="13.9">
      <c r="A3699" s="1" t="s">
        <v>22032</v>
      </c>
      <c r="B3699" s="1" t="s">
        <v>22033</v>
      </c>
      <c r="C3699" s="4">
        <v>45681</v>
      </c>
      <c r="D3699" s="1" t="s">
        <v>21767</v>
      </c>
      <c r="E3699" s="1">
        <v>2025</v>
      </c>
      <c r="F3699" s="5">
        <v>18.43</v>
      </c>
      <c r="G3699" s="1" t="s">
        <v>22034</v>
      </c>
      <c r="H3699" s="1" t="s">
        <v>22035</v>
      </c>
      <c r="I3699" s="6">
        <v>461</v>
      </c>
      <c r="J3699" s="6" t="s">
        <v>54</v>
      </c>
      <c r="K3699" s="6">
        <v>27</v>
      </c>
      <c r="L3699" s="6">
        <v>23</v>
      </c>
      <c r="M3699" s="6">
        <v>4</v>
      </c>
      <c r="N3699" s="7">
        <v>0.85185185185185186</v>
      </c>
      <c r="O3699" s="1" t="s">
        <v>126</v>
      </c>
      <c r="P3699" s="1" t="s">
        <v>54</v>
      </c>
      <c r="Q3699" s="1" t="s">
        <v>56</v>
      </c>
      <c r="R3699" s="1" t="s">
        <v>5</v>
      </c>
      <c r="S3699" s="2" t="b">
        <v>1</v>
      </c>
      <c r="T3699" s="2" t="b">
        <v>0</v>
      </c>
      <c r="U3699" s="1" t="s">
        <v>57</v>
      </c>
      <c r="V3699" s="1"/>
      <c r="W3699" s="2" t="b">
        <v>0</v>
      </c>
      <c r="X3699" s="1"/>
      <c r="Y3699" s="2" t="b">
        <v>0</v>
      </c>
      <c r="Z3699" s="1" t="s">
        <v>58</v>
      </c>
      <c r="AA3699" s="2" t="b">
        <v>1</v>
      </c>
      <c r="AB3699" s="1" t="s">
        <v>22036</v>
      </c>
      <c r="AC3699" s="1" t="s">
        <v>22037</v>
      </c>
      <c r="AD3699" s="1" t="s">
        <v>61</v>
      </c>
      <c r="AE3699" s="2" t="b">
        <v>1</v>
      </c>
      <c r="AF3699" s="1" t="s">
        <v>305</v>
      </c>
      <c r="AG3699" s="2" t="b">
        <v>0</v>
      </c>
      <c r="AH3699" s="1">
        <v>46242.564803530091</v>
      </c>
    </row>
    <row r="3700" spans="1:34" ht="13.9">
      <c r="A3700" s="1" t="s">
        <v>22038</v>
      </c>
      <c r="B3700" s="1" t="s">
        <v>22039</v>
      </c>
      <c r="C3700" s="4">
        <v>45683</v>
      </c>
      <c r="D3700" s="1" t="s">
        <v>21767</v>
      </c>
      <c r="E3700" s="1">
        <v>2025</v>
      </c>
      <c r="F3700" s="5">
        <v>18.37</v>
      </c>
      <c r="G3700" s="1" t="s">
        <v>22040</v>
      </c>
      <c r="H3700" s="1" t="s">
        <v>22041</v>
      </c>
      <c r="I3700" s="6">
        <v>63</v>
      </c>
      <c r="J3700" s="6" t="s">
        <v>54</v>
      </c>
      <c r="K3700" s="6">
        <v>5</v>
      </c>
      <c r="L3700" s="6">
        <v>5</v>
      </c>
      <c r="M3700" s="6">
        <v>0</v>
      </c>
      <c r="N3700" s="7">
        <v>1</v>
      </c>
      <c r="O3700" s="1" t="s">
        <v>323</v>
      </c>
      <c r="P3700" s="1" t="s">
        <v>54</v>
      </c>
      <c r="Q3700" s="1" t="s">
        <v>56</v>
      </c>
      <c r="R3700" s="1" t="s">
        <v>5</v>
      </c>
      <c r="S3700" s="2" t="b">
        <v>1</v>
      </c>
      <c r="T3700" s="2" t="b">
        <v>0</v>
      </c>
      <c r="U3700" s="1" t="s">
        <v>57</v>
      </c>
      <c r="V3700" s="1"/>
      <c r="W3700" s="2" t="b">
        <v>0</v>
      </c>
      <c r="X3700" s="1"/>
      <c r="Y3700" s="2" t="b">
        <v>0</v>
      </c>
      <c r="Z3700" s="1" t="s">
        <v>58</v>
      </c>
      <c r="AA3700" s="2" t="b">
        <v>1</v>
      </c>
      <c r="AB3700" s="1" t="s">
        <v>22042</v>
      </c>
      <c r="AC3700" s="1" t="s">
        <v>22043</v>
      </c>
      <c r="AD3700" s="1" t="s">
        <v>61</v>
      </c>
      <c r="AE3700" s="2" t="b">
        <v>1</v>
      </c>
      <c r="AF3700" s="1" t="s">
        <v>164</v>
      </c>
      <c r="AG3700" s="2" t="b">
        <v>0</v>
      </c>
      <c r="AH3700" s="1">
        <v>46242.564803530091</v>
      </c>
    </row>
    <row r="3701" spans="1:34" ht="13.9">
      <c r="A3701" s="1" t="s">
        <v>22044</v>
      </c>
      <c r="B3701" s="1" t="s">
        <v>22045</v>
      </c>
      <c r="C3701" s="4">
        <v>45684</v>
      </c>
      <c r="D3701" s="1" t="s">
        <v>21767</v>
      </c>
      <c r="E3701" s="1">
        <v>2025</v>
      </c>
      <c r="F3701" s="5">
        <v>18.329999999999998</v>
      </c>
      <c r="G3701" s="1" t="s">
        <v>22046</v>
      </c>
      <c r="H3701" s="1" t="s">
        <v>22047</v>
      </c>
      <c r="I3701" s="6">
        <v>45</v>
      </c>
      <c r="J3701" s="6" t="s">
        <v>54</v>
      </c>
      <c r="K3701" s="6">
        <v>2</v>
      </c>
      <c r="L3701" s="6">
        <v>0</v>
      </c>
      <c r="M3701" s="6">
        <v>2</v>
      </c>
      <c r="N3701" s="7">
        <v>0</v>
      </c>
      <c r="O3701" s="1" t="s">
        <v>567</v>
      </c>
      <c r="P3701" s="1" t="s">
        <v>54</v>
      </c>
      <c r="Q3701" s="1" t="s">
        <v>56</v>
      </c>
      <c r="R3701" s="1" t="s">
        <v>7</v>
      </c>
      <c r="S3701" s="2" t="b">
        <v>0</v>
      </c>
      <c r="T3701" s="2" t="b">
        <v>1</v>
      </c>
      <c r="U3701" s="1" t="s">
        <v>133</v>
      </c>
      <c r="V3701" s="1">
        <v>18</v>
      </c>
      <c r="W3701" s="2" t="b">
        <v>1</v>
      </c>
      <c r="X3701" s="2" t="b">
        <v>0</v>
      </c>
      <c r="Y3701" s="2" t="b">
        <v>0</v>
      </c>
      <c r="Z3701" s="1" t="s">
        <v>119</v>
      </c>
      <c r="AA3701" s="2" t="b">
        <v>0</v>
      </c>
      <c r="AB3701" s="1" t="s">
        <v>22048</v>
      </c>
      <c r="AC3701" s="1" t="s">
        <v>22049</v>
      </c>
      <c r="AD3701" s="1" t="s">
        <v>61</v>
      </c>
      <c r="AE3701" s="2" t="b">
        <v>1</v>
      </c>
      <c r="AF3701" s="1"/>
      <c r="AG3701" s="2" t="b">
        <v>0</v>
      </c>
      <c r="AH3701" s="1">
        <v>46242.564803530091</v>
      </c>
    </row>
    <row r="3702" spans="1:34" ht="13.9">
      <c r="A3702" s="1" t="s">
        <v>22050</v>
      </c>
      <c r="B3702" s="1" t="s">
        <v>22051</v>
      </c>
      <c r="C3702" s="4">
        <v>45684</v>
      </c>
      <c r="D3702" s="1" t="s">
        <v>21767</v>
      </c>
      <c r="E3702" s="1">
        <v>2025</v>
      </c>
      <c r="F3702" s="5">
        <v>18.329999999999998</v>
      </c>
      <c r="G3702" s="1" t="s">
        <v>22052</v>
      </c>
      <c r="H3702" s="1" t="s">
        <v>22053</v>
      </c>
      <c r="I3702" s="6">
        <v>862</v>
      </c>
      <c r="J3702" s="6" t="s">
        <v>54</v>
      </c>
      <c r="K3702" s="6">
        <v>74</v>
      </c>
      <c r="L3702" s="6">
        <v>67</v>
      </c>
      <c r="M3702" s="6">
        <v>7</v>
      </c>
      <c r="N3702" s="7">
        <v>0.90540540540540537</v>
      </c>
      <c r="O3702" s="1" t="s">
        <v>67</v>
      </c>
      <c r="P3702" s="1" t="s">
        <v>54</v>
      </c>
      <c r="Q3702" s="1" t="s">
        <v>56</v>
      </c>
      <c r="R3702" s="1" t="s">
        <v>5</v>
      </c>
      <c r="S3702" s="2" t="b">
        <v>1</v>
      </c>
      <c r="T3702" s="2" t="b">
        <v>0</v>
      </c>
      <c r="U3702" s="1" t="s">
        <v>57</v>
      </c>
      <c r="V3702" s="1"/>
      <c r="W3702" s="2" t="b">
        <v>0</v>
      </c>
      <c r="X3702" s="1"/>
      <c r="Y3702" s="2" t="b">
        <v>0</v>
      </c>
      <c r="Z3702" s="1" t="s">
        <v>58</v>
      </c>
      <c r="AA3702" s="2" t="b">
        <v>1</v>
      </c>
      <c r="AB3702" s="1" t="s">
        <v>22054</v>
      </c>
      <c r="AC3702" s="1" t="s">
        <v>22055</v>
      </c>
      <c r="AD3702" s="1" t="s">
        <v>61</v>
      </c>
      <c r="AE3702" s="2" t="b">
        <v>1</v>
      </c>
      <c r="AF3702" s="1" t="s">
        <v>94</v>
      </c>
      <c r="AG3702" s="2" t="b">
        <v>0</v>
      </c>
      <c r="AH3702" s="1">
        <v>46242.564803530091</v>
      </c>
    </row>
    <row r="3703" spans="1:34" ht="13.9">
      <c r="A3703" s="1" t="s">
        <v>22056</v>
      </c>
      <c r="B3703" s="1" t="s">
        <v>22057</v>
      </c>
      <c r="C3703" s="4">
        <v>45685</v>
      </c>
      <c r="D3703" s="1" t="s">
        <v>21767</v>
      </c>
      <c r="E3703" s="1">
        <v>2025</v>
      </c>
      <c r="F3703" s="5">
        <v>18.3</v>
      </c>
      <c r="G3703" s="1" t="s">
        <v>22058</v>
      </c>
      <c r="H3703" s="1" t="s">
        <v>22059</v>
      </c>
      <c r="I3703" s="6">
        <v>97</v>
      </c>
      <c r="J3703" s="6" t="s">
        <v>54</v>
      </c>
      <c r="K3703" s="6">
        <v>7</v>
      </c>
      <c r="L3703" s="6">
        <v>6</v>
      </c>
      <c r="M3703" s="6">
        <v>1</v>
      </c>
      <c r="N3703" s="7">
        <v>0.8571428571428571</v>
      </c>
      <c r="O3703" s="1" t="s">
        <v>83</v>
      </c>
      <c r="P3703" s="1" t="s">
        <v>54</v>
      </c>
      <c r="Q3703" s="1" t="s">
        <v>56</v>
      </c>
      <c r="R3703" s="1" t="s">
        <v>5</v>
      </c>
      <c r="S3703" s="2" t="b">
        <v>1</v>
      </c>
      <c r="T3703" s="2" t="b">
        <v>0</v>
      </c>
      <c r="U3703" s="1" t="s">
        <v>57</v>
      </c>
      <c r="V3703" s="1"/>
      <c r="W3703" s="2" t="b">
        <v>0</v>
      </c>
      <c r="X3703" s="1"/>
      <c r="Y3703" s="2" t="b">
        <v>0</v>
      </c>
      <c r="Z3703" s="1" t="s">
        <v>58</v>
      </c>
      <c r="AA3703" s="2" t="b">
        <v>1</v>
      </c>
      <c r="AB3703" s="1" t="s">
        <v>22060</v>
      </c>
      <c r="AC3703" s="1" t="s">
        <v>22061</v>
      </c>
      <c r="AD3703" s="1" t="s">
        <v>61</v>
      </c>
      <c r="AE3703" s="2" t="b">
        <v>1</v>
      </c>
      <c r="AF3703" s="1" t="s">
        <v>305</v>
      </c>
      <c r="AG3703" s="2" t="b">
        <v>0</v>
      </c>
      <c r="AH3703" s="1">
        <v>46242.564803530091</v>
      </c>
    </row>
    <row r="3704" spans="1:34" ht="13.9">
      <c r="A3704" s="1" t="s">
        <v>22062</v>
      </c>
      <c r="B3704" s="1" t="s">
        <v>22063</v>
      </c>
      <c r="C3704" s="4">
        <v>45685</v>
      </c>
      <c r="D3704" s="1" t="s">
        <v>21767</v>
      </c>
      <c r="E3704" s="1">
        <v>2025</v>
      </c>
      <c r="F3704" s="5">
        <v>18.3</v>
      </c>
      <c r="G3704" s="1" t="s">
        <v>22064</v>
      </c>
      <c r="H3704" s="1" t="s">
        <v>22065</v>
      </c>
      <c r="I3704" s="6">
        <v>1</v>
      </c>
      <c r="J3704" s="6" t="s">
        <v>54</v>
      </c>
      <c r="K3704" s="6">
        <v>0</v>
      </c>
      <c r="L3704" s="6">
        <v>0</v>
      </c>
      <c r="M3704" s="6">
        <v>0</v>
      </c>
      <c r="N3704" s="7"/>
      <c r="O3704" s="1" t="s">
        <v>216</v>
      </c>
      <c r="P3704" s="1" t="s">
        <v>54</v>
      </c>
      <c r="Q3704" s="1" t="s">
        <v>56</v>
      </c>
      <c r="R3704" s="1" t="s">
        <v>5</v>
      </c>
      <c r="S3704" s="2" t="b">
        <v>1</v>
      </c>
      <c r="T3704" s="2" t="b">
        <v>0</v>
      </c>
      <c r="U3704" s="1" t="s">
        <v>57</v>
      </c>
      <c r="V3704" s="1"/>
      <c r="W3704" s="2" t="b">
        <v>0</v>
      </c>
      <c r="X3704" s="1"/>
      <c r="Y3704" s="2" t="b">
        <v>0</v>
      </c>
      <c r="Z3704" s="1" t="s">
        <v>119</v>
      </c>
      <c r="AA3704" s="2" t="b">
        <v>0</v>
      </c>
      <c r="AB3704" s="1" t="s">
        <v>22066</v>
      </c>
      <c r="AC3704" s="1" t="s">
        <v>22067</v>
      </c>
      <c r="AD3704" s="1" t="s">
        <v>61</v>
      </c>
      <c r="AE3704" s="2" t="b">
        <v>1</v>
      </c>
      <c r="AF3704" s="1"/>
      <c r="AG3704" s="2" t="b">
        <v>0</v>
      </c>
      <c r="AH3704" s="1">
        <v>46242.564803530091</v>
      </c>
    </row>
    <row r="3705" spans="1:34" ht="13.9">
      <c r="A3705" s="1" t="s">
        <v>22068</v>
      </c>
      <c r="B3705" s="1" t="s">
        <v>22069</v>
      </c>
      <c r="C3705" s="4">
        <v>45686</v>
      </c>
      <c r="D3705" s="1" t="s">
        <v>21767</v>
      </c>
      <c r="E3705" s="1">
        <v>2025</v>
      </c>
      <c r="F3705" s="5">
        <v>18.27</v>
      </c>
      <c r="G3705" s="1" t="s">
        <v>22070</v>
      </c>
      <c r="H3705" s="1" t="s">
        <v>22071</v>
      </c>
      <c r="I3705" s="6">
        <v>2176</v>
      </c>
      <c r="J3705" s="6" t="s">
        <v>54</v>
      </c>
      <c r="K3705" s="6">
        <v>33</v>
      </c>
      <c r="L3705" s="6">
        <v>28</v>
      </c>
      <c r="M3705" s="6">
        <v>5</v>
      </c>
      <c r="N3705" s="7">
        <v>0.84848484848484851</v>
      </c>
      <c r="O3705" s="1" t="s">
        <v>126</v>
      </c>
      <c r="P3705" s="1" t="s">
        <v>54</v>
      </c>
      <c r="Q3705" s="1" t="s">
        <v>56</v>
      </c>
      <c r="R3705" s="1" t="s">
        <v>5</v>
      </c>
      <c r="S3705" s="2" t="b">
        <v>1</v>
      </c>
      <c r="T3705" s="2" t="b">
        <v>0</v>
      </c>
      <c r="U3705" s="1" t="s">
        <v>57</v>
      </c>
      <c r="V3705" s="1"/>
      <c r="W3705" s="2" t="b">
        <v>0</v>
      </c>
      <c r="X3705" s="1"/>
      <c r="Y3705" s="2" t="b">
        <v>0</v>
      </c>
      <c r="Z3705" s="1" t="s">
        <v>58</v>
      </c>
      <c r="AA3705" s="2" t="b">
        <v>1</v>
      </c>
      <c r="AB3705" s="1" t="s">
        <v>22072</v>
      </c>
      <c r="AC3705" s="1" t="s">
        <v>22073</v>
      </c>
      <c r="AD3705" s="1" t="s">
        <v>61</v>
      </c>
      <c r="AE3705" s="2" t="b">
        <v>1</v>
      </c>
      <c r="AF3705" s="1" t="s">
        <v>101</v>
      </c>
      <c r="AG3705" s="2" t="b">
        <v>1</v>
      </c>
      <c r="AH3705" s="1">
        <v>46242.564803530091</v>
      </c>
    </row>
    <row r="3706" spans="1:34" ht="13.9">
      <c r="A3706" s="1" t="s">
        <v>22074</v>
      </c>
      <c r="B3706" s="1" t="s">
        <v>22075</v>
      </c>
      <c r="C3706" s="4">
        <v>45686</v>
      </c>
      <c r="D3706" s="1" t="s">
        <v>21767</v>
      </c>
      <c r="E3706" s="1">
        <v>2025</v>
      </c>
      <c r="F3706" s="5">
        <v>18.27</v>
      </c>
      <c r="G3706" s="1" t="s">
        <v>22076</v>
      </c>
      <c r="H3706" s="1" t="s">
        <v>22077</v>
      </c>
      <c r="I3706" s="6">
        <v>239</v>
      </c>
      <c r="J3706" s="6" t="s">
        <v>54</v>
      </c>
      <c r="K3706" s="6">
        <v>8</v>
      </c>
      <c r="L3706" s="6">
        <v>8</v>
      </c>
      <c r="M3706" s="6">
        <v>0</v>
      </c>
      <c r="N3706" s="7">
        <v>1</v>
      </c>
      <c r="O3706" s="1" t="s">
        <v>1324</v>
      </c>
      <c r="P3706" s="1" t="s">
        <v>54</v>
      </c>
      <c r="Q3706" s="1" t="s">
        <v>56</v>
      </c>
      <c r="R3706" s="1" t="s">
        <v>5</v>
      </c>
      <c r="S3706" s="2" t="b">
        <v>1</v>
      </c>
      <c r="T3706" s="2" t="b">
        <v>0</v>
      </c>
      <c r="U3706" s="1" t="s">
        <v>57</v>
      </c>
      <c r="V3706" s="1"/>
      <c r="W3706" s="2" t="b">
        <v>0</v>
      </c>
      <c r="X3706" s="1"/>
      <c r="Y3706" s="2" t="b">
        <v>0</v>
      </c>
      <c r="Z3706" s="1" t="s">
        <v>58</v>
      </c>
      <c r="AA3706" s="2" t="b">
        <v>1</v>
      </c>
      <c r="AB3706" s="1" t="s">
        <v>22078</v>
      </c>
      <c r="AC3706" s="1" t="s">
        <v>22079</v>
      </c>
      <c r="AD3706" s="1" t="s">
        <v>61</v>
      </c>
      <c r="AE3706" s="2" t="b">
        <v>1</v>
      </c>
      <c r="AF3706" s="1" t="s">
        <v>101</v>
      </c>
      <c r="AG3706" s="2" t="b">
        <v>1</v>
      </c>
      <c r="AH3706" s="1">
        <v>46242.564803530091</v>
      </c>
    </row>
    <row r="3707" spans="1:34" ht="13.9">
      <c r="A3707" s="1" t="s">
        <v>22080</v>
      </c>
      <c r="B3707" s="1" t="s">
        <v>22081</v>
      </c>
      <c r="C3707" s="4">
        <v>45686</v>
      </c>
      <c r="D3707" s="1" t="s">
        <v>21767</v>
      </c>
      <c r="E3707" s="1">
        <v>2025</v>
      </c>
      <c r="F3707" s="5">
        <v>18.27</v>
      </c>
      <c r="G3707" s="1" t="s">
        <v>22082</v>
      </c>
      <c r="H3707" s="1" t="s">
        <v>22083</v>
      </c>
      <c r="I3707" s="6">
        <v>20</v>
      </c>
      <c r="J3707" s="6" t="s">
        <v>54</v>
      </c>
      <c r="K3707" s="6">
        <v>2</v>
      </c>
      <c r="L3707" s="6">
        <v>2</v>
      </c>
      <c r="M3707" s="6">
        <v>0</v>
      </c>
      <c r="N3707" s="7">
        <v>1</v>
      </c>
      <c r="O3707" s="1" t="s">
        <v>567</v>
      </c>
      <c r="P3707" s="1" t="s">
        <v>54</v>
      </c>
      <c r="Q3707" s="1" t="s">
        <v>56</v>
      </c>
      <c r="R3707" s="1" t="s">
        <v>5</v>
      </c>
      <c r="S3707" s="2" t="b">
        <v>1</v>
      </c>
      <c r="T3707" s="2" t="b">
        <v>0</v>
      </c>
      <c r="U3707" s="1" t="s">
        <v>112</v>
      </c>
      <c r="V3707" s="1">
        <v>15</v>
      </c>
      <c r="W3707" s="2" t="b">
        <v>0</v>
      </c>
      <c r="X3707" s="1"/>
      <c r="Y3707" s="2" t="b">
        <v>0</v>
      </c>
      <c r="Z3707" s="1" t="s">
        <v>58</v>
      </c>
      <c r="AA3707" s="2" t="b">
        <v>1</v>
      </c>
      <c r="AB3707" s="1" t="s">
        <v>22084</v>
      </c>
      <c r="AC3707" s="1" t="s">
        <v>22085</v>
      </c>
      <c r="AD3707" s="1" t="s">
        <v>61</v>
      </c>
      <c r="AE3707" s="2" t="b">
        <v>1</v>
      </c>
      <c r="AF3707" s="1" t="s">
        <v>1545</v>
      </c>
      <c r="AG3707" s="2" t="b">
        <v>0</v>
      </c>
      <c r="AH3707" s="1">
        <v>46242.564803530091</v>
      </c>
    </row>
    <row r="3708" spans="1:34" ht="13.9">
      <c r="A3708" s="1" t="s">
        <v>22086</v>
      </c>
      <c r="B3708" s="1" t="s">
        <v>22087</v>
      </c>
      <c r="C3708" s="4">
        <v>45687</v>
      </c>
      <c r="D3708" s="1" t="s">
        <v>21767</v>
      </c>
      <c r="E3708" s="1">
        <v>2025</v>
      </c>
      <c r="F3708" s="5">
        <v>18.23</v>
      </c>
      <c r="G3708" s="1" t="s">
        <v>22088</v>
      </c>
      <c r="H3708" s="1" t="s">
        <v>22089</v>
      </c>
      <c r="I3708" s="6">
        <v>193</v>
      </c>
      <c r="J3708" s="6" t="s">
        <v>54</v>
      </c>
      <c r="K3708" s="6">
        <v>7</v>
      </c>
      <c r="L3708" s="6">
        <v>2</v>
      </c>
      <c r="M3708" s="6">
        <v>5</v>
      </c>
      <c r="N3708" s="7">
        <v>0.2857142857142857</v>
      </c>
      <c r="O3708" s="1" t="s">
        <v>83</v>
      </c>
      <c r="P3708" s="1" t="s">
        <v>54</v>
      </c>
      <c r="Q3708" s="1" t="s">
        <v>56</v>
      </c>
      <c r="R3708" s="1" t="s">
        <v>5</v>
      </c>
      <c r="S3708" s="2" t="b">
        <v>1</v>
      </c>
      <c r="T3708" s="2" t="b">
        <v>0</v>
      </c>
      <c r="U3708" s="1" t="s">
        <v>57</v>
      </c>
      <c r="V3708" s="1"/>
      <c r="W3708" s="2" t="b">
        <v>0</v>
      </c>
      <c r="X3708" s="1"/>
      <c r="Y3708" s="2" t="b">
        <v>0</v>
      </c>
      <c r="Z3708" s="1" t="s">
        <v>58</v>
      </c>
      <c r="AA3708" s="2" t="b">
        <v>1</v>
      </c>
      <c r="AB3708" s="1" t="s">
        <v>22090</v>
      </c>
      <c r="AC3708" s="1" t="s">
        <v>22091</v>
      </c>
      <c r="AD3708" s="1" t="s">
        <v>61</v>
      </c>
      <c r="AE3708" s="2" t="b">
        <v>1</v>
      </c>
      <c r="AF3708" s="1" t="s">
        <v>2281</v>
      </c>
      <c r="AG3708" s="2" t="b">
        <v>0</v>
      </c>
      <c r="AH3708" s="1">
        <v>46242.564803541667</v>
      </c>
    </row>
    <row r="3709" spans="1:34" ht="13.9">
      <c r="A3709" s="1" t="s">
        <v>22092</v>
      </c>
      <c r="B3709" s="1" t="s">
        <v>22093</v>
      </c>
      <c r="C3709" s="4">
        <v>45687</v>
      </c>
      <c r="D3709" s="1" t="s">
        <v>21767</v>
      </c>
      <c r="E3709" s="1">
        <v>2025</v>
      </c>
      <c r="F3709" s="5">
        <v>18.23</v>
      </c>
      <c r="G3709" s="1" t="s">
        <v>22094</v>
      </c>
      <c r="H3709" s="1" t="s">
        <v>22095</v>
      </c>
      <c r="I3709" s="6">
        <v>312</v>
      </c>
      <c r="J3709" s="6" t="s">
        <v>54</v>
      </c>
      <c r="K3709" s="6">
        <v>15</v>
      </c>
      <c r="L3709" s="6">
        <v>13</v>
      </c>
      <c r="M3709" s="6">
        <v>2</v>
      </c>
      <c r="N3709" s="7">
        <v>0.8666666666666667</v>
      </c>
      <c r="O3709" s="1" t="s">
        <v>126</v>
      </c>
      <c r="P3709" s="1" t="s">
        <v>54</v>
      </c>
      <c r="Q3709" s="1" t="s">
        <v>56</v>
      </c>
      <c r="R3709" s="1" t="s">
        <v>5</v>
      </c>
      <c r="S3709" s="2" t="b">
        <v>1</v>
      </c>
      <c r="T3709" s="2" t="b">
        <v>0</v>
      </c>
      <c r="U3709" s="1" t="s">
        <v>57</v>
      </c>
      <c r="V3709" s="1"/>
      <c r="W3709" s="2" t="b">
        <v>0</v>
      </c>
      <c r="X3709" s="1"/>
      <c r="Y3709" s="2" t="b">
        <v>0</v>
      </c>
      <c r="Z3709" s="1" t="s">
        <v>58</v>
      </c>
      <c r="AA3709" s="2" t="b">
        <v>1</v>
      </c>
      <c r="AB3709" s="1" t="s">
        <v>22096</v>
      </c>
      <c r="AC3709" s="1" t="s">
        <v>22097</v>
      </c>
      <c r="AD3709" s="1" t="s">
        <v>61</v>
      </c>
      <c r="AE3709" s="2" t="b">
        <v>1</v>
      </c>
      <c r="AF3709" s="1" t="s">
        <v>62</v>
      </c>
      <c r="AG3709" s="2" t="b">
        <v>0</v>
      </c>
      <c r="AH3709" s="1">
        <v>46242.564803541667</v>
      </c>
    </row>
    <row r="3710" spans="1:34" ht="13.9">
      <c r="A3710" s="1" t="s">
        <v>22098</v>
      </c>
      <c r="B3710" s="1" t="s">
        <v>22099</v>
      </c>
      <c r="C3710" s="4">
        <v>45687</v>
      </c>
      <c r="D3710" s="1" t="s">
        <v>21767</v>
      </c>
      <c r="E3710" s="1">
        <v>2025</v>
      </c>
      <c r="F3710" s="5">
        <v>18.23</v>
      </c>
      <c r="G3710" s="1" t="s">
        <v>22100</v>
      </c>
      <c r="H3710" s="1" t="s">
        <v>22101</v>
      </c>
      <c r="I3710" s="6">
        <v>266</v>
      </c>
      <c r="J3710" s="6" t="s">
        <v>54</v>
      </c>
      <c r="K3710" s="6">
        <v>8</v>
      </c>
      <c r="L3710" s="6">
        <v>6</v>
      </c>
      <c r="M3710" s="6">
        <v>2</v>
      </c>
      <c r="N3710" s="7">
        <v>0.75</v>
      </c>
      <c r="O3710" s="1" t="s">
        <v>1324</v>
      </c>
      <c r="P3710" s="1" t="s">
        <v>54</v>
      </c>
      <c r="Q3710" s="1" t="s">
        <v>56</v>
      </c>
      <c r="R3710" s="1" t="s">
        <v>5</v>
      </c>
      <c r="S3710" s="2" t="b">
        <v>1</v>
      </c>
      <c r="T3710" s="2" t="b">
        <v>0</v>
      </c>
      <c r="U3710" s="1" t="s">
        <v>57</v>
      </c>
      <c r="V3710" s="1"/>
      <c r="W3710" s="2" t="b">
        <v>0</v>
      </c>
      <c r="X3710" s="1"/>
      <c r="Y3710" s="2" t="b">
        <v>0</v>
      </c>
      <c r="Z3710" s="1" t="s">
        <v>119</v>
      </c>
      <c r="AA3710" s="2" t="b">
        <v>0</v>
      </c>
      <c r="AB3710" s="1" t="s">
        <v>22102</v>
      </c>
      <c r="AC3710" s="1" t="s">
        <v>22103</v>
      </c>
      <c r="AD3710" s="1" t="s">
        <v>61</v>
      </c>
      <c r="AE3710" s="2" t="b">
        <v>1</v>
      </c>
      <c r="AF3710" s="1"/>
      <c r="AG3710" s="2" t="b">
        <v>0</v>
      </c>
      <c r="AH3710" s="1">
        <v>46242.564803541667</v>
      </c>
    </row>
    <row r="3711" spans="1:34" ht="13.9">
      <c r="A3711" s="1" t="s">
        <v>22104</v>
      </c>
      <c r="B3711" s="1" t="s">
        <v>22105</v>
      </c>
      <c r="C3711" s="4">
        <v>45687</v>
      </c>
      <c r="D3711" s="1" t="s">
        <v>21767</v>
      </c>
      <c r="E3711" s="1">
        <v>2025</v>
      </c>
      <c r="F3711" s="5">
        <v>18.23</v>
      </c>
      <c r="G3711" s="1" t="s">
        <v>22106</v>
      </c>
      <c r="H3711" s="1" t="s">
        <v>22107</v>
      </c>
      <c r="I3711" s="6">
        <v>44</v>
      </c>
      <c r="J3711" s="6" t="s">
        <v>54</v>
      </c>
      <c r="K3711" s="6">
        <v>3</v>
      </c>
      <c r="L3711" s="6">
        <v>3</v>
      </c>
      <c r="M3711" s="6">
        <v>0</v>
      </c>
      <c r="N3711" s="7">
        <v>1</v>
      </c>
      <c r="O3711" s="1" t="s">
        <v>302</v>
      </c>
      <c r="P3711" s="1" t="s">
        <v>54</v>
      </c>
      <c r="Q3711" s="1" t="s">
        <v>56</v>
      </c>
      <c r="R3711" s="1" t="s">
        <v>5</v>
      </c>
      <c r="S3711" s="2" t="b">
        <v>1</v>
      </c>
      <c r="T3711" s="2" t="b">
        <v>0</v>
      </c>
      <c r="U3711" s="1" t="s">
        <v>57</v>
      </c>
      <c r="V3711" s="1"/>
      <c r="W3711" s="2" t="b">
        <v>0</v>
      </c>
      <c r="X3711" s="1"/>
      <c r="Y3711" s="2" t="b">
        <v>0</v>
      </c>
      <c r="Z3711" s="1" t="s">
        <v>58</v>
      </c>
      <c r="AA3711" s="2" t="b">
        <v>1</v>
      </c>
      <c r="AB3711" s="1" t="s">
        <v>22108</v>
      </c>
      <c r="AC3711" s="1" t="s">
        <v>22109</v>
      </c>
      <c r="AD3711" s="1" t="s">
        <v>61</v>
      </c>
      <c r="AE3711" s="2" t="b">
        <v>1</v>
      </c>
      <c r="AF3711" s="1" t="s">
        <v>86</v>
      </c>
      <c r="AG3711" s="2" t="b">
        <v>0</v>
      </c>
      <c r="AH3711" s="1">
        <v>46242.564803541667</v>
      </c>
    </row>
    <row r="3712" spans="1:34" ht="13.9">
      <c r="A3712" s="1" t="s">
        <v>22110</v>
      </c>
      <c r="B3712" s="1" t="s">
        <v>22111</v>
      </c>
      <c r="C3712" s="4">
        <v>45687</v>
      </c>
      <c r="D3712" s="1" t="s">
        <v>21767</v>
      </c>
      <c r="E3712" s="1">
        <v>2025</v>
      </c>
      <c r="F3712" s="5">
        <v>18.23</v>
      </c>
      <c r="G3712" s="1" t="s">
        <v>22112</v>
      </c>
      <c r="H3712" s="1" t="s">
        <v>22113</v>
      </c>
      <c r="I3712" s="6">
        <v>4012</v>
      </c>
      <c r="J3712" s="6" t="s">
        <v>54</v>
      </c>
      <c r="K3712" s="6">
        <v>250</v>
      </c>
      <c r="L3712" s="6">
        <v>242</v>
      </c>
      <c r="M3712" s="6">
        <v>8</v>
      </c>
      <c r="N3712" s="7">
        <v>0.96799999999999997</v>
      </c>
      <c r="O3712" s="1" t="s">
        <v>67</v>
      </c>
      <c r="P3712" s="1" t="s">
        <v>54</v>
      </c>
      <c r="Q3712" s="1" t="s">
        <v>68</v>
      </c>
      <c r="R3712" s="1" t="s">
        <v>5</v>
      </c>
      <c r="S3712" s="2" t="b">
        <v>1</v>
      </c>
      <c r="T3712" s="2" t="b">
        <v>0</v>
      </c>
      <c r="U3712" s="1" t="s">
        <v>57</v>
      </c>
      <c r="V3712" s="1"/>
      <c r="W3712" s="2" t="b">
        <v>0</v>
      </c>
      <c r="X3712" s="1"/>
      <c r="Y3712" s="2" t="b">
        <v>0</v>
      </c>
      <c r="Z3712" s="1" t="s">
        <v>58</v>
      </c>
      <c r="AA3712" s="2" t="b">
        <v>1</v>
      </c>
      <c r="AB3712" s="1" t="s">
        <v>22114</v>
      </c>
      <c r="AC3712" s="1" t="s">
        <v>22115</v>
      </c>
      <c r="AD3712" s="1" t="s">
        <v>61</v>
      </c>
      <c r="AE3712" s="2" t="b">
        <v>1</v>
      </c>
      <c r="AF3712" s="1" t="s">
        <v>2281</v>
      </c>
      <c r="AG3712" s="2" t="b">
        <v>0</v>
      </c>
      <c r="AH3712" s="1">
        <v>46242.564803541667</v>
      </c>
    </row>
    <row r="3713" spans="1:34" ht="13.9">
      <c r="A3713" s="1" t="s">
        <v>22116</v>
      </c>
      <c r="B3713" s="1" t="s">
        <v>22117</v>
      </c>
      <c r="C3713" s="4">
        <v>45688</v>
      </c>
      <c r="D3713" s="1" t="s">
        <v>21767</v>
      </c>
      <c r="E3713" s="1">
        <v>2025</v>
      </c>
      <c r="F3713" s="5">
        <v>18.2</v>
      </c>
      <c r="G3713" s="1" t="s">
        <v>22118</v>
      </c>
      <c r="H3713" s="1" t="s">
        <v>22119</v>
      </c>
      <c r="I3713" s="6">
        <v>1138</v>
      </c>
      <c r="J3713" s="6" t="s">
        <v>54</v>
      </c>
      <c r="K3713" s="6">
        <v>31</v>
      </c>
      <c r="L3713" s="6">
        <v>27</v>
      </c>
      <c r="M3713" s="6">
        <v>4</v>
      </c>
      <c r="N3713" s="7">
        <v>0.87096774193548387</v>
      </c>
      <c r="O3713" s="1" t="s">
        <v>126</v>
      </c>
      <c r="P3713" s="1" t="s">
        <v>54</v>
      </c>
      <c r="Q3713" s="1" t="s">
        <v>56</v>
      </c>
      <c r="R3713" s="1" t="s">
        <v>7</v>
      </c>
      <c r="S3713" s="2" t="b">
        <v>0</v>
      </c>
      <c r="T3713" s="2" t="b">
        <v>1</v>
      </c>
      <c r="U3713" s="1" t="s">
        <v>202</v>
      </c>
      <c r="V3713" s="1">
        <v>18</v>
      </c>
      <c r="W3713" s="2" t="b">
        <v>1</v>
      </c>
      <c r="X3713" s="2" t="b">
        <v>1</v>
      </c>
      <c r="Y3713" s="2" t="b">
        <v>0</v>
      </c>
      <c r="Z3713" s="1" t="s">
        <v>119</v>
      </c>
      <c r="AA3713" s="2" t="b">
        <v>0</v>
      </c>
      <c r="AB3713" s="1" t="s">
        <v>22120</v>
      </c>
      <c r="AC3713" s="1" t="s">
        <v>22121</v>
      </c>
      <c r="AD3713" s="1" t="s">
        <v>61</v>
      </c>
      <c r="AE3713" s="2" t="b">
        <v>1</v>
      </c>
      <c r="AF3713" s="1"/>
      <c r="AG3713" s="2" t="b">
        <v>0</v>
      </c>
      <c r="AH3713" s="1">
        <v>46242.564803541667</v>
      </c>
    </row>
    <row r="3714" spans="1:34" ht="13.9">
      <c r="A3714" s="1" t="s">
        <v>22122</v>
      </c>
      <c r="B3714" s="1" t="s">
        <v>22123</v>
      </c>
      <c r="C3714" s="4">
        <v>45688</v>
      </c>
      <c r="D3714" s="1" t="s">
        <v>21767</v>
      </c>
      <c r="E3714" s="1">
        <v>2025</v>
      </c>
      <c r="F3714" s="5">
        <v>18.2</v>
      </c>
      <c r="G3714" s="1" t="s">
        <v>22124</v>
      </c>
      <c r="H3714" s="1" t="s">
        <v>22125</v>
      </c>
      <c r="I3714" s="6">
        <v>1857</v>
      </c>
      <c r="J3714" s="6" t="s">
        <v>54</v>
      </c>
      <c r="K3714" s="6">
        <v>33</v>
      </c>
      <c r="L3714" s="6">
        <v>28</v>
      </c>
      <c r="M3714" s="6">
        <v>5</v>
      </c>
      <c r="N3714" s="7">
        <v>0.84848484848484851</v>
      </c>
      <c r="O3714" s="1" t="s">
        <v>126</v>
      </c>
      <c r="P3714" s="1" t="s">
        <v>54</v>
      </c>
      <c r="Q3714" s="1" t="s">
        <v>56</v>
      </c>
      <c r="R3714" s="1" t="s">
        <v>7</v>
      </c>
      <c r="S3714" s="2" t="b">
        <v>0</v>
      </c>
      <c r="T3714" s="2" t="b">
        <v>1</v>
      </c>
      <c r="U3714" s="1" t="s">
        <v>202</v>
      </c>
      <c r="V3714" s="1">
        <v>18</v>
      </c>
      <c r="W3714" s="2" t="b">
        <v>1</v>
      </c>
      <c r="X3714" s="2" t="b">
        <v>1</v>
      </c>
      <c r="Y3714" s="2" t="b">
        <v>0</v>
      </c>
      <c r="Z3714" s="1" t="s">
        <v>119</v>
      </c>
      <c r="AA3714" s="2" t="b">
        <v>0</v>
      </c>
      <c r="AB3714" s="1" t="s">
        <v>22126</v>
      </c>
      <c r="AC3714" s="1" t="s">
        <v>22127</v>
      </c>
      <c r="AD3714" s="1" t="s">
        <v>61</v>
      </c>
      <c r="AE3714" s="2" t="b">
        <v>1</v>
      </c>
      <c r="AF3714" s="1"/>
      <c r="AG3714" s="2" t="b">
        <v>0</v>
      </c>
      <c r="AH3714" s="1">
        <v>46242.564803541667</v>
      </c>
    </row>
    <row r="3715" spans="1:34" ht="13.9">
      <c r="A3715" s="1" t="s">
        <v>22128</v>
      </c>
      <c r="B3715" s="1" t="s">
        <v>22129</v>
      </c>
      <c r="C3715" s="4">
        <v>45688</v>
      </c>
      <c r="D3715" s="1" t="s">
        <v>21767</v>
      </c>
      <c r="E3715" s="1">
        <v>2025</v>
      </c>
      <c r="F3715" s="5">
        <v>18.2</v>
      </c>
      <c r="G3715" s="1" t="s">
        <v>22130</v>
      </c>
      <c r="H3715" s="1" t="s">
        <v>22131</v>
      </c>
      <c r="I3715" s="6">
        <v>636</v>
      </c>
      <c r="J3715" s="6" t="s">
        <v>54</v>
      </c>
      <c r="K3715" s="6">
        <v>31</v>
      </c>
      <c r="L3715" s="6">
        <v>27</v>
      </c>
      <c r="M3715" s="6">
        <v>4</v>
      </c>
      <c r="N3715" s="7">
        <v>0.87096774193548387</v>
      </c>
      <c r="O3715" s="1" t="s">
        <v>126</v>
      </c>
      <c r="P3715" s="1" t="s">
        <v>54</v>
      </c>
      <c r="Q3715" s="1" t="s">
        <v>56</v>
      </c>
      <c r="R3715" s="1" t="s">
        <v>5</v>
      </c>
      <c r="S3715" s="2" t="b">
        <v>1</v>
      </c>
      <c r="T3715" s="2" t="b">
        <v>0</v>
      </c>
      <c r="U3715" s="1" t="s">
        <v>57</v>
      </c>
      <c r="V3715" s="1"/>
      <c r="W3715" s="2" t="b">
        <v>0</v>
      </c>
      <c r="X3715" s="1"/>
      <c r="Y3715" s="2" t="b">
        <v>0</v>
      </c>
      <c r="Z3715" s="1" t="s">
        <v>58</v>
      </c>
      <c r="AA3715" s="2" t="b">
        <v>1</v>
      </c>
      <c r="AB3715" s="1" t="s">
        <v>22132</v>
      </c>
      <c r="AC3715" s="1" t="s">
        <v>22133</v>
      </c>
      <c r="AD3715" s="1" t="s">
        <v>61</v>
      </c>
      <c r="AE3715" s="2" t="b">
        <v>1</v>
      </c>
      <c r="AF3715" s="1" t="s">
        <v>179</v>
      </c>
      <c r="AG3715" s="2" t="b">
        <v>0</v>
      </c>
      <c r="AH3715" s="1">
        <v>46242.564803541667</v>
      </c>
    </row>
    <row r="3716" spans="1:34" ht="13.9">
      <c r="A3716" s="1" t="s">
        <v>22134</v>
      </c>
      <c r="B3716" s="1" t="s">
        <v>22135</v>
      </c>
      <c r="C3716" s="4">
        <v>45688</v>
      </c>
      <c r="D3716" s="1" t="s">
        <v>21767</v>
      </c>
      <c r="E3716" s="1">
        <v>2025</v>
      </c>
      <c r="F3716" s="5">
        <v>18.2</v>
      </c>
      <c r="G3716" s="1" t="s">
        <v>22136</v>
      </c>
      <c r="H3716" s="1" t="s">
        <v>22137</v>
      </c>
      <c r="I3716" s="6">
        <v>1283</v>
      </c>
      <c r="J3716" s="6" t="s">
        <v>54</v>
      </c>
      <c r="K3716" s="6">
        <v>31</v>
      </c>
      <c r="L3716" s="6">
        <v>26</v>
      </c>
      <c r="M3716" s="6">
        <v>5</v>
      </c>
      <c r="N3716" s="7">
        <v>0.83870967741935487</v>
      </c>
      <c r="O3716" s="1" t="s">
        <v>126</v>
      </c>
      <c r="P3716" s="1" t="s">
        <v>54</v>
      </c>
      <c r="Q3716" s="1" t="s">
        <v>56</v>
      </c>
      <c r="R3716" s="1" t="s">
        <v>5</v>
      </c>
      <c r="S3716" s="2" t="b">
        <v>1</v>
      </c>
      <c r="T3716" s="2" t="b">
        <v>0</v>
      </c>
      <c r="U3716" s="1" t="s">
        <v>57</v>
      </c>
      <c r="V3716" s="1"/>
      <c r="W3716" s="2" t="b">
        <v>0</v>
      </c>
      <c r="X3716" s="1"/>
      <c r="Y3716" s="2" t="b">
        <v>0</v>
      </c>
      <c r="Z3716" s="1" t="s">
        <v>58</v>
      </c>
      <c r="AA3716" s="2" t="b">
        <v>1</v>
      </c>
      <c r="AB3716" s="1" t="s">
        <v>22138</v>
      </c>
      <c r="AC3716" s="1" t="s">
        <v>22139</v>
      </c>
      <c r="AD3716" s="1" t="s">
        <v>61</v>
      </c>
      <c r="AE3716" s="2" t="b">
        <v>1</v>
      </c>
      <c r="AF3716" s="1" t="s">
        <v>101</v>
      </c>
      <c r="AG3716" s="2" t="b">
        <v>1</v>
      </c>
      <c r="AH3716" s="1">
        <v>46242.564803541667</v>
      </c>
    </row>
    <row r="3717" spans="1:34" ht="13.9">
      <c r="A3717" s="1" t="s">
        <v>22140</v>
      </c>
      <c r="B3717" s="1" t="s">
        <v>22141</v>
      </c>
      <c r="C3717" s="4">
        <v>45688</v>
      </c>
      <c r="D3717" s="1" t="s">
        <v>21767</v>
      </c>
      <c r="E3717" s="1">
        <v>2025</v>
      </c>
      <c r="F3717" s="5">
        <v>18.2</v>
      </c>
      <c r="G3717" s="1" t="s">
        <v>22142</v>
      </c>
      <c r="H3717" s="1" t="s">
        <v>22143</v>
      </c>
      <c r="I3717" s="6">
        <v>16320</v>
      </c>
      <c r="J3717" s="6" t="s">
        <v>54</v>
      </c>
      <c r="K3717" s="6">
        <v>298</v>
      </c>
      <c r="L3717" s="6">
        <v>217</v>
      </c>
      <c r="M3717" s="6">
        <v>81</v>
      </c>
      <c r="N3717" s="7">
        <v>0.72818791946308725</v>
      </c>
      <c r="O3717" s="1" t="s">
        <v>55</v>
      </c>
      <c r="P3717" s="1" t="s">
        <v>54</v>
      </c>
      <c r="Q3717" s="1" t="s">
        <v>68</v>
      </c>
      <c r="R3717" s="1" t="s">
        <v>7</v>
      </c>
      <c r="S3717" s="2" t="b">
        <v>0</v>
      </c>
      <c r="T3717" s="2" t="b">
        <v>1</v>
      </c>
      <c r="U3717" s="1" t="s">
        <v>202</v>
      </c>
      <c r="V3717" s="1">
        <v>18</v>
      </c>
      <c r="W3717" s="2" t="b">
        <v>1</v>
      </c>
      <c r="X3717" s="2" t="b">
        <v>1</v>
      </c>
      <c r="Y3717" s="2" t="b">
        <v>0</v>
      </c>
      <c r="Z3717" s="1" t="s">
        <v>119</v>
      </c>
      <c r="AA3717" s="2" t="b">
        <v>0</v>
      </c>
      <c r="AB3717" s="1" t="s">
        <v>22144</v>
      </c>
      <c r="AC3717" s="1" t="s">
        <v>22145</v>
      </c>
      <c r="AD3717" s="1" t="s">
        <v>61</v>
      </c>
      <c r="AE3717" s="2" t="b">
        <v>1</v>
      </c>
      <c r="AF3717" s="1"/>
      <c r="AG3717" s="2" t="b">
        <v>0</v>
      </c>
      <c r="AH3717" s="1">
        <v>46242.564803541667</v>
      </c>
    </row>
    <row r="3718" spans="1:34" ht="13.9">
      <c r="A3718" s="1" t="s">
        <v>22146</v>
      </c>
      <c r="B3718" s="1" t="s">
        <v>22147</v>
      </c>
      <c r="C3718" s="4">
        <v>45688</v>
      </c>
      <c r="D3718" s="1" t="s">
        <v>21767</v>
      </c>
      <c r="E3718" s="1">
        <v>2025</v>
      </c>
      <c r="F3718" s="5">
        <v>18.2</v>
      </c>
      <c r="G3718" s="1" t="s">
        <v>22148</v>
      </c>
      <c r="H3718" s="1" t="s">
        <v>22149</v>
      </c>
      <c r="I3718" s="6">
        <v>66</v>
      </c>
      <c r="J3718" s="6" t="s">
        <v>54</v>
      </c>
      <c r="K3718" s="6">
        <v>6</v>
      </c>
      <c r="L3718" s="6">
        <v>5</v>
      </c>
      <c r="M3718" s="6">
        <v>1</v>
      </c>
      <c r="N3718" s="7">
        <v>0.83333333333333337</v>
      </c>
      <c r="O3718" s="1" t="s">
        <v>947</v>
      </c>
      <c r="P3718" s="1" t="s">
        <v>54</v>
      </c>
      <c r="Q3718" s="1" t="s">
        <v>56</v>
      </c>
      <c r="R3718" s="1" t="s">
        <v>5</v>
      </c>
      <c r="S3718" s="2" t="b">
        <v>1</v>
      </c>
      <c r="T3718" s="2" t="b">
        <v>0</v>
      </c>
      <c r="U3718" s="1" t="s">
        <v>57</v>
      </c>
      <c r="V3718" s="1"/>
      <c r="W3718" s="2" t="b">
        <v>0</v>
      </c>
      <c r="X3718" s="1"/>
      <c r="Y3718" s="2" t="b">
        <v>0</v>
      </c>
      <c r="Z3718" s="1" t="s">
        <v>58</v>
      </c>
      <c r="AA3718" s="2" t="b">
        <v>1</v>
      </c>
      <c r="AB3718" s="1" t="s">
        <v>22150</v>
      </c>
      <c r="AC3718" s="1" t="s">
        <v>22151</v>
      </c>
      <c r="AD3718" s="1" t="s">
        <v>61</v>
      </c>
      <c r="AE3718" s="2" t="b">
        <v>1</v>
      </c>
      <c r="AF3718" s="1" t="s">
        <v>94</v>
      </c>
      <c r="AG3718" s="2" t="b">
        <v>0</v>
      </c>
      <c r="AH3718" s="1">
        <v>46242.564803541667</v>
      </c>
    </row>
    <row r="3719" spans="1:34" ht="13.9">
      <c r="A3719" s="1" t="s">
        <v>22152</v>
      </c>
      <c r="B3719" s="1" t="s">
        <v>22153</v>
      </c>
      <c r="C3719" s="4">
        <v>45688</v>
      </c>
      <c r="D3719" s="1" t="s">
        <v>21767</v>
      </c>
      <c r="E3719" s="1">
        <v>2025</v>
      </c>
      <c r="F3719" s="5">
        <v>18.2</v>
      </c>
      <c r="G3719" s="1" t="s">
        <v>22154</v>
      </c>
      <c r="H3719" s="1" t="s">
        <v>22155</v>
      </c>
      <c r="I3719" s="6">
        <v>536</v>
      </c>
      <c r="J3719" s="6" t="s">
        <v>54</v>
      </c>
      <c r="K3719" s="6">
        <v>25</v>
      </c>
      <c r="L3719" s="6">
        <v>22</v>
      </c>
      <c r="M3719" s="6">
        <v>3</v>
      </c>
      <c r="N3719" s="7">
        <v>0.88</v>
      </c>
      <c r="O3719" s="1" t="s">
        <v>126</v>
      </c>
      <c r="P3719" s="1" t="s">
        <v>54</v>
      </c>
      <c r="Q3719" s="1" t="s">
        <v>56</v>
      </c>
      <c r="R3719" s="1" t="s">
        <v>5</v>
      </c>
      <c r="S3719" s="2" t="b">
        <v>1</v>
      </c>
      <c r="T3719" s="2" t="b">
        <v>0</v>
      </c>
      <c r="U3719" s="1" t="s">
        <v>57</v>
      </c>
      <c r="V3719" s="1"/>
      <c r="W3719" s="2" t="b">
        <v>0</v>
      </c>
      <c r="X3719" s="1"/>
      <c r="Y3719" s="2" t="b">
        <v>0</v>
      </c>
      <c r="Z3719" s="1" t="s">
        <v>58</v>
      </c>
      <c r="AA3719" s="2" t="b">
        <v>1</v>
      </c>
      <c r="AB3719" s="1" t="s">
        <v>22156</v>
      </c>
      <c r="AC3719" s="1" t="s">
        <v>22157</v>
      </c>
      <c r="AD3719" s="1" t="s">
        <v>61</v>
      </c>
      <c r="AE3719" s="2" t="b">
        <v>1</v>
      </c>
      <c r="AF3719" s="1" t="s">
        <v>164</v>
      </c>
      <c r="AG3719" s="2" t="b">
        <v>0</v>
      </c>
      <c r="AH3719" s="1">
        <v>46242.564803541667</v>
      </c>
    </row>
    <row r="3720" spans="1:34" ht="13.9">
      <c r="A3720" s="1" t="s">
        <v>22158</v>
      </c>
      <c r="B3720" s="1" t="s">
        <v>22159</v>
      </c>
      <c r="C3720" s="4">
        <v>45688</v>
      </c>
      <c r="D3720" s="1" t="s">
        <v>21767</v>
      </c>
      <c r="E3720" s="1">
        <v>2025</v>
      </c>
      <c r="F3720" s="5">
        <v>18.2</v>
      </c>
      <c r="G3720" s="1" t="s">
        <v>22160</v>
      </c>
      <c r="H3720" s="1" t="s">
        <v>22161</v>
      </c>
      <c r="I3720" s="6">
        <v>1705</v>
      </c>
      <c r="J3720" s="6" t="s">
        <v>54</v>
      </c>
      <c r="K3720" s="6">
        <v>41</v>
      </c>
      <c r="L3720" s="6">
        <v>28</v>
      </c>
      <c r="M3720" s="6">
        <v>13</v>
      </c>
      <c r="N3720" s="7">
        <v>0.68292682926829273</v>
      </c>
      <c r="O3720" s="1" t="s">
        <v>91</v>
      </c>
      <c r="P3720" s="1" t="s">
        <v>54</v>
      </c>
      <c r="Q3720" s="1" t="s">
        <v>56</v>
      </c>
      <c r="R3720" s="1" t="s">
        <v>5</v>
      </c>
      <c r="S3720" s="2" t="b">
        <v>1</v>
      </c>
      <c r="T3720" s="2" t="b">
        <v>0</v>
      </c>
      <c r="U3720" s="1" t="s">
        <v>57</v>
      </c>
      <c r="V3720" s="1"/>
      <c r="W3720" s="2" t="b">
        <v>0</v>
      </c>
      <c r="X3720" s="1"/>
      <c r="Y3720" s="2" t="b">
        <v>0</v>
      </c>
      <c r="Z3720" s="1" t="s">
        <v>58</v>
      </c>
      <c r="AA3720" s="2" t="b">
        <v>1</v>
      </c>
      <c r="AB3720" s="1" t="s">
        <v>22162</v>
      </c>
      <c r="AC3720" s="1" t="s">
        <v>22163</v>
      </c>
      <c r="AD3720" s="1" t="s">
        <v>61</v>
      </c>
      <c r="AE3720" s="2" t="b">
        <v>1</v>
      </c>
      <c r="AF3720" s="1" t="s">
        <v>101</v>
      </c>
      <c r="AG3720" s="2" t="b">
        <v>1</v>
      </c>
      <c r="AH3720" s="1">
        <v>46242.564803541667</v>
      </c>
    </row>
    <row r="3721" spans="1:34" ht="13.9">
      <c r="A3721" s="1" t="s">
        <v>22164</v>
      </c>
      <c r="B3721" s="1" t="s">
        <v>22165</v>
      </c>
      <c r="C3721" s="4">
        <v>45689</v>
      </c>
      <c r="D3721" s="1" t="s">
        <v>22166</v>
      </c>
      <c r="E3721" s="1">
        <v>2025</v>
      </c>
      <c r="F3721" s="5">
        <v>18.170000000000002</v>
      </c>
      <c r="G3721" s="1" t="s">
        <v>22167</v>
      </c>
      <c r="H3721" s="1" t="s">
        <v>22168</v>
      </c>
      <c r="I3721" s="6">
        <v>2291</v>
      </c>
      <c r="J3721" s="6" t="s">
        <v>54</v>
      </c>
      <c r="K3721" s="6">
        <v>166</v>
      </c>
      <c r="L3721" s="6">
        <v>158</v>
      </c>
      <c r="M3721" s="6">
        <v>8</v>
      </c>
      <c r="N3721" s="7">
        <v>0.95180722891566261</v>
      </c>
      <c r="O3721" s="1" t="s">
        <v>67</v>
      </c>
      <c r="P3721" s="1" t="s">
        <v>54</v>
      </c>
      <c r="Q3721" s="1" t="s">
        <v>56</v>
      </c>
      <c r="R3721" s="1" t="s">
        <v>5</v>
      </c>
      <c r="S3721" s="2" t="b">
        <v>1</v>
      </c>
      <c r="T3721" s="2" t="b">
        <v>0</v>
      </c>
      <c r="U3721" s="1" t="s">
        <v>57</v>
      </c>
      <c r="V3721" s="1"/>
      <c r="W3721" s="2" t="b">
        <v>0</v>
      </c>
      <c r="X3721" s="1"/>
      <c r="Y3721" s="2" t="b">
        <v>0</v>
      </c>
      <c r="Z3721" s="1" t="s">
        <v>58</v>
      </c>
      <c r="AA3721" s="2" t="b">
        <v>1</v>
      </c>
      <c r="AB3721" s="1" t="s">
        <v>22169</v>
      </c>
      <c r="AC3721" s="1" t="s">
        <v>22170</v>
      </c>
      <c r="AD3721" s="1" t="s">
        <v>61</v>
      </c>
      <c r="AE3721" s="2" t="b">
        <v>1</v>
      </c>
      <c r="AF3721" s="1" t="s">
        <v>371</v>
      </c>
      <c r="AG3721" s="2" t="b">
        <v>0</v>
      </c>
      <c r="AH3721" s="1">
        <v>46242.564803541667</v>
      </c>
    </row>
    <row r="3722" spans="1:34" ht="13.9">
      <c r="A3722" s="1" t="s">
        <v>22171</v>
      </c>
      <c r="B3722" s="1" t="s">
        <v>22172</v>
      </c>
      <c r="C3722" s="4">
        <v>45690</v>
      </c>
      <c r="D3722" s="1" t="s">
        <v>22166</v>
      </c>
      <c r="E3722" s="1">
        <v>2025</v>
      </c>
      <c r="F3722" s="5">
        <v>18.14</v>
      </c>
      <c r="G3722" s="1" t="s">
        <v>22173</v>
      </c>
      <c r="H3722" s="1" t="s">
        <v>22174</v>
      </c>
      <c r="I3722" s="6">
        <v>1896</v>
      </c>
      <c r="J3722" s="6" t="s">
        <v>54</v>
      </c>
      <c r="K3722" s="6">
        <v>59</v>
      </c>
      <c r="L3722" s="6">
        <v>57</v>
      </c>
      <c r="M3722" s="6">
        <v>2</v>
      </c>
      <c r="N3722" s="7">
        <v>0.96610169491525422</v>
      </c>
      <c r="O3722" s="1" t="s">
        <v>67</v>
      </c>
      <c r="P3722" s="1" t="s">
        <v>54</v>
      </c>
      <c r="Q3722" s="1" t="s">
        <v>56</v>
      </c>
      <c r="R3722" s="1" t="s">
        <v>5</v>
      </c>
      <c r="S3722" s="2" t="b">
        <v>1</v>
      </c>
      <c r="T3722" s="2" t="b">
        <v>0</v>
      </c>
      <c r="U3722" s="1" t="s">
        <v>57</v>
      </c>
      <c r="V3722" s="1"/>
      <c r="W3722" s="2" t="b">
        <v>0</v>
      </c>
      <c r="X3722" s="1"/>
      <c r="Y3722" s="2" t="b">
        <v>0</v>
      </c>
      <c r="Z3722" s="1" t="s">
        <v>58</v>
      </c>
      <c r="AA3722" s="2" t="b">
        <v>1</v>
      </c>
      <c r="AB3722" s="1" t="s">
        <v>22175</v>
      </c>
      <c r="AC3722" s="1" t="s">
        <v>22176</v>
      </c>
      <c r="AD3722" s="1" t="s">
        <v>61</v>
      </c>
      <c r="AE3722" s="2" t="b">
        <v>1</v>
      </c>
      <c r="AF3722" s="1" t="s">
        <v>101</v>
      </c>
      <c r="AG3722" s="2" t="b">
        <v>1</v>
      </c>
      <c r="AH3722" s="1">
        <v>46242.564803541667</v>
      </c>
    </row>
    <row r="3723" spans="1:34" ht="13.9">
      <c r="A3723" s="1" t="s">
        <v>22177</v>
      </c>
      <c r="B3723" s="1" t="s">
        <v>22178</v>
      </c>
      <c r="C3723" s="4">
        <v>45691</v>
      </c>
      <c r="D3723" s="1" t="s">
        <v>22166</v>
      </c>
      <c r="E3723" s="1">
        <v>2025</v>
      </c>
      <c r="F3723" s="5">
        <v>18.100000000000001</v>
      </c>
      <c r="G3723" s="1" t="s">
        <v>22179</v>
      </c>
      <c r="H3723" s="1" t="s">
        <v>22180</v>
      </c>
      <c r="I3723" s="6">
        <v>4878</v>
      </c>
      <c r="J3723" s="6" t="s">
        <v>54</v>
      </c>
      <c r="K3723" s="6">
        <v>385</v>
      </c>
      <c r="L3723" s="6">
        <v>370</v>
      </c>
      <c r="M3723" s="6">
        <v>15</v>
      </c>
      <c r="N3723" s="7">
        <v>0.96103896103896103</v>
      </c>
      <c r="O3723" s="1" t="s">
        <v>67</v>
      </c>
      <c r="P3723" s="1" t="s">
        <v>54</v>
      </c>
      <c r="Q3723" s="1" t="s">
        <v>68</v>
      </c>
      <c r="R3723" s="1" t="s">
        <v>5</v>
      </c>
      <c r="S3723" s="2" t="b">
        <v>1</v>
      </c>
      <c r="T3723" s="2" t="b">
        <v>0</v>
      </c>
      <c r="U3723" s="1" t="s">
        <v>57</v>
      </c>
      <c r="V3723" s="1"/>
      <c r="W3723" s="2" t="b">
        <v>0</v>
      </c>
      <c r="X3723" s="1"/>
      <c r="Y3723" s="2" t="b">
        <v>0</v>
      </c>
      <c r="Z3723" s="1" t="s">
        <v>58</v>
      </c>
      <c r="AA3723" s="2" t="b">
        <v>1</v>
      </c>
      <c r="AB3723" s="1" t="s">
        <v>22181</v>
      </c>
      <c r="AC3723" s="1" t="s">
        <v>22182</v>
      </c>
      <c r="AD3723" s="1" t="s">
        <v>61</v>
      </c>
      <c r="AE3723" s="2" t="b">
        <v>1</v>
      </c>
      <c r="AF3723" s="1" t="s">
        <v>502</v>
      </c>
      <c r="AG3723" s="2" t="b">
        <v>0</v>
      </c>
      <c r="AH3723" s="1">
        <v>46242.564803541667</v>
      </c>
    </row>
    <row r="3724" spans="1:34" ht="13.9">
      <c r="A3724" s="1" t="s">
        <v>22183</v>
      </c>
      <c r="B3724" s="1" t="s">
        <v>22184</v>
      </c>
      <c r="C3724" s="4">
        <v>45691</v>
      </c>
      <c r="D3724" s="1" t="s">
        <v>22166</v>
      </c>
      <c r="E3724" s="1">
        <v>2025</v>
      </c>
      <c r="F3724" s="5">
        <v>18.100000000000001</v>
      </c>
      <c r="G3724" s="1" t="s">
        <v>22185</v>
      </c>
      <c r="H3724" s="1" t="s">
        <v>22186</v>
      </c>
      <c r="I3724" s="6">
        <v>3028</v>
      </c>
      <c r="J3724" s="6" t="s">
        <v>54</v>
      </c>
      <c r="K3724" s="6">
        <v>44</v>
      </c>
      <c r="L3724" s="6">
        <v>37</v>
      </c>
      <c r="M3724" s="6">
        <v>7</v>
      </c>
      <c r="N3724" s="7">
        <v>0.84090909090909094</v>
      </c>
      <c r="O3724" s="1" t="s">
        <v>126</v>
      </c>
      <c r="P3724" s="1" t="s">
        <v>54</v>
      </c>
      <c r="Q3724" s="1" t="s">
        <v>56</v>
      </c>
      <c r="R3724" s="1" t="s">
        <v>7</v>
      </c>
      <c r="S3724" s="2" t="b">
        <v>0</v>
      </c>
      <c r="T3724" s="2" t="b">
        <v>1</v>
      </c>
      <c r="U3724" s="1" t="s">
        <v>202</v>
      </c>
      <c r="V3724" s="1">
        <v>18</v>
      </c>
      <c r="W3724" s="2" t="b">
        <v>1</v>
      </c>
      <c r="X3724" s="2" t="b">
        <v>1</v>
      </c>
      <c r="Y3724" s="2" t="b">
        <v>0</v>
      </c>
      <c r="Z3724" s="1" t="s">
        <v>119</v>
      </c>
      <c r="AA3724" s="2" t="b">
        <v>0</v>
      </c>
      <c r="AB3724" s="1" t="s">
        <v>22187</v>
      </c>
      <c r="AC3724" s="1" t="s">
        <v>22188</v>
      </c>
      <c r="AD3724" s="1" t="s">
        <v>61</v>
      </c>
      <c r="AE3724" s="2" t="b">
        <v>1</v>
      </c>
      <c r="AF3724" s="1"/>
      <c r="AG3724" s="2" t="b">
        <v>0</v>
      </c>
      <c r="AH3724" s="1">
        <v>46242.564803541667</v>
      </c>
    </row>
    <row r="3725" spans="1:34" ht="13.9">
      <c r="A3725" s="1" t="s">
        <v>22189</v>
      </c>
      <c r="B3725" s="1" t="s">
        <v>22190</v>
      </c>
      <c r="C3725" s="4">
        <v>45692</v>
      </c>
      <c r="D3725" s="1" t="s">
        <v>22166</v>
      </c>
      <c r="E3725" s="1">
        <v>2025</v>
      </c>
      <c r="F3725" s="5">
        <v>18.07</v>
      </c>
      <c r="G3725" s="1" t="s">
        <v>22191</v>
      </c>
      <c r="H3725" s="1" t="s">
        <v>22192</v>
      </c>
      <c r="I3725" s="6">
        <v>17011</v>
      </c>
      <c r="J3725" s="6" t="s">
        <v>54</v>
      </c>
      <c r="K3725" s="6">
        <v>122</v>
      </c>
      <c r="L3725" s="6">
        <v>91</v>
      </c>
      <c r="M3725" s="6">
        <v>31</v>
      </c>
      <c r="N3725" s="7">
        <v>0.74590163934426235</v>
      </c>
      <c r="O3725" s="1" t="s">
        <v>55</v>
      </c>
      <c r="P3725" s="1" t="s">
        <v>54</v>
      </c>
      <c r="Q3725" s="1" t="s">
        <v>56</v>
      </c>
      <c r="R3725" s="1" t="s">
        <v>7</v>
      </c>
      <c r="S3725" s="2" t="b">
        <v>0</v>
      </c>
      <c r="T3725" s="2" t="b">
        <v>1</v>
      </c>
      <c r="U3725" s="1" t="s">
        <v>202</v>
      </c>
      <c r="V3725" s="1">
        <v>18</v>
      </c>
      <c r="W3725" s="2" t="b">
        <v>1</v>
      </c>
      <c r="X3725" s="2" t="b">
        <v>1</v>
      </c>
      <c r="Y3725" s="2" t="b">
        <v>0</v>
      </c>
      <c r="Z3725" s="1" t="s">
        <v>119</v>
      </c>
      <c r="AA3725" s="2" t="b">
        <v>0</v>
      </c>
      <c r="AB3725" s="1" t="s">
        <v>22193</v>
      </c>
      <c r="AC3725" s="1" t="s">
        <v>22194</v>
      </c>
      <c r="AD3725" s="1" t="s">
        <v>61</v>
      </c>
      <c r="AE3725" s="2" t="b">
        <v>1</v>
      </c>
      <c r="AF3725" s="1"/>
      <c r="AG3725" s="2" t="b">
        <v>0</v>
      </c>
      <c r="AH3725" s="1">
        <v>46242.564803541667</v>
      </c>
    </row>
    <row r="3726" spans="1:34" ht="13.9">
      <c r="A3726" s="1" t="s">
        <v>22195</v>
      </c>
      <c r="B3726" s="1" t="s">
        <v>22196</v>
      </c>
      <c r="C3726" s="4">
        <v>45693</v>
      </c>
      <c r="D3726" s="1" t="s">
        <v>22166</v>
      </c>
      <c r="E3726" s="1">
        <v>2025</v>
      </c>
      <c r="F3726" s="5">
        <v>18.04</v>
      </c>
      <c r="G3726" s="1" t="s">
        <v>22197</v>
      </c>
      <c r="H3726" s="1" t="s">
        <v>22198</v>
      </c>
      <c r="I3726" s="6">
        <v>504</v>
      </c>
      <c r="J3726" s="6" t="s">
        <v>54</v>
      </c>
      <c r="K3726" s="6">
        <v>30</v>
      </c>
      <c r="L3726" s="6">
        <v>18</v>
      </c>
      <c r="M3726" s="6">
        <v>12</v>
      </c>
      <c r="N3726" s="7">
        <v>0.6</v>
      </c>
      <c r="O3726" s="1" t="s">
        <v>91</v>
      </c>
      <c r="P3726" s="1" t="s">
        <v>54</v>
      </c>
      <c r="Q3726" s="1" t="s">
        <v>56</v>
      </c>
      <c r="R3726" s="1" t="s">
        <v>7</v>
      </c>
      <c r="S3726" s="2" t="b">
        <v>0</v>
      </c>
      <c r="T3726" s="2" t="b">
        <v>1</v>
      </c>
      <c r="U3726" s="1" t="s">
        <v>202</v>
      </c>
      <c r="V3726" s="1">
        <v>18</v>
      </c>
      <c r="W3726" s="2" t="b">
        <v>1</v>
      </c>
      <c r="X3726" s="2" t="b">
        <v>1</v>
      </c>
      <c r="Y3726" s="2" t="b">
        <v>0</v>
      </c>
      <c r="Z3726" s="1" t="s">
        <v>119</v>
      </c>
      <c r="AA3726" s="2" t="b">
        <v>0</v>
      </c>
      <c r="AB3726" s="1" t="s">
        <v>22199</v>
      </c>
      <c r="AC3726" s="1" t="s">
        <v>22200</v>
      </c>
      <c r="AD3726" s="1" t="s">
        <v>61</v>
      </c>
      <c r="AE3726" s="2" t="b">
        <v>1</v>
      </c>
      <c r="AF3726" s="1"/>
      <c r="AG3726" s="2" t="b">
        <v>0</v>
      </c>
      <c r="AH3726" s="1">
        <v>46242.564803541667</v>
      </c>
    </row>
    <row r="3727" spans="1:34" ht="13.9">
      <c r="A3727" s="1" t="s">
        <v>22201</v>
      </c>
      <c r="B3727" s="1" t="s">
        <v>22202</v>
      </c>
      <c r="C3727" s="4">
        <v>45693</v>
      </c>
      <c r="D3727" s="1" t="s">
        <v>22166</v>
      </c>
      <c r="E3727" s="1">
        <v>2025</v>
      </c>
      <c r="F3727" s="5">
        <v>18.04</v>
      </c>
      <c r="G3727" s="1" t="s">
        <v>22203</v>
      </c>
      <c r="H3727" s="1" t="s">
        <v>22204</v>
      </c>
      <c r="I3727" s="6">
        <v>31</v>
      </c>
      <c r="J3727" s="6" t="s">
        <v>54</v>
      </c>
      <c r="K3727" s="6">
        <v>5</v>
      </c>
      <c r="L3727" s="6">
        <v>5</v>
      </c>
      <c r="M3727" s="6">
        <v>0</v>
      </c>
      <c r="N3727" s="7">
        <v>1</v>
      </c>
      <c r="O3727" s="1" t="s">
        <v>323</v>
      </c>
      <c r="P3727" s="1" t="s">
        <v>54</v>
      </c>
      <c r="Q3727" s="1" t="s">
        <v>56</v>
      </c>
      <c r="R3727" s="1" t="s">
        <v>5</v>
      </c>
      <c r="S3727" s="2" t="b">
        <v>1</v>
      </c>
      <c r="T3727" s="2" t="b">
        <v>0</v>
      </c>
      <c r="U3727" s="1" t="s">
        <v>57</v>
      </c>
      <c r="V3727" s="1"/>
      <c r="W3727" s="2" t="b">
        <v>0</v>
      </c>
      <c r="X3727" s="1"/>
      <c r="Y3727" s="2" t="b">
        <v>0</v>
      </c>
      <c r="Z3727" s="1" t="s">
        <v>58</v>
      </c>
      <c r="AA3727" s="2" t="b">
        <v>1</v>
      </c>
      <c r="AB3727" s="1" t="s">
        <v>22205</v>
      </c>
      <c r="AC3727" s="1" t="s">
        <v>22206</v>
      </c>
      <c r="AD3727" s="1" t="s">
        <v>61</v>
      </c>
      <c r="AE3727" s="2" t="b">
        <v>1</v>
      </c>
      <c r="AF3727" s="1" t="s">
        <v>164</v>
      </c>
      <c r="AG3727" s="2" t="b">
        <v>0</v>
      </c>
      <c r="AH3727" s="1">
        <v>46242.564803541667</v>
      </c>
    </row>
    <row r="3728" spans="1:34" ht="13.9">
      <c r="A3728" s="1" t="s">
        <v>22207</v>
      </c>
      <c r="B3728" s="1" t="s">
        <v>22208</v>
      </c>
      <c r="C3728" s="4">
        <v>45693</v>
      </c>
      <c r="D3728" s="1" t="s">
        <v>22166</v>
      </c>
      <c r="E3728" s="1">
        <v>2025</v>
      </c>
      <c r="F3728" s="5">
        <v>18.04</v>
      </c>
      <c r="G3728" s="1" t="s">
        <v>22209</v>
      </c>
      <c r="H3728" s="1" t="s">
        <v>22210</v>
      </c>
      <c r="I3728" s="6">
        <v>100</v>
      </c>
      <c r="J3728" s="6" t="s">
        <v>54</v>
      </c>
      <c r="K3728" s="6">
        <v>10</v>
      </c>
      <c r="L3728" s="6">
        <v>10</v>
      </c>
      <c r="M3728" s="6">
        <v>0</v>
      </c>
      <c r="N3728" s="7">
        <v>1</v>
      </c>
      <c r="O3728" s="1" t="s">
        <v>126</v>
      </c>
      <c r="P3728" s="1" t="s">
        <v>54</v>
      </c>
      <c r="Q3728" s="1" t="s">
        <v>56</v>
      </c>
      <c r="R3728" s="1" t="s">
        <v>5</v>
      </c>
      <c r="S3728" s="2" t="b">
        <v>1</v>
      </c>
      <c r="T3728" s="2" t="b">
        <v>0</v>
      </c>
      <c r="U3728" s="1" t="s">
        <v>57</v>
      </c>
      <c r="V3728" s="1"/>
      <c r="W3728" s="2" t="b">
        <v>0</v>
      </c>
      <c r="X3728" s="1"/>
      <c r="Y3728" s="2" t="b">
        <v>0</v>
      </c>
      <c r="Z3728" s="1" t="s">
        <v>58</v>
      </c>
      <c r="AA3728" s="2" t="b">
        <v>1</v>
      </c>
      <c r="AB3728" s="1" t="s">
        <v>22211</v>
      </c>
      <c r="AC3728" s="1" t="s">
        <v>22212</v>
      </c>
      <c r="AD3728" s="1" t="s">
        <v>61</v>
      </c>
      <c r="AE3728" s="2" t="b">
        <v>1</v>
      </c>
      <c r="AF3728" s="1" t="s">
        <v>94</v>
      </c>
      <c r="AG3728" s="2" t="b">
        <v>0</v>
      </c>
      <c r="AH3728" s="1">
        <v>46242.564803541667</v>
      </c>
    </row>
    <row r="3729" spans="1:34" ht="13.9">
      <c r="A3729" s="1" t="s">
        <v>22213</v>
      </c>
      <c r="B3729" s="1" t="s">
        <v>22214</v>
      </c>
      <c r="C3729" s="4">
        <v>45694</v>
      </c>
      <c r="D3729" s="1" t="s">
        <v>22166</v>
      </c>
      <c r="E3729" s="1">
        <v>2025</v>
      </c>
      <c r="F3729" s="5">
        <v>18</v>
      </c>
      <c r="G3729" s="1" t="s">
        <v>22215</v>
      </c>
      <c r="H3729" s="1" t="s">
        <v>22216</v>
      </c>
      <c r="I3729" s="6">
        <v>2132</v>
      </c>
      <c r="J3729" s="6" t="s">
        <v>54</v>
      </c>
      <c r="K3729" s="6">
        <v>83</v>
      </c>
      <c r="L3729" s="6">
        <v>81</v>
      </c>
      <c r="M3729" s="6">
        <v>2</v>
      </c>
      <c r="N3729" s="7">
        <v>0.97590361445783136</v>
      </c>
      <c r="O3729" s="1" t="s">
        <v>67</v>
      </c>
      <c r="P3729" s="1" t="s">
        <v>54</v>
      </c>
      <c r="Q3729" s="1" t="s">
        <v>56</v>
      </c>
      <c r="R3729" s="1" t="s">
        <v>5</v>
      </c>
      <c r="S3729" s="2" t="b">
        <v>1</v>
      </c>
      <c r="T3729" s="2" t="b">
        <v>0</v>
      </c>
      <c r="U3729" s="1" t="s">
        <v>544</v>
      </c>
      <c r="V3729" s="1">
        <v>18</v>
      </c>
      <c r="W3729" s="2" t="b">
        <v>0</v>
      </c>
      <c r="X3729" s="1"/>
      <c r="Y3729" s="2" t="b">
        <v>0</v>
      </c>
      <c r="Z3729" s="1" t="s">
        <v>58</v>
      </c>
      <c r="AA3729" s="2" t="b">
        <v>1</v>
      </c>
      <c r="AB3729" s="1" t="s">
        <v>22217</v>
      </c>
      <c r="AC3729" s="1" t="s">
        <v>22218</v>
      </c>
      <c r="AD3729" s="1" t="s">
        <v>61</v>
      </c>
      <c r="AE3729" s="2" t="b">
        <v>1</v>
      </c>
      <c r="AF3729" s="1" t="s">
        <v>142</v>
      </c>
      <c r="AG3729" s="2" t="b">
        <v>0</v>
      </c>
      <c r="AH3729" s="1">
        <v>46242.564803541667</v>
      </c>
    </row>
    <row r="3730" spans="1:34" ht="13.9">
      <c r="A3730" s="1" t="s">
        <v>22219</v>
      </c>
      <c r="B3730" s="1" t="s">
        <v>22220</v>
      </c>
      <c r="C3730" s="4">
        <v>45694</v>
      </c>
      <c r="D3730" s="1" t="s">
        <v>22166</v>
      </c>
      <c r="E3730" s="1">
        <v>2025</v>
      </c>
      <c r="F3730" s="5">
        <v>18</v>
      </c>
      <c r="G3730" s="1" t="s">
        <v>22221</v>
      </c>
      <c r="H3730" s="1" t="s">
        <v>22222</v>
      </c>
      <c r="I3730" s="6">
        <v>11429</v>
      </c>
      <c r="J3730" s="6" t="s">
        <v>54</v>
      </c>
      <c r="K3730" s="6">
        <v>150</v>
      </c>
      <c r="L3730" s="6">
        <v>102</v>
      </c>
      <c r="M3730" s="6">
        <v>48</v>
      </c>
      <c r="N3730" s="7">
        <v>0.68</v>
      </c>
      <c r="O3730" s="1" t="s">
        <v>91</v>
      </c>
      <c r="P3730" s="1" t="s">
        <v>54</v>
      </c>
      <c r="Q3730" s="1" t="s">
        <v>56</v>
      </c>
      <c r="R3730" s="1" t="s">
        <v>7</v>
      </c>
      <c r="S3730" s="2" t="b">
        <v>0</v>
      </c>
      <c r="T3730" s="2" t="b">
        <v>1</v>
      </c>
      <c r="U3730" s="1" t="s">
        <v>202</v>
      </c>
      <c r="V3730" s="1">
        <v>18</v>
      </c>
      <c r="W3730" s="2" t="b">
        <v>1</v>
      </c>
      <c r="X3730" s="2" t="b">
        <v>1</v>
      </c>
      <c r="Y3730" s="2" t="b">
        <v>0</v>
      </c>
      <c r="Z3730" s="1" t="s">
        <v>119</v>
      </c>
      <c r="AA3730" s="2" t="b">
        <v>0</v>
      </c>
      <c r="AB3730" s="1" t="s">
        <v>22223</v>
      </c>
      <c r="AC3730" s="1" t="s">
        <v>22224</v>
      </c>
      <c r="AD3730" s="1" t="s">
        <v>61</v>
      </c>
      <c r="AE3730" s="2" t="b">
        <v>1</v>
      </c>
      <c r="AF3730" s="1"/>
      <c r="AG3730" s="2" t="b">
        <v>0</v>
      </c>
      <c r="AH3730" s="1">
        <v>46242.564803541667</v>
      </c>
    </row>
    <row r="3731" spans="1:34" ht="13.9">
      <c r="A3731" s="1" t="s">
        <v>22225</v>
      </c>
      <c r="B3731" s="1" t="s">
        <v>22226</v>
      </c>
      <c r="C3731" s="4">
        <v>45694</v>
      </c>
      <c r="D3731" s="1" t="s">
        <v>22166</v>
      </c>
      <c r="E3731" s="1">
        <v>2025</v>
      </c>
      <c r="F3731" s="5">
        <v>18</v>
      </c>
      <c r="G3731" s="1" t="s">
        <v>22227</v>
      </c>
      <c r="H3731" s="1" t="s">
        <v>22228</v>
      </c>
      <c r="I3731" s="6">
        <v>34316</v>
      </c>
      <c r="J3731" s="6" t="s">
        <v>54</v>
      </c>
      <c r="K3731" s="6">
        <v>622</v>
      </c>
      <c r="L3731" s="6">
        <v>567</v>
      </c>
      <c r="M3731" s="6">
        <v>55</v>
      </c>
      <c r="N3731" s="7">
        <v>0.91157556270096463</v>
      </c>
      <c r="O3731" s="1" t="s">
        <v>67</v>
      </c>
      <c r="P3731" s="1" t="s">
        <v>54</v>
      </c>
      <c r="Q3731" s="1" t="s">
        <v>68</v>
      </c>
      <c r="R3731" s="1" t="s">
        <v>7</v>
      </c>
      <c r="S3731" s="2" t="b">
        <v>0</v>
      </c>
      <c r="T3731" s="2" t="b">
        <v>1</v>
      </c>
      <c r="U3731" s="1" t="s">
        <v>202</v>
      </c>
      <c r="V3731" s="1">
        <v>18</v>
      </c>
      <c r="W3731" s="2" t="b">
        <v>1</v>
      </c>
      <c r="X3731" s="2" t="b">
        <v>1</v>
      </c>
      <c r="Y3731" s="2" t="b">
        <v>0</v>
      </c>
      <c r="Z3731" s="1" t="s">
        <v>119</v>
      </c>
      <c r="AA3731" s="2" t="b">
        <v>0</v>
      </c>
      <c r="AB3731" s="1" t="s">
        <v>22229</v>
      </c>
      <c r="AC3731" s="1" t="s">
        <v>22230</v>
      </c>
      <c r="AD3731" s="1" t="s">
        <v>61</v>
      </c>
      <c r="AE3731" s="2" t="b">
        <v>1</v>
      </c>
      <c r="AF3731" s="1"/>
      <c r="AG3731" s="2" t="b">
        <v>0</v>
      </c>
      <c r="AH3731" s="1">
        <v>46242.564803541667</v>
      </c>
    </row>
    <row r="3732" spans="1:34" ht="13.9">
      <c r="A3732" s="1" t="s">
        <v>22231</v>
      </c>
      <c r="B3732" s="1" t="s">
        <v>22232</v>
      </c>
      <c r="C3732" s="4">
        <v>45694</v>
      </c>
      <c r="D3732" s="1" t="s">
        <v>22166</v>
      </c>
      <c r="E3732" s="1">
        <v>2025</v>
      </c>
      <c r="F3732" s="5">
        <v>18</v>
      </c>
      <c r="G3732" s="1" t="s">
        <v>22233</v>
      </c>
      <c r="H3732" s="1" t="s">
        <v>22234</v>
      </c>
      <c r="I3732" s="6">
        <v>40</v>
      </c>
      <c r="J3732" s="6" t="s">
        <v>54</v>
      </c>
      <c r="K3732" s="6">
        <v>1</v>
      </c>
      <c r="L3732" s="6">
        <v>1</v>
      </c>
      <c r="M3732" s="6">
        <v>0</v>
      </c>
      <c r="N3732" s="7">
        <v>1</v>
      </c>
      <c r="O3732" s="1" t="s">
        <v>148</v>
      </c>
      <c r="P3732" s="1" t="s">
        <v>54</v>
      </c>
      <c r="Q3732" s="1" t="s">
        <v>56</v>
      </c>
      <c r="R3732" s="1" t="s">
        <v>5</v>
      </c>
      <c r="S3732" s="2" t="b">
        <v>1</v>
      </c>
      <c r="T3732" s="2" t="b">
        <v>0</v>
      </c>
      <c r="U3732" s="1" t="s">
        <v>57</v>
      </c>
      <c r="V3732" s="1"/>
      <c r="W3732" s="2" t="b">
        <v>0</v>
      </c>
      <c r="X3732" s="1"/>
      <c r="Y3732" s="2" t="b">
        <v>0</v>
      </c>
      <c r="Z3732" s="1" t="s">
        <v>58</v>
      </c>
      <c r="AA3732" s="2" t="b">
        <v>1</v>
      </c>
      <c r="AB3732" s="1" t="s">
        <v>22235</v>
      </c>
      <c r="AC3732" s="1" t="s">
        <v>22236</v>
      </c>
      <c r="AD3732" s="1" t="s">
        <v>61</v>
      </c>
      <c r="AE3732" s="2" t="b">
        <v>1</v>
      </c>
      <c r="AF3732" s="1" t="s">
        <v>179</v>
      </c>
      <c r="AG3732" s="2" t="b">
        <v>0</v>
      </c>
      <c r="AH3732" s="1">
        <v>46242.564803553243</v>
      </c>
    </row>
    <row r="3733" spans="1:34" ht="13.9">
      <c r="A3733" s="1" t="s">
        <v>22237</v>
      </c>
      <c r="B3733" s="1" t="s">
        <v>22238</v>
      </c>
      <c r="C3733" s="4">
        <v>45695</v>
      </c>
      <c r="D3733" s="1" t="s">
        <v>22166</v>
      </c>
      <c r="E3733" s="1">
        <v>2025</v>
      </c>
      <c r="F3733" s="5">
        <v>17.97</v>
      </c>
      <c r="G3733" s="1" t="s">
        <v>22239</v>
      </c>
      <c r="H3733" s="1" t="s">
        <v>22240</v>
      </c>
      <c r="I3733" s="6">
        <v>172</v>
      </c>
      <c r="J3733" s="6" t="s">
        <v>54</v>
      </c>
      <c r="K3733" s="6">
        <v>6</v>
      </c>
      <c r="L3733" s="6">
        <v>6</v>
      </c>
      <c r="M3733" s="6">
        <v>0</v>
      </c>
      <c r="N3733" s="7">
        <v>1</v>
      </c>
      <c r="O3733" s="1" t="s">
        <v>947</v>
      </c>
      <c r="P3733" s="1" t="s">
        <v>54</v>
      </c>
      <c r="Q3733" s="1" t="s">
        <v>56</v>
      </c>
      <c r="R3733" s="1" t="s">
        <v>5</v>
      </c>
      <c r="S3733" s="2" t="b">
        <v>1</v>
      </c>
      <c r="T3733" s="2" t="b">
        <v>0</v>
      </c>
      <c r="U3733" s="1" t="s">
        <v>224</v>
      </c>
      <c r="V3733" s="1">
        <v>12</v>
      </c>
      <c r="W3733" s="2" t="b">
        <v>0</v>
      </c>
      <c r="X3733" s="1"/>
      <c r="Y3733" s="2" t="b">
        <v>0</v>
      </c>
      <c r="Z3733" s="1" t="s">
        <v>119</v>
      </c>
      <c r="AA3733" s="2" t="b">
        <v>0</v>
      </c>
      <c r="AB3733" s="1" t="s">
        <v>22241</v>
      </c>
      <c r="AC3733" s="1" t="s">
        <v>22242</v>
      </c>
      <c r="AD3733" s="1" t="s">
        <v>61</v>
      </c>
      <c r="AE3733" s="2" t="b">
        <v>1</v>
      </c>
      <c r="AF3733" s="1"/>
      <c r="AG3733" s="2" t="b">
        <v>0</v>
      </c>
      <c r="AH3733" s="1">
        <v>46242.564803553243</v>
      </c>
    </row>
    <row r="3734" spans="1:34" ht="13.9">
      <c r="A3734" s="1" t="s">
        <v>22243</v>
      </c>
      <c r="B3734" s="1" t="s">
        <v>22244</v>
      </c>
      <c r="C3734" s="4">
        <v>45695</v>
      </c>
      <c r="D3734" s="1" t="s">
        <v>22166</v>
      </c>
      <c r="E3734" s="1">
        <v>2025</v>
      </c>
      <c r="F3734" s="5">
        <v>17.97</v>
      </c>
      <c r="G3734" s="1" t="s">
        <v>22245</v>
      </c>
      <c r="H3734" s="1" t="s">
        <v>22246</v>
      </c>
      <c r="I3734" s="6">
        <v>2287</v>
      </c>
      <c r="J3734" s="6" t="s">
        <v>54</v>
      </c>
      <c r="K3734" s="6">
        <v>42</v>
      </c>
      <c r="L3734" s="6">
        <v>28</v>
      </c>
      <c r="M3734" s="6">
        <v>14</v>
      </c>
      <c r="N3734" s="7">
        <v>0.66666666666666663</v>
      </c>
      <c r="O3734" s="1" t="s">
        <v>91</v>
      </c>
      <c r="P3734" s="1" t="s">
        <v>54</v>
      </c>
      <c r="Q3734" s="1" t="s">
        <v>56</v>
      </c>
      <c r="R3734" s="1" t="s">
        <v>7</v>
      </c>
      <c r="S3734" s="2" t="b">
        <v>0</v>
      </c>
      <c r="T3734" s="2" t="b">
        <v>1</v>
      </c>
      <c r="U3734" s="1" t="s">
        <v>133</v>
      </c>
      <c r="V3734" s="1">
        <v>18</v>
      </c>
      <c r="W3734" s="2" t="b">
        <v>1</v>
      </c>
      <c r="X3734" s="2" t="b">
        <v>0</v>
      </c>
      <c r="Y3734" s="2" t="b">
        <v>0</v>
      </c>
      <c r="Z3734" s="1" t="s">
        <v>119</v>
      </c>
      <c r="AA3734" s="2" t="b">
        <v>0</v>
      </c>
      <c r="AB3734" s="1" t="s">
        <v>22247</v>
      </c>
      <c r="AC3734" s="1" t="s">
        <v>22248</v>
      </c>
      <c r="AD3734" s="1" t="s">
        <v>61</v>
      </c>
      <c r="AE3734" s="2" t="b">
        <v>1</v>
      </c>
      <c r="AF3734" s="1"/>
      <c r="AG3734" s="2" t="b">
        <v>0</v>
      </c>
      <c r="AH3734" s="1">
        <v>46242.564803553243</v>
      </c>
    </row>
    <row r="3735" spans="1:34" ht="13.9">
      <c r="A3735" s="1" t="s">
        <v>22249</v>
      </c>
      <c r="B3735" s="1" t="s">
        <v>22250</v>
      </c>
      <c r="C3735" s="4">
        <v>45695</v>
      </c>
      <c r="D3735" s="1" t="s">
        <v>22166</v>
      </c>
      <c r="E3735" s="1">
        <v>2025</v>
      </c>
      <c r="F3735" s="5">
        <v>17.97</v>
      </c>
      <c r="G3735" s="1" t="s">
        <v>22251</v>
      </c>
      <c r="H3735" s="1" t="s">
        <v>22252</v>
      </c>
      <c r="I3735" s="6">
        <v>230</v>
      </c>
      <c r="J3735" s="6" t="s">
        <v>54</v>
      </c>
      <c r="K3735" s="6">
        <v>9</v>
      </c>
      <c r="L3735" s="6">
        <v>8</v>
      </c>
      <c r="M3735" s="6">
        <v>1</v>
      </c>
      <c r="N3735" s="7">
        <v>0.88888888888888884</v>
      </c>
      <c r="O3735" s="1" t="s">
        <v>382</v>
      </c>
      <c r="P3735" s="1" t="s">
        <v>54</v>
      </c>
      <c r="Q3735" s="1" t="s">
        <v>56</v>
      </c>
      <c r="R3735" s="1" t="s">
        <v>7</v>
      </c>
      <c r="S3735" s="2" t="b">
        <v>0</v>
      </c>
      <c r="T3735" s="2" t="b">
        <v>1</v>
      </c>
      <c r="U3735" s="1" t="s">
        <v>202</v>
      </c>
      <c r="V3735" s="1">
        <v>18</v>
      </c>
      <c r="W3735" s="2" t="b">
        <v>1</v>
      </c>
      <c r="X3735" s="2" t="b">
        <v>1</v>
      </c>
      <c r="Y3735" s="2" t="b">
        <v>0</v>
      </c>
      <c r="Z3735" s="1" t="s">
        <v>119</v>
      </c>
      <c r="AA3735" s="2" t="b">
        <v>0</v>
      </c>
      <c r="AB3735" s="1" t="s">
        <v>22253</v>
      </c>
      <c r="AC3735" s="1" t="s">
        <v>22254</v>
      </c>
      <c r="AD3735" s="1" t="s">
        <v>61</v>
      </c>
      <c r="AE3735" s="2" t="b">
        <v>1</v>
      </c>
      <c r="AF3735" s="1"/>
      <c r="AG3735" s="2" t="b">
        <v>0</v>
      </c>
      <c r="AH3735" s="1">
        <v>46242.564803553243</v>
      </c>
    </row>
    <row r="3736" spans="1:34" ht="13.9">
      <c r="A3736" s="1" t="s">
        <v>22255</v>
      </c>
      <c r="B3736" s="1" t="s">
        <v>22256</v>
      </c>
      <c r="C3736" s="4">
        <v>45695</v>
      </c>
      <c r="D3736" s="1" t="s">
        <v>22166</v>
      </c>
      <c r="E3736" s="1">
        <v>2025</v>
      </c>
      <c r="F3736" s="5">
        <v>17.97</v>
      </c>
      <c r="G3736" s="1" t="s">
        <v>22257</v>
      </c>
      <c r="H3736" s="1" t="s">
        <v>22258</v>
      </c>
      <c r="I3736" s="6">
        <v>8901</v>
      </c>
      <c r="J3736" s="6" t="s">
        <v>54</v>
      </c>
      <c r="K3736" s="6">
        <v>165</v>
      </c>
      <c r="L3736" s="6">
        <v>110</v>
      </c>
      <c r="M3736" s="6">
        <v>55</v>
      </c>
      <c r="N3736" s="7">
        <v>0.66666666666666663</v>
      </c>
      <c r="O3736" s="1" t="s">
        <v>91</v>
      </c>
      <c r="P3736" s="1" t="s">
        <v>54</v>
      </c>
      <c r="Q3736" s="1" t="s">
        <v>56</v>
      </c>
      <c r="R3736" s="1" t="s">
        <v>7</v>
      </c>
      <c r="S3736" s="2" t="b">
        <v>0</v>
      </c>
      <c r="T3736" s="2" t="b">
        <v>1</v>
      </c>
      <c r="U3736" s="1" t="s">
        <v>202</v>
      </c>
      <c r="V3736" s="1">
        <v>18</v>
      </c>
      <c r="W3736" s="2" t="b">
        <v>1</v>
      </c>
      <c r="X3736" s="2" t="b">
        <v>1</v>
      </c>
      <c r="Y3736" s="2" t="b">
        <v>0</v>
      </c>
      <c r="Z3736" s="1" t="s">
        <v>119</v>
      </c>
      <c r="AA3736" s="2" t="b">
        <v>0</v>
      </c>
      <c r="AB3736" s="1" t="s">
        <v>22259</v>
      </c>
      <c r="AC3736" s="1" t="s">
        <v>22260</v>
      </c>
      <c r="AD3736" s="1" t="s">
        <v>61</v>
      </c>
      <c r="AE3736" s="2" t="b">
        <v>1</v>
      </c>
      <c r="AF3736" s="1"/>
      <c r="AG3736" s="2" t="b">
        <v>0</v>
      </c>
      <c r="AH3736" s="1">
        <v>46242.564803553243</v>
      </c>
    </row>
    <row r="3737" spans="1:34" ht="13.9">
      <c r="A3737" s="1" t="s">
        <v>22261</v>
      </c>
      <c r="B3737" s="1" t="s">
        <v>22262</v>
      </c>
      <c r="C3737" s="4">
        <v>45695</v>
      </c>
      <c r="D3737" s="1" t="s">
        <v>22166</v>
      </c>
      <c r="E3737" s="1">
        <v>2025</v>
      </c>
      <c r="F3737" s="5">
        <v>17.97</v>
      </c>
      <c r="G3737" s="1" t="s">
        <v>22263</v>
      </c>
      <c r="H3737" s="1" t="s">
        <v>22264</v>
      </c>
      <c r="I3737" s="6">
        <v>39</v>
      </c>
      <c r="J3737" s="6" t="s">
        <v>54</v>
      </c>
      <c r="K3737" s="6">
        <v>3</v>
      </c>
      <c r="L3737" s="6">
        <v>3</v>
      </c>
      <c r="M3737" s="6">
        <v>0</v>
      </c>
      <c r="N3737" s="7">
        <v>1</v>
      </c>
      <c r="O3737" s="1" t="s">
        <v>302</v>
      </c>
      <c r="P3737" s="1" t="s">
        <v>54</v>
      </c>
      <c r="Q3737" s="1" t="s">
        <v>56</v>
      </c>
      <c r="R3737" s="1" t="s">
        <v>5</v>
      </c>
      <c r="S3737" s="2" t="b">
        <v>1</v>
      </c>
      <c r="T3737" s="2" t="b">
        <v>0</v>
      </c>
      <c r="U3737" s="1" t="s">
        <v>57</v>
      </c>
      <c r="V3737" s="1"/>
      <c r="W3737" s="2" t="b">
        <v>0</v>
      </c>
      <c r="X3737" s="1"/>
      <c r="Y3737" s="2" t="b">
        <v>0</v>
      </c>
      <c r="Z3737" s="1" t="s">
        <v>119</v>
      </c>
      <c r="AA3737" s="2" t="b">
        <v>0</v>
      </c>
      <c r="AB3737" s="1" t="s">
        <v>22265</v>
      </c>
      <c r="AC3737" s="1" t="s">
        <v>22266</v>
      </c>
      <c r="AD3737" s="1" t="s">
        <v>61</v>
      </c>
      <c r="AE3737" s="2" t="b">
        <v>1</v>
      </c>
      <c r="AF3737" s="1"/>
      <c r="AG3737" s="2" t="b">
        <v>0</v>
      </c>
      <c r="AH3737" s="1">
        <v>46242.564803553243</v>
      </c>
    </row>
    <row r="3738" spans="1:34" ht="13.9">
      <c r="A3738" s="1" t="s">
        <v>22267</v>
      </c>
      <c r="B3738" s="1" t="s">
        <v>22268</v>
      </c>
      <c r="C3738" s="4">
        <v>45695</v>
      </c>
      <c r="D3738" s="1" t="s">
        <v>22166</v>
      </c>
      <c r="E3738" s="1">
        <v>2025</v>
      </c>
      <c r="F3738" s="5">
        <v>17.97</v>
      </c>
      <c r="G3738" s="1" t="s">
        <v>22269</v>
      </c>
      <c r="H3738" s="1" t="s">
        <v>22270</v>
      </c>
      <c r="I3738" s="6">
        <v>1</v>
      </c>
      <c r="J3738" s="6" t="s">
        <v>54</v>
      </c>
      <c r="K3738" s="6">
        <v>0</v>
      </c>
      <c r="L3738" s="6">
        <v>0</v>
      </c>
      <c r="M3738" s="6">
        <v>0</v>
      </c>
      <c r="N3738" s="7"/>
      <c r="O3738" s="1" t="s">
        <v>216</v>
      </c>
      <c r="P3738" s="1" t="s">
        <v>54</v>
      </c>
      <c r="Q3738" s="1" t="s">
        <v>56</v>
      </c>
      <c r="R3738" s="1" t="s">
        <v>5</v>
      </c>
      <c r="S3738" s="2" t="b">
        <v>1</v>
      </c>
      <c r="T3738" s="2" t="b">
        <v>0</v>
      </c>
      <c r="U3738" s="1" t="s">
        <v>57</v>
      </c>
      <c r="V3738" s="1"/>
      <c r="W3738" s="2" t="b">
        <v>0</v>
      </c>
      <c r="X3738" s="1"/>
      <c r="Y3738" s="2" t="b">
        <v>0</v>
      </c>
      <c r="Z3738" s="1" t="s">
        <v>58</v>
      </c>
      <c r="AA3738" s="2" t="b">
        <v>1</v>
      </c>
      <c r="AB3738" s="1" t="s">
        <v>22271</v>
      </c>
      <c r="AC3738" s="1" t="s">
        <v>22272</v>
      </c>
      <c r="AD3738" s="1" t="s">
        <v>61</v>
      </c>
      <c r="AE3738" s="2" t="b">
        <v>1</v>
      </c>
      <c r="AF3738" s="1" t="s">
        <v>1545</v>
      </c>
      <c r="AG3738" s="2" t="b">
        <v>0</v>
      </c>
      <c r="AH3738" s="1">
        <v>46242.564803553243</v>
      </c>
    </row>
    <row r="3739" spans="1:34" ht="13.9">
      <c r="A3739" s="1" t="s">
        <v>22273</v>
      </c>
      <c r="B3739" s="1" t="s">
        <v>22274</v>
      </c>
      <c r="C3739" s="4">
        <v>45695</v>
      </c>
      <c r="D3739" s="1" t="s">
        <v>22166</v>
      </c>
      <c r="E3739" s="1">
        <v>2025</v>
      </c>
      <c r="F3739" s="5">
        <v>17.97</v>
      </c>
      <c r="G3739" s="1" t="s">
        <v>22275</v>
      </c>
      <c r="H3739" s="1" t="s">
        <v>22276</v>
      </c>
      <c r="I3739" s="6">
        <v>33421</v>
      </c>
      <c r="J3739" s="6" t="s">
        <v>54</v>
      </c>
      <c r="K3739" s="6">
        <v>435</v>
      </c>
      <c r="L3739" s="6">
        <v>403</v>
      </c>
      <c r="M3739" s="6">
        <v>32</v>
      </c>
      <c r="N3739" s="7">
        <v>0.9264367816091954</v>
      </c>
      <c r="O3739" s="1" t="s">
        <v>67</v>
      </c>
      <c r="P3739" s="1" t="s">
        <v>54</v>
      </c>
      <c r="Q3739" s="1" t="s">
        <v>68</v>
      </c>
      <c r="R3739" s="1" t="s">
        <v>5</v>
      </c>
      <c r="S3739" s="2" t="b">
        <v>1</v>
      </c>
      <c r="T3739" s="2" t="b">
        <v>0</v>
      </c>
      <c r="U3739" s="1" t="s">
        <v>57</v>
      </c>
      <c r="V3739" s="1"/>
      <c r="W3739" s="2" t="b">
        <v>0</v>
      </c>
      <c r="X3739" s="1"/>
      <c r="Y3739" s="2" t="b">
        <v>0</v>
      </c>
      <c r="Z3739" s="1" t="s">
        <v>58</v>
      </c>
      <c r="AA3739" s="2" t="b">
        <v>1</v>
      </c>
      <c r="AB3739" s="1" t="s">
        <v>22277</v>
      </c>
      <c r="AC3739" s="1" t="s">
        <v>22278</v>
      </c>
      <c r="AD3739" s="1" t="s">
        <v>61</v>
      </c>
      <c r="AE3739" s="2" t="b">
        <v>1</v>
      </c>
      <c r="AF3739" s="1" t="s">
        <v>62</v>
      </c>
      <c r="AG3739" s="2" t="b">
        <v>0</v>
      </c>
      <c r="AH3739" s="1">
        <v>46242.564803553243</v>
      </c>
    </row>
    <row r="3740" spans="1:34" ht="13.9">
      <c r="A3740" s="1" t="s">
        <v>22279</v>
      </c>
      <c r="B3740" s="1" t="s">
        <v>22280</v>
      </c>
      <c r="C3740" s="4">
        <v>45696</v>
      </c>
      <c r="D3740" s="1" t="s">
        <v>22166</v>
      </c>
      <c r="E3740" s="1">
        <v>2025</v>
      </c>
      <c r="F3740" s="5">
        <v>17.940000000000001</v>
      </c>
      <c r="G3740" s="1" t="s">
        <v>22281</v>
      </c>
      <c r="H3740" s="1" t="s">
        <v>22282</v>
      </c>
      <c r="I3740" s="6"/>
      <c r="J3740" s="6" t="s">
        <v>147</v>
      </c>
      <c r="K3740" s="6">
        <v>88</v>
      </c>
      <c r="L3740" s="6">
        <v>66</v>
      </c>
      <c r="M3740" s="6">
        <v>22</v>
      </c>
      <c r="N3740" s="7">
        <v>0.75</v>
      </c>
      <c r="O3740" s="1" t="s">
        <v>55</v>
      </c>
      <c r="P3740" s="1" t="s">
        <v>54</v>
      </c>
      <c r="Q3740" s="1" t="s">
        <v>56</v>
      </c>
      <c r="R3740" s="1" t="s">
        <v>7</v>
      </c>
      <c r="S3740" s="2" t="b">
        <v>0</v>
      </c>
      <c r="T3740" s="2" t="b">
        <v>1</v>
      </c>
      <c r="U3740" s="1" t="s">
        <v>202</v>
      </c>
      <c r="V3740" s="1">
        <v>18</v>
      </c>
      <c r="W3740" s="2" t="b">
        <v>1</v>
      </c>
      <c r="X3740" s="2" t="b">
        <v>1</v>
      </c>
      <c r="Y3740" s="2" t="b">
        <v>0</v>
      </c>
      <c r="Z3740" s="1" t="s">
        <v>119</v>
      </c>
      <c r="AA3740" s="2" t="b">
        <v>0</v>
      </c>
      <c r="AB3740" s="1" t="s">
        <v>22283</v>
      </c>
      <c r="AC3740" s="1" t="s">
        <v>22284</v>
      </c>
      <c r="AD3740" s="1" t="s">
        <v>61</v>
      </c>
      <c r="AE3740" s="2" t="b">
        <v>1</v>
      </c>
      <c r="AF3740" s="1"/>
      <c r="AG3740" s="2" t="b">
        <v>0</v>
      </c>
      <c r="AH3740" s="1">
        <v>46242.564803553243</v>
      </c>
    </row>
    <row r="3741" spans="1:34" ht="13.9">
      <c r="A3741" s="1" t="s">
        <v>22285</v>
      </c>
      <c r="B3741" s="1" t="s">
        <v>22286</v>
      </c>
      <c r="C3741" s="4">
        <v>45696</v>
      </c>
      <c r="D3741" s="1" t="s">
        <v>22166</v>
      </c>
      <c r="E3741" s="1">
        <v>2025</v>
      </c>
      <c r="F3741" s="5">
        <v>17.940000000000001</v>
      </c>
      <c r="G3741" s="1" t="s">
        <v>22287</v>
      </c>
      <c r="H3741" s="1" t="s">
        <v>22288</v>
      </c>
      <c r="I3741" s="6">
        <v>88</v>
      </c>
      <c r="J3741" s="6" t="s">
        <v>54</v>
      </c>
      <c r="K3741" s="6">
        <v>8</v>
      </c>
      <c r="L3741" s="6">
        <v>8</v>
      </c>
      <c r="M3741" s="6">
        <v>0</v>
      </c>
      <c r="N3741" s="7">
        <v>1</v>
      </c>
      <c r="O3741" s="1" t="s">
        <v>1324</v>
      </c>
      <c r="P3741" s="1" t="s">
        <v>54</v>
      </c>
      <c r="Q3741" s="1" t="s">
        <v>56</v>
      </c>
      <c r="R3741" s="1" t="s">
        <v>5</v>
      </c>
      <c r="S3741" s="2" t="b">
        <v>1</v>
      </c>
      <c r="T3741" s="2" t="b">
        <v>0</v>
      </c>
      <c r="U3741" s="1" t="s">
        <v>224</v>
      </c>
      <c r="V3741" s="1">
        <v>12</v>
      </c>
      <c r="W3741" s="2" t="b">
        <v>0</v>
      </c>
      <c r="X3741" s="1"/>
      <c r="Y3741" s="2" t="b">
        <v>0</v>
      </c>
      <c r="Z3741" s="1" t="s">
        <v>58</v>
      </c>
      <c r="AA3741" s="2" t="b">
        <v>1</v>
      </c>
      <c r="AB3741" s="1" t="s">
        <v>22289</v>
      </c>
      <c r="AC3741" s="1" t="s">
        <v>22290</v>
      </c>
      <c r="AD3741" s="1" t="s">
        <v>61</v>
      </c>
      <c r="AE3741" s="2" t="b">
        <v>1</v>
      </c>
      <c r="AF3741" s="1" t="s">
        <v>227</v>
      </c>
      <c r="AG3741" s="2" t="b">
        <v>0</v>
      </c>
      <c r="AH3741" s="1">
        <v>46242.564803553243</v>
      </c>
    </row>
    <row r="3742" spans="1:34" ht="13.9">
      <c r="A3742" s="1" t="s">
        <v>22291</v>
      </c>
      <c r="B3742" s="1" t="s">
        <v>22292</v>
      </c>
      <c r="C3742" s="4">
        <v>45697</v>
      </c>
      <c r="D3742" s="1" t="s">
        <v>22166</v>
      </c>
      <c r="E3742" s="1">
        <v>2025</v>
      </c>
      <c r="F3742" s="5">
        <v>17.91</v>
      </c>
      <c r="G3742" s="1" t="s">
        <v>22293</v>
      </c>
      <c r="H3742" s="1" t="s">
        <v>22294</v>
      </c>
      <c r="I3742" s="6">
        <v>44</v>
      </c>
      <c r="J3742" s="6" t="s">
        <v>54</v>
      </c>
      <c r="K3742" s="6">
        <v>3</v>
      </c>
      <c r="L3742" s="6">
        <v>3</v>
      </c>
      <c r="M3742" s="6">
        <v>0</v>
      </c>
      <c r="N3742" s="7">
        <v>1</v>
      </c>
      <c r="O3742" s="1" t="s">
        <v>302</v>
      </c>
      <c r="P3742" s="1" t="s">
        <v>54</v>
      </c>
      <c r="Q3742" s="1" t="s">
        <v>56</v>
      </c>
      <c r="R3742" s="1" t="s">
        <v>5</v>
      </c>
      <c r="S3742" s="2" t="b">
        <v>1</v>
      </c>
      <c r="T3742" s="2" t="b">
        <v>0</v>
      </c>
      <c r="U3742" s="1" t="s">
        <v>57</v>
      </c>
      <c r="V3742" s="1"/>
      <c r="W3742" s="2" t="b">
        <v>0</v>
      </c>
      <c r="X3742" s="1"/>
      <c r="Y3742" s="2" t="b">
        <v>0</v>
      </c>
      <c r="Z3742" s="1" t="s">
        <v>58</v>
      </c>
      <c r="AA3742" s="2" t="b">
        <v>1</v>
      </c>
      <c r="AB3742" s="1" t="s">
        <v>22295</v>
      </c>
      <c r="AC3742" s="1" t="s">
        <v>22296</v>
      </c>
      <c r="AD3742" s="1" t="s">
        <v>61</v>
      </c>
      <c r="AE3742" s="2" t="b">
        <v>1</v>
      </c>
      <c r="AF3742" s="1" t="s">
        <v>94</v>
      </c>
      <c r="AG3742" s="2" t="b">
        <v>0</v>
      </c>
      <c r="AH3742" s="1">
        <v>46242.564803553243</v>
      </c>
    </row>
    <row r="3743" spans="1:34" ht="13.9">
      <c r="A3743" s="1" t="s">
        <v>22297</v>
      </c>
      <c r="B3743" s="1" t="s">
        <v>22298</v>
      </c>
      <c r="C3743" s="4">
        <v>45697</v>
      </c>
      <c r="D3743" s="1" t="s">
        <v>22166</v>
      </c>
      <c r="E3743" s="1">
        <v>2025</v>
      </c>
      <c r="F3743" s="5">
        <v>17.91</v>
      </c>
      <c r="G3743" s="1" t="s">
        <v>22299</v>
      </c>
      <c r="H3743" s="1" t="s">
        <v>22300</v>
      </c>
      <c r="I3743" s="6">
        <v>17917</v>
      </c>
      <c r="J3743" s="6" t="s">
        <v>54</v>
      </c>
      <c r="K3743" s="6">
        <v>941</v>
      </c>
      <c r="L3743" s="6">
        <v>831</v>
      </c>
      <c r="M3743" s="6">
        <v>110</v>
      </c>
      <c r="N3743" s="7">
        <v>0.8831030818278427</v>
      </c>
      <c r="O3743" s="1" t="s">
        <v>67</v>
      </c>
      <c r="P3743" s="1" t="s">
        <v>54</v>
      </c>
      <c r="Q3743" s="1" t="s">
        <v>68</v>
      </c>
      <c r="R3743" s="1" t="s">
        <v>5</v>
      </c>
      <c r="S3743" s="2" t="b">
        <v>1</v>
      </c>
      <c r="T3743" s="2" t="b">
        <v>0</v>
      </c>
      <c r="U3743" s="1" t="s">
        <v>57</v>
      </c>
      <c r="V3743" s="1"/>
      <c r="W3743" s="2" t="b">
        <v>0</v>
      </c>
      <c r="X3743" s="1"/>
      <c r="Y3743" s="2" t="b">
        <v>0</v>
      </c>
      <c r="Z3743" s="1" t="s">
        <v>58</v>
      </c>
      <c r="AA3743" s="2" t="b">
        <v>1</v>
      </c>
      <c r="AB3743" s="1" t="s">
        <v>22301</v>
      </c>
      <c r="AC3743" s="1" t="s">
        <v>22302</v>
      </c>
      <c r="AD3743" s="1" t="s">
        <v>61</v>
      </c>
      <c r="AE3743" s="2" t="b">
        <v>1</v>
      </c>
      <c r="AF3743" s="1" t="s">
        <v>164</v>
      </c>
      <c r="AG3743" s="2" t="b">
        <v>0</v>
      </c>
      <c r="AH3743" s="1">
        <v>46242.564803553243</v>
      </c>
    </row>
    <row r="3744" spans="1:34" ht="13.9">
      <c r="A3744" s="1" t="s">
        <v>22303</v>
      </c>
      <c r="B3744" s="1" t="s">
        <v>22304</v>
      </c>
      <c r="C3744" s="4">
        <v>45698</v>
      </c>
      <c r="D3744" s="1" t="s">
        <v>22166</v>
      </c>
      <c r="E3744" s="1">
        <v>2025</v>
      </c>
      <c r="F3744" s="5">
        <v>17.87</v>
      </c>
      <c r="G3744" s="1" t="s">
        <v>22305</v>
      </c>
      <c r="H3744" s="1" t="s">
        <v>22306</v>
      </c>
      <c r="I3744" s="6">
        <v>80</v>
      </c>
      <c r="J3744" s="6" t="s">
        <v>54</v>
      </c>
      <c r="K3744" s="6">
        <v>10</v>
      </c>
      <c r="L3744" s="6">
        <v>9</v>
      </c>
      <c r="M3744" s="6">
        <v>1</v>
      </c>
      <c r="N3744" s="7">
        <v>0.9</v>
      </c>
      <c r="O3744" s="1" t="s">
        <v>126</v>
      </c>
      <c r="P3744" s="1" t="s">
        <v>54</v>
      </c>
      <c r="Q3744" s="1" t="s">
        <v>56</v>
      </c>
      <c r="R3744" s="1" t="s">
        <v>5</v>
      </c>
      <c r="S3744" s="2" t="b">
        <v>1</v>
      </c>
      <c r="T3744" s="2" t="b">
        <v>0</v>
      </c>
      <c r="U3744" s="1" t="s">
        <v>224</v>
      </c>
      <c r="V3744" s="1">
        <v>12</v>
      </c>
      <c r="W3744" s="2" t="b">
        <v>0</v>
      </c>
      <c r="X3744" s="1"/>
      <c r="Y3744" s="2" t="b">
        <v>0</v>
      </c>
      <c r="Z3744" s="1" t="s">
        <v>58</v>
      </c>
      <c r="AA3744" s="2" t="b">
        <v>1</v>
      </c>
      <c r="AB3744" s="1" t="s">
        <v>22307</v>
      </c>
      <c r="AC3744" s="1" t="s">
        <v>22308</v>
      </c>
      <c r="AD3744" s="1" t="s">
        <v>61</v>
      </c>
      <c r="AE3744" s="2" t="b">
        <v>1</v>
      </c>
      <c r="AF3744" s="1" t="s">
        <v>86</v>
      </c>
      <c r="AG3744" s="2" t="b">
        <v>0</v>
      </c>
      <c r="AH3744" s="1">
        <v>46242.564803553243</v>
      </c>
    </row>
    <row r="3745" spans="1:34" ht="13.9">
      <c r="A3745" s="1" t="s">
        <v>22309</v>
      </c>
      <c r="B3745" s="1" t="s">
        <v>22310</v>
      </c>
      <c r="C3745" s="4">
        <v>45698</v>
      </c>
      <c r="D3745" s="1" t="s">
        <v>22166</v>
      </c>
      <c r="E3745" s="1">
        <v>2025</v>
      </c>
      <c r="F3745" s="5">
        <v>17.87</v>
      </c>
      <c r="G3745" s="1" t="s">
        <v>22311</v>
      </c>
      <c r="H3745" s="1" t="s">
        <v>22312</v>
      </c>
      <c r="I3745" s="6">
        <v>34</v>
      </c>
      <c r="J3745" s="6" t="s">
        <v>54</v>
      </c>
      <c r="K3745" s="6">
        <v>4</v>
      </c>
      <c r="L3745" s="6">
        <v>4</v>
      </c>
      <c r="M3745" s="6">
        <v>0</v>
      </c>
      <c r="N3745" s="7">
        <v>1</v>
      </c>
      <c r="O3745" s="1" t="s">
        <v>344</v>
      </c>
      <c r="P3745" s="1" t="s">
        <v>54</v>
      </c>
      <c r="Q3745" s="1" t="s">
        <v>56</v>
      </c>
      <c r="R3745" s="1" t="s">
        <v>5</v>
      </c>
      <c r="S3745" s="2" t="b">
        <v>1</v>
      </c>
      <c r="T3745" s="2" t="b">
        <v>0</v>
      </c>
      <c r="U3745" s="1" t="s">
        <v>57</v>
      </c>
      <c r="V3745" s="1"/>
      <c r="W3745" s="2" t="b">
        <v>0</v>
      </c>
      <c r="X3745" s="1"/>
      <c r="Y3745" s="2" t="b">
        <v>0</v>
      </c>
      <c r="Z3745" s="1" t="s">
        <v>58</v>
      </c>
      <c r="AA3745" s="2" t="b">
        <v>1</v>
      </c>
      <c r="AB3745" s="1" t="s">
        <v>22313</v>
      </c>
      <c r="AC3745" s="1" t="s">
        <v>22314</v>
      </c>
      <c r="AD3745" s="1" t="s">
        <v>61</v>
      </c>
      <c r="AE3745" s="2" t="b">
        <v>1</v>
      </c>
      <c r="AF3745" s="1" t="s">
        <v>22315</v>
      </c>
      <c r="AG3745" s="2" t="b">
        <v>0</v>
      </c>
      <c r="AH3745" s="1">
        <v>46242.564803553243</v>
      </c>
    </row>
    <row r="3746" spans="1:34" ht="13.9">
      <c r="A3746" s="1" t="s">
        <v>22316</v>
      </c>
      <c r="B3746" s="1" t="s">
        <v>22317</v>
      </c>
      <c r="C3746" s="4">
        <v>45699</v>
      </c>
      <c r="D3746" s="1" t="s">
        <v>22166</v>
      </c>
      <c r="E3746" s="1">
        <v>2025</v>
      </c>
      <c r="F3746" s="5">
        <v>17.84</v>
      </c>
      <c r="G3746" s="1" t="s">
        <v>22318</v>
      </c>
      <c r="H3746" s="1" t="s">
        <v>22319</v>
      </c>
      <c r="I3746" s="6">
        <v>532</v>
      </c>
      <c r="J3746" s="6" t="s">
        <v>54</v>
      </c>
      <c r="K3746" s="6">
        <v>22</v>
      </c>
      <c r="L3746" s="6">
        <v>22</v>
      </c>
      <c r="M3746" s="6">
        <v>0</v>
      </c>
      <c r="N3746" s="7">
        <v>1</v>
      </c>
      <c r="O3746" s="1" t="s">
        <v>126</v>
      </c>
      <c r="P3746" s="1" t="s">
        <v>54</v>
      </c>
      <c r="Q3746" s="1" t="s">
        <v>56</v>
      </c>
      <c r="R3746" s="1" t="s">
        <v>7</v>
      </c>
      <c r="S3746" s="2" t="b">
        <v>0</v>
      </c>
      <c r="T3746" s="2" t="b">
        <v>1</v>
      </c>
      <c r="U3746" s="1" t="s">
        <v>202</v>
      </c>
      <c r="V3746" s="1">
        <v>18</v>
      </c>
      <c r="W3746" s="2" t="b">
        <v>1</v>
      </c>
      <c r="X3746" s="2" t="b">
        <v>1</v>
      </c>
      <c r="Y3746" s="2" t="b">
        <v>0</v>
      </c>
      <c r="Z3746" s="1" t="s">
        <v>119</v>
      </c>
      <c r="AA3746" s="2" t="b">
        <v>0</v>
      </c>
      <c r="AB3746" s="1" t="s">
        <v>22320</v>
      </c>
      <c r="AC3746" s="1" t="s">
        <v>22321</v>
      </c>
      <c r="AD3746" s="1" t="s">
        <v>61</v>
      </c>
      <c r="AE3746" s="2" t="b">
        <v>1</v>
      </c>
      <c r="AF3746" s="1"/>
      <c r="AG3746" s="2" t="b">
        <v>0</v>
      </c>
      <c r="AH3746" s="1">
        <v>46242.564803553243</v>
      </c>
    </row>
    <row r="3747" spans="1:34" ht="13.9">
      <c r="A3747" s="1" t="s">
        <v>22322</v>
      </c>
      <c r="B3747" s="1" t="s">
        <v>22323</v>
      </c>
      <c r="C3747" s="4">
        <v>45699</v>
      </c>
      <c r="D3747" s="1" t="s">
        <v>22166</v>
      </c>
      <c r="E3747" s="1">
        <v>2025</v>
      </c>
      <c r="F3747" s="5">
        <v>17.84</v>
      </c>
      <c r="G3747" s="1" t="s">
        <v>22324</v>
      </c>
      <c r="H3747" s="1" t="s">
        <v>22325</v>
      </c>
      <c r="I3747" s="6">
        <v>1143</v>
      </c>
      <c r="J3747" s="6" t="s">
        <v>54</v>
      </c>
      <c r="K3747" s="6">
        <v>55</v>
      </c>
      <c r="L3747" s="6">
        <v>52</v>
      </c>
      <c r="M3747" s="6">
        <v>3</v>
      </c>
      <c r="N3747" s="7">
        <v>0.94545454545454544</v>
      </c>
      <c r="O3747" s="1" t="s">
        <v>67</v>
      </c>
      <c r="P3747" s="1" t="s">
        <v>54</v>
      </c>
      <c r="Q3747" s="1" t="s">
        <v>56</v>
      </c>
      <c r="R3747" s="1" t="s">
        <v>5</v>
      </c>
      <c r="S3747" s="2" t="b">
        <v>1</v>
      </c>
      <c r="T3747" s="2" t="b">
        <v>0</v>
      </c>
      <c r="U3747" s="1" t="s">
        <v>57</v>
      </c>
      <c r="V3747" s="1"/>
      <c r="W3747" s="2" t="b">
        <v>0</v>
      </c>
      <c r="X3747" s="1"/>
      <c r="Y3747" s="2" t="b">
        <v>0</v>
      </c>
      <c r="Z3747" s="1" t="s">
        <v>58</v>
      </c>
      <c r="AA3747" s="2" t="b">
        <v>1</v>
      </c>
      <c r="AB3747" s="1" t="s">
        <v>22326</v>
      </c>
      <c r="AC3747" s="1" t="s">
        <v>22327</v>
      </c>
      <c r="AD3747" s="1" t="s">
        <v>61</v>
      </c>
      <c r="AE3747" s="2" t="b">
        <v>1</v>
      </c>
      <c r="AF3747" s="1" t="s">
        <v>435</v>
      </c>
      <c r="AG3747" s="2" t="b">
        <v>0</v>
      </c>
      <c r="AH3747" s="1">
        <v>46242.564803553243</v>
      </c>
    </row>
    <row r="3748" spans="1:34" ht="13.9">
      <c r="A3748" s="1" t="s">
        <v>22328</v>
      </c>
      <c r="B3748" s="1" t="s">
        <v>22329</v>
      </c>
      <c r="C3748" s="4">
        <v>45699</v>
      </c>
      <c r="D3748" s="1" t="s">
        <v>22166</v>
      </c>
      <c r="E3748" s="1">
        <v>2025</v>
      </c>
      <c r="F3748" s="5">
        <v>17.84</v>
      </c>
      <c r="G3748" s="1" t="s">
        <v>22330</v>
      </c>
      <c r="H3748" s="1" t="s">
        <v>22331</v>
      </c>
      <c r="I3748" s="6">
        <v>974</v>
      </c>
      <c r="J3748" s="6" t="s">
        <v>54</v>
      </c>
      <c r="K3748" s="6">
        <v>41</v>
      </c>
      <c r="L3748" s="6">
        <v>40</v>
      </c>
      <c r="M3748" s="6">
        <v>1</v>
      </c>
      <c r="N3748" s="7">
        <v>0.97560975609756095</v>
      </c>
      <c r="O3748" s="1" t="s">
        <v>126</v>
      </c>
      <c r="P3748" s="1" t="s">
        <v>54</v>
      </c>
      <c r="Q3748" s="1" t="s">
        <v>56</v>
      </c>
      <c r="R3748" s="1" t="s">
        <v>5</v>
      </c>
      <c r="S3748" s="2" t="b">
        <v>1</v>
      </c>
      <c r="T3748" s="2" t="b">
        <v>0</v>
      </c>
      <c r="U3748" s="1" t="s">
        <v>57</v>
      </c>
      <c r="V3748" s="1"/>
      <c r="W3748" s="2" t="b">
        <v>0</v>
      </c>
      <c r="X3748" s="1"/>
      <c r="Y3748" s="2" t="b">
        <v>0</v>
      </c>
      <c r="Z3748" s="1" t="s">
        <v>58</v>
      </c>
      <c r="AA3748" s="2" t="b">
        <v>1</v>
      </c>
      <c r="AB3748" s="1" t="s">
        <v>22332</v>
      </c>
      <c r="AC3748" s="1" t="s">
        <v>22333</v>
      </c>
      <c r="AD3748" s="1" t="s">
        <v>61</v>
      </c>
      <c r="AE3748" s="2" t="b">
        <v>1</v>
      </c>
      <c r="AF3748" s="1" t="s">
        <v>435</v>
      </c>
      <c r="AG3748" s="2" t="b">
        <v>0</v>
      </c>
      <c r="AH3748" s="1">
        <v>46242.564803553243</v>
      </c>
    </row>
    <row r="3749" spans="1:34" ht="13.9">
      <c r="A3749" s="1" t="s">
        <v>22334</v>
      </c>
      <c r="B3749" s="1" t="s">
        <v>22335</v>
      </c>
      <c r="C3749" s="4">
        <v>45699</v>
      </c>
      <c r="D3749" s="1" t="s">
        <v>22166</v>
      </c>
      <c r="E3749" s="1">
        <v>2025</v>
      </c>
      <c r="F3749" s="5">
        <v>17.84</v>
      </c>
      <c r="G3749" s="1" t="s">
        <v>22336</v>
      </c>
      <c r="H3749" s="1" t="s">
        <v>22337</v>
      </c>
      <c r="I3749" s="6">
        <v>363</v>
      </c>
      <c r="J3749" s="6" t="s">
        <v>54</v>
      </c>
      <c r="K3749" s="6">
        <v>23</v>
      </c>
      <c r="L3749" s="6">
        <v>13</v>
      </c>
      <c r="M3749" s="6">
        <v>10</v>
      </c>
      <c r="N3749" s="7">
        <v>0.56521739130434778</v>
      </c>
      <c r="O3749" s="1" t="s">
        <v>91</v>
      </c>
      <c r="P3749" s="1" t="s">
        <v>54</v>
      </c>
      <c r="Q3749" s="1" t="s">
        <v>56</v>
      </c>
      <c r="R3749" s="1" t="s">
        <v>5</v>
      </c>
      <c r="S3749" s="2" t="b">
        <v>1</v>
      </c>
      <c r="T3749" s="2" t="b">
        <v>0</v>
      </c>
      <c r="U3749" s="1" t="s">
        <v>57</v>
      </c>
      <c r="V3749" s="1"/>
      <c r="W3749" s="2" t="b">
        <v>0</v>
      </c>
      <c r="X3749" s="1"/>
      <c r="Y3749" s="2" t="b">
        <v>0</v>
      </c>
      <c r="Z3749" s="1" t="s">
        <v>58</v>
      </c>
      <c r="AA3749" s="2" t="b">
        <v>1</v>
      </c>
      <c r="AB3749" s="1" t="s">
        <v>22338</v>
      </c>
      <c r="AC3749" s="1" t="s">
        <v>22339</v>
      </c>
      <c r="AD3749" s="1" t="s">
        <v>61</v>
      </c>
      <c r="AE3749" s="2" t="b">
        <v>1</v>
      </c>
      <c r="AF3749" s="1" t="s">
        <v>164</v>
      </c>
      <c r="AG3749" s="2" t="b">
        <v>0</v>
      </c>
      <c r="AH3749" s="1">
        <v>46242.564803553243</v>
      </c>
    </row>
    <row r="3750" spans="1:34" ht="13.9">
      <c r="A3750" s="1" t="s">
        <v>22340</v>
      </c>
      <c r="B3750" s="1" t="s">
        <v>22341</v>
      </c>
      <c r="C3750" s="4">
        <v>45700</v>
      </c>
      <c r="D3750" s="1" t="s">
        <v>22166</v>
      </c>
      <c r="E3750" s="1">
        <v>2025</v>
      </c>
      <c r="F3750" s="5">
        <v>17.809999999999999</v>
      </c>
      <c r="G3750" s="1" t="s">
        <v>22342</v>
      </c>
      <c r="H3750" s="1" t="s">
        <v>22343</v>
      </c>
      <c r="I3750" s="6">
        <v>87</v>
      </c>
      <c r="J3750" s="6" t="s">
        <v>54</v>
      </c>
      <c r="K3750" s="6">
        <v>7</v>
      </c>
      <c r="L3750" s="6">
        <v>6</v>
      </c>
      <c r="M3750" s="6">
        <v>1</v>
      </c>
      <c r="N3750" s="7">
        <v>0.8571428571428571</v>
      </c>
      <c r="O3750" s="1" t="s">
        <v>83</v>
      </c>
      <c r="P3750" s="1" t="s">
        <v>54</v>
      </c>
      <c r="Q3750" s="1" t="s">
        <v>56</v>
      </c>
      <c r="R3750" s="1" t="s">
        <v>5</v>
      </c>
      <c r="S3750" s="2" t="b">
        <v>1</v>
      </c>
      <c r="T3750" s="2" t="b">
        <v>0</v>
      </c>
      <c r="U3750" s="1" t="s">
        <v>57</v>
      </c>
      <c r="V3750" s="1"/>
      <c r="W3750" s="2" t="b">
        <v>0</v>
      </c>
      <c r="X3750" s="1"/>
      <c r="Y3750" s="2" t="b">
        <v>0</v>
      </c>
      <c r="Z3750" s="1" t="s">
        <v>119</v>
      </c>
      <c r="AA3750" s="2" t="b">
        <v>0</v>
      </c>
      <c r="AB3750" s="1" t="s">
        <v>22344</v>
      </c>
      <c r="AC3750" s="1" t="s">
        <v>22345</v>
      </c>
      <c r="AD3750" s="1" t="s">
        <v>61</v>
      </c>
      <c r="AE3750" s="2" t="b">
        <v>1</v>
      </c>
      <c r="AF3750" s="1"/>
      <c r="AG3750" s="2" t="b">
        <v>0</v>
      </c>
      <c r="AH3750" s="1">
        <v>46242.564803553243</v>
      </c>
    </row>
    <row r="3751" spans="1:34" ht="13.9">
      <c r="A3751" s="1" t="s">
        <v>22346</v>
      </c>
      <c r="B3751" s="1" t="s">
        <v>22347</v>
      </c>
      <c r="C3751" s="4">
        <v>45700</v>
      </c>
      <c r="D3751" s="1" t="s">
        <v>22166</v>
      </c>
      <c r="E3751" s="1">
        <v>2025</v>
      </c>
      <c r="F3751" s="5">
        <v>17.809999999999999</v>
      </c>
      <c r="G3751" s="1" t="s">
        <v>22348</v>
      </c>
      <c r="H3751" s="1" t="s">
        <v>22349</v>
      </c>
      <c r="I3751" s="6">
        <v>845</v>
      </c>
      <c r="J3751" s="6" t="s">
        <v>54</v>
      </c>
      <c r="K3751" s="6">
        <v>18</v>
      </c>
      <c r="L3751" s="6">
        <v>11</v>
      </c>
      <c r="M3751" s="6">
        <v>7</v>
      </c>
      <c r="N3751" s="7">
        <v>0.61111111111111116</v>
      </c>
      <c r="O3751" s="1" t="s">
        <v>91</v>
      </c>
      <c r="P3751" s="1" t="s">
        <v>54</v>
      </c>
      <c r="Q3751" s="1" t="s">
        <v>56</v>
      </c>
      <c r="R3751" s="1" t="s">
        <v>7</v>
      </c>
      <c r="S3751" s="2" t="b">
        <v>0</v>
      </c>
      <c r="T3751" s="2" t="b">
        <v>1</v>
      </c>
      <c r="U3751" s="1" t="s">
        <v>202</v>
      </c>
      <c r="V3751" s="1">
        <v>18</v>
      </c>
      <c r="W3751" s="2" t="b">
        <v>1</v>
      </c>
      <c r="X3751" s="2" t="b">
        <v>1</v>
      </c>
      <c r="Y3751" s="2" t="b">
        <v>0</v>
      </c>
      <c r="Z3751" s="1" t="s">
        <v>119</v>
      </c>
      <c r="AA3751" s="2" t="b">
        <v>0</v>
      </c>
      <c r="AB3751" s="1" t="s">
        <v>22350</v>
      </c>
      <c r="AC3751" s="1" t="s">
        <v>22351</v>
      </c>
      <c r="AD3751" s="1" t="s">
        <v>61</v>
      </c>
      <c r="AE3751" s="2" t="b">
        <v>1</v>
      </c>
      <c r="AF3751" s="1"/>
      <c r="AG3751" s="2" t="b">
        <v>0</v>
      </c>
      <c r="AH3751" s="1">
        <v>46242.564803553243</v>
      </c>
    </row>
    <row r="3752" spans="1:34" ht="13.9">
      <c r="A3752" s="1" t="s">
        <v>22352</v>
      </c>
      <c r="B3752" s="1" t="s">
        <v>22353</v>
      </c>
      <c r="C3752" s="4">
        <v>45700</v>
      </c>
      <c r="D3752" s="1" t="s">
        <v>22166</v>
      </c>
      <c r="E3752" s="1">
        <v>2025</v>
      </c>
      <c r="F3752" s="5">
        <v>17.809999999999999</v>
      </c>
      <c r="G3752" s="1" t="s">
        <v>22354</v>
      </c>
      <c r="H3752" s="1" t="s">
        <v>22355</v>
      </c>
      <c r="I3752" s="6">
        <v>1613</v>
      </c>
      <c r="J3752" s="6" t="s">
        <v>54</v>
      </c>
      <c r="K3752" s="6">
        <v>48</v>
      </c>
      <c r="L3752" s="6">
        <v>47</v>
      </c>
      <c r="M3752" s="6">
        <v>1</v>
      </c>
      <c r="N3752" s="7">
        <v>0.97916666666666663</v>
      </c>
      <c r="O3752" s="1" t="s">
        <v>126</v>
      </c>
      <c r="P3752" s="1" t="s">
        <v>54</v>
      </c>
      <c r="Q3752" s="1" t="s">
        <v>56</v>
      </c>
      <c r="R3752" s="1" t="s">
        <v>5</v>
      </c>
      <c r="S3752" s="2" t="b">
        <v>1</v>
      </c>
      <c r="T3752" s="2" t="b">
        <v>0</v>
      </c>
      <c r="U3752" s="1" t="s">
        <v>57</v>
      </c>
      <c r="V3752" s="1"/>
      <c r="W3752" s="2" t="b">
        <v>0</v>
      </c>
      <c r="X3752" s="1"/>
      <c r="Y3752" s="2" t="b">
        <v>0</v>
      </c>
      <c r="Z3752" s="1" t="s">
        <v>58</v>
      </c>
      <c r="AA3752" s="2" t="b">
        <v>1</v>
      </c>
      <c r="AB3752" s="1" t="s">
        <v>22356</v>
      </c>
      <c r="AC3752" s="1" t="s">
        <v>22357</v>
      </c>
      <c r="AD3752" s="1" t="s">
        <v>61</v>
      </c>
      <c r="AE3752" s="2" t="b">
        <v>1</v>
      </c>
      <c r="AF3752" s="1" t="s">
        <v>101</v>
      </c>
      <c r="AG3752" s="2" t="b">
        <v>1</v>
      </c>
      <c r="AH3752" s="1">
        <v>46242.564803553243</v>
      </c>
    </row>
    <row r="3753" spans="1:34" ht="13.9">
      <c r="A3753" s="1" t="s">
        <v>22358</v>
      </c>
      <c r="B3753" s="1" t="s">
        <v>22359</v>
      </c>
      <c r="C3753" s="4">
        <v>45700</v>
      </c>
      <c r="D3753" s="1" t="s">
        <v>22166</v>
      </c>
      <c r="E3753" s="1">
        <v>2025</v>
      </c>
      <c r="F3753" s="5">
        <v>17.809999999999999</v>
      </c>
      <c r="G3753" s="1" t="s">
        <v>22360</v>
      </c>
      <c r="H3753" s="1" t="s">
        <v>22361</v>
      </c>
      <c r="I3753" s="6">
        <v>148880</v>
      </c>
      <c r="J3753" s="6" t="s">
        <v>54</v>
      </c>
      <c r="K3753" s="6">
        <v>6189</v>
      </c>
      <c r="L3753" s="6">
        <v>5441</v>
      </c>
      <c r="M3753" s="6">
        <v>748</v>
      </c>
      <c r="N3753" s="7">
        <v>0.87914041040555824</v>
      </c>
      <c r="O3753" s="1" t="s">
        <v>67</v>
      </c>
      <c r="P3753" s="1" t="s">
        <v>54</v>
      </c>
      <c r="Q3753" s="1" t="s">
        <v>68</v>
      </c>
      <c r="R3753" s="1" t="s">
        <v>5</v>
      </c>
      <c r="S3753" s="2" t="b">
        <v>1</v>
      </c>
      <c r="T3753" s="2" t="b">
        <v>0</v>
      </c>
      <c r="U3753" s="1" t="s">
        <v>57</v>
      </c>
      <c r="V3753" s="1"/>
      <c r="W3753" s="2" t="b">
        <v>0</v>
      </c>
      <c r="X3753" s="1"/>
      <c r="Y3753" s="2" t="b">
        <v>0</v>
      </c>
      <c r="Z3753" s="1" t="s">
        <v>58</v>
      </c>
      <c r="AA3753" s="2" t="b">
        <v>1</v>
      </c>
      <c r="AB3753" s="1" t="s">
        <v>22362</v>
      </c>
      <c r="AC3753" s="1" t="s">
        <v>22363</v>
      </c>
      <c r="AD3753" s="1" t="s">
        <v>61</v>
      </c>
      <c r="AE3753" s="2" t="b">
        <v>1</v>
      </c>
      <c r="AF3753" s="1" t="s">
        <v>649</v>
      </c>
      <c r="AG3753" s="2" t="b">
        <v>0</v>
      </c>
      <c r="AH3753" s="1">
        <v>46242.564803553243</v>
      </c>
    </row>
    <row r="3754" spans="1:34" ht="13.9">
      <c r="A3754" s="1" t="s">
        <v>22364</v>
      </c>
      <c r="B3754" s="1" t="s">
        <v>22365</v>
      </c>
      <c r="C3754" s="4">
        <v>45700</v>
      </c>
      <c r="D3754" s="1" t="s">
        <v>22166</v>
      </c>
      <c r="E3754" s="1">
        <v>2025</v>
      </c>
      <c r="F3754" s="5">
        <v>17.809999999999999</v>
      </c>
      <c r="G3754" s="1" t="s">
        <v>22366</v>
      </c>
      <c r="H3754" s="1" t="s">
        <v>22367</v>
      </c>
      <c r="I3754" s="6">
        <v>5415</v>
      </c>
      <c r="J3754" s="6" t="s">
        <v>54</v>
      </c>
      <c r="K3754" s="6">
        <v>109</v>
      </c>
      <c r="L3754" s="6">
        <v>106</v>
      </c>
      <c r="M3754" s="6">
        <v>3</v>
      </c>
      <c r="N3754" s="7">
        <v>0.97247706422018354</v>
      </c>
      <c r="O3754" s="1" t="s">
        <v>67</v>
      </c>
      <c r="P3754" s="1" t="s">
        <v>54</v>
      </c>
      <c r="Q3754" s="1" t="s">
        <v>56</v>
      </c>
      <c r="R3754" s="1" t="s">
        <v>5</v>
      </c>
      <c r="S3754" s="2" t="b">
        <v>1</v>
      </c>
      <c r="T3754" s="2" t="b">
        <v>0</v>
      </c>
      <c r="U3754" s="1" t="s">
        <v>112</v>
      </c>
      <c r="V3754" s="1">
        <v>15</v>
      </c>
      <c r="W3754" s="2" t="b">
        <v>0</v>
      </c>
      <c r="X3754" s="1"/>
      <c r="Y3754" s="2" t="b">
        <v>0</v>
      </c>
      <c r="Z3754" s="1" t="s">
        <v>58</v>
      </c>
      <c r="AA3754" s="2" t="b">
        <v>1</v>
      </c>
      <c r="AB3754" s="1" t="s">
        <v>22368</v>
      </c>
      <c r="AC3754" s="1" t="s">
        <v>22369</v>
      </c>
      <c r="AD3754" s="1" t="s">
        <v>61</v>
      </c>
      <c r="AE3754" s="2" t="b">
        <v>1</v>
      </c>
      <c r="AF3754" s="1" t="s">
        <v>101</v>
      </c>
      <c r="AG3754" s="2" t="b">
        <v>1</v>
      </c>
      <c r="AH3754" s="1">
        <v>46242.564803553243</v>
      </c>
    </row>
    <row r="3755" spans="1:34" ht="13.9">
      <c r="A3755" s="1" t="s">
        <v>22370</v>
      </c>
      <c r="B3755" s="1" t="s">
        <v>22371</v>
      </c>
      <c r="C3755" s="4">
        <v>45701</v>
      </c>
      <c r="D3755" s="1" t="s">
        <v>22166</v>
      </c>
      <c r="E3755" s="1">
        <v>2025</v>
      </c>
      <c r="F3755" s="5">
        <v>17.77</v>
      </c>
      <c r="G3755" s="1" t="s">
        <v>22372</v>
      </c>
      <c r="H3755" s="1" t="s">
        <v>22373</v>
      </c>
      <c r="I3755" s="6"/>
      <c r="J3755" s="6" t="s">
        <v>147</v>
      </c>
      <c r="K3755" s="6">
        <v>733</v>
      </c>
      <c r="L3755" s="6">
        <v>372</v>
      </c>
      <c r="M3755" s="6">
        <v>361</v>
      </c>
      <c r="N3755" s="7">
        <v>0.50750341064120053</v>
      </c>
      <c r="O3755" s="1" t="s">
        <v>91</v>
      </c>
      <c r="P3755" s="1" t="s">
        <v>54</v>
      </c>
      <c r="Q3755" s="1" t="s">
        <v>68</v>
      </c>
      <c r="R3755" s="1" t="s">
        <v>5</v>
      </c>
      <c r="S3755" s="2" t="b">
        <v>1</v>
      </c>
      <c r="T3755" s="2" t="b">
        <v>0</v>
      </c>
      <c r="U3755" s="1" t="s">
        <v>57</v>
      </c>
      <c r="V3755" s="1"/>
      <c r="W3755" s="2" t="b">
        <v>0</v>
      </c>
      <c r="X3755" s="1"/>
      <c r="Y3755" s="2" t="b">
        <v>0</v>
      </c>
      <c r="Z3755" s="1" t="s">
        <v>119</v>
      </c>
      <c r="AA3755" s="2" t="b">
        <v>0</v>
      </c>
      <c r="AB3755" s="1" t="s">
        <v>22374</v>
      </c>
      <c r="AC3755" s="1" t="s">
        <v>22375</v>
      </c>
      <c r="AD3755" s="1" t="s">
        <v>61</v>
      </c>
      <c r="AE3755" s="2" t="b">
        <v>1</v>
      </c>
      <c r="AF3755" s="1"/>
      <c r="AG3755" s="2" t="b">
        <v>0</v>
      </c>
      <c r="AH3755" s="1">
        <v>46242.564803553243</v>
      </c>
    </row>
    <row r="3756" spans="1:34" ht="13.9">
      <c r="A3756" s="1" t="s">
        <v>22376</v>
      </c>
      <c r="B3756" s="1" t="s">
        <v>22377</v>
      </c>
      <c r="C3756" s="4">
        <v>45701</v>
      </c>
      <c r="D3756" s="1" t="s">
        <v>22166</v>
      </c>
      <c r="E3756" s="1">
        <v>2025</v>
      </c>
      <c r="F3756" s="5">
        <v>17.77</v>
      </c>
      <c r="G3756" s="1" t="s">
        <v>22378</v>
      </c>
      <c r="H3756" s="1" t="s">
        <v>22379</v>
      </c>
      <c r="I3756" s="6"/>
      <c r="J3756" s="6" t="s">
        <v>147</v>
      </c>
      <c r="K3756" s="6">
        <v>4</v>
      </c>
      <c r="L3756" s="6">
        <v>4</v>
      </c>
      <c r="M3756" s="6">
        <v>0</v>
      </c>
      <c r="N3756" s="7">
        <v>1</v>
      </c>
      <c r="O3756" s="1" t="s">
        <v>344</v>
      </c>
      <c r="P3756" s="1" t="s">
        <v>54</v>
      </c>
      <c r="Q3756" s="1" t="s">
        <v>56</v>
      </c>
      <c r="R3756" s="1" t="s">
        <v>7</v>
      </c>
      <c r="S3756" s="2" t="b">
        <v>0</v>
      </c>
      <c r="T3756" s="2" t="b">
        <v>1</v>
      </c>
      <c r="U3756" s="1" t="s">
        <v>202</v>
      </c>
      <c r="V3756" s="1">
        <v>18</v>
      </c>
      <c r="W3756" s="2" t="b">
        <v>1</v>
      </c>
      <c r="X3756" s="2" t="b">
        <v>1</v>
      </c>
      <c r="Y3756" s="2" t="b">
        <v>0</v>
      </c>
      <c r="Z3756" s="1" t="s">
        <v>119</v>
      </c>
      <c r="AA3756" s="2" t="b">
        <v>0</v>
      </c>
      <c r="AB3756" s="1" t="s">
        <v>22380</v>
      </c>
      <c r="AC3756" s="1" t="s">
        <v>22381</v>
      </c>
      <c r="AD3756" s="1" t="s">
        <v>61</v>
      </c>
      <c r="AE3756" s="2" t="b">
        <v>1</v>
      </c>
      <c r="AF3756" s="1"/>
      <c r="AG3756" s="2" t="b">
        <v>0</v>
      </c>
      <c r="AH3756" s="1">
        <v>46242.564803553243</v>
      </c>
    </row>
    <row r="3757" spans="1:34" ht="13.9">
      <c r="A3757" s="1" t="s">
        <v>22382</v>
      </c>
      <c r="B3757" s="1" t="s">
        <v>22383</v>
      </c>
      <c r="C3757" s="4">
        <v>45701</v>
      </c>
      <c r="D3757" s="1" t="s">
        <v>22166</v>
      </c>
      <c r="E3757" s="1">
        <v>2025</v>
      </c>
      <c r="F3757" s="5">
        <v>17.77</v>
      </c>
      <c r="G3757" s="1" t="s">
        <v>22384</v>
      </c>
      <c r="H3757" s="1" t="s">
        <v>22379</v>
      </c>
      <c r="I3757" s="6">
        <v>4379</v>
      </c>
      <c r="J3757" s="6" t="s">
        <v>54</v>
      </c>
      <c r="K3757" s="6">
        <v>94</v>
      </c>
      <c r="L3757" s="6">
        <v>76</v>
      </c>
      <c r="M3757" s="6">
        <v>18</v>
      </c>
      <c r="N3757" s="7">
        <v>0.80851063829787229</v>
      </c>
      <c r="O3757" s="1" t="s">
        <v>67</v>
      </c>
      <c r="P3757" s="1" t="s">
        <v>54</v>
      </c>
      <c r="Q3757" s="1" t="s">
        <v>56</v>
      </c>
      <c r="R3757" s="1" t="s">
        <v>5</v>
      </c>
      <c r="S3757" s="2" t="b">
        <v>1</v>
      </c>
      <c r="T3757" s="2" t="b">
        <v>0</v>
      </c>
      <c r="U3757" s="1" t="s">
        <v>57</v>
      </c>
      <c r="V3757" s="1"/>
      <c r="W3757" s="2" t="b">
        <v>0</v>
      </c>
      <c r="X3757" s="1"/>
      <c r="Y3757" s="2" t="b">
        <v>0</v>
      </c>
      <c r="Z3757" s="1" t="s">
        <v>58</v>
      </c>
      <c r="AA3757" s="2" t="b">
        <v>1</v>
      </c>
      <c r="AB3757" s="1" t="s">
        <v>22380</v>
      </c>
      <c r="AC3757" s="1" t="s">
        <v>22385</v>
      </c>
      <c r="AD3757" s="1" t="s">
        <v>61</v>
      </c>
      <c r="AE3757" s="2" t="b">
        <v>1</v>
      </c>
      <c r="AF3757" s="1" t="s">
        <v>371</v>
      </c>
      <c r="AG3757" s="2" t="b">
        <v>0</v>
      </c>
      <c r="AH3757" s="1">
        <v>46242.564803553243</v>
      </c>
    </row>
    <row r="3758" spans="1:34" ht="13.9">
      <c r="A3758" s="1" t="s">
        <v>22386</v>
      </c>
      <c r="B3758" s="1" t="s">
        <v>22387</v>
      </c>
      <c r="C3758" s="4">
        <v>45701</v>
      </c>
      <c r="D3758" s="1" t="s">
        <v>22166</v>
      </c>
      <c r="E3758" s="1">
        <v>2025</v>
      </c>
      <c r="F3758" s="5">
        <v>17.77</v>
      </c>
      <c r="G3758" s="1" t="s">
        <v>22388</v>
      </c>
      <c r="H3758" s="1" t="s">
        <v>22389</v>
      </c>
      <c r="I3758" s="6">
        <v>1322</v>
      </c>
      <c r="J3758" s="6" t="s">
        <v>54</v>
      </c>
      <c r="K3758" s="6">
        <v>39</v>
      </c>
      <c r="L3758" s="6">
        <v>38</v>
      </c>
      <c r="M3758" s="6">
        <v>1</v>
      </c>
      <c r="N3758" s="7">
        <v>0.97435897435897434</v>
      </c>
      <c r="O3758" s="1" t="s">
        <v>126</v>
      </c>
      <c r="P3758" s="1" t="s">
        <v>54</v>
      </c>
      <c r="Q3758" s="1" t="s">
        <v>56</v>
      </c>
      <c r="R3758" s="1" t="s">
        <v>5</v>
      </c>
      <c r="S3758" s="2" t="b">
        <v>1</v>
      </c>
      <c r="T3758" s="2" t="b">
        <v>0</v>
      </c>
      <c r="U3758" s="1" t="s">
        <v>57</v>
      </c>
      <c r="V3758" s="1"/>
      <c r="W3758" s="2" t="b">
        <v>0</v>
      </c>
      <c r="X3758" s="1"/>
      <c r="Y3758" s="2" t="b">
        <v>0</v>
      </c>
      <c r="Z3758" s="1" t="s">
        <v>58</v>
      </c>
      <c r="AA3758" s="2" t="b">
        <v>1</v>
      </c>
      <c r="AB3758" s="1" t="s">
        <v>22390</v>
      </c>
      <c r="AC3758" s="1" t="s">
        <v>22391</v>
      </c>
      <c r="AD3758" s="1" t="s">
        <v>61</v>
      </c>
      <c r="AE3758" s="2" t="b">
        <v>1</v>
      </c>
      <c r="AF3758" s="1" t="s">
        <v>101</v>
      </c>
      <c r="AG3758" s="2" t="b">
        <v>1</v>
      </c>
      <c r="AH3758" s="1">
        <v>46242.564803553243</v>
      </c>
    </row>
    <row r="3759" spans="1:34" ht="13.9">
      <c r="A3759" s="1" t="s">
        <v>22392</v>
      </c>
      <c r="B3759" s="1" t="s">
        <v>22393</v>
      </c>
      <c r="C3759" s="4">
        <v>45701</v>
      </c>
      <c r="D3759" s="1" t="s">
        <v>22166</v>
      </c>
      <c r="E3759" s="1">
        <v>2025</v>
      </c>
      <c r="F3759" s="5">
        <v>17.77</v>
      </c>
      <c r="G3759" s="1" t="s">
        <v>22394</v>
      </c>
      <c r="H3759" s="1" t="s">
        <v>22395</v>
      </c>
      <c r="I3759" s="6">
        <v>2447</v>
      </c>
      <c r="J3759" s="6" t="s">
        <v>54</v>
      </c>
      <c r="K3759" s="6">
        <v>94</v>
      </c>
      <c r="L3759" s="6">
        <v>77</v>
      </c>
      <c r="M3759" s="6">
        <v>17</v>
      </c>
      <c r="N3759" s="7">
        <v>0.81914893617021278</v>
      </c>
      <c r="O3759" s="1" t="s">
        <v>67</v>
      </c>
      <c r="P3759" s="1" t="s">
        <v>54</v>
      </c>
      <c r="Q3759" s="1" t="s">
        <v>56</v>
      </c>
      <c r="R3759" s="1" t="s">
        <v>7</v>
      </c>
      <c r="S3759" s="2" t="b">
        <v>0</v>
      </c>
      <c r="T3759" s="2" t="b">
        <v>1</v>
      </c>
      <c r="U3759" s="1" t="s">
        <v>202</v>
      </c>
      <c r="V3759" s="1">
        <v>18</v>
      </c>
      <c r="W3759" s="2" t="b">
        <v>1</v>
      </c>
      <c r="X3759" s="2" t="b">
        <v>1</v>
      </c>
      <c r="Y3759" s="2" t="b">
        <v>0</v>
      </c>
      <c r="Z3759" s="1" t="s">
        <v>119</v>
      </c>
      <c r="AA3759" s="2" t="b">
        <v>0</v>
      </c>
      <c r="AB3759" s="1" t="s">
        <v>22396</v>
      </c>
      <c r="AC3759" s="1" t="s">
        <v>22397</v>
      </c>
      <c r="AD3759" s="1" t="s">
        <v>61</v>
      </c>
      <c r="AE3759" s="2" t="b">
        <v>1</v>
      </c>
      <c r="AF3759" s="1"/>
      <c r="AG3759" s="2" t="b">
        <v>0</v>
      </c>
      <c r="AH3759" s="1">
        <v>46242.564803553243</v>
      </c>
    </row>
    <row r="3760" spans="1:34" ht="13.9">
      <c r="A3760" s="1" t="s">
        <v>22398</v>
      </c>
      <c r="B3760" s="1" t="s">
        <v>22399</v>
      </c>
      <c r="C3760" s="4">
        <v>45701</v>
      </c>
      <c r="D3760" s="1" t="s">
        <v>22166</v>
      </c>
      <c r="E3760" s="1">
        <v>2025</v>
      </c>
      <c r="F3760" s="5">
        <v>17.77</v>
      </c>
      <c r="G3760" s="1" t="s">
        <v>22400</v>
      </c>
      <c r="H3760" s="1" t="s">
        <v>22401</v>
      </c>
      <c r="I3760" s="6">
        <v>683</v>
      </c>
      <c r="J3760" s="6" t="s">
        <v>54</v>
      </c>
      <c r="K3760" s="6">
        <v>54</v>
      </c>
      <c r="L3760" s="6">
        <v>48</v>
      </c>
      <c r="M3760" s="6">
        <v>6</v>
      </c>
      <c r="N3760" s="7">
        <v>0.88888888888888884</v>
      </c>
      <c r="O3760" s="1" t="s">
        <v>67</v>
      </c>
      <c r="P3760" s="1" t="s">
        <v>54</v>
      </c>
      <c r="Q3760" s="1" t="s">
        <v>56</v>
      </c>
      <c r="R3760" s="1" t="s">
        <v>5</v>
      </c>
      <c r="S3760" s="2" t="b">
        <v>1</v>
      </c>
      <c r="T3760" s="2" t="b">
        <v>0</v>
      </c>
      <c r="U3760" s="1" t="s">
        <v>57</v>
      </c>
      <c r="V3760" s="1"/>
      <c r="W3760" s="2" t="b">
        <v>0</v>
      </c>
      <c r="X3760" s="1"/>
      <c r="Y3760" s="2" t="b">
        <v>0</v>
      </c>
      <c r="Z3760" s="1" t="s">
        <v>58</v>
      </c>
      <c r="AA3760" s="2" t="b">
        <v>1</v>
      </c>
      <c r="AB3760" s="1" t="s">
        <v>22402</v>
      </c>
      <c r="AC3760" s="1" t="s">
        <v>22403</v>
      </c>
      <c r="AD3760" s="1" t="s">
        <v>61</v>
      </c>
      <c r="AE3760" s="2" t="b">
        <v>1</v>
      </c>
      <c r="AF3760" s="1" t="s">
        <v>442</v>
      </c>
      <c r="AG3760" s="2" t="b">
        <v>0</v>
      </c>
      <c r="AH3760" s="1">
        <v>46242.564803553243</v>
      </c>
    </row>
    <row r="3761" spans="1:34" ht="13.9">
      <c r="A3761" s="1" t="s">
        <v>22404</v>
      </c>
      <c r="B3761" s="1" t="s">
        <v>22405</v>
      </c>
      <c r="C3761" s="4">
        <v>45702</v>
      </c>
      <c r="D3761" s="1" t="s">
        <v>22166</v>
      </c>
      <c r="E3761" s="1">
        <v>2025</v>
      </c>
      <c r="F3761" s="5">
        <v>17.739999999999998</v>
      </c>
      <c r="G3761" s="1" t="s">
        <v>22406</v>
      </c>
      <c r="H3761" s="1" t="s">
        <v>22407</v>
      </c>
      <c r="I3761" s="6">
        <v>2652</v>
      </c>
      <c r="J3761" s="6" t="s">
        <v>54</v>
      </c>
      <c r="K3761" s="6">
        <v>80</v>
      </c>
      <c r="L3761" s="6">
        <v>55</v>
      </c>
      <c r="M3761" s="6">
        <v>25</v>
      </c>
      <c r="N3761" s="7">
        <v>0.6875</v>
      </c>
      <c r="O3761" s="1" t="s">
        <v>91</v>
      </c>
      <c r="P3761" s="1" t="s">
        <v>54</v>
      </c>
      <c r="Q3761" s="1" t="s">
        <v>56</v>
      </c>
      <c r="R3761" s="1" t="s">
        <v>7</v>
      </c>
      <c r="S3761" s="2" t="b">
        <v>0</v>
      </c>
      <c r="T3761" s="2" t="b">
        <v>1</v>
      </c>
      <c r="U3761" s="1" t="s">
        <v>202</v>
      </c>
      <c r="V3761" s="1">
        <v>18</v>
      </c>
      <c r="W3761" s="2" t="b">
        <v>1</v>
      </c>
      <c r="X3761" s="2" t="b">
        <v>1</v>
      </c>
      <c r="Y3761" s="2" t="b">
        <v>0</v>
      </c>
      <c r="Z3761" s="1" t="s">
        <v>119</v>
      </c>
      <c r="AA3761" s="2" t="b">
        <v>0</v>
      </c>
      <c r="AB3761" s="1" t="s">
        <v>22408</v>
      </c>
      <c r="AC3761" s="1" t="s">
        <v>22409</v>
      </c>
      <c r="AD3761" s="1" t="s">
        <v>61</v>
      </c>
      <c r="AE3761" s="2" t="b">
        <v>1</v>
      </c>
      <c r="AF3761" s="1"/>
      <c r="AG3761" s="2" t="b">
        <v>0</v>
      </c>
      <c r="AH3761" s="1">
        <v>46242.564803553243</v>
      </c>
    </row>
    <row r="3762" spans="1:34" ht="13.9">
      <c r="A3762" s="1" t="s">
        <v>22410</v>
      </c>
      <c r="B3762" s="1" t="s">
        <v>22411</v>
      </c>
      <c r="C3762" s="4">
        <v>45702</v>
      </c>
      <c r="D3762" s="1" t="s">
        <v>22166</v>
      </c>
      <c r="E3762" s="1">
        <v>2025</v>
      </c>
      <c r="F3762" s="5">
        <v>17.739999999999998</v>
      </c>
      <c r="G3762" s="1" t="s">
        <v>22412</v>
      </c>
      <c r="H3762" s="1" t="s">
        <v>22413</v>
      </c>
      <c r="I3762" s="6">
        <v>1609</v>
      </c>
      <c r="J3762" s="6" t="s">
        <v>54</v>
      </c>
      <c r="K3762" s="6">
        <v>97</v>
      </c>
      <c r="L3762" s="6">
        <v>80</v>
      </c>
      <c r="M3762" s="6">
        <v>17</v>
      </c>
      <c r="N3762" s="7">
        <v>0.82474226804123707</v>
      </c>
      <c r="O3762" s="1" t="s">
        <v>67</v>
      </c>
      <c r="P3762" s="1" t="s">
        <v>54</v>
      </c>
      <c r="Q3762" s="1" t="s">
        <v>56</v>
      </c>
      <c r="R3762" s="1" t="s">
        <v>5</v>
      </c>
      <c r="S3762" s="2" t="b">
        <v>1</v>
      </c>
      <c r="T3762" s="2" t="b">
        <v>0</v>
      </c>
      <c r="U3762" s="1" t="s">
        <v>57</v>
      </c>
      <c r="V3762" s="1"/>
      <c r="W3762" s="2" t="b">
        <v>0</v>
      </c>
      <c r="X3762" s="1"/>
      <c r="Y3762" s="2" t="b">
        <v>0</v>
      </c>
      <c r="Z3762" s="1" t="s">
        <v>58</v>
      </c>
      <c r="AA3762" s="2" t="b">
        <v>1</v>
      </c>
      <c r="AB3762" s="1" t="s">
        <v>22414</v>
      </c>
      <c r="AC3762" s="1" t="s">
        <v>22415</v>
      </c>
      <c r="AD3762" s="1" t="s">
        <v>61</v>
      </c>
      <c r="AE3762" s="2" t="b">
        <v>1</v>
      </c>
      <c r="AF3762" s="1" t="s">
        <v>987</v>
      </c>
      <c r="AG3762" s="2" t="b">
        <v>0</v>
      </c>
      <c r="AH3762" s="1">
        <v>46242.564803553243</v>
      </c>
    </row>
    <row r="3763" spans="1:34" ht="13.9">
      <c r="A3763" s="1" t="s">
        <v>22416</v>
      </c>
      <c r="B3763" s="1" t="s">
        <v>22417</v>
      </c>
      <c r="C3763" s="4">
        <v>45702</v>
      </c>
      <c r="D3763" s="1" t="s">
        <v>22166</v>
      </c>
      <c r="E3763" s="1">
        <v>2025</v>
      </c>
      <c r="F3763" s="5">
        <v>17.739999999999998</v>
      </c>
      <c r="G3763" s="1" t="s">
        <v>22418</v>
      </c>
      <c r="H3763" s="1" t="s">
        <v>22419</v>
      </c>
      <c r="I3763" s="6">
        <v>740</v>
      </c>
      <c r="J3763" s="6" t="s">
        <v>54</v>
      </c>
      <c r="K3763" s="6">
        <v>21</v>
      </c>
      <c r="L3763" s="6">
        <v>16</v>
      </c>
      <c r="M3763" s="6">
        <v>5</v>
      </c>
      <c r="N3763" s="7">
        <v>0.76190476190476186</v>
      </c>
      <c r="O3763" s="1" t="s">
        <v>55</v>
      </c>
      <c r="P3763" s="1" t="s">
        <v>54</v>
      </c>
      <c r="Q3763" s="1" t="s">
        <v>56</v>
      </c>
      <c r="R3763" s="1" t="s">
        <v>7</v>
      </c>
      <c r="S3763" s="2" t="b">
        <v>0</v>
      </c>
      <c r="T3763" s="2" t="b">
        <v>1</v>
      </c>
      <c r="U3763" s="1" t="s">
        <v>202</v>
      </c>
      <c r="V3763" s="1">
        <v>18</v>
      </c>
      <c r="W3763" s="2" t="b">
        <v>1</v>
      </c>
      <c r="X3763" s="2" t="b">
        <v>1</v>
      </c>
      <c r="Y3763" s="2" t="b">
        <v>0</v>
      </c>
      <c r="Z3763" s="1" t="s">
        <v>119</v>
      </c>
      <c r="AA3763" s="2" t="b">
        <v>0</v>
      </c>
      <c r="AB3763" s="1" t="s">
        <v>22420</v>
      </c>
      <c r="AC3763" s="1" t="s">
        <v>22421</v>
      </c>
      <c r="AD3763" s="1" t="s">
        <v>61</v>
      </c>
      <c r="AE3763" s="2" t="b">
        <v>1</v>
      </c>
      <c r="AF3763" s="1"/>
      <c r="AG3763" s="2" t="b">
        <v>0</v>
      </c>
      <c r="AH3763" s="1">
        <v>46242.564803553243</v>
      </c>
    </row>
    <row r="3764" spans="1:34" ht="13.9">
      <c r="A3764" s="1" t="s">
        <v>22422</v>
      </c>
      <c r="B3764" s="1" t="s">
        <v>22423</v>
      </c>
      <c r="C3764" s="4">
        <v>45702</v>
      </c>
      <c r="D3764" s="1" t="s">
        <v>22166</v>
      </c>
      <c r="E3764" s="1">
        <v>2025</v>
      </c>
      <c r="F3764" s="5">
        <v>17.739999999999998</v>
      </c>
      <c r="G3764" s="1" t="s">
        <v>22424</v>
      </c>
      <c r="H3764" s="1" t="s">
        <v>22425</v>
      </c>
      <c r="I3764" s="6">
        <v>3321</v>
      </c>
      <c r="J3764" s="6" t="s">
        <v>54</v>
      </c>
      <c r="K3764" s="6">
        <v>268</v>
      </c>
      <c r="L3764" s="6">
        <v>223</v>
      </c>
      <c r="M3764" s="6">
        <v>45</v>
      </c>
      <c r="N3764" s="7">
        <v>0.83208955223880599</v>
      </c>
      <c r="O3764" s="1" t="s">
        <v>67</v>
      </c>
      <c r="P3764" s="1" t="s">
        <v>54</v>
      </c>
      <c r="Q3764" s="1" t="s">
        <v>68</v>
      </c>
      <c r="R3764" s="1" t="s">
        <v>5</v>
      </c>
      <c r="S3764" s="2" t="b">
        <v>1</v>
      </c>
      <c r="T3764" s="2" t="b">
        <v>0</v>
      </c>
      <c r="U3764" s="1" t="s">
        <v>57</v>
      </c>
      <c r="V3764" s="1"/>
      <c r="W3764" s="2" t="b">
        <v>0</v>
      </c>
      <c r="X3764" s="1"/>
      <c r="Y3764" s="2" t="b">
        <v>0</v>
      </c>
      <c r="Z3764" s="1" t="s">
        <v>58</v>
      </c>
      <c r="AA3764" s="2" t="b">
        <v>1</v>
      </c>
      <c r="AB3764" s="1" t="s">
        <v>22426</v>
      </c>
      <c r="AC3764" s="1" t="s">
        <v>22427</v>
      </c>
      <c r="AD3764" s="1" t="s">
        <v>61</v>
      </c>
      <c r="AE3764" s="2" t="b">
        <v>1</v>
      </c>
      <c r="AF3764" s="1" t="s">
        <v>62</v>
      </c>
      <c r="AG3764" s="2" t="b">
        <v>0</v>
      </c>
      <c r="AH3764" s="1">
        <v>46242.564803553243</v>
      </c>
    </row>
    <row r="3765" spans="1:34" ht="13.9">
      <c r="A3765" s="1" t="s">
        <v>22428</v>
      </c>
      <c r="B3765" s="1" t="s">
        <v>22429</v>
      </c>
      <c r="C3765" s="4">
        <v>45702</v>
      </c>
      <c r="D3765" s="1" t="s">
        <v>22166</v>
      </c>
      <c r="E3765" s="1">
        <v>2025</v>
      </c>
      <c r="F3765" s="5">
        <v>17.739999999999998</v>
      </c>
      <c r="G3765" s="1" t="s">
        <v>22430</v>
      </c>
      <c r="H3765" s="1" t="s">
        <v>22431</v>
      </c>
      <c r="I3765" s="6">
        <v>6431</v>
      </c>
      <c r="J3765" s="6" t="s">
        <v>54</v>
      </c>
      <c r="K3765" s="6">
        <v>299</v>
      </c>
      <c r="L3765" s="6">
        <v>192</v>
      </c>
      <c r="M3765" s="6">
        <v>107</v>
      </c>
      <c r="N3765" s="7">
        <v>0.64214046822742477</v>
      </c>
      <c r="O3765" s="1" t="s">
        <v>91</v>
      </c>
      <c r="P3765" s="1" t="s">
        <v>54</v>
      </c>
      <c r="Q3765" s="1" t="s">
        <v>68</v>
      </c>
      <c r="R3765" s="1" t="s">
        <v>7</v>
      </c>
      <c r="S3765" s="2" t="b">
        <v>0</v>
      </c>
      <c r="T3765" s="2" t="b">
        <v>1</v>
      </c>
      <c r="U3765" s="1" t="s">
        <v>202</v>
      </c>
      <c r="V3765" s="1">
        <v>18</v>
      </c>
      <c r="W3765" s="2" t="b">
        <v>1</v>
      </c>
      <c r="X3765" s="2" t="b">
        <v>1</v>
      </c>
      <c r="Y3765" s="2" t="b">
        <v>0</v>
      </c>
      <c r="Z3765" s="1" t="s">
        <v>119</v>
      </c>
      <c r="AA3765" s="2" t="b">
        <v>0</v>
      </c>
      <c r="AB3765" s="1" t="s">
        <v>22432</v>
      </c>
      <c r="AC3765" s="1" t="s">
        <v>22433</v>
      </c>
      <c r="AD3765" s="1" t="s">
        <v>61</v>
      </c>
      <c r="AE3765" s="2" t="b">
        <v>1</v>
      </c>
      <c r="AF3765" s="1"/>
      <c r="AG3765" s="2" t="b">
        <v>0</v>
      </c>
      <c r="AH3765" s="1">
        <v>46242.564803553243</v>
      </c>
    </row>
    <row r="3766" spans="1:34" ht="13.9">
      <c r="A3766" s="1" t="s">
        <v>22434</v>
      </c>
      <c r="B3766" s="1" t="s">
        <v>22435</v>
      </c>
      <c r="C3766" s="4">
        <v>45702</v>
      </c>
      <c r="D3766" s="1" t="s">
        <v>22166</v>
      </c>
      <c r="E3766" s="1">
        <v>2025</v>
      </c>
      <c r="F3766" s="5">
        <v>17.739999999999998</v>
      </c>
      <c r="G3766" s="1" t="s">
        <v>22436</v>
      </c>
      <c r="H3766" s="1" t="s">
        <v>22437</v>
      </c>
      <c r="I3766" s="6">
        <v>48</v>
      </c>
      <c r="J3766" s="6" t="s">
        <v>54</v>
      </c>
      <c r="K3766" s="6">
        <v>3</v>
      </c>
      <c r="L3766" s="6">
        <v>2</v>
      </c>
      <c r="M3766" s="6">
        <v>1</v>
      </c>
      <c r="N3766" s="7">
        <v>0.66666666666666663</v>
      </c>
      <c r="O3766" s="1" t="s">
        <v>302</v>
      </c>
      <c r="P3766" s="1" t="s">
        <v>54</v>
      </c>
      <c r="Q3766" s="1" t="s">
        <v>56</v>
      </c>
      <c r="R3766" s="1" t="s">
        <v>5</v>
      </c>
      <c r="S3766" s="2" t="b">
        <v>1</v>
      </c>
      <c r="T3766" s="2" t="b">
        <v>0</v>
      </c>
      <c r="U3766" s="1" t="s">
        <v>57</v>
      </c>
      <c r="V3766" s="1"/>
      <c r="W3766" s="2" t="b">
        <v>0</v>
      </c>
      <c r="X3766" s="1"/>
      <c r="Y3766" s="2" t="b">
        <v>0</v>
      </c>
      <c r="Z3766" s="1" t="s">
        <v>119</v>
      </c>
      <c r="AA3766" s="2" t="b">
        <v>0</v>
      </c>
      <c r="AB3766" s="1" t="s">
        <v>22438</v>
      </c>
      <c r="AC3766" s="1" t="s">
        <v>22439</v>
      </c>
      <c r="AD3766" s="1" t="s">
        <v>61</v>
      </c>
      <c r="AE3766" s="2" t="b">
        <v>1</v>
      </c>
      <c r="AF3766" s="1"/>
      <c r="AG3766" s="2" t="b">
        <v>0</v>
      </c>
      <c r="AH3766" s="1">
        <v>46242.564803553243</v>
      </c>
    </row>
    <row r="3767" spans="1:34" ht="13.9">
      <c r="A3767" s="1" t="s">
        <v>22440</v>
      </c>
      <c r="B3767" s="1" t="s">
        <v>22441</v>
      </c>
      <c r="C3767" s="4">
        <v>45702</v>
      </c>
      <c r="D3767" s="1" t="s">
        <v>22166</v>
      </c>
      <c r="E3767" s="1">
        <v>2025</v>
      </c>
      <c r="F3767" s="5">
        <v>17.739999999999998</v>
      </c>
      <c r="G3767" s="1" t="s">
        <v>22442</v>
      </c>
      <c r="H3767" s="1" t="s">
        <v>22443</v>
      </c>
      <c r="I3767" s="6">
        <v>1783</v>
      </c>
      <c r="J3767" s="6" t="s">
        <v>54</v>
      </c>
      <c r="K3767" s="6">
        <v>89</v>
      </c>
      <c r="L3767" s="6">
        <v>47</v>
      </c>
      <c r="M3767" s="6">
        <v>42</v>
      </c>
      <c r="N3767" s="7">
        <v>0.5280898876404494</v>
      </c>
      <c r="O3767" s="1" t="s">
        <v>91</v>
      </c>
      <c r="P3767" s="1" t="s">
        <v>54</v>
      </c>
      <c r="Q3767" s="1" t="s">
        <v>56</v>
      </c>
      <c r="R3767" s="1" t="s">
        <v>5</v>
      </c>
      <c r="S3767" s="2" t="b">
        <v>1</v>
      </c>
      <c r="T3767" s="2" t="b">
        <v>0</v>
      </c>
      <c r="U3767" s="1" t="s">
        <v>57</v>
      </c>
      <c r="V3767" s="1"/>
      <c r="W3767" s="2" t="b">
        <v>0</v>
      </c>
      <c r="X3767" s="1"/>
      <c r="Y3767" s="2" t="b">
        <v>0</v>
      </c>
      <c r="Z3767" s="1" t="s">
        <v>58</v>
      </c>
      <c r="AA3767" s="2" t="b">
        <v>1</v>
      </c>
      <c r="AB3767" s="1" t="s">
        <v>22444</v>
      </c>
      <c r="AC3767" s="1" t="s">
        <v>22445</v>
      </c>
      <c r="AD3767" s="1" t="s">
        <v>61</v>
      </c>
      <c r="AE3767" s="2" t="b">
        <v>1</v>
      </c>
      <c r="AF3767" s="1" t="s">
        <v>247</v>
      </c>
      <c r="AG3767" s="2" t="b">
        <v>0</v>
      </c>
      <c r="AH3767" s="1">
        <v>46242.564803553243</v>
      </c>
    </row>
    <row r="3768" spans="1:34" ht="13.9">
      <c r="A3768" s="1" t="s">
        <v>22446</v>
      </c>
      <c r="B3768" s="1" t="s">
        <v>22447</v>
      </c>
      <c r="C3768" s="4">
        <v>45702</v>
      </c>
      <c r="D3768" s="1" t="s">
        <v>22166</v>
      </c>
      <c r="E3768" s="1">
        <v>2025</v>
      </c>
      <c r="F3768" s="5">
        <v>17.739999999999998</v>
      </c>
      <c r="G3768" s="1" t="s">
        <v>22448</v>
      </c>
      <c r="H3768" s="1" t="s">
        <v>22449</v>
      </c>
      <c r="I3768" s="6">
        <v>623</v>
      </c>
      <c r="J3768" s="6" t="s">
        <v>54</v>
      </c>
      <c r="K3768" s="6">
        <v>40</v>
      </c>
      <c r="L3768" s="6">
        <v>39</v>
      </c>
      <c r="M3768" s="6">
        <v>1</v>
      </c>
      <c r="N3768" s="7">
        <v>0.97499999999999998</v>
      </c>
      <c r="O3768" s="1" t="s">
        <v>126</v>
      </c>
      <c r="P3768" s="1" t="s">
        <v>54</v>
      </c>
      <c r="Q3768" s="1" t="s">
        <v>56</v>
      </c>
      <c r="R3768" s="1" t="s">
        <v>5</v>
      </c>
      <c r="S3768" s="2" t="b">
        <v>1</v>
      </c>
      <c r="T3768" s="2" t="b">
        <v>0</v>
      </c>
      <c r="U3768" s="1" t="s">
        <v>57</v>
      </c>
      <c r="V3768" s="1"/>
      <c r="W3768" s="2" t="b">
        <v>0</v>
      </c>
      <c r="X3768" s="1"/>
      <c r="Y3768" s="2" t="b">
        <v>0</v>
      </c>
      <c r="Z3768" s="1" t="s">
        <v>58</v>
      </c>
      <c r="AA3768" s="2" t="b">
        <v>1</v>
      </c>
      <c r="AB3768" s="1" t="s">
        <v>22450</v>
      </c>
      <c r="AC3768" s="1" t="s">
        <v>22451</v>
      </c>
      <c r="AD3768" s="1" t="s">
        <v>61</v>
      </c>
      <c r="AE3768" s="2" t="b">
        <v>1</v>
      </c>
      <c r="AF3768" s="1" t="s">
        <v>71</v>
      </c>
      <c r="AG3768" s="2" t="b">
        <v>0</v>
      </c>
      <c r="AH3768" s="1">
        <v>46242.564803553243</v>
      </c>
    </row>
    <row r="3769" spans="1:34" ht="13.9">
      <c r="A3769" s="1" t="s">
        <v>22452</v>
      </c>
      <c r="B3769" s="1" t="s">
        <v>22453</v>
      </c>
      <c r="C3769" s="4">
        <v>45702</v>
      </c>
      <c r="D3769" s="1" t="s">
        <v>22166</v>
      </c>
      <c r="E3769" s="1">
        <v>2025</v>
      </c>
      <c r="F3769" s="5">
        <v>17.739999999999998</v>
      </c>
      <c r="G3769" s="1" t="s">
        <v>22454</v>
      </c>
      <c r="H3769" s="1" t="s">
        <v>22455</v>
      </c>
      <c r="I3769" s="6">
        <v>893</v>
      </c>
      <c r="J3769" s="6" t="s">
        <v>54</v>
      </c>
      <c r="K3769" s="6">
        <v>45</v>
      </c>
      <c r="L3769" s="6">
        <v>39</v>
      </c>
      <c r="M3769" s="6">
        <v>6</v>
      </c>
      <c r="N3769" s="7">
        <v>0.8666666666666667</v>
      </c>
      <c r="O3769" s="1" t="s">
        <v>126</v>
      </c>
      <c r="P3769" s="1" t="s">
        <v>54</v>
      </c>
      <c r="Q3769" s="1" t="s">
        <v>56</v>
      </c>
      <c r="R3769" s="1" t="s">
        <v>5</v>
      </c>
      <c r="S3769" s="2" t="b">
        <v>1</v>
      </c>
      <c r="T3769" s="2" t="b">
        <v>0</v>
      </c>
      <c r="U3769" s="1" t="s">
        <v>57</v>
      </c>
      <c r="V3769" s="1"/>
      <c r="W3769" s="2" t="b">
        <v>0</v>
      </c>
      <c r="X3769" s="1"/>
      <c r="Y3769" s="2" t="b">
        <v>0</v>
      </c>
      <c r="Z3769" s="1" t="s">
        <v>58</v>
      </c>
      <c r="AA3769" s="2" t="b">
        <v>1</v>
      </c>
      <c r="AB3769" s="1" t="s">
        <v>22456</v>
      </c>
      <c r="AC3769" s="1" t="s">
        <v>22457</v>
      </c>
      <c r="AD3769" s="1" t="s">
        <v>61</v>
      </c>
      <c r="AE3769" s="2" t="b">
        <v>1</v>
      </c>
      <c r="AF3769" s="1" t="s">
        <v>142</v>
      </c>
      <c r="AG3769" s="2" t="b">
        <v>0</v>
      </c>
      <c r="AH3769" s="1">
        <v>46242.564803553243</v>
      </c>
    </row>
    <row r="3770" spans="1:34" ht="13.9">
      <c r="A3770" s="1" t="s">
        <v>22458</v>
      </c>
      <c r="B3770" s="1" t="s">
        <v>22459</v>
      </c>
      <c r="C3770" s="4">
        <v>45703</v>
      </c>
      <c r="D3770" s="1" t="s">
        <v>22166</v>
      </c>
      <c r="E3770" s="1">
        <v>2025</v>
      </c>
      <c r="F3770" s="5">
        <v>17.71</v>
      </c>
      <c r="G3770" s="1" t="s">
        <v>22460</v>
      </c>
      <c r="H3770" s="1" t="s">
        <v>22461</v>
      </c>
      <c r="I3770" s="6">
        <v>758</v>
      </c>
      <c r="J3770" s="6" t="s">
        <v>54</v>
      </c>
      <c r="K3770" s="6">
        <v>35</v>
      </c>
      <c r="L3770" s="6">
        <v>25</v>
      </c>
      <c r="M3770" s="6">
        <v>10</v>
      </c>
      <c r="N3770" s="7">
        <v>0.7142857142857143</v>
      </c>
      <c r="O3770" s="1" t="s">
        <v>55</v>
      </c>
      <c r="P3770" s="1" t="s">
        <v>54</v>
      </c>
      <c r="Q3770" s="1" t="s">
        <v>56</v>
      </c>
      <c r="R3770" s="1" t="s">
        <v>5</v>
      </c>
      <c r="S3770" s="2" t="b">
        <v>1</v>
      </c>
      <c r="T3770" s="2" t="b">
        <v>0</v>
      </c>
      <c r="U3770" s="1" t="s">
        <v>57</v>
      </c>
      <c r="V3770" s="1"/>
      <c r="W3770" s="2" t="b">
        <v>0</v>
      </c>
      <c r="X3770" s="1"/>
      <c r="Y3770" s="2" t="b">
        <v>0</v>
      </c>
      <c r="Z3770" s="1" t="s">
        <v>58</v>
      </c>
      <c r="AA3770" s="2" t="b">
        <v>1</v>
      </c>
      <c r="AB3770" s="1" t="s">
        <v>22462</v>
      </c>
      <c r="AC3770" s="1" t="s">
        <v>22463</v>
      </c>
      <c r="AD3770" s="1" t="s">
        <v>61</v>
      </c>
      <c r="AE3770" s="2" t="b">
        <v>1</v>
      </c>
      <c r="AF3770" s="1" t="s">
        <v>164</v>
      </c>
      <c r="AG3770" s="2" t="b">
        <v>0</v>
      </c>
      <c r="AH3770" s="1">
        <v>46242.564803553243</v>
      </c>
    </row>
    <row r="3771" spans="1:34" ht="13.9">
      <c r="A3771" s="1" t="s">
        <v>22464</v>
      </c>
      <c r="B3771" s="1" t="s">
        <v>22465</v>
      </c>
      <c r="C3771" s="4">
        <v>45704</v>
      </c>
      <c r="D3771" s="1" t="s">
        <v>22166</v>
      </c>
      <c r="E3771" s="1">
        <v>2025</v>
      </c>
      <c r="F3771" s="5">
        <v>17.68</v>
      </c>
      <c r="G3771" s="1" t="s">
        <v>22466</v>
      </c>
      <c r="H3771" s="1" t="s">
        <v>22467</v>
      </c>
      <c r="I3771" s="6">
        <v>345</v>
      </c>
      <c r="J3771" s="6" t="s">
        <v>54</v>
      </c>
      <c r="K3771" s="6">
        <v>3</v>
      </c>
      <c r="L3771" s="6">
        <v>3</v>
      </c>
      <c r="M3771" s="6">
        <v>0</v>
      </c>
      <c r="N3771" s="7">
        <v>1</v>
      </c>
      <c r="O3771" s="1" t="s">
        <v>302</v>
      </c>
      <c r="P3771" s="1" t="s">
        <v>54</v>
      </c>
      <c r="Q3771" s="1" t="s">
        <v>56</v>
      </c>
      <c r="R3771" s="1" t="s">
        <v>5</v>
      </c>
      <c r="S3771" s="2" t="b">
        <v>1</v>
      </c>
      <c r="T3771" s="2" t="b">
        <v>0</v>
      </c>
      <c r="U3771" s="1" t="s">
        <v>57</v>
      </c>
      <c r="V3771" s="1"/>
      <c r="W3771" s="2" t="b">
        <v>0</v>
      </c>
      <c r="X3771" s="1"/>
      <c r="Y3771" s="2" t="b">
        <v>0</v>
      </c>
      <c r="Z3771" s="1" t="s">
        <v>58</v>
      </c>
      <c r="AA3771" s="2" t="b">
        <v>1</v>
      </c>
      <c r="AB3771" s="1" t="s">
        <v>22468</v>
      </c>
      <c r="AC3771" s="1" t="s">
        <v>22469</v>
      </c>
      <c r="AD3771" s="1" t="s">
        <v>61</v>
      </c>
      <c r="AE3771" s="2" t="b">
        <v>1</v>
      </c>
      <c r="AF3771" s="1" t="s">
        <v>987</v>
      </c>
      <c r="AG3771" s="2" t="b">
        <v>0</v>
      </c>
      <c r="AH3771" s="1">
        <v>46242.564803553243</v>
      </c>
    </row>
    <row r="3772" spans="1:34" ht="13.9">
      <c r="A3772" s="1" t="s">
        <v>22470</v>
      </c>
      <c r="B3772" s="1" t="s">
        <v>22471</v>
      </c>
      <c r="C3772" s="4">
        <v>45704</v>
      </c>
      <c r="D3772" s="1" t="s">
        <v>22166</v>
      </c>
      <c r="E3772" s="1">
        <v>2025</v>
      </c>
      <c r="F3772" s="5">
        <v>17.68</v>
      </c>
      <c r="G3772" s="1" t="s">
        <v>22472</v>
      </c>
      <c r="H3772" s="1" t="s">
        <v>22473</v>
      </c>
      <c r="I3772" s="6">
        <v>4986</v>
      </c>
      <c r="J3772" s="6" t="s">
        <v>54</v>
      </c>
      <c r="K3772" s="6">
        <v>203</v>
      </c>
      <c r="L3772" s="6">
        <v>181</v>
      </c>
      <c r="M3772" s="6">
        <v>22</v>
      </c>
      <c r="N3772" s="7">
        <v>0.89162561576354682</v>
      </c>
      <c r="O3772" s="1" t="s">
        <v>67</v>
      </c>
      <c r="P3772" s="1" t="s">
        <v>54</v>
      </c>
      <c r="Q3772" s="1" t="s">
        <v>68</v>
      </c>
      <c r="R3772" s="1" t="s">
        <v>5</v>
      </c>
      <c r="S3772" s="2" t="b">
        <v>1</v>
      </c>
      <c r="T3772" s="2" t="b">
        <v>0</v>
      </c>
      <c r="U3772" s="1" t="s">
        <v>57</v>
      </c>
      <c r="V3772" s="1"/>
      <c r="W3772" s="2" t="b">
        <v>0</v>
      </c>
      <c r="X3772" s="1"/>
      <c r="Y3772" s="2" t="b">
        <v>0</v>
      </c>
      <c r="Z3772" s="1" t="s">
        <v>58</v>
      </c>
      <c r="AA3772" s="2" t="b">
        <v>1</v>
      </c>
      <c r="AB3772" s="1" t="s">
        <v>22474</v>
      </c>
      <c r="AC3772" s="1" t="s">
        <v>22475</v>
      </c>
      <c r="AD3772" s="1" t="s">
        <v>61</v>
      </c>
      <c r="AE3772" s="2" t="b">
        <v>1</v>
      </c>
      <c r="AF3772" s="1" t="s">
        <v>416</v>
      </c>
      <c r="AG3772" s="2" t="b">
        <v>0</v>
      </c>
      <c r="AH3772" s="1">
        <v>46242.564803553243</v>
      </c>
    </row>
    <row r="3773" spans="1:34" ht="13.9">
      <c r="A3773" s="1" t="s">
        <v>22476</v>
      </c>
      <c r="B3773" s="1" t="s">
        <v>22477</v>
      </c>
      <c r="C3773" s="4">
        <v>45705</v>
      </c>
      <c r="D3773" s="1" t="s">
        <v>22166</v>
      </c>
      <c r="E3773" s="1">
        <v>2025</v>
      </c>
      <c r="F3773" s="5">
        <v>17.64</v>
      </c>
      <c r="G3773" s="1" t="s">
        <v>22478</v>
      </c>
      <c r="H3773" s="1" t="s">
        <v>22479</v>
      </c>
      <c r="I3773" s="6">
        <v>70</v>
      </c>
      <c r="J3773" s="6" t="s">
        <v>54</v>
      </c>
      <c r="K3773" s="6">
        <v>5</v>
      </c>
      <c r="L3773" s="6">
        <v>4</v>
      </c>
      <c r="M3773" s="6">
        <v>1</v>
      </c>
      <c r="N3773" s="7">
        <v>0.8</v>
      </c>
      <c r="O3773" s="1" t="s">
        <v>323</v>
      </c>
      <c r="P3773" s="1" t="s">
        <v>54</v>
      </c>
      <c r="Q3773" s="1" t="s">
        <v>56</v>
      </c>
      <c r="R3773" s="1" t="s">
        <v>7</v>
      </c>
      <c r="S3773" s="2" t="b">
        <v>0</v>
      </c>
      <c r="T3773" s="2" t="b">
        <v>1</v>
      </c>
      <c r="U3773" s="1" t="s">
        <v>202</v>
      </c>
      <c r="V3773" s="1">
        <v>18</v>
      </c>
      <c r="W3773" s="2" t="b">
        <v>1</v>
      </c>
      <c r="X3773" s="2" t="b">
        <v>1</v>
      </c>
      <c r="Y3773" s="2" t="b">
        <v>0</v>
      </c>
      <c r="Z3773" s="1" t="s">
        <v>119</v>
      </c>
      <c r="AA3773" s="2" t="b">
        <v>0</v>
      </c>
      <c r="AB3773" s="1" t="s">
        <v>22480</v>
      </c>
      <c r="AC3773" s="1" t="s">
        <v>22481</v>
      </c>
      <c r="AD3773" s="1" t="s">
        <v>61</v>
      </c>
      <c r="AE3773" s="2" t="b">
        <v>1</v>
      </c>
      <c r="AF3773" s="1"/>
      <c r="AG3773" s="2" t="b">
        <v>0</v>
      </c>
      <c r="AH3773" s="1">
        <v>46242.564803553243</v>
      </c>
    </row>
    <row r="3774" spans="1:34" ht="13.9">
      <c r="A3774" s="1" t="s">
        <v>22482</v>
      </c>
      <c r="B3774" s="1" t="s">
        <v>22483</v>
      </c>
      <c r="C3774" s="4">
        <v>45705</v>
      </c>
      <c r="D3774" s="1" t="s">
        <v>22166</v>
      </c>
      <c r="E3774" s="1">
        <v>2025</v>
      </c>
      <c r="F3774" s="5">
        <v>17.64</v>
      </c>
      <c r="G3774" s="1" t="s">
        <v>22484</v>
      </c>
      <c r="H3774" s="1" t="s">
        <v>22485</v>
      </c>
      <c r="I3774" s="6">
        <v>1</v>
      </c>
      <c r="J3774" s="6" t="s">
        <v>54</v>
      </c>
      <c r="K3774" s="6">
        <v>2</v>
      </c>
      <c r="L3774" s="6">
        <v>2</v>
      </c>
      <c r="M3774" s="6">
        <v>0</v>
      </c>
      <c r="N3774" s="7">
        <v>1</v>
      </c>
      <c r="O3774" s="1" t="s">
        <v>567</v>
      </c>
      <c r="P3774" s="1" t="s">
        <v>54</v>
      </c>
      <c r="Q3774" s="1" t="s">
        <v>56</v>
      </c>
      <c r="R3774" s="1" t="s">
        <v>5</v>
      </c>
      <c r="S3774" s="2" t="b">
        <v>1</v>
      </c>
      <c r="T3774" s="2" t="b">
        <v>0</v>
      </c>
      <c r="U3774" s="1" t="s">
        <v>57</v>
      </c>
      <c r="V3774" s="1"/>
      <c r="W3774" s="2" t="b">
        <v>0</v>
      </c>
      <c r="X3774" s="1"/>
      <c r="Y3774" s="2" t="b">
        <v>0</v>
      </c>
      <c r="Z3774" s="1" t="s">
        <v>58</v>
      </c>
      <c r="AA3774" s="2" t="b">
        <v>1</v>
      </c>
      <c r="AB3774" s="1" t="s">
        <v>22486</v>
      </c>
      <c r="AC3774" s="1" t="s">
        <v>22487</v>
      </c>
      <c r="AD3774" s="1" t="s">
        <v>61</v>
      </c>
      <c r="AE3774" s="2" t="b">
        <v>1</v>
      </c>
      <c r="AF3774" s="1" t="s">
        <v>94</v>
      </c>
      <c r="AG3774" s="2" t="b">
        <v>0</v>
      </c>
      <c r="AH3774" s="1">
        <v>46242.564803553243</v>
      </c>
    </row>
    <row r="3775" spans="1:34" ht="13.9">
      <c r="A3775" s="1" t="s">
        <v>22488</v>
      </c>
      <c r="B3775" s="1" t="s">
        <v>22489</v>
      </c>
      <c r="C3775" s="4">
        <v>45705</v>
      </c>
      <c r="D3775" s="1" t="s">
        <v>22166</v>
      </c>
      <c r="E3775" s="1">
        <v>2025</v>
      </c>
      <c r="F3775" s="5">
        <v>17.64</v>
      </c>
      <c r="G3775" s="1" t="s">
        <v>22490</v>
      </c>
      <c r="H3775" s="1" t="s">
        <v>22491</v>
      </c>
      <c r="I3775" s="6">
        <v>668</v>
      </c>
      <c r="J3775" s="6" t="s">
        <v>54</v>
      </c>
      <c r="K3775" s="6">
        <v>31</v>
      </c>
      <c r="L3775" s="6">
        <v>27</v>
      </c>
      <c r="M3775" s="6">
        <v>4</v>
      </c>
      <c r="N3775" s="7">
        <v>0.87096774193548387</v>
      </c>
      <c r="O3775" s="1" t="s">
        <v>126</v>
      </c>
      <c r="P3775" s="1" t="s">
        <v>54</v>
      </c>
      <c r="Q3775" s="1" t="s">
        <v>56</v>
      </c>
      <c r="R3775" s="1" t="s">
        <v>5</v>
      </c>
      <c r="S3775" s="2" t="b">
        <v>1</v>
      </c>
      <c r="T3775" s="2" t="b">
        <v>0</v>
      </c>
      <c r="U3775" s="1" t="s">
        <v>57</v>
      </c>
      <c r="V3775" s="1"/>
      <c r="W3775" s="2" t="b">
        <v>0</v>
      </c>
      <c r="X3775" s="1"/>
      <c r="Y3775" s="2" t="b">
        <v>0</v>
      </c>
      <c r="Z3775" s="1" t="s">
        <v>58</v>
      </c>
      <c r="AA3775" s="2" t="b">
        <v>1</v>
      </c>
      <c r="AB3775" s="1" t="s">
        <v>22492</v>
      </c>
      <c r="AC3775" s="1" t="s">
        <v>22493</v>
      </c>
      <c r="AD3775" s="1" t="s">
        <v>61</v>
      </c>
      <c r="AE3775" s="2" t="b">
        <v>1</v>
      </c>
      <c r="AF3775" s="1" t="s">
        <v>164</v>
      </c>
      <c r="AG3775" s="2" t="b">
        <v>0</v>
      </c>
      <c r="AH3775" s="1">
        <v>46242.564803553243</v>
      </c>
    </row>
    <row r="3776" spans="1:34" ht="13.9">
      <c r="A3776" s="1" t="s">
        <v>22494</v>
      </c>
      <c r="B3776" s="1" t="s">
        <v>22495</v>
      </c>
      <c r="C3776" s="4">
        <v>45707</v>
      </c>
      <c r="D3776" s="1" t="s">
        <v>22166</v>
      </c>
      <c r="E3776" s="1">
        <v>2025</v>
      </c>
      <c r="F3776" s="5">
        <v>17.579999999999998</v>
      </c>
      <c r="G3776" s="1" t="s">
        <v>22496</v>
      </c>
      <c r="H3776" s="1" t="s">
        <v>22497</v>
      </c>
      <c r="I3776" s="6">
        <v>1</v>
      </c>
      <c r="J3776" s="6" t="s">
        <v>54</v>
      </c>
      <c r="K3776" s="6">
        <v>0</v>
      </c>
      <c r="L3776" s="6">
        <v>0</v>
      </c>
      <c r="M3776" s="6">
        <v>0</v>
      </c>
      <c r="N3776" s="7"/>
      <c r="O3776" s="1" t="s">
        <v>216</v>
      </c>
      <c r="P3776" s="1" t="s">
        <v>54</v>
      </c>
      <c r="Q3776" s="1" t="s">
        <v>56</v>
      </c>
      <c r="R3776" s="1" t="s">
        <v>5</v>
      </c>
      <c r="S3776" s="2" t="b">
        <v>1</v>
      </c>
      <c r="T3776" s="2" t="b">
        <v>0</v>
      </c>
      <c r="U3776" s="1" t="s">
        <v>57</v>
      </c>
      <c r="V3776" s="1"/>
      <c r="W3776" s="2" t="b">
        <v>0</v>
      </c>
      <c r="X3776" s="1"/>
      <c r="Y3776" s="2" t="b">
        <v>0</v>
      </c>
      <c r="Z3776" s="1" t="s">
        <v>58</v>
      </c>
      <c r="AA3776" s="2" t="b">
        <v>1</v>
      </c>
      <c r="AB3776" s="1" t="s">
        <v>22498</v>
      </c>
      <c r="AC3776" s="1" t="s">
        <v>22499</v>
      </c>
      <c r="AD3776" s="1" t="s">
        <v>61</v>
      </c>
      <c r="AE3776" s="2" t="b">
        <v>1</v>
      </c>
      <c r="AF3776" s="1" t="s">
        <v>211</v>
      </c>
      <c r="AG3776" s="2" t="b">
        <v>0</v>
      </c>
      <c r="AH3776" s="1">
        <v>46242.564803553243</v>
      </c>
    </row>
    <row r="3777" spans="1:34" ht="13.9">
      <c r="A3777" s="1" t="s">
        <v>22500</v>
      </c>
      <c r="B3777" s="1" t="s">
        <v>22501</v>
      </c>
      <c r="C3777" s="4">
        <v>45707</v>
      </c>
      <c r="D3777" s="1" t="s">
        <v>22166</v>
      </c>
      <c r="E3777" s="1">
        <v>2025</v>
      </c>
      <c r="F3777" s="5">
        <v>17.579999999999998</v>
      </c>
      <c r="G3777" s="1" t="s">
        <v>22502</v>
      </c>
      <c r="H3777" s="1" t="s">
        <v>22503</v>
      </c>
      <c r="I3777" s="6"/>
      <c r="J3777" s="6" t="s">
        <v>147</v>
      </c>
      <c r="K3777" s="6">
        <v>18</v>
      </c>
      <c r="L3777" s="6">
        <v>14</v>
      </c>
      <c r="M3777" s="6">
        <v>4</v>
      </c>
      <c r="N3777" s="7">
        <v>0.77777777777777779</v>
      </c>
      <c r="O3777" s="1" t="s">
        <v>55</v>
      </c>
      <c r="P3777" s="1" t="s">
        <v>54</v>
      </c>
      <c r="Q3777" s="1" t="s">
        <v>56</v>
      </c>
      <c r="R3777" s="1" t="s">
        <v>5</v>
      </c>
      <c r="S3777" s="2" t="b">
        <v>1</v>
      </c>
      <c r="T3777" s="2" t="b">
        <v>0</v>
      </c>
      <c r="U3777" s="1" t="s">
        <v>57</v>
      </c>
      <c r="V3777" s="1"/>
      <c r="W3777" s="2" t="b">
        <v>0</v>
      </c>
      <c r="X3777" s="1"/>
      <c r="Y3777" s="2" t="b">
        <v>0</v>
      </c>
      <c r="Z3777" s="1" t="s">
        <v>119</v>
      </c>
      <c r="AA3777" s="2" t="b">
        <v>0</v>
      </c>
      <c r="AB3777" s="1" t="s">
        <v>22504</v>
      </c>
      <c r="AC3777" s="1" t="s">
        <v>22505</v>
      </c>
      <c r="AD3777" s="1" t="s">
        <v>61</v>
      </c>
      <c r="AE3777" s="2" t="b">
        <v>1</v>
      </c>
      <c r="AF3777" s="1"/>
      <c r="AG3777" s="2" t="b">
        <v>0</v>
      </c>
      <c r="AH3777" s="1">
        <v>46242.564803553243</v>
      </c>
    </row>
    <row r="3778" spans="1:34" ht="13.9">
      <c r="A3778" s="1" t="s">
        <v>22506</v>
      </c>
      <c r="B3778" s="1" t="s">
        <v>22507</v>
      </c>
      <c r="C3778" s="4">
        <v>45707</v>
      </c>
      <c r="D3778" s="1" t="s">
        <v>22166</v>
      </c>
      <c r="E3778" s="1">
        <v>2025</v>
      </c>
      <c r="F3778" s="5">
        <v>17.579999999999998</v>
      </c>
      <c r="G3778" s="1" t="s">
        <v>22508</v>
      </c>
      <c r="H3778" s="1" t="s">
        <v>22509</v>
      </c>
      <c r="I3778" s="6">
        <v>18952</v>
      </c>
      <c r="J3778" s="6" t="s">
        <v>54</v>
      </c>
      <c r="K3778" s="6">
        <v>954</v>
      </c>
      <c r="L3778" s="6">
        <v>866</v>
      </c>
      <c r="M3778" s="6">
        <v>88</v>
      </c>
      <c r="N3778" s="7">
        <v>0.90775681341719072</v>
      </c>
      <c r="O3778" s="1" t="s">
        <v>67</v>
      </c>
      <c r="P3778" s="1" t="s">
        <v>54</v>
      </c>
      <c r="Q3778" s="1" t="s">
        <v>68</v>
      </c>
      <c r="R3778" s="1" t="s">
        <v>5</v>
      </c>
      <c r="S3778" s="2" t="b">
        <v>1</v>
      </c>
      <c r="T3778" s="2" t="b">
        <v>0</v>
      </c>
      <c r="U3778" s="1" t="s">
        <v>57</v>
      </c>
      <c r="V3778" s="1"/>
      <c r="W3778" s="2" t="b">
        <v>0</v>
      </c>
      <c r="X3778" s="1"/>
      <c r="Y3778" s="2" t="b">
        <v>0</v>
      </c>
      <c r="Z3778" s="1" t="s">
        <v>58</v>
      </c>
      <c r="AA3778" s="2" t="b">
        <v>1</v>
      </c>
      <c r="AB3778" s="1" t="s">
        <v>22510</v>
      </c>
      <c r="AC3778" s="1" t="s">
        <v>22511</v>
      </c>
      <c r="AD3778" s="1" t="s">
        <v>61</v>
      </c>
      <c r="AE3778" s="2" t="b">
        <v>1</v>
      </c>
      <c r="AF3778" s="1" t="s">
        <v>62</v>
      </c>
      <c r="AG3778" s="2" t="b">
        <v>0</v>
      </c>
      <c r="AH3778" s="1">
        <v>46242.564803553243</v>
      </c>
    </row>
    <row r="3779" spans="1:34" ht="13.9">
      <c r="A3779" s="1" t="s">
        <v>22512</v>
      </c>
      <c r="B3779" s="1" t="s">
        <v>22513</v>
      </c>
      <c r="C3779" s="4">
        <v>45707</v>
      </c>
      <c r="D3779" s="1" t="s">
        <v>22166</v>
      </c>
      <c r="E3779" s="1">
        <v>2025</v>
      </c>
      <c r="F3779" s="5">
        <v>17.579999999999998</v>
      </c>
      <c r="G3779" s="1" t="s">
        <v>22514</v>
      </c>
      <c r="H3779" s="1" t="s">
        <v>22515</v>
      </c>
      <c r="I3779" s="6">
        <v>166</v>
      </c>
      <c r="J3779" s="6" t="s">
        <v>54</v>
      </c>
      <c r="K3779" s="6">
        <v>13</v>
      </c>
      <c r="L3779" s="6">
        <v>13</v>
      </c>
      <c r="M3779" s="6">
        <v>0</v>
      </c>
      <c r="N3779" s="7">
        <v>1</v>
      </c>
      <c r="O3779" s="1" t="s">
        <v>126</v>
      </c>
      <c r="P3779" s="1" t="s">
        <v>54</v>
      </c>
      <c r="Q3779" s="1" t="s">
        <v>56</v>
      </c>
      <c r="R3779" s="1" t="s">
        <v>5</v>
      </c>
      <c r="S3779" s="2" t="b">
        <v>1</v>
      </c>
      <c r="T3779" s="2" t="b">
        <v>0</v>
      </c>
      <c r="U3779" s="1" t="s">
        <v>57</v>
      </c>
      <c r="V3779" s="1"/>
      <c r="W3779" s="2" t="b">
        <v>0</v>
      </c>
      <c r="X3779" s="1"/>
      <c r="Y3779" s="2" t="b">
        <v>0</v>
      </c>
      <c r="Z3779" s="1" t="s">
        <v>58</v>
      </c>
      <c r="AA3779" s="2" t="b">
        <v>1</v>
      </c>
      <c r="AB3779" s="1" t="s">
        <v>22516</v>
      </c>
      <c r="AC3779" s="1" t="s">
        <v>22517</v>
      </c>
      <c r="AD3779" s="1" t="s">
        <v>61</v>
      </c>
      <c r="AE3779" s="2" t="b">
        <v>1</v>
      </c>
      <c r="AF3779" s="1" t="s">
        <v>1545</v>
      </c>
      <c r="AG3779" s="2" t="b">
        <v>0</v>
      </c>
      <c r="AH3779" s="1">
        <v>46242.564803553243</v>
      </c>
    </row>
    <row r="3780" spans="1:34" ht="13.9">
      <c r="A3780" s="1" t="s">
        <v>22518</v>
      </c>
      <c r="B3780" s="1" t="s">
        <v>22519</v>
      </c>
      <c r="C3780" s="4">
        <v>45707</v>
      </c>
      <c r="D3780" s="1" t="s">
        <v>22166</v>
      </c>
      <c r="E3780" s="1">
        <v>2025</v>
      </c>
      <c r="F3780" s="5">
        <v>17.579999999999998</v>
      </c>
      <c r="G3780" s="1" t="s">
        <v>22520</v>
      </c>
      <c r="H3780" s="1" t="s">
        <v>22521</v>
      </c>
      <c r="I3780" s="6">
        <v>20038</v>
      </c>
      <c r="J3780" s="6" t="s">
        <v>54</v>
      </c>
      <c r="K3780" s="6">
        <v>193</v>
      </c>
      <c r="L3780" s="6">
        <v>160</v>
      </c>
      <c r="M3780" s="6">
        <v>33</v>
      </c>
      <c r="N3780" s="7">
        <v>0.82901554404145072</v>
      </c>
      <c r="O3780" s="1" t="s">
        <v>67</v>
      </c>
      <c r="P3780" s="1" t="s">
        <v>54</v>
      </c>
      <c r="Q3780" s="1" t="s">
        <v>56</v>
      </c>
      <c r="R3780" s="1" t="s">
        <v>7</v>
      </c>
      <c r="S3780" s="2" t="b">
        <v>0</v>
      </c>
      <c r="T3780" s="2" t="b">
        <v>1</v>
      </c>
      <c r="U3780" s="1" t="s">
        <v>202</v>
      </c>
      <c r="V3780" s="1">
        <v>18</v>
      </c>
      <c r="W3780" s="2" t="b">
        <v>1</v>
      </c>
      <c r="X3780" s="2" t="b">
        <v>1</v>
      </c>
      <c r="Y3780" s="2" t="b">
        <v>0</v>
      </c>
      <c r="Z3780" s="1" t="s">
        <v>119</v>
      </c>
      <c r="AA3780" s="2" t="b">
        <v>0</v>
      </c>
      <c r="AB3780" s="1" t="s">
        <v>22522</v>
      </c>
      <c r="AC3780" s="1" t="s">
        <v>22523</v>
      </c>
      <c r="AD3780" s="1" t="s">
        <v>61</v>
      </c>
      <c r="AE3780" s="2" t="b">
        <v>1</v>
      </c>
      <c r="AF3780" s="1"/>
      <c r="AG3780" s="2" t="b">
        <v>0</v>
      </c>
      <c r="AH3780" s="1">
        <v>46242.564803553243</v>
      </c>
    </row>
    <row r="3781" spans="1:34" ht="13.9">
      <c r="A3781" s="1" t="s">
        <v>22524</v>
      </c>
      <c r="B3781" s="1" t="s">
        <v>22525</v>
      </c>
      <c r="C3781" s="4">
        <v>45707</v>
      </c>
      <c r="D3781" s="1" t="s">
        <v>22166</v>
      </c>
      <c r="E3781" s="1">
        <v>2025</v>
      </c>
      <c r="F3781" s="5">
        <v>17.579999999999998</v>
      </c>
      <c r="G3781" s="1" t="s">
        <v>22526</v>
      </c>
      <c r="H3781" s="1" t="s">
        <v>22527</v>
      </c>
      <c r="I3781" s="6">
        <v>130</v>
      </c>
      <c r="J3781" s="6" t="s">
        <v>54</v>
      </c>
      <c r="K3781" s="6">
        <v>4</v>
      </c>
      <c r="L3781" s="6">
        <v>3</v>
      </c>
      <c r="M3781" s="6">
        <v>1</v>
      </c>
      <c r="N3781" s="7">
        <v>0.75</v>
      </c>
      <c r="O3781" s="1" t="s">
        <v>344</v>
      </c>
      <c r="P3781" s="1" t="s">
        <v>54</v>
      </c>
      <c r="Q3781" s="1" t="s">
        <v>56</v>
      </c>
      <c r="R3781" s="1" t="s">
        <v>5</v>
      </c>
      <c r="S3781" s="2" t="b">
        <v>1</v>
      </c>
      <c r="T3781" s="2" t="b">
        <v>0</v>
      </c>
      <c r="U3781" s="1" t="s">
        <v>57</v>
      </c>
      <c r="V3781" s="1"/>
      <c r="W3781" s="2" t="b">
        <v>0</v>
      </c>
      <c r="X3781" s="1"/>
      <c r="Y3781" s="2" t="b">
        <v>0</v>
      </c>
      <c r="Z3781" s="1" t="s">
        <v>58</v>
      </c>
      <c r="AA3781" s="2" t="b">
        <v>1</v>
      </c>
      <c r="AB3781" s="1" t="s">
        <v>22528</v>
      </c>
      <c r="AC3781" s="1" t="s">
        <v>22529</v>
      </c>
      <c r="AD3781" s="1" t="s">
        <v>61</v>
      </c>
      <c r="AE3781" s="2" t="b">
        <v>1</v>
      </c>
      <c r="AF3781" s="1" t="s">
        <v>71</v>
      </c>
      <c r="AG3781" s="2" t="b">
        <v>0</v>
      </c>
      <c r="AH3781" s="1">
        <v>46242.564803553243</v>
      </c>
    </row>
    <row r="3782" spans="1:34" ht="13.9">
      <c r="A3782" s="1" t="s">
        <v>22530</v>
      </c>
      <c r="B3782" s="1" t="s">
        <v>22531</v>
      </c>
      <c r="C3782" s="4">
        <v>45707</v>
      </c>
      <c r="D3782" s="1" t="s">
        <v>22166</v>
      </c>
      <c r="E3782" s="1">
        <v>2025</v>
      </c>
      <c r="F3782" s="5">
        <v>17.579999999999998</v>
      </c>
      <c r="G3782" s="1" t="s">
        <v>22532</v>
      </c>
      <c r="H3782" s="1" t="s">
        <v>22533</v>
      </c>
      <c r="I3782" s="6">
        <v>201</v>
      </c>
      <c r="J3782" s="6" t="s">
        <v>54</v>
      </c>
      <c r="K3782" s="6">
        <v>3</v>
      </c>
      <c r="L3782" s="6">
        <v>1</v>
      </c>
      <c r="M3782" s="6">
        <v>2</v>
      </c>
      <c r="N3782" s="7">
        <v>0.33333333333333331</v>
      </c>
      <c r="O3782" s="1" t="s">
        <v>302</v>
      </c>
      <c r="P3782" s="1" t="s">
        <v>54</v>
      </c>
      <c r="Q3782" s="1" t="s">
        <v>56</v>
      </c>
      <c r="R3782" s="1" t="s">
        <v>5</v>
      </c>
      <c r="S3782" s="2" t="b">
        <v>1</v>
      </c>
      <c r="T3782" s="2" t="b">
        <v>0</v>
      </c>
      <c r="U3782" s="1" t="s">
        <v>57</v>
      </c>
      <c r="V3782" s="1"/>
      <c r="W3782" s="2" t="b">
        <v>0</v>
      </c>
      <c r="X3782" s="1"/>
      <c r="Y3782" s="2" t="b">
        <v>0</v>
      </c>
      <c r="Z3782" s="1" t="s">
        <v>119</v>
      </c>
      <c r="AA3782" s="2" t="b">
        <v>0</v>
      </c>
      <c r="AB3782" s="1" t="s">
        <v>22534</v>
      </c>
      <c r="AC3782" s="1" t="s">
        <v>22535</v>
      </c>
      <c r="AD3782" s="1" t="s">
        <v>61</v>
      </c>
      <c r="AE3782" s="2" t="b">
        <v>1</v>
      </c>
      <c r="AF3782" s="1"/>
      <c r="AG3782" s="2" t="b">
        <v>0</v>
      </c>
      <c r="AH3782" s="1">
        <v>46242.564803553243</v>
      </c>
    </row>
    <row r="3783" spans="1:34" ht="13.9">
      <c r="A3783" s="1" t="s">
        <v>22536</v>
      </c>
      <c r="B3783" s="1" t="s">
        <v>22537</v>
      </c>
      <c r="C3783" s="4">
        <v>45708</v>
      </c>
      <c r="D3783" s="1" t="s">
        <v>22166</v>
      </c>
      <c r="E3783" s="1">
        <v>2025</v>
      </c>
      <c r="F3783" s="5">
        <v>17.54</v>
      </c>
      <c r="G3783" s="1" t="s">
        <v>22538</v>
      </c>
      <c r="H3783" s="1" t="s">
        <v>22539</v>
      </c>
      <c r="I3783" s="6">
        <v>642</v>
      </c>
      <c r="J3783" s="6" t="s">
        <v>54</v>
      </c>
      <c r="K3783" s="6">
        <v>22</v>
      </c>
      <c r="L3783" s="6">
        <v>16</v>
      </c>
      <c r="M3783" s="6">
        <v>6</v>
      </c>
      <c r="N3783" s="7">
        <v>0.72727272727272729</v>
      </c>
      <c r="O3783" s="1" t="s">
        <v>55</v>
      </c>
      <c r="P3783" s="1" t="s">
        <v>54</v>
      </c>
      <c r="Q3783" s="1" t="s">
        <v>56</v>
      </c>
      <c r="R3783" s="1" t="s">
        <v>5</v>
      </c>
      <c r="S3783" s="2" t="b">
        <v>1</v>
      </c>
      <c r="T3783" s="2" t="b">
        <v>0</v>
      </c>
      <c r="U3783" s="1" t="s">
        <v>57</v>
      </c>
      <c r="V3783" s="1"/>
      <c r="W3783" s="2" t="b">
        <v>0</v>
      </c>
      <c r="X3783" s="1"/>
      <c r="Y3783" s="2" t="b">
        <v>0</v>
      </c>
      <c r="Z3783" s="1" t="s">
        <v>58</v>
      </c>
      <c r="AA3783" s="2" t="b">
        <v>1</v>
      </c>
      <c r="AB3783" s="1" t="s">
        <v>22540</v>
      </c>
      <c r="AC3783" s="1" t="s">
        <v>22541</v>
      </c>
      <c r="AD3783" s="1" t="s">
        <v>61</v>
      </c>
      <c r="AE3783" s="2" t="b">
        <v>1</v>
      </c>
      <c r="AF3783" s="1" t="s">
        <v>142</v>
      </c>
      <c r="AG3783" s="2" t="b">
        <v>0</v>
      </c>
      <c r="AH3783" s="1">
        <v>46242.564803553243</v>
      </c>
    </row>
    <row r="3784" spans="1:34" ht="13.9">
      <c r="A3784" s="1" t="s">
        <v>22542</v>
      </c>
      <c r="B3784" s="1" t="s">
        <v>22543</v>
      </c>
      <c r="C3784" s="4">
        <v>45708</v>
      </c>
      <c r="D3784" s="1" t="s">
        <v>22166</v>
      </c>
      <c r="E3784" s="1">
        <v>2025</v>
      </c>
      <c r="F3784" s="5">
        <v>17.54</v>
      </c>
      <c r="G3784" s="1" t="s">
        <v>22544</v>
      </c>
      <c r="H3784" s="1" t="s">
        <v>22545</v>
      </c>
      <c r="I3784" s="6"/>
      <c r="J3784" s="6" t="s">
        <v>147</v>
      </c>
      <c r="K3784" s="6">
        <v>27</v>
      </c>
      <c r="L3784" s="6">
        <v>26</v>
      </c>
      <c r="M3784" s="6">
        <v>1</v>
      </c>
      <c r="N3784" s="7">
        <v>0.96296296296296291</v>
      </c>
      <c r="O3784" s="1" t="s">
        <v>126</v>
      </c>
      <c r="P3784" s="1" t="s">
        <v>54</v>
      </c>
      <c r="Q3784" s="1" t="s">
        <v>56</v>
      </c>
      <c r="R3784" s="1" t="s">
        <v>5</v>
      </c>
      <c r="S3784" s="2" t="b">
        <v>1</v>
      </c>
      <c r="T3784" s="2" t="b">
        <v>0</v>
      </c>
      <c r="U3784" s="1" t="s">
        <v>57</v>
      </c>
      <c r="V3784" s="1"/>
      <c r="W3784" s="2" t="b">
        <v>0</v>
      </c>
      <c r="X3784" s="1"/>
      <c r="Y3784" s="2" t="b">
        <v>0</v>
      </c>
      <c r="Z3784" s="1" t="s">
        <v>119</v>
      </c>
      <c r="AA3784" s="2" t="b">
        <v>0</v>
      </c>
      <c r="AB3784" s="1" t="s">
        <v>22546</v>
      </c>
      <c r="AC3784" s="1" t="s">
        <v>22547</v>
      </c>
      <c r="AD3784" s="1" t="s">
        <v>172</v>
      </c>
      <c r="AE3784" s="2" t="b">
        <v>1</v>
      </c>
      <c r="AF3784" s="1"/>
      <c r="AG3784" s="2" t="b">
        <v>0</v>
      </c>
      <c r="AH3784" s="1">
        <v>46242.564803553243</v>
      </c>
    </row>
    <row r="3785" spans="1:34" ht="13.9">
      <c r="A3785" s="1" t="s">
        <v>22548</v>
      </c>
      <c r="B3785" s="1" t="s">
        <v>22549</v>
      </c>
      <c r="C3785" s="4">
        <v>45708</v>
      </c>
      <c r="D3785" s="1" t="s">
        <v>22166</v>
      </c>
      <c r="E3785" s="1">
        <v>2025</v>
      </c>
      <c r="F3785" s="5">
        <v>17.54</v>
      </c>
      <c r="G3785" s="1" t="s">
        <v>22550</v>
      </c>
      <c r="H3785" s="1" t="s">
        <v>22551</v>
      </c>
      <c r="I3785" s="6">
        <v>557</v>
      </c>
      <c r="J3785" s="6" t="s">
        <v>54</v>
      </c>
      <c r="K3785" s="6">
        <v>29</v>
      </c>
      <c r="L3785" s="6">
        <v>15</v>
      </c>
      <c r="M3785" s="6">
        <v>14</v>
      </c>
      <c r="N3785" s="7">
        <v>0.51724137931034486</v>
      </c>
      <c r="O3785" s="1" t="s">
        <v>91</v>
      </c>
      <c r="P3785" s="1" t="s">
        <v>54</v>
      </c>
      <c r="Q3785" s="1" t="s">
        <v>56</v>
      </c>
      <c r="R3785" s="1" t="s">
        <v>7</v>
      </c>
      <c r="S3785" s="2" t="b">
        <v>0</v>
      </c>
      <c r="T3785" s="2" t="b">
        <v>1</v>
      </c>
      <c r="U3785" s="1" t="s">
        <v>202</v>
      </c>
      <c r="V3785" s="1">
        <v>18</v>
      </c>
      <c r="W3785" s="2" t="b">
        <v>1</v>
      </c>
      <c r="X3785" s="2" t="b">
        <v>1</v>
      </c>
      <c r="Y3785" s="2" t="b">
        <v>0</v>
      </c>
      <c r="Z3785" s="1" t="s">
        <v>119</v>
      </c>
      <c r="AA3785" s="2" t="b">
        <v>0</v>
      </c>
      <c r="AB3785" s="1" t="s">
        <v>22552</v>
      </c>
      <c r="AC3785" s="1" t="s">
        <v>22553</v>
      </c>
      <c r="AD3785" s="1" t="s">
        <v>61</v>
      </c>
      <c r="AE3785" s="2" t="b">
        <v>1</v>
      </c>
      <c r="AF3785" s="1"/>
      <c r="AG3785" s="2" t="b">
        <v>0</v>
      </c>
      <c r="AH3785" s="1">
        <v>46242.564803553243</v>
      </c>
    </row>
    <row r="3786" spans="1:34" ht="13.9">
      <c r="A3786" s="1" t="s">
        <v>22554</v>
      </c>
      <c r="B3786" s="1" t="s">
        <v>22555</v>
      </c>
      <c r="C3786" s="4">
        <v>45708</v>
      </c>
      <c r="D3786" s="1" t="s">
        <v>22166</v>
      </c>
      <c r="E3786" s="1">
        <v>2025</v>
      </c>
      <c r="F3786" s="5">
        <v>17.54</v>
      </c>
      <c r="G3786" s="1" t="s">
        <v>22556</v>
      </c>
      <c r="H3786" s="1" t="s">
        <v>22557</v>
      </c>
      <c r="I3786" s="6">
        <v>189</v>
      </c>
      <c r="J3786" s="6" t="s">
        <v>54</v>
      </c>
      <c r="K3786" s="6">
        <v>14</v>
      </c>
      <c r="L3786" s="6">
        <v>13</v>
      </c>
      <c r="M3786" s="6">
        <v>1</v>
      </c>
      <c r="N3786" s="7">
        <v>0.9285714285714286</v>
      </c>
      <c r="O3786" s="1" t="s">
        <v>126</v>
      </c>
      <c r="P3786" s="1" t="s">
        <v>54</v>
      </c>
      <c r="Q3786" s="1" t="s">
        <v>56</v>
      </c>
      <c r="R3786" s="1" t="s">
        <v>5</v>
      </c>
      <c r="S3786" s="2" t="b">
        <v>1</v>
      </c>
      <c r="T3786" s="2" t="b">
        <v>0</v>
      </c>
      <c r="U3786" s="1" t="s">
        <v>57</v>
      </c>
      <c r="V3786" s="1"/>
      <c r="W3786" s="2" t="b">
        <v>0</v>
      </c>
      <c r="X3786" s="1"/>
      <c r="Y3786" s="2" t="b">
        <v>0</v>
      </c>
      <c r="Z3786" s="1" t="s">
        <v>58</v>
      </c>
      <c r="AA3786" s="2" t="b">
        <v>1</v>
      </c>
      <c r="AB3786" s="1" t="s">
        <v>22558</v>
      </c>
      <c r="AC3786" s="1" t="s">
        <v>22559</v>
      </c>
      <c r="AD3786" s="1" t="s">
        <v>61</v>
      </c>
      <c r="AE3786" s="2" t="b">
        <v>1</v>
      </c>
      <c r="AF3786" s="1" t="s">
        <v>371</v>
      </c>
      <c r="AG3786" s="2" t="b">
        <v>0</v>
      </c>
      <c r="AH3786" s="1">
        <v>46242.564803553243</v>
      </c>
    </row>
    <row r="3787" spans="1:34" ht="13.9">
      <c r="A3787" s="1" t="s">
        <v>22560</v>
      </c>
      <c r="B3787" s="1" t="s">
        <v>22561</v>
      </c>
      <c r="C3787" s="4">
        <v>45708</v>
      </c>
      <c r="D3787" s="1" t="s">
        <v>22166</v>
      </c>
      <c r="E3787" s="1">
        <v>2025</v>
      </c>
      <c r="F3787" s="5">
        <v>17.54</v>
      </c>
      <c r="G3787" s="1" t="s">
        <v>22562</v>
      </c>
      <c r="H3787" s="1" t="s">
        <v>22563</v>
      </c>
      <c r="I3787" s="6">
        <v>24</v>
      </c>
      <c r="J3787" s="6" t="s">
        <v>54</v>
      </c>
      <c r="K3787" s="6">
        <v>3</v>
      </c>
      <c r="L3787" s="6">
        <v>3</v>
      </c>
      <c r="M3787" s="6">
        <v>0</v>
      </c>
      <c r="N3787" s="7">
        <v>1</v>
      </c>
      <c r="O3787" s="1" t="s">
        <v>302</v>
      </c>
      <c r="P3787" s="1" t="s">
        <v>54</v>
      </c>
      <c r="Q3787" s="1" t="s">
        <v>56</v>
      </c>
      <c r="R3787" s="1" t="s">
        <v>5</v>
      </c>
      <c r="S3787" s="2" t="b">
        <v>1</v>
      </c>
      <c r="T3787" s="2" t="b">
        <v>0</v>
      </c>
      <c r="U3787" s="1" t="s">
        <v>57</v>
      </c>
      <c r="V3787" s="1"/>
      <c r="W3787" s="2" t="b">
        <v>0</v>
      </c>
      <c r="X3787" s="1"/>
      <c r="Y3787" s="2" t="b">
        <v>0</v>
      </c>
      <c r="Z3787" s="1" t="s">
        <v>58</v>
      </c>
      <c r="AA3787" s="2" t="b">
        <v>1</v>
      </c>
      <c r="AB3787" s="1" t="s">
        <v>22564</v>
      </c>
      <c r="AC3787" s="1" t="s">
        <v>22565</v>
      </c>
      <c r="AD3787" s="1" t="s">
        <v>61</v>
      </c>
      <c r="AE3787" s="2" t="b">
        <v>1</v>
      </c>
      <c r="AF3787" s="1" t="s">
        <v>371</v>
      </c>
      <c r="AG3787" s="2" t="b">
        <v>0</v>
      </c>
      <c r="AH3787" s="1">
        <v>46242.564803553243</v>
      </c>
    </row>
    <row r="3788" spans="1:34" ht="13.9">
      <c r="A3788" s="1" t="s">
        <v>22566</v>
      </c>
      <c r="B3788" s="1" t="s">
        <v>22567</v>
      </c>
      <c r="C3788" s="4">
        <v>45708</v>
      </c>
      <c r="D3788" s="1" t="s">
        <v>22166</v>
      </c>
      <c r="E3788" s="1">
        <v>2025</v>
      </c>
      <c r="F3788" s="5">
        <v>17.54</v>
      </c>
      <c r="G3788" s="1" t="s">
        <v>22568</v>
      </c>
      <c r="H3788" s="1" t="s">
        <v>22563</v>
      </c>
      <c r="I3788" s="6"/>
      <c r="J3788" s="6" t="s">
        <v>147</v>
      </c>
      <c r="K3788" s="6">
        <v>1</v>
      </c>
      <c r="L3788" s="6">
        <v>1</v>
      </c>
      <c r="M3788" s="6">
        <v>0</v>
      </c>
      <c r="N3788" s="7">
        <v>1</v>
      </c>
      <c r="O3788" s="1" t="s">
        <v>148</v>
      </c>
      <c r="P3788" s="1" t="s">
        <v>54</v>
      </c>
      <c r="Q3788" s="1" t="s">
        <v>56</v>
      </c>
      <c r="R3788" s="1" t="s">
        <v>7</v>
      </c>
      <c r="S3788" s="2" t="b">
        <v>0</v>
      </c>
      <c r="T3788" s="2" t="b">
        <v>1</v>
      </c>
      <c r="U3788" s="1" t="s">
        <v>202</v>
      </c>
      <c r="V3788" s="1">
        <v>18</v>
      </c>
      <c r="W3788" s="2" t="b">
        <v>1</v>
      </c>
      <c r="X3788" s="2" t="b">
        <v>1</v>
      </c>
      <c r="Y3788" s="2" t="b">
        <v>0</v>
      </c>
      <c r="Z3788" s="1" t="s">
        <v>119</v>
      </c>
      <c r="AA3788" s="2" t="b">
        <v>0</v>
      </c>
      <c r="AB3788" s="1" t="s">
        <v>22564</v>
      </c>
      <c r="AC3788" s="1" t="s">
        <v>22569</v>
      </c>
      <c r="AD3788" s="1" t="s">
        <v>61</v>
      </c>
      <c r="AE3788" s="2" t="b">
        <v>1</v>
      </c>
      <c r="AF3788" s="1"/>
      <c r="AG3788" s="2" t="b">
        <v>0</v>
      </c>
      <c r="AH3788" s="1">
        <v>46242.564803553243</v>
      </c>
    </row>
    <row r="3789" spans="1:34" ht="13.9">
      <c r="A3789" s="1" t="s">
        <v>22570</v>
      </c>
      <c r="B3789" s="1" t="s">
        <v>22571</v>
      </c>
      <c r="C3789" s="4">
        <v>45708</v>
      </c>
      <c r="D3789" s="1" t="s">
        <v>22166</v>
      </c>
      <c r="E3789" s="1">
        <v>2025</v>
      </c>
      <c r="F3789" s="5">
        <v>17.54</v>
      </c>
      <c r="G3789" s="1" t="s">
        <v>22572</v>
      </c>
      <c r="H3789" s="1" t="s">
        <v>22573</v>
      </c>
      <c r="I3789" s="6">
        <v>3286</v>
      </c>
      <c r="J3789" s="6" t="s">
        <v>54</v>
      </c>
      <c r="K3789" s="6">
        <v>184</v>
      </c>
      <c r="L3789" s="6">
        <v>183</v>
      </c>
      <c r="M3789" s="6">
        <v>1</v>
      </c>
      <c r="N3789" s="7">
        <v>0.99456521739130432</v>
      </c>
      <c r="O3789" s="1" t="s">
        <v>67</v>
      </c>
      <c r="P3789" s="1" t="s">
        <v>54</v>
      </c>
      <c r="Q3789" s="1" t="s">
        <v>56</v>
      </c>
      <c r="R3789" s="1" t="s">
        <v>5</v>
      </c>
      <c r="S3789" s="2" t="b">
        <v>1</v>
      </c>
      <c r="T3789" s="2" t="b">
        <v>0</v>
      </c>
      <c r="U3789" s="1" t="s">
        <v>57</v>
      </c>
      <c r="V3789" s="1"/>
      <c r="W3789" s="2" t="b">
        <v>0</v>
      </c>
      <c r="X3789" s="1"/>
      <c r="Y3789" s="2" t="b">
        <v>0</v>
      </c>
      <c r="Z3789" s="1" t="s">
        <v>58</v>
      </c>
      <c r="AA3789" s="2" t="b">
        <v>1</v>
      </c>
      <c r="AB3789" s="1" t="s">
        <v>22574</v>
      </c>
      <c r="AC3789" s="1" t="s">
        <v>22575</v>
      </c>
      <c r="AD3789" s="1" t="s">
        <v>61</v>
      </c>
      <c r="AE3789" s="2" t="b">
        <v>1</v>
      </c>
      <c r="AF3789" s="1" t="s">
        <v>305</v>
      </c>
      <c r="AG3789" s="2" t="b">
        <v>0</v>
      </c>
      <c r="AH3789" s="1">
        <v>46242.564803553243</v>
      </c>
    </row>
    <row r="3790" spans="1:34" ht="13.9">
      <c r="A3790" s="1" t="s">
        <v>22576</v>
      </c>
      <c r="B3790" s="1" t="s">
        <v>22577</v>
      </c>
      <c r="C3790" s="4">
        <v>45709</v>
      </c>
      <c r="D3790" s="1" t="s">
        <v>22166</v>
      </c>
      <c r="E3790" s="1">
        <v>2025</v>
      </c>
      <c r="F3790" s="5">
        <v>17.510000000000002</v>
      </c>
      <c r="G3790" s="1" t="s">
        <v>22578</v>
      </c>
      <c r="H3790" s="1" t="s">
        <v>22579</v>
      </c>
      <c r="I3790" s="6">
        <v>1</v>
      </c>
      <c r="J3790" s="6" t="s">
        <v>54</v>
      </c>
      <c r="K3790" s="6">
        <v>7</v>
      </c>
      <c r="L3790" s="6">
        <v>5</v>
      </c>
      <c r="M3790" s="6">
        <v>2</v>
      </c>
      <c r="N3790" s="7">
        <v>0.7142857142857143</v>
      </c>
      <c r="O3790" s="1" t="s">
        <v>83</v>
      </c>
      <c r="P3790" s="1" t="s">
        <v>54</v>
      </c>
      <c r="Q3790" s="1" t="s">
        <v>56</v>
      </c>
      <c r="R3790" s="1" t="s">
        <v>5</v>
      </c>
      <c r="S3790" s="2" t="b">
        <v>1</v>
      </c>
      <c r="T3790" s="2" t="b">
        <v>0</v>
      </c>
      <c r="U3790" s="1" t="s">
        <v>169</v>
      </c>
      <c r="V3790" s="1">
        <v>0</v>
      </c>
      <c r="W3790" s="2" t="b">
        <v>0</v>
      </c>
      <c r="X3790" s="1"/>
      <c r="Y3790" s="2" t="b">
        <v>0</v>
      </c>
      <c r="Z3790" s="1" t="s">
        <v>58</v>
      </c>
      <c r="AA3790" s="2" t="b">
        <v>1</v>
      </c>
      <c r="AB3790" s="1" t="s">
        <v>22580</v>
      </c>
      <c r="AC3790" s="1" t="s">
        <v>22581</v>
      </c>
      <c r="AD3790" s="1" t="s">
        <v>61</v>
      </c>
      <c r="AE3790" s="2" t="b">
        <v>1</v>
      </c>
      <c r="AF3790" s="1" t="s">
        <v>71</v>
      </c>
      <c r="AG3790" s="2" t="b">
        <v>0</v>
      </c>
      <c r="AH3790" s="1">
        <v>46242.564803553243</v>
      </c>
    </row>
    <row r="3791" spans="1:34" ht="13.9">
      <c r="A3791" s="1" t="s">
        <v>22582</v>
      </c>
      <c r="B3791" s="1" t="s">
        <v>22583</v>
      </c>
      <c r="C3791" s="4">
        <v>45709</v>
      </c>
      <c r="D3791" s="1" t="s">
        <v>22166</v>
      </c>
      <c r="E3791" s="1">
        <v>2025</v>
      </c>
      <c r="F3791" s="5">
        <v>17.510000000000002</v>
      </c>
      <c r="G3791" s="1" t="s">
        <v>22584</v>
      </c>
      <c r="H3791" s="1" t="s">
        <v>22585</v>
      </c>
      <c r="I3791" s="6">
        <v>390</v>
      </c>
      <c r="J3791" s="6" t="s">
        <v>54</v>
      </c>
      <c r="K3791" s="6">
        <v>18</v>
      </c>
      <c r="L3791" s="6">
        <v>15</v>
      </c>
      <c r="M3791" s="6">
        <v>3</v>
      </c>
      <c r="N3791" s="7">
        <v>0.83333333333333337</v>
      </c>
      <c r="O3791" s="1" t="s">
        <v>126</v>
      </c>
      <c r="P3791" s="1" t="s">
        <v>54</v>
      </c>
      <c r="Q3791" s="1" t="s">
        <v>56</v>
      </c>
      <c r="R3791" s="1" t="s">
        <v>5</v>
      </c>
      <c r="S3791" s="2" t="b">
        <v>1</v>
      </c>
      <c r="T3791" s="2" t="b">
        <v>0</v>
      </c>
      <c r="U3791" s="1" t="s">
        <v>57</v>
      </c>
      <c r="V3791" s="1"/>
      <c r="W3791" s="2" t="b">
        <v>0</v>
      </c>
      <c r="X3791" s="1"/>
      <c r="Y3791" s="2" t="b">
        <v>0</v>
      </c>
      <c r="Z3791" s="1" t="s">
        <v>58</v>
      </c>
      <c r="AA3791" s="2" t="b">
        <v>1</v>
      </c>
      <c r="AB3791" s="1" t="s">
        <v>22586</v>
      </c>
      <c r="AC3791" s="1" t="s">
        <v>22587</v>
      </c>
      <c r="AD3791" s="1" t="s">
        <v>61</v>
      </c>
      <c r="AE3791" s="2" t="b">
        <v>1</v>
      </c>
      <c r="AF3791" s="1" t="s">
        <v>1600</v>
      </c>
      <c r="AG3791" s="2" t="b">
        <v>0</v>
      </c>
      <c r="AH3791" s="1">
        <v>46242.564803553243</v>
      </c>
    </row>
    <row r="3792" spans="1:34" ht="13.9">
      <c r="A3792" s="1" t="s">
        <v>22588</v>
      </c>
      <c r="B3792" s="1" t="s">
        <v>22589</v>
      </c>
      <c r="C3792" s="4">
        <v>45709</v>
      </c>
      <c r="D3792" s="1" t="s">
        <v>22166</v>
      </c>
      <c r="E3792" s="1">
        <v>2025</v>
      </c>
      <c r="F3792" s="5">
        <v>17.510000000000002</v>
      </c>
      <c r="G3792" s="1" t="s">
        <v>22590</v>
      </c>
      <c r="H3792" s="1" t="s">
        <v>22585</v>
      </c>
      <c r="I3792" s="6"/>
      <c r="J3792" s="6" t="s">
        <v>147</v>
      </c>
      <c r="K3792" s="6">
        <v>10</v>
      </c>
      <c r="L3792" s="6">
        <v>10</v>
      </c>
      <c r="M3792" s="6">
        <v>0</v>
      </c>
      <c r="N3792" s="7">
        <v>1</v>
      </c>
      <c r="O3792" s="1" t="s">
        <v>126</v>
      </c>
      <c r="P3792" s="1" t="s">
        <v>54</v>
      </c>
      <c r="Q3792" s="1" t="s">
        <v>56</v>
      </c>
      <c r="R3792" s="1" t="s">
        <v>7</v>
      </c>
      <c r="S3792" s="2" t="b">
        <v>0</v>
      </c>
      <c r="T3792" s="2" t="b">
        <v>1</v>
      </c>
      <c r="U3792" s="1" t="s">
        <v>1669</v>
      </c>
      <c r="V3792" s="1">
        <v>18</v>
      </c>
      <c r="W3792" s="2" t="b">
        <v>1</v>
      </c>
      <c r="X3792" s="1"/>
      <c r="Y3792" s="2" t="b">
        <v>0</v>
      </c>
      <c r="Z3792" s="1" t="s">
        <v>119</v>
      </c>
      <c r="AA3792" s="2" t="b">
        <v>0</v>
      </c>
      <c r="AB3792" s="1" t="s">
        <v>22586</v>
      </c>
      <c r="AC3792" s="1" t="s">
        <v>22591</v>
      </c>
      <c r="AD3792" s="1" t="s">
        <v>61</v>
      </c>
      <c r="AE3792" s="2" t="b">
        <v>1</v>
      </c>
      <c r="AF3792" s="1"/>
      <c r="AG3792" s="2" t="b">
        <v>0</v>
      </c>
      <c r="AH3792" s="1">
        <v>46242.564803553243</v>
      </c>
    </row>
    <row r="3793" spans="1:34" ht="13.9">
      <c r="A3793" s="1" t="s">
        <v>22592</v>
      </c>
      <c r="B3793" s="1" t="s">
        <v>22593</v>
      </c>
      <c r="C3793" s="4">
        <v>45709</v>
      </c>
      <c r="D3793" s="1" t="s">
        <v>22166</v>
      </c>
      <c r="E3793" s="1">
        <v>2025</v>
      </c>
      <c r="F3793" s="5">
        <v>17.510000000000002</v>
      </c>
      <c r="G3793" s="1" t="s">
        <v>22594</v>
      </c>
      <c r="H3793" s="1" t="s">
        <v>22595</v>
      </c>
      <c r="I3793" s="6">
        <v>522</v>
      </c>
      <c r="J3793" s="6" t="s">
        <v>54</v>
      </c>
      <c r="K3793" s="6">
        <v>32</v>
      </c>
      <c r="L3793" s="6">
        <v>27</v>
      </c>
      <c r="M3793" s="6">
        <v>5</v>
      </c>
      <c r="N3793" s="7">
        <v>0.84375</v>
      </c>
      <c r="O3793" s="1" t="s">
        <v>126</v>
      </c>
      <c r="P3793" s="1" t="s">
        <v>54</v>
      </c>
      <c r="Q3793" s="1" t="s">
        <v>56</v>
      </c>
      <c r="R3793" s="1" t="s">
        <v>7</v>
      </c>
      <c r="S3793" s="2" t="b">
        <v>0</v>
      </c>
      <c r="T3793" s="2" t="b">
        <v>1</v>
      </c>
      <c r="U3793" s="1" t="s">
        <v>202</v>
      </c>
      <c r="V3793" s="1">
        <v>18</v>
      </c>
      <c r="W3793" s="2" t="b">
        <v>1</v>
      </c>
      <c r="X3793" s="2" t="b">
        <v>1</v>
      </c>
      <c r="Y3793" s="2" t="b">
        <v>0</v>
      </c>
      <c r="Z3793" s="1" t="s">
        <v>119</v>
      </c>
      <c r="AA3793" s="2" t="b">
        <v>0</v>
      </c>
      <c r="AB3793" s="1" t="s">
        <v>22596</v>
      </c>
      <c r="AC3793" s="1" t="s">
        <v>22597</v>
      </c>
      <c r="AD3793" s="1" t="s">
        <v>61</v>
      </c>
      <c r="AE3793" s="2" t="b">
        <v>1</v>
      </c>
      <c r="AF3793" s="1"/>
      <c r="AG3793" s="2" t="b">
        <v>0</v>
      </c>
      <c r="AH3793" s="1">
        <v>46242.564803553243</v>
      </c>
    </row>
    <row r="3794" spans="1:34" ht="13.9">
      <c r="A3794" s="1" t="s">
        <v>22598</v>
      </c>
      <c r="B3794" s="1" t="s">
        <v>22599</v>
      </c>
      <c r="C3794" s="4">
        <v>45709</v>
      </c>
      <c r="D3794" s="1" t="s">
        <v>22166</v>
      </c>
      <c r="E3794" s="1">
        <v>2025</v>
      </c>
      <c r="F3794" s="5">
        <v>17.510000000000002</v>
      </c>
      <c r="G3794" s="1" t="s">
        <v>22600</v>
      </c>
      <c r="H3794" s="1" t="s">
        <v>22601</v>
      </c>
      <c r="I3794" s="6">
        <v>1231</v>
      </c>
      <c r="J3794" s="6" t="s">
        <v>54</v>
      </c>
      <c r="K3794" s="6">
        <v>122</v>
      </c>
      <c r="L3794" s="6">
        <v>115</v>
      </c>
      <c r="M3794" s="6">
        <v>7</v>
      </c>
      <c r="N3794" s="7">
        <v>0.94262295081967218</v>
      </c>
      <c r="O3794" s="1" t="s">
        <v>67</v>
      </c>
      <c r="P3794" s="1" t="s">
        <v>54</v>
      </c>
      <c r="Q3794" s="1" t="s">
        <v>56</v>
      </c>
      <c r="R3794" s="1" t="s">
        <v>5</v>
      </c>
      <c r="S3794" s="2" t="b">
        <v>1</v>
      </c>
      <c r="T3794" s="2" t="b">
        <v>0</v>
      </c>
      <c r="U3794" s="1" t="s">
        <v>224</v>
      </c>
      <c r="V3794" s="1">
        <v>12</v>
      </c>
      <c r="W3794" s="2" t="b">
        <v>0</v>
      </c>
      <c r="X3794" s="1"/>
      <c r="Y3794" s="2" t="b">
        <v>0</v>
      </c>
      <c r="Z3794" s="1" t="s">
        <v>58</v>
      </c>
      <c r="AA3794" s="2" t="b">
        <v>1</v>
      </c>
      <c r="AB3794" s="1" t="s">
        <v>22602</v>
      </c>
      <c r="AC3794" s="1" t="s">
        <v>22603</v>
      </c>
      <c r="AD3794" s="1" t="s">
        <v>172</v>
      </c>
      <c r="AE3794" s="2" t="b">
        <v>1</v>
      </c>
      <c r="AF3794" s="1" t="s">
        <v>2281</v>
      </c>
      <c r="AG3794" s="2" t="b">
        <v>0</v>
      </c>
      <c r="AH3794" s="1">
        <v>46242.564803553243</v>
      </c>
    </row>
    <row r="3795" spans="1:34" ht="13.9">
      <c r="A3795" s="1" t="s">
        <v>22604</v>
      </c>
      <c r="B3795" s="1" t="s">
        <v>22605</v>
      </c>
      <c r="C3795" s="4">
        <v>45709</v>
      </c>
      <c r="D3795" s="1" t="s">
        <v>22166</v>
      </c>
      <c r="E3795" s="1">
        <v>2025</v>
      </c>
      <c r="F3795" s="5">
        <v>17.510000000000002</v>
      </c>
      <c r="G3795" s="1" t="s">
        <v>22606</v>
      </c>
      <c r="H3795" s="1" t="s">
        <v>22607</v>
      </c>
      <c r="I3795" s="6">
        <v>4710</v>
      </c>
      <c r="J3795" s="6" t="s">
        <v>54</v>
      </c>
      <c r="K3795" s="6">
        <v>87</v>
      </c>
      <c r="L3795" s="6">
        <v>70</v>
      </c>
      <c r="M3795" s="6">
        <v>17</v>
      </c>
      <c r="N3795" s="7">
        <v>0.8045977011494253</v>
      </c>
      <c r="O3795" s="1" t="s">
        <v>67</v>
      </c>
      <c r="P3795" s="1" t="s">
        <v>54</v>
      </c>
      <c r="Q3795" s="1" t="s">
        <v>56</v>
      </c>
      <c r="R3795" s="1" t="s">
        <v>7</v>
      </c>
      <c r="S3795" s="2" t="b">
        <v>0</v>
      </c>
      <c r="T3795" s="2" t="b">
        <v>1</v>
      </c>
      <c r="U3795" s="1" t="s">
        <v>202</v>
      </c>
      <c r="V3795" s="1">
        <v>18</v>
      </c>
      <c r="W3795" s="2" t="b">
        <v>1</v>
      </c>
      <c r="X3795" s="2" t="b">
        <v>1</v>
      </c>
      <c r="Y3795" s="2" t="b">
        <v>0</v>
      </c>
      <c r="Z3795" s="1" t="s">
        <v>119</v>
      </c>
      <c r="AA3795" s="2" t="b">
        <v>0</v>
      </c>
      <c r="AB3795" s="1" t="s">
        <v>22608</v>
      </c>
      <c r="AC3795" s="1" t="s">
        <v>22609</v>
      </c>
      <c r="AD3795" s="1" t="s">
        <v>61</v>
      </c>
      <c r="AE3795" s="2" t="b">
        <v>1</v>
      </c>
      <c r="AF3795" s="1"/>
      <c r="AG3795" s="2" t="b">
        <v>0</v>
      </c>
      <c r="AH3795" s="1">
        <v>46242.564803553243</v>
      </c>
    </row>
    <row r="3796" spans="1:34" ht="13.9">
      <c r="A3796" s="1" t="s">
        <v>22610</v>
      </c>
      <c r="B3796" s="1" t="s">
        <v>22611</v>
      </c>
      <c r="C3796" s="4">
        <v>45709</v>
      </c>
      <c r="D3796" s="1" t="s">
        <v>22166</v>
      </c>
      <c r="E3796" s="1">
        <v>2025</v>
      </c>
      <c r="F3796" s="5">
        <v>17.510000000000002</v>
      </c>
      <c r="G3796" s="1" t="s">
        <v>22612</v>
      </c>
      <c r="H3796" s="1" t="s">
        <v>22613</v>
      </c>
      <c r="I3796" s="6">
        <v>7301</v>
      </c>
      <c r="J3796" s="6" t="s">
        <v>54</v>
      </c>
      <c r="K3796" s="6">
        <v>124</v>
      </c>
      <c r="L3796" s="6">
        <v>111</v>
      </c>
      <c r="M3796" s="6">
        <v>13</v>
      </c>
      <c r="N3796" s="7">
        <v>0.89516129032258063</v>
      </c>
      <c r="O3796" s="1" t="s">
        <v>67</v>
      </c>
      <c r="P3796" s="1" t="s">
        <v>54</v>
      </c>
      <c r="Q3796" s="1" t="s">
        <v>56</v>
      </c>
      <c r="R3796" s="1" t="s">
        <v>7</v>
      </c>
      <c r="S3796" s="2" t="b">
        <v>0</v>
      </c>
      <c r="T3796" s="2" t="b">
        <v>1</v>
      </c>
      <c r="U3796" s="1" t="s">
        <v>1669</v>
      </c>
      <c r="V3796" s="1">
        <v>18</v>
      </c>
      <c r="W3796" s="2" t="b">
        <v>1</v>
      </c>
      <c r="X3796" s="1"/>
      <c r="Y3796" s="2" t="b">
        <v>0</v>
      </c>
      <c r="Z3796" s="1" t="s">
        <v>119</v>
      </c>
      <c r="AA3796" s="2" t="b">
        <v>0</v>
      </c>
      <c r="AB3796" s="1" t="s">
        <v>22614</v>
      </c>
      <c r="AC3796" s="1" t="s">
        <v>22615</v>
      </c>
      <c r="AD3796" s="1" t="s">
        <v>61</v>
      </c>
      <c r="AE3796" s="2" t="b">
        <v>1</v>
      </c>
      <c r="AF3796" s="1"/>
      <c r="AG3796" s="2" t="b">
        <v>0</v>
      </c>
      <c r="AH3796" s="1">
        <v>46242.564803553243</v>
      </c>
    </row>
    <row r="3797" spans="1:34" ht="13.9">
      <c r="A3797" s="1" t="s">
        <v>22616</v>
      </c>
      <c r="B3797" s="1" t="s">
        <v>22617</v>
      </c>
      <c r="C3797" s="4">
        <v>45709</v>
      </c>
      <c r="D3797" s="1" t="s">
        <v>22166</v>
      </c>
      <c r="E3797" s="1">
        <v>2025</v>
      </c>
      <c r="F3797" s="5">
        <v>17.510000000000002</v>
      </c>
      <c r="G3797" s="1" t="s">
        <v>22618</v>
      </c>
      <c r="H3797" s="1" t="s">
        <v>22619</v>
      </c>
      <c r="I3797" s="6">
        <v>41</v>
      </c>
      <c r="J3797" s="6" t="s">
        <v>54</v>
      </c>
      <c r="K3797" s="6">
        <v>4</v>
      </c>
      <c r="L3797" s="6">
        <v>2</v>
      </c>
      <c r="M3797" s="6">
        <v>2</v>
      </c>
      <c r="N3797" s="7">
        <v>0.5</v>
      </c>
      <c r="O3797" s="1" t="s">
        <v>344</v>
      </c>
      <c r="P3797" s="1" t="s">
        <v>54</v>
      </c>
      <c r="Q3797" s="1" t="s">
        <v>56</v>
      </c>
      <c r="R3797" s="1" t="s">
        <v>5</v>
      </c>
      <c r="S3797" s="2" t="b">
        <v>1</v>
      </c>
      <c r="T3797" s="2" t="b">
        <v>0</v>
      </c>
      <c r="U3797" s="1" t="s">
        <v>57</v>
      </c>
      <c r="V3797" s="1"/>
      <c r="W3797" s="2" t="b">
        <v>0</v>
      </c>
      <c r="X3797" s="1"/>
      <c r="Y3797" s="2" t="b">
        <v>0</v>
      </c>
      <c r="Z3797" s="1" t="s">
        <v>58</v>
      </c>
      <c r="AA3797" s="2" t="b">
        <v>1</v>
      </c>
      <c r="AB3797" s="1" t="s">
        <v>22620</v>
      </c>
      <c r="AC3797" s="1" t="s">
        <v>22621</v>
      </c>
      <c r="AD3797" s="1" t="s">
        <v>61</v>
      </c>
      <c r="AE3797" s="2" t="b">
        <v>1</v>
      </c>
      <c r="AF3797" s="1" t="s">
        <v>1301</v>
      </c>
      <c r="AG3797" s="2" t="b">
        <v>0</v>
      </c>
      <c r="AH3797" s="1">
        <v>46242.564803553243</v>
      </c>
    </row>
    <row r="3798" spans="1:34" ht="13.9">
      <c r="A3798" s="1" t="s">
        <v>22622</v>
      </c>
      <c r="B3798" s="1" t="s">
        <v>22623</v>
      </c>
      <c r="C3798" s="4">
        <v>45710</v>
      </c>
      <c r="D3798" s="1" t="s">
        <v>22166</v>
      </c>
      <c r="E3798" s="1">
        <v>2025</v>
      </c>
      <c r="F3798" s="5">
        <v>17.48</v>
      </c>
      <c r="G3798" s="1" t="s">
        <v>22624</v>
      </c>
      <c r="H3798" s="1" t="s">
        <v>22625</v>
      </c>
      <c r="I3798" s="6">
        <v>15904</v>
      </c>
      <c r="J3798" s="6" t="s">
        <v>54</v>
      </c>
      <c r="K3798" s="6">
        <v>323</v>
      </c>
      <c r="L3798" s="6">
        <v>267</v>
      </c>
      <c r="M3798" s="6">
        <v>56</v>
      </c>
      <c r="N3798" s="7">
        <v>0.82662538699690402</v>
      </c>
      <c r="O3798" s="1" t="s">
        <v>67</v>
      </c>
      <c r="P3798" s="1" t="s">
        <v>54</v>
      </c>
      <c r="Q3798" s="1" t="s">
        <v>68</v>
      </c>
      <c r="R3798" s="1" t="s">
        <v>5</v>
      </c>
      <c r="S3798" s="2" t="b">
        <v>1</v>
      </c>
      <c r="T3798" s="2" t="b">
        <v>0</v>
      </c>
      <c r="U3798" s="1" t="s">
        <v>57</v>
      </c>
      <c r="V3798" s="1"/>
      <c r="W3798" s="2" t="b">
        <v>0</v>
      </c>
      <c r="X3798" s="1"/>
      <c r="Y3798" s="2" t="b">
        <v>0</v>
      </c>
      <c r="Z3798" s="1" t="s">
        <v>119</v>
      </c>
      <c r="AA3798" s="2" t="b">
        <v>0</v>
      </c>
      <c r="AB3798" s="1" t="s">
        <v>22626</v>
      </c>
      <c r="AC3798" s="1" t="s">
        <v>22627</v>
      </c>
      <c r="AD3798" s="1" t="s">
        <v>61</v>
      </c>
      <c r="AE3798" s="2" t="b">
        <v>1</v>
      </c>
      <c r="AF3798" s="1"/>
      <c r="AG3798" s="2" t="b">
        <v>0</v>
      </c>
      <c r="AH3798" s="1">
        <v>46242.564803564812</v>
      </c>
    </row>
    <row r="3799" spans="1:34" ht="13.9">
      <c r="A3799" s="1" t="s">
        <v>22628</v>
      </c>
      <c r="B3799" s="1" t="s">
        <v>22629</v>
      </c>
      <c r="C3799" s="4">
        <v>45711</v>
      </c>
      <c r="D3799" s="1" t="s">
        <v>22166</v>
      </c>
      <c r="E3799" s="1">
        <v>2025</v>
      </c>
      <c r="F3799" s="5">
        <v>17.45</v>
      </c>
      <c r="G3799" s="1" t="s">
        <v>22630</v>
      </c>
      <c r="H3799" s="1" t="s">
        <v>22631</v>
      </c>
      <c r="I3799" s="6">
        <v>110</v>
      </c>
      <c r="J3799" s="6" t="s">
        <v>54</v>
      </c>
      <c r="K3799" s="6">
        <v>5</v>
      </c>
      <c r="L3799" s="6">
        <v>4</v>
      </c>
      <c r="M3799" s="6">
        <v>1</v>
      </c>
      <c r="N3799" s="7">
        <v>0.8</v>
      </c>
      <c r="O3799" s="1" t="s">
        <v>323</v>
      </c>
      <c r="P3799" s="1" t="s">
        <v>54</v>
      </c>
      <c r="Q3799" s="1" t="s">
        <v>56</v>
      </c>
      <c r="R3799" s="1" t="s">
        <v>5</v>
      </c>
      <c r="S3799" s="2" t="b">
        <v>1</v>
      </c>
      <c r="T3799" s="2" t="b">
        <v>0</v>
      </c>
      <c r="U3799" s="1" t="s">
        <v>57</v>
      </c>
      <c r="V3799" s="1"/>
      <c r="W3799" s="2" t="b">
        <v>0</v>
      </c>
      <c r="X3799" s="1"/>
      <c r="Y3799" s="2" t="b">
        <v>0</v>
      </c>
      <c r="Z3799" s="1" t="s">
        <v>58</v>
      </c>
      <c r="AA3799" s="2" t="b">
        <v>1</v>
      </c>
      <c r="AB3799" s="1" t="s">
        <v>22632</v>
      </c>
      <c r="AC3799" s="1" t="s">
        <v>22633</v>
      </c>
      <c r="AD3799" s="1" t="s">
        <v>172</v>
      </c>
      <c r="AE3799" s="2" t="b">
        <v>1</v>
      </c>
      <c r="AF3799" s="1" t="s">
        <v>502</v>
      </c>
      <c r="AG3799" s="2" t="b">
        <v>0</v>
      </c>
      <c r="AH3799" s="1">
        <v>46242.564803564812</v>
      </c>
    </row>
    <row r="3800" spans="1:34" ht="13.9">
      <c r="A3800" s="1" t="s">
        <v>22634</v>
      </c>
      <c r="B3800" s="1" t="s">
        <v>22635</v>
      </c>
      <c r="C3800" s="4">
        <v>45711</v>
      </c>
      <c r="D3800" s="1" t="s">
        <v>22166</v>
      </c>
      <c r="E3800" s="1">
        <v>2025</v>
      </c>
      <c r="F3800" s="5">
        <v>17.45</v>
      </c>
      <c r="G3800" s="1" t="s">
        <v>22636</v>
      </c>
      <c r="H3800" s="1" t="s">
        <v>22637</v>
      </c>
      <c r="I3800" s="6">
        <v>340</v>
      </c>
      <c r="J3800" s="6" t="s">
        <v>54</v>
      </c>
      <c r="K3800" s="6">
        <v>25</v>
      </c>
      <c r="L3800" s="6">
        <v>24</v>
      </c>
      <c r="M3800" s="6">
        <v>1</v>
      </c>
      <c r="N3800" s="7">
        <v>0.96</v>
      </c>
      <c r="O3800" s="1" t="s">
        <v>126</v>
      </c>
      <c r="P3800" s="1" t="s">
        <v>54</v>
      </c>
      <c r="Q3800" s="1" t="s">
        <v>56</v>
      </c>
      <c r="R3800" s="1" t="s">
        <v>5</v>
      </c>
      <c r="S3800" s="2" t="b">
        <v>1</v>
      </c>
      <c r="T3800" s="2" t="b">
        <v>0</v>
      </c>
      <c r="U3800" s="1" t="s">
        <v>57</v>
      </c>
      <c r="V3800" s="1"/>
      <c r="W3800" s="2" t="b">
        <v>0</v>
      </c>
      <c r="X3800" s="1"/>
      <c r="Y3800" s="2" t="b">
        <v>0</v>
      </c>
      <c r="Z3800" s="1" t="s">
        <v>58</v>
      </c>
      <c r="AA3800" s="2" t="b">
        <v>1</v>
      </c>
      <c r="AB3800" s="1" t="s">
        <v>22638</v>
      </c>
      <c r="AC3800" s="1" t="s">
        <v>22639</v>
      </c>
      <c r="AD3800" s="1" t="s">
        <v>61</v>
      </c>
      <c r="AE3800" s="2" t="b">
        <v>1</v>
      </c>
      <c r="AF3800" s="1" t="s">
        <v>371</v>
      </c>
      <c r="AG3800" s="2" t="b">
        <v>0</v>
      </c>
      <c r="AH3800" s="1">
        <v>46242.564803564812</v>
      </c>
    </row>
    <row r="3801" spans="1:34" ht="13.9">
      <c r="A3801" s="1" t="s">
        <v>22640</v>
      </c>
      <c r="B3801" s="1" t="s">
        <v>22641</v>
      </c>
      <c r="C3801" s="4">
        <v>45712</v>
      </c>
      <c r="D3801" s="1" t="s">
        <v>22166</v>
      </c>
      <c r="E3801" s="1">
        <v>2025</v>
      </c>
      <c r="F3801" s="5">
        <v>17.41</v>
      </c>
      <c r="G3801" s="1" t="s">
        <v>22642</v>
      </c>
      <c r="H3801" s="1" t="s">
        <v>22643</v>
      </c>
      <c r="I3801" s="6">
        <v>14403</v>
      </c>
      <c r="J3801" s="6" t="s">
        <v>54</v>
      </c>
      <c r="K3801" s="6">
        <v>336</v>
      </c>
      <c r="L3801" s="6">
        <v>228</v>
      </c>
      <c r="M3801" s="6">
        <v>108</v>
      </c>
      <c r="N3801" s="7">
        <v>0.6785714285714286</v>
      </c>
      <c r="O3801" s="1" t="s">
        <v>91</v>
      </c>
      <c r="P3801" s="1" t="s">
        <v>54</v>
      </c>
      <c r="Q3801" s="1" t="s">
        <v>68</v>
      </c>
      <c r="R3801" s="1" t="s">
        <v>7</v>
      </c>
      <c r="S3801" s="2" t="b">
        <v>0</v>
      </c>
      <c r="T3801" s="2" t="b">
        <v>1</v>
      </c>
      <c r="U3801" s="1" t="s">
        <v>202</v>
      </c>
      <c r="V3801" s="1">
        <v>18</v>
      </c>
      <c r="W3801" s="2" t="b">
        <v>1</v>
      </c>
      <c r="X3801" s="2" t="b">
        <v>1</v>
      </c>
      <c r="Y3801" s="2" t="b">
        <v>0</v>
      </c>
      <c r="Z3801" s="1" t="s">
        <v>119</v>
      </c>
      <c r="AA3801" s="2" t="b">
        <v>0</v>
      </c>
      <c r="AB3801" s="1" t="s">
        <v>22644</v>
      </c>
      <c r="AC3801" s="1" t="s">
        <v>22645</v>
      </c>
      <c r="AD3801" s="1" t="s">
        <v>61</v>
      </c>
      <c r="AE3801" s="2" t="b">
        <v>1</v>
      </c>
      <c r="AF3801" s="1"/>
      <c r="AG3801" s="2" t="b">
        <v>0</v>
      </c>
      <c r="AH3801" s="1">
        <v>46242.564803564812</v>
      </c>
    </row>
    <row r="3802" spans="1:34" ht="13.9">
      <c r="A3802" s="1" t="s">
        <v>22646</v>
      </c>
      <c r="B3802" s="1" t="s">
        <v>22647</v>
      </c>
      <c r="C3802" s="4">
        <v>45712</v>
      </c>
      <c r="D3802" s="1" t="s">
        <v>22166</v>
      </c>
      <c r="E3802" s="1">
        <v>2025</v>
      </c>
      <c r="F3802" s="5">
        <v>17.41</v>
      </c>
      <c r="G3802" s="1" t="s">
        <v>22648</v>
      </c>
      <c r="H3802" s="1" t="s">
        <v>22649</v>
      </c>
      <c r="I3802" s="6">
        <v>2299</v>
      </c>
      <c r="J3802" s="6" t="s">
        <v>54</v>
      </c>
      <c r="K3802" s="6">
        <v>72</v>
      </c>
      <c r="L3802" s="6">
        <v>69</v>
      </c>
      <c r="M3802" s="6">
        <v>3</v>
      </c>
      <c r="N3802" s="7">
        <v>0.95833333333333337</v>
      </c>
      <c r="O3802" s="1" t="s">
        <v>67</v>
      </c>
      <c r="P3802" s="1" t="s">
        <v>54</v>
      </c>
      <c r="Q3802" s="1" t="s">
        <v>56</v>
      </c>
      <c r="R3802" s="1" t="s">
        <v>5</v>
      </c>
      <c r="S3802" s="2" t="b">
        <v>1</v>
      </c>
      <c r="T3802" s="2" t="b">
        <v>0</v>
      </c>
      <c r="U3802" s="1" t="s">
        <v>57</v>
      </c>
      <c r="V3802" s="1"/>
      <c r="W3802" s="2" t="b">
        <v>0</v>
      </c>
      <c r="X3802" s="1"/>
      <c r="Y3802" s="2" t="b">
        <v>0</v>
      </c>
      <c r="Z3802" s="1" t="s">
        <v>58</v>
      </c>
      <c r="AA3802" s="2" t="b">
        <v>1</v>
      </c>
      <c r="AB3802" s="1" t="s">
        <v>22650</v>
      </c>
      <c r="AC3802" s="1" t="s">
        <v>22651</v>
      </c>
      <c r="AD3802" s="1" t="s">
        <v>61</v>
      </c>
      <c r="AE3802" s="2" t="b">
        <v>1</v>
      </c>
      <c r="AF3802" s="1" t="s">
        <v>101</v>
      </c>
      <c r="AG3802" s="2" t="b">
        <v>1</v>
      </c>
      <c r="AH3802" s="1">
        <v>46242.564803564812</v>
      </c>
    </row>
    <row r="3803" spans="1:34" ht="13.9">
      <c r="A3803" s="1" t="s">
        <v>22652</v>
      </c>
      <c r="B3803" s="1" t="s">
        <v>22653</v>
      </c>
      <c r="C3803" s="4">
        <v>45712</v>
      </c>
      <c r="D3803" s="1" t="s">
        <v>22166</v>
      </c>
      <c r="E3803" s="1">
        <v>2025</v>
      </c>
      <c r="F3803" s="5">
        <v>17.41</v>
      </c>
      <c r="G3803" s="1" t="s">
        <v>22654</v>
      </c>
      <c r="H3803" s="1" t="s">
        <v>22655</v>
      </c>
      <c r="I3803" s="6">
        <v>6470</v>
      </c>
      <c r="J3803" s="6" t="s">
        <v>54</v>
      </c>
      <c r="K3803" s="6">
        <v>279</v>
      </c>
      <c r="L3803" s="6">
        <v>241</v>
      </c>
      <c r="M3803" s="6">
        <v>38</v>
      </c>
      <c r="N3803" s="7">
        <v>0.86379928315412191</v>
      </c>
      <c r="O3803" s="1" t="s">
        <v>67</v>
      </c>
      <c r="P3803" s="1" t="s">
        <v>54</v>
      </c>
      <c r="Q3803" s="1" t="s">
        <v>68</v>
      </c>
      <c r="R3803" s="1" t="s">
        <v>7</v>
      </c>
      <c r="S3803" s="2" t="b">
        <v>0</v>
      </c>
      <c r="T3803" s="2" t="b">
        <v>1</v>
      </c>
      <c r="U3803" s="1" t="s">
        <v>7990</v>
      </c>
      <c r="V3803" s="1">
        <v>18</v>
      </c>
      <c r="W3803" s="1" t="s">
        <v>554</v>
      </c>
      <c r="X3803" s="2" t="b">
        <v>1</v>
      </c>
      <c r="Y3803" s="2" t="b">
        <v>1</v>
      </c>
      <c r="Z3803" s="1" t="s">
        <v>119</v>
      </c>
      <c r="AA3803" s="2" t="b">
        <v>0</v>
      </c>
      <c r="AB3803" s="1" t="s">
        <v>22656</v>
      </c>
      <c r="AC3803" s="1" t="s">
        <v>22657</v>
      </c>
      <c r="AD3803" s="1" t="s">
        <v>172</v>
      </c>
      <c r="AE3803" s="2" t="b">
        <v>1</v>
      </c>
      <c r="AF3803" s="1"/>
      <c r="AG3803" s="2" t="b">
        <v>0</v>
      </c>
      <c r="AH3803" s="1">
        <v>46242.564803564812</v>
      </c>
    </row>
    <row r="3804" spans="1:34" ht="13.9">
      <c r="A3804" s="1" t="s">
        <v>22658</v>
      </c>
      <c r="B3804" s="1" t="s">
        <v>22659</v>
      </c>
      <c r="C3804" s="4">
        <v>45712</v>
      </c>
      <c r="D3804" s="1" t="s">
        <v>22166</v>
      </c>
      <c r="E3804" s="1">
        <v>2025</v>
      </c>
      <c r="F3804" s="5">
        <v>17.41</v>
      </c>
      <c r="G3804" s="1" t="s">
        <v>22660</v>
      </c>
      <c r="H3804" s="1" t="s">
        <v>22661</v>
      </c>
      <c r="I3804" s="6">
        <v>1820</v>
      </c>
      <c r="J3804" s="6" t="s">
        <v>54</v>
      </c>
      <c r="K3804" s="6">
        <v>52</v>
      </c>
      <c r="L3804" s="6">
        <v>25</v>
      </c>
      <c r="M3804" s="6">
        <v>27</v>
      </c>
      <c r="N3804" s="7">
        <v>0.48076923076923078</v>
      </c>
      <c r="O3804" s="1" t="s">
        <v>91</v>
      </c>
      <c r="P3804" s="1" t="s">
        <v>54</v>
      </c>
      <c r="Q3804" s="1" t="s">
        <v>56</v>
      </c>
      <c r="R3804" s="1" t="s">
        <v>5</v>
      </c>
      <c r="S3804" s="2" t="b">
        <v>1</v>
      </c>
      <c r="T3804" s="2" t="b">
        <v>0</v>
      </c>
      <c r="U3804" s="1" t="s">
        <v>57</v>
      </c>
      <c r="V3804" s="1"/>
      <c r="W3804" s="2" t="b">
        <v>0</v>
      </c>
      <c r="X3804" s="1"/>
      <c r="Y3804" s="2" t="b">
        <v>0</v>
      </c>
      <c r="Z3804" s="1" t="s">
        <v>58</v>
      </c>
      <c r="AA3804" s="2" t="b">
        <v>1</v>
      </c>
      <c r="AB3804" s="1" t="s">
        <v>22662</v>
      </c>
      <c r="AC3804" s="1" t="s">
        <v>22663</v>
      </c>
      <c r="AD3804" s="1" t="s">
        <v>61</v>
      </c>
      <c r="AE3804" s="2" t="b">
        <v>1</v>
      </c>
      <c r="AF3804" s="1" t="s">
        <v>101</v>
      </c>
      <c r="AG3804" s="2" t="b">
        <v>1</v>
      </c>
      <c r="AH3804" s="1">
        <v>46242.564803564812</v>
      </c>
    </row>
    <row r="3805" spans="1:34" ht="13.9">
      <c r="A3805" s="1" t="s">
        <v>22664</v>
      </c>
      <c r="B3805" s="1" t="s">
        <v>22665</v>
      </c>
      <c r="C3805" s="4">
        <v>45712</v>
      </c>
      <c r="D3805" s="1" t="s">
        <v>22166</v>
      </c>
      <c r="E3805" s="1">
        <v>2025</v>
      </c>
      <c r="F3805" s="5">
        <v>17.41</v>
      </c>
      <c r="G3805" s="1" t="s">
        <v>22666</v>
      </c>
      <c r="H3805" s="1" t="s">
        <v>22667</v>
      </c>
      <c r="I3805" s="6">
        <v>572</v>
      </c>
      <c r="J3805" s="6" t="s">
        <v>54</v>
      </c>
      <c r="K3805" s="6">
        <v>32</v>
      </c>
      <c r="L3805" s="6">
        <v>31</v>
      </c>
      <c r="M3805" s="6">
        <v>1</v>
      </c>
      <c r="N3805" s="7">
        <v>0.96875</v>
      </c>
      <c r="O3805" s="1" t="s">
        <v>126</v>
      </c>
      <c r="P3805" s="1" t="s">
        <v>54</v>
      </c>
      <c r="Q3805" s="1" t="s">
        <v>56</v>
      </c>
      <c r="R3805" s="1" t="s">
        <v>5</v>
      </c>
      <c r="S3805" s="2" t="b">
        <v>1</v>
      </c>
      <c r="T3805" s="2" t="b">
        <v>0</v>
      </c>
      <c r="U3805" s="1" t="s">
        <v>57</v>
      </c>
      <c r="V3805" s="1"/>
      <c r="W3805" s="2" t="b">
        <v>0</v>
      </c>
      <c r="X3805" s="1"/>
      <c r="Y3805" s="2" t="b">
        <v>0</v>
      </c>
      <c r="Z3805" s="1" t="s">
        <v>58</v>
      </c>
      <c r="AA3805" s="2" t="b">
        <v>1</v>
      </c>
      <c r="AB3805" s="1" t="s">
        <v>22668</v>
      </c>
      <c r="AC3805" s="1" t="s">
        <v>22669</v>
      </c>
      <c r="AD3805" s="1" t="s">
        <v>61</v>
      </c>
      <c r="AE3805" s="2" t="b">
        <v>1</v>
      </c>
      <c r="AF3805" s="1" t="s">
        <v>164</v>
      </c>
      <c r="AG3805" s="2" t="b">
        <v>0</v>
      </c>
      <c r="AH3805" s="1">
        <v>46242.564803564812</v>
      </c>
    </row>
    <row r="3806" spans="1:34" ht="13.9">
      <c r="A3806" s="1" t="s">
        <v>22670</v>
      </c>
      <c r="B3806" s="1" t="s">
        <v>22671</v>
      </c>
      <c r="C3806" s="4">
        <v>45712</v>
      </c>
      <c r="D3806" s="1" t="s">
        <v>22166</v>
      </c>
      <c r="E3806" s="1">
        <v>2025</v>
      </c>
      <c r="F3806" s="5">
        <v>17.41</v>
      </c>
      <c r="G3806" s="1" t="s">
        <v>22672</v>
      </c>
      <c r="H3806" s="1" t="s">
        <v>22673</v>
      </c>
      <c r="I3806" s="6">
        <v>46949</v>
      </c>
      <c r="J3806" s="6" t="s">
        <v>54</v>
      </c>
      <c r="K3806" s="6">
        <v>2678</v>
      </c>
      <c r="L3806" s="6">
        <v>2486</v>
      </c>
      <c r="M3806" s="6">
        <v>192</v>
      </c>
      <c r="N3806" s="7">
        <v>0.92830470500373408</v>
      </c>
      <c r="O3806" s="1" t="s">
        <v>67</v>
      </c>
      <c r="P3806" s="1" t="s">
        <v>54</v>
      </c>
      <c r="Q3806" s="1" t="s">
        <v>68</v>
      </c>
      <c r="R3806" s="1" t="s">
        <v>5</v>
      </c>
      <c r="S3806" s="2" t="b">
        <v>1</v>
      </c>
      <c r="T3806" s="2" t="b">
        <v>0</v>
      </c>
      <c r="U3806" s="1" t="s">
        <v>57</v>
      </c>
      <c r="V3806" s="1"/>
      <c r="W3806" s="2" t="b">
        <v>0</v>
      </c>
      <c r="X3806" s="1"/>
      <c r="Y3806" s="2" t="b">
        <v>0</v>
      </c>
      <c r="Z3806" s="1" t="s">
        <v>58</v>
      </c>
      <c r="AA3806" s="2" t="b">
        <v>1</v>
      </c>
      <c r="AB3806" s="1" t="s">
        <v>22674</v>
      </c>
      <c r="AC3806" s="1" t="s">
        <v>22675</v>
      </c>
      <c r="AD3806" s="1" t="s">
        <v>61</v>
      </c>
      <c r="AE3806" s="2" t="b">
        <v>1</v>
      </c>
      <c r="AF3806" s="1" t="s">
        <v>86</v>
      </c>
      <c r="AG3806" s="2" t="b">
        <v>0</v>
      </c>
      <c r="AH3806" s="1">
        <v>46242.564803564812</v>
      </c>
    </row>
    <row r="3807" spans="1:34" ht="13.9">
      <c r="A3807" s="1" t="s">
        <v>22676</v>
      </c>
      <c r="B3807" s="1" t="s">
        <v>22677</v>
      </c>
      <c r="C3807" s="4">
        <v>45713</v>
      </c>
      <c r="D3807" s="1" t="s">
        <v>22166</v>
      </c>
      <c r="E3807" s="1">
        <v>2025</v>
      </c>
      <c r="F3807" s="5">
        <v>17.38</v>
      </c>
      <c r="G3807" s="1" t="s">
        <v>22678</v>
      </c>
      <c r="H3807" s="1" t="s">
        <v>22679</v>
      </c>
      <c r="I3807" s="6">
        <v>75</v>
      </c>
      <c r="J3807" s="6" t="s">
        <v>54</v>
      </c>
      <c r="K3807" s="6">
        <v>6</v>
      </c>
      <c r="L3807" s="6">
        <v>6</v>
      </c>
      <c r="M3807" s="6">
        <v>0</v>
      </c>
      <c r="N3807" s="7">
        <v>1</v>
      </c>
      <c r="O3807" s="1" t="s">
        <v>947</v>
      </c>
      <c r="P3807" s="1" t="s">
        <v>54</v>
      </c>
      <c r="Q3807" s="1" t="s">
        <v>56</v>
      </c>
      <c r="R3807" s="1" t="s">
        <v>5</v>
      </c>
      <c r="S3807" s="2" t="b">
        <v>1</v>
      </c>
      <c r="T3807" s="2" t="b">
        <v>0</v>
      </c>
      <c r="U3807" s="1" t="s">
        <v>57</v>
      </c>
      <c r="V3807" s="1"/>
      <c r="W3807" s="2" t="b">
        <v>0</v>
      </c>
      <c r="X3807" s="1"/>
      <c r="Y3807" s="2" t="b">
        <v>0</v>
      </c>
      <c r="Z3807" s="1" t="s">
        <v>58</v>
      </c>
      <c r="AA3807" s="2" t="b">
        <v>1</v>
      </c>
      <c r="AB3807" s="1" t="s">
        <v>22680</v>
      </c>
      <c r="AC3807" s="1" t="s">
        <v>22681</v>
      </c>
      <c r="AD3807" s="1" t="s">
        <v>61</v>
      </c>
      <c r="AE3807" s="2" t="b">
        <v>1</v>
      </c>
      <c r="AF3807" s="1" t="s">
        <v>371</v>
      </c>
      <c r="AG3807" s="2" t="b">
        <v>0</v>
      </c>
      <c r="AH3807" s="1">
        <v>46242.564803564812</v>
      </c>
    </row>
    <row r="3808" spans="1:34" ht="13.9">
      <c r="A3808" s="1" t="s">
        <v>22682</v>
      </c>
      <c r="B3808" s="1" t="s">
        <v>22683</v>
      </c>
      <c r="C3808" s="4">
        <v>45714</v>
      </c>
      <c r="D3808" s="1" t="s">
        <v>22166</v>
      </c>
      <c r="E3808" s="1">
        <v>2025</v>
      </c>
      <c r="F3808" s="5">
        <v>17.350000000000001</v>
      </c>
      <c r="G3808" s="1" t="s">
        <v>22684</v>
      </c>
      <c r="H3808" s="1" t="s">
        <v>22685</v>
      </c>
      <c r="I3808" s="6">
        <v>10047</v>
      </c>
      <c r="J3808" s="6" t="s">
        <v>54</v>
      </c>
      <c r="K3808" s="6">
        <v>875</v>
      </c>
      <c r="L3808" s="6">
        <v>855</v>
      </c>
      <c r="M3808" s="6">
        <v>20</v>
      </c>
      <c r="N3808" s="7">
        <v>0.97714285714285709</v>
      </c>
      <c r="O3808" s="1" t="s">
        <v>76</v>
      </c>
      <c r="P3808" s="1" t="s">
        <v>54</v>
      </c>
      <c r="Q3808" s="1" t="s">
        <v>68</v>
      </c>
      <c r="R3808" s="1" t="s">
        <v>5</v>
      </c>
      <c r="S3808" s="2" t="b">
        <v>1</v>
      </c>
      <c r="T3808" s="2" t="b">
        <v>0</v>
      </c>
      <c r="U3808" s="1" t="s">
        <v>544</v>
      </c>
      <c r="V3808" s="1">
        <v>18</v>
      </c>
      <c r="W3808" s="2" t="b">
        <v>0</v>
      </c>
      <c r="X3808" s="1"/>
      <c r="Y3808" s="2" t="b">
        <v>0</v>
      </c>
      <c r="Z3808" s="1" t="s">
        <v>119</v>
      </c>
      <c r="AA3808" s="2" t="b">
        <v>0</v>
      </c>
      <c r="AB3808" s="1" t="s">
        <v>22686</v>
      </c>
      <c r="AC3808" s="1" t="s">
        <v>22687</v>
      </c>
      <c r="AD3808" s="1" t="s">
        <v>61</v>
      </c>
      <c r="AE3808" s="2" t="b">
        <v>1</v>
      </c>
      <c r="AF3808" s="1"/>
      <c r="AG3808" s="2" t="b">
        <v>0</v>
      </c>
      <c r="AH3808" s="1">
        <v>46242.564803564812</v>
      </c>
    </row>
    <row r="3809" spans="1:34" ht="13.9">
      <c r="A3809" s="1" t="s">
        <v>22688</v>
      </c>
      <c r="B3809" s="1" t="s">
        <v>22689</v>
      </c>
      <c r="C3809" s="4">
        <v>45714</v>
      </c>
      <c r="D3809" s="1" t="s">
        <v>22166</v>
      </c>
      <c r="E3809" s="1">
        <v>2025</v>
      </c>
      <c r="F3809" s="5">
        <v>17.350000000000001</v>
      </c>
      <c r="G3809" s="1" t="s">
        <v>22690</v>
      </c>
      <c r="H3809" s="1" t="s">
        <v>19663</v>
      </c>
      <c r="I3809" s="6"/>
      <c r="J3809" s="6" t="s">
        <v>147</v>
      </c>
      <c r="K3809" s="6">
        <v>2</v>
      </c>
      <c r="L3809" s="6">
        <v>2</v>
      </c>
      <c r="M3809" s="6">
        <v>0</v>
      </c>
      <c r="N3809" s="7">
        <v>1</v>
      </c>
      <c r="O3809" s="1" t="s">
        <v>567</v>
      </c>
      <c r="P3809" s="1" t="s">
        <v>54</v>
      </c>
      <c r="Q3809" s="1" t="s">
        <v>56</v>
      </c>
      <c r="R3809" s="1" t="s">
        <v>7</v>
      </c>
      <c r="S3809" s="2" t="b">
        <v>0</v>
      </c>
      <c r="T3809" s="2" t="b">
        <v>1</v>
      </c>
      <c r="U3809" s="1" t="s">
        <v>202</v>
      </c>
      <c r="V3809" s="1">
        <v>18</v>
      </c>
      <c r="W3809" s="2" t="b">
        <v>1</v>
      </c>
      <c r="X3809" s="2" t="b">
        <v>1</v>
      </c>
      <c r="Y3809" s="2" t="b">
        <v>0</v>
      </c>
      <c r="Z3809" s="1" t="s">
        <v>119</v>
      </c>
      <c r="AA3809" s="2" t="b">
        <v>0</v>
      </c>
      <c r="AB3809" s="1" t="s">
        <v>19664</v>
      </c>
      <c r="AC3809" s="1" t="s">
        <v>22691</v>
      </c>
      <c r="AD3809" s="1" t="s">
        <v>61</v>
      </c>
      <c r="AE3809" s="2" t="b">
        <v>1</v>
      </c>
      <c r="AF3809" s="1"/>
      <c r="AG3809" s="2" t="b">
        <v>0</v>
      </c>
      <c r="AH3809" s="1">
        <v>46242.564803564812</v>
      </c>
    </row>
    <row r="3810" spans="1:34" ht="13.9">
      <c r="A3810" s="1" t="s">
        <v>22692</v>
      </c>
      <c r="B3810" s="1" t="s">
        <v>22693</v>
      </c>
      <c r="C3810" s="4">
        <v>45714</v>
      </c>
      <c r="D3810" s="1" t="s">
        <v>22166</v>
      </c>
      <c r="E3810" s="1">
        <v>2025</v>
      </c>
      <c r="F3810" s="5">
        <v>17.350000000000001</v>
      </c>
      <c r="G3810" s="1" t="s">
        <v>22694</v>
      </c>
      <c r="H3810" s="1" t="s">
        <v>22695</v>
      </c>
      <c r="I3810" s="6">
        <v>256</v>
      </c>
      <c r="J3810" s="6" t="s">
        <v>54</v>
      </c>
      <c r="K3810" s="6">
        <v>32</v>
      </c>
      <c r="L3810" s="6">
        <v>29</v>
      </c>
      <c r="M3810" s="6">
        <v>3</v>
      </c>
      <c r="N3810" s="7">
        <v>0.90625</v>
      </c>
      <c r="O3810" s="1" t="s">
        <v>126</v>
      </c>
      <c r="P3810" s="1" t="s">
        <v>54</v>
      </c>
      <c r="Q3810" s="1" t="s">
        <v>56</v>
      </c>
      <c r="R3810" s="1" t="s">
        <v>5</v>
      </c>
      <c r="S3810" s="2" t="b">
        <v>1</v>
      </c>
      <c r="T3810" s="2" t="b">
        <v>0</v>
      </c>
      <c r="U3810" s="1" t="s">
        <v>57</v>
      </c>
      <c r="V3810" s="1"/>
      <c r="W3810" s="2" t="b">
        <v>0</v>
      </c>
      <c r="X3810" s="1"/>
      <c r="Y3810" s="2" t="b">
        <v>0</v>
      </c>
      <c r="Z3810" s="1" t="s">
        <v>119</v>
      </c>
      <c r="AA3810" s="2" t="b">
        <v>0</v>
      </c>
      <c r="AB3810" s="1" t="s">
        <v>22696</v>
      </c>
      <c r="AC3810" s="1" t="s">
        <v>22697</v>
      </c>
      <c r="AD3810" s="1" t="s">
        <v>61</v>
      </c>
      <c r="AE3810" s="2" t="b">
        <v>1</v>
      </c>
      <c r="AF3810" s="1"/>
      <c r="AG3810" s="2" t="b">
        <v>0</v>
      </c>
      <c r="AH3810" s="1">
        <v>46242.564803564812</v>
      </c>
    </row>
    <row r="3811" spans="1:34" ht="13.9">
      <c r="A3811" s="1" t="s">
        <v>22698</v>
      </c>
      <c r="B3811" s="1" t="s">
        <v>22699</v>
      </c>
      <c r="C3811" s="4">
        <v>45715</v>
      </c>
      <c r="D3811" s="1" t="s">
        <v>22166</v>
      </c>
      <c r="E3811" s="1">
        <v>2025</v>
      </c>
      <c r="F3811" s="5">
        <v>17.309999999999999</v>
      </c>
      <c r="G3811" s="1" t="s">
        <v>22700</v>
      </c>
      <c r="H3811" s="1" t="s">
        <v>22701</v>
      </c>
      <c r="I3811" s="6">
        <v>132</v>
      </c>
      <c r="J3811" s="6" t="s">
        <v>54</v>
      </c>
      <c r="K3811" s="6">
        <v>6</v>
      </c>
      <c r="L3811" s="6">
        <v>6</v>
      </c>
      <c r="M3811" s="6">
        <v>0</v>
      </c>
      <c r="N3811" s="7">
        <v>1</v>
      </c>
      <c r="O3811" s="1" t="s">
        <v>947</v>
      </c>
      <c r="P3811" s="1" t="s">
        <v>54</v>
      </c>
      <c r="Q3811" s="1" t="s">
        <v>56</v>
      </c>
      <c r="R3811" s="1" t="s">
        <v>7</v>
      </c>
      <c r="S3811" s="2" t="b">
        <v>0</v>
      </c>
      <c r="T3811" s="2" t="b">
        <v>1</v>
      </c>
      <c r="U3811" s="1" t="s">
        <v>1669</v>
      </c>
      <c r="V3811" s="1">
        <v>18</v>
      </c>
      <c r="W3811" s="2" t="b">
        <v>1</v>
      </c>
      <c r="X3811" s="1"/>
      <c r="Y3811" s="2" t="b">
        <v>0</v>
      </c>
      <c r="Z3811" s="1" t="s">
        <v>119</v>
      </c>
      <c r="AA3811" s="2" t="b">
        <v>0</v>
      </c>
      <c r="AB3811" s="1" t="s">
        <v>22702</v>
      </c>
      <c r="AC3811" s="1" t="s">
        <v>22703</v>
      </c>
      <c r="AD3811" s="1" t="s">
        <v>61</v>
      </c>
      <c r="AE3811" s="2" t="b">
        <v>1</v>
      </c>
      <c r="AF3811" s="1"/>
      <c r="AG3811" s="2" t="b">
        <v>0</v>
      </c>
      <c r="AH3811" s="1">
        <v>46242.564803564812</v>
      </c>
    </row>
    <row r="3812" spans="1:34" ht="13.9">
      <c r="A3812" s="1" t="s">
        <v>22704</v>
      </c>
      <c r="B3812" s="1" t="s">
        <v>22705</v>
      </c>
      <c r="C3812" s="4">
        <v>45715</v>
      </c>
      <c r="D3812" s="1" t="s">
        <v>22166</v>
      </c>
      <c r="E3812" s="1">
        <v>2025</v>
      </c>
      <c r="F3812" s="5">
        <v>17.309999999999999</v>
      </c>
      <c r="G3812" s="1" t="s">
        <v>22706</v>
      </c>
      <c r="H3812" s="1" t="s">
        <v>22707</v>
      </c>
      <c r="I3812" s="6">
        <v>1598</v>
      </c>
      <c r="J3812" s="6" t="s">
        <v>54</v>
      </c>
      <c r="K3812" s="6">
        <v>48</v>
      </c>
      <c r="L3812" s="6">
        <v>43</v>
      </c>
      <c r="M3812" s="6">
        <v>5</v>
      </c>
      <c r="N3812" s="7">
        <v>0.89583333333333337</v>
      </c>
      <c r="O3812" s="1" t="s">
        <v>126</v>
      </c>
      <c r="P3812" s="1" t="s">
        <v>54</v>
      </c>
      <c r="Q3812" s="1" t="s">
        <v>56</v>
      </c>
      <c r="R3812" s="1" t="s">
        <v>5</v>
      </c>
      <c r="S3812" s="2" t="b">
        <v>1</v>
      </c>
      <c r="T3812" s="2" t="b">
        <v>0</v>
      </c>
      <c r="U3812" s="1" t="s">
        <v>57</v>
      </c>
      <c r="V3812" s="1"/>
      <c r="W3812" s="2" t="b">
        <v>0</v>
      </c>
      <c r="X3812" s="1"/>
      <c r="Y3812" s="2" t="b">
        <v>0</v>
      </c>
      <c r="Z3812" s="1" t="s">
        <v>58</v>
      </c>
      <c r="AA3812" s="2" t="b">
        <v>1</v>
      </c>
      <c r="AB3812" s="1" t="s">
        <v>22708</v>
      </c>
      <c r="AC3812" s="1" t="s">
        <v>22709</v>
      </c>
      <c r="AD3812" s="1" t="s">
        <v>61</v>
      </c>
      <c r="AE3812" s="2" t="b">
        <v>1</v>
      </c>
      <c r="AF3812" s="1" t="s">
        <v>19842</v>
      </c>
      <c r="AG3812" s="2" t="b">
        <v>0</v>
      </c>
      <c r="AH3812" s="1">
        <v>46242.564803564812</v>
      </c>
    </row>
    <row r="3813" spans="1:34" ht="13.9">
      <c r="A3813" s="1" t="s">
        <v>22710</v>
      </c>
      <c r="B3813" s="1" t="s">
        <v>22711</v>
      </c>
      <c r="C3813" s="4">
        <v>45715</v>
      </c>
      <c r="D3813" s="1" t="s">
        <v>22166</v>
      </c>
      <c r="E3813" s="1">
        <v>2025</v>
      </c>
      <c r="F3813" s="5">
        <v>17.309999999999999</v>
      </c>
      <c r="G3813" s="1" t="s">
        <v>22712</v>
      </c>
      <c r="H3813" s="1" t="s">
        <v>22713</v>
      </c>
      <c r="I3813" s="6">
        <v>93</v>
      </c>
      <c r="J3813" s="6" t="s">
        <v>54</v>
      </c>
      <c r="K3813" s="6">
        <v>5</v>
      </c>
      <c r="L3813" s="6">
        <v>4</v>
      </c>
      <c r="M3813" s="6">
        <v>1</v>
      </c>
      <c r="N3813" s="7">
        <v>0.8</v>
      </c>
      <c r="O3813" s="1" t="s">
        <v>323</v>
      </c>
      <c r="P3813" s="1" t="s">
        <v>54</v>
      </c>
      <c r="Q3813" s="1" t="s">
        <v>56</v>
      </c>
      <c r="R3813" s="1" t="s">
        <v>5</v>
      </c>
      <c r="S3813" s="2" t="b">
        <v>1</v>
      </c>
      <c r="T3813" s="2" t="b">
        <v>0</v>
      </c>
      <c r="U3813" s="1" t="s">
        <v>57</v>
      </c>
      <c r="V3813" s="1"/>
      <c r="W3813" s="2" t="b">
        <v>0</v>
      </c>
      <c r="X3813" s="1"/>
      <c r="Y3813" s="2" t="b">
        <v>0</v>
      </c>
      <c r="Z3813" s="1" t="s">
        <v>58</v>
      </c>
      <c r="AA3813" s="2" t="b">
        <v>1</v>
      </c>
      <c r="AB3813" s="1" t="s">
        <v>22714</v>
      </c>
      <c r="AC3813" s="1" t="s">
        <v>22715</v>
      </c>
      <c r="AD3813" s="1" t="s">
        <v>61</v>
      </c>
      <c r="AE3813" s="2" t="b">
        <v>1</v>
      </c>
      <c r="AF3813" s="1" t="s">
        <v>2281</v>
      </c>
      <c r="AG3813" s="2" t="b">
        <v>0</v>
      </c>
      <c r="AH3813" s="1">
        <v>46242.564803564812</v>
      </c>
    </row>
    <row r="3814" spans="1:34" ht="13.9">
      <c r="A3814" s="1" t="s">
        <v>22716</v>
      </c>
      <c r="B3814" s="1" t="s">
        <v>22717</v>
      </c>
      <c r="C3814" s="4">
        <v>45715</v>
      </c>
      <c r="D3814" s="1" t="s">
        <v>22166</v>
      </c>
      <c r="E3814" s="1">
        <v>2025</v>
      </c>
      <c r="F3814" s="5">
        <v>17.309999999999999</v>
      </c>
      <c r="G3814" s="1" t="s">
        <v>22718</v>
      </c>
      <c r="H3814" s="1" t="s">
        <v>22719</v>
      </c>
      <c r="I3814" s="6">
        <v>2124</v>
      </c>
      <c r="J3814" s="6" t="s">
        <v>54</v>
      </c>
      <c r="K3814" s="6">
        <v>44</v>
      </c>
      <c r="L3814" s="6">
        <v>31</v>
      </c>
      <c r="M3814" s="6">
        <v>13</v>
      </c>
      <c r="N3814" s="7">
        <v>0.70454545454545459</v>
      </c>
      <c r="O3814" s="1" t="s">
        <v>55</v>
      </c>
      <c r="P3814" s="1" t="s">
        <v>54</v>
      </c>
      <c r="Q3814" s="1" t="s">
        <v>56</v>
      </c>
      <c r="R3814" s="1" t="s">
        <v>5</v>
      </c>
      <c r="S3814" s="2" t="b">
        <v>1</v>
      </c>
      <c r="T3814" s="2" t="b">
        <v>0</v>
      </c>
      <c r="U3814" s="1" t="s">
        <v>57</v>
      </c>
      <c r="V3814" s="1"/>
      <c r="W3814" s="2" t="b">
        <v>0</v>
      </c>
      <c r="X3814" s="1"/>
      <c r="Y3814" s="2" t="b">
        <v>0</v>
      </c>
      <c r="Z3814" s="1" t="s">
        <v>58</v>
      </c>
      <c r="AA3814" s="2" t="b">
        <v>1</v>
      </c>
      <c r="AB3814" s="1" t="s">
        <v>22720</v>
      </c>
      <c r="AC3814" s="1" t="s">
        <v>22721</v>
      </c>
      <c r="AD3814" s="1" t="s">
        <v>61</v>
      </c>
      <c r="AE3814" s="2" t="b">
        <v>1</v>
      </c>
      <c r="AF3814" s="1" t="s">
        <v>101</v>
      </c>
      <c r="AG3814" s="2" t="b">
        <v>1</v>
      </c>
      <c r="AH3814" s="1">
        <v>46242.564803564812</v>
      </c>
    </row>
    <row r="3815" spans="1:34" ht="13.9">
      <c r="A3815" s="1" t="s">
        <v>22722</v>
      </c>
      <c r="B3815" s="1" t="s">
        <v>22723</v>
      </c>
      <c r="C3815" s="4">
        <v>45716</v>
      </c>
      <c r="D3815" s="1" t="s">
        <v>22166</v>
      </c>
      <c r="E3815" s="1">
        <v>2025</v>
      </c>
      <c r="F3815" s="5">
        <v>17.28</v>
      </c>
      <c r="G3815" s="1" t="s">
        <v>22724</v>
      </c>
      <c r="H3815" s="1" t="s">
        <v>22725</v>
      </c>
      <c r="I3815" s="6">
        <v>129</v>
      </c>
      <c r="J3815" s="6" t="s">
        <v>54</v>
      </c>
      <c r="K3815" s="6">
        <v>7</v>
      </c>
      <c r="L3815" s="6">
        <v>6</v>
      </c>
      <c r="M3815" s="6">
        <v>1</v>
      </c>
      <c r="N3815" s="7">
        <v>0.8571428571428571</v>
      </c>
      <c r="O3815" s="1" t="s">
        <v>83</v>
      </c>
      <c r="P3815" s="1" t="s">
        <v>54</v>
      </c>
      <c r="Q3815" s="1" t="s">
        <v>56</v>
      </c>
      <c r="R3815" s="1" t="s">
        <v>5</v>
      </c>
      <c r="S3815" s="2" t="b">
        <v>1</v>
      </c>
      <c r="T3815" s="2" t="b">
        <v>0</v>
      </c>
      <c r="U3815" s="1" t="s">
        <v>57</v>
      </c>
      <c r="V3815" s="1"/>
      <c r="W3815" s="2" t="b">
        <v>0</v>
      </c>
      <c r="X3815" s="1"/>
      <c r="Y3815" s="2" t="b">
        <v>0</v>
      </c>
      <c r="Z3815" s="1" t="s">
        <v>58</v>
      </c>
      <c r="AA3815" s="2" t="b">
        <v>1</v>
      </c>
      <c r="AB3815" s="1" t="s">
        <v>22726</v>
      </c>
      <c r="AC3815" s="1" t="s">
        <v>22727</v>
      </c>
      <c r="AD3815" s="1" t="s">
        <v>61</v>
      </c>
      <c r="AE3815" s="2" t="b">
        <v>1</v>
      </c>
      <c r="AF3815" s="1" t="s">
        <v>94</v>
      </c>
      <c r="AG3815" s="2" t="b">
        <v>0</v>
      </c>
      <c r="AH3815" s="1">
        <v>46242.564803564812</v>
      </c>
    </row>
    <row r="3816" spans="1:34" ht="13.9">
      <c r="A3816" s="1" t="s">
        <v>22728</v>
      </c>
      <c r="B3816" s="1" t="s">
        <v>22729</v>
      </c>
      <c r="C3816" s="4">
        <v>45716</v>
      </c>
      <c r="D3816" s="1" t="s">
        <v>22166</v>
      </c>
      <c r="E3816" s="1">
        <v>2025</v>
      </c>
      <c r="F3816" s="5">
        <v>17.28</v>
      </c>
      <c r="G3816" s="1" t="s">
        <v>22730</v>
      </c>
      <c r="H3816" s="1" t="s">
        <v>22731</v>
      </c>
      <c r="I3816" s="6">
        <v>163</v>
      </c>
      <c r="J3816" s="6" t="s">
        <v>54</v>
      </c>
      <c r="K3816" s="6">
        <v>12</v>
      </c>
      <c r="L3816" s="6">
        <v>12</v>
      </c>
      <c r="M3816" s="6">
        <v>0</v>
      </c>
      <c r="N3816" s="7">
        <v>1</v>
      </c>
      <c r="O3816" s="1" t="s">
        <v>126</v>
      </c>
      <c r="P3816" s="1" t="s">
        <v>54</v>
      </c>
      <c r="Q3816" s="1" t="s">
        <v>56</v>
      </c>
      <c r="R3816" s="1" t="s">
        <v>5</v>
      </c>
      <c r="S3816" s="2" t="b">
        <v>1</v>
      </c>
      <c r="T3816" s="2" t="b">
        <v>0</v>
      </c>
      <c r="U3816" s="1" t="s">
        <v>57</v>
      </c>
      <c r="V3816" s="1"/>
      <c r="W3816" s="2" t="b">
        <v>0</v>
      </c>
      <c r="X3816" s="1"/>
      <c r="Y3816" s="2" t="b">
        <v>0</v>
      </c>
      <c r="Z3816" s="1" t="s">
        <v>58</v>
      </c>
      <c r="AA3816" s="2" t="b">
        <v>1</v>
      </c>
      <c r="AB3816" s="1" t="s">
        <v>22732</v>
      </c>
      <c r="AC3816" s="1" t="s">
        <v>22733</v>
      </c>
      <c r="AD3816" s="1" t="s">
        <v>61</v>
      </c>
      <c r="AE3816" s="2" t="b">
        <v>1</v>
      </c>
      <c r="AF3816" s="1" t="s">
        <v>1400</v>
      </c>
      <c r="AG3816" s="2" t="b">
        <v>0</v>
      </c>
      <c r="AH3816" s="1">
        <v>46242.564803564812</v>
      </c>
    </row>
    <row r="3817" spans="1:34" ht="13.9">
      <c r="A3817" s="1" t="s">
        <v>22734</v>
      </c>
      <c r="B3817" s="1" t="s">
        <v>22735</v>
      </c>
      <c r="C3817" s="4">
        <v>45716</v>
      </c>
      <c r="D3817" s="1" t="s">
        <v>22166</v>
      </c>
      <c r="E3817" s="1">
        <v>2025</v>
      </c>
      <c r="F3817" s="5">
        <v>17.28</v>
      </c>
      <c r="G3817" s="1" t="s">
        <v>22736</v>
      </c>
      <c r="H3817" s="1" t="s">
        <v>22737</v>
      </c>
      <c r="I3817" s="6">
        <v>934</v>
      </c>
      <c r="J3817" s="6" t="s">
        <v>54</v>
      </c>
      <c r="K3817" s="6">
        <v>40</v>
      </c>
      <c r="L3817" s="6">
        <v>37</v>
      </c>
      <c r="M3817" s="6">
        <v>3</v>
      </c>
      <c r="N3817" s="7">
        <v>0.92500000000000004</v>
      </c>
      <c r="O3817" s="1" t="s">
        <v>126</v>
      </c>
      <c r="P3817" s="1" t="s">
        <v>54</v>
      </c>
      <c r="Q3817" s="1" t="s">
        <v>56</v>
      </c>
      <c r="R3817" s="1" t="s">
        <v>5</v>
      </c>
      <c r="S3817" s="2" t="b">
        <v>1</v>
      </c>
      <c r="T3817" s="2" t="b">
        <v>0</v>
      </c>
      <c r="U3817" s="1" t="s">
        <v>224</v>
      </c>
      <c r="V3817" s="1">
        <v>12</v>
      </c>
      <c r="W3817" s="2" t="b">
        <v>0</v>
      </c>
      <c r="X3817" s="1"/>
      <c r="Y3817" s="2" t="b">
        <v>0</v>
      </c>
      <c r="Z3817" s="1" t="s">
        <v>58</v>
      </c>
      <c r="AA3817" s="2" t="b">
        <v>1</v>
      </c>
      <c r="AB3817" s="1" t="s">
        <v>22738</v>
      </c>
      <c r="AC3817" s="1" t="s">
        <v>22739</v>
      </c>
      <c r="AD3817" s="1" t="s">
        <v>61</v>
      </c>
      <c r="AE3817" s="2" t="b">
        <v>1</v>
      </c>
      <c r="AF3817" s="1" t="s">
        <v>62</v>
      </c>
      <c r="AG3817" s="2" t="b">
        <v>0</v>
      </c>
      <c r="AH3817" s="1">
        <v>46242.564803564812</v>
      </c>
    </row>
    <row r="3818" spans="1:34" ht="13.9">
      <c r="A3818" s="1" t="s">
        <v>22740</v>
      </c>
      <c r="B3818" s="1" t="s">
        <v>22741</v>
      </c>
      <c r="C3818" s="4">
        <v>45716</v>
      </c>
      <c r="D3818" s="1" t="s">
        <v>22166</v>
      </c>
      <c r="E3818" s="1">
        <v>2025</v>
      </c>
      <c r="F3818" s="5">
        <v>17.28</v>
      </c>
      <c r="G3818" s="1" t="s">
        <v>22742</v>
      </c>
      <c r="H3818" s="1" t="s">
        <v>22743</v>
      </c>
      <c r="I3818" s="6">
        <v>30</v>
      </c>
      <c r="J3818" s="6" t="s">
        <v>54</v>
      </c>
      <c r="K3818" s="6">
        <v>2</v>
      </c>
      <c r="L3818" s="6">
        <v>2</v>
      </c>
      <c r="M3818" s="6">
        <v>0</v>
      </c>
      <c r="N3818" s="7">
        <v>1</v>
      </c>
      <c r="O3818" s="1" t="s">
        <v>567</v>
      </c>
      <c r="P3818" s="1" t="s">
        <v>54</v>
      </c>
      <c r="Q3818" s="1" t="s">
        <v>56</v>
      </c>
      <c r="R3818" s="1" t="s">
        <v>5</v>
      </c>
      <c r="S3818" s="2" t="b">
        <v>1</v>
      </c>
      <c r="T3818" s="2" t="b">
        <v>0</v>
      </c>
      <c r="U3818" s="1" t="s">
        <v>57</v>
      </c>
      <c r="V3818" s="1"/>
      <c r="W3818" s="2" t="b">
        <v>0</v>
      </c>
      <c r="X3818" s="1"/>
      <c r="Y3818" s="2" t="b">
        <v>0</v>
      </c>
      <c r="Z3818" s="1" t="s">
        <v>119</v>
      </c>
      <c r="AA3818" s="2" t="b">
        <v>0</v>
      </c>
      <c r="AB3818" s="1" t="s">
        <v>22744</v>
      </c>
      <c r="AC3818" s="1" t="s">
        <v>22745</v>
      </c>
      <c r="AD3818" s="1" t="s">
        <v>61</v>
      </c>
      <c r="AE3818" s="2" t="b">
        <v>1</v>
      </c>
      <c r="AF3818" s="1"/>
      <c r="AG3818" s="2" t="b">
        <v>0</v>
      </c>
      <c r="AH3818" s="1">
        <v>46242.564803564812</v>
      </c>
    </row>
    <row r="3819" spans="1:34" ht="13.9">
      <c r="A3819" s="1" t="s">
        <v>22746</v>
      </c>
      <c r="B3819" s="1" t="s">
        <v>22747</v>
      </c>
      <c r="C3819" s="4">
        <v>45717</v>
      </c>
      <c r="D3819" s="1" t="s">
        <v>22748</v>
      </c>
      <c r="E3819" s="1">
        <v>2025</v>
      </c>
      <c r="F3819" s="5">
        <v>17.25</v>
      </c>
      <c r="G3819" s="1" t="s">
        <v>22749</v>
      </c>
      <c r="H3819" s="1" t="s">
        <v>22750</v>
      </c>
      <c r="I3819" s="6">
        <v>15</v>
      </c>
      <c r="J3819" s="6" t="s">
        <v>54</v>
      </c>
      <c r="K3819" s="6">
        <v>1</v>
      </c>
      <c r="L3819" s="6">
        <v>1</v>
      </c>
      <c r="M3819" s="6">
        <v>0</v>
      </c>
      <c r="N3819" s="7">
        <v>1</v>
      </c>
      <c r="O3819" s="1" t="s">
        <v>148</v>
      </c>
      <c r="P3819" s="1" t="s">
        <v>54</v>
      </c>
      <c r="Q3819" s="1" t="s">
        <v>56</v>
      </c>
      <c r="R3819" s="1" t="s">
        <v>5</v>
      </c>
      <c r="S3819" s="2" t="b">
        <v>1</v>
      </c>
      <c r="T3819" s="2" t="b">
        <v>0</v>
      </c>
      <c r="U3819" s="1" t="s">
        <v>57</v>
      </c>
      <c r="V3819" s="1"/>
      <c r="W3819" s="2" t="b">
        <v>0</v>
      </c>
      <c r="X3819" s="1"/>
      <c r="Y3819" s="2" t="b">
        <v>0</v>
      </c>
      <c r="Z3819" s="1" t="s">
        <v>58</v>
      </c>
      <c r="AA3819" s="2" t="b">
        <v>1</v>
      </c>
      <c r="AB3819" s="1" t="s">
        <v>22751</v>
      </c>
      <c r="AC3819" s="1" t="s">
        <v>22752</v>
      </c>
      <c r="AD3819" s="1" t="s">
        <v>61</v>
      </c>
      <c r="AE3819" s="2" t="b">
        <v>1</v>
      </c>
      <c r="AF3819" s="1" t="s">
        <v>71</v>
      </c>
      <c r="AG3819" s="2" t="b">
        <v>0</v>
      </c>
      <c r="AH3819" s="1">
        <v>46242.564803564812</v>
      </c>
    </row>
    <row r="3820" spans="1:34" ht="13.9">
      <c r="A3820" s="1" t="s">
        <v>22753</v>
      </c>
      <c r="B3820" s="1" t="s">
        <v>22754</v>
      </c>
      <c r="C3820" s="4">
        <v>45717</v>
      </c>
      <c r="D3820" s="1" t="s">
        <v>22748</v>
      </c>
      <c r="E3820" s="1">
        <v>2025</v>
      </c>
      <c r="F3820" s="5">
        <v>17.25</v>
      </c>
      <c r="G3820" s="1" t="s">
        <v>22755</v>
      </c>
      <c r="H3820" s="1" t="s">
        <v>22756</v>
      </c>
      <c r="I3820" s="6">
        <v>1924</v>
      </c>
      <c r="J3820" s="6" t="s">
        <v>54</v>
      </c>
      <c r="K3820" s="6">
        <v>78</v>
      </c>
      <c r="L3820" s="6">
        <v>70</v>
      </c>
      <c r="M3820" s="6">
        <v>8</v>
      </c>
      <c r="N3820" s="7">
        <v>0.89743589743589747</v>
      </c>
      <c r="O3820" s="1" t="s">
        <v>67</v>
      </c>
      <c r="P3820" s="1" t="s">
        <v>54</v>
      </c>
      <c r="Q3820" s="1" t="s">
        <v>56</v>
      </c>
      <c r="R3820" s="1" t="s">
        <v>5</v>
      </c>
      <c r="S3820" s="2" t="b">
        <v>1</v>
      </c>
      <c r="T3820" s="2" t="b">
        <v>0</v>
      </c>
      <c r="U3820" s="1" t="s">
        <v>57</v>
      </c>
      <c r="V3820" s="1"/>
      <c r="W3820" s="2" t="b">
        <v>0</v>
      </c>
      <c r="X3820" s="1"/>
      <c r="Y3820" s="2" t="b">
        <v>0</v>
      </c>
      <c r="Z3820" s="1" t="s">
        <v>58</v>
      </c>
      <c r="AA3820" s="2" t="b">
        <v>1</v>
      </c>
      <c r="AB3820" s="1" t="s">
        <v>22757</v>
      </c>
      <c r="AC3820" s="1" t="s">
        <v>22758</v>
      </c>
      <c r="AD3820" s="1" t="s">
        <v>61</v>
      </c>
      <c r="AE3820" s="2" t="b">
        <v>1</v>
      </c>
      <c r="AF3820" s="1" t="s">
        <v>164</v>
      </c>
      <c r="AG3820" s="2" t="b">
        <v>0</v>
      </c>
      <c r="AH3820" s="1">
        <v>46242.564803564812</v>
      </c>
    </row>
    <row r="3821" spans="1:34" ht="13.9">
      <c r="A3821" s="1" t="s">
        <v>22759</v>
      </c>
      <c r="B3821" s="1" t="s">
        <v>22760</v>
      </c>
      <c r="C3821" s="4">
        <v>45717</v>
      </c>
      <c r="D3821" s="1" t="s">
        <v>22748</v>
      </c>
      <c r="E3821" s="1">
        <v>2025</v>
      </c>
      <c r="F3821" s="5">
        <v>17.25</v>
      </c>
      <c r="G3821" s="1" t="s">
        <v>22761</v>
      </c>
      <c r="H3821" s="1" t="s">
        <v>20042</v>
      </c>
      <c r="I3821" s="6"/>
      <c r="J3821" s="6" t="s">
        <v>147</v>
      </c>
      <c r="K3821" s="6">
        <v>35</v>
      </c>
      <c r="L3821" s="6">
        <v>35</v>
      </c>
      <c r="M3821" s="6">
        <v>0</v>
      </c>
      <c r="N3821" s="7">
        <v>1</v>
      </c>
      <c r="O3821" s="1" t="s">
        <v>126</v>
      </c>
      <c r="P3821" s="1" t="s">
        <v>54</v>
      </c>
      <c r="Q3821" s="1" t="s">
        <v>56</v>
      </c>
      <c r="R3821" s="1" t="s">
        <v>5</v>
      </c>
      <c r="S3821" s="2" t="b">
        <v>1</v>
      </c>
      <c r="T3821" s="2" t="b">
        <v>0</v>
      </c>
      <c r="U3821" s="1" t="s">
        <v>57</v>
      </c>
      <c r="V3821" s="1"/>
      <c r="W3821" s="2" t="b">
        <v>0</v>
      </c>
      <c r="X3821" s="1"/>
      <c r="Y3821" s="2" t="b">
        <v>0</v>
      </c>
      <c r="Z3821" s="1" t="s">
        <v>119</v>
      </c>
      <c r="AA3821" s="2" t="b">
        <v>0</v>
      </c>
      <c r="AB3821" s="1" t="s">
        <v>20043</v>
      </c>
      <c r="AC3821" s="1" t="s">
        <v>22762</v>
      </c>
      <c r="AD3821" s="1" t="s">
        <v>61</v>
      </c>
      <c r="AE3821" s="2" t="b">
        <v>1</v>
      </c>
      <c r="AF3821" s="1"/>
      <c r="AG3821" s="2" t="b">
        <v>0</v>
      </c>
      <c r="AH3821" s="1">
        <v>46242.564803564812</v>
      </c>
    </row>
    <row r="3822" spans="1:34" ht="13.9">
      <c r="A3822" s="1" t="s">
        <v>22763</v>
      </c>
      <c r="B3822" s="1" t="s">
        <v>22764</v>
      </c>
      <c r="C3822" s="4">
        <v>45718</v>
      </c>
      <c r="D3822" s="1" t="s">
        <v>22748</v>
      </c>
      <c r="E3822" s="1">
        <v>2025</v>
      </c>
      <c r="F3822" s="5">
        <v>17.22</v>
      </c>
      <c r="G3822" s="1" t="s">
        <v>22765</v>
      </c>
      <c r="H3822" s="1" t="s">
        <v>22766</v>
      </c>
      <c r="I3822" s="6">
        <v>110</v>
      </c>
      <c r="J3822" s="6" t="s">
        <v>54</v>
      </c>
      <c r="K3822" s="6">
        <v>3</v>
      </c>
      <c r="L3822" s="6">
        <v>3</v>
      </c>
      <c r="M3822" s="6">
        <v>0</v>
      </c>
      <c r="N3822" s="7">
        <v>1</v>
      </c>
      <c r="O3822" s="1" t="s">
        <v>302</v>
      </c>
      <c r="P3822" s="1" t="s">
        <v>54</v>
      </c>
      <c r="Q3822" s="1" t="s">
        <v>56</v>
      </c>
      <c r="R3822" s="1" t="s">
        <v>5</v>
      </c>
      <c r="S3822" s="2" t="b">
        <v>1</v>
      </c>
      <c r="T3822" s="2" t="b">
        <v>0</v>
      </c>
      <c r="U3822" s="1" t="s">
        <v>310</v>
      </c>
      <c r="V3822" s="1">
        <v>13</v>
      </c>
      <c r="W3822" s="2" t="b">
        <v>0</v>
      </c>
      <c r="X3822" s="1"/>
      <c r="Y3822" s="2" t="b">
        <v>0</v>
      </c>
      <c r="Z3822" s="1" t="s">
        <v>58</v>
      </c>
      <c r="AA3822" s="2" t="b">
        <v>1</v>
      </c>
      <c r="AB3822" s="1" t="s">
        <v>22767</v>
      </c>
      <c r="AC3822" s="1" t="s">
        <v>22768</v>
      </c>
      <c r="AD3822" s="1" t="s">
        <v>61</v>
      </c>
      <c r="AE3822" s="2" t="b">
        <v>1</v>
      </c>
      <c r="AF3822" s="1" t="s">
        <v>71</v>
      </c>
      <c r="AG3822" s="2" t="b">
        <v>0</v>
      </c>
      <c r="AH3822" s="1">
        <v>46242.564803564812</v>
      </c>
    </row>
    <row r="3823" spans="1:34" ht="13.9">
      <c r="A3823" s="1" t="s">
        <v>22769</v>
      </c>
      <c r="B3823" s="1" t="s">
        <v>22770</v>
      </c>
      <c r="C3823" s="4">
        <v>45719</v>
      </c>
      <c r="D3823" s="1" t="s">
        <v>22748</v>
      </c>
      <c r="E3823" s="1">
        <v>2025</v>
      </c>
      <c r="F3823" s="5">
        <v>17.18</v>
      </c>
      <c r="G3823" s="1" t="s">
        <v>22771</v>
      </c>
      <c r="H3823" s="1" t="s">
        <v>22772</v>
      </c>
      <c r="I3823" s="6">
        <v>1844</v>
      </c>
      <c r="J3823" s="6" t="s">
        <v>54</v>
      </c>
      <c r="K3823" s="6">
        <v>136</v>
      </c>
      <c r="L3823" s="6">
        <v>126</v>
      </c>
      <c r="M3823" s="6">
        <v>10</v>
      </c>
      <c r="N3823" s="7">
        <v>0.92647058823529416</v>
      </c>
      <c r="O3823" s="1" t="s">
        <v>67</v>
      </c>
      <c r="P3823" s="1" t="s">
        <v>54</v>
      </c>
      <c r="Q3823" s="1" t="s">
        <v>56</v>
      </c>
      <c r="R3823" s="1" t="s">
        <v>5</v>
      </c>
      <c r="S3823" s="2" t="b">
        <v>1</v>
      </c>
      <c r="T3823" s="2" t="b">
        <v>0</v>
      </c>
      <c r="U3823" s="1" t="s">
        <v>57</v>
      </c>
      <c r="V3823" s="1"/>
      <c r="W3823" s="2" t="b">
        <v>0</v>
      </c>
      <c r="X3823" s="1"/>
      <c r="Y3823" s="2" t="b">
        <v>0</v>
      </c>
      <c r="Z3823" s="1" t="s">
        <v>58</v>
      </c>
      <c r="AA3823" s="2" t="b">
        <v>1</v>
      </c>
      <c r="AB3823" s="1" t="s">
        <v>22773</v>
      </c>
      <c r="AC3823" s="1" t="s">
        <v>22774</v>
      </c>
      <c r="AD3823" s="1" t="s">
        <v>61</v>
      </c>
      <c r="AE3823" s="2" t="b">
        <v>1</v>
      </c>
      <c r="AF3823" s="1" t="s">
        <v>211</v>
      </c>
      <c r="AG3823" s="2" t="b">
        <v>0</v>
      </c>
      <c r="AH3823" s="1">
        <v>46242.564803564812</v>
      </c>
    </row>
    <row r="3824" spans="1:34" ht="13.9">
      <c r="A3824" s="1" t="s">
        <v>22775</v>
      </c>
      <c r="B3824" s="1" t="s">
        <v>22776</v>
      </c>
      <c r="C3824" s="4">
        <v>45719</v>
      </c>
      <c r="D3824" s="1" t="s">
        <v>22748</v>
      </c>
      <c r="E3824" s="1">
        <v>2025</v>
      </c>
      <c r="F3824" s="5">
        <v>17.18</v>
      </c>
      <c r="G3824" s="1" t="s">
        <v>22777</v>
      </c>
      <c r="H3824" s="1" t="s">
        <v>22778</v>
      </c>
      <c r="I3824" s="6">
        <v>200</v>
      </c>
      <c r="J3824" s="6" t="s">
        <v>54</v>
      </c>
      <c r="K3824" s="6">
        <v>17</v>
      </c>
      <c r="L3824" s="6">
        <v>16</v>
      </c>
      <c r="M3824" s="6">
        <v>1</v>
      </c>
      <c r="N3824" s="7">
        <v>0.94117647058823528</v>
      </c>
      <c r="O3824" s="1" t="s">
        <v>126</v>
      </c>
      <c r="P3824" s="1" t="s">
        <v>54</v>
      </c>
      <c r="Q3824" s="1" t="s">
        <v>56</v>
      </c>
      <c r="R3824" s="1" t="s">
        <v>5</v>
      </c>
      <c r="S3824" s="2" t="b">
        <v>1</v>
      </c>
      <c r="T3824" s="2" t="b">
        <v>0</v>
      </c>
      <c r="U3824" s="1" t="s">
        <v>57</v>
      </c>
      <c r="V3824" s="1"/>
      <c r="W3824" s="2" t="b">
        <v>0</v>
      </c>
      <c r="X3824" s="1"/>
      <c r="Y3824" s="2" t="b">
        <v>0</v>
      </c>
      <c r="Z3824" s="1" t="s">
        <v>58</v>
      </c>
      <c r="AA3824" s="2" t="b">
        <v>1</v>
      </c>
      <c r="AB3824" s="1" t="s">
        <v>22779</v>
      </c>
      <c r="AC3824" s="1" t="s">
        <v>22780</v>
      </c>
      <c r="AD3824" s="1" t="s">
        <v>61</v>
      </c>
      <c r="AE3824" s="2" t="b">
        <v>1</v>
      </c>
      <c r="AF3824" s="1" t="s">
        <v>416</v>
      </c>
      <c r="AG3824" s="2" t="b">
        <v>0</v>
      </c>
      <c r="AH3824" s="1">
        <v>46242.564803564812</v>
      </c>
    </row>
    <row r="3825" spans="1:34" ht="13.9">
      <c r="A3825" s="1" t="s">
        <v>22781</v>
      </c>
      <c r="B3825" s="1" t="s">
        <v>22782</v>
      </c>
      <c r="C3825" s="4">
        <v>45719</v>
      </c>
      <c r="D3825" s="1" t="s">
        <v>22748</v>
      </c>
      <c r="E3825" s="1">
        <v>2025</v>
      </c>
      <c r="F3825" s="5">
        <v>17.18</v>
      </c>
      <c r="G3825" s="1" t="s">
        <v>22783</v>
      </c>
      <c r="H3825" s="1" t="s">
        <v>22784</v>
      </c>
      <c r="I3825" s="6">
        <v>1213</v>
      </c>
      <c r="J3825" s="6" t="s">
        <v>54</v>
      </c>
      <c r="K3825" s="6">
        <v>103</v>
      </c>
      <c r="L3825" s="6">
        <v>101</v>
      </c>
      <c r="M3825" s="6">
        <v>2</v>
      </c>
      <c r="N3825" s="7">
        <v>0.98058252427184467</v>
      </c>
      <c r="O3825" s="1" t="s">
        <v>67</v>
      </c>
      <c r="P3825" s="1" t="s">
        <v>54</v>
      </c>
      <c r="Q3825" s="1" t="s">
        <v>56</v>
      </c>
      <c r="R3825" s="1" t="s">
        <v>5</v>
      </c>
      <c r="S3825" s="2" t="b">
        <v>1</v>
      </c>
      <c r="T3825" s="2" t="b">
        <v>0</v>
      </c>
      <c r="U3825" s="1" t="s">
        <v>57</v>
      </c>
      <c r="V3825" s="1"/>
      <c r="W3825" s="2" t="b">
        <v>0</v>
      </c>
      <c r="X3825" s="1"/>
      <c r="Y3825" s="2" t="b">
        <v>0</v>
      </c>
      <c r="Z3825" s="1" t="s">
        <v>58</v>
      </c>
      <c r="AA3825" s="2" t="b">
        <v>1</v>
      </c>
      <c r="AB3825" s="1" t="s">
        <v>22785</v>
      </c>
      <c r="AC3825" s="1" t="s">
        <v>22786</v>
      </c>
      <c r="AD3825" s="1" t="s">
        <v>61</v>
      </c>
      <c r="AE3825" s="2" t="b">
        <v>1</v>
      </c>
      <c r="AF3825" s="1" t="s">
        <v>371</v>
      </c>
      <c r="AG3825" s="2" t="b">
        <v>0</v>
      </c>
      <c r="AH3825" s="1">
        <v>46242.564803564812</v>
      </c>
    </row>
    <row r="3826" spans="1:34" ht="13.9">
      <c r="A3826" s="1" t="s">
        <v>22787</v>
      </c>
      <c r="B3826" s="1" t="s">
        <v>22788</v>
      </c>
      <c r="C3826" s="4">
        <v>45719</v>
      </c>
      <c r="D3826" s="1" t="s">
        <v>22748</v>
      </c>
      <c r="E3826" s="1">
        <v>2025</v>
      </c>
      <c r="F3826" s="5">
        <v>17.18</v>
      </c>
      <c r="G3826" s="1" t="s">
        <v>22789</v>
      </c>
      <c r="H3826" s="1" t="s">
        <v>22790</v>
      </c>
      <c r="I3826" s="6">
        <v>450</v>
      </c>
      <c r="J3826" s="6" t="s">
        <v>54</v>
      </c>
      <c r="K3826" s="6">
        <v>28</v>
      </c>
      <c r="L3826" s="6">
        <v>28</v>
      </c>
      <c r="M3826" s="6">
        <v>0</v>
      </c>
      <c r="N3826" s="7">
        <v>1</v>
      </c>
      <c r="O3826" s="1" t="s">
        <v>126</v>
      </c>
      <c r="P3826" s="1" t="s">
        <v>54</v>
      </c>
      <c r="Q3826" s="1" t="s">
        <v>56</v>
      </c>
      <c r="R3826" s="1" t="s">
        <v>5</v>
      </c>
      <c r="S3826" s="2" t="b">
        <v>1</v>
      </c>
      <c r="T3826" s="2" t="b">
        <v>0</v>
      </c>
      <c r="U3826" s="1" t="s">
        <v>57</v>
      </c>
      <c r="V3826" s="1"/>
      <c r="W3826" s="2" t="b">
        <v>0</v>
      </c>
      <c r="X3826" s="1"/>
      <c r="Y3826" s="2" t="b">
        <v>0</v>
      </c>
      <c r="Z3826" s="1" t="s">
        <v>58</v>
      </c>
      <c r="AA3826" s="2" t="b">
        <v>1</v>
      </c>
      <c r="AB3826" s="1" t="s">
        <v>22791</v>
      </c>
      <c r="AC3826" s="1" t="s">
        <v>22792</v>
      </c>
      <c r="AD3826" s="1" t="s">
        <v>61</v>
      </c>
      <c r="AE3826" s="2" t="b">
        <v>1</v>
      </c>
      <c r="AF3826" s="1" t="s">
        <v>94</v>
      </c>
      <c r="AG3826" s="2" t="b">
        <v>0</v>
      </c>
      <c r="AH3826" s="1">
        <v>46242.564803564812</v>
      </c>
    </row>
    <row r="3827" spans="1:34" ht="13.9">
      <c r="A3827" s="1" t="s">
        <v>22793</v>
      </c>
      <c r="B3827" s="1" t="s">
        <v>22794</v>
      </c>
      <c r="C3827" s="4">
        <v>45719</v>
      </c>
      <c r="D3827" s="1" t="s">
        <v>22748</v>
      </c>
      <c r="E3827" s="1">
        <v>2025</v>
      </c>
      <c r="F3827" s="5">
        <v>17.18</v>
      </c>
      <c r="G3827" s="1" t="s">
        <v>22795</v>
      </c>
      <c r="H3827" s="1" t="s">
        <v>22796</v>
      </c>
      <c r="I3827" s="6">
        <v>756</v>
      </c>
      <c r="J3827" s="6" t="s">
        <v>54</v>
      </c>
      <c r="K3827" s="6">
        <v>54</v>
      </c>
      <c r="L3827" s="6">
        <v>53</v>
      </c>
      <c r="M3827" s="6">
        <v>1</v>
      </c>
      <c r="N3827" s="7">
        <v>0.98148148148148151</v>
      </c>
      <c r="O3827" s="1" t="s">
        <v>67</v>
      </c>
      <c r="P3827" s="1" t="s">
        <v>54</v>
      </c>
      <c r="Q3827" s="1" t="s">
        <v>56</v>
      </c>
      <c r="R3827" s="1" t="s">
        <v>5</v>
      </c>
      <c r="S3827" s="2" t="b">
        <v>1</v>
      </c>
      <c r="T3827" s="2" t="b">
        <v>0</v>
      </c>
      <c r="U3827" s="1" t="s">
        <v>57</v>
      </c>
      <c r="V3827" s="1"/>
      <c r="W3827" s="2" t="b">
        <v>0</v>
      </c>
      <c r="X3827" s="1"/>
      <c r="Y3827" s="2" t="b">
        <v>0</v>
      </c>
      <c r="Z3827" s="1" t="s">
        <v>58</v>
      </c>
      <c r="AA3827" s="2" t="b">
        <v>1</v>
      </c>
      <c r="AB3827" s="1" t="s">
        <v>22797</v>
      </c>
      <c r="AC3827" s="1" t="s">
        <v>22798</v>
      </c>
      <c r="AD3827" s="1" t="s">
        <v>61</v>
      </c>
      <c r="AE3827" s="2" t="b">
        <v>1</v>
      </c>
      <c r="AF3827" s="1" t="s">
        <v>71</v>
      </c>
      <c r="AG3827" s="2" t="b">
        <v>0</v>
      </c>
      <c r="AH3827" s="1">
        <v>46242.564803564812</v>
      </c>
    </row>
    <row r="3828" spans="1:34" ht="13.9">
      <c r="A3828" s="1" t="s">
        <v>22799</v>
      </c>
      <c r="B3828" s="1" t="s">
        <v>22800</v>
      </c>
      <c r="C3828" s="4">
        <v>45719</v>
      </c>
      <c r="D3828" s="1" t="s">
        <v>22748</v>
      </c>
      <c r="E3828" s="1">
        <v>2025</v>
      </c>
      <c r="F3828" s="5">
        <v>17.18</v>
      </c>
      <c r="G3828" s="1" t="s">
        <v>22801</v>
      </c>
      <c r="H3828" s="1" t="s">
        <v>22802</v>
      </c>
      <c r="I3828" s="6">
        <v>429</v>
      </c>
      <c r="J3828" s="6" t="s">
        <v>54</v>
      </c>
      <c r="K3828" s="6">
        <v>18</v>
      </c>
      <c r="L3828" s="6">
        <v>15</v>
      </c>
      <c r="M3828" s="6">
        <v>3</v>
      </c>
      <c r="N3828" s="7">
        <v>0.83333333333333337</v>
      </c>
      <c r="O3828" s="1" t="s">
        <v>126</v>
      </c>
      <c r="P3828" s="1" t="s">
        <v>54</v>
      </c>
      <c r="Q3828" s="1" t="s">
        <v>56</v>
      </c>
      <c r="R3828" s="1" t="s">
        <v>5</v>
      </c>
      <c r="S3828" s="2" t="b">
        <v>1</v>
      </c>
      <c r="T3828" s="2" t="b">
        <v>0</v>
      </c>
      <c r="U3828" s="1" t="s">
        <v>57</v>
      </c>
      <c r="V3828" s="1"/>
      <c r="W3828" s="2" t="b">
        <v>0</v>
      </c>
      <c r="X3828" s="1"/>
      <c r="Y3828" s="2" t="b">
        <v>0</v>
      </c>
      <c r="Z3828" s="1" t="s">
        <v>58</v>
      </c>
      <c r="AA3828" s="2" t="b">
        <v>1</v>
      </c>
      <c r="AB3828" s="1" t="s">
        <v>22803</v>
      </c>
      <c r="AC3828" s="1" t="s">
        <v>22804</v>
      </c>
      <c r="AD3828" s="1" t="s">
        <v>61</v>
      </c>
      <c r="AE3828" s="2" t="b">
        <v>1</v>
      </c>
      <c r="AF3828" s="1" t="s">
        <v>86</v>
      </c>
      <c r="AG3828" s="2" t="b">
        <v>0</v>
      </c>
      <c r="AH3828" s="1">
        <v>46242.564803564812</v>
      </c>
    </row>
    <row r="3829" spans="1:34" ht="13.9">
      <c r="A3829" s="1" t="s">
        <v>22805</v>
      </c>
      <c r="B3829" s="1" t="s">
        <v>22806</v>
      </c>
      <c r="C3829" s="4">
        <v>45719</v>
      </c>
      <c r="D3829" s="1" t="s">
        <v>22748</v>
      </c>
      <c r="E3829" s="1">
        <v>2025</v>
      </c>
      <c r="F3829" s="5">
        <v>17.18</v>
      </c>
      <c r="G3829" s="1" t="s">
        <v>22807</v>
      </c>
      <c r="H3829" s="1" t="s">
        <v>22808</v>
      </c>
      <c r="I3829" s="6">
        <v>69</v>
      </c>
      <c r="J3829" s="6" t="s">
        <v>54</v>
      </c>
      <c r="K3829" s="6">
        <v>6</v>
      </c>
      <c r="L3829" s="6">
        <v>6</v>
      </c>
      <c r="M3829" s="6">
        <v>0</v>
      </c>
      <c r="N3829" s="7">
        <v>1</v>
      </c>
      <c r="O3829" s="1" t="s">
        <v>947</v>
      </c>
      <c r="P3829" s="1" t="s">
        <v>54</v>
      </c>
      <c r="Q3829" s="1" t="s">
        <v>56</v>
      </c>
      <c r="R3829" s="1" t="s">
        <v>5</v>
      </c>
      <c r="S3829" s="2" t="b">
        <v>1</v>
      </c>
      <c r="T3829" s="2" t="b">
        <v>0</v>
      </c>
      <c r="U3829" s="1" t="s">
        <v>57</v>
      </c>
      <c r="V3829" s="1"/>
      <c r="W3829" s="2" t="b">
        <v>0</v>
      </c>
      <c r="X3829" s="1"/>
      <c r="Y3829" s="2" t="b">
        <v>0</v>
      </c>
      <c r="Z3829" s="1" t="s">
        <v>58</v>
      </c>
      <c r="AA3829" s="2" t="b">
        <v>1</v>
      </c>
      <c r="AB3829" s="1" t="s">
        <v>22809</v>
      </c>
      <c r="AC3829" s="1" t="s">
        <v>22810</v>
      </c>
      <c r="AD3829" s="1" t="s">
        <v>61</v>
      </c>
      <c r="AE3829" s="2" t="b">
        <v>1</v>
      </c>
      <c r="AF3829" s="1" t="s">
        <v>71</v>
      </c>
      <c r="AG3829" s="2" t="b">
        <v>0</v>
      </c>
      <c r="AH3829" s="1">
        <v>46242.564803564812</v>
      </c>
    </row>
    <row r="3830" spans="1:34" ht="13.9">
      <c r="A3830" s="1" t="s">
        <v>22811</v>
      </c>
      <c r="B3830" s="1" t="s">
        <v>22812</v>
      </c>
      <c r="C3830" s="4">
        <v>45719</v>
      </c>
      <c r="D3830" s="1" t="s">
        <v>22748</v>
      </c>
      <c r="E3830" s="1">
        <v>2025</v>
      </c>
      <c r="F3830" s="5">
        <v>17.18</v>
      </c>
      <c r="G3830" s="1" t="s">
        <v>22813</v>
      </c>
      <c r="H3830" s="1" t="s">
        <v>22814</v>
      </c>
      <c r="I3830" s="6">
        <v>289</v>
      </c>
      <c r="J3830" s="6" t="s">
        <v>54</v>
      </c>
      <c r="K3830" s="6">
        <v>18</v>
      </c>
      <c r="L3830" s="6">
        <v>18</v>
      </c>
      <c r="M3830" s="6">
        <v>0</v>
      </c>
      <c r="N3830" s="7">
        <v>1</v>
      </c>
      <c r="O3830" s="1" t="s">
        <v>126</v>
      </c>
      <c r="P3830" s="1" t="s">
        <v>54</v>
      </c>
      <c r="Q3830" s="1" t="s">
        <v>56</v>
      </c>
      <c r="R3830" s="1" t="s">
        <v>5</v>
      </c>
      <c r="S3830" s="2" t="b">
        <v>1</v>
      </c>
      <c r="T3830" s="2" t="b">
        <v>0</v>
      </c>
      <c r="U3830" s="1" t="s">
        <v>57</v>
      </c>
      <c r="V3830" s="1"/>
      <c r="W3830" s="2" t="b">
        <v>0</v>
      </c>
      <c r="X3830" s="1"/>
      <c r="Y3830" s="2" t="b">
        <v>0</v>
      </c>
      <c r="Z3830" s="1" t="s">
        <v>58</v>
      </c>
      <c r="AA3830" s="2" t="b">
        <v>1</v>
      </c>
      <c r="AB3830" s="1" t="s">
        <v>22815</v>
      </c>
      <c r="AC3830" s="1" t="s">
        <v>22816</v>
      </c>
      <c r="AD3830" s="1" t="s">
        <v>61</v>
      </c>
      <c r="AE3830" s="2" t="b">
        <v>1</v>
      </c>
      <c r="AF3830" s="1" t="s">
        <v>987</v>
      </c>
      <c r="AG3830" s="2" t="b">
        <v>0</v>
      </c>
      <c r="AH3830" s="1">
        <v>46242.564803564812</v>
      </c>
    </row>
    <row r="3831" spans="1:34" ht="13.9">
      <c r="A3831" s="1" t="s">
        <v>22817</v>
      </c>
      <c r="B3831" s="1" t="s">
        <v>22818</v>
      </c>
      <c r="C3831" s="4">
        <v>45719</v>
      </c>
      <c r="D3831" s="1" t="s">
        <v>22748</v>
      </c>
      <c r="E3831" s="1">
        <v>2025</v>
      </c>
      <c r="F3831" s="5">
        <v>17.18</v>
      </c>
      <c r="G3831" s="1" t="s">
        <v>22819</v>
      </c>
      <c r="H3831" s="1" t="s">
        <v>22820</v>
      </c>
      <c r="I3831" s="6">
        <v>1129</v>
      </c>
      <c r="J3831" s="6" t="s">
        <v>54</v>
      </c>
      <c r="K3831" s="6">
        <v>31</v>
      </c>
      <c r="L3831" s="6">
        <v>29</v>
      </c>
      <c r="M3831" s="6">
        <v>2</v>
      </c>
      <c r="N3831" s="7">
        <v>0.93548387096774188</v>
      </c>
      <c r="O3831" s="1" t="s">
        <v>126</v>
      </c>
      <c r="P3831" s="1" t="s">
        <v>54</v>
      </c>
      <c r="Q3831" s="1" t="s">
        <v>56</v>
      </c>
      <c r="R3831" s="1" t="s">
        <v>5</v>
      </c>
      <c r="S3831" s="2" t="b">
        <v>1</v>
      </c>
      <c r="T3831" s="2" t="b">
        <v>0</v>
      </c>
      <c r="U3831" s="1" t="s">
        <v>57</v>
      </c>
      <c r="V3831" s="1"/>
      <c r="W3831" s="2" t="b">
        <v>0</v>
      </c>
      <c r="X3831" s="1"/>
      <c r="Y3831" s="2" t="b">
        <v>0</v>
      </c>
      <c r="Z3831" s="1" t="s">
        <v>58</v>
      </c>
      <c r="AA3831" s="2" t="b">
        <v>1</v>
      </c>
      <c r="AB3831" s="1" t="s">
        <v>22821</v>
      </c>
      <c r="AC3831" s="1" t="s">
        <v>22822</v>
      </c>
      <c r="AD3831" s="1" t="s">
        <v>61</v>
      </c>
      <c r="AE3831" s="2" t="b">
        <v>1</v>
      </c>
      <c r="AF3831" s="1" t="s">
        <v>101</v>
      </c>
      <c r="AG3831" s="2" t="b">
        <v>1</v>
      </c>
      <c r="AH3831" s="1">
        <v>46242.564803564812</v>
      </c>
    </row>
    <row r="3832" spans="1:34" ht="13.9">
      <c r="A3832" s="1" t="s">
        <v>22823</v>
      </c>
      <c r="B3832" s="1" t="s">
        <v>22824</v>
      </c>
      <c r="C3832" s="4">
        <v>45720</v>
      </c>
      <c r="D3832" s="1" t="s">
        <v>22748</v>
      </c>
      <c r="E3832" s="1">
        <v>2025</v>
      </c>
      <c r="F3832" s="5">
        <v>17.149999999999999</v>
      </c>
      <c r="G3832" s="1" t="s">
        <v>22825</v>
      </c>
      <c r="H3832" s="1" t="s">
        <v>22826</v>
      </c>
      <c r="I3832" s="6">
        <v>242</v>
      </c>
      <c r="J3832" s="6" t="s">
        <v>54</v>
      </c>
      <c r="K3832" s="6">
        <v>15</v>
      </c>
      <c r="L3832" s="6">
        <v>14</v>
      </c>
      <c r="M3832" s="6">
        <v>1</v>
      </c>
      <c r="N3832" s="7">
        <v>0.93333333333333335</v>
      </c>
      <c r="O3832" s="1" t="s">
        <v>126</v>
      </c>
      <c r="P3832" s="1" t="s">
        <v>54</v>
      </c>
      <c r="Q3832" s="1" t="s">
        <v>56</v>
      </c>
      <c r="R3832" s="1" t="s">
        <v>5</v>
      </c>
      <c r="S3832" s="2" t="b">
        <v>1</v>
      </c>
      <c r="T3832" s="2" t="b">
        <v>0</v>
      </c>
      <c r="U3832" s="1" t="s">
        <v>57</v>
      </c>
      <c r="V3832" s="1"/>
      <c r="W3832" s="2" t="b">
        <v>0</v>
      </c>
      <c r="X3832" s="1"/>
      <c r="Y3832" s="2" t="b">
        <v>0</v>
      </c>
      <c r="Z3832" s="1" t="s">
        <v>58</v>
      </c>
      <c r="AA3832" s="2" t="b">
        <v>1</v>
      </c>
      <c r="AB3832" s="1" t="s">
        <v>22827</v>
      </c>
      <c r="AC3832" s="1" t="s">
        <v>22828</v>
      </c>
      <c r="AD3832" s="1" t="s">
        <v>61</v>
      </c>
      <c r="AE3832" s="2" t="b">
        <v>1</v>
      </c>
      <c r="AF3832" s="1" t="s">
        <v>987</v>
      </c>
      <c r="AG3832" s="2" t="b">
        <v>0</v>
      </c>
      <c r="AH3832" s="1">
        <v>46242.564803564812</v>
      </c>
    </row>
    <row r="3833" spans="1:34" ht="13.9">
      <c r="A3833" s="1" t="s">
        <v>22829</v>
      </c>
      <c r="B3833" s="1" t="s">
        <v>22830</v>
      </c>
      <c r="C3833" s="4">
        <v>45720</v>
      </c>
      <c r="D3833" s="1" t="s">
        <v>22748</v>
      </c>
      <c r="E3833" s="1">
        <v>2025</v>
      </c>
      <c r="F3833" s="5">
        <v>17.149999999999999</v>
      </c>
      <c r="G3833" s="1" t="s">
        <v>22831</v>
      </c>
      <c r="H3833" s="1" t="s">
        <v>22832</v>
      </c>
      <c r="I3833" s="6"/>
      <c r="J3833" s="6" t="s">
        <v>147</v>
      </c>
      <c r="K3833" s="6">
        <v>0</v>
      </c>
      <c r="L3833" s="6">
        <v>0</v>
      </c>
      <c r="M3833" s="6">
        <v>0</v>
      </c>
      <c r="N3833" s="7"/>
      <c r="O3833" s="1" t="s">
        <v>216</v>
      </c>
      <c r="P3833" s="1" t="s">
        <v>54</v>
      </c>
      <c r="Q3833" s="1" t="s">
        <v>56</v>
      </c>
      <c r="R3833" s="1" t="s">
        <v>7</v>
      </c>
      <c r="S3833" s="2" t="b">
        <v>0</v>
      </c>
      <c r="T3833" s="2" t="b">
        <v>1</v>
      </c>
      <c r="U3833" s="1" t="s">
        <v>202</v>
      </c>
      <c r="V3833" s="1">
        <v>18</v>
      </c>
      <c r="W3833" s="2" t="b">
        <v>1</v>
      </c>
      <c r="X3833" s="2" t="b">
        <v>1</v>
      </c>
      <c r="Y3833" s="2" t="b">
        <v>0</v>
      </c>
      <c r="Z3833" s="1" t="s">
        <v>119</v>
      </c>
      <c r="AA3833" s="2" t="b">
        <v>0</v>
      </c>
      <c r="AB3833" s="1" t="s">
        <v>22833</v>
      </c>
      <c r="AC3833" s="1" t="s">
        <v>22834</v>
      </c>
      <c r="AD3833" s="1" t="s">
        <v>172</v>
      </c>
      <c r="AE3833" s="2" t="b">
        <v>1</v>
      </c>
      <c r="AF3833" s="1"/>
      <c r="AG3833" s="2" t="b">
        <v>0</v>
      </c>
      <c r="AH3833" s="1">
        <v>46242.564803564812</v>
      </c>
    </row>
    <row r="3834" spans="1:34" ht="13.9">
      <c r="A3834" s="1" t="s">
        <v>22835</v>
      </c>
      <c r="B3834" s="1" t="s">
        <v>22836</v>
      </c>
      <c r="C3834" s="4">
        <v>45720</v>
      </c>
      <c r="D3834" s="1" t="s">
        <v>22748</v>
      </c>
      <c r="E3834" s="1">
        <v>2025</v>
      </c>
      <c r="F3834" s="5">
        <v>17.149999999999999</v>
      </c>
      <c r="G3834" s="1" t="s">
        <v>22837</v>
      </c>
      <c r="H3834" s="1" t="s">
        <v>22838</v>
      </c>
      <c r="I3834" s="6">
        <v>85</v>
      </c>
      <c r="J3834" s="6" t="s">
        <v>54</v>
      </c>
      <c r="K3834" s="6">
        <v>13</v>
      </c>
      <c r="L3834" s="6">
        <v>13</v>
      </c>
      <c r="M3834" s="6">
        <v>0</v>
      </c>
      <c r="N3834" s="7">
        <v>1</v>
      </c>
      <c r="O3834" s="1" t="s">
        <v>126</v>
      </c>
      <c r="P3834" s="1" t="s">
        <v>54</v>
      </c>
      <c r="Q3834" s="1" t="s">
        <v>56</v>
      </c>
      <c r="R3834" s="1" t="s">
        <v>5</v>
      </c>
      <c r="S3834" s="2" t="b">
        <v>1</v>
      </c>
      <c r="T3834" s="2" t="b">
        <v>0</v>
      </c>
      <c r="U3834" s="1" t="s">
        <v>310</v>
      </c>
      <c r="V3834" s="1">
        <v>13</v>
      </c>
      <c r="W3834" s="2" t="b">
        <v>0</v>
      </c>
      <c r="X3834" s="1"/>
      <c r="Y3834" s="2" t="b">
        <v>0</v>
      </c>
      <c r="Z3834" s="1" t="s">
        <v>58</v>
      </c>
      <c r="AA3834" s="2" t="b">
        <v>1</v>
      </c>
      <c r="AB3834" s="1" t="s">
        <v>22839</v>
      </c>
      <c r="AC3834" s="1" t="s">
        <v>22840</v>
      </c>
      <c r="AD3834" s="1" t="s">
        <v>61</v>
      </c>
      <c r="AE3834" s="2" t="b">
        <v>1</v>
      </c>
      <c r="AF3834" s="1" t="s">
        <v>339</v>
      </c>
      <c r="AG3834" s="2" t="b">
        <v>0</v>
      </c>
      <c r="AH3834" s="1">
        <v>46242.564803564812</v>
      </c>
    </row>
    <row r="3835" spans="1:34" ht="13.9">
      <c r="A3835" s="1" t="s">
        <v>22841</v>
      </c>
      <c r="B3835" s="1" t="s">
        <v>22842</v>
      </c>
      <c r="C3835" s="4">
        <v>45720</v>
      </c>
      <c r="D3835" s="1" t="s">
        <v>22748</v>
      </c>
      <c r="E3835" s="1">
        <v>2025</v>
      </c>
      <c r="F3835" s="5">
        <v>17.149999999999999</v>
      </c>
      <c r="G3835" s="1" t="s">
        <v>22843</v>
      </c>
      <c r="H3835" s="1" t="s">
        <v>22844</v>
      </c>
      <c r="I3835" s="6">
        <v>33</v>
      </c>
      <c r="J3835" s="6" t="s">
        <v>54</v>
      </c>
      <c r="K3835" s="6">
        <v>4</v>
      </c>
      <c r="L3835" s="6">
        <v>4</v>
      </c>
      <c r="M3835" s="6">
        <v>0</v>
      </c>
      <c r="N3835" s="7">
        <v>1</v>
      </c>
      <c r="O3835" s="1" t="s">
        <v>344</v>
      </c>
      <c r="P3835" s="1" t="s">
        <v>54</v>
      </c>
      <c r="Q3835" s="1" t="s">
        <v>56</v>
      </c>
      <c r="R3835" s="1" t="s">
        <v>5</v>
      </c>
      <c r="S3835" s="2" t="b">
        <v>1</v>
      </c>
      <c r="T3835" s="2" t="b">
        <v>0</v>
      </c>
      <c r="U3835" s="1" t="s">
        <v>224</v>
      </c>
      <c r="V3835" s="1">
        <v>12</v>
      </c>
      <c r="W3835" s="2" t="b">
        <v>0</v>
      </c>
      <c r="X3835" s="1"/>
      <c r="Y3835" s="2" t="b">
        <v>0</v>
      </c>
      <c r="Z3835" s="1" t="s">
        <v>58</v>
      </c>
      <c r="AA3835" s="2" t="b">
        <v>1</v>
      </c>
      <c r="AB3835" s="1" t="s">
        <v>22845</v>
      </c>
      <c r="AC3835" s="1" t="s">
        <v>22846</v>
      </c>
      <c r="AD3835" s="1" t="s">
        <v>61</v>
      </c>
      <c r="AE3835" s="2" t="b">
        <v>1</v>
      </c>
      <c r="AF3835" s="1" t="s">
        <v>305</v>
      </c>
      <c r="AG3835" s="2" t="b">
        <v>0</v>
      </c>
      <c r="AH3835" s="1">
        <v>46242.564803564812</v>
      </c>
    </row>
    <row r="3836" spans="1:34" ht="13.9">
      <c r="A3836" s="1" t="s">
        <v>22847</v>
      </c>
      <c r="B3836" s="1" t="s">
        <v>22848</v>
      </c>
      <c r="C3836" s="4">
        <v>45720</v>
      </c>
      <c r="D3836" s="1" t="s">
        <v>22748</v>
      </c>
      <c r="E3836" s="1">
        <v>2025</v>
      </c>
      <c r="F3836" s="5">
        <v>17.149999999999999</v>
      </c>
      <c r="G3836" s="1" t="s">
        <v>22849</v>
      </c>
      <c r="H3836" s="1" t="s">
        <v>22850</v>
      </c>
      <c r="I3836" s="6">
        <v>348</v>
      </c>
      <c r="J3836" s="6" t="s">
        <v>54</v>
      </c>
      <c r="K3836" s="6">
        <v>24</v>
      </c>
      <c r="L3836" s="6">
        <v>24</v>
      </c>
      <c r="M3836" s="6">
        <v>0</v>
      </c>
      <c r="N3836" s="7">
        <v>1</v>
      </c>
      <c r="O3836" s="1" t="s">
        <v>126</v>
      </c>
      <c r="P3836" s="1" t="s">
        <v>54</v>
      </c>
      <c r="Q3836" s="1" t="s">
        <v>56</v>
      </c>
      <c r="R3836" s="1" t="s">
        <v>5</v>
      </c>
      <c r="S3836" s="2" t="b">
        <v>1</v>
      </c>
      <c r="T3836" s="2" t="b">
        <v>0</v>
      </c>
      <c r="U3836" s="1" t="s">
        <v>57</v>
      </c>
      <c r="V3836" s="1"/>
      <c r="W3836" s="2" t="b">
        <v>0</v>
      </c>
      <c r="X3836" s="1"/>
      <c r="Y3836" s="2" t="b">
        <v>0</v>
      </c>
      <c r="Z3836" s="1" t="s">
        <v>58</v>
      </c>
      <c r="AA3836" s="2" t="b">
        <v>1</v>
      </c>
      <c r="AB3836" s="1" t="s">
        <v>22851</v>
      </c>
      <c r="AC3836" s="1" t="s">
        <v>22852</v>
      </c>
      <c r="AD3836" s="1" t="s">
        <v>61</v>
      </c>
      <c r="AE3836" s="2" t="b">
        <v>1</v>
      </c>
      <c r="AF3836" s="1" t="s">
        <v>305</v>
      </c>
      <c r="AG3836" s="2" t="b">
        <v>0</v>
      </c>
      <c r="AH3836" s="1">
        <v>46242.564803564812</v>
      </c>
    </row>
    <row r="3837" spans="1:34" ht="13.9">
      <c r="A3837" s="1" t="s">
        <v>22853</v>
      </c>
      <c r="B3837" s="1" t="s">
        <v>22854</v>
      </c>
      <c r="C3837" s="4">
        <v>45721</v>
      </c>
      <c r="D3837" s="1" t="s">
        <v>22748</v>
      </c>
      <c r="E3837" s="1">
        <v>2025</v>
      </c>
      <c r="F3837" s="5">
        <v>17.12</v>
      </c>
      <c r="G3837" s="1" t="s">
        <v>22855</v>
      </c>
      <c r="H3837" s="1" t="s">
        <v>22856</v>
      </c>
      <c r="I3837" s="6">
        <v>18841</v>
      </c>
      <c r="J3837" s="6" t="s">
        <v>54</v>
      </c>
      <c r="K3837" s="6">
        <v>805</v>
      </c>
      <c r="L3837" s="6">
        <v>790</v>
      </c>
      <c r="M3837" s="6">
        <v>15</v>
      </c>
      <c r="N3837" s="7">
        <v>0.98136645962732916</v>
      </c>
      <c r="O3837" s="1" t="s">
        <v>76</v>
      </c>
      <c r="P3837" s="1" t="s">
        <v>54</v>
      </c>
      <c r="Q3837" s="1" t="s">
        <v>68</v>
      </c>
      <c r="R3837" s="1" t="s">
        <v>5</v>
      </c>
      <c r="S3837" s="2" t="b">
        <v>1</v>
      </c>
      <c r="T3837" s="2" t="b">
        <v>0</v>
      </c>
      <c r="U3837" s="1" t="s">
        <v>57</v>
      </c>
      <c r="V3837" s="1"/>
      <c r="W3837" s="2" t="b">
        <v>0</v>
      </c>
      <c r="X3837" s="1"/>
      <c r="Y3837" s="2" t="b">
        <v>0</v>
      </c>
      <c r="Z3837" s="1" t="s">
        <v>58</v>
      </c>
      <c r="AA3837" s="2" t="b">
        <v>1</v>
      </c>
      <c r="AB3837" s="1" t="s">
        <v>22857</v>
      </c>
      <c r="AC3837" s="1" t="s">
        <v>22858</v>
      </c>
      <c r="AD3837" s="1" t="s">
        <v>61</v>
      </c>
      <c r="AE3837" s="2" t="b">
        <v>1</v>
      </c>
      <c r="AF3837" s="1" t="s">
        <v>509</v>
      </c>
      <c r="AG3837" s="2" t="b">
        <v>0</v>
      </c>
      <c r="AH3837" s="1">
        <v>46242.564803564812</v>
      </c>
    </row>
    <row r="3838" spans="1:34" ht="13.9">
      <c r="A3838" s="1" t="s">
        <v>22859</v>
      </c>
      <c r="B3838" s="1" t="s">
        <v>22860</v>
      </c>
      <c r="C3838" s="4">
        <v>45721</v>
      </c>
      <c r="D3838" s="1" t="s">
        <v>22748</v>
      </c>
      <c r="E3838" s="1">
        <v>2025</v>
      </c>
      <c r="F3838" s="5">
        <v>17.12</v>
      </c>
      <c r="G3838" s="1" t="s">
        <v>22861</v>
      </c>
      <c r="H3838" s="1" t="s">
        <v>22862</v>
      </c>
      <c r="I3838" s="6">
        <v>2077</v>
      </c>
      <c r="J3838" s="6" t="s">
        <v>54</v>
      </c>
      <c r="K3838" s="6">
        <v>59</v>
      </c>
      <c r="L3838" s="6">
        <v>55</v>
      </c>
      <c r="M3838" s="6">
        <v>4</v>
      </c>
      <c r="N3838" s="7">
        <v>0.93220338983050843</v>
      </c>
      <c r="O3838" s="1" t="s">
        <v>67</v>
      </c>
      <c r="P3838" s="1" t="s">
        <v>54</v>
      </c>
      <c r="Q3838" s="1" t="s">
        <v>56</v>
      </c>
      <c r="R3838" s="1" t="s">
        <v>5</v>
      </c>
      <c r="S3838" s="2" t="b">
        <v>1</v>
      </c>
      <c r="T3838" s="2" t="b">
        <v>0</v>
      </c>
      <c r="U3838" s="1" t="s">
        <v>57</v>
      </c>
      <c r="V3838" s="1"/>
      <c r="W3838" s="2" t="b">
        <v>0</v>
      </c>
      <c r="X3838" s="1"/>
      <c r="Y3838" s="2" t="b">
        <v>0</v>
      </c>
      <c r="Z3838" s="1" t="s">
        <v>58</v>
      </c>
      <c r="AA3838" s="2" t="b">
        <v>1</v>
      </c>
      <c r="AB3838" s="1" t="s">
        <v>22863</v>
      </c>
      <c r="AC3838" s="1" t="s">
        <v>22864</v>
      </c>
      <c r="AD3838" s="1" t="s">
        <v>61</v>
      </c>
      <c r="AE3838" s="2" t="b">
        <v>1</v>
      </c>
      <c r="AF3838" s="1" t="s">
        <v>101</v>
      </c>
      <c r="AG3838" s="2" t="b">
        <v>1</v>
      </c>
      <c r="AH3838" s="1">
        <v>46242.564803564812</v>
      </c>
    </row>
    <row r="3839" spans="1:34" ht="13.9">
      <c r="A3839" s="1" t="s">
        <v>22865</v>
      </c>
      <c r="B3839" s="1" t="s">
        <v>22866</v>
      </c>
      <c r="C3839" s="4">
        <v>45722</v>
      </c>
      <c r="D3839" s="1" t="s">
        <v>22748</v>
      </c>
      <c r="E3839" s="1">
        <v>2025</v>
      </c>
      <c r="F3839" s="5">
        <v>17.079999999999998</v>
      </c>
      <c r="G3839" s="1" t="s">
        <v>22867</v>
      </c>
      <c r="H3839" s="1" t="s">
        <v>22868</v>
      </c>
      <c r="I3839" s="6">
        <v>5993</v>
      </c>
      <c r="J3839" s="6" t="s">
        <v>54</v>
      </c>
      <c r="K3839" s="6">
        <v>212</v>
      </c>
      <c r="L3839" s="6">
        <v>181</v>
      </c>
      <c r="M3839" s="6">
        <v>31</v>
      </c>
      <c r="N3839" s="7">
        <v>0.85377358490566035</v>
      </c>
      <c r="O3839" s="1" t="s">
        <v>67</v>
      </c>
      <c r="P3839" s="1" t="s">
        <v>54</v>
      </c>
      <c r="Q3839" s="1" t="s">
        <v>68</v>
      </c>
      <c r="R3839" s="1" t="s">
        <v>5</v>
      </c>
      <c r="S3839" s="2" t="b">
        <v>1</v>
      </c>
      <c r="T3839" s="2" t="b">
        <v>0</v>
      </c>
      <c r="U3839" s="1" t="s">
        <v>112</v>
      </c>
      <c r="V3839" s="1">
        <v>15</v>
      </c>
      <c r="W3839" s="2" t="b">
        <v>0</v>
      </c>
      <c r="X3839" s="1"/>
      <c r="Y3839" s="2" t="b">
        <v>0</v>
      </c>
      <c r="Z3839" s="1" t="s">
        <v>58</v>
      </c>
      <c r="AA3839" s="2" t="b">
        <v>1</v>
      </c>
      <c r="AB3839" s="1" t="s">
        <v>22869</v>
      </c>
      <c r="AC3839" s="1" t="s">
        <v>22870</v>
      </c>
      <c r="AD3839" s="1" t="s">
        <v>61</v>
      </c>
      <c r="AE3839" s="2" t="b">
        <v>1</v>
      </c>
      <c r="AF3839" s="1" t="s">
        <v>509</v>
      </c>
      <c r="AG3839" s="2" t="b">
        <v>0</v>
      </c>
      <c r="AH3839" s="1">
        <v>46242.564803564812</v>
      </c>
    </row>
    <row r="3840" spans="1:34" ht="13.9">
      <c r="A3840" s="1" t="s">
        <v>22871</v>
      </c>
      <c r="B3840" s="1" t="s">
        <v>22872</v>
      </c>
      <c r="C3840" s="4">
        <v>45722</v>
      </c>
      <c r="D3840" s="1" t="s">
        <v>22748</v>
      </c>
      <c r="E3840" s="1">
        <v>2025</v>
      </c>
      <c r="F3840" s="5">
        <v>17.079999999999998</v>
      </c>
      <c r="G3840" s="1" t="s">
        <v>22873</v>
      </c>
      <c r="H3840" s="1" t="s">
        <v>20112</v>
      </c>
      <c r="I3840" s="6"/>
      <c r="J3840" s="6" t="s">
        <v>147</v>
      </c>
      <c r="K3840" s="6">
        <v>11</v>
      </c>
      <c r="L3840" s="6">
        <v>8</v>
      </c>
      <c r="M3840" s="6">
        <v>3</v>
      </c>
      <c r="N3840" s="7">
        <v>0.72727272727272729</v>
      </c>
      <c r="O3840" s="1" t="s">
        <v>55</v>
      </c>
      <c r="P3840" s="1" t="s">
        <v>54</v>
      </c>
      <c r="Q3840" s="1" t="s">
        <v>56</v>
      </c>
      <c r="R3840" s="1" t="s">
        <v>7</v>
      </c>
      <c r="S3840" s="2" t="b">
        <v>0</v>
      </c>
      <c r="T3840" s="2" t="b">
        <v>1</v>
      </c>
      <c r="U3840" s="1" t="s">
        <v>202</v>
      </c>
      <c r="V3840" s="1">
        <v>18</v>
      </c>
      <c r="W3840" s="2" t="b">
        <v>1</v>
      </c>
      <c r="X3840" s="2" t="b">
        <v>1</v>
      </c>
      <c r="Y3840" s="2" t="b">
        <v>0</v>
      </c>
      <c r="Z3840" s="1" t="s">
        <v>119</v>
      </c>
      <c r="AA3840" s="2" t="b">
        <v>0</v>
      </c>
      <c r="AB3840" s="1" t="s">
        <v>20113</v>
      </c>
      <c r="AC3840" s="1" t="s">
        <v>22874</v>
      </c>
      <c r="AD3840" s="1" t="s">
        <v>61</v>
      </c>
      <c r="AE3840" s="2" t="b">
        <v>1</v>
      </c>
      <c r="AF3840" s="1"/>
      <c r="AG3840" s="2" t="b">
        <v>0</v>
      </c>
      <c r="AH3840" s="1">
        <v>46242.564803564812</v>
      </c>
    </row>
    <row r="3841" spans="1:34" ht="13.9">
      <c r="A3841" s="1" t="s">
        <v>22875</v>
      </c>
      <c r="B3841" s="1" t="s">
        <v>22876</v>
      </c>
      <c r="C3841" s="4">
        <v>45722</v>
      </c>
      <c r="D3841" s="1" t="s">
        <v>22748</v>
      </c>
      <c r="E3841" s="1">
        <v>2025</v>
      </c>
      <c r="F3841" s="5">
        <v>17.079999999999998</v>
      </c>
      <c r="G3841" s="1" t="s">
        <v>22877</v>
      </c>
      <c r="H3841" s="1" t="s">
        <v>22878</v>
      </c>
      <c r="I3841" s="6">
        <v>2311</v>
      </c>
      <c r="J3841" s="6" t="s">
        <v>54</v>
      </c>
      <c r="K3841" s="6">
        <v>102</v>
      </c>
      <c r="L3841" s="6">
        <v>81</v>
      </c>
      <c r="M3841" s="6">
        <v>21</v>
      </c>
      <c r="N3841" s="7">
        <v>0.79411764705882348</v>
      </c>
      <c r="O3841" s="1" t="s">
        <v>55</v>
      </c>
      <c r="P3841" s="1" t="s">
        <v>54</v>
      </c>
      <c r="Q3841" s="1" t="s">
        <v>56</v>
      </c>
      <c r="R3841" s="1" t="s">
        <v>5</v>
      </c>
      <c r="S3841" s="2" t="b">
        <v>1</v>
      </c>
      <c r="T3841" s="2" t="b">
        <v>0</v>
      </c>
      <c r="U3841" s="1" t="s">
        <v>112</v>
      </c>
      <c r="V3841" s="1">
        <v>15</v>
      </c>
      <c r="W3841" s="2" t="b">
        <v>0</v>
      </c>
      <c r="X3841" s="1"/>
      <c r="Y3841" s="2" t="b">
        <v>0</v>
      </c>
      <c r="Z3841" s="1" t="s">
        <v>58</v>
      </c>
      <c r="AA3841" s="2" t="b">
        <v>1</v>
      </c>
      <c r="AB3841" s="1" t="s">
        <v>22879</v>
      </c>
      <c r="AC3841" s="1" t="s">
        <v>22880</v>
      </c>
      <c r="AD3841" s="1" t="s">
        <v>61</v>
      </c>
      <c r="AE3841" s="2" t="b">
        <v>1</v>
      </c>
      <c r="AF3841" s="1" t="s">
        <v>502</v>
      </c>
      <c r="AG3841" s="2" t="b">
        <v>0</v>
      </c>
      <c r="AH3841" s="1">
        <v>46242.564803564812</v>
      </c>
    </row>
    <row r="3842" spans="1:34" ht="13.9">
      <c r="A3842" s="1" t="s">
        <v>22881</v>
      </c>
      <c r="B3842" s="1" t="s">
        <v>22882</v>
      </c>
      <c r="C3842" s="4">
        <v>45722</v>
      </c>
      <c r="D3842" s="1" t="s">
        <v>22748</v>
      </c>
      <c r="E3842" s="1">
        <v>2025</v>
      </c>
      <c r="F3842" s="5">
        <v>17.079999999999998</v>
      </c>
      <c r="G3842" s="1" t="s">
        <v>22883</v>
      </c>
      <c r="H3842" s="1" t="s">
        <v>22884</v>
      </c>
      <c r="I3842" s="6">
        <v>7711</v>
      </c>
      <c r="J3842" s="6" t="s">
        <v>54</v>
      </c>
      <c r="K3842" s="6">
        <v>330</v>
      </c>
      <c r="L3842" s="6">
        <v>283</v>
      </c>
      <c r="M3842" s="6">
        <v>47</v>
      </c>
      <c r="N3842" s="7">
        <v>0.85757575757575755</v>
      </c>
      <c r="O3842" s="1" t="s">
        <v>67</v>
      </c>
      <c r="P3842" s="1" t="s">
        <v>54</v>
      </c>
      <c r="Q3842" s="1" t="s">
        <v>68</v>
      </c>
      <c r="R3842" s="1" t="s">
        <v>5</v>
      </c>
      <c r="S3842" s="2" t="b">
        <v>1</v>
      </c>
      <c r="T3842" s="2" t="b">
        <v>0</v>
      </c>
      <c r="U3842" s="1" t="s">
        <v>544</v>
      </c>
      <c r="V3842" s="1">
        <v>18</v>
      </c>
      <c r="W3842" s="2" t="b">
        <v>0</v>
      </c>
      <c r="X3842" s="1"/>
      <c r="Y3842" s="2" t="b">
        <v>0</v>
      </c>
      <c r="Z3842" s="1" t="s">
        <v>119</v>
      </c>
      <c r="AA3842" s="2" t="b">
        <v>0</v>
      </c>
      <c r="AB3842" s="1" t="s">
        <v>22885</v>
      </c>
      <c r="AC3842" s="1" t="s">
        <v>22886</v>
      </c>
      <c r="AD3842" s="1" t="s">
        <v>61</v>
      </c>
      <c r="AE3842" s="2" t="b">
        <v>1</v>
      </c>
      <c r="AF3842" s="1"/>
      <c r="AG3842" s="2" t="b">
        <v>0</v>
      </c>
      <c r="AH3842" s="1">
        <v>46242.564803564812</v>
      </c>
    </row>
    <row r="3843" spans="1:34" ht="13.9">
      <c r="A3843" s="1" t="s">
        <v>22887</v>
      </c>
      <c r="B3843" s="1" t="s">
        <v>22888</v>
      </c>
      <c r="C3843" s="4">
        <v>45722</v>
      </c>
      <c r="D3843" s="1" t="s">
        <v>22748</v>
      </c>
      <c r="E3843" s="1">
        <v>2025</v>
      </c>
      <c r="F3843" s="5">
        <v>17.079999999999998</v>
      </c>
      <c r="G3843" s="1" t="s">
        <v>22889</v>
      </c>
      <c r="H3843" s="1" t="s">
        <v>22890</v>
      </c>
      <c r="I3843" s="6">
        <v>189</v>
      </c>
      <c r="J3843" s="6" t="s">
        <v>54</v>
      </c>
      <c r="K3843" s="6">
        <v>7</v>
      </c>
      <c r="L3843" s="6">
        <v>7</v>
      </c>
      <c r="M3843" s="6">
        <v>0</v>
      </c>
      <c r="N3843" s="7">
        <v>1</v>
      </c>
      <c r="O3843" s="1" t="s">
        <v>83</v>
      </c>
      <c r="P3843" s="1" t="s">
        <v>54</v>
      </c>
      <c r="Q3843" s="1" t="s">
        <v>56</v>
      </c>
      <c r="R3843" s="1" t="s">
        <v>7</v>
      </c>
      <c r="S3843" s="2" t="b">
        <v>0</v>
      </c>
      <c r="T3843" s="2" t="b">
        <v>1</v>
      </c>
      <c r="U3843" s="1" t="s">
        <v>202</v>
      </c>
      <c r="V3843" s="1">
        <v>18</v>
      </c>
      <c r="W3843" s="2" t="b">
        <v>1</v>
      </c>
      <c r="X3843" s="2" t="b">
        <v>1</v>
      </c>
      <c r="Y3843" s="2" t="b">
        <v>0</v>
      </c>
      <c r="Z3843" s="1" t="s">
        <v>119</v>
      </c>
      <c r="AA3843" s="2" t="b">
        <v>0</v>
      </c>
      <c r="AB3843" s="1" t="s">
        <v>22891</v>
      </c>
      <c r="AC3843" s="1" t="s">
        <v>22892</v>
      </c>
      <c r="AD3843" s="1" t="s">
        <v>61</v>
      </c>
      <c r="AE3843" s="2" t="b">
        <v>1</v>
      </c>
      <c r="AF3843" s="1"/>
      <c r="AG3843" s="2" t="b">
        <v>0</v>
      </c>
      <c r="AH3843" s="1">
        <v>46242.564803564812</v>
      </c>
    </row>
    <row r="3844" spans="1:34" ht="13.9">
      <c r="A3844" s="1" t="s">
        <v>22893</v>
      </c>
      <c r="B3844" s="1" t="s">
        <v>22894</v>
      </c>
      <c r="C3844" s="4">
        <v>45722</v>
      </c>
      <c r="D3844" s="1" t="s">
        <v>22748</v>
      </c>
      <c r="E3844" s="1">
        <v>2025</v>
      </c>
      <c r="F3844" s="5">
        <v>17.079999999999998</v>
      </c>
      <c r="G3844" s="1" t="s">
        <v>22895</v>
      </c>
      <c r="H3844" s="1" t="s">
        <v>22896</v>
      </c>
      <c r="I3844" s="6">
        <v>74</v>
      </c>
      <c r="J3844" s="6" t="s">
        <v>54</v>
      </c>
      <c r="K3844" s="6">
        <v>4</v>
      </c>
      <c r="L3844" s="6">
        <v>4</v>
      </c>
      <c r="M3844" s="6">
        <v>0</v>
      </c>
      <c r="N3844" s="7">
        <v>1</v>
      </c>
      <c r="O3844" s="1" t="s">
        <v>344</v>
      </c>
      <c r="P3844" s="1" t="s">
        <v>54</v>
      </c>
      <c r="Q3844" s="1" t="s">
        <v>56</v>
      </c>
      <c r="R3844" s="1" t="s">
        <v>5</v>
      </c>
      <c r="S3844" s="2" t="b">
        <v>1</v>
      </c>
      <c r="T3844" s="2" t="b">
        <v>0</v>
      </c>
      <c r="U3844" s="1" t="s">
        <v>57</v>
      </c>
      <c r="V3844" s="1"/>
      <c r="W3844" s="2" t="b">
        <v>0</v>
      </c>
      <c r="X3844" s="1"/>
      <c r="Y3844" s="2" t="b">
        <v>0</v>
      </c>
      <c r="Z3844" s="1" t="s">
        <v>58</v>
      </c>
      <c r="AA3844" s="2" t="b">
        <v>1</v>
      </c>
      <c r="AB3844" s="1" t="s">
        <v>22897</v>
      </c>
      <c r="AC3844" s="1" t="s">
        <v>22898</v>
      </c>
      <c r="AD3844" s="1" t="s">
        <v>61</v>
      </c>
      <c r="AE3844" s="2" t="b">
        <v>1</v>
      </c>
      <c r="AF3844" s="1" t="s">
        <v>9171</v>
      </c>
      <c r="AG3844" s="2" t="b">
        <v>0</v>
      </c>
      <c r="AH3844" s="1">
        <v>46242.564803564812</v>
      </c>
    </row>
    <row r="3845" spans="1:34" ht="13.9">
      <c r="A3845" s="1" t="s">
        <v>22899</v>
      </c>
      <c r="B3845" s="1" t="s">
        <v>22900</v>
      </c>
      <c r="C3845" s="4">
        <v>45723</v>
      </c>
      <c r="D3845" s="1" t="s">
        <v>22748</v>
      </c>
      <c r="E3845" s="1">
        <v>2025</v>
      </c>
      <c r="F3845" s="5">
        <v>17.05</v>
      </c>
      <c r="G3845" s="1" t="s">
        <v>22901</v>
      </c>
      <c r="H3845" s="1" t="s">
        <v>22902</v>
      </c>
      <c r="I3845" s="6">
        <v>1</v>
      </c>
      <c r="J3845" s="6" t="s">
        <v>54</v>
      </c>
      <c r="K3845" s="6">
        <v>1</v>
      </c>
      <c r="L3845" s="6">
        <v>1</v>
      </c>
      <c r="M3845" s="6">
        <v>0</v>
      </c>
      <c r="N3845" s="7">
        <v>1</v>
      </c>
      <c r="O3845" s="1" t="s">
        <v>148</v>
      </c>
      <c r="P3845" s="1" t="s">
        <v>54</v>
      </c>
      <c r="Q3845" s="1" t="s">
        <v>56</v>
      </c>
      <c r="R3845" s="1" t="s">
        <v>5</v>
      </c>
      <c r="S3845" s="2" t="b">
        <v>1</v>
      </c>
      <c r="T3845" s="2" t="b">
        <v>0</v>
      </c>
      <c r="U3845" s="1" t="s">
        <v>57</v>
      </c>
      <c r="V3845" s="1"/>
      <c r="W3845" s="2" t="b">
        <v>0</v>
      </c>
      <c r="X3845" s="1"/>
      <c r="Y3845" s="2" t="b">
        <v>0</v>
      </c>
      <c r="Z3845" s="1" t="s">
        <v>119</v>
      </c>
      <c r="AA3845" s="2" t="b">
        <v>0</v>
      </c>
      <c r="AB3845" s="1" t="s">
        <v>22903</v>
      </c>
      <c r="AC3845" s="1" t="s">
        <v>22904</v>
      </c>
      <c r="AD3845" s="1" t="s">
        <v>61</v>
      </c>
      <c r="AE3845" s="2" t="b">
        <v>1</v>
      </c>
      <c r="AF3845" s="1"/>
      <c r="AG3845" s="2" t="b">
        <v>0</v>
      </c>
      <c r="AH3845" s="1">
        <v>46242.564803564812</v>
      </c>
    </row>
    <row r="3846" spans="1:34" ht="13.9">
      <c r="A3846" s="1" t="s">
        <v>22905</v>
      </c>
      <c r="B3846" s="1" t="s">
        <v>22906</v>
      </c>
      <c r="C3846" s="4">
        <v>45723</v>
      </c>
      <c r="D3846" s="1" t="s">
        <v>22748</v>
      </c>
      <c r="E3846" s="1">
        <v>2025</v>
      </c>
      <c r="F3846" s="5">
        <v>17.05</v>
      </c>
      <c r="G3846" s="1" t="s">
        <v>22907</v>
      </c>
      <c r="H3846" s="1" t="s">
        <v>22908</v>
      </c>
      <c r="I3846" s="6">
        <v>340</v>
      </c>
      <c r="J3846" s="6" t="s">
        <v>54</v>
      </c>
      <c r="K3846" s="6">
        <v>21</v>
      </c>
      <c r="L3846" s="6">
        <v>12</v>
      </c>
      <c r="M3846" s="6">
        <v>9</v>
      </c>
      <c r="N3846" s="7">
        <v>0.5714285714285714</v>
      </c>
      <c r="O3846" s="1" t="s">
        <v>91</v>
      </c>
      <c r="P3846" s="1" t="s">
        <v>54</v>
      </c>
      <c r="Q3846" s="1" t="s">
        <v>56</v>
      </c>
      <c r="R3846" s="1" t="s">
        <v>5</v>
      </c>
      <c r="S3846" s="2" t="b">
        <v>1</v>
      </c>
      <c r="T3846" s="2" t="b">
        <v>0</v>
      </c>
      <c r="U3846" s="1" t="s">
        <v>57</v>
      </c>
      <c r="V3846" s="1"/>
      <c r="W3846" s="2" t="b">
        <v>0</v>
      </c>
      <c r="X3846" s="1"/>
      <c r="Y3846" s="2" t="b">
        <v>0</v>
      </c>
      <c r="Z3846" s="1" t="s">
        <v>58</v>
      </c>
      <c r="AA3846" s="2" t="b">
        <v>1</v>
      </c>
      <c r="AB3846" s="1" t="s">
        <v>22909</v>
      </c>
      <c r="AC3846" s="1" t="s">
        <v>22910</v>
      </c>
      <c r="AD3846" s="1" t="s">
        <v>61</v>
      </c>
      <c r="AE3846" s="2" t="b">
        <v>1</v>
      </c>
      <c r="AF3846" s="1" t="s">
        <v>502</v>
      </c>
      <c r="AG3846" s="2" t="b">
        <v>0</v>
      </c>
      <c r="AH3846" s="1">
        <v>46242.564803564812</v>
      </c>
    </row>
    <row r="3847" spans="1:34" ht="13.9">
      <c r="A3847" s="1" t="s">
        <v>22911</v>
      </c>
      <c r="B3847" s="1" t="s">
        <v>22912</v>
      </c>
      <c r="C3847" s="4">
        <v>45723</v>
      </c>
      <c r="D3847" s="1" t="s">
        <v>22748</v>
      </c>
      <c r="E3847" s="1">
        <v>2025</v>
      </c>
      <c r="F3847" s="5">
        <v>17.05</v>
      </c>
      <c r="G3847" s="1" t="s">
        <v>22913</v>
      </c>
      <c r="H3847" s="1" t="s">
        <v>22914</v>
      </c>
      <c r="I3847" s="6">
        <v>435</v>
      </c>
      <c r="J3847" s="6" t="s">
        <v>54</v>
      </c>
      <c r="K3847" s="6">
        <v>11</v>
      </c>
      <c r="L3847" s="6">
        <v>9</v>
      </c>
      <c r="M3847" s="6">
        <v>2</v>
      </c>
      <c r="N3847" s="7">
        <v>0.81818181818181823</v>
      </c>
      <c r="O3847" s="1" t="s">
        <v>126</v>
      </c>
      <c r="P3847" s="1" t="s">
        <v>54</v>
      </c>
      <c r="Q3847" s="1" t="s">
        <v>56</v>
      </c>
      <c r="R3847" s="1" t="s">
        <v>5</v>
      </c>
      <c r="S3847" s="2" t="b">
        <v>1</v>
      </c>
      <c r="T3847" s="2" t="b">
        <v>0</v>
      </c>
      <c r="U3847" s="1" t="s">
        <v>57</v>
      </c>
      <c r="V3847" s="1"/>
      <c r="W3847" s="2" t="b">
        <v>0</v>
      </c>
      <c r="X3847" s="1"/>
      <c r="Y3847" s="2" t="b">
        <v>0</v>
      </c>
      <c r="Z3847" s="1" t="s">
        <v>58</v>
      </c>
      <c r="AA3847" s="2" t="b">
        <v>1</v>
      </c>
      <c r="AB3847" s="1" t="s">
        <v>22915</v>
      </c>
      <c r="AC3847" s="1" t="s">
        <v>22916</v>
      </c>
      <c r="AD3847" s="1" t="s">
        <v>61</v>
      </c>
      <c r="AE3847" s="2" t="b">
        <v>1</v>
      </c>
      <c r="AF3847" s="1" t="s">
        <v>101</v>
      </c>
      <c r="AG3847" s="2" t="b">
        <v>1</v>
      </c>
      <c r="AH3847" s="1">
        <v>46242.564803564812</v>
      </c>
    </row>
    <row r="3848" spans="1:34" ht="13.9">
      <c r="A3848" s="1" t="s">
        <v>22917</v>
      </c>
      <c r="B3848" s="1" t="s">
        <v>22918</v>
      </c>
      <c r="C3848" s="4">
        <v>45723</v>
      </c>
      <c r="D3848" s="1" t="s">
        <v>22748</v>
      </c>
      <c r="E3848" s="1">
        <v>2025</v>
      </c>
      <c r="F3848" s="5">
        <v>17.05</v>
      </c>
      <c r="G3848" s="1" t="s">
        <v>22919</v>
      </c>
      <c r="H3848" s="1" t="s">
        <v>22920</v>
      </c>
      <c r="I3848" s="6">
        <v>240539</v>
      </c>
      <c r="J3848" s="6" t="s">
        <v>54</v>
      </c>
      <c r="K3848" s="6">
        <v>9931</v>
      </c>
      <c r="L3848" s="6">
        <v>9450</v>
      </c>
      <c r="M3848" s="6">
        <v>481</v>
      </c>
      <c r="N3848" s="7">
        <v>0.95156580404793067</v>
      </c>
      <c r="O3848" s="1" t="s">
        <v>76</v>
      </c>
      <c r="P3848" s="1" t="s">
        <v>54</v>
      </c>
      <c r="Q3848" s="1" t="s">
        <v>68</v>
      </c>
      <c r="R3848" s="1" t="s">
        <v>5</v>
      </c>
      <c r="S3848" s="2" t="b">
        <v>1</v>
      </c>
      <c r="T3848" s="2" t="b">
        <v>0</v>
      </c>
      <c r="U3848" s="1" t="s">
        <v>57</v>
      </c>
      <c r="V3848" s="1"/>
      <c r="W3848" s="2" t="b">
        <v>0</v>
      </c>
      <c r="X3848" s="1"/>
      <c r="Y3848" s="2" t="b">
        <v>0</v>
      </c>
      <c r="Z3848" s="1" t="s">
        <v>58</v>
      </c>
      <c r="AA3848" s="2" t="b">
        <v>1</v>
      </c>
      <c r="AB3848" s="1" t="s">
        <v>22921</v>
      </c>
      <c r="AC3848" s="1" t="s">
        <v>22922</v>
      </c>
      <c r="AD3848" s="1" t="s">
        <v>61</v>
      </c>
      <c r="AE3848" s="2" t="b">
        <v>1</v>
      </c>
      <c r="AF3848" s="1" t="s">
        <v>101</v>
      </c>
      <c r="AG3848" s="2" t="b">
        <v>1</v>
      </c>
      <c r="AH3848" s="1">
        <v>46242.564803564812</v>
      </c>
    </row>
    <row r="3849" spans="1:34" ht="13.9">
      <c r="A3849" s="1" t="s">
        <v>22923</v>
      </c>
      <c r="B3849" s="1" t="s">
        <v>22924</v>
      </c>
      <c r="C3849" s="4">
        <v>45723</v>
      </c>
      <c r="D3849" s="1" t="s">
        <v>22748</v>
      </c>
      <c r="E3849" s="1">
        <v>2025</v>
      </c>
      <c r="F3849" s="5">
        <v>17.05</v>
      </c>
      <c r="G3849" s="1" t="s">
        <v>22925</v>
      </c>
      <c r="H3849" s="1" t="s">
        <v>22926</v>
      </c>
      <c r="I3849" s="6">
        <v>220</v>
      </c>
      <c r="J3849" s="6" t="s">
        <v>54</v>
      </c>
      <c r="K3849" s="6">
        <v>18</v>
      </c>
      <c r="L3849" s="6">
        <v>17</v>
      </c>
      <c r="M3849" s="6">
        <v>1</v>
      </c>
      <c r="N3849" s="7">
        <v>0.94444444444444442</v>
      </c>
      <c r="O3849" s="1" t="s">
        <v>126</v>
      </c>
      <c r="P3849" s="1" t="s">
        <v>54</v>
      </c>
      <c r="Q3849" s="1" t="s">
        <v>56</v>
      </c>
      <c r="R3849" s="1" t="s">
        <v>7</v>
      </c>
      <c r="S3849" s="2" t="b">
        <v>0</v>
      </c>
      <c r="T3849" s="2" t="b">
        <v>1</v>
      </c>
      <c r="U3849" s="1" t="s">
        <v>202</v>
      </c>
      <c r="V3849" s="1">
        <v>18</v>
      </c>
      <c r="W3849" s="2" t="b">
        <v>1</v>
      </c>
      <c r="X3849" s="2" t="b">
        <v>1</v>
      </c>
      <c r="Y3849" s="2" t="b">
        <v>0</v>
      </c>
      <c r="Z3849" s="1" t="s">
        <v>119</v>
      </c>
      <c r="AA3849" s="2" t="b">
        <v>0</v>
      </c>
      <c r="AB3849" s="1" t="s">
        <v>22927</v>
      </c>
      <c r="AC3849" s="1" t="s">
        <v>22928</v>
      </c>
      <c r="AD3849" s="1" t="s">
        <v>61</v>
      </c>
      <c r="AE3849" s="2" t="b">
        <v>1</v>
      </c>
      <c r="AF3849" s="1"/>
      <c r="AG3849" s="2" t="b">
        <v>0</v>
      </c>
      <c r="AH3849" s="1">
        <v>46242.564803564812</v>
      </c>
    </row>
    <row r="3850" spans="1:34" ht="13.9">
      <c r="A3850" s="1" t="s">
        <v>22929</v>
      </c>
      <c r="B3850" s="1" t="s">
        <v>22930</v>
      </c>
      <c r="C3850" s="4">
        <v>45723</v>
      </c>
      <c r="D3850" s="1" t="s">
        <v>22748</v>
      </c>
      <c r="E3850" s="1">
        <v>2025</v>
      </c>
      <c r="F3850" s="5">
        <v>17.05</v>
      </c>
      <c r="G3850" s="1" t="s">
        <v>22931</v>
      </c>
      <c r="H3850" s="1" t="s">
        <v>22932</v>
      </c>
      <c r="I3850" s="6">
        <v>13029</v>
      </c>
      <c r="J3850" s="6" t="s">
        <v>54</v>
      </c>
      <c r="K3850" s="6">
        <v>208</v>
      </c>
      <c r="L3850" s="6">
        <v>147</v>
      </c>
      <c r="M3850" s="6">
        <v>61</v>
      </c>
      <c r="N3850" s="7">
        <v>0.70673076923076927</v>
      </c>
      <c r="O3850" s="1" t="s">
        <v>55</v>
      </c>
      <c r="P3850" s="1" t="s">
        <v>54</v>
      </c>
      <c r="Q3850" s="1" t="s">
        <v>68</v>
      </c>
      <c r="R3850" s="1" t="s">
        <v>7</v>
      </c>
      <c r="S3850" s="2" t="b">
        <v>0</v>
      </c>
      <c r="T3850" s="2" t="b">
        <v>1</v>
      </c>
      <c r="U3850" s="1" t="s">
        <v>202</v>
      </c>
      <c r="V3850" s="1">
        <v>18</v>
      </c>
      <c r="W3850" s="2" t="b">
        <v>1</v>
      </c>
      <c r="X3850" s="2" t="b">
        <v>1</v>
      </c>
      <c r="Y3850" s="2" t="b">
        <v>0</v>
      </c>
      <c r="Z3850" s="1" t="s">
        <v>119</v>
      </c>
      <c r="AA3850" s="2" t="b">
        <v>0</v>
      </c>
      <c r="AB3850" s="1" t="s">
        <v>22933</v>
      </c>
      <c r="AC3850" s="1" t="s">
        <v>22934</v>
      </c>
      <c r="AD3850" s="1" t="s">
        <v>61</v>
      </c>
      <c r="AE3850" s="2" t="b">
        <v>1</v>
      </c>
      <c r="AF3850" s="1"/>
      <c r="AG3850" s="2" t="b">
        <v>0</v>
      </c>
      <c r="AH3850" s="1">
        <v>46242.564803564812</v>
      </c>
    </row>
    <row r="3851" spans="1:34" ht="13.9">
      <c r="A3851" s="1" t="s">
        <v>22935</v>
      </c>
      <c r="B3851" s="1" t="s">
        <v>22936</v>
      </c>
      <c r="C3851" s="4">
        <v>45724</v>
      </c>
      <c r="D3851" s="1" t="s">
        <v>22748</v>
      </c>
      <c r="E3851" s="1">
        <v>2025</v>
      </c>
      <c r="F3851" s="5">
        <v>17.02</v>
      </c>
      <c r="G3851" s="1" t="s">
        <v>22937</v>
      </c>
      <c r="H3851" s="1" t="s">
        <v>22938</v>
      </c>
      <c r="I3851" s="6">
        <v>1833</v>
      </c>
      <c r="J3851" s="6" t="s">
        <v>54</v>
      </c>
      <c r="K3851" s="6">
        <v>68</v>
      </c>
      <c r="L3851" s="6">
        <v>66</v>
      </c>
      <c r="M3851" s="6">
        <v>2</v>
      </c>
      <c r="N3851" s="7">
        <v>0.97058823529411764</v>
      </c>
      <c r="O3851" s="1" t="s">
        <v>67</v>
      </c>
      <c r="P3851" s="1" t="s">
        <v>54</v>
      </c>
      <c r="Q3851" s="1" t="s">
        <v>56</v>
      </c>
      <c r="R3851" s="1" t="s">
        <v>5</v>
      </c>
      <c r="S3851" s="2" t="b">
        <v>1</v>
      </c>
      <c r="T3851" s="2" t="b">
        <v>0</v>
      </c>
      <c r="U3851" s="1" t="s">
        <v>244</v>
      </c>
      <c r="V3851" s="1">
        <v>16</v>
      </c>
      <c r="W3851" s="2" t="b">
        <v>0</v>
      </c>
      <c r="X3851" s="1"/>
      <c r="Y3851" s="2" t="b">
        <v>0</v>
      </c>
      <c r="Z3851" s="1" t="s">
        <v>58</v>
      </c>
      <c r="AA3851" s="2" t="b">
        <v>1</v>
      </c>
      <c r="AB3851" s="1" t="s">
        <v>22939</v>
      </c>
      <c r="AC3851" s="1" t="s">
        <v>22940</v>
      </c>
      <c r="AD3851" s="1" t="s">
        <v>61</v>
      </c>
      <c r="AE3851" s="2" t="b">
        <v>1</v>
      </c>
      <c r="AF3851" s="1" t="s">
        <v>101</v>
      </c>
      <c r="AG3851" s="2" t="b">
        <v>1</v>
      </c>
      <c r="AH3851" s="1">
        <v>46242.564803564812</v>
      </c>
    </row>
    <row r="3852" spans="1:34" ht="13.9">
      <c r="A3852" s="1" t="s">
        <v>22941</v>
      </c>
      <c r="B3852" s="1" t="s">
        <v>22942</v>
      </c>
      <c r="C3852" s="4">
        <v>45724</v>
      </c>
      <c r="D3852" s="1" t="s">
        <v>22748</v>
      </c>
      <c r="E3852" s="1">
        <v>2025</v>
      </c>
      <c r="F3852" s="5">
        <v>17.02</v>
      </c>
      <c r="G3852" s="1" t="s">
        <v>22943</v>
      </c>
      <c r="H3852" s="1" t="s">
        <v>22944</v>
      </c>
      <c r="I3852" s="6">
        <v>65</v>
      </c>
      <c r="J3852" s="6" t="s">
        <v>54</v>
      </c>
      <c r="K3852" s="6">
        <v>5</v>
      </c>
      <c r="L3852" s="6">
        <v>5</v>
      </c>
      <c r="M3852" s="6">
        <v>0</v>
      </c>
      <c r="N3852" s="7">
        <v>1</v>
      </c>
      <c r="O3852" s="1" t="s">
        <v>323</v>
      </c>
      <c r="P3852" s="1" t="s">
        <v>54</v>
      </c>
      <c r="Q3852" s="1" t="s">
        <v>56</v>
      </c>
      <c r="R3852" s="1" t="s">
        <v>5</v>
      </c>
      <c r="S3852" s="2" t="b">
        <v>1</v>
      </c>
      <c r="T3852" s="2" t="b">
        <v>0</v>
      </c>
      <c r="U3852" s="1" t="s">
        <v>57</v>
      </c>
      <c r="V3852" s="1"/>
      <c r="W3852" s="2" t="b">
        <v>0</v>
      </c>
      <c r="X3852" s="1"/>
      <c r="Y3852" s="2" t="b">
        <v>0</v>
      </c>
      <c r="Z3852" s="1" t="s">
        <v>58</v>
      </c>
      <c r="AA3852" s="2" t="b">
        <v>1</v>
      </c>
      <c r="AB3852" s="1" t="s">
        <v>22945</v>
      </c>
      <c r="AC3852" s="1" t="s">
        <v>22946</v>
      </c>
      <c r="AD3852" s="1" t="s">
        <v>61</v>
      </c>
      <c r="AE3852" s="2" t="b">
        <v>1</v>
      </c>
      <c r="AF3852" s="1" t="s">
        <v>305</v>
      </c>
      <c r="AG3852" s="2" t="b">
        <v>0</v>
      </c>
      <c r="AH3852" s="1">
        <v>46242.564803564812</v>
      </c>
    </row>
    <row r="3853" spans="1:34" ht="13.9">
      <c r="A3853" s="1" t="s">
        <v>22947</v>
      </c>
      <c r="B3853" s="1" t="s">
        <v>22948</v>
      </c>
      <c r="C3853" s="4">
        <v>45726</v>
      </c>
      <c r="D3853" s="1" t="s">
        <v>22748</v>
      </c>
      <c r="E3853" s="1">
        <v>2025</v>
      </c>
      <c r="F3853" s="5">
        <v>16.95</v>
      </c>
      <c r="G3853" s="1" t="s">
        <v>22949</v>
      </c>
      <c r="H3853" s="1" t="s">
        <v>22950</v>
      </c>
      <c r="I3853" s="6">
        <v>1073</v>
      </c>
      <c r="J3853" s="6" t="s">
        <v>54</v>
      </c>
      <c r="K3853" s="6">
        <v>39</v>
      </c>
      <c r="L3853" s="6">
        <v>32</v>
      </c>
      <c r="M3853" s="6">
        <v>7</v>
      </c>
      <c r="N3853" s="7">
        <v>0.82051282051282048</v>
      </c>
      <c r="O3853" s="1" t="s">
        <v>126</v>
      </c>
      <c r="P3853" s="1" t="s">
        <v>54</v>
      </c>
      <c r="Q3853" s="1" t="s">
        <v>56</v>
      </c>
      <c r="R3853" s="1" t="s">
        <v>7</v>
      </c>
      <c r="S3853" s="2" t="b">
        <v>0</v>
      </c>
      <c r="T3853" s="2" t="b">
        <v>1</v>
      </c>
      <c r="U3853" s="1" t="s">
        <v>202</v>
      </c>
      <c r="V3853" s="1">
        <v>18</v>
      </c>
      <c r="W3853" s="2" t="b">
        <v>1</v>
      </c>
      <c r="X3853" s="2" t="b">
        <v>1</v>
      </c>
      <c r="Y3853" s="2" t="b">
        <v>0</v>
      </c>
      <c r="Z3853" s="1" t="s">
        <v>119</v>
      </c>
      <c r="AA3853" s="2" t="b">
        <v>0</v>
      </c>
      <c r="AB3853" s="1" t="s">
        <v>22951</v>
      </c>
      <c r="AC3853" s="1" t="s">
        <v>22952</v>
      </c>
      <c r="AD3853" s="1" t="s">
        <v>61</v>
      </c>
      <c r="AE3853" s="2" t="b">
        <v>1</v>
      </c>
      <c r="AF3853" s="1"/>
      <c r="AG3853" s="2" t="b">
        <v>0</v>
      </c>
      <c r="AH3853" s="1">
        <v>46242.564803564812</v>
      </c>
    </row>
    <row r="3854" spans="1:34" ht="13.9">
      <c r="A3854" s="1" t="s">
        <v>22953</v>
      </c>
      <c r="B3854" s="1" t="s">
        <v>22954</v>
      </c>
      <c r="C3854" s="4">
        <v>45727</v>
      </c>
      <c r="D3854" s="1" t="s">
        <v>22748</v>
      </c>
      <c r="E3854" s="1">
        <v>2025</v>
      </c>
      <c r="F3854" s="5">
        <v>16.920000000000002</v>
      </c>
      <c r="G3854" s="1" t="s">
        <v>22955</v>
      </c>
      <c r="H3854" s="1" t="s">
        <v>22956</v>
      </c>
      <c r="I3854" s="6">
        <v>1172</v>
      </c>
      <c r="J3854" s="6" t="s">
        <v>54</v>
      </c>
      <c r="K3854" s="6">
        <v>59</v>
      </c>
      <c r="L3854" s="6">
        <v>57</v>
      </c>
      <c r="M3854" s="6">
        <v>2</v>
      </c>
      <c r="N3854" s="7">
        <v>0.96610169491525422</v>
      </c>
      <c r="O3854" s="1" t="s">
        <v>67</v>
      </c>
      <c r="P3854" s="1" t="s">
        <v>54</v>
      </c>
      <c r="Q3854" s="1" t="s">
        <v>56</v>
      </c>
      <c r="R3854" s="1" t="s">
        <v>7</v>
      </c>
      <c r="S3854" s="2" t="b">
        <v>0</v>
      </c>
      <c r="T3854" s="2" t="b">
        <v>1</v>
      </c>
      <c r="U3854" s="1" t="s">
        <v>202</v>
      </c>
      <c r="V3854" s="1">
        <v>18</v>
      </c>
      <c r="W3854" s="2" t="b">
        <v>1</v>
      </c>
      <c r="X3854" s="2" t="b">
        <v>1</v>
      </c>
      <c r="Y3854" s="2" t="b">
        <v>0</v>
      </c>
      <c r="Z3854" s="1" t="s">
        <v>119</v>
      </c>
      <c r="AA3854" s="2" t="b">
        <v>0</v>
      </c>
      <c r="AB3854" s="1" t="s">
        <v>22957</v>
      </c>
      <c r="AC3854" s="1" t="s">
        <v>22958</v>
      </c>
      <c r="AD3854" s="1" t="s">
        <v>61</v>
      </c>
      <c r="AE3854" s="2" t="b">
        <v>1</v>
      </c>
      <c r="AF3854" s="1"/>
      <c r="AG3854" s="2" t="b">
        <v>0</v>
      </c>
      <c r="AH3854" s="1">
        <v>46242.564803564812</v>
      </c>
    </row>
    <row r="3855" spans="1:34" ht="13.9">
      <c r="A3855" s="1" t="s">
        <v>22959</v>
      </c>
      <c r="B3855" s="1" t="s">
        <v>22960</v>
      </c>
      <c r="C3855" s="4">
        <v>45728</v>
      </c>
      <c r="D3855" s="1" t="s">
        <v>22748</v>
      </c>
      <c r="E3855" s="1">
        <v>2025</v>
      </c>
      <c r="F3855" s="5">
        <v>16.89</v>
      </c>
      <c r="G3855" s="1" t="s">
        <v>22961</v>
      </c>
      <c r="H3855" s="1" t="s">
        <v>22962</v>
      </c>
      <c r="I3855" s="6">
        <v>69</v>
      </c>
      <c r="J3855" s="6" t="s">
        <v>54</v>
      </c>
      <c r="K3855" s="6">
        <v>5</v>
      </c>
      <c r="L3855" s="6">
        <v>5</v>
      </c>
      <c r="M3855" s="6">
        <v>0</v>
      </c>
      <c r="N3855" s="7">
        <v>1</v>
      </c>
      <c r="O3855" s="1" t="s">
        <v>323</v>
      </c>
      <c r="P3855" s="1" t="s">
        <v>54</v>
      </c>
      <c r="Q3855" s="1" t="s">
        <v>56</v>
      </c>
      <c r="R3855" s="1" t="s">
        <v>5</v>
      </c>
      <c r="S3855" s="2" t="b">
        <v>1</v>
      </c>
      <c r="T3855" s="2" t="b">
        <v>0</v>
      </c>
      <c r="U3855" s="1" t="s">
        <v>57</v>
      </c>
      <c r="V3855" s="1"/>
      <c r="W3855" s="2" t="b">
        <v>0</v>
      </c>
      <c r="X3855" s="1"/>
      <c r="Y3855" s="2" t="b">
        <v>0</v>
      </c>
      <c r="Z3855" s="1" t="s">
        <v>58</v>
      </c>
      <c r="AA3855" s="2" t="b">
        <v>1</v>
      </c>
      <c r="AB3855" s="1" t="s">
        <v>22963</v>
      </c>
      <c r="AC3855" s="1" t="s">
        <v>22964</v>
      </c>
      <c r="AD3855" s="1" t="s">
        <v>61</v>
      </c>
      <c r="AE3855" s="2" t="b">
        <v>1</v>
      </c>
      <c r="AF3855" s="1" t="s">
        <v>164</v>
      </c>
      <c r="AG3855" s="2" t="b">
        <v>0</v>
      </c>
      <c r="AH3855" s="1">
        <v>46242.564803564812</v>
      </c>
    </row>
    <row r="3856" spans="1:34" ht="13.9">
      <c r="A3856" s="1" t="s">
        <v>22965</v>
      </c>
      <c r="B3856" s="1" t="s">
        <v>22966</v>
      </c>
      <c r="C3856" s="4">
        <v>45728</v>
      </c>
      <c r="D3856" s="1" t="s">
        <v>22748</v>
      </c>
      <c r="E3856" s="1">
        <v>2025</v>
      </c>
      <c r="F3856" s="5">
        <v>16.89</v>
      </c>
      <c r="G3856" s="1" t="s">
        <v>22967</v>
      </c>
      <c r="H3856" s="1" t="s">
        <v>22968</v>
      </c>
      <c r="I3856" s="6">
        <v>9298</v>
      </c>
      <c r="J3856" s="6" t="s">
        <v>54</v>
      </c>
      <c r="K3856" s="6">
        <v>247</v>
      </c>
      <c r="L3856" s="6">
        <v>232</v>
      </c>
      <c r="M3856" s="6">
        <v>15</v>
      </c>
      <c r="N3856" s="7">
        <v>0.93927125506072873</v>
      </c>
      <c r="O3856" s="1" t="s">
        <v>67</v>
      </c>
      <c r="P3856" s="1" t="s">
        <v>54</v>
      </c>
      <c r="Q3856" s="1" t="s">
        <v>68</v>
      </c>
      <c r="R3856" s="1" t="s">
        <v>5</v>
      </c>
      <c r="S3856" s="2" t="b">
        <v>1</v>
      </c>
      <c r="T3856" s="2" t="b">
        <v>0</v>
      </c>
      <c r="U3856" s="1" t="s">
        <v>57</v>
      </c>
      <c r="V3856" s="1"/>
      <c r="W3856" s="2" t="b">
        <v>0</v>
      </c>
      <c r="X3856" s="1"/>
      <c r="Y3856" s="2" t="b">
        <v>0</v>
      </c>
      <c r="Z3856" s="1" t="s">
        <v>58</v>
      </c>
      <c r="AA3856" s="2" t="b">
        <v>1</v>
      </c>
      <c r="AB3856" s="1" t="s">
        <v>22969</v>
      </c>
      <c r="AC3856" s="1" t="s">
        <v>22970</v>
      </c>
      <c r="AD3856" s="1" t="s">
        <v>61</v>
      </c>
      <c r="AE3856" s="2" t="b">
        <v>1</v>
      </c>
      <c r="AF3856" s="1" t="s">
        <v>62</v>
      </c>
      <c r="AG3856" s="2" t="b">
        <v>0</v>
      </c>
      <c r="AH3856" s="1">
        <v>46242.564803564812</v>
      </c>
    </row>
    <row r="3857" spans="1:34" ht="13.9">
      <c r="A3857" s="1" t="s">
        <v>22971</v>
      </c>
      <c r="B3857" s="1" t="s">
        <v>22972</v>
      </c>
      <c r="C3857" s="4">
        <v>45728</v>
      </c>
      <c r="D3857" s="1" t="s">
        <v>22748</v>
      </c>
      <c r="E3857" s="1">
        <v>2025</v>
      </c>
      <c r="F3857" s="5">
        <v>16.89</v>
      </c>
      <c r="G3857" s="1" t="s">
        <v>22973</v>
      </c>
      <c r="H3857" s="1" t="s">
        <v>22974</v>
      </c>
      <c r="I3857" s="6">
        <v>433</v>
      </c>
      <c r="J3857" s="6" t="s">
        <v>54</v>
      </c>
      <c r="K3857" s="6">
        <v>25</v>
      </c>
      <c r="L3857" s="6">
        <v>24</v>
      </c>
      <c r="M3857" s="6">
        <v>1</v>
      </c>
      <c r="N3857" s="7">
        <v>0.96</v>
      </c>
      <c r="O3857" s="1" t="s">
        <v>126</v>
      </c>
      <c r="P3857" s="1" t="s">
        <v>54</v>
      </c>
      <c r="Q3857" s="1" t="s">
        <v>56</v>
      </c>
      <c r="R3857" s="1" t="s">
        <v>5</v>
      </c>
      <c r="S3857" s="2" t="b">
        <v>1</v>
      </c>
      <c r="T3857" s="2" t="b">
        <v>0</v>
      </c>
      <c r="U3857" s="1" t="s">
        <v>57</v>
      </c>
      <c r="V3857" s="1"/>
      <c r="W3857" s="2" t="b">
        <v>0</v>
      </c>
      <c r="X3857" s="1"/>
      <c r="Y3857" s="2" t="b">
        <v>0</v>
      </c>
      <c r="Z3857" s="1" t="s">
        <v>58</v>
      </c>
      <c r="AA3857" s="2" t="b">
        <v>1</v>
      </c>
      <c r="AB3857" s="1" t="s">
        <v>22975</v>
      </c>
      <c r="AC3857" s="1" t="s">
        <v>22976</v>
      </c>
      <c r="AD3857" s="1" t="s">
        <v>61</v>
      </c>
      <c r="AE3857" s="2" t="b">
        <v>1</v>
      </c>
      <c r="AF3857" s="1" t="s">
        <v>1426</v>
      </c>
      <c r="AG3857" s="2" t="b">
        <v>0</v>
      </c>
      <c r="AH3857" s="1">
        <v>46242.564803564812</v>
      </c>
    </row>
    <row r="3858" spans="1:34" ht="13.9">
      <c r="A3858" s="1" t="s">
        <v>22977</v>
      </c>
      <c r="B3858" s="1" t="s">
        <v>22978</v>
      </c>
      <c r="C3858" s="4">
        <v>45728</v>
      </c>
      <c r="D3858" s="1" t="s">
        <v>22748</v>
      </c>
      <c r="E3858" s="1">
        <v>2025</v>
      </c>
      <c r="F3858" s="5">
        <v>16.89</v>
      </c>
      <c r="G3858" s="1" t="s">
        <v>22979</v>
      </c>
      <c r="H3858" s="1" t="s">
        <v>22980</v>
      </c>
      <c r="I3858" s="6">
        <v>9872</v>
      </c>
      <c r="J3858" s="6" t="s">
        <v>54</v>
      </c>
      <c r="K3858" s="6">
        <v>528</v>
      </c>
      <c r="L3858" s="6">
        <v>500</v>
      </c>
      <c r="M3858" s="6">
        <v>28</v>
      </c>
      <c r="N3858" s="7">
        <v>0.94696969696969702</v>
      </c>
      <c r="O3858" s="1" t="s">
        <v>67</v>
      </c>
      <c r="P3858" s="1" t="s">
        <v>54</v>
      </c>
      <c r="Q3858" s="1" t="s">
        <v>68</v>
      </c>
      <c r="R3858" s="1" t="s">
        <v>5</v>
      </c>
      <c r="S3858" s="2" t="b">
        <v>1</v>
      </c>
      <c r="T3858" s="2" t="b">
        <v>0</v>
      </c>
      <c r="U3858" s="1" t="s">
        <v>57</v>
      </c>
      <c r="V3858" s="1"/>
      <c r="W3858" s="2" t="b">
        <v>0</v>
      </c>
      <c r="X3858" s="1"/>
      <c r="Y3858" s="2" t="b">
        <v>0</v>
      </c>
      <c r="Z3858" s="1" t="s">
        <v>58</v>
      </c>
      <c r="AA3858" s="2" t="b">
        <v>1</v>
      </c>
      <c r="AB3858" s="1" t="s">
        <v>22981</v>
      </c>
      <c r="AC3858" s="1" t="s">
        <v>22982</v>
      </c>
      <c r="AD3858" s="1" t="s">
        <v>61</v>
      </c>
      <c r="AE3858" s="2" t="b">
        <v>1</v>
      </c>
      <c r="AF3858" s="1" t="s">
        <v>397</v>
      </c>
      <c r="AG3858" s="2" t="b">
        <v>0</v>
      </c>
      <c r="AH3858" s="1">
        <v>46242.564803564812</v>
      </c>
    </row>
    <row r="3859" spans="1:34" ht="13.9">
      <c r="A3859" s="1" t="s">
        <v>22983</v>
      </c>
      <c r="B3859" s="1" t="s">
        <v>22984</v>
      </c>
      <c r="C3859" s="4">
        <v>45728</v>
      </c>
      <c r="D3859" s="1" t="s">
        <v>22748</v>
      </c>
      <c r="E3859" s="1">
        <v>2025</v>
      </c>
      <c r="F3859" s="5">
        <v>16.89</v>
      </c>
      <c r="G3859" s="1" t="s">
        <v>22985</v>
      </c>
      <c r="H3859" s="1" t="s">
        <v>22986</v>
      </c>
      <c r="I3859" s="6"/>
      <c r="J3859" s="6" t="s">
        <v>147</v>
      </c>
      <c r="K3859" s="6">
        <v>0</v>
      </c>
      <c r="L3859" s="6">
        <v>0</v>
      </c>
      <c r="M3859" s="6">
        <v>0</v>
      </c>
      <c r="N3859" s="7"/>
      <c r="O3859" s="1" t="s">
        <v>216</v>
      </c>
      <c r="P3859" s="1" t="s">
        <v>54</v>
      </c>
      <c r="Q3859" s="1" t="s">
        <v>56</v>
      </c>
      <c r="R3859" s="1" t="s">
        <v>5</v>
      </c>
      <c r="S3859" s="2" t="b">
        <v>1</v>
      </c>
      <c r="T3859" s="2" t="b">
        <v>0</v>
      </c>
      <c r="U3859" s="1" t="s">
        <v>57</v>
      </c>
      <c r="V3859" s="1"/>
      <c r="W3859" s="2" t="b">
        <v>0</v>
      </c>
      <c r="X3859" s="1"/>
      <c r="Y3859" s="2" t="b">
        <v>0</v>
      </c>
      <c r="Z3859" s="1" t="s">
        <v>58</v>
      </c>
      <c r="AA3859" s="2" t="b">
        <v>1</v>
      </c>
      <c r="AB3859" s="1" t="s">
        <v>22987</v>
      </c>
      <c r="AC3859" s="1" t="s">
        <v>22988</v>
      </c>
      <c r="AD3859" s="1" t="s">
        <v>172</v>
      </c>
      <c r="AE3859" s="2" t="b">
        <v>1</v>
      </c>
      <c r="AF3859" s="1"/>
      <c r="AG3859" s="2" t="b">
        <v>0</v>
      </c>
      <c r="AH3859" s="1">
        <v>46242.564803564812</v>
      </c>
    </row>
    <row r="3860" spans="1:34" ht="13.9">
      <c r="A3860" s="1" t="s">
        <v>22989</v>
      </c>
      <c r="B3860" s="1" t="s">
        <v>22990</v>
      </c>
      <c r="C3860" s="4">
        <v>45729</v>
      </c>
      <c r="D3860" s="1" t="s">
        <v>22748</v>
      </c>
      <c r="E3860" s="1">
        <v>2025</v>
      </c>
      <c r="F3860" s="5">
        <v>16.850000000000001</v>
      </c>
      <c r="G3860" s="1" t="s">
        <v>22991</v>
      </c>
      <c r="H3860" s="1" t="s">
        <v>22992</v>
      </c>
      <c r="I3860" s="6">
        <v>500</v>
      </c>
      <c r="J3860" s="6" t="s">
        <v>54</v>
      </c>
      <c r="K3860" s="6">
        <v>18</v>
      </c>
      <c r="L3860" s="6">
        <v>18</v>
      </c>
      <c r="M3860" s="6">
        <v>0</v>
      </c>
      <c r="N3860" s="7">
        <v>1</v>
      </c>
      <c r="O3860" s="1" t="s">
        <v>126</v>
      </c>
      <c r="P3860" s="1" t="s">
        <v>54</v>
      </c>
      <c r="Q3860" s="1" t="s">
        <v>56</v>
      </c>
      <c r="R3860" s="1" t="s">
        <v>5</v>
      </c>
      <c r="S3860" s="2" t="b">
        <v>1</v>
      </c>
      <c r="T3860" s="2" t="b">
        <v>0</v>
      </c>
      <c r="U3860" s="1" t="s">
        <v>57</v>
      </c>
      <c r="V3860" s="1"/>
      <c r="W3860" s="2" t="b">
        <v>0</v>
      </c>
      <c r="X3860" s="1"/>
      <c r="Y3860" s="2" t="b">
        <v>0</v>
      </c>
      <c r="Z3860" s="1" t="s">
        <v>58</v>
      </c>
      <c r="AA3860" s="2" t="b">
        <v>1</v>
      </c>
      <c r="AB3860" s="1" t="s">
        <v>22993</v>
      </c>
      <c r="AC3860" s="1" t="s">
        <v>22994</v>
      </c>
      <c r="AD3860" s="1" t="s">
        <v>61</v>
      </c>
      <c r="AE3860" s="2" t="b">
        <v>1</v>
      </c>
      <c r="AF3860" s="1" t="s">
        <v>22995</v>
      </c>
      <c r="AG3860" s="2" t="b">
        <v>0</v>
      </c>
      <c r="AH3860" s="1">
        <v>46242.564803564812</v>
      </c>
    </row>
    <row r="3861" spans="1:34" ht="13.9">
      <c r="A3861" s="1" t="s">
        <v>22996</v>
      </c>
      <c r="B3861" s="1" t="s">
        <v>22997</v>
      </c>
      <c r="C3861" s="4">
        <v>45729</v>
      </c>
      <c r="D3861" s="1" t="s">
        <v>22748</v>
      </c>
      <c r="E3861" s="1">
        <v>2025</v>
      </c>
      <c r="F3861" s="5">
        <v>16.850000000000001</v>
      </c>
      <c r="G3861" s="1" t="s">
        <v>22998</v>
      </c>
      <c r="H3861" s="1" t="s">
        <v>22999</v>
      </c>
      <c r="I3861" s="6">
        <v>1004</v>
      </c>
      <c r="J3861" s="6" t="s">
        <v>54</v>
      </c>
      <c r="K3861" s="6">
        <v>63</v>
      </c>
      <c r="L3861" s="6">
        <v>57</v>
      </c>
      <c r="M3861" s="6">
        <v>6</v>
      </c>
      <c r="N3861" s="7">
        <v>0.90476190476190477</v>
      </c>
      <c r="O3861" s="1" t="s">
        <v>67</v>
      </c>
      <c r="P3861" s="1" t="s">
        <v>54</v>
      </c>
      <c r="Q3861" s="1" t="s">
        <v>56</v>
      </c>
      <c r="R3861" s="1" t="s">
        <v>5</v>
      </c>
      <c r="S3861" s="2" t="b">
        <v>1</v>
      </c>
      <c r="T3861" s="2" t="b">
        <v>0</v>
      </c>
      <c r="U3861" s="1" t="s">
        <v>57</v>
      </c>
      <c r="V3861" s="1"/>
      <c r="W3861" s="2" t="b">
        <v>0</v>
      </c>
      <c r="X3861" s="1"/>
      <c r="Y3861" s="2" t="b">
        <v>0</v>
      </c>
      <c r="Z3861" s="1" t="s">
        <v>58</v>
      </c>
      <c r="AA3861" s="2" t="b">
        <v>1</v>
      </c>
      <c r="AB3861" s="1" t="s">
        <v>23000</v>
      </c>
      <c r="AC3861" s="1" t="s">
        <v>23001</v>
      </c>
      <c r="AD3861" s="1" t="s">
        <v>61</v>
      </c>
      <c r="AE3861" s="2" t="b">
        <v>1</v>
      </c>
      <c r="AF3861" s="1" t="s">
        <v>987</v>
      </c>
      <c r="AG3861" s="2" t="b">
        <v>0</v>
      </c>
      <c r="AH3861" s="1">
        <v>46242.564803564812</v>
      </c>
    </row>
    <row r="3862" spans="1:34" ht="13.9">
      <c r="A3862" s="1" t="s">
        <v>23002</v>
      </c>
      <c r="B3862" s="1" t="s">
        <v>23003</v>
      </c>
      <c r="C3862" s="4">
        <v>45729</v>
      </c>
      <c r="D3862" s="1" t="s">
        <v>22748</v>
      </c>
      <c r="E3862" s="1">
        <v>2025</v>
      </c>
      <c r="F3862" s="5">
        <v>16.850000000000001</v>
      </c>
      <c r="G3862" s="1" t="s">
        <v>23004</v>
      </c>
      <c r="H3862" s="1" t="s">
        <v>23005</v>
      </c>
      <c r="I3862" s="6">
        <v>4343</v>
      </c>
      <c r="J3862" s="6" t="s">
        <v>54</v>
      </c>
      <c r="K3862" s="6">
        <v>69</v>
      </c>
      <c r="L3862" s="6">
        <v>69</v>
      </c>
      <c r="M3862" s="6">
        <v>0</v>
      </c>
      <c r="N3862" s="7">
        <v>1</v>
      </c>
      <c r="O3862" s="1" t="s">
        <v>67</v>
      </c>
      <c r="P3862" s="1" t="s">
        <v>54</v>
      </c>
      <c r="Q3862" s="1" t="s">
        <v>56</v>
      </c>
      <c r="R3862" s="1" t="s">
        <v>5</v>
      </c>
      <c r="S3862" s="2" t="b">
        <v>1</v>
      </c>
      <c r="T3862" s="2" t="b">
        <v>0</v>
      </c>
      <c r="U3862" s="1" t="s">
        <v>57</v>
      </c>
      <c r="V3862" s="1"/>
      <c r="W3862" s="2" t="b">
        <v>0</v>
      </c>
      <c r="X3862" s="1"/>
      <c r="Y3862" s="2" t="b">
        <v>0</v>
      </c>
      <c r="Z3862" s="1" t="s">
        <v>58</v>
      </c>
      <c r="AA3862" s="2" t="b">
        <v>1</v>
      </c>
      <c r="AB3862" s="1" t="s">
        <v>23006</v>
      </c>
      <c r="AC3862" s="1" t="s">
        <v>23007</v>
      </c>
      <c r="AD3862" s="1" t="s">
        <v>61</v>
      </c>
      <c r="AE3862" s="2" t="b">
        <v>1</v>
      </c>
      <c r="AF3862" s="1" t="s">
        <v>101</v>
      </c>
      <c r="AG3862" s="2" t="b">
        <v>1</v>
      </c>
      <c r="AH3862" s="1">
        <v>46242.564803564812</v>
      </c>
    </row>
    <row r="3863" spans="1:34" ht="13.9">
      <c r="A3863" s="1" t="s">
        <v>23008</v>
      </c>
      <c r="B3863" s="1" t="s">
        <v>23009</v>
      </c>
      <c r="C3863" s="4">
        <v>45729</v>
      </c>
      <c r="D3863" s="1" t="s">
        <v>22748</v>
      </c>
      <c r="E3863" s="1">
        <v>2025</v>
      </c>
      <c r="F3863" s="5">
        <v>16.850000000000001</v>
      </c>
      <c r="G3863" s="1" t="s">
        <v>23010</v>
      </c>
      <c r="H3863" s="1" t="s">
        <v>23011</v>
      </c>
      <c r="I3863" s="6">
        <v>401</v>
      </c>
      <c r="J3863" s="6" t="s">
        <v>54</v>
      </c>
      <c r="K3863" s="6">
        <v>21</v>
      </c>
      <c r="L3863" s="6">
        <v>21</v>
      </c>
      <c r="M3863" s="6">
        <v>0</v>
      </c>
      <c r="N3863" s="7">
        <v>1</v>
      </c>
      <c r="O3863" s="1" t="s">
        <v>126</v>
      </c>
      <c r="P3863" s="1" t="s">
        <v>54</v>
      </c>
      <c r="Q3863" s="1" t="s">
        <v>56</v>
      </c>
      <c r="R3863" s="1" t="s">
        <v>5</v>
      </c>
      <c r="S3863" s="2" t="b">
        <v>1</v>
      </c>
      <c r="T3863" s="2" t="b">
        <v>0</v>
      </c>
      <c r="U3863" s="1" t="s">
        <v>112</v>
      </c>
      <c r="V3863" s="1">
        <v>15</v>
      </c>
      <c r="W3863" s="2" t="b">
        <v>0</v>
      </c>
      <c r="X3863" s="1"/>
      <c r="Y3863" s="2" t="b">
        <v>0</v>
      </c>
      <c r="Z3863" s="1" t="s">
        <v>119</v>
      </c>
      <c r="AA3863" s="2" t="b">
        <v>0</v>
      </c>
      <c r="AB3863" s="1" t="s">
        <v>23012</v>
      </c>
      <c r="AC3863" s="1" t="s">
        <v>23013</v>
      </c>
      <c r="AD3863" s="1" t="s">
        <v>61</v>
      </c>
      <c r="AE3863" s="2" t="b">
        <v>1</v>
      </c>
      <c r="AF3863" s="1"/>
      <c r="AG3863" s="2" t="b">
        <v>0</v>
      </c>
      <c r="AH3863" s="1">
        <v>46242.564803564812</v>
      </c>
    </row>
    <row r="3864" spans="1:34" ht="13.9">
      <c r="A3864" s="1" t="s">
        <v>23014</v>
      </c>
      <c r="B3864" s="1" t="s">
        <v>23015</v>
      </c>
      <c r="C3864" s="4">
        <v>45730</v>
      </c>
      <c r="D3864" s="1" t="s">
        <v>22748</v>
      </c>
      <c r="E3864" s="1">
        <v>2025</v>
      </c>
      <c r="F3864" s="5">
        <v>16.82</v>
      </c>
      <c r="G3864" s="1" t="s">
        <v>23016</v>
      </c>
      <c r="H3864" s="1" t="s">
        <v>23017</v>
      </c>
      <c r="I3864" s="6">
        <v>797</v>
      </c>
      <c r="J3864" s="6" t="s">
        <v>54</v>
      </c>
      <c r="K3864" s="6">
        <v>20</v>
      </c>
      <c r="L3864" s="6">
        <v>19</v>
      </c>
      <c r="M3864" s="6">
        <v>1</v>
      </c>
      <c r="N3864" s="7">
        <v>0.95</v>
      </c>
      <c r="O3864" s="1" t="s">
        <v>126</v>
      </c>
      <c r="P3864" s="1" t="s">
        <v>54</v>
      </c>
      <c r="Q3864" s="1" t="s">
        <v>56</v>
      </c>
      <c r="R3864" s="1" t="s">
        <v>5</v>
      </c>
      <c r="S3864" s="2" t="b">
        <v>1</v>
      </c>
      <c r="T3864" s="2" t="b">
        <v>0</v>
      </c>
      <c r="U3864" s="1" t="s">
        <v>57</v>
      </c>
      <c r="V3864" s="1"/>
      <c r="W3864" s="2" t="b">
        <v>0</v>
      </c>
      <c r="X3864" s="1"/>
      <c r="Y3864" s="2" t="b">
        <v>0</v>
      </c>
      <c r="Z3864" s="1" t="s">
        <v>119</v>
      </c>
      <c r="AA3864" s="2" t="b">
        <v>0</v>
      </c>
      <c r="AB3864" s="1" t="s">
        <v>23018</v>
      </c>
      <c r="AC3864" s="1" t="s">
        <v>23019</v>
      </c>
      <c r="AD3864" s="1" t="s">
        <v>61</v>
      </c>
      <c r="AE3864" s="2" t="b">
        <v>1</v>
      </c>
      <c r="AF3864" s="1"/>
      <c r="AG3864" s="2" t="b">
        <v>0</v>
      </c>
      <c r="AH3864" s="1">
        <v>46242.564803564812</v>
      </c>
    </row>
    <row r="3865" spans="1:34" ht="13.9">
      <c r="A3865" s="1" t="s">
        <v>23020</v>
      </c>
      <c r="B3865" s="1" t="s">
        <v>23021</v>
      </c>
      <c r="C3865" s="4">
        <v>45730</v>
      </c>
      <c r="D3865" s="1" t="s">
        <v>22748</v>
      </c>
      <c r="E3865" s="1">
        <v>2025</v>
      </c>
      <c r="F3865" s="5">
        <v>16.82</v>
      </c>
      <c r="G3865" s="1" t="s">
        <v>23022</v>
      </c>
      <c r="H3865" s="1" t="s">
        <v>23023</v>
      </c>
      <c r="I3865" s="6">
        <v>1581</v>
      </c>
      <c r="J3865" s="6" t="s">
        <v>54</v>
      </c>
      <c r="K3865" s="6">
        <v>30</v>
      </c>
      <c r="L3865" s="6">
        <v>25</v>
      </c>
      <c r="M3865" s="6">
        <v>5</v>
      </c>
      <c r="N3865" s="7">
        <v>0.83333333333333337</v>
      </c>
      <c r="O3865" s="1" t="s">
        <v>126</v>
      </c>
      <c r="P3865" s="1" t="s">
        <v>54</v>
      </c>
      <c r="Q3865" s="1" t="s">
        <v>56</v>
      </c>
      <c r="R3865" s="1" t="s">
        <v>5</v>
      </c>
      <c r="S3865" s="2" t="b">
        <v>1</v>
      </c>
      <c r="T3865" s="2" t="b">
        <v>0</v>
      </c>
      <c r="U3865" s="1" t="s">
        <v>57</v>
      </c>
      <c r="V3865" s="1"/>
      <c r="W3865" s="2" t="b">
        <v>0</v>
      </c>
      <c r="X3865" s="1"/>
      <c r="Y3865" s="2" t="b">
        <v>0</v>
      </c>
      <c r="Z3865" s="1" t="s">
        <v>58</v>
      </c>
      <c r="AA3865" s="2" t="b">
        <v>1</v>
      </c>
      <c r="AB3865" s="1" t="s">
        <v>23024</v>
      </c>
      <c r="AC3865" s="1" t="s">
        <v>23025</v>
      </c>
      <c r="AD3865" s="1" t="s">
        <v>61</v>
      </c>
      <c r="AE3865" s="2" t="b">
        <v>1</v>
      </c>
      <c r="AF3865" s="1" t="s">
        <v>101</v>
      </c>
      <c r="AG3865" s="2" t="b">
        <v>1</v>
      </c>
      <c r="AH3865" s="1">
        <v>46242.564803564812</v>
      </c>
    </row>
    <row r="3866" spans="1:34" ht="13.9">
      <c r="A3866" s="1" t="s">
        <v>23026</v>
      </c>
      <c r="B3866" s="1" t="s">
        <v>23027</v>
      </c>
      <c r="C3866" s="4">
        <v>45731</v>
      </c>
      <c r="D3866" s="1" t="s">
        <v>22748</v>
      </c>
      <c r="E3866" s="1">
        <v>2025</v>
      </c>
      <c r="F3866" s="5">
        <v>16.79</v>
      </c>
      <c r="G3866" s="1" t="s">
        <v>23028</v>
      </c>
      <c r="H3866" s="1" t="s">
        <v>23029</v>
      </c>
      <c r="I3866" s="6">
        <v>10276</v>
      </c>
      <c r="J3866" s="6" t="s">
        <v>54</v>
      </c>
      <c r="K3866" s="6">
        <v>509</v>
      </c>
      <c r="L3866" s="6">
        <v>496</v>
      </c>
      <c r="M3866" s="6">
        <v>13</v>
      </c>
      <c r="N3866" s="7">
        <v>0.97445972495088407</v>
      </c>
      <c r="O3866" s="1" t="s">
        <v>76</v>
      </c>
      <c r="P3866" s="1" t="s">
        <v>54</v>
      </c>
      <c r="Q3866" s="1" t="s">
        <v>68</v>
      </c>
      <c r="R3866" s="1" t="s">
        <v>7</v>
      </c>
      <c r="S3866" s="2" t="b">
        <v>0</v>
      </c>
      <c r="T3866" s="2" t="b">
        <v>1</v>
      </c>
      <c r="U3866" s="1" t="s">
        <v>1669</v>
      </c>
      <c r="V3866" s="1">
        <v>18</v>
      </c>
      <c r="W3866" s="2" t="b">
        <v>1</v>
      </c>
      <c r="X3866" s="1"/>
      <c r="Y3866" s="2" t="b">
        <v>0</v>
      </c>
      <c r="Z3866" s="1" t="s">
        <v>119</v>
      </c>
      <c r="AA3866" s="2" t="b">
        <v>0</v>
      </c>
      <c r="AB3866" s="1" t="s">
        <v>23030</v>
      </c>
      <c r="AC3866" s="1" t="s">
        <v>23031</v>
      </c>
      <c r="AD3866" s="1" t="s">
        <v>61</v>
      </c>
      <c r="AE3866" s="2" t="b">
        <v>1</v>
      </c>
      <c r="AF3866" s="1"/>
      <c r="AG3866" s="2" t="b">
        <v>0</v>
      </c>
      <c r="AH3866" s="1">
        <v>46242.564803564812</v>
      </c>
    </row>
    <row r="3867" spans="1:34" ht="13.9">
      <c r="A3867" s="1" t="s">
        <v>23032</v>
      </c>
      <c r="B3867" s="1" t="s">
        <v>23033</v>
      </c>
      <c r="C3867" s="4">
        <v>45733</v>
      </c>
      <c r="D3867" s="1" t="s">
        <v>22748</v>
      </c>
      <c r="E3867" s="1">
        <v>2025</v>
      </c>
      <c r="F3867" s="5">
        <v>16.72</v>
      </c>
      <c r="G3867" s="1" t="s">
        <v>23034</v>
      </c>
      <c r="H3867" s="1" t="s">
        <v>23035</v>
      </c>
      <c r="I3867" s="6">
        <v>40785</v>
      </c>
      <c r="J3867" s="6" t="s">
        <v>54</v>
      </c>
      <c r="K3867" s="6">
        <v>501</v>
      </c>
      <c r="L3867" s="6">
        <v>381</v>
      </c>
      <c r="M3867" s="6">
        <v>120</v>
      </c>
      <c r="N3867" s="7">
        <v>0.76047904191616766</v>
      </c>
      <c r="O3867" s="1" t="s">
        <v>55</v>
      </c>
      <c r="P3867" s="1" t="s">
        <v>54</v>
      </c>
      <c r="Q3867" s="1" t="s">
        <v>68</v>
      </c>
      <c r="R3867" s="1" t="s">
        <v>7</v>
      </c>
      <c r="S3867" s="2" t="b">
        <v>0</v>
      </c>
      <c r="T3867" s="2" t="b">
        <v>1</v>
      </c>
      <c r="U3867" s="1" t="s">
        <v>202</v>
      </c>
      <c r="V3867" s="1">
        <v>18</v>
      </c>
      <c r="W3867" s="2" t="b">
        <v>1</v>
      </c>
      <c r="X3867" s="2" t="b">
        <v>1</v>
      </c>
      <c r="Y3867" s="2" t="b">
        <v>0</v>
      </c>
      <c r="Z3867" s="1" t="s">
        <v>119</v>
      </c>
      <c r="AA3867" s="2" t="b">
        <v>0</v>
      </c>
      <c r="AB3867" s="1" t="s">
        <v>23036</v>
      </c>
      <c r="AC3867" s="1" t="s">
        <v>23037</v>
      </c>
      <c r="AD3867" s="1" t="s">
        <v>172</v>
      </c>
      <c r="AE3867" s="2" t="b">
        <v>1</v>
      </c>
      <c r="AF3867" s="1"/>
      <c r="AG3867" s="2" t="b">
        <v>0</v>
      </c>
      <c r="AH3867" s="1">
        <v>46242.564803564812</v>
      </c>
    </row>
    <row r="3868" spans="1:34" ht="13.9">
      <c r="A3868" s="1" t="s">
        <v>23038</v>
      </c>
      <c r="B3868" s="1" t="s">
        <v>23039</v>
      </c>
      <c r="C3868" s="4">
        <v>45733</v>
      </c>
      <c r="D3868" s="1" t="s">
        <v>22748</v>
      </c>
      <c r="E3868" s="1">
        <v>2025</v>
      </c>
      <c r="F3868" s="5">
        <v>16.72</v>
      </c>
      <c r="G3868" s="1" t="s">
        <v>23040</v>
      </c>
      <c r="H3868" s="1" t="s">
        <v>23041</v>
      </c>
      <c r="I3868" s="6">
        <v>18108</v>
      </c>
      <c r="J3868" s="6" t="s">
        <v>54</v>
      </c>
      <c r="K3868" s="6">
        <v>245</v>
      </c>
      <c r="L3868" s="6">
        <v>193</v>
      </c>
      <c r="M3868" s="6">
        <v>52</v>
      </c>
      <c r="N3868" s="7">
        <v>0.78775510204081634</v>
      </c>
      <c r="O3868" s="1" t="s">
        <v>55</v>
      </c>
      <c r="P3868" s="1" t="s">
        <v>54</v>
      </c>
      <c r="Q3868" s="1" t="s">
        <v>68</v>
      </c>
      <c r="R3868" s="1" t="s">
        <v>7</v>
      </c>
      <c r="S3868" s="2" t="b">
        <v>0</v>
      </c>
      <c r="T3868" s="2" t="b">
        <v>1</v>
      </c>
      <c r="U3868" s="1" t="s">
        <v>202</v>
      </c>
      <c r="V3868" s="1">
        <v>18</v>
      </c>
      <c r="W3868" s="2" t="b">
        <v>1</v>
      </c>
      <c r="X3868" s="2" t="b">
        <v>1</v>
      </c>
      <c r="Y3868" s="2" t="b">
        <v>0</v>
      </c>
      <c r="Z3868" s="1" t="s">
        <v>119</v>
      </c>
      <c r="AA3868" s="2" t="b">
        <v>0</v>
      </c>
      <c r="AB3868" s="1" t="s">
        <v>23042</v>
      </c>
      <c r="AC3868" s="1" t="s">
        <v>23043</v>
      </c>
      <c r="AD3868" s="1" t="s">
        <v>61</v>
      </c>
      <c r="AE3868" s="2" t="b">
        <v>1</v>
      </c>
      <c r="AF3868" s="1"/>
      <c r="AG3868" s="2" t="b">
        <v>0</v>
      </c>
      <c r="AH3868" s="1">
        <v>46242.564803564812</v>
      </c>
    </row>
    <row r="3869" spans="1:34" ht="13.9">
      <c r="A3869" s="1" t="s">
        <v>23044</v>
      </c>
      <c r="B3869" s="1" t="s">
        <v>23045</v>
      </c>
      <c r="C3869" s="4">
        <v>45733</v>
      </c>
      <c r="D3869" s="1" t="s">
        <v>22748</v>
      </c>
      <c r="E3869" s="1">
        <v>2025</v>
      </c>
      <c r="F3869" s="5">
        <v>16.72</v>
      </c>
      <c r="G3869" s="1" t="s">
        <v>23046</v>
      </c>
      <c r="H3869" s="1" t="s">
        <v>23047</v>
      </c>
      <c r="I3869" s="6">
        <v>1290</v>
      </c>
      <c r="J3869" s="6" t="s">
        <v>54</v>
      </c>
      <c r="K3869" s="6">
        <v>30</v>
      </c>
      <c r="L3869" s="6">
        <v>27</v>
      </c>
      <c r="M3869" s="6">
        <v>3</v>
      </c>
      <c r="N3869" s="7">
        <v>0.9</v>
      </c>
      <c r="O3869" s="1" t="s">
        <v>126</v>
      </c>
      <c r="P3869" s="1" t="s">
        <v>54</v>
      </c>
      <c r="Q3869" s="1" t="s">
        <v>56</v>
      </c>
      <c r="R3869" s="1" t="s">
        <v>5</v>
      </c>
      <c r="S3869" s="2" t="b">
        <v>1</v>
      </c>
      <c r="T3869" s="2" t="b">
        <v>0</v>
      </c>
      <c r="U3869" s="1" t="s">
        <v>57</v>
      </c>
      <c r="V3869" s="1"/>
      <c r="W3869" s="2" t="b">
        <v>0</v>
      </c>
      <c r="X3869" s="1"/>
      <c r="Y3869" s="2" t="b">
        <v>0</v>
      </c>
      <c r="Z3869" s="1" t="s">
        <v>58</v>
      </c>
      <c r="AA3869" s="2" t="b">
        <v>1</v>
      </c>
      <c r="AB3869" s="1" t="s">
        <v>23048</v>
      </c>
      <c r="AC3869" s="1" t="s">
        <v>23049</v>
      </c>
      <c r="AD3869" s="1" t="s">
        <v>61</v>
      </c>
      <c r="AE3869" s="2" t="b">
        <v>1</v>
      </c>
      <c r="AF3869" s="1" t="s">
        <v>435</v>
      </c>
      <c r="AG3869" s="2" t="b">
        <v>0</v>
      </c>
      <c r="AH3869" s="1">
        <v>46242.564803564812</v>
      </c>
    </row>
    <row r="3870" spans="1:34" ht="13.9">
      <c r="A3870" s="1" t="s">
        <v>23050</v>
      </c>
      <c r="B3870" s="1" t="s">
        <v>23051</v>
      </c>
      <c r="C3870" s="4">
        <v>45733</v>
      </c>
      <c r="D3870" s="1" t="s">
        <v>22748</v>
      </c>
      <c r="E3870" s="1">
        <v>2025</v>
      </c>
      <c r="F3870" s="5">
        <v>16.72</v>
      </c>
      <c r="G3870" s="1" t="s">
        <v>23052</v>
      </c>
      <c r="H3870" s="1" t="s">
        <v>23053</v>
      </c>
      <c r="I3870" s="6">
        <v>91</v>
      </c>
      <c r="J3870" s="6" t="s">
        <v>54</v>
      </c>
      <c r="K3870" s="6">
        <v>4</v>
      </c>
      <c r="L3870" s="6">
        <v>3</v>
      </c>
      <c r="M3870" s="6">
        <v>1</v>
      </c>
      <c r="N3870" s="7">
        <v>0.75</v>
      </c>
      <c r="O3870" s="1" t="s">
        <v>344</v>
      </c>
      <c r="P3870" s="1" t="s">
        <v>54</v>
      </c>
      <c r="Q3870" s="1" t="s">
        <v>56</v>
      </c>
      <c r="R3870" s="1" t="s">
        <v>5</v>
      </c>
      <c r="S3870" s="2" t="b">
        <v>1</v>
      </c>
      <c r="T3870" s="2" t="b">
        <v>0</v>
      </c>
      <c r="U3870" s="1" t="s">
        <v>57</v>
      </c>
      <c r="V3870" s="1"/>
      <c r="W3870" s="2" t="b">
        <v>0</v>
      </c>
      <c r="X3870" s="1"/>
      <c r="Y3870" s="2" t="b">
        <v>0</v>
      </c>
      <c r="Z3870" s="1" t="s">
        <v>58</v>
      </c>
      <c r="AA3870" s="2" t="b">
        <v>1</v>
      </c>
      <c r="AB3870" s="1" t="s">
        <v>23054</v>
      </c>
      <c r="AC3870" s="1" t="s">
        <v>23055</v>
      </c>
      <c r="AD3870" s="1" t="s">
        <v>61</v>
      </c>
      <c r="AE3870" s="2" t="b">
        <v>1</v>
      </c>
      <c r="AF3870" s="1" t="s">
        <v>164</v>
      </c>
      <c r="AG3870" s="2" t="b">
        <v>0</v>
      </c>
      <c r="AH3870" s="1">
        <v>46242.564803564812</v>
      </c>
    </row>
    <row r="3871" spans="1:34" ht="13.9">
      <c r="A3871" s="1" t="s">
        <v>23056</v>
      </c>
      <c r="B3871" s="1" t="s">
        <v>23057</v>
      </c>
      <c r="C3871" s="4">
        <v>45733</v>
      </c>
      <c r="D3871" s="1" t="s">
        <v>22748</v>
      </c>
      <c r="E3871" s="1">
        <v>2025</v>
      </c>
      <c r="F3871" s="5">
        <v>16.72</v>
      </c>
      <c r="G3871" s="1" t="s">
        <v>23058</v>
      </c>
      <c r="H3871" s="1" t="s">
        <v>23059</v>
      </c>
      <c r="I3871" s="6">
        <v>494</v>
      </c>
      <c r="J3871" s="6" t="s">
        <v>54</v>
      </c>
      <c r="K3871" s="6">
        <v>14</v>
      </c>
      <c r="L3871" s="6">
        <v>7</v>
      </c>
      <c r="M3871" s="6">
        <v>7</v>
      </c>
      <c r="N3871" s="7">
        <v>0.5</v>
      </c>
      <c r="O3871" s="1" t="s">
        <v>91</v>
      </c>
      <c r="P3871" s="1" t="s">
        <v>54</v>
      </c>
      <c r="Q3871" s="1" t="s">
        <v>56</v>
      </c>
      <c r="R3871" s="1" t="s">
        <v>5</v>
      </c>
      <c r="S3871" s="2" t="b">
        <v>1</v>
      </c>
      <c r="T3871" s="2" t="b">
        <v>0</v>
      </c>
      <c r="U3871" s="1" t="s">
        <v>57</v>
      </c>
      <c r="V3871" s="1"/>
      <c r="W3871" s="2" t="b">
        <v>0</v>
      </c>
      <c r="X3871" s="1"/>
      <c r="Y3871" s="2" t="b">
        <v>0</v>
      </c>
      <c r="Z3871" s="1" t="s">
        <v>58</v>
      </c>
      <c r="AA3871" s="2" t="b">
        <v>1</v>
      </c>
      <c r="AB3871" s="1" t="s">
        <v>23060</v>
      </c>
      <c r="AC3871" s="1" t="s">
        <v>23061</v>
      </c>
      <c r="AD3871" s="1" t="s">
        <v>61</v>
      </c>
      <c r="AE3871" s="2" t="b">
        <v>1</v>
      </c>
      <c r="AF3871" s="1" t="s">
        <v>101</v>
      </c>
      <c r="AG3871" s="2" t="b">
        <v>1</v>
      </c>
      <c r="AH3871" s="1">
        <v>46242.564803564812</v>
      </c>
    </row>
    <row r="3872" spans="1:34" ht="13.9">
      <c r="A3872" s="1" t="s">
        <v>23062</v>
      </c>
      <c r="B3872" s="1" t="s">
        <v>23063</v>
      </c>
      <c r="C3872" s="4">
        <v>45734</v>
      </c>
      <c r="D3872" s="1" t="s">
        <v>22748</v>
      </c>
      <c r="E3872" s="1">
        <v>2025</v>
      </c>
      <c r="F3872" s="5">
        <v>16.690000000000001</v>
      </c>
      <c r="G3872" s="1" t="s">
        <v>23064</v>
      </c>
      <c r="H3872" s="1" t="s">
        <v>23065</v>
      </c>
      <c r="I3872" s="6">
        <v>3546</v>
      </c>
      <c r="J3872" s="6" t="s">
        <v>54</v>
      </c>
      <c r="K3872" s="6">
        <v>172</v>
      </c>
      <c r="L3872" s="6">
        <v>116</v>
      </c>
      <c r="M3872" s="6">
        <v>56</v>
      </c>
      <c r="N3872" s="7">
        <v>0.67441860465116277</v>
      </c>
      <c r="O3872" s="1" t="s">
        <v>91</v>
      </c>
      <c r="P3872" s="1" t="s">
        <v>54</v>
      </c>
      <c r="Q3872" s="1" t="s">
        <v>56</v>
      </c>
      <c r="R3872" s="1" t="s">
        <v>5</v>
      </c>
      <c r="S3872" s="2" t="b">
        <v>1</v>
      </c>
      <c r="T3872" s="2" t="b">
        <v>0</v>
      </c>
      <c r="U3872" s="1" t="s">
        <v>57</v>
      </c>
      <c r="V3872" s="1"/>
      <c r="W3872" s="2" t="b">
        <v>0</v>
      </c>
      <c r="X3872" s="1"/>
      <c r="Y3872" s="2" t="b">
        <v>0</v>
      </c>
      <c r="Z3872" s="1" t="s">
        <v>58</v>
      </c>
      <c r="AA3872" s="2" t="b">
        <v>1</v>
      </c>
      <c r="AB3872" s="1" t="s">
        <v>23066</v>
      </c>
      <c r="AC3872" s="1" t="s">
        <v>23067</v>
      </c>
      <c r="AD3872" s="1" t="s">
        <v>61</v>
      </c>
      <c r="AE3872" s="2" t="b">
        <v>1</v>
      </c>
      <c r="AF3872" s="1" t="s">
        <v>71</v>
      </c>
      <c r="AG3872" s="2" t="b">
        <v>0</v>
      </c>
      <c r="AH3872" s="1">
        <v>46242.564803564812</v>
      </c>
    </row>
    <row r="3873" spans="1:34" ht="13.9">
      <c r="A3873" s="1" t="s">
        <v>23068</v>
      </c>
      <c r="B3873" s="1" t="s">
        <v>23069</v>
      </c>
      <c r="C3873" s="4">
        <v>45734</v>
      </c>
      <c r="D3873" s="1" t="s">
        <v>22748</v>
      </c>
      <c r="E3873" s="1">
        <v>2025</v>
      </c>
      <c r="F3873" s="5">
        <v>16.690000000000001</v>
      </c>
      <c r="G3873" s="1" t="s">
        <v>23070</v>
      </c>
      <c r="H3873" s="1" t="s">
        <v>23071</v>
      </c>
      <c r="I3873" s="6"/>
      <c r="J3873" s="6" t="s">
        <v>147</v>
      </c>
      <c r="K3873" s="6">
        <v>9</v>
      </c>
      <c r="L3873" s="6">
        <v>3</v>
      </c>
      <c r="M3873" s="6">
        <v>6</v>
      </c>
      <c r="N3873" s="7">
        <v>0.33333333333333331</v>
      </c>
      <c r="O3873" s="1" t="s">
        <v>382</v>
      </c>
      <c r="P3873" s="1" t="s">
        <v>54</v>
      </c>
      <c r="Q3873" s="1" t="s">
        <v>56</v>
      </c>
      <c r="R3873" s="1" t="s">
        <v>7</v>
      </c>
      <c r="S3873" s="2" t="b">
        <v>0</v>
      </c>
      <c r="T3873" s="2" t="b">
        <v>1</v>
      </c>
      <c r="U3873" s="1" t="s">
        <v>202</v>
      </c>
      <c r="V3873" s="1">
        <v>18</v>
      </c>
      <c r="W3873" s="2" t="b">
        <v>1</v>
      </c>
      <c r="X3873" s="2" t="b">
        <v>1</v>
      </c>
      <c r="Y3873" s="2" t="b">
        <v>0</v>
      </c>
      <c r="Z3873" s="1" t="s">
        <v>119</v>
      </c>
      <c r="AA3873" s="2" t="b">
        <v>0</v>
      </c>
      <c r="AB3873" s="1" t="s">
        <v>23072</v>
      </c>
      <c r="AC3873" s="1" t="s">
        <v>23073</v>
      </c>
      <c r="AD3873" s="1" t="s">
        <v>61</v>
      </c>
      <c r="AE3873" s="2" t="b">
        <v>1</v>
      </c>
      <c r="AF3873" s="1"/>
      <c r="AG3873" s="2" t="b">
        <v>0</v>
      </c>
      <c r="AH3873" s="1">
        <v>46242.564803564812</v>
      </c>
    </row>
    <row r="3874" spans="1:34" ht="13.9">
      <c r="A3874" s="1" t="s">
        <v>23074</v>
      </c>
      <c r="B3874" s="1" t="s">
        <v>23075</v>
      </c>
      <c r="C3874" s="4">
        <v>45734</v>
      </c>
      <c r="D3874" s="1" t="s">
        <v>22748</v>
      </c>
      <c r="E3874" s="1">
        <v>2025</v>
      </c>
      <c r="F3874" s="5">
        <v>16.690000000000001</v>
      </c>
      <c r="G3874" s="1" t="s">
        <v>23076</v>
      </c>
      <c r="H3874" s="1" t="s">
        <v>23077</v>
      </c>
      <c r="I3874" s="6">
        <v>735</v>
      </c>
      <c r="J3874" s="6" t="s">
        <v>54</v>
      </c>
      <c r="K3874" s="6">
        <v>33</v>
      </c>
      <c r="L3874" s="6">
        <v>20</v>
      </c>
      <c r="M3874" s="6">
        <v>13</v>
      </c>
      <c r="N3874" s="7">
        <v>0.60606060606060608</v>
      </c>
      <c r="O3874" s="1" t="s">
        <v>91</v>
      </c>
      <c r="P3874" s="1" t="s">
        <v>54</v>
      </c>
      <c r="Q3874" s="1" t="s">
        <v>56</v>
      </c>
      <c r="R3874" s="1" t="s">
        <v>5</v>
      </c>
      <c r="S3874" s="2" t="b">
        <v>1</v>
      </c>
      <c r="T3874" s="2" t="b">
        <v>0</v>
      </c>
      <c r="U3874" s="1" t="s">
        <v>57</v>
      </c>
      <c r="V3874" s="1"/>
      <c r="W3874" s="2" t="b">
        <v>0</v>
      </c>
      <c r="X3874" s="1"/>
      <c r="Y3874" s="2" t="b">
        <v>0</v>
      </c>
      <c r="Z3874" s="1" t="s">
        <v>58</v>
      </c>
      <c r="AA3874" s="2" t="b">
        <v>1</v>
      </c>
      <c r="AB3874" s="1" t="s">
        <v>23078</v>
      </c>
      <c r="AC3874" s="1" t="s">
        <v>23079</v>
      </c>
      <c r="AD3874" s="1" t="s">
        <v>61</v>
      </c>
      <c r="AE3874" s="2" t="b">
        <v>1</v>
      </c>
      <c r="AF3874" s="1" t="s">
        <v>164</v>
      </c>
      <c r="AG3874" s="2" t="b">
        <v>0</v>
      </c>
      <c r="AH3874" s="1">
        <v>46242.564803564812</v>
      </c>
    </row>
    <row r="3875" spans="1:34" ht="13.9">
      <c r="A3875" s="1" t="s">
        <v>23080</v>
      </c>
      <c r="B3875" s="1" t="s">
        <v>23081</v>
      </c>
      <c r="C3875" s="4">
        <v>45734</v>
      </c>
      <c r="D3875" s="1" t="s">
        <v>22748</v>
      </c>
      <c r="E3875" s="1">
        <v>2025</v>
      </c>
      <c r="F3875" s="5">
        <v>16.690000000000001</v>
      </c>
      <c r="G3875" s="1" t="s">
        <v>23082</v>
      </c>
      <c r="H3875" s="1" t="s">
        <v>23083</v>
      </c>
      <c r="I3875" s="6">
        <v>3402</v>
      </c>
      <c r="J3875" s="6" t="s">
        <v>54</v>
      </c>
      <c r="K3875" s="6">
        <v>75</v>
      </c>
      <c r="L3875" s="6">
        <v>71</v>
      </c>
      <c r="M3875" s="6">
        <v>4</v>
      </c>
      <c r="N3875" s="7">
        <v>0.94666666666666666</v>
      </c>
      <c r="O3875" s="1" t="s">
        <v>67</v>
      </c>
      <c r="P3875" s="1" t="s">
        <v>54</v>
      </c>
      <c r="Q3875" s="1" t="s">
        <v>56</v>
      </c>
      <c r="R3875" s="1" t="s">
        <v>5</v>
      </c>
      <c r="S3875" s="2" t="b">
        <v>1</v>
      </c>
      <c r="T3875" s="2" t="b">
        <v>0</v>
      </c>
      <c r="U3875" s="1" t="s">
        <v>9410</v>
      </c>
      <c r="V3875" s="1">
        <v>3</v>
      </c>
      <c r="W3875" s="2" t="b">
        <v>0</v>
      </c>
      <c r="X3875" s="1"/>
      <c r="Y3875" s="2" t="b">
        <v>0</v>
      </c>
      <c r="Z3875" s="1" t="s">
        <v>58</v>
      </c>
      <c r="AA3875" s="2" t="b">
        <v>1</v>
      </c>
      <c r="AB3875" s="1" t="s">
        <v>23084</v>
      </c>
      <c r="AC3875" s="1" t="s">
        <v>23085</v>
      </c>
      <c r="AD3875" s="1" t="s">
        <v>61</v>
      </c>
      <c r="AE3875" s="2" t="b">
        <v>1</v>
      </c>
      <c r="AF3875" s="1" t="s">
        <v>101</v>
      </c>
      <c r="AG3875" s="2" t="b">
        <v>1</v>
      </c>
      <c r="AH3875" s="1">
        <v>46242.564803564812</v>
      </c>
    </row>
    <row r="3876" spans="1:34" ht="13.9">
      <c r="A3876" s="1" t="s">
        <v>23086</v>
      </c>
      <c r="B3876" s="1" t="s">
        <v>23087</v>
      </c>
      <c r="C3876" s="4">
        <v>45736</v>
      </c>
      <c r="D3876" s="1" t="s">
        <v>22748</v>
      </c>
      <c r="E3876" s="1">
        <v>2025</v>
      </c>
      <c r="F3876" s="5">
        <v>16.62</v>
      </c>
      <c r="G3876" s="1" t="s">
        <v>23088</v>
      </c>
      <c r="H3876" s="1" t="s">
        <v>23089</v>
      </c>
      <c r="I3876" s="6">
        <v>27</v>
      </c>
      <c r="J3876" s="6" t="s">
        <v>54</v>
      </c>
      <c r="K3876" s="6">
        <v>2</v>
      </c>
      <c r="L3876" s="6">
        <v>2</v>
      </c>
      <c r="M3876" s="6">
        <v>0</v>
      </c>
      <c r="N3876" s="7">
        <v>1</v>
      </c>
      <c r="O3876" s="1" t="s">
        <v>567</v>
      </c>
      <c r="P3876" s="1" t="s">
        <v>54</v>
      </c>
      <c r="Q3876" s="1" t="s">
        <v>56</v>
      </c>
      <c r="R3876" s="1" t="s">
        <v>5</v>
      </c>
      <c r="S3876" s="2" t="b">
        <v>1</v>
      </c>
      <c r="T3876" s="2" t="b">
        <v>0</v>
      </c>
      <c r="U3876" s="1" t="s">
        <v>57</v>
      </c>
      <c r="V3876" s="1"/>
      <c r="W3876" s="2" t="b">
        <v>0</v>
      </c>
      <c r="X3876" s="1"/>
      <c r="Y3876" s="2" t="b">
        <v>0</v>
      </c>
      <c r="Z3876" s="1" t="s">
        <v>58</v>
      </c>
      <c r="AA3876" s="2" t="b">
        <v>1</v>
      </c>
      <c r="AB3876" s="1" t="s">
        <v>23090</v>
      </c>
      <c r="AC3876" s="1" t="s">
        <v>23091</v>
      </c>
      <c r="AD3876" s="1" t="s">
        <v>61</v>
      </c>
      <c r="AE3876" s="2" t="b">
        <v>1</v>
      </c>
      <c r="AF3876" s="1" t="s">
        <v>2281</v>
      </c>
      <c r="AG3876" s="2" t="b">
        <v>0</v>
      </c>
      <c r="AH3876" s="1">
        <v>46242.564803564812</v>
      </c>
    </row>
    <row r="3877" spans="1:34" ht="13.9">
      <c r="A3877" s="1" t="s">
        <v>23092</v>
      </c>
      <c r="B3877" s="1" t="s">
        <v>23093</v>
      </c>
      <c r="C3877" s="4">
        <v>45737</v>
      </c>
      <c r="D3877" s="1" t="s">
        <v>22748</v>
      </c>
      <c r="E3877" s="1">
        <v>2025</v>
      </c>
      <c r="F3877" s="5">
        <v>16.59</v>
      </c>
      <c r="G3877" s="1" t="s">
        <v>23094</v>
      </c>
      <c r="H3877" s="1" t="s">
        <v>23095</v>
      </c>
      <c r="I3877" s="6">
        <v>2807</v>
      </c>
      <c r="J3877" s="6" t="s">
        <v>54</v>
      </c>
      <c r="K3877" s="6">
        <v>174</v>
      </c>
      <c r="L3877" s="6">
        <v>118</v>
      </c>
      <c r="M3877" s="6">
        <v>56</v>
      </c>
      <c r="N3877" s="7">
        <v>0.67816091954022983</v>
      </c>
      <c r="O3877" s="1" t="s">
        <v>91</v>
      </c>
      <c r="P3877" s="1" t="s">
        <v>54</v>
      </c>
      <c r="Q3877" s="1" t="s">
        <v>56</v>
      </c>
      <c r="R3877" s="1" t="s">
        <v>7</v>
      </c>
      <c r="S3877" s="2" t="b">
        <v>0</v>
      </c>
      <c r="T3877" s="2" t="b">
        <v>1</v>
      </c>
      <c r="U3877" s="1" t="s">
        <v>202</v>
      </c>
      <c r="V3877" s="1">
        <v>18</v>
      </c>
      <c r="W3877" s="2" t="b">
        <v>1</v>
      </c>
      <c r="X3877" s="2" t="b">
        <v>1</v>
      </c>
      <c r="Y3877" s="2" t="b">
        <v>0</v>
      </c>
      <c r="Z3877" s="1" t="s">
        <v>119</v>
      </c>
      <c r="AA3877" s="2" t="b">
        <v>0</v>
      </c>
      <c r="AB3877" s="1" t="s">
        <v>23096</v>
      </c>
      <c r="AC3877" s="1" t="s">
        <v>23097</v>
      </c>
      <c r="AD3877" s="1" t="s">
        <v>61</v>
      </c>
      <c r="AE3877" s="2" t="b">
        <v>1</v>
      </c>
      <c r="AF3877" s="1"/>
      <c r="AG3877" s="2" t="b">
        <v>0</v>
      </c>
      <c r="AH3877" s="1">
        <v>46242.564803564812</v>
      </c>
    </row>
    <row r="3878" spans="1:34" ht="13.9">
      <c r="A3878" s="1" t="s">
        <v>23098</v>
      </c>
      <c r="B3878" s="1" t="s">
        <v>23099</v>
      </c>
      <c r="C3878" s="4">
        <v>45737</v>
      </c>
      <c r="D3878" s="1" t="s">
        <v>22748</v>
      </c>
      <c r="E3878" s="1">
        <v>2025</v>
      </c>
      <c r="F3878" s="5">
        <v>16.59</v>
      </c>
      <c r="G3878" s="1" t="s">
        <v>23100</v>
      </c>
      <c r="H3878" s="1" t="s">
        <v>23101</v>
      </c>
      <c r="I3878" s="6">
        <v>9122</v>
      </c>
      <c r="J3878" s="6" t="s">
        <v>54</v>
      </c>
      <c r="K3878" s="6">
        <v>126</v>
      </c>
      <c r="L3878" s="6">
        <v>93</v>
      </c>
      <c r="M3878" s="6">
        <v>33</v>
      </c>
      <c r="N3878" s="7">
        <v>0.73809523809523814</v>
      </c>
      <c r="O3878" s="1" t="s">
        <v>55</v>
      </c>
      <c r="P3878" s="1" t="s">
        <v>54</v>
      </c>
      <c r="Q3878" s="1" t="s">
        <v>56</v>
      </c>
      <c r="R3878" s="1" t="s">
        <v>7</v>
      </c>
      <c r="S3878" s="2" t="b">
        <v>0</v>
      </c>
      <c r="T3878" s="2" t="b">
        <v>1</v>
      </c>
      <c r="U3878" s="1" t="s">
        <v>202</v>
      </c>
      <c r="V3878" s="1">
        <v>18</v>
      </c>
      <c r="W3878" s="2" t="b">
        <v>1</v>
      </c>
      <c r="X3878" s="2" t="b">
        <v>1</v>
      </c>
      <c r="Y3878" s="2" t="b">
        <v>0</v>
      </c>
      <c r="Z3878" s="1" t="s">
        <v>119</v>
      </c>
      <c r="AA3878" s="2" t="b">
        <v>0</v>
      </c>
      <c r="AB3878" s="1" t="s">
        <v>23102</v>
      </c>
      <c r="AC3878" s="1" t="s">
        <v>23103</v>
      </c>
      <c r="AD3878" s="1" t="s">
        <v>61</v>
      </c>
      <c r="AE3878" s="2" t="b">
        <v>1</v>
      </c>
      <c r="AF3878" s="1"/>
      <c r="AG3878" s="2" t="b">
        <v>0</v>
      </c>
      <c r="AH3878" s="1">
        <v>46242.564803564812</v>
      </c>
    </row>
    <row r="3879" spans="1:34" ht="13.9">
      <c r="A3879" s="1" t="s">
        <v>23104</v>
      </c>
      <c r="B3879" s="1" t="s">
        <v>23105</v>
      </c>
      <c r="C3879" s="4">
        <v>45737</v>
      </c>
      <c r="D3879" s="1" t="s">
        <v>22748</v>
      </c>
      <c r="E3879" s="1">
        <v>2025</v>
      </c>
      <c r="F3879" s="5">
        <v>16.59</v>
      </c>
      <c r="G3879" s="1" t="s">
        <v>23106</v>
      </c>
      <c r="H3879" s="1" t="s">
        <v>23107</v>
      </c>
      <c r="I3879" s="6">
        <v>10917</v>
      </c>
      <c r="J3879" s="6" t="s">
        <v>54</v>
      </c>
      <c r="K3879" s="6">
        <v>178</v>
      </c>
      <c r="L3879" s="6">
        <v>167</v>
      </c>
      <c r="M3879" s="6">
        <v>11</v>
      </c>
      <c r="N3879" s="7">
        <v>0.9382022471910112</v>
      </c>
      <c r="O3879" s="1" t="s">
        <v>67</v>
      </c>
      <c r="P3879" s="1" t="s">
        <v>54</v>
      </c>
      <c r="Q3879" s="1" t="s">
        <v>56</v>
      </c>
      <c r="R3879" s="1" t="s">
        <v>7</v>
      </c>
      <c r="S3879" s="2" t="b">
        <v>0</v>
      </c>
      <c r="T3879" s="2" t="b">
        <v>1</v>
      </c>
      <c r="U3879" s="1" t="s">
        <v>202</v>
      </c>
      <c r="V3879" s="1">
        <v>18</v>
      </c>
      <c r="W3879" s="2" t="b">
        <v>1</v>
      </c>
      <c r="X3879" s="2" t="b">
        <v>1</v>
      </c>
      <c r="Y3879" s="2" t="b">
        <v>0</v>
      </c>
      <c r="Z3879" s="1" t="s">
        <v>119</v>
      </c>
      <c r="AA3879" s="2" t="b">
        <v>0</v>
      </c>
      <c r="AB3879" s="1" t="s">
        <v>23108</v>
      </c>
      <c r="AC3879" s="1" t="s">
        <v>23109</v>
      </c>
      <c r="AD3879" s="1" t="s">
        <v>61</v>
      </c>
      <c r="AE3879" s="2" t="b">
        <v>1</v>
      </c>
      <c r="AF3879" s="1"/>
      <c r="AG3879" s="2" t="b">
        <v>0</v>
      </c>
      <c r="AH3879" s="1">
        <v>46242.564803564812</v>
      </c>
    </row>
    <row r="3880" spans="1:34" ht="13.9">
      <c r="A3880" s="1" t="s">
        <v>23110</v>
      </c>
      <c r="B3880" s="1" t="s">
        <v>23111</v>
      </c>
      <c r="C3880" s="4">
        <v>45737</v>
      </c>
      <c r="D3880" s="1" t="s">
        <v>22748</v>
      </c>
      <c r="E3880" s="1">
        <v>2025</v>
      </c>
      <c r="F3880" s="5">
        <v>16.59</v>
      </c>
      <c r="G3880" s="1" t="s">
        <v>23112</v>
      </c>
      <c r="H3880" s="1" t="s">
        <v>22992</v>
      </c>
      <c r="I3880" s="6"/>
      <c r="J3880" s="6" t="s">
        <v>147</v>
      </c>
      <c r="K3880" s="6">
        <v>5</v>
      </c>
      <c r="L3880" s="6">
        <v>2</v>
      </c>
      <c r="M3880" s="6">
        <v>3</v>
      </c>
      <c r="N3880" s="7">
        <v>0.4</v>
      </c>
      <c r="O3880" s="1" t="s">
        <v>323</v>
      </c>
      <c r="P3880" s="1" t="s">
        <v>54</v>
      </c>
      <c r="Q3880" s="1" t="s">
        <v>56</v>
      </c>
      <c r="R3880" s="1" t="s">
        <v>5</v>
      </c>
      <c r="S3880" s="2" t="b">
        <v>1</v>
      </c>
      <c r="T3880" s="2" t="b">
        <v>0</v>
      </c>
      <c r="U3880" s="1" t="s">
        <v>57</v>
      </c>
      <c r="V3880" s="1"/>
      <c r="W3880" s="2" t="b">
        <v>0</v>
      </c>
      <c r="X3880" s="1"/>
      <c r="Y3880" s="2" t="b">
        <v>0</v>
      </c>
      <c r="Z3880" s="1" t="s">
        <v>119</v>
      </c>
      <c r="AA3880" s="2" t="b">
        <v>0</v>
      </c>
      <c r="AB3880" s="1" t="s">
        <v>22993</v>
      </c>
      <c r="AC3880" s="1" t="s">
        <v>23113</v>
      </c>
      <c r="AD3880" s="1" t="s">
        <v>61</v>
      </c>
      <c r="AE3880" s="2" t="b">
        <v>1</v>
      </c>
      <c r="AF3880" s="1"/>
      <c r="AG3880" s="2" t="b">
        <v>0</v>
      </c>
      <c r="AH3880" s="1">
        <v>46242.564803564812</v>
      </c>
    </row>
    <row r="3881" spans="1:34" ht="13.9">
      <c r="A3881" s="1" t="s">
        <v>23114</v>
      </c>
      <c r="B3881" s="1" t="s">
        <v>23115</v>
      </c>
      <c r="C3881" s="4">
        <v>45739</v>
      </c>
      <c r="D3881" s="1" t="s">
        <v>22748</v>
      </c>
      <c r="E3881" s="1">
        <v>2025</v>
      </c>
      <c r="F3881" s="5">
        <v>16.53</v>
      </c>
      <c r="G3881" s="1" t="s">
        <v>23116</v>
      </c>
      <c r="H3881" s="1" t="s">
        <v>23117</v>
      </c>
      <c r="I3881" s="6">
        <v>6187</v>
      </c>
      <c r="J3881" s="6" t="s">
        <v>54</v>
      </c>
      <c r="K3881" s="6">
        <v>480</v>
      </c>
      <c r="L3881" s="6">
        <v>413</v>
      </c>
      <c r="M3881" s="6">
        <v>67</v>
      </c>
      <c r="N3881" s="7">
        <v>0.86041666666666672</v>
      </c>
      <c r="O3881" s="1" t="s">
        <v>67</v>
      </c>
      <c r="P3881" s="1" t="s">
        <v>54</v>
      </c>
      <c r="Q3881" s="1" t="s">
        <v>68</v>
      </c>
      <c r="R3881" s="1" t="s">
        <v>5</v>
      </c>
      <c r="S3881" s="2" t="b">
        <v>1</v>
      </c>
      <c r="T3881" s="2" t="b">
        <v>0</v>
      </c>
      <c r="U3881" s="1" t="s">
        <v>57</v>
      </c>
      <c r="V3881" s="1"/>
      <c r="W3881" s="2" t="b">
        <v>0</v>
      </c>
      <c r="X3881" s="1"/>
      <c r="Y3881" s="2" t="b">
        <v>0</v>
      </c>
      <c r="Z3881" s="1" t="s">
        <v>58</v>
      </c>
      <c r="AA3881" s="2" t="b">
        <v>1</v>
      </c>
      <c r="AB3881" s="1" t="s">
        <v>23118</v>
      </c>
      <c r="AC3881" s="1" t="s">
        <v>23119</v>
      </c>
      <c r="AD3881" s="1" t="s">
        <v>61</v>
      </c>
      <c r="AE3881" s="2" t="b">
        <v>1</v>
      </c>
      <c r="AF3881" s="1" t="s">
        <v>987</v>
      </c>
      <c r="AG3881" s="2" t="b">
        <v>0</v>
      </c>
      <c r="AH3881" s="1">
        <v>46242.564803564812</v>
      </c>
    </row>
    <row r="3882" spans="1:34" ht="13.9">
      <c r="A3882" s="1" t="s">
        <v>23120</v>
      </c>
      <c r="B3882" s="1" t="s">
        <v>23121</v>
      </c>
      <c r="C3882" s="4">
        <v>45739</v>
      </c>
      <c r="D3882" s="1" t="s">
        <v>22748</v>
      </c>
      <c r="E3882" s="1">
        <v>2025</v>
      </c>
      <c r="F3882" s="5">
        <v>16.53</v>
      </c>
      <c r="G3882" s="1" t="s">
        <v>23122</v>
      </c>
      <c r="H3882" s="1" t="s">
        <v>23123</v>
      </c>
      <c r="I3882" s="6">
        <v>15</v>
      </c>
      <c r="J3882" s="6" t="s">
        <v>54</v>
      </c>
      <c r="K3882" s="6">
        <v>1</v>
      </c>
      <c r="L3882" s="6">
        <v>1</v>
      </c>
      <c r="M3882" s="6">
        <v>0</v>
      </c>
      <c r="N3882" s="7">
        <v>1</v>
      </c>
      <c r="O3882" s="1" t="s">
        <v>148</v>
      </c>
      <c r="P3882" s="1" t="s">
        <v>54</v>
      </c>
      <c r="Q3882" s="1" t="s">
        <v>56</v>
      </c>
      <c r="R3882" s="1" t="s">
        <v>5</v>
      </c>
      <c r="S3882" s="2" t="b">
        <v>1</v>
      </c>
      <c r="T3882" s="2" t="b">
        <v>0</v>
      </c>
      <c r="U3882" s="1" t="s">
        <v>57</v>
      </c>
      <c r="V3882" s="1"/>
      <c r="W3882" s="2" t="b">
        <v>0</v>
      </c>
      <c r="X3882" s="1"/>
      <c r="Y3882" s="2" t="b">
        <v>0</v>
      </c>
      <c r="Z3882" s="1" t="s">
        <v>58</v>
      </c>
      <c r="AA3882" s="2" t="b">
        <v>1</v>
      </c>
      <c r="AB3882" s="1" t="s">
        <v>23124</v>
      </c>
      <c r="AC3882" s="1" t="s">
        <v>23125</v>
      </c>
      <c r="AD3882" s="1" t="s">
        <v>61</v>
      </c>
      <c r="AE3882" s="2" t="b">
        <v>1</v>
      </c>
      <c r="AF3882" s="1" t="s">
        <v>86</v>
      </c>
      <c r="AG3882" s="2" t="b">
        <v>0</v>
      </c>
      <c r="AH3882" s="1">
        <v>46242.564803564812</v>
      </c>
    </row>
    <row r="3883" spans="1:34" ht="13.9">
      <c r="A3883" s="1" t="s">
        <v>23126</v>
      </c>
      <c r="B3883" s="1" t="s">
        <v>23127</v>
      </c>
      <c r="C3883" s="4">
        <v>45740</v>
      </c>
      <c r="D3883" s="1" t="s">
        <v>22748</v>
      </c>
      <c r="E3883" s="1">
        <v>2025</v>
      </c>
      <c r="F3883" s="5">
        <v>16.489999999999998</v>
      </c>
      <c r="G3883" s="1" t="s">
        <v>23128</v>
      </c>
      <c r="H3883" s="1" t="s">
        <v>22473</v>
      </c>
      <c r="I3883" s="6"/>
      <c r="J3883" s="6" t="s">
        <v>147</v>
      </c>
      <c r="K3883" s="6">
        <v>2</v>
      </c>
      <c r="L3883" s="6">
        <v>2</v>
      </c>
      <c r="M3883" s="6">
        <v>0</v>
      </c>
      <c r="N3883" s="7">
        <v>1</v>
      </c>
      <c r="O3883" s="1" t="s">
        <v>567</v>
      </c>
      <c r="P3883" s="1" t="s">
        <v>54</v>
      </c>
      <c r="Q3883" s="1" t="s">
        <v>56</v>
      </c>
      <c r="R3883" s="1" t="s">
        <v>7</v>
      </c>
      <c r="S3883" s="2" t="b">
        <v>0</v>
      </c>
      <c r="T3883" s="2" t="b">
        <v>1</v>
      </c>
      <c r="U3883" s="1" t="s">
        <v>202</v>
      </c>
      <c r="V3883" s="1">
        <v>18</v>
      </c>
      <c r="W3883" s="2" t="b">
        <v>1</v>
      </c>
      <c r="X3883" s="2" t="b">
        <v>1</v>
      </c>
      <c r="Y3883" s="2" t="b">
        <v>0</v>
      </c>
      <c r="Z3883" s="1" t="s">
        <v>119</v>
      </c>
      <c r="AA3883" s="2" t="b">
        <v>0</v>
      </c>
      <c r="AB3883" s="1" t="s">
        <v>22474</v>
      </c>
      <c r="AC3883" s="1" t="s">
        <v>23129</v>
      </c>
      <c r="AD3883" s="1" t="s">
        <v>61</v>
      </c>
      <c r="AE3883" s="2" t="b">
        <v>1</v>
      </c>
      <c r="AF3883" s="1"/>
      <c r="AG3883" s="2" t="b">
        <v>0</v>
      </c>
      <c r="AH3883" s="1">
        <v>46242.564803576388</v>
      </c>
    </row>
    <row r="3884" spans="1:34" ht="13.9">
      <c r="A3884" s="1" t="s">
        <v>23130</v>
      </c>
      <c r="B3884" s="1" t="s">
        <v>23131</v>
      </c>
      <c r="C3884" s="4">
        <v>45740</v>
      </c>
      <c r="D3884" s="1" t="s">
        <v>22748</v>
      </c>
      <c r="E3884" s="1">
        <v>2025</v>
      </c>
      <c r="F3884" s="5">
        <v>16.489999999999998</v>
      </c>
      <c r="G3884" s="1" t="s">
        <v>23132</v>
      </c>
      <c r="H3884" s="1" t="s">
        <v>23133</v>
      </c>
      <c r="I3884" s="6">
        <v>1422</v>
      </c>
      <c r="J3884" s="6" t="s">
        <v>54</v>
      </c>
      <c r="K3884" s="6">
        <v>92</v>
      </c>
      <c r="L3884" s="6">
        <v>91</v>
      </c>
      <c r="M3884" s="6">
        <v>1</v>
      </c>
      <c r="N3884" s="7">
        <v>0.98913043478260865</v>
      </c>
      <c r="O3884" s="1" t="s">
        <v>67</v>
      </c>
      <c r="P3884" s="1" t="s">
        <v>54</v>
      </c>
      <c r="Q3884" s="1" t="s">
        <v>56</v>
      </c>
      <c r="R3884" s="1" t="s">
        <v>5</v>
      </c>
      <c r="S3884" s="2" t="b">
        <v>1</v>
      </c>
      <c r="T3884" s="2" t="b">
        <v>0</v>
      </c>
      <c r="U3884" s="1" t="s">
        <v>57</v>
      </c>
      <c r="V3884" s="1"/>
      <c r="W3884" s="2" t="b">
        <v>0</v>
      </c>
      <c r="X3884" s="1"/>
      <c r="Y3884" s="2" t="b">
        <v>0</v>
      </c>
      <c r="Z3884" s="1" t="s">
        <v>58</v>
      </c>
      <c r="AA3884" s="2" t="b">
        <v>1</v>
      </c>
      <c r="AB3884" s="1" t="s">
        <v>23134</v>
      </c>
      <c r="AC3884" s="1" t="s">
        <v>23135</v>
      </c>
      <c r="AD3884" s="1" t="s">
        <v>61</v>
      </c>
      <c r="AE3884" s="2" t="b">
        <v>1</v>
      </c>
      <c r="AF3884" s="1" t="s">
        <v>71</v>
      </c>
      <c r="AG3884" s="2" t="b">
        <v>0</v>
      </c>
      <c r="AH3884" s="1">
        <v>46242.564803576388</v>
      </c>
    </row>
    <row r="3885" spans="1:34" ht="13.9">
      <c r="A3885" s="1" t="s">
        <v>23136</v>
      </c>
      <c r="B3885" s="1" t="s">
        <v>23137</v>
      </c>
      <c r="C3885" s="4">
        <v>45740</v>
      </c>
      <c r="D3885" s="1" t="s">
        <v>22748</v>
      </c>
      <c r="E3885" s="1">
        <v>2025</v>
      </c>
      <c r="F3885" s="5">
        <v>16.489999999999998</v>
      </c>
      <c r="G3885" s="1" t="s">
        <v>23138</v>
      </c>
      <c r="H3885" s="1" t="s">
        <v>23139</v>
      </c>
      <c r="I3885" s="6">
        <v>1212</v>
      </c>
      <c r="J3885" s="6" t="s">
        <v>54</v>
      </c>
      <c r="K3885" s="6">
        <v>39</v>
      </c>
      <c r="L3885" s="6">
        <v>38</v>
      </c>
      <c r="M3885" s="6">
        <v>1</v>
      </c>
      <c r="N3885" s="7">
        <v>0.97435897435897434</v>
      </c>
      <c r="O3885" s="1" t="s">
        <v>126</v>
      </c>
      <c r="P3885" s="1" t="s">
        <v>54</v>
      </c>
      <c r="Q3885" s="1" t="s">
        <v>56</v>
      </c>
      <c r="R3885" s="1" t="s">
        <v>5</v>
      </c>
      <c r="S3885" s="2" t="b">
        <v>1</v>
      </c>
      <c r="T3885" s="2" t="b">
        <v>0</v>
      </c>
      <c r="U3885" s="1" t="s">
        <v>57</v>
      </c>
      <c r="V3885" s="1"/>
      <c r="W3885" s="2" t="b">
        <v>0</v>
      </c>
      <c r="X3885" s="1"/>
      <c r="Y3885" s="2" t="b">
        <v>0</v>
      </c>
      <c r="Z3885" s="1" t="s">
        <v>58</v>
      </c>
      <c r="AA3885" s="2" t="b">
        <v>1</v>
      </c>
      <c r="AB3885" s="1" t="s">
        <v>23140</v>
      </c>
      <c r="AC3885" s="1" t="s">
        <v>23141</v>
      </c>
      <c r="AD3885" s="1" t="s">
        <v>61</v>
      </c>
      <c r="AE3885" s="2" t="b">
        <v>1</v>
      </c>
      <c r="AF3885" s="1" t="s">
        <v>101</v>
      </c>
      <c r="AG3885" s="2" t="b">
        <v>1</v>
      </c>
      <c r="AH3885" s="1">
        <v>46242.564803576388</v>
      </c>
    </row>
    <row r="3886" spans="1:34" ht="13.9">
      <c r="A3886" s="1" t="s">
        <v>23142</v>
      </c>
      <c r="B3886" s="1" t="s">
        <v>23143</v>
      </c>
      <c r="C3886" s="4">
        <v>45741</v>
      </c>
      <c r="D3886" s="1" t="s">
        <v>22748</v>
      </c>
      <c r="E3886" s="1">
        <v>2025</v>
      </c>
      <c r="F3886" s="5">
        <v>16.46</v>
      </c>
      <c r="G3886" s="1" t="s">
        <v>23144</v>
      </c>
      <c r="H3886" s="1" t="s">
        <v>23145</v>
      </c>
      <c r="I3886" s="6">
        <v>294</v>
      </c>
      <c r="J3886" s="6" t="s">
        <v>54</v>
      </c>
      <c r="K3886" s="6">
        <v>12</v>
      </c>
      <c r="L3886" s="6">
        <v>11</v>
      </c>
      <c r="M3886" s="6">
        <v>1</v>
      </c>
      <c r="N3886" s="7">
        <v>0.91666666666666663</v>
      </c>
      <c r="O3886" s="1" t="s">
        <v>126</v>
      </c>
      <c r="P3886" s="1" t="s">
        <v>54</v>
      </c>
      <c r="Q3886" s="1" t="s">
        <v>56</v>
      </c>
      <c r="R3886" s="1" t="s">
        <v>7</v>
      </c>
      <c r="S3886" s="2" t="b">
        <v>0</v>
      </c>
      <c r="T3886" s="2" t="b">
        <v>1</v>
      </c>
      <c r="U3886" s="1" t="s">
        <v>202</v>
      </c>
      <c r="V3886" s="1">
        <v>18</v>
      </c>
      <c r="W3886" s="2" t="b">
        <v>1</v>
      </c>
      <c r="X3886" s="2" t="b">
        <v>1</v>
      </c>
      <c r="Y3886" s="2" t="b">
        <v>0</v>
      </c>
      <c r="Z3886" s="1" t="s">
        <v>119</v>
      </c>
      <c r="AA3886" s="2" t="b">
        <v>0</v>
      </c>
      <c r="AB3886" s="1" t="s">
        <v>23146</v>
      </c>
      <c r="AC3886" s="1" t="s">
        <v>23147</v>
      </c>
      <c r="AD3886" s="1" t="s">
        <v>61</v>
      </c>
      <c r="AE3886" s="2" t="b">
        <v>1</v>
      </c>
      <c r="AF3886" s="1"/>
      <c r="AG3886" s="2" t="b">
        <v>0</v>
      </c>
      <c r="AH3886" s="1">
        <v>46242.564803576388</v>
      </c>
    </row>
    <row r="3887" spans="1:34" ht="13.9">
      <c r="A3887" s="1" t="s">
        <v>23148</v>
      </c>
      <c r="B3887" s="1" t="s">
        <v>23149</v>
      </c>
      <c r="C3887" s="4">
        <v>45741</v>
      </c>
      <c r="D3887" s="1" t="s">
        <v>22748</v>
      </c>
      <c r="E3887" s="1">
        <v>2025</v>
      </c>
      <c r="F3887" s="5">
        <v>16.46</v>
      </c>
      <c r="G3887" s="1" t="s">
        <v>23150</v>
      </c>
      <c r="H3887" s="1" t="s">
        <v>23151</v>
      </c>
      <c r="I3887" s="6">
        <v>199</v>
      </c>
      <c r="J3887" s="6" t="s">
        <v>54</v>
      </c>
      <c r="K3887" s="6">
        <v>14</v>
      </c>
      <c r="L3887" s="6">
        <v>12</v>
      </c>
      <c r="M3887" s="6">
        <v>2</v>
      </c>
      <c r="N3887" s="7">
        <v>0.8571428571428571</v>
      </c>
      <c r="O3887" s="1" t="s">
        <v>126</v>
      </c>
      <c r="P3887" s="1" t="s">
        <v>54</v>
      </c>
      <c r="Q3887" s="1" t="s">
        <v>56</v>
      </c>
      <c r="R3887" s="1" t="s">
        <v>5</v>
      </c>
      <c r="S3887" s="2" t="b">
        <v>1</v>
      </c>
      <c r="T3887" s="2" t="b">
        <v>0</v>
      </c>
      <c r="U3887" s="1" t="s">
        <v>57</v>
      </c>
      <c r="V3887" s="1"/>
      <c r="W3887" s="2" t="b">
        <v>0</v>
      </c>
      <c r="X3887" s="1"/>
      <c r="Y3887" s="2" t="b">
        <v>0</v>
      </c>
      <c r="Z3887" s="1" t="s">
        <v>58</v>
      </c>
      <c r="AA3887" s="2" t="b">
        <v>1</v>
      </c>
      <c r="AB3887" s="1" t="s">
        <v>23152</v>
      </c>
      <c r="AC3887" s="1" t="s">
        <v>23153</v>
      </c>
      <c r="AD3887" s="1" t="s">
        <v>61</v>
      </c>
      <c r="AE3887" s="2" t="b">
        <v>1</v>
      </c>
      <c r="AF3887" s="1" t="s">
        <v>1426</v>
      </c>
      <c r="AG3887" s="2" t="b">
        <v>0</v>
      </c>
      <c r="AH3887" s="1">
        <v>46242.564803576388</v>
      </c>
    </row>
    <row r="3888" spans="1:34" ht="13.9">
      <c r="A3888" s="1" t="s">
        <v>23154</v>
      </c>
      <c r="B3888" s="1" t="s">
        <v>23155</v>
      </c>
      <c r="C3888" s="4">
        <v>45741</v>
      </c>
      <c r="D3888" s="1" t="s">
        <v>22748</v>
      </c>
      <c r="E3888" s="1">
        <v>2025</v>
      </c>
      <c r="F3888" s="5">
        <v>16.46</v>
      </c>
      <c r="G3888" s="1" t="s">
        <v>23156</v>
      </c>
      <c r="H3888" s="1" t="s">
        <v>23157</v>
      </c>
      <c r="I3888" s="6">
        <v>23989</v>
      </c>
      <c r="J3888" s="6" t="s">
        <v>54</v>
      </c>
      <c r="K3888" s="6">
        <v>1757</v>
      </c>
      <c r="L3888" s="6">
        <v>1621</v>
      </c>
      <c r="M3888" s="6">
        <v>136</v>
      </c>
      <c r="N3888" s="7">
        <v>0.92259533295389873</v>
      </c>
      <c r="O3888" s="1" t="s">
        <v>67</v>
      </c>
      <c r="P3888" s="1" t="s">
        <v>54</v>
      </c>
      <c r="Q3888" s="1" t="s">
        <v>68</v>
      </c>
      <c r="R3888" s="1" t="s">
        <v>5</v>
      </c>
      <c r="S3888" s="2" t="b">
        <v>1</v>
      </c>
      <c r="T3888" s="2" t="b">
        <v>0</v>
      </c>
      <c r="U3888" s="1" t="s">
        <v>57</v>
      </c>
      <c r="V3888" s="1"/>
      <c r="W3888" s="2" t="b">
        <v>0</v>
      </c>
      <c r="X3888" s="1"/>
      <c r="Y3888" s="2" t="b">
        <v>0</v>
      </c>
      <c r="Z3888" s="1" t="s">
        <v>58</v>
      </c>
      <c r="AA3888" s="2" t="b">
        <v>1</v>
      </c>
      <c r="AB3888" s="1" t="s">
        <v>23158</v>
      </c>
      <c r="AC3888" s="1" t="s">
        <v>23159</v>
      </c>
      <c r="AD3888" s="1" t="s">
        <v>61</v>
      </c>
      <c r="AE3888" s="2" t="b">
        <v>1</v>
      </c>
      <c r="AF3888" s="1" t="s">
        <v>1426</v>
      </c>
      <c r="AG3888" s="2" t="b">
        <v>0</v>
      </c>
      <c r="AH3888" s="1">
        <v>46242.564803576388</v>
      </c>
    </row>
    <row r="3889" spans="1:34" ht="13.9">
      <c r="A3889" s="1" t="s">
        <v>23160</v>
      </c>
      <c r="B3889" s="1" t="s">
        <v>23161</v>
      </c>
      <c r="C3889" s="4">
        <v>45742</v>
      </c>
      <c r="D3889" s="1" t="s">
        <v>22748</v>
      </c>
      <c r="E3889" s="1">
        <v>2025</v>
      </c>
      <c r="F3889" s="5">
        <v>16.43</v>
      </c>
      <c r="G3889" s="1" t="s">
        <v>23162</v>
      </c>
      <c r="H3889" s="1" t="s">
        <v>23163</v>
      </c>
      <c r="I3889" s="6">
        <v>258</v>
      </c>
      <c r="J3889" s="6" t="s">
        <v>54</v>
      </c>
      <c r="K3889" s="6">
        <v>3</v>
      </c>
      <c r="L3889" s="6">
        <v>1</v>
      </c>
      <c r="M3889" s="6">
        <v>2</v>
      </c>
      <c r="N3889" s="7">
        <v>0.33333333333333331</v>
      </c>
      <c r="O3889" s="1" t="s">
        <v>302</v>
      </c>
      <c r="P3889" s="1" t="s">
        <v>54</v>
      </c>
      <c r="Q3889" s="1" t="s">
        <v>56</v>
      </c>
      <c r="R3889" s="1" t="s">
        <v>5</v>
      </c>
      <c r="S3889" s="2" t="b">
        <v>1</v>
      </c>
      <c r="T3889" s="2" t="b">
        <v>0</v>
      </c>
      <c r="U3889" s="1" t="s">
        <v>57</v>
      </c>
      <c r="V3889" s="1"/>
      <c r="W3889" s="2" t="b">
        <v>0</v>
      </c>
      <c r="X3889" s="1"/>
      <c r="Y3889" s="2" t="b">
        <v>0</v>
      </c>
      <c r="Z3889" s="1" t="s">
        <v>58</v>
      </c>
      <c r="AA3889" s="2" t="b">
        <v>1</v>
      </c>
      <c r="AB3889" s="1" t="s">
        <v>23164</v>
      </c>
      <c r="AC3889" s="1" t="s">
        <v>23165</v>
      </c>
      <c r="AD3889" s="1" t="s">
        <v>61</v>
      </c>
      <c r="AE3889" s="2" t="b">
        <v>1</v>
      </c>
      <c r="AF3889" s="1" t="s">
        <v>211</v>
      </c>
      <c r="AG3889" s="2" t="b">
        <v>0</v>
      </c>
      <c r="AH3889" s="1">
        <v>46242.564803576388</v>
      </c>
    </row>
    <row r="3890" spans="1:34" ht="13.9">
      <c r="A3890" s="1" t="s">
        <v>23166</v>
      </c>
      <c r="B3890" s="1" t="s">
        <v>23167</v>
      </c>
      <c r="C3890" s="4">
        <v>45742</v>
      </c>
      <c r="D3890" s="1" t="s">
        <v>22748</v>
      </c>
      <c r="E3890" s="1">
        <v>2025</v>
      </c>
      <c r="F3890" s="5">
        <v>16.43</v>
      </c>
      <c r="G3890" s="1" t="s">
        <v>23168</v>
      </c>
      <c r="H3890" s="1" t="s">
        <v>23169</v>
      </c>
      <c r="I3890" s="6">
        <v>728</v>
      </c>
      <c r="J3890" s="6" t="s">
        <v>54</v>
      </c>
      <c r="K3890" s="6">
        <v>70</v>
      </c>
      <c r="L3890" s="6">
        <v>68</v>
      </c>
      <c r="M3890" s="6">
        <v>2</v>
      </c>
      <c r="N3890" s="7">
        <v>0.97142857142857142</v>
      </c>
      <c r="O3890" s="1" t="s">
        <v>67</v>
      </c>
      <c r="P3890" s="1" t="s">
        <v>54</v>
      </c>
      <c r="Q3890" s="1" t="s">
        <v>56</v>
      </c>
      <c r="R3890" s="1" t="s">
        <v>5</v>
      </c>
      <c r="S3890" s="2" t="b">
        <v>1</v>
      </c>
      <c r="T3890" s="2" t="b">
        <v>0</v>
      </c>
      <c r="U3890" s="1" t="s">
        <v>57</v>
      </c>
      <c r="V3890" s="1"/>
      <c r="W3890" s="2" t="b">
        <v>0</v>
      </c>
      <c r="X3890" s="1"/>
      <c r="Y3890" s="2" t="b">
        <v>0</v>
      </c>
      <c r="Z3890" s="1" t="s">
        <v>58</v>
      </c>
      <c r="AA3890" s="2" t="b">
        <v>1</v>
      </c>
      <c r="AB3890" s="1" t="s">
        <v>23170</v>
      </c>
      <c r="AC3890" s="1" t="s">
        <v>23171</v>
      </c>
      <c r="AD3890" s="1" t="s">
        <v>61</v>
      </c>
      <c r="AE3890" s="2" t="b">
        <v>1</v>
      </c>
      <c r="AF3890" s="1" t="s">
        <v>23172</v>
      </c>
      <c r="AG3890" s="2" t="b">
        <v>0</v>
      </c>
      <c r="AH3890" s="1">
        <v>46242.564803576388</v>
      </c>
    </row>
    <row r="3891" spans="1:34" ht="13.9">
      <c r="A3891" s="1" t="s">
        <v>23173</v>
      </c>
      <c r="B3891" s="1" t="s">
        <v>23174</v>
      </c>
      <c r="C3891" s="4">
        <v>45742</v>
      </c>
      <c r="D3891" s="1" t="s">
        <v>22748</v>
      </c>
      <c r="E3891" s="1">
        <v>2025</v>
      </c>
      <c r="F3891" s="5">
        <v>16.43</v>
      </c>
      <c r="G3891" s="1" t="s">
        <v>23175</v>
      </c>
      <c r="H3891" s="1" t="s">
        <v>23176</v>
      </c>
      <c r="I3891" s="6"/>
      <c r="J3891" s="6" t="s">
        <v>147</v>
      </c>
      <c r="K3891" s="6">
        <v>325</v>
      </c>
      <c r="L3891" s="6">
        <v>270</v>
      </c>
      <c r="M3891" s="6">
        <v>55</v>
      </c>
      <c r="N3891" s="7">
        <v>0.83076923076923082</v>
      </c>
      <c r="O3891" s="1" t="s">
        <v>67</v>
      </c>
      <c r="P3891" s="1" t="s">
        <v>54</v>
      </c>
      <c r="Q3891" s="1" t="s">
        <v>68</v>
      </c>
      <c r="R3891" s="1" t="s">
        <v>7</v>
      </c>
      <c r="S3891" s="2" t="b">
        <v>0</v>
      </c>
      <c r="T3891" s="2" t="b">
        <v>1</v>
      </c>
      <c r="U3891" s="1" t="s">
        <v>202</v>
      </c>
      <c r="V3891" s="1">
        <v>18</v>
      </c>
      <c r="W3891" s="2" t="b">
        <v>1</v>
      </c>
      <c r="X3891" s="2" t="b">
        <v>1</v>
      </c>
      <c r="Y3891" s="2" t="b">
        <v>0</v>
      </c>
      <c r="Z3891" s="1" t="s">
        <v>119</v>
      </c>
      <c r="AA3891" s="2" t="b">
        <v>0</v>
      </c>
      <c r="AB3891" s="1" t="s">
        <v>23177</v>
      </c>
      <c r="AC3891" s="1" t="s">
        <v>23178</v>
      </c>
      <c r="AD3891" s="1" t="s">
        <v>61</v>
      </c>
      <c r="AE3891" s="2" t="b">
        <v>1</v>
      </c>
      <c r="AF3891" s="1"/>
      <c r="AG3891" s="2" t="b">
        <v>0</v>
      </c>
      <c r="AH3891" s="1">
        <v>46242.564803576388</v>
      </c>
    </row>
    <row r="3892" spans="1:34" ht="13.9">
      <c r="A3892" s="1" t="s">
        <v>23179</v>
      </c>
      <c r="B3892" s="1" t="s">
        <v>23180</v>
      </c>
      <c r="C3892" s="4">
        <v>45742</v>
      </c>
      <c r="D3892" s="1" t="s">
        <v>22748</v>
      </c>
      <c r="E3892" s="1">
        <v>2025</v>
      </c>
      <c r="F3892" s="5">
        <v>16.43</v>
      </c>
      <c r="G3892" s="1" t="s">
        <v>23181</v>
      </c>
      <c r="H3892" s="1" t="s">
        <v>23182</v>
      </c>
      <c r="I3892" s="6">
        <v>1219</v>
      </c>
      <c r="J3892" s="6" t="s">
        <v>54</v>
      </c>
      <c r="K3892" s="6">
        <v>93</v>
      </c>
      <c r="L3892" s="6">
        <v>90</v>
      </c>
      <c r="M3892" s="6">
        <v>3</v>
      </c>
      <c r="N3892" s="7">
        <v>0.967741935483871</v>
      </c>
      <c r="O3892" s="1" t="s">
        <v>67</v>
      </c>
      <c r="P3892" s="1" t="s">
        <v>54</v>
      </c>
      <c r="Q3892" s="1" t="s">
        <v>56</v>
      </c>
      <c r="R3892" s="1" t="s">
        <v>5</v>
      </c>
      <c r="S3892" s="2" t="b">
        <v>1</v>
      </c>
      <c r="T3892" s="2" t="b">
        <v>0</v>
      </c>
      <c r="U3892" s="1" t="s">
        <v>57</v>
      </c>
      <c r="V3892" s="1"/>
      <c r="W3892" s="2" t="b">
        <v>0</v>
      </c>
      <c r="X3892" s="1"/>
      <c r="Y3892" s="2" t="b">
        <v>0</v>
      </c>
      <c r="Z3892" s="1" t="s">
        <v>58</v>
      </c>
      <c r="AA3892" s="2" t="b">
        <v>1</v>
      </c>
      <c r="AB3892" s="1" t="s">
        <v>23183</v>
      </c>
      <c r="AC3892" s="1" t="s">
        <v>23184</v>
      </c>
      <c r="AD3892" s="1" t="s">
        <v>61</v>
      </c>
      <c r="AE3892" s="2" t="b">
        <v>1</v>
      </c>
      <c r="AF3892" s="1" t="s">
        <v>397</v>
      </c>
      <c r="AG3892" s="2" t="b">
        <v>0</v>
      </c>
      <c r="AH3892" s="1">
        <v>46242.564803576388</v>
      </c>
    </row>
    <row r="3893" spans="1:34" ht="13.9">
      <c r="A3893" s="1" t="s">
        <v>23185</v>
      </c>
      <c r="B3893" s="1" t="s">
        <v>23186</v>
      </c>
      <c r="C3893" s="4">
        <v>45742</v>
      </c>
      <c r="D3893" s="1" t="s">
        <v>22748</v>
      </c>
      <c r="E3893" s="1">
        <v>2025</v>
      </c>
      <c r="F3893" s="5">
        <v>16.43</v>
      </c>
      <c r="G3893" s="1" t="s">
        <v>23187</v>
      </c>
      <c r="H3893" s="1" t="s">
        <v>15851</v>
      </c>
      <c r="I3893" s="6">
        <v>224</v>
      </c>
      <c r="J3893" s="6" t="s">
        <v>54</v>
      </c>
      <c r="K3893" s="6">
        <v>34</v>
      </c>
      <c r="L3893" s="6">
        <v>33</v>
      </c>
      <c r="M3893" s="6">
        <v>1</v>
      </c>
      <c r="N3893" s="7">
        <v>0.97058823529411764</v>
      </c>
      <c r="O3893" s="1" t="s">
        <v>126</v>
      </c>
      <c r="P3893" s="1" t="s">
        <v>54</v>
      </c>
      <c r="Q3893" s="1" t="s">
        <v>56</v>
      </c>
      <c r="R3893" s="1" t="s">
        <v>5</v>
      </c>
      <c r="S3893" s="2" t="b">
        <v>1</v>
      </c>
      <c r="T3893" s="2" t="b">
        <v>0</v>
      </c>
      <c r="U3893" s="1" t="s">
        <v>57</v>
      </c>
      <c r="V3893" s="1"/>
      <c r="W3893" s="2" t="b">
        <v>0</v>
      </c>
      <c r="X3893" s="1"/>
      <c r="Y3893" s="2" t="b">
        <v>0</v>
      </c>
      <c r="Z3893" s="1" t="s">
        <v>119</v>
      </c>
      <c r="AA3893" s="2" t="b">
        <v>0</v>
      </c>
      <c r="AB3893" s="1" t="s">
        <v>15852</v>
      </c>
      <c r="AC3893" s="1" t="s">
        <v>23188</v>
      </c>
      <c r="AD3893" s="1" t="s">
        <v>61</v>
      </c>
      <c r="AE3893" s="2" t="b">
        <v>1</v>
      </c>
      <c r="AF3893" s="1"/>
      <c r="AG3893" s="2" t="b">
        <v>0</v>
      </c>
      <c r="AH3893" s="1">
        <v>46242.564803576388</v>
      </c>
    </row>
    <row r="3894" spans="1:34" ht="13.9">
      <c r="A3894" s="1" t="s">
        <v>23189</v>
      </c>
      <c r="B3894" s="1" t="s">
        <v>23190</v>
      </c>
      <c r="C3894" s="4">
        <v>45742</v>
      </c>
      <c r="D3894" s="1" t="s">
        <v>22748</v>
      </c>
      <c r="E3894" s="1">
        <v>2025</v>
      </c>
      <c r="F3894" s="5">
        <v>16.43</v>
      </c>
      <c r="G3894" s="1" t="s">
        <v>23191</v>
      </c>
      <c r="H3894" s="1" t="s">
        <v>15857</v>
      </c>
      <c r="I3894" s="6">
        <v>242</v>
      </c>
      <c r="J3894" s="6" t="s">
        <v>54</v>
      </c>
      <c r="K3894" s="6">
        <v>37</v>
      </c>
      <c r="L3894" s="6">
        <v>35</v>
      </c>
      <c r="M3894" s="6">
        <v>2</v>
      </c>
      <c r="N3894" s="7">
        <v>0.94594594594594594</v>
      </c>
      <c r="O3894" s="1" t="s">
        <v>126</v>
      </c>
      <c r="P3894" s="1" t="s">
        <v>54</v>
      </c>
      <c r="Q3894" s="1" t="s">
        <v>56</v>
      </c>
      <c r="R3894" s="1" t="s">
        <v>5</v>
      </c>
      <c r="S3894" s="2" t="b">
        <v>1</v>
      </c>
      <c r="T3894" s="2" t="b">
        <v>0</v>
      </c>
      <c r="U3894" s="1" t="s">
        <v>57</v>
      </c>
      <c r="V3894" s="1"/>
      <c r="W3894" s="2" t="b">
        <v>0</v>
      </c>
      <c r="X3894" s="1"/>
      <c r="Y3894" s="2" t="b">
        <v>0</v>
      </c>
      <c r="Z3894" s="1" t="s">
        <v>119</v>
      </c>
      <c r="AA3894" s="2" t="b">
        <v>0</v>
      </c>
      <c r="AB3894" s="1" t="s">
        <v>15858</v>
      </c>
      <c r="AC3894" s="1" t="s">
        <v>23192</v>
      </c>
      <c r="AD3894" s="1" t="s">
        <v>61</v>
      </c>
      <c r="AE3894" s="2" t="b">
        <v>1</v>
      </c>
      <c r="AF3894" s="1"/>
      <c r="AG3894" s="2" t="b">
        <v>0</v>
      </c>
      <c r="AH3894" s="1">
        <v>46242.564803576388</v>
      </c>
    </row>
    <row r="3895" spans="1:34" ht="13.9">
      <c r="A3895" s="1" t="s">
        <v>23193</v>
      </c>
      <c r="B3895" s="1" t="s">
        <v>23194</v>
      </c>
      <c r="C3895" s="4">
        <v>45743</v>
      </c>
      <c r="D3895" s="1" t="s">
        <v>22748</v>
      </c>
      <c r="E3895" s="1">
        <v>2025</v>
      </c>
      <c r="F3895" s="5">
        <v>16.39</v>
      </c>
      <c r="G3895" s="1" t="s">
        <v>23195</v>
      </c>
      <c r="H3895" s="1" t="s">
        <v>23196</v>
      </c>
      <c r="I3895" s="6">
        <v>15</v>
      </c>
      <c r="J3895" s="6" t="s">
        <v>54</v>
      </c>
      <c r="K3895" s="6">
        <v>1</v>
      </c>
      <c r="L3895" s="6">
        <v>0</v>
      </c>
      <c r="M3895" s="6">
        <v>1</v>
      </c>
      <c r="N3895" s="7">
        <v>0</v>
      </c>
      <c r="O3895" s="1" t="s">
        <v>148</v>
      </c>
      <c r="P3895" s="1" t="s">
        <v>54</v>
      </c>
      <c r="Q3895" s="1" t="s">
        <v>56</v>
      </c>
      <c r="R3895" s="1" t="s">
        <v>7</v>
      </c>
      <c r="S3895" s="2" t="b">
        <v>0</v>
      </c>
      <c r="T3895" s="2" t="b">
        <v>1</v>
      </c>
      <c r="U3895" s="1" t="s">
        <v>202</v>
      </c>
      <c r="V3895" s="1">
        <v>18</v>
      </c>
      <c r="W3895" s="2" t="b">
        <v>1</v>
      </c>
      <c r="X3895" s="2" t="b">
        <v>1</v>
      </c>
      <c r="Y3895" s="2" t="b">
        <v>0</v>
      </c>
      <c r="Z3895" s="1" t="s">
        <v>119</v>
      </c>
      <c r="AA3895" s="2" t="b">
        <v>0</v>
      </c>
      <c r="AB3895" s="1" t="s">
        <v>23197</v>
      </c>
      <c r="AC3895" s="1" t="s">
        <v>23198</v>
      </c>
      <c r="AD3895" s="1" t="s">
        <v>61</v>
      </c>
      <c r="AE3895" s="2" t="b">
        <v>1</v>
      </c>
      <c r="AF3895" s="1"/>
      <c r="AG3895" s="2" t="b">
        <v>0</v>
      </c>
      <c r="AH3895" s="1">
        <v>46242.564803576388</v>
      </c>
    </row>
    <row r="3896" spans="1:34" ht="13.9">
      <c r="A3896" s="1" t="s">
        <v>23199</v>
      </c>
      <c r="B3896" s="1" t="s">
        <v>23200</v>
      </c>
      <c r="C3896" s="4">
        <v>45743</v>
      </c>
      <c r="D3896" s="1" t="s">
        <v>22748</v>
      </c>
      <c r="E3896" s="1">
        <v>2025</v>
      </c>
      <c r="F3896" s="5">
        <v>16.39</v>
      </c>
      <c r="G3896" s="1" t="s">
        <v>23201</v>
      </c>
      <c r="H3896" s="1" t="s">
        <v>23202</v>
      </c>
      <c r="I3896" s="6">
        <v>2273</v>
      </c>
      <c r="J3896" s="6" t="s">
        <v>54</v>
      </c>
      <c r="K3896" s="6">
        <v>53</v>
      </c>
      <c r="L3896" s="6">
        <v>42</v>
      </c>
      <c r="M3896" s="6">
        <v>11</v>
      </c>
      <c r="N3896" s="7">
        <v>0.79245283018867929</v>
      </c>
      <c r="O3896" s="1" t="s">
        <v>55</v>
      </c>
      <c r="P3896" s="1" t="s">
        <v>54</v>
      </c>
      <c r="Q3896" s="1" t="s">
        <v>56</v>
      </c>
      <c r="R3896" s="1" t="s">
        <v>5</v>
      </c>
      <c r="S3896" s="2" t="b">
        <v>1</v>
      </c>
      <c r="T3896" s="2" t="b">
        <v>0</v>
      </c>
      <c r="U3896" s="1" t="s">
        <v>169</v>
      </c>
      <c r="V3896" s="1">
        <v>0</v>
      </c>
      <c r="W3896" s="2" t="b">
        <v>0</v>
      </c>
      <c r="X3896" s="1"/>
      <c r="Y3896" s="2" t="b">
        <v>0</v>
      </c>
      <c r="Z3896" s="1" t="s">
        <v>58</v>
      </c>
      <c r="AA3896" s="2" t="b">
        <v>1</v>
      </c>
      <c r="AB3896" s="1" t="s">
        <v>23203</v>
      </c>
      <c r="AC3896" s="1" t="s">
        <v>23204</v>
      </c>
      <c r="AD3896" s="1" t="s">
        <v>61</v>
      </c>
      <c r="AE3896" s="2" t="b">
        <v>1</v>
      </c>
      <c r="AF3896" s="1" t="s">
        <v>62</v>
      </c>
      <c r="AG3896" s="2" t="b">
        <v>0</v>
      </c>
      <c r="AH3896" s="1">
        <v>46242.564803576388</v>
      </c>
    </row>
    <row r="3897" spans="1:34" ht="13.9">
      <c r="A3897" s="1" t="s">
        <v>23205</v>
      </c>
      <c r="B3897" s="1" t="s">
        <v>23206</v>
      </c>
      <c r="C3897" s="4">
        <v>45743</v>
      </c>
      <c r="D3897" s="1" t="s">
        <v>22748</v>
      </c>
      <c r="E3897" s="1">
        <v>2025</v>
      </c>
      <c r="F3897" s="5">
        <v>16.39</v>
      </c>
      <c r="G3897" s="1" t="s">
        <v>23207</v>
      </c>
      <c r="H3897" s="1" t="s">
        <v>23208</v>
      </c>
      <c r="I3897" s="6">
        <v>12672</v>
      </c>
      <c r="J3897" s="6" t="s">
        <v>54</v>
      </c>
      <c r="K3897" s="6">
        <v>630</v>
      </c>
      <c r="L3897" s="6">
        <v>600</v>
      </c>
      <c r="M3897" s="6">
        <v>30</v>
      </c>
      <c r="N3897" s="7">
        <v>0.95238095238095233</v>
      </c>
      <c r="O3897" s="1" t="s">
        <v>76</v>
      </c>
      <c r="P3897" s="1" t="s">
        <v>54</v>
      </c>
      <c r="Q3897" s="1" t="s">
        <v>68</v>
      </c>
      <c r="R3897" s="1" t="s">
        <v>5</v>
      </c>
      <c r="S3897" s="2" t="b">
        <v>1</v>
      </c>
      <c r="T3897" s="2" t="b">
        <v>0</v>
      </c>
      <c r="U3897" s="1" t="s">
        <v>57</v>
      </c>
      <c r="V3897" s="1"/>
      <c r="W3897" s="2" t="b">
        <v>0</v>
      </c>
      <c r="X3897" s="1"/>
      <c r="Y3897" s="2" t="b">
        <v>0</v>
      </c>
      <c r="Z3897" s="1" t="s">
        <v>58</v>
      </c>
      <c r="AA3897" s="2" t="b">
        <v>1</v>
      </c>
      <c r="AB3897" s="1" t="s">
        <v>23209</v>
      </c>
      <c r="AC3897" s="1" t="s">
        <v>23210</v>
      </c>
      <c r="AD3897" s="1" t="s">
        <v>61</v>
      </c>
      <c r="AE3897" s="2" t="b">
        <v>1</v>
      </c>
      <c r="AF3897" s="1" t="s">
        <v>305</v>
      </c>
      <c r="AG3897" s="2" t="b">
        <v>0</v>
      </c>
      <c r="AH3897" s="1">
        <v>46242.564803576388</v>
      </c>
    </row>
    <row r="3898" spans="1:34" ht="13.9">
      <c r="A3898" s="1" t="s">
        <v>23211</v>
      </c>
      <c r="B3898" s="1" t="s">
        <v>23212</v>
      </c>
      <c r="C3898" s="4">
        <v>45743</v>
      </c>
      <c r="D3898" s="1" t="s">
        <v>22748</v>
      </c>
      <c r="E3898" s="1">
        <v>2025</v>
      </c>
      <c r="F3898" s="5">
        <v>16.39</v>
      </c>
      <c r="G3898" s="1" t="s">
        <v>23213</v>
      </c>
      <c r="H3898" s="1" t="s">
        <v>23214</v>
      </c>
      <c r="I3898" s="6">
        <v>687</v>
      </c>
      <c r="J3898" s="6" t="s">
        <v>54</v>
      </c>
      <c r="K3898" s="6">
        <v>22</v>
      </c>
      <c r="L3898" s="6">
        <v>17</v>
      </c>
      <c r="M3898" s="6">
        <v>5</v>
      </c>
      <c r="N3898" s="7">
        <v>0.77272727272727271</v>
      </c>
      <c r="O3898" s="1" t="s">
        <v>55</v>
      </c>
      <c r="P3898" s="1" t="s">
        <v>54</v>
      </c>
      <c r="Q3898" s="1" t="s">
        <v>56</v>
      </c>
      <c r="R3898" s="1" t="s">
        <v>5</v>
      </c>
      <c r="S3898" s="2" t="b">
        <v>1</v>
      </c>
      <c r="T3898" s="2" t="b">
        <v>0</v>
      </c>
      <c r="U3898" s="1" t="s">
        <v>57</v>
      </c>
      <c r="V3898" s="1"/>
      <c r="W3898" s="2" t="b">
        <v>0</v>
      </c>
      <c r="X3898" s="1"/>
      <c r="Y3898" s="2" t="b">
        <v>0</v>
      </c>
      <c r="Z3898" s="1" t="s">
        <v>119</v>
      </c>
      <c r="AA3898" s="2" t="b">
        <v>0</v>
      </c>
      <c r="AB3898" s="1" t="s">
        <v>23215</v>
      </c>
      <c r="AC3898" s="1" t="s">
        <v>23216</v>
      </c>
      <c r="AD3898" s="1" t="s">
        <v>61</v>
      </c>
      <c r="AE3898" s="2" t="b">
        <v>1</v>
      </c>
      <c r="AF3898" s="1"/>
      <c r="AG3898" s="2" t="b">
        <v>0</v>
      </c>
      <c r="AH3898" s="1">
        <v>46242.564803576388</v>
      </c>
    </row>
    <row r="3899" spans="1:34" ht="13.9">
      <c r="A3899" s="1" t="s">
        <v>23217</v>
      </c>
      <c r="B3899" s="1" t="s">
        <v>23218</v>
      </c>
      <c r="C3899" s="4">
        <v>45744</v>
      </c>
      <c r="D3899" s="1" t="s">
        <v>22748</v>
      </c>
      <c r="E3899" s="1">
        <v>2025</v>
      </c>
      <c r="F3899" s="5">
        <v>16.36</v>
      </c>
      <c r="G3899" s="1" t="s">
        <v>23219</v>
      </c>
      <c r="H3899" s="1" t="s">
        <v>23220</v>
      </c>
      <c r="I3899" s="6">
        <v>147</v>
      </c>
      <c r="J3899" s="6" t="s">
        <v>54</v>
      </c>
      <c r="K3899" s="6">
        <v>10</v>
      </c>
      <c r="L3899" s="6">
        <v>10</v>
      </c>
      <c r="M3899" s="6">
        <v>0</v>
      </c>
      <c r="N3899" s="7">
        <v>1</v>
      </c>
      <c r="O3899" s="1" t="s">
        <v>126</v>
      </c>
      <c r="P3899" s="1" t="s">
        <v>54</v>
      </c>
      <c r="Q3899" s="1" t="s">
        <v>56</v>
      </c>
      <c r="R3899" s="1" t="s">
        <v>7</v>
      </c>
      <c r="S3899" s="2" t="b">
        <v>0</v>
      </c>
      <c r="T3899" s="2" t="b">
        <v>1</v>
      </c>
      <c r="U3899" s="1" t="s">
        <v>202</v>
      </c>
      <c r="V3899" s="1">
        <v>18</v>
      </c>
      <c r="W3899" s="2" t="b">
        <v>1</v>
      </c>
      <c r="X3899" s="2" t="b">
        <v>1</v>
      </c>
      <c r="Y3899" s="2" t="b">
        <v>0</v>
      </c>
      <c r="Z3899" s="1" t="s">
        <v>119</v>
      </c>
      <c r="AA3899" s="2" t="b">
        <v>0</v>
      </c>
      <c r="AB3899" s="1" t="s">
        <v>23221</v>
      </c>
      <c r="AC3899" s="1" t="s">
        <v>23222</v>
      </c>
      <c r="AD3899" s="1" t="s">
        <v>61</v>
      </c>
      <c r="AE3899" s="2" t="b">
        <v>1</v>
      </c>
      <c r="AF3899" s="1"/>
      <c r="AG3899" s="2" t="b">
        <v>0</v>
      </c>
      <c r="AH3899" s="1">
        <v>46242.564803576388</v>
      </c>
    </row>
    <row r="3900" spans="1:34" ht="13.9">
      <c r="A3900" s="1" t="s">
        <v>23223</v>
      </c>
      <c r="B3900" s="1" t="s">
        <v>23224</v>
      </c>
      <c r="C3900" s="4">
        <v>45744</v>
      </c>
      <c r="D3900" s="1" t="s">
        <v>22748</v>
      </c>
      <c r="E3900" s="1">
        <v>2025</v>
      </c>
      <c r="F3900" s="5">
        <v>16.36</v>
      </c>
      <c r="G3900" s="1" t="s">
        <v>23225</v>
      </c>
      <c r="H3900" s="1" t="s">
        <v>23226</v>
      </c>
      <c r="I3900" s="6">
        <v>416</v>
      </c>
      <c r="J3900" s="6" t="s">
        <v>54</v>
      </c>
      <c r="K3900" s="6">
        <v>27</v>
      </c>
      <c r="L3900" s="6">
        <v>25</v>
      </c>
      <c r="M3900" s="6">
        <v>2</v>
      </c>
      <c r="N3900" s="7">
        <v>0.92592592592592593</v>
      </c>
      <c r="O3900" s="1" t="s">
        <v>126</v>
      </c>
      <c r="P3900" s="1" t="s">
        <v>54</v>
      </c>
      <c r="Q3900" s="1" t="s">
        <v>56</v>
      </c>
      <c r="R3900" s="1" t="s">
        <v>5</v>
      </c>
      <c r="S3900" s="2" t="b">
        <v>1</v>
      </c>
      <c r="T3900" s="2" t="b">
        <v>0</v>
      </c>
      <c r="U3900" s="1" t="s">
        <v>57</v>
      </c>
      <c r="V3900" s="1"/>
      <c r="W3900" s="2" t="b">
        <v>0</v>
      </c>
      <c r="X3900" s="1"/>
      <c r="Y3900" s="2" t="b">
        <v>0</v>
      </c>
      <c r="Z3900" s="1" t="s">
        <v>58</v>
      </c>
      <c r="AA3900" s="2" t="b">
        <v>1</v>
      </c>
      <c r="AB3900" s="1" t="s">
        <v>23227</v>
      </c>
      <c r="AC3900" s="1" t="s">
        <v>23228</v>
      </c>
      <c r="AD3900" s="1" t="s">
        <v>61</v>
      </c>
      <c r="AE3900" s="2" t="b">
        <v>1</v>
      </c>
      <c r="AF3900" s="1" t="s">
        <v>305</v>
      </c>
      <c r="AG3900" s="2" t="b">
        <v>0</v>
      </c>
      <c r="AH3900" s="1">
        <v>46242.564803576388</v>
      </c>
    </row>
    <row r="3901" spans="1:34" ht="13.9">
      <c r="A3901" s="1" t="s">
        <v>23229</v>
      </c>
      <c r="B3901" s="1" t="s">
        <v>23230</v>
      </c>
      <c r="C3901" s="4">
        <v>45744</v>
      </c>
      <c r="D3901" s="1" t="s">
        <v>22748</v>
      </c>
      <c r="E3901" s="1">
        <v>2025</v>
      </c>
      <c r="F3901" s="5">
        <v>16.36</v>
      </c>
      <c r="G3901" s="1" t="s">
        <v>23231</v>
      </c>
      <c r="H3901" s="1" t="s">
        <v>23232</v>
      </c>
      <c r="I3901" s="6"/>
      <c r="J3901" s="6" t="s">
        <v>147</v>
      </c>
      <c r="K3901" s="6">
        <v>151</v>
      </c>
      <c r="L3901" s="6">
        <v>143</v>
      </c>
      <c r="M3901" s="6">
        <v>8</v>
      </c>
      <c r="N3901" s="7">
        <v>0.94701986754966883</v>
      </c>
      <c r="O3901" s="1" t="s">
        <v>67</v>
      </c>
      <c r="P3901" s="1" t="s">
        <v>54</v>
      </c>
      <c r="Q3901" s="1" t="s">
        <v>56</v>
      </c>
      <c r="R3901" s="1" t="s">
        <v>5</v>
      </c>
      <c r="S3901" s="2" t="b">
        <v>1</v>
      </c>
      <c r="T3901" s="2" t="b">
        <v>0</v>
      </c>
      <c r="U3901" s="1" t="s">
        <v>57</v>
      </c>
      <c r="V3901" s="1"/>
      <c r="W3901" s="2" t="b">
        <v>0</v>
      </c>
      <c r="X3901" s="1"/>
      <c r="Y3901" s="2" t="b">
        <v>0</v>
      </c>
      <c r="Z3901" s="1" t="s">
        <v>119</v>
      </c>
      <c r="AA3901" s="2" t="b">
        <v>0</v>
      </c>
      <c r="AB3901" s="1" t="s">
        <v>23233</v>
      </c>
      <c r="AC3901" s="1" t="s">
        <v>23234</v>
      </c>
      <c r="AD3901" s="1" t="s">
        <v>61</v>
      </c>
      <c r="AE3901" s="2" t="b">
        <v>1</v>
      </c>
      <c r="AF3901" s="1"/>
      <c r="AG3901" s="2" t="b">
        <v>0</v>
      </c>
      <c r="AH3901" s="1">
        <v>46242.564803576388</v>
      </c>
    </row>
    <row r="3902" spans="1:34" ht="13.9">
      <c r="A3902" s="1" t="s">
        <v>23235</v>
      </c>
      <c r="B3902" s="1" t="s">
        <v>23236</v>
      </c>
      <c r="C3902" s="4">
        <v>45744</v>
      </c>
      <c r="D3902" s="1" t="s">
        <v>22748</v>
      </c>
      <c r="E3902" s="1">
        <v>2025</v>
      </c>
      <c r="F3902" s="5">
        <v>16.36</v>
      </c>
      <c r="G3902" s="1" t="s">
        <v>23237</v>
      </c>
      <c r="H3902" s="1" t="s">
        <v>23238</v>
      </c>
      <c r="I3902" s="6">
        <v>8376</v>
      </c>
      <c r="J3902" s="6" t="s">
        <v>54</v>
      </c>
      <c r="K3902" s="6">
        <v>92</v>
      </c>
      <c r="L3902" s="6">
        <v>64</v>
      </c>
      <c r="M3902" s="6">
        <v>28</v>
      </c>
      <c r="N3902" s="7">
        <v>0.69565217391304346</v>
      </c>
      <c r="O3902" s="1" t="s">
        <v>91</v>
      </c>
      <c r="P3902" s="1" t="s">
        <v>54</v>
      </c>
      <c r="Q3902" s="1" t="s">
        <v>56</v>
      </c>
      <c r="R3902" s="1" t="s">
        <v>7</v>
      </c>
      <c r="S3902" s="2" t="b">
        <v>0</v>
      </c>
      <c r="T3902" s="2" t="b">
        <v>1</v>
      </c>
      <c r="U3902" s="1" t="s">
        <v>202</v>
      </c>
      <c r="V3902" s="1">
        <v>18</v>
      </c>
      <c r="W3902" s="2" t="b">
        <v>1</v>
      </c>
      <c r="X3902" s="2" t="b">
        <v>1</v>
      </c>
      <c r="Y3902" s="2" t="b">
        <v>0</v>
      </c>
      <c r="Z3902" s="1" t="s">
        <v>119</v>
      </c>
      <c r="AA3902" s="2" t="b">
        <v>0</v>
      </c>
      <c r="AB3902" s="1" t="s">
        <v>23239</v>
      </c>
      <c r="AC3902" s="1" t="s">
        <v>23240</v>
      </c>
      <c r="AD3902" s="1" t="s">
        <v>61</v>
      </c>
      <c r="AE3902" s="2" t="b">
        <v>1</v>
      </c>
      <c r="AF3902" s="1"/>
      <c r="AG3902" s="2" t="b">
        <v>0</v>
      </c>
      <c r="AH3902" s="1">
        <v>46242.564803576388</v>
      </c>
    </row>
    <row r="3903" spans="1:34" ht="13.9">
      <c r="A3903" s="1" t="s">
        <v>23241</v>
      </c>
      <c r="B3903" s="1" t="s">
        <v>23242</v>
      </c>
      <c r="C3903" s="4">
        <v>45744</v>
      </c>
      <c r="D3903" s="1" t="s">
        <v>22748</v>
      </c>
      <c r="E3903" s="1">
        <v>2025</v>
      </c>
      <c r="F3903" s="5">
        <v>16.36</v>
      </c>
      <c r="G3903" s="1" t="s">
        <v>23243</v>
      </c>
      <c r="H3903" s="1" t="s">
        <v>23244</v>
      </c>
      <c r="I3903" s="6">
        <v>10960</v>
      </c>
      <c r="J3903" s="6" t="s">
        <v>54</v>
      </c>
      <c r="K3903" s="6">
        <v>214</v>
      </c>
      <c r="L3903" s="6">
        <v>199</v>
      </c>
      <c r="M3903" s="6">
        <v>15</v>
      </c>
      <c r="N3903" s="7">
        <v>0.92990654205607481</v>
      </c>
      <c r="O3903" s="1" t="s">
        <v>67</v>
      </c>
      <c r="P3903" s="1" t="s">
        <v>54</v>
      </c>
      <c r="Q3903" s="1" t="s">
        <v>68</v>
      </c>
      <c r="R3903" s="1" t="s">
        <v>7</v>
      </c>
      <c r="S3903" s="2" t="b">
        <v>0</v>
      </c>
      <c r="T3903" s="2" t="b">
        <v>1</v>
      </c>
      <c r="U3903" s="1" t="s">
        <v>202</v>
      </c>
      <c r="V3903" s="1">
        <v>18</v>
      </c>
      <c r="W3903" s="2" t="b">
        <v>1</v>
      </c>
      <c r="X3903" s="2" t="b">
        <v>1</v>
      </c>
      <c r="Y3903" s="2" t="b">
        <v>0</v>
      </c>
      <c r="Z3903" s="1" t="s">
        <v>119</v>
      </c>
      <c r="AA3903" s="2" t="b">
        <v>0</v>
      </c>
      <c r="AB3903" s="1" t="s">
        <v>23245</v>
      </c>
      <c r="AC3903" s="1" t="s">
        <v>23246</v>
      </c>
      <c r="AD3903" s="1" t="s">
        <v>61</v>
      </c>
      <c r="AE3903" s="2" t="b">
        <v>1</v>
      </c>
      <c r="AF3903" s="1"/>
      <c r="AG3903" s="2" t="b">
        <v>0</v>
      </c>
      <c r="AH3903" s="1">
        <v>46242.564803576388</v>
      </c>
    </row>
    <row r="3904" spans="1:34" ht="13.9">
      <c r="A3904" s="1" t="s">
        <v>23247</v>
      </c>
      <c r="B3904" s="1" t="s">
        <v>23248</v>
      </c>
      <c r="C3904" s="4">
        <v>45744</v>
      </c>
      <c r="D3904" s="1" t="s">
        <v>22748</v>
      </c>
      <c r="E3904" s="1">
        <v>2025</v>
      </c>
      <c r="F3904" s="5">
        <v>16.36</v>
      </c>
      <c r="G3904" s="1" t="s">
        <v>23249</v>
      </c>
      <c r="H3904" s="1" t="s">
        <v>23250</v>
      </c>
      <c r="I3904" s="6"/>
      <c r="J3904" s="6" t="s">
        <v>147</v>
      </c>
      <c r="K3904" s="6">
        <v>0</v>
      </c>
      <c r="L3904" s="6">
        <v>0</v>
      </c>
      <c r="M3904" s="6">
        <v>0</v>
      </c>
      <c r="N3904" s="7"/>
      <c r="O3904" s="1" t="s">
        <v>216</v>
      </c>
      <c r="P3904" s="1" t="s">
        <v>54</v>
      </c>
      <c r="Q3904" s="1" t="s">
        <v>56</v>
      </c>
      <c r="R3904" s="1" t="s">
        <v>7</v>
      </c>
      <c r="S3904" s="2" t="b">
        <v>0</v>
      </c>
      <c r="T3904" s="2" t="b">
        <v>1</v>
      </c>
      <c r="U3904" s="1" t="s">
        <v>202</v>
      </c>
      <c r="V3904" s="1">
        <v>18</v>
      </c>
      <c r="W3904" s="2" t="b">
        <v>1</v>
      </c>
      <c r="X3904" s="2" t="b">
        <v>1</v>
      </c>
      <c r="Y3904" s="2" t="b">
        <v>0</v>
      </c>
      <c r="Z3904" s="1" t="s">
        <v>119</v>
      </c>
      <c r="AA3904" s="2" t="b">
        <v>0</v>
      </c>
      <c r="AB3904" s="1" t="s">
        <v>23251</v>
      </c>
      <c r="AC3904" s="1" t="s">
        <v>23252</v>
      </c>
      <c r="AD3904" s="1" t="s">
        <v>61</v>
      </c>
      <c r="AE3904" s="2" t="b">
        <v>1</v>
      </c>
      <c r="AF3904" s="1"/>
      <c r="AG3904" s="2" t="b">
        <v>0</v>
      </c>
      <c r="AH3904" s="1">
        <v>46242.564803576388</v>
      </c>
    </row>
    <row r="3905" spans="1:34" ht="13.9">
      <c r="A3905" s="1" t="s">
        <v>23253</v>
      </c>
      <c r="B3905" s="1" t="s">
        <v>23254</v>
      </c>
      <c r="C3905" s="4">
        <v>45744</v>
      </c>
      <c r="D3905" s="1" t="s">
        <v>22748</v>
      </c>
      <c r="E3905" s="1">
        <v>2025</v>
      </c>
      <c r="F3905" s="5">
        <v>16.36</v>
      </c>
      <c r="G3905" s="1" t="s">
        <v>23255</v>
      </c>
      <c r="H3905" s="1" t="s">
        <v>23256</v>
      </c>
      <c r="I3905" s="6">
        <v>231</v>
      </c>
      <c r="J3905" s="6" t="s">
        <v>54</v>
      </c>
      <c r="K3905" s="6">
        <v>15</v>
      </c>
      <c r="L3905" s="6">
        <v>15</v>
      </c>
      <c r="M3905" s="6">
        <v>0</v>
      </c>
      <c r="N3905" s="7">
        <v>1</v>
      </c>
      <c r="O3905" s="1" t="s">
        <v>126</v>
      </c>
      <c r="P3905" s="1" t="s">
        <v>54</v>
      </c>
      <c r="Q3905" s="1" t="s">
        <v>56</v>
      </c>
      <c r="R3905" s="1" t="s">
        <v>5</v>
      </c>
      <c r="S3905" s="2" t="b">
        <v>1</v>
      </c>
      <c r="T3905" s="2" t="b">
        <v>0</v>
      </c>
      <c r="U3905" s="1" t="s">
        <v>57</v>
      </c>
      <c r="V3905" s="1"/>
      <c r="W3905" s="2" t="b">
        <v>0</v>
      </c>
      <c r="X3905" s="1"/>
      <c r="Y3905" s="2" t="b">
        <v>0</v>
      </c>
      <c r="Z3905" s="1" t="s">
        <v>58</v>
      </c>
      <c r="AA3905" s="2" t="b">
        <v>1</v>
      </c>
      <c r="AB3905" s="1" t="s">
        <v>23257</v>
      </c>
      <c r="AC3905" s="1" t="s">
        <v>23258</v>
      </c>
      <c r="AD3905" s="1" t="s">
        <v>61</v>
      </c>
      <c r="AE3905" s="2" t="b">
        <v>1</v>
      </c>
      <c r="AF3905" s="1" t="s">
        <v>227</v>
      </c>
      <c r="AG3905" s="2" t="b">
        <v>0</v>
      </c>
      <c r="AH3905" s="1">
        <v>46242.564803576388</v>
      </c>
    </row>
    <row r="3906" spans="1:34" ht="13.9">
      <c r="A3906" s="1" t="s">
        <v>23259</v>
      </c>
      <c r="B3906" s="1" t="s">
        <v>23260</v>
      </c>
      <c r="C3906" s="4">
        <v>45745</v>
      </c>
      <c r="D3906" s="1" t="s">
        <v>22748</v>
      </c>
      <c r="E3906" s="1">
        <v>2025</v>
      </c>
      <c r="F3906" s="5">
        <v>16.329999999999998</v>
      </c>
      <c r="G3906" s="1" t="s">
        <v>23261</v>
      </c>
      <c r="H3906" s="1" t="s">
        <v>23262</v>
      </c>
      <c r="I3906" s="6">
        <v>5671</v>
      </c>
      <c r="J3906" s="6" t="s">
        <v>54</v>
      </c>
      <c r="K3906" s="6">
        <v>129</v>
      </c>
      <c r="L3906" s="6">
        <v>119</v>
      </c>
      <c r="M3906" s="6">
        <v>10</v>
      </c>
      <c r="N3906" s="7">
        <v>0.92248062015503873</v>
      </c>
      <c r="O3906" s="1" t="s">
        <v>67</v>
      </c>
      <c r="P3906" s="1" t="s">
        <v>54</v>
      </c>
      <c r="Q3906" s="1" t="s">
        <v>56</v>
      </c>
      <c r="R3906" s="1" t="s">
        <v>5</v>
      </c>
      <c r="S3906" s="2" t="b">
        <v>1</v>
      </c>
      <c r="T3906" s="2" t="b">
        <v>0</v>
      </c>
      <c r="U3906" s="1" t="s">
        <v>57</v>
      </c>
      <c r="V3906" s="1"/>
      <c r="W3906" s="2" t="b">
        <v>0</v>
      </c>
      <c r="X3906" s="1"/>
      <c r="Y3906" s="2" t="b">
        <v>0</v>
      </c>
      <c r="Z3906" s="1" t="s">
        <v>119</v>
      </c>
      <c r="AA3906" s="2" t="b">
        <v>0</v>
      </c>
      <c r="AB3906" s="1" t="s">
        <v>23263</v>
      </c>
      <c r="AC3906" s="1" t="s">
        <v>23264</v>
      </c>
      <c r="AD3906" s="1" t="s">
        <v>61</v>
      </c>
      <c r="AE3906" s="2" t="b">
        <v>1</v>
      </c>
      <c r="AF3906" s="1"/>
      <c r="AG3906" s="2" t="b">
        <v>0</v>
      </c>
      <c r="AH3906" s="1">
        <v>46242.564803576388</v>
      </c>
    </row>
    <row r="3907" spans="1:34" ht="13.9">
      <c r="A3907" s="1" t="s">
        <v>23265</v>
      </c>
      <c r="B3907" s="1" t="s">
        <v>23266</v>
      </c>
      <c r="C3907" s="4">
        <v>45746</v>
      </c>
      <c r="D3907" s="1" t="s">
        <v>22748</v>
      </c>
      <c r="E3907" s="1">
        <v>2025</v>
      </c>
      <c r="F3907" s="5">
        <v>16.3</v>
      </c>
      <c r="G3907" s="1" t="s">
        <v>23267</v>
      </c>
      <c r="H3907" s="1" t="s">
        <v>23268</v>
      </c>
      <c r="I3907" s="6">
        <v>1365</v>
      </c>
      <c r="J3907" s="6" t="s">
        <v>54</v>
      </c>
      <c r="K3907" s="6">
        <v>37</v>
      </c>
      <c r="L3907" s="6">
        <v>33</v>
      </c>
      <c r="M3907" s="6">
        <v>4</v>
      </c>
      <c r="N3907" s="7">
        <v>0.89189189189189189</v>
      </c>
      <c r="O3907" s="1" t="s">
        <v>126</v>
      </c>
      <c r="P3907" s="1" t="s">
        <v>54</v>
      </c>
      <c r="Q3907" s="1" t="s">
        <v>56</v>
      </c>
      <c r="R3907" s="1" t="s">
        <v>5</v>
      </c>
      <c r="S3907" s="2" t="b">
        <v>1</v>
      </c>
      <c r="T3907" s="2" t="b">
        <v>0</v>
      </c>
      <c r="U3907" s="1" t="s">
        <v>57</v>
      </c>
      <c r="V3907" s="1"/>
      <c r="W3907" s="2" t="b">
        <v>0</v>
      </c>
      <c r="X3907" s="1"/>
      <c r="Y3907" s="2" t="b">
        <v>0</v>
      </c>
      <c r="Z3907" s="1" t="s">
        <v>58</v>
      </c>
      <c r="AA3907" s="2" t="b">
        <v>1</v>
      </c>
      <c r="AB3907" s="1" t="s">
        <v>23269</v>
      </c>
      <c r="AC3907" s="1" t="s">
        <v>23270</v>
      </c>
      <c r="AD3907" s="1" t="s">
        <v>61</v>
      </c>
      <c r="AE3907" s="2" t="b">
        <v>1</v>
      </c>
      <c r="AF3907" s="1" t="s">
        <v>101</v>
      </c>
      <c r="AG3907" s="2" t="b">
        <v>1</v>
      </c>
      <c r="AH3907" s="1">
        <v>46242.564803576388</v>
      </c>
    </row>
    <row r="3908" spans="1:34" ht="13.9">
      <c r="A3908" s="1" t="s">
        <v>23271</v>
      </c>
      <c r="B3908" s="1" t="s">
        <v>23272</v>
      </c>
      <c r="C3908" s="4">
        <v>45746</v>
      </c>
      <c r="D3908" s="1" t="s">
        <v>22748</v>
      </c>
      <c r="E3908" s="1">
        <v>2025</v>
      </c>
      <c r="F3908" s="5">
        <v>16.3</v>
      </c>
      <c r="G3908" s="1" t="s">
        <v>23273</v>
      </c>
      <c r="H3908" s="1" t="s">
        <v>23274</v>
      </c>
      <c r="I3908" s="6">
        <v>1476</v>
      </c>
      <c r="J3908" s="6" t="s">
        <v>54</v>
      </c>
      <c r="K3908" s="6">
        <v>125</v>
      </c>
      <c r="L3908" s="6">
        <v>111</v>
      </c>
      <c r="M3908" s="6">
        <v>14</v>
      </c>
      <c r="N3908" s="7">
        <v>0.88800000000000001</v>
      </c>
      <c r="O3908" s="1" t="s">
        <v>67</v>
      </c>
      <c r="P3908" s="1" t="s">
        <v>54</v>
      </c>
      <c r="Q3908" s="1" t="s">
        <v>56</v>
      </c>
      <c r="R3908" s="1" t="s">
        <v>5</v>
      </c>
      <c r="S3908" s="2" t="b">
        <v>1</v>
      </c>
      <c r="T3908" s="2" t="b">
        <v>0</v>
      </c>
      <c r="U3908" s="1" t="s">
        <v>57</v>
      </c>
      <c r="V3908" s="1"/>
      <c r="W3908" s="2" t="b">
        <v>0</v>
      </c>
      <c r="X3908" s="1"/>
      <c r="Y3908" s="2" t="b">
        <v>0</v>
      </c>
      <c r="Z3908" s="1" t="s">
        <v>58</v>
      </c>
      <c r="AA3908" s="2" t="b">
        <v>1</v>
      </c>
      <c r="AB3908" s="1" t="s">
        <v>23275</v>
      </c>
      <c r="AC3908" s="1" t="s">
        <v>23276</v>
      </c>
      <c r="AD3908" s="1" t="s">
        <v>61</v>
      </c>
      <c r="AE3908" s="2" t="b">
        <v>1</v>
      </c>
      <c r="AF3908" s="1" t="s">
        <v>371</v>
      </c>
      <c r="AG3908" s="2" t="b">
        <v>0</v>
      </c>
      <c r="AH3908" s="1">
        <v>46242.564803576388</v>
      </c>
    </row>
    <row r="3909" spans="1:34" ht="13.9">
      <c r="A3909" s="1" t="s">
        <v>23277</v>
      </c>
      <c r="B3909" s="1" t="s">
        <v>23278</v>
      </c>
      <c r="C3909" s="4">
        <v>45747</v>
      </c>
      <c r="D3909" s="1" t="s">
        <v>22748</v>
      </c>
      <c r="E3909" s="1">
        <v>2025</v>
      </c>
      <c r="F3909" s="5">
        <v>16.260000000000002</v>
      </c>
      <c r="G3909" s="1" t="s">
        <v>23279</v>
      </c>
      <c r="H3909" s="1" t="s">
        <v>23280</v>
      </c>
      <c r="I3909" s="6">
        <v>13895</v>
      </c>
      <c r="J3909" s="6" t="s">
        <v>54</v>
      </c>
      <c r="K3909" s="6">
        <v>516</v>
      </c>
      <c r="L3909" s="6">
        <v>399</v>
      </c>
      <c r="M3909" s="6">
        <v>117</v>
      </c>
      <c r="N3909" s="7">
        <v>0.77325581395348841</v>
      </c>
      <c r="O3909" s="1" t="s">
        <v>55</v>
      </c>
      <c r="P3909" s="1" t="s">
        <v>54</v>
      </c>
      <c r="Q3909" s="1" t="s">
        <v>68</v>
      </c>
      <c r="R3909" s="1" t="s">
        <v>5</v>
      </c>
      <c r="S3909" s="2" t="b">
        <v>1</v>
      </c>
      <c r="T3909" s="2" t="b">
        <v>0</v>
      </c>
      <c r="U3909" s="1" t="s">
        <v>57</v>
      </c>
      <c r="V3909" s="1"/>
      <c r="W3909" s="2" t="b">
        <v>0</v>
      </c>
      <c r="X3909" s="1"/>
      <c r="Y3909" s="2" t="b">
        <v>0</v>
      </c>
      <c r="Z3909" s="1" t="s">
        <v>58</v>
      </c>
      <c r="AA3909" s="2" t="b">
        <v>1</v>
      </c>
      <c r="AB3909" s="1" t="s">
        <v>23281</v>
      </c>
      <c r="AC3909" s="1" t="s">
        <v>23282</v>
      </c>
      <c r="AD3909" s="1" t="s">
        <v>61</v>
      </c>
      <c r="AE3909" s="2" t="b">
        <v>1</v>
      </c>
      <c r="AF3909" s="1" t="s">
        <v>435</v>
      </c>
      <c r="AG3909" s="2" t="b">
        <v>0</v>
      </c>
      <c r="AH3909" s="1">
        <v>46242.564803576388</v>
      </c>
    </row>
    <row r="3910" spans="1:34" ht="13.9">
      <c r="A3910" s="1" t="s">
        <v>23283</v>
      </c>
      <c r="B3910" s="1" t="s">
        <v>23284</v>
      </c>
      <c r="C3910" s="4">
        <v>45748</v>
      </c>
      <c r="D3910" s="1" t="s">
        <v>23285</v>
      </c>
      <c r="E3910" s="1">
        <v>2025</v>
      </c>
      <c r="F3910" s="5">
        <v>16.23</v>
      </c>
      <c r="G3910" s="1" t="s">
        <v>23286</v>
      </c>
      <c r="H3910" s="1" t="s">
        <v>23287</v>
      </c>
      <c r="I3910" s="6">
        <v>310</v>
      </c>
      <c r="J3910" s="6" t="s">
        <v>54</v>
      </c>
      <c r="K3910" s="6">
        <v>8</v>
      </c>
      <c r="L3910" s="6">
        <v>6</v>
      </c>
      <c r="M3910" s="6">
        <v>2</v>
      </c>
      <c r="N3910" s="7">
        <v>0.75</v>
      </c>
      <c r="O3910" s="1" t="s">
        <v>1324</v>
      </c>
      <c r="P3910" s="1" t="s">
        <v>54</v>
      </c>
      <c r="Q3910" s="1" t="s">
        <v>56</v>
      </c>
      <c r="R3910" s="1" t="s">
        <v>7</v>
      </c>
      <c r="S3910" s="2" t="b">
        <v>0</v>
      </c>
      <c r="T3910" s="2" t="b">
        <v>1</v>
      </c>
      <c r="U3910" s="1" t="s">
        <v>1669</v>
      </c>
      <c r="V3910" s="1">
        <v>18</v>
      </c>
      <c r="W3910" s="2" t="b">
        <v>1</v>
      </c>
      <c r="X3910" s="1"/>
      <c r="Y3910" s="2" t="b">
        <v>0</v>
      </c>
      <c r="Z3910" s="1" t="s">
        <v>119</v>
      </c>
      <c r="AA3910" s="2" t="b">
        <v>0</v>
      </c>
      <c r="AB3910" s="1" t="s">
        <v>23288</v>
      </c>
      <c r="AC3910" s="1" t="s">
        <v>23289</v>
      </c>
      <c r="AD3910" s="1" t="s">
        <v>61</v>
      </c>
      <c r="AE3910" s="2" t="b">
        <v>1</v>
      </c>
      <c r="AF3910" s="1"/>
      <c r="AG3910" s="2" t="b">
        <v>0</v>
      </c>
      <c r="AH3910" s="1">
        <v>46242.564803576388</v>
      </c>
    </row>
    <row r="3911" spans="1:34" ht="13.9">
      <c r="A3911" s="1" t="s">
        <v>23290</v>
      </c>
      <c r="B3911" s="1" t="s">
        <v>23291</v>
      </c>
      <c r="C3911" s="4">
        <v>45748</v>
      </c>
      <c r="D3911" s="1" t="s">
        <v>23285</v>
      </c>
      <c r="E3911" s="1">
        <v>2025</v>
      </c>
      <c r="F3911" s="5">
        <v>16.23</v>
      </c>
      <c r="G3911" s="1" t="s">
        <v>23292</v>
      </c>
      <c r="H3911" s="1" t="s">
        <v>23293</v>
      </c>
      <c r="I3911" s="6">
        <v>742</v>
      </c>
      <c r="J3911" s="6" t="s">
        <v>54</v>
      </c>
      <c r="K3911" s="6">
        <v>35</v>
      </c>
      <c r="L3911" s="6">
        <v>31</v>
      </c>
      <c r="M3911" s="6">
        <v>4</v>
      </c>
      <c r="N3911" s="7">
        <v>0.88571428571428568</v>
      </c>
      <c r="O3911" s="1" t="s">
        <v>126</v>
      </c>
      <c r="P3911" s="1" t="s">
        <v>54</v>
      </c>
      <c r="Q3911" s="1" t="s">
        <v>56</v>
      </c>
      <c r="R3911" s="1" t="s">
        <v>5</v>
      </c>
      <c r="S3911" s="2" t="b">
        <v>1</v>
      </c>
      <c r="T3911" s="2" t="b">
        <v>0</v>
      </c>
      <c r="U3911" s="1" t="s">
        <v>57</v>
      </c>
      <c r="V3911" s="1"/>
      <c r="W3911" s="2" t="b">
        <v>0</v>
      </c>
      <c r="X3911" s="1"/>
      <c r="Y3911" s="2" t="b">
        <v>0</v>
      </c>
      <c r="Z3911" s="1" t="s">
        <v>58</v>
      </c>
      <c r="AA3911" s="2" t="b">
        <v>1</v>
      </c>
      <c r="AB3911" s="1" t="s">
        <v>23294</v>
      </c>
      <c r="AC3911" s="1" t="s">
        <v>23295</v>
      </c>
      <c r="AD3911" s="1" t="s">
        <v>61</v>
      </c>
      <c r="AE3911" s="2" t="b">
        <v>1</v>
      </c>
      <c r="AF3911" s="1" t="s">
        <v>94</v>
      </c>
      <c r="AG3911" s="2" t="b">
        <v>0</v>
      </c>
      <c r="AH3911" s="1">
        <v>46242.564803576388</v>
      </c>
    </row>
    <row r="3912" spans="1:34" ht="13.9">
      <c r="A3912" s="1" t="s">
        <v>23296</v>
      </c>
      <c r="B3912" s="1" t="s">
        <v>23297</v>
      </c>
      <c r="C3912" s="4">
        <v>45748</v>
      </c>
      <c r="D3912" s="1" t="s">
        <v>23285</v>
      </c>
      <c r="E3912" s="1">
        <v>2025</v>
      </c>
      <c r="F3912" s="5">
        <v>16.23</v>
      </c>
      <c r="G3912" s="1" t="s">
        <v>23298</v>
      </c>
      <c r="H3912" s="1" t="s">
        <v>23299</v>
      </c>
      <c r="I3912" s="6"/>
      <c r="J3912" s="6" t="s">
        <v>147</v>
      </c>
      <c r="K3912" s="6">
        <v>0</v>
      </c>
      <c r="L3912" s="6">
        <v>0</v>
      </c>
      <c r="M3912" s="6">
        <v>0</v>
      </c>
      <c r="N3912" s="7"/>
      <c r="O3912" s="1" t="s">
        <v>216</v>
      </c>
      <c r="P3912" s="1" t="s">
        <v>54</v>
      </c>
      <c r="Q3912" s="1" t="s">
        <v>56</v>
      </c>
      <c r="R3912" s="1" t="s">
        <v>7</v>
      </c>
      <c r="S3912" s="2" t="b">
        <v>0</v>
      </c>
      <c r="T3912" s="2" t="b">
        <v>1</v>
      </c>
      <c r="U3912" s="1" t="s">
        <v>202</v>
      </c>
      <c r="V3912" s="1">
        <v>18</v>
      </c>
      <c r="W3912" s="2" t="b">
        <v>1</v>
      </c>
      <c r="X3912" s="2" t="b">
        <v>1</v>
      </c>
      <c r="Y3912" s="2" t="b">
        <v>0</v>
      </c>
      <c r="Z3912" s="1" t="s">
        <v>119</v>
      </c>
      <c r="AA3912" s="2" t="b">
        <v>0</v>
      </c>
      <c r="AB3912" s="1" t="s">
        <v>23300</v>
      </c>
      <c r="AC3912" s="1" t="s">
        <v>23301</v>
      </c>
      <c r="AD3912" s="1" t="s">
        <v>61</v>
      </c>
      <c r="AE3912" s="2" t="b">
        <v>1</v>
      </c>
      <c r="AF3912" s="1"/>
      <c r="AG3912" s="2" t="b">
        <v>0</v>
      </c>
      <c r="AH3912" s="1">
        <v>46242.564803576388</v>
      </c>
    </row>
    <row r="3913" spans="1:34" ht="13.9">
      <c r="A3913" s="1" t="s">
        <v>23302</v>
      </c>
      <c r="B3913" s="1" t="s">
        <v>23303</v>
      </c>
      <c r="C3913" s="4">
        <v>45748</v>
      </c>
      <c r="D3913" s="1" t="s">
        <v>23285</v>
      </c>
      <c r="E3913" s="1">
        <v>2025</v>
      </c>
      <c r="F3913" s="5">
        <v>16.23</v>
      </c>
      <c r="G3913" s="1" t="s">
        <v>23304</v>
      </c>
      <c r="H3913" s="1" t="s">
        <v>23305</v>
      </c>
      <c r="I3913" s="6">
        <v>1</v>
      </c>
      <c r="J3913" s="6" t="s">
        <v>54</v>
      </c>
      <c r="K3913" s="6">
        <v>0</v>
      </c>
      <c r="L3913" s="6">
        <v>0</v>
      </c>
      <c r="M3913" s="6">
        <v>0</v>
      </c>
      <c r="N3913" s="7"/>
      <c r="O3913" s="1" t="s">
        <v>216</v>
      </c>
      <c r="P3913" s="1" t="s">
        <v>54</v>
      </c>
      <c r="Q3913" s="1" t="s">
        <v>56</v>
      </c>
      <c r="R3913" s="1" t="s">
        <v>5</v>
      </c>
      <c r="S3913" s="2" t="b">
        <v>1</v>
      </c>
      <c r="T3913" s="2" t="b">
        <v>0</v>
      </c>
      <c r="U3913" s="1" t="s">
        <v>57</v>
      </c>
      <c r="V3913" s="1"/>
      <c r="W3913" s="2" t="b">
        <v>0</v>
      </c>
      <c r="X3913" s="1"/>
      <c r="Y3913" s="2" t="b">
        <v>0</v>
      </c>
      <c r="Z3913" s="1" t="s">
        <v>58</v>
      </c>
      <c r="AA3913" s="2" t="b">
        <v>1</v>
      </c>
      <c r="AB3913" s="1" t="s">
        <v>23306</v>
      </c>
      <c r="AC3913" s="1" t="s">
        <v>23307</v>
      </c>
      <c r="AD3913" s="1" t="s">
        <v>61</v>
      </c>
      <c r="AE3913" s="2" t="b">
        <v>1</v>
      </c>
      <c r="AF3913" s="1" t="s">
        <v>94</v>
      </c>
      <c r="AG3913" s="2" t="b">
        <v>0</v>
      </c>
      <c r="AH3913" s="1">
        <v>46242.564803576388</v>
      </c>
    </row>
    <row r="3914" spans="1:34" ht="13.9">
      <c r="A3914" s="1" t="s">
        <v>23308</v>
      </c>
      <c r="B3914" s="1" t="s">
        <v>23309</v>
      </c>
      <c r="C3914" s="4">
        <v>45749</v>
      </c>
      <c r="D3914" s="1" t="s">
        <v>23285</v>
      </c>
      <c r="E3914" s="1">
        <v>2025</v>
      </c>
      <c r="F3914" s="5">
        <v>16.2</v>
      </c>
      <c r="G3914" s="1" t="s">
        <v>23310</v>
      </c>
      <c r="H3914" s="1" t="s">
        <v>23311</v>
      </c>
      <c r="I3914" s="6">
        <v>686</v>
      </c>
      <c r="J3914" s="6" t="s">
        <v>54</v>
      </c>
      <c r="K3914" s="6">
        <v>39</v>
      </c>
      <c r="L3914" s="6">
        <v>39</v>
      </c>
      <c r="M3914" s="6">
        <v>0</v>
      </c>
      <c r="N3914" s="7">
        <v>1</v>
      </c>
      <c r="O3914" s="1" t="s">
        <v>126</v>
      </c>
      <c r="P3914" s="1" t="s">
        <v>54</v>
      </c>
      <c r="Q3914" s="1" t="s">
        <v>56</v>
      </c>
      <c r="R3914" s="1" t="s">
        <v>7</v>
      </c>
      <c r="S3914" s="2" t="b">
        <v>0</v>
      </c>
      <c r="T3914" s="2" t="b">
        <v>1</v>
      </c>
      <c r="U3914" s="1" t="s">
        <v>202</v>
      </c>
      <c r="V3914" s="1">
        <v>18</v>
      </c>
      <c r="W3914" s="2" t="b">
        <v>1</v>
      </c>
      <c r="X3914" s="2" t="b">
        <v>1</v>
      </c>
      <c r="Y3914" s="2" t="b">
        <v>0</v>
      </c>
      <c r="Z3914" s="1" t="s">
        <v>119</v>
      </c>
      <c r="AA3914" s="2" t="b">
        <v>0</v>
      </c>
      <c r="AB3914" s="1" t="s">
        <v>23312</v>
      </c>
      <c r="AC3914" s="1" t="s">
        <v>23313</v>
      </c>
      <c r="AD3914" s="1" t="s">
        <v>61</v>
      </c>
      <c r="AE3914" s="2" t="b">
        <v>1</v>
      </c>
      <c r="AF3914" s="1"/>
      <c r="AG3914" s="2" t="b">
        <v>0</v>
      </c>
      <c r="AH3914" s="1">
        <v>46242.564803576388</v>
      </c>
    </row>
    <row r="3915" spans="1:34" ht="13.9">
      <c r="A3915" s="1" t="s">
        <v>23314</v>
      </c>
      <c r="B3915" s="1" t="s">
        <v>23315</v>
      </c>
      <c r="C3915" s="4">
        <v>45749</v>
      </c>
      <c r="D3915" s="1" t="s">
        <v>23285</v>
      </c>
      <c r="E3915" s="1">
        <v>2025</v>
      </c>
      <c r="F3915" s="5">
        <v>16.2</v>
      </c>
      <c r="G3915" s="1" t="s">
        <v>23316</v>
      </c>
      <c r="H3915" s="1" t="s">
        <v>23317</v>
      </c>
      <c r="I3915" s="6">
        <v>1016</v>
      </c>
      <c r="J3915" s="6" t="s">
        <v>54</v>
      </c>
      <c r="K3915" s="6">
        <v>70</v>
      </c>
      <c r="L3915" s="6">
        <v>39</v>
      </c>
      <c r="M3915" s="6">
        <v>31</v>
      </c>
      <c r="N3915" s="7">
        <v>0.55714285714285716</v>
      </c>
      <c r="O3915" s="1" t="s">
        <v>91</v>
      </c>
      <c r="P3915" s="1" t="s">
        <v>54</v>
      </c>
      <c r="Q3915" s="1" t="s">
        <v>56</v>
      </c>
      <c r="R3915" s="1" t="s">
        <v>5</v>
      </c>
      <c r="S3915" s="2" t="b">
        <v>1</v>
      </c>
      <c r="T3915" s="2" t="b">
        <v>0</v>
      </c>
      <c r="U3915" s="1" t="s">
        <v>57</v>
      </c>
      <c r="V3915" s="1"/>
      <c r="W3915" s="2" t="b">
        <v>0</v>
      </c>
      <c r="X3915" s="1"/>
      <c r="Y3915" s="2" t="b">
        <v>0</v>
      </c>
      <c r="Z3915" s="1" t="s">
        <v>58</v>
      </c>
      <c r="AA3915" s="2" t="b">
        <v>1</v>
      </c>
      <c r="AB3915" s="1" t="s">
        <v>23318</v>
      </c>
      <c r="AC3915" s="1" t="s">
        <v>23319</v>
      </c>
      <c r="AD3915" s="1" t="s">
        <v>61</v>
      </c>
      <c r="AE3915" s="2" t="b">
        <v>1</v>
      </c>
      <c r="AF3915" s="1" t="s">
        <v>987</v>
      </c>
      <c r="AG3915" s="2" t="b">
        <v>0</v>
      </c>
      <c r="AH3915" s="1">
        <v>46242.564803576388</v>
      </c>
    </row>
    <row r="3916" spans="1:34" ht="13.9">
      <c r="A3916" s="1" t="s">
        <v>23320</v>
      </c>
      <c r="B3916" s="1" t="s">
        <v>23321</v>
      </c>
      <c r="C3916" s="4">
        <v>45749</v>
      </c>
      <c r="D3916" s="1" t="s">
        <v>23285</v>
      </c>
      <c r="E3916" s="1">
        <v>2025</v>
      </c>
      <c r="F3916" s="5">
        <v>16.2</v>
      </c>
      <c r="G3916" s="1" t="s">
        <v>23322</v>
      </c>
      <c r="H3916" s="1" t="s">
        <v>23323</v>
      </c>
      <c r="I3916" s="6">
        <v>3864</v>
      </c>
      <c r="J3916" s="6" t="s">
        <v>54</v>
      </c>
      <c r="K3916" s="6">
        <v>103</v>
      </c>
      <c r="L3916" s="6">
        <v>102</v>
      </c>
      <c r="M3916" s="6">
        <v>1</v>
      </c>
      <c r="N3916" s="7">
        <v>0.99029126213592233</v>
      </c>
      <c r="O3916" s="1" t="s">
        <v>67</v>
      </c>
      <c r="P3916" s="1" t="s">
        <v>54</v>
      </c>
      <c r="Q3916" s="1" t="s">
        <v>56</v>
      </c>
      <c r="R3916" s="1" t="s">
        <v>5</v>
      </c>
      <c r="S3916" s="2" t="b">
        <v>1</v>
      </c>
      <c r="T3916" s="2" t="b">
        <v>0</v>
      </c>
      <c r="U3916" s="1" t="s">
        <v>57</v>
      </c>
      <c r="V3916" s="1"/>
      <c r="W3916" s="2" t="b">
        <v>0</v>
      </c>
      <c r="X3916" s="1"/>
      <c r="Y3916" s="2" t="b">
        <v>0</v>
      </c>
      <c r="Z3916" s="1" t="s">
        <v>119</v>
      </c>
      <c r="AA3916" s="2" t="b">
        <v>0</v>
      </c>
      <c r="AB3916" s="1" t="s">
        <v>23324</v>
      </c>
      <c r="AC3916" s="1" t="s">
        <v>23325</v>
      </c>
      <c r="AD3916" s="1" t="s">
        <v>61</v>
      </c>
      <c r="AE3916" s="2" t="b">
        <v>1</v>
      </c>
      <c r="AF3916" s="1"/>
      <c r="AG3916" s="2" t="b">
        <v>0</v>
      </c>
      <c r="AH3916" s="1">
        <v>46242.564803576388</v>
      </c>
    </row>
    <row r="3917" spans="1:34" ht="13.9">
      <c r="A3917" s="1" t="s">
        <v>23326</v>
      </c>
      <c r="B3917" s="1" t="s">
        <v>23327</v>
      </c>
      <c r="C3917" s="4">
        <v>45750</v>
      </c>
      <c r="D3917" s="1" t="s">
        <v>23285</v>
      </c>
      <c r="E3917" s="1">
        <v>2025</v>
      </c>
      <c r="F3917" s="5">
        <v>16.16</v>
      </c>
      <c r="G3917" s="1" t="s">
        <v>23328</v>
      </c>
      <c r="H3917" s="1" t="s">
        <v>23329</v>
      </c>
      <c r="I3917" s="6">
        <v>284</v>
      </c>
      <c r="J3917" s="6" t="s">
        <v>54</v>
      </c>
      <c r="K3917" s="6">
        <v>18</v>
      </c>
      <c r="L3917" s="6">
        <v>18</v>
      </c>
      <c r="M3917" s="6">
        <v>0</v>
      </c>
      <c r="N3917" s="7">
        <v>1</v>
      </c>
      <c r="O3917" s="1" t="s">
        <v>126</v>
      </c>
      <c r="P3917" s="1" t="s">
        <v>54</v>
      </c>
      <c r="Q3917" s="1" t="s">
        <v>56</v>
      </c>
      <c r="R3917" s="1" t="s">
        <v>7</v>
      </c>
      <c r="S3917" s="2" t="b">
        <v>0</v>
      </c>
      <c r="T3917" s="2" t="b">
        <v>1</v>
      </c>
      <c r="U3917" s="1" t="s">
        <v>202</v>
      </c>
      <c r="V3917" s="1">
        <v>18</v>
      </c>
      <c r="W3917" s="2" t="b">
        <v>1</v>
      </c>
      <c r="X3917" s="2" t="b">
        <v>1</v>
      </c>
      <c r="Y3917" s="2" t="b">
        <v>0</v>
      </c>
      <c r="Z3917" s="1" t="s">
        <v>119</v>
      </c>
      <c r="AA3917" s="2" t="b">
        <v>0</v>
      </c>
      <c r="AB3917" s="1" t="s">
        <v>23330</v>
      </c>
      <c r="AC3917" s="1" t="s">
        <v>23331</v>
      </c>
      <c r="AD3917" s="1" t="s">
        <v>61</v>
      </c>
      <c r="AE3917" s="2" t="b">
        <v>1</v>
      </c>
      <c r="AF3917" s="1"/>
      <c r="AG3917" s="2" t="b">
        <v>0</v>
      </c>
      <c r="AH3917" s="1">
        <v>46242.564803576388</v>
      </c>
    </row>
    <row r="3918" spans="1:34" ht="13.9">
      <c r="A3918" s="1" t="s">
        <v>23332</v>
      </c>
      <c r="B3918" s="1" t="s">
        <v>23333</v>
      </c>
      <c r="C3918" s="4">
        <v>45750</v>
      </c>
      <c r="D3918" s="1" t="s">
        <v>23285</v>
      </c>
      <c r="E3918" s="1">
        <v>2025</v>
      </c>
      <c r="F3918" s="5">
        <v>16.16</v>
      </c>
      <c r="G3918" s="1" t="s">
        <v>23334</v>
      </c>
      <c r="H3918" s="1" t="s">
        <v>23335</v>
      </c>
      <c r="I3918" s="6">
        <v>265</v>
      </c>
      <c r="J3918" s="6" t="s">
        <v>54</v>
      </c>
      <c r="K3918" s="6">
        <v>19</v>
      </c>
      <c r="L3918" s="6">
        <v>15</v>
      </c>
      <c r="M3918" s="6">
        <v>4</v>
      </c>
      <c r="N3918" s="7">
        <v>0.78947368421052633</v>
      </c>
      <c r="O3918" s="1" t="s">
        <v>55</v>
      </c>
      <c r="P3918" s="1" t="s">
        <v>54</v>
      </c>
      <c r="Q3918" s="1" t="s">
        <v>56</v>
      </c>
      <c r="R3918" s="1" t="s">
        <v>7</v>
      </c>
      <c r="S3918" s="2" t="b">
        <v>0</v>
      </c>
      <c r="T3918" s="2" t="b">
        <v>1</v>
      </c>
      <c r="U3918" s="1" t="s">
        <v>202</v>
      </c>
      <c r="V3918" s="1">
        <v>18</v>
      </c>
      <c r="W3918" s="2" t="b">
        <v>1</v>
      </c>
      <c r="X3918" s="2" t="b">
        <v>1</v>
      </c>
      <c r="Y3918" s="2" t="b">
        <v>0</v>
      </c>
      <c r="Z3918" s="1" t="s">
        <v>119</v>
      </c>
      <c r="AA3918" s="2" t="b">
        <v>0</v>
      </c>
      <c r="AB3918" s="1" t="s">
        <v>23336</v>
      </c>
      <c r="AC3918" s="1" t="s">
        <v>23337</v>
      </c>
      <c r="AD3918" s="1" t="s">
        <v>61</v>
      </c>
      <c r="AE3918" s="2" t="b">
        <v>1</v>
      </c>
      <c r="AF3918" s="1"/>
      <c r="AG3918" s="2" t="b">
        <v>0</v>
      </c>
      <c r="AH3918" s="1">
        <v>46242.564803576388</v>
      </c>
    </row>
    <row r="3919" spans="1:34" ht="13.9">
      <c r="A3919" s="1" t="s">
        <v>23338</v>
      </c>
      <c r="B3919" s="1" t="s">
        <v>23339</v>
      </c>
      <c r="C3919" s="4">
        <v>45750</v>
      </c>
      <c r="D3919" s="1" t="s">
        <v>23285</v>
      </c>
      <c r="E3919" s="1">
        <v>2025</v>
      </c>
      <c r="F3919" s="5">
        <v>16.16</v>
      </c>
      <c r="G3919" s="1" t="s">
        <v>23340</v>
      </c>
      <c r="H3919" s="1" t="s">
        <v>23341</v>
      </c>
      <c r="I3919" s="6">
        <v>3175</v>
      </c>
      <c r="J3919" s="6" t="s">
        <v>54</v>
      </c>
      <c r="K3919" s="6">
        <v>68</v>
      </c>
      <c r="L3919" s="6">
        <v>63</v>
      </c>
      <c r="M3919" s="6">
        <v>5</v>
      </c>
      <c r="N3919" s="7">
        <v>0.92647058823529416</v>
      </c>
      <c r="O3919" s="1" t="s">
        <v>67</v>
      </c>
      <c r="P3919" s="1" t="s">
        <v>54</v>
      </c>
      <c r="Q3919" s="1" t="s">
        <v>56</v>
      </c>
      <c r="R3919" s="1" t="s">
        <v>5</v>
      </c>
      <c r="S3919" s="2" t="b">
        <v>1</v>
      </c>
      <c r="T3919" s="2" t="b">
        <v>0</v>
      </c>
      <c r="U3919" s="1" t="s">
        <v>57</v>
      </c>
      <c r="V3919" s="1"/>
      <c r="W3919" s="2" t="b">
        <v>0</v>
      </c>
      <c r="X3919" s="1"/>
      <c r="Y3919" s="2" t="b">
        <v>0</v>
      </c>
      <c r="Z3919" s="1" t="s">
        <v>58</v>
      </c>
      <c r="AA3919" s="2" t="b">
        <v>1</v>
      </c>
      <c r="AB3919" s="1" t="s">
        <v>23342</v>
      </c>
      <c r="AC3919" s="1" t="s">
        <v>23343</v>
      </c>
      <c r="AD3919" s="1" t="s">
        <v>61</v>
      </c>
      <c r="AE3919" s="2" t="b">
        <v>1</v>
      </c>
      <c r="AF3919" s="1" t="s">
        <v>101</v>
      </c>
      <c r="AG3919" s="2" t="b">
        <v>1</v>
      </c>
      <c r="AH3919" s="1">
        <v>46242.564803576388</v>
      </c>
    </row>
    <row r="3920" spans="1:34" ht="13.9">
      <c r="A3920" s="1" t="s">
        <v>23344</v>
      </c>
      <c r="B3920" s="1" t="s">
        <v>23345</v>
      </c>
      <c r="C3920" s="4">
        <v>45751</v>
      </c>
      <c r="D3920" s="1" t="s">
        <v>23285</v>
      </c>
      <c r="E3920" s="1">
        <v>2025</v>
      </c>
      <c r="F3920" s="5">
        <v>16.13</v>
      </c>
      <c r="G3920" s="1" t="s">
        <v>23346</v>
      </c>
      <c r="H3920" s="1" t="s">
        <v>23347</v>
      </c>
      <c r="I3920" s="6">
        <v>2443</v>
      </c>
      <c r="J3920" s="6" t="s">
        <v>54</v>
      </c>
      <c r="K3920" s="6">
        <v>68</v>
      </c>
      <c r="L3920" s="6">
        <v>65</v>
      </c>
      <c r="M3920" s="6">
        <v>3</v>
      </c>
      <c r="N3920" s="7">
        <v>0.95588235294117652</v>
      </c>
      <c r="O3920" s="1" t="s">
        <v>67</v>
      </c>
      <c r="P3920" s="1" t="s">
        <v>54</v>
      </c>
      <c r="Q3920" s="1" t="s">
        <v>56</v>
      </c>
      <c r="R3920" s="1" t="s">
        <v>7</v>
      </c>
      <c r="S3920" s="2" t="b">
        <v>0</v>
      </c>
      <c r="T3920" s="2" t="b">
        <v>1</v>
      </c>
      <c r="U3920" s="1" t="s">
        <v>202</v>
      </c>
      <c r="V3920" s="1">
        <v>18</v>
      </c>
      <c r="W3920" s="2" t="b">
        <v>1</v>
      </c>
      <c r="X3920" s="2" t="b">
        <v>1</v>
      </c>
      <c r="Y3920" s="2" t="b">
        <v>0</v>
      </c>
      <c r="Z3920" s="1" t="s">
        <v>119</v>
      </c>
      <c r="AA3920" s="2" t="b">
        <v>0</v>
      </c>
      <c r="AB3920" s="1" t="s">
        <v>23348</v>
      </c>
      <c r="AC3920" s="1" t="s">
        <v>23349</v>
      </c>
      <c r="AD3920" s="1" t="s">
        <v>61</v>
      </c>
      <c r="AE3920" s="2" t="b">
        <v>1</v>
      </c>
      <c r="AF3920" s="1"/>
      <c r="AG3920" s="2" t="b">
        <v>0</v>
      </c>
      <c r="AH3920" s="1">
        <v>46242.564803576388</v>
      </c>
    </row>
    <row r="3921" spans="1:34" ht="13.9">
      <c r="A3921" s="1" t="s">
        <v>23350</v>
      </c>
      <c r="B3921" s="1" t="s">
        <v>23351</v>
      </c>
      <c r="C3921" s="4">
        <v>45751</v>
      </c>
      <c r="D3921" s="1" t="s">
        <v>23285</v>
      </c>
      <c r="E3921" s="1">
        <v>2025</v>
      </c>
      <c r="F3921" s="5">
        <v>16.13</v>
      </c>
      <c r="G3921" s="1" t="s">
        <v>23352</v>
      </c>
      <c r="H3921" s="1" t="s">
        <v>23353</v>
      </c>
      <c r="I3921" s="6">
        <v>514</v>
      </c>
      <c r="J3921" s="6" t="s">
        <v>54</v>
      </c>
      <c r="K3921" s="6">
        <v>26</v>
      </c>
      <c r="L3921" s="6">
        <v>22</v>
      </c>
      <c r="M3921" s="6">
        <v>4</v>
      </c>
      <c r="N3921" s="7">
        <v>0.84615384615384615</v>
      </c>
      <c r="O3921" s="1" t="s">
        <v>126</v>
      </c>
      <c r="P3921" s="1" t="s">
        <v>54</v>
      </c>
      <c r="Q3921" s="1" t="s">
        <v>56</v>
      </c>
      <c r="R3921" s="1" t="s">
        <v>7</v>
      </c>
      <c r="S3921" s="2" t="b">
        <v>0</v>
      </c>
      <c r="T3921" s="2" t="b">
        <v>1</v>
      </c>
      <c r="U3921" s="1" t="s">
        <v>202</v>
      </c>
      <c r="V3921" s="1">
        <v>18</v>
      </c>
      <c r="W3921" s="2" t="b">
        <v>1</v>
      </c>
      <c r="X3921" s="2" t="b">
        <v>1</v>
      </c>
      <c r="Y3921" s="2" t="b">
        <v>0</v>
      </c>
      <c r="Z3921" s="1" t="s">
        <v>119</v>
      </c>
      <c r="AA3921" s="2" t="b">
        <v>0</v>
      </c>
      <c r="AB3921" s="1" t="s">
        <v>23354</v>
      </c>
      <c r="AC3921" s="1" t="s">
        <v>23355</v>
      </c>
      <c r="AD3921" s="1" t="s">
        <v>61</v>
      </c>
      <c r="AE3921" s="2" t="b">
        <v>1</v>
      </c>
      <c r="AF3921" s="1"/>
      <c r="AG3921" s="2" t="b">
        <v>0</v>
      </c>
      <c r="AH3921" s="1">
        <v>46242.564803576388</v>
      </c>
    </row>
    <row r="3922" spans="1:34" ht="13.9">
      <c r="A3922" s="1" t="s">
        <v>23356</v>
      </c>
      <c r="B3922" s="1" t="s">
        <v>23357</v>
      </c>
      <c r="C3922" s="4">
        <v>45751</v>
      </c>
      <c r="D3922" s="1" t="s">
        <v>23285</v>
      </c>
      <c r="E3922" s="1">
        <v>2025</v>
      </c>
      <c r="F3922" s="5">
        <v>16.13</v>
      </c>
      <c r="G3922" s="1" t="s">
        <v>23358</v>
      </c>
      <c r="H3922" s="1" t="s">
        <v>23359</v>
      </c>
      <c r="I3922" s="6">
        <v>2361</v>
      </c>
      <c r="J3922" s="6" t="s">
        <v>54</v>
      </c>
      <c r="K3922" s="6">
        <v>44</v>
      </c>
      <c r="L3922" s="6">
        <v>36</v>
      </c>
      <c r="M3922" s="6">
        <v>8</v>
      </c>
      <c r="N3922" s="7">
        <v>0.81818181818181823</v>
      </c>
      <c r="O3922" s="1" t="s">
        <v>126</v>
      </c>
      <c r="P3922" s="1" t="s">
        <v>54</v>
      </c>
      <c r="Q3922" s="1" t="s">
        <v>56</v>
      </c>
      <c r="R3922" s="1" t="s">
        <v>7</v>
      </c>
      <c r="S3922" s="2" t="b">
        <v>0</v>
      </c>
      <c r="T3922" s="2" t="b">
        <v>1</v>
      </c>
      <c r="U3922" s="1" t="s">
        <v>202</v>
      </c>
      <c r="V3922" s="1">
        <v>18</v>
      </c>
      <c r="W3922" s="2" t="b">
        <v>1</v>
      </c>
      <c r="X3922" s="2" t="b">
        <v>1</v>
      </c>
      <c r="Y3922" s="2" t="b">
        <v>0</v>
      </c>
      <c r="Z3922" s="1" t="s">
        <v>119</v>
      </c>
      <c r="AA3922" s="2" t="b">
        <v>0</v>
      </c>
      <c r="AB3922" s="1" t="s">
        <v>23360</v>
      </c>
      <c r="AC3922" s="1" t="s">
        <v>23361</v>
      </c>
      <c r="AD3922" s="1" t="s">
        <v>61</v>
      </c>
      <c r="AE3922" s="2" t="b">
        <v>1</v>
      </c>
      <c r="AF3922" s="1"/>
      <c r="AG3922" s="2" t="b">
        <v>0</v>
      </c>
      <c r="AH3922" s="1">
        <v>46242.564803576388</v>
      </c>
    </row>
    <row r="3923" spans="1:34" ht="13.9">
      <c r="A3923" s="1" t="s">
        <v>23362</v>
      </c>
      <c r="B3923" s="1" t="s">
        <v>23363</v>
      </c>
      <c r="C3923" s="4">
        <v>45751</v>
      </c>
      <c r="D3923" s="1" t="s">
        <v>23285</v>
      </c>
      <c r="E3923" s="1">
        <v>2025</v>
      </c>
      <c r="F3923" s="5">
        <v>16.13</v>
      </c>
      <c r="G3923" s="1" t="s">
        <v>23364</v>
      </c>
      <c r="H3923" s="1" t="s">
        <v>23365</v>
      </c>
      <c r="I3923" s="6">
        <v>1422</v>
      </c>
      <c r="J3923" s="6" t="s">
        <v>54</v>
      </c>
      <c r="K3923" s="6">
        <v>18</v>
      </c>
      <c r="L3923" s="6">
        <v>10</v>
      </c>
      <c r="M3923" s="6">
        <v>8</v>
      </c>
      <c r="N3923" s="7">
        <v>0.55555555555555558</v>
      </c>
      <c r="O3923" s="1" t="s">
        <v>91</v>
      </c>
      <c r="P3923" s="1" t="s">
        <v>54</v>
      </c>
      <c r="Q3923" s="1" t="s">
        <v>56</v>
      </c>
      <c r="R3923" s="1" t="s">
        <v>7</v>
      </c>
      <c r="S3923" s="2" t="b">
        <v>0</v>
      </c>
      <c r="T3923" s="2" t="b">
        <v>1</v>
      </c>
      <c r="U3923" s="1" t="s">
        <v>133</v>
      </c>
      <c r="V3923" s="1">
        <v>18</v>
      </c>
      <c r="W3923" s="2" t="b">
        <v>1</v>
      </c>
      <c r="X3923" s="2" t="b">
        <v>0</v>
      </c>
      <c r="Y3923" s="2" t="b">
        <v>0</v>
      </c>
      <c r="Z3923" s="1" t="s">
        <v>119</v>
      </c>
      <c r="AA3923" s="2" t="b">
        <v>0</v>
      </c>
      <c r="AB3923" s="1" t="s">
        <v>23366</v>
      </c>
      <c r="AC3923" s="1" t="s">
        <v>23367</v>
      </c>
      <c r="AD3923" s="1" t="s">
        <v>61</v>
      </c>
      <c r="AE3923" s="2" t="b">
        <v>1</v>
      </c>
      <c r="AF3923" s="1"/>
      <c r="AG3923" s="2" t="b">
        <v>0</v>
      </c>
      <c r="AH3923" s="1">
        <v>46242.564803576388</v>
      </c>
    </row>
    <row r="3924" spans="1:34" ht="13.9">
      <c r="A3924" s="1" t="s">
        <v>23368</v>
      </c>
      <c r="B3924" s="1" t="s">
        <v>23369</v>
      </c>
      <c r="C3924" s="4">
        <v>45754</v>
      </c>
      <c r="D3924" s="1" t="s">
        <v>23285</v>
      </c>
      <c r="E3924" s="1">
        <v>2025</v>
      </c>
      <c r="F3924" s="5">
        <v>16.03</v>
      </c>
      <c r="G3924" s="1" t="s">
        <v>23370</v>
      </c>
      <c r="H3924" s="1" t="s">
        <v>23371</v>
      </c>
      <c r="I3924" s="6">
        <v>631</v>
      </c>
      <c r="J3924" s="6" t="s">
        <v>54</v>
      </c>
      <c r="K3924" s="6">
        <v>29</v>
      </c>
      <c r="L3924" s="6">
        <v>25</v>
      </c>
      <c r="M3924" s="6">
        <v>4</v>
      </c>
      <c r="N3924" s="7">
        <v>0.86206896551724133</v>
      </c>
      <c r="O3924" s="1" t="s">
        <v>126</v>
      </c>
      <c r="P3924" s="1" t="s">
        <v>54</v>
      </c>
      <c r="Q3924" s="1" t="s">
        <v>56</v>
      </c>
      <c r="R3924" s="1" t="s">
        <v>7</v>
      </c>
      <c r="S3924" s="2" t="b">
        <v>0</v>
      </c>
      <c r="T3924" s="2" t="b">
        <v>1</v>
      </c>
      <c r="U3924" s="1" t="s">
        <v>202</v>
      </c>
      <c r="V3924" s="1">
        <v>18</v>
      </c>
      <c r="W3924" s="2" t="b">
        <v>1</v>
      </c>
      <c r="X3924" s="2" t="b">
        <v>1</v>
      </c>
      <c r="Y3924" s="2" t="b">
        <v>0</v>
      </c>
      <c r="Z3924" s="1" t="s">
        <v>119</v>
      </c>
      <c r="AA3924" s="2" t="b">
        <v>0</v>
      </c>
      <c r="AB3924" s="1" t="s">
        <v>23372</v>
      </c>
      <c r="AC3924" s="1" t="s">
        <v>23373</v>
      </c>
      <c r="AD3924" s="1" t="s">
        <v>61</v>
      </c>
      <c r="AE3924" s="2" t="b">
        <v>1</v>
      </c>
      <c r="AF3924" s="1"/>
      <c r="AG3924" s="2" t="b">
        <v>0</v>
      </c>
      <c r="AH3924" s="1">
        <v>46242.564803576388</v>
      </c>
    </row>
    <row r="3925" spans="1:34" ht="13.9">
      <c r="A3925" s="1" t="s">
        <v>23374</v>
      </c>
      <c r="B3925" s="1" t="s">
        <v>23375</v>
      </c>
      <c r="C3925" s="4">
        <v>45754</v>
      </c>
      <c r="D3925" s="1" t="s">
        <v>23285</v>
      </c>
      <c r="E3925" s="1">
        <v>2025</v>
      </c>
      <c r="F3925" s="5">
        <v>16.03</v>
      </c>
      <c r="G3925" s="1" t="s">
        <v>23376</v>
      </c>
      <c r="H3925" s="1" t="s">
        <v>23377</v>
      </c>
      <c r="I3925" s="6">
        <v>394</v>
      </c>
      <c r="J3925" s="6" t="s">
        <v>54</v>
      </c>
      <c r="K3925" s="6">
        <v>14</v>
      </c>
      <c r="L3925" s="6">
        <v>11</v>
      </c>
      <c r="M3925" s="6">
        <v>3</v>
      </c>
      <c r="N3925" s="7">
        <v>0.7857142857142857</v>
      </c>
      <c r="O3925" s="1" t="s">
        <v>55</v>
      </c>
      <c r="P3925" s="1" t="s">
        <v>54</v>
      </c>
      <c r="Q3925" s="1" t="s">
        <v>56</v>
      </c>
      <c r="R3925" s="1" t="s">
        <v>7</v>
      </c>
      <c r="S3925" s="2" t="b">
        <v>0</v>
      </c>
      <c r="T3925" s="2" t="b">
        <v>1</v>
      </c>
      <c r="U3925" s="1" t="s">
        <v>202</v>
      </c>
      <c r="V3925" s="1">
        <v>18</v>
      </c>
      <c r="W3925" s="2" t="b">
        <v>1</v>
      </c>
      <c r="X3925" s="2" t="b">
        <v>1</v>
      </c>
      <c r="Y3925" s="2" t="b">
        <v>0</v>
      </c>
      <c r="Z3925" s="1" t="s">
        <v>119</v>
      </c>
      <c r="AA3925" s="2" t="b">
        <v>0</v>
      </c>
      <c r="AB3925" s="1" t="s">
        <v>23378</v>
      </c>
      <c r="AC3925" s="1" t="s">
        <v>23379</v>
      </c>
      <c r="AD3925" s="1" t="s">
        <v>61</v>
      </c>
      <c r="AE3925" s="2" t="b">
        <v>1</v>
      </c>
      <c r="AF3925" s="1"/>
      <c r="AG3925" s="2" t="b">
        <v>0</v>
      </c>
      <c r="AH3925" s="1">
        <v>46242.564803576388</v>
      </c>
    </row>
    <row r="3926" spans="1:34" ht="13.9">
      <c r="A3926" s="1" t="s">
        <v>23380</v>
      </c>
      <c r="B3926" s="1" t="s">
        <v>23381</v>
      </c>
      <c r="C3926" s="4">
        <v>45754</v>
      </c>
      <c r="D3926" s="1" t="s">
        <v>23285</v>
      </c>
      <c r="E3926" s="1">
        <v>2025</v>
      </c>
      <c r="F3926" s="5">
        <v>16.03</v>
      </c>
      <c r="G3926" s="1" t="s">
        <v>23382</v>
      </c>
      <c r="H3926" s="1" t="s">
        <v>23383</v>
      </c>
      <c r="I3926" s="6">
        <v>431</v>
      </c>
      <c r="J3926" s="6" t="s">
        <v>54</v>
      </c>
      <c r="K3926" s="6">
        <v>34</v>
      </c>
      <c r="L3926" s="6">
        <v>33</v>
      </c>
      <c r="M3926" s="6">
        <v>1</v>
      </c>
      <c r="N3926" s="7">
        <v>0.97058823529411764</v>
      </c>
      <c r="O3926" s="1" t="s">
        <v>126</v>
      </c>
      <c r="P3926" s="1" t="s">
        <v>54</v>
      </c>
      <c r="Q3926" s="1" t="s">
        <v>56</v>
      </c>
      <c r="R3926" s="1" t="s">
        <v>5</v>
      </c>
      <c r="S3926" s="2" t="b">
        <v>1</v>
      </c>
      <c r="T3926" s="2" t="b">
        <v>0</v>
      </c>
      <c r="U3926" s="1" t="s">
        <v>57</v>
      </c>
      <c r="V3926" s="1"/>
      <c r="W3926" s="2" t="b">
        <v>0</v>
      </c>
      <c r="X3926" s="1"/>
      <c r="Y3926" s="2" t="b">
        <v>0</v>
      </c>
      <c r="Z3926" s="1" t="s">
        <v>58</v>
      </c>
      <c r="AA3926" s="2" t="b">
        <v>1</v>
      </c>
      <c r="AB3926" s="1" t="s">
        <v>23384</v>
      </c>
      <c r="AC3926" s="1" t="s">
        <v>23385</v>
      </c>
      <c r="AD3926" s="1" t="s">
        <v>61</v>
      </c>
      <c r="AE3926" s="2" t="b">
        <v>1</v>
      </c>
      <c r="AF3926" s="1" t="s">
        <v>339</v>
      </c>
      <c r="AG3926" s="2" t="b">
        <v>0</v>
      </c>
      <c r="AH3926" s="1">
        <v>46242.564803576388</v>
      </c>
    </row>
    <row r="3927" spans="1:34" ht="13.9">
      <c r="A3927" s="1" t="s">
        <v>23386</v>
      </c>
      <c r="B3927" s="1" t="s">
        <v>23387</v>
      </c>
      <c r="C3927" s="4">
        <v>45754</v>
      </c>
      <c r="D3927" s="1" t="s">
        <v>23285</v>
      </c>
      <c r="E3927" s="1">
        <v>2025</v>
      </c>
      <c r="F3927" s="5">
        <v>16.03</v>
      </c>
      <c r="G3927" s="1" t="s">
        <v>23388</v>
      </c>
      <c r="H3927" s="1" t="s">
        <v>23389</v>
      </c>
      <c r="I3927" s="6">
        <v>3849</v>
      </c>
      <c r="J3927" s="6" t="s">
        <v>54</v>
      </c>
      <c r="K3927" s="6">
        <v>170</v>
      </c>
      <c r="L3927" s="6">
        <v>169</v>
      </c>
      <c r="M3927" s="6">
        <v>1</v>
      </c>
      <c r="N3927" s="7">
        <v>0.99411764705882355</v>
      </c>
      <c r="O3927" s="1" t="s">
        <v>67</v>
      </c>
      <c r="P3927" s="1" t="s">
        <v>54</v>
      </c>
      <c r="Q3927" s="1" t="s">
        <v>56</v>
      </c>
      <c r="R3927" s="1" t="s">
        <v>5</v>
      </c>
      <c r="S3927" s="2" t="b">
        <v>1</v>
      </c>
      <c r="T3927" s="2" t="b">
        <v>0</v>
      </c>
      <c r="U3927" s="1" t="s">
        <v>57</v>
      </c>
      <c r="V3927" s="1"/>
      <c r="W3927" s="2" t="b">
        <v>0</v>
      </c>
      <c r="X3927" s="1"/>
      <c r="Y3927" s="2" t="b">
        <v>0</v>
      </c>
      <c r="Z3927" s="1" t="s">
        <v>58</v>
      </c>
      <c r="AA3927" s="2" t="b">
        <v>1</v>
      </c>
      <c r="AB3927" s="1" t="s">
        <v>23390</v>
      </c>
      <c r="AC3927" s="1" t="s">
        <v>23391</v>
      </c>
      <c r="AD3927" s="1" t="s">
        <v>61</v>
      </c>
      <c r="AE3927" s="2" t="b">
        <v>1</v>
      </c>
      <c r="AF3927" s="1" t="s">
        <v>3883</v>
      </c>
      <c r="AG3927" s="2" t="b">
        <v>0</v>
      </c>
      <c r="AH3927" s="1">
        <v>46242.564803576388</v>
      </c>
    </row>
    <row r="3928" spans="1:34" ht="13.9">
      <c r="A3928" s="1" t="s">
        <v>23392</v>
      </c>
      <c r="B3928" s="1" t="s">
        <v>23393</v>
      </c>
      <c r="C3928" s="4">
        <v>45755</v>
      </c>
      <c r="D3928" s="1" t="s">
        <v>23285</v>
      </c>
      <c r="E3928" s="1">
        <v>2025</v>
      </c>
      <c r="F3928" s="5">
        <v>16</v>
      </c>
      <c r="G3928" s="1" t="s">
        <v>23394</v>
      </c>
      <c r="H3928" s="1" t="s">
        <v>23395</v>
      </c>
      <c r="I3928" s="6">
        <v>15</v>
      </c>
      <c r="J3928" s="6" t="s">
        <v>54</v>
      </c>
      <c r="K3928" s="6">
        <v>1</v>
      </c>
      <c r="L3928" s="6">
        <v>0</v>
      </c>
      <c r="M3928" s="6">
        <v>1</v>
      </c>
      <c r="N3928" s="7">
        <v>0</v>
      </c>
      <c r="O3928" s="1" t="s">
        <v>148</v>
      </c>
      <c r="P3928" s="1" t="s">
        <v>54</v>
      </c>
      <c r="Q3928" s="1" t="s">
        <v>56</v>
      </c>
      <c r="R3928" s="1" t="s">
        <v>7</v>
      </c>
      <c r="S3928" s="2" t="b">
        <v>0</v>
      </c>
      <c r="T3928" s="2" t="b">
        <v>1</v>
      </c>
      <c r="U3928" s="1" t="s">
        <v>1669</v>
      </c>
      <c r="V3928" s="1">
        <v>18</v>
      </c>
      <c r="W3928" s="2" t="b">
        <v>1</v>
      </c>
      <c r="X3928" s="1"/>
      <c r="Y3928" s="2" t="b">
        <v>0</v>
      </c>
      <c r="Z3928" s="1" t="s">
        <v>119</v>
      </c>
      <c r="AA3928" s="2" t="b">
        <v>0</v>
      </c>
      <c r="AB3928" s="1" t="s">
        <v>23396</v>
      </c>
      <c r="AC3928" s="1" t="s">
        <v>23397</v>
      </c>
      <c r="AD3928" s="1" t="s">
        <v>61</v>
      </c>
      <c r="AE3928" s="2" t="b">
        <v>1</v>
      </c>
      <c r="AF3928" s="1"/>
      <c r="AG3928" s="2" t="b">
        <v>0</v>
      </c>
      <c r="AH3928" s="1">
        <v>46242.564803576388</v>
      </c>
    </row>
    <row r="3929" spans="1:34" ht="13.9">
      <c r="A3929" s="1" t="s">
        <v>23398</v>
      </c>
      <c r="B3929" s="1" t="s">
        <v>23399</v>
      </c>
      <c r="C3929" s="4">
        <v>45756</v>
      </c>
      <c r="D3929" s="1" t="s">
        <v>23285</v>
      </c>
      <c r="E3929" s="1">
        <v>2025</v>
      </c>
      <c r="F3929" s="5">
        <v>15.97</v>
      </c>
      <c r="G3929" s="1" t="s">
        <v>23400</v>
      </c>
      <c r="H3929" s="1" t="s">
        <v>23401</v>
      </c>
      <c r="I3929" s="6">
        <v>11605</v>
      </c>
      <c r="J3929" s="6" t="s">
        <v>54</v>
      </c>
      <c r="K3929" s="6">
        <v>497</v>
      </c>
      <c r="L3929" s="6">
        <v>286</v>
      </c>
      <c r="M3929" s="6">
        <v>211</v>
      </c>
      <c r="N3929" s="7">
        <v>0.57545271629778671</v>
      </c>
      <c r="O3929" s="1" t="s">
        <v>91</v>
      </c>
      <c r="P3929" s="1" t="s">
        <v>54</v>
      </c>
      <c r="Q3929" s="1" t="s">
        <v>68</v>
      </c>
      <c r="R3929" s="1" t="s">
        <v>5</v>
      </c>
      <c r="S3929" s="2" t="b">
        <v>1</v>
      </c>
      <c r="T3929" s="2" t="b">
        <v>0</v>
      </c>
      <c r="U3929" s="1" t="s">
        <v>57</v>
      </c>
      <c r="V3929" s="1"/>
      <c r="W3929" s="2" t="b">
        <v>0</v>
      </c>
      <c r="X3929" s="1"/>
      <c r="Y3929" s="2" t="b">
        <v>0</v>
      </c>
      <c r="Z3929" s="1" t="s">
        <v>58</v>
      </c>
      <c r="AA3929" s="2" t="b">
        <v>1</v>
      </c>
      <c r="AB3929" s="1" t="s">
        <v>23402</v>
      </c>
      <c r="AC3929" s="1" t="s">
        <v>23403</v>
      </c>
      <c r="AD3929" s="1" t="s">
        <v>61</v>
      </c>
      <c r="AE3929" s="2" t="b">
        <v>1</v>
      </c>
      <c r="AF3929" s="1" t="s">
        <v>594</v>
      </c>
      <c r="AG3929" s="2" t="b">
        <v>0</v>
      </c>
      <c r="AH3929" s="1">
        <v>46242.564803576388</v>
      </c>
    </row>
    <row r="3930" spans="1:34" ht="13.9">
      <c r="A3930" s="1" t="s">
        <v>23404</v>
      </c>
      <c r="B3930" s="1" t="s">
        <v>23405</v>
      </c>
      <c r="C3930" s="4">
        <v>45756</v>
      </c>
      <c r="D3930" s="1" t="s">
        <v>23285</v>
      </c>
      <c r="E3930" s="1">
        <v>2025</v>
      </c>
      <c r="F3930" s="5">
        <v>15.97</v>
      </c>
      <c r="G3930" s="1" t="s">
        <v>23406</v>
      </c>
      <c r="H3930" s="1" t="s">
        <v>23407</v>
      </c>
      <c r="I3930" s="6">
        <v>2709</v>
      </c>
      <c r="J3930" s="6" t="s">
        <v>54</v>
      </c>
      <c r="K3930" s="6">
        <v>126</v>
      </c>
      <c r="L3930" s="6">
        <v>93</v>
      </c>
      <c r="M3930" s="6">
        <v>33</v>
      </c>
      <c r="N3930" s="7">
        <v>0.73809523809523814</v>
      </c>
      <c r="O3930" s="1" t="s">
        <v>55</v>
      </c>
      <c r="P3930" s="1" t="s">
        <v>54</v>
      </c>
      <c r="Q3930" s="1" t="s">
        <v>56</v>
      </c>
      <c r="R3930" s="1" t="s">
        <v>5</v>
      </c>
      <c r="S3930" s="2" t="b">
        <v>1</v>
      </c>
      <c r="T3930" s="2" t="b">
        <v>0</v>
      </c>
      <c r="U3930" s="1" t="s">
        <v>499</v>
      </c>
      <c r="V3930" s="1">
        <v>17</v>
      </c>
      <c r="W3930" s="2" t="b">
        <v>0</v>
      </c>
      <c r="X3930" s="1"/>
      <c r="Y3930" s="2" t="b">
        <v>0</v>
      </c>
      <c r="Z3930" s="1" t="s">
        <v>58</v>
      </c>
      <c r="AA3930" s="2" t="b">
        <v>1</v>
      </c>
      <c r="AB3930" s="1" t="s">
        <v>23408</v>
      </c>
      <c r="AC3930" s="1" t="s">
        <v>23409</v>
      </c>
      <c r="AD3930" s="1" t="s">
        <v>61</v>
      </c>
      <c r="AE3930" s="2" t="b">
        <v>1</v>
      </c>
      <c r="AF3930" s="1" t="s">
        <v>179</v>
      </c>
      <c r="AG3930" s="2" t="b">
        <v>0</v>
      </c>
      <c r="AH3930" s="1">
        <v>46242.564803576388</v>
      </c>
    </row>
    <row r="3931" spans="1:34" ht="13.9">
      <c r="A3931" s="1" t="s">
        <v>23410</v>
      </c>
      <c r="B3931" s="1" t="s">
        <v>23411</v>
      </c>
      <c r="C3931" s="4">
        <v>45756</v>
      </c>
      <c r="D3931" s="1" t="s">
        <v>23285</v>
      </c>
      <c r="E3931" s="1">
        <v>2025</v>
      </c>
      <c r="F3931" s="5">
        <v>15.97</v>
      </c>
      <c r="G3931" s="1" t="s">
        <v>23412</v>
      </c>
      <c r="H3931" s="1" t="s">
        <v>23413</v>
      </c>
      <c r="I3931" s="6">
        <v>1</v>
      </c>
      <c r="J3931" s="6" t="s">
        <v>54</v>
      </c>
      <c r="K3931" s="6">
        <v>0</v>
      </c>
      <c r="L3931" s="6">
        <v>0</v>
      </c>
      <c r="M3931" s="6">
        <v>0</v>
      </c>
      <c r="N3931" s="7"/>
      <c r="O3931" s="1" t="s">
        <v>216</v>
      </c>
      <c r="P3931" s="1" t="s">
        <v>54</v>
      </c>
      <c r="Q3931" s="1" t="s">
        <v>56</v>
      </c>
      <c r="R3931" s="1" t="s">
        <v>5</v>
      </c>
      <c r="S3931" s="2" t="b">
        <v>1</v>
      </c>
      <c r="T3931" s="2" t="b">
        <v>0</v>
      </c>
      <c r="U3931" s="1" t="s">
        <v>57</v>
      </c>
      <c r="V3931" s="1"/>
      <c r="W3931" s="2" t="b">
        <v>0</v>
      </c>
      <c r="X3931" s="1"/>
      <c r="Y3931" s="2" t="b">
        <v>0</v>
      </c>
      <c r="Z3931" s="1" t="s">
        <v>58</v>
      </c>
      <c r="AA3931" s="2" t="b">
        <v>1</v>
      </c>
      <c r="AB3931" s="1" t="s">
        <v>23414</v>
      </c>
      <c r="AC3931" s="1" t="s">
        <v>23415</v>
      </c>
      <c r="AD3931" s="1" t="s">
        <v>61</v>
      </c>
      <c r="AE3931" s="2" t="b">
        <v>1</v>
      </c>
      <c r="AF3931" s="1" t="s">
        <v>211</v>
      </c>
      <c r="AG3931" s="2" t="b">
        <v>0</v>
      </c>
      <c r="AH3931" s="1">
        <v>46242.564803576388</v>
      </c>
    </row>
    <row r="3932" spans="1:34" ht="13.9">
      <c r="A3932" s="1" t="s">
        <v>23416</v>
      </c>
      <c r="B3932" s="1" t="s">
        <v>23417</v>
      </c>
      <c r="C3932" s="4">
        <v>45756</v>
      </c>
      <c r="D3932" s="1" t="s">
        <v>23285</v>
      </c>
      <c r="E3932" s="1">
        <v>2025</v>
      </c>
      <c r="F3932" s="5">
        <v>15.97</v>
      </c>
      <c r="G3932" s="1" t="s">
        <v>23418</v>
      </c>
      <c r="H3932" s="1" t="s">
        <v>23419</v>
      </c>
      <c r="I3932" s="6">
        <v>1</v>
      </c>
      <c r="J3932" s="6" t="s">
        <v>54</v>
      </c>
      <c r="K3932" s="6">
        <v>0</v>
      </c>
      <c r="L3932" s="6">
        <v>0</v>
      </c>
      <c r="M3932" s="6">
        <v>0</v>
      </c>
      <c r="N3932" s="7"/>
      <c r="O3932" s="1" t="s">
        <v>216</v>
      </c>
      <c r="P3932" s="1" t="s">
        <v>54</v>
      </c>
      <c r="Q3932" s="1" t="s">
        <v>56</v>
      </c>
      <c r="R3932" s="1" t="s">
        <v>5</v>
      </c>
      <c r="S3932" s="2" t="b">
        <v>1</v>
      </c>
      <c r="T3932" s="2" t="b">
        <v>0</v>
      </c>
      <c r="U3932" s="1" t="s">
        <v>57</v>
      </c>
      <c r="V3932" s="1"/>
      <c r="W3932" s="2" t="b">
        <v>0</v>
      </c>
      <c r="X3932" s="1"/>
      <c r="Y3932" s="2" t="b">
        <v>0</v>
      </c>
      <c r="Z3932" s="1" t="s">
        <v>58</v>
      </c>
      <c r="AA3932" s="2" t="b">
        <v>1</v>
      </c>
      <c r="AB3932" s="1" t="s">
        <v>23420</v>
      </c>
      <c r="AC3932" s="1" t="s">
        <v>23421</v>
      </c>
      <c r="AD3932" s="1" t="s">
        <v>61</v>
      </c>
      <c r="AE3932" s="2" t="b">
        <v>1</v>
      </c>
      <c r="AF3932" s="1" t="s">
        <v>211</v>
      </c>
      <c r="AG3932" s="2" t="b">
        <v>0</v>
      </c>
      <c r="AH3932" s="1">
        <v>46242.564803576388</v>
      </c>
    </row>
    <row r="3933" spans="1:34" ht="13.9">
      <c r="A3933" s="1" t="s">
        <v>23422</v>
      </c>
      <c r="B3933" s="1" t="s">
        <v>23423</v>
      </c>
      <c r="C3933" s="4">
        <v>45757</v>
      </c>
      <c r="D3933" s="1" t="s">
        <v>23285</v>
      </c>
      <c r="E3933" s="1">
        <v>2025</v>
      </c>
      <c r="F3933" s="5">
        <v>15.93</v>
      </c>
      <c r="G3933" s="1" t="s">
        <v>23424</v>
      </c>
      <c r="H3933" s="1" t="s">
        <v>23425</v>
      </c>
      <c r="I3933" s="6">
        <v>653</v>
      </c>
      <c r="J3933" s="6" t="s">
        <v>54</v>
      </c>
      <c r="K3933" s="6">
        <v>49</v>
      </c>
      <c r="L3933" s="6">
        <v>49</v>
      </c>
      <c r="M3933" s="6">
        <v>0</v>
      </c>
      <c r="N3933" s="7">
        <v>1</v>
      </c>
      <c r="O3933" s="1" t="s">
        <v>126</v>
      </c>
      <c r="P3933" s="1" t="s">
        <v>54</v>
      </c>
      <c r="Q3933" s="1" t="s">
        <v>56</v>
      </c>
      <c r="R3933" s="1" t="s">
        <v>5</v>
      </c>
      <c r="S3933" s="2" t="b">
        <v>1</v>
      </c>
      <c r="T3933" s="2" t="b">
        <v>0</v>
      </c>
      <c r="U3933" s="1" t="s">
        <v>57</v>
      </c>
      <c r="V3933" s="1"/>
      <c r="W3933" s="2" t="b">
        <v>0</v>
      </c>
      <c r="X3933" s="1"/>
      <c r="Y3933" s="2" t="b">
        <v>0</v>
      </c>
      <c r="Z3933" s="1" t="s">
        <v>58</v>
      </c>
      <c r="AA3933" s="2" t="b">
        <v>1</v>
      </c>
      <c r="AB3933" s="1" t="s">
        <v>23426</v>
      </c>
      <c r="AC3933" s="1" t="s">
        <v>23427</v>
      </c>
      <c r="AD3933" s="1" t="s">
        <v>61</v>
      </c>
      <c r="AE3933" s="2" t="b">
        <v>1</v>
      </c>
      <c r="AF3933" s="1" t="s">
        <v>94</v>
      </c>
      <c r="AG3933" s="2" t="b">
        <v>0</v>
      </c>
      <c r="AH3933" s="1">
        <v>46242.564803576388</v>
      </c>
    </row>
    <row r="3934" spans="1:34" ht="13.9">
      <c r="A3934" s="1" t="s">
        <v>23428</v>
      </c>
      <c r="B3934" s="1" t="s">
        <v>23429</v>
      </c>
      <c r="C3934" s="4">
        <v>45757</v>
      </c>
      <c r="D3934" s="1" t="s">
        <v>23285</v>
      </c>
      <c r="E3934" s="1">
        <v>2025</v>
      </c>
      <c r="F3934" s="5">
        <v>15.93</v>
      </c>
      <c r="G3934" s="1" t="s">
        <v>23430</v>
      </c>
      <c r="H3934" s="1" t="s">
        <v>23431</v>
      </c>
      <c r="I3934" s="6">
        <v>2403</v>
      </c>
      <c r="J3934" s="6" t="s">
        <v>54</v>
      </c>
      <c r="K3934" s="6">
        <v>18</v>
      </c>
      <c r="L3934" s="6">
        <v>12</v>
      </c>
      <c r="M3934" s="6">
        <v>6</v>
      </c>
      <c r="N3934" s="7">
        <v>0.66666666666666663</v>
      </c>
      <c r="O3934" s="1" t="s">
        <v>91</v>
      </c>
      <c r="P3934" s="1" t="s">
        <v>54</v>
      </c>
      <c r="Q3934" s="1" t="s">
        <v>56</v>
      </c>
      <c r="R3934" s="1" t="s">
        <v>7</v>
      </c>
      <c r="S3934" s="2" t="b">
        <v>0</v>
      </c>
      <c r="T3934" s="2" t="b">
        <v>1</v>
      </c>
      <c r="U3934" s="1" t="s">
        <v>202</v>
      </c>
      <c r="V3934" s="1">
        <v>18</v>
      </c>
      <c r="W3934" s="2" t="b">
        <v>1</v>
      </c>
      <c r="X3934" s="2" t="b">
        <v>1</v>
      </c>
      <c r="Y3934" s="2" t="b">
        <v>0</v>
      </c>
      <c r="Z3934" s="1" t="s">
        <v>119</v>
      </c>
      <c r="AA3934" s="2" t="b">
        <v>0</v>
      </c>
      <c r="AB3934" s="1" t="s">
        <v>23432</v>
      </c>
      <c r="AC3934" s="1" t="s">
        <v>23433</v>
      </c>
      <c r="AD3934" s="1" t="s">
        <v>61</v>
      </c>
      <c r="AE3934" s="2" t="b">
        <v>1</v>
      </c>
      <c r="AF3934" s="1"/>
      <c r="AG3934" s="2" t="b">
        <v>0</v>
      </c>
      <c r="AH3934" s="1">
        <v>46242.564803576388</v>
      </c>
    </row>
    <row r="3935" spans="1:34" ht="13.9">
      <c r="A3935" s="1" t="s">
        <v>23434</v>
      </c>
      <c r="B3935" s="1" t="s">
        <v>23435</v>
      </c>
      <c r="C3935" s="4">
        <v>45757</v>
      </c>
      <c r="D3935" s="1" t="s">
        <v>23285</v>
      </c>
      <c r="E3935" s="1">
        <v>2025</v>
      </c>
      <c r="F3935" s="5">
        <v>15.93</v>
      </c>
      <c r="G3935" s="1" t="s">
        <v>23436</v>
      </c>
      <c r="H3935" s="1" t="s">
        <v>23437</v>
      </c>
      <c r="I3935" s="6">
        <v>54</v>
      </c>
      <c r="J3935" s="6" t="s">
        <v>54</v>
      </c>
      <c r="K3935" s="6">
        <v>4</v>
      </c>
      <c r="L3935" s="6">
        <v>4</v>
      </c>
      <c r="M3935" s="6">
        <v>0</v>
      </c>
      <c r="N3935" s="7">
        <v>1</v>
      </c>
      <c r="O3935" s="1" t="s">
        <v>344</v>
      </c>
      <c r="P3935" s="1" t="s">
        <v>54</v>
      </c>
      <c r="Q3935" s="1" t="s">
        <v>56</v>
      </c>
      <c r="R3935" s="1" t="s">
        <v>5</v>
      </c>
      <c r="S3935" s="2" t="b">
        <v>1</v>
      </c>
      <c r="T3935" s="2" t="b">
        <v>0</v>
      </c>
      <c r="U3935" s="1" t="s">
        <v>57</v>
      </c>
      <c r="V3935" s="1"/>
      <c r="W3935" s="2" t="b">
        <v>0</v>
      </c>
      <c r="X3935" s="1"/>
      <c r="Y3935" s="2" t="b">
        <v>0</v>
      </c>
      <c r="Z3935" s="1" t="s">
        <v>58</v>
      </c>
      <c r="AA3935" s="2" t="b">
        <v>1</v>
      </c>
      <c r="AB3935" s="1" t="s">
        <v>23438</v>
      </c>
      <c r="AC3935" s="1" t="s">
        <v>23439</v>
      </c>
      <c r="AD3935" s="1" t="s">
        <v>61</v>
      </c>
      <c r="AE3935" s="2" t="b">
        <v>1</v>
      </c>
      <c r="AF3935" s="1" t="s">
        <v>211</v>
      </c>
      <c r="AG3935" s="2" t="b">
        <v>0</v>
      </c>
      <c r="AH3935" s="1">
        <v>46242.564803576388</v>
      </c>
    </row>
    <row r="3936" spans="1:34" ht="13.9">
      <c r="A3936" s="1" t="s">
        <v>23440</v>
      </c>
      <c r="B3936" s="1" t="s">
        <v>23441</v>
      </c>
      <c r="C3936" s="4">
        <v>45757</v>
      </c>
      <c r="D3936" s="1" t="s">
        <v>23285</v>
      </c>
      <c r="E3936" s="1">
        <v>2025</v>
      </c>
      <c r="F3936" s="5">
        <v>15.93</v>
      </c>
      <c r="G3936" s="1" t="s">
        <v>23442</v>
      </c>
      <c r="H3936" s="1" t="s">
        <v>23443</v>
      </c>
      <c r="I3936" s="6">
        <v>1057</v>
      </c>
      <c r="J3936" s="6" t="s">
        <v>54</v>
      </c>
      <c r="K3936" s="6">
        <v>61</v>
      </c>
      <c r="L3936" s="6">
        <v>52</v>
      </c>
      <c r="M3936" s="6">
        <v>9</v>
      </c>
      <c r="N3936" s="7">
        <v>0.85245901639344257</v>
      </c>
      <c r="O3936" s="1" t="s">
        <v>67</v>
      </c>
      <c r="P3936" s="1" t="s">
        <v>54</v>
      </c>
      <c r="Q3936" s="1" t="s">
        <v>56</v>
      </c>
      <c r="R3936" s="1" t="s">
        <v>5</v>
      </c>
      <c r="S3936" s="2" t="b">
        <v>1</v>
      </c>
      <c r="T3936" s="2" t="b">
        <v>0</v>
      </c>
      <c r="U3936" s="1" t="s">
        <v>57</v>
      </c>
      <c r="V3936" s="1"/>
      <c r="W3936" s="2" t="b">
        <v>0</v>
      </c>
      <c r="X3936" s="1"/>
      <c r="Y3936" s="2" t="b">
        <v>0</v>
      </c>
      <c r="Z3936" s="1" t="s">
        <v>58</v>
      </c>
      <c r="AA3936" s="2" t="b">
        <v>1</v>
      </c>
      <c r="AB3936" s="1" t="s">
        <v>23444</v>
      </c>
      <c r="AC3936" s="1" t="s">
        <v>23445</v>
      </c>
      <c r="AD3936" s="1" t="s">
        <v>61</v>
      </c>
      <c r="AE3936" s="2" t="b">
        <v>1</v>
      </c>
      <c r="AF3936" s="1" t="s">
        <v>339</v>
      </c>
      <c r="AG3936" s="2" t="b">
        <v>0</v>
      </c>
      <c r="AH3936" s="1">
        <v>46242.564803576388</v>
      </c>
    </row>
    <row r="3937" spans="1:34" ht="13.9">
      <c r="A3937" s="1" t="s">
        <v>23446</v>
      </c>
      <c r="B3937" s="1" t="s">
        <v>23447</v>
      </c>
      <c r="C3937" s="4">
        <v>45758</v>
      </c>
      <c r="D3937" s="1" t="s">
        <v>23285</v>
      </c>
      <c r="E3937" s="1">
        <v>2025</v>
      </c>
      <c r="F3937" s="5">
        <v>15.9</v>
      </c>
      <c r="G3937" s="1" t="s">
        <v>23448</v>
      </c>
      <c r="H3937" s="1" t="s">
        <v>7733</v>
      </c>
      <c r="I3937" s="6"/>
      <c r="J3937" s="6" t="s">
        <v>147</v>
      </c>
      <c r="K3937" s="6">
        <v>11</v>
      </c>
      <c r="L3937" s="6">
        <v>8</v>
      </c>
      <c r="M3937" s="6">
        <v>3</v>
      </c>
      <c r="N3937" s="7">
        <v>0.72727272727272729</v>
      </c>
      <c r="O3937" s="1" t="s">
        <v>55</v>
      </c>
      <c r="P3937" s="1" t="s">
        <v>54</v>
      </c>
      <c r="Q3937" s="1" t="s">
        <v>56</v>
      </c>
      <c r="R3937" s="1" t="s">
        <v>7</v>
      </c>
      <c r="S3937" s="2" t="b">
        <v>0</v>
      </c>
      <c r="T3937" s="2" t="b">
        <v>1</v>
      </c>
      <c r="U3937" s="1" t="s">
        <v>1669</v>
      </c>
      <c r="V3937" s="1">
        <v>18</v>
      </c>
      <c r="W3937" s="2" t="b">
        <v>1</v>
      </c>
      <c r="X3937" s="1"/>
      <c r="Y3937" s="2" t="b">
        <v>0</v>
      </c>
      <c r="Z3937" s="1" t="s">
        <v>119</v>
      </c>
      <c r="AA3937" s="2" t="b">
        <v>0</v>
      </c>
      <c r="AB3937" s="1" t="s">
        <v>7734</v>
      </c>
      <c r="AC3937" s="1" t="s">
        <v>23449</v>
      </c>
      <c r="AD3937" s="1" t="s">
        <v>61</v>
      </c>
      <c r="AE3937" s="2" t="b">
        <v>1</v>
      </c>
      <c r="AF3937" s="1"/>
      <c r="AG3937" s="2" t="b">
        <v>0</v>
      </c>
      <c r="AH3937" s="1">
        <v>46242.564803576388</v>
      </c>
    </row>
    <row r="3938" spans="1:34" ht="13.9">
      <c r="A3938" s="1" t="s">
        <v>23450</v>
      </c>
      <c r="B3938" s="1" t="s">
        <v>23451</v>
      </c>
      <c r="C3938" s="4">
        <v>45758</v>
      </c>
      <c r="D3938" s="1" t="s">
        <v>23285</v>
      </c>
      <c r="E3938" s="1">
        <v>2025</v>
      </c>
      <c r="F3938" s="5">
        <v>15.9</v>
      </c>
      <c r="G3938" s="1" t="s">
        <v>23452</v>
      </c>
      <c r="H3938" s="1" t="s">
        <v>23453</v>
      </c>
      <c r="I3938" s="6">
        <v>29</v>
      </c>
      <c r="J3938" s="6" t="s">
        <v>54</v>
      </c>
      <c r="K3938" s="6">
        <v>3</v>
      </c>
      <c r="L3938" s="6">
        <v>3</v>
      </c>
      <c r="M3938" s="6">
        <v>0</v>
      </c>
      <c r="N3938" s="7">
        <v>1</v>
      </c>
      <c r="O3938" s="1" t="s">
        <v>302</v>
      </c>
      <c r="P3938" s="1" t="s">
        <v>54</v>
      </c>
      <c r="Q3938" s="1" t="s">
        <v>56</v>
      </c>
      <c r="R3938" s="1" t="s">
        <v>5</v>
      </c>
      <c r="S3938" s="2" t="b">
        <v>1</v>
      </c>
      <c r="T3938" s="2" t="b">
        <v>0</v>
      </c>
      <c r="U3938" s="1" t="s">
        <v>57</v>
      </c>
      <c r="V3938" s="1"/>
      <c r="W3938" s="2" t="b">
        <v>0</v>
      </c>
      <c r="X3938" s="1"/>
      <c r="Y3938" s="2" t="b">
        <v>0</v>
      </c>
      <c r="Z3938" s="1" t="s">
        <v>58</v>
      </c>
      <c r="AA3938" s="2" t="b">
        <v>1</v>
      </c>
      <c r="AB3938" s="1" t="s">
        <v>23454</v>
      </c>
      <c r="AC3938" s="1" t="s">
        <v>23455</v>
      </c>
      <c r="AD3938" s="1" t="s">
        <v>61</v>
      </c>
      <c r="AE3938" s="2" t="b">
        <v>1</v>
      </c>
      <c r="AF3938" s="1" t="s">
        <v>86</v>
      </c>
      <c r="AG3938" s="2" t="b">
        <v>0</v>
      </c>
      <c r="AH3938" s="1">
        <v>46242.564803576388</v>
      </c>
    </row>
    <row r="3939" spans="1:34" ht="13.9">
      <c r="A3939" s="1" t="s">
        <v>23456</v>
      </c>
      <c r="B3939" s="1" t="s">
        <v>23457</v>
      </c>
      <c r="C3939" s="4">
        <v>45758</v>
      </c>
      <c r="D3939" s="1" t="s">
        <v>23285</v>
      </c>
      <c r="E3939" s="1">
        <v>2025</v>
      </c>
      <c r="F3939" s="5">
        <v>15.9</v>
      </c>
      <c r="G3939" s="1" t="s">
        <v>23458</v>
      </c>
      <c r="H3939" s="1" t="s">
        <v>23459</v>
      </c>
      <c r="I3939" s="6">
        <v>56</v>
      </c>
      <c r="J3939" s="6" t="s">
        <v>54</v>
      </c>
      <c r="K3939" s="6">
        <v>6</v>
      </c>
      <c r="L3939" s="6">
        <v>5</v>
      </c>
      <c r="M3939" s="6">
        <v>1</v>
      </c>
      <c r="N3939" s="7">
        <v>0.83333333333333337</v>
      </c>
      <c r="O3939" s="1" t="s">
        <v>947</v>
      </c>
      <c r="P3939" s="1" t="s">
        <v>54</v>
      </c>
      <c r="Q3939" s="1" t="s">
        <v>56</v>
      </c>
      <c r="R3939" s="1" t="s">
        <v>5</v>
      </c>
      <c r="S3939" s="2" t="b">
        <v>1</v>
      </c>
      <c r="T3939" s="2" t="b">
        <v>0</v>
      </c>
      <c r="U3939" s="1" t="s">
        <v>57</v>
      </c>
      <c r="V3939" s="1"/>
      <c r="W3939" s="2" t="b">
        <v>0</v>
      </c>
      <c r="X3939" s="1"/>
      <c r="Y3939" s="2" t="b">
        <v>0</v>
      </c>
      <c r="Z3939" s="1" t="s">
        <v>58</v>
      </c>
      <c r="AA3939" s="2" t="b">
        <v>1</v>
      </c>
      <c r="AB3939" s="1" t="s">
        <v>23460</v>
      </c>
      <c r="AC3939" s="1" t="s">
        <v>23461</v>
      </c>
      <c r="AD3939" s="1" t="s">
        <v>61</v>
      </c>
      <c r="AE3939" s="2" t="b">
        <v>1</v>
      </c>
      <c r="AF3939" s="1" t="s">
        <v>164</v>
      </c>
      <c r="AG3939" s="2" t="b">
        <v>0</v>
      </c>
      <c r="AH3939" s="1">
        <v>46242.564803576388</v>
      </c>
    </row>
    <row r="3940" spans="1:34" ht="13.9">
      <c r="A3940" s="1" t="s">
        <v>23462</v>
      </c>
      <c r="B3940" s="1" t="s">
        <v>23463</v>
      </c>
      <c r="C3940" s="4">
        <v>45758</v>
      </c>
      <c r="D3940" s="1" t="s">
        <v>23285</v>
      </c>
      <c r="E3940" s="1">
        <v>2025</v>
      </c>
      <c r="F3940" s="5">
        <v>15.9</v>
      </c>
      <c r="G3940" s="1" t="s">
        <v>23464</v>
      </c>
      <c r="H3940" s="1" t="s">
        <v>23465</v>
      </c>
      <c r="I3940" s="6">
        <v>9102</v>
      </c>
      <c r="J3940" s="6" t="s">
        <v>54</v>
      </c>
      <c r="K3940" s="6">
        <v>85</v>
      </c>
      <c r="L3940" s="6">
        <v>66</v>
      </c>
      <c r="M3940" s="6">
        <v>19</v>
      </c>
      <c r="N3940" s="7">
        <v>0.77647058823529413</v>
      </c>
      <c r="O3940" s="1" t="s">
        <v>55</v>
      </c>
      <c r="P3940" s="1" t="s">
        <v>54</v>
      </c>
      <c r="Q3940" s="1" t="s">
        <v>56</v>
      </c>
      <c r="R3940" s="1" t="s">
        <v>7</v>
      </c>
      <c r="S3940" s="2" t="b">
        <v>0</v>
      </c>
      <c r="T3940" s="2" t="b">
        <v>1</v>
      </c>
      <c r="U3940" s="1" t="s">
        <v>17872</v>
      </c>
      <c r="V3940" s="1"/>
      <c r="W3940" s="2" t="b">
        <v>1</v>
      </c>
      <c r="X3940" s="2" t="b">
        <v>1</v>
      </c>
      <c r="Y3940" s="2" t="b">
        <v>0</v>
      </c>
      <c r="Z3940" s="1" t="s">
        <v>119</v>
      </c>
      <c r="AA3940" s="2" t="b">
        <v>0</v>
      </c>
      <c r="AB3940" s="1" t="s">
        <v>23466</v>
      </c>
      <c r="AC3940" s="1" t="s">
        <v>23467</v>
      </c>
      <c r="AD3940" s="1" t="s">
        <v>61</v>
      </c>
      <c r="AE3940" s="2" t="b">
        <v>1</v>
      </c>
      <c r="AF3940" s="1"/>
      <c r="AG3940" s="2" t="b">
        <v>0</v>
      </c>
      <c r="AH3940" s="1">
        <v>46242.564803576388</v>
      </c>
    </row>
    <row r="3941" spans="1:34" ht="13.9">
      <c r="A3941" s="1" t="s">
        <v>23468</v>
      </c>
      <c r="B3941" s="1" t="s">
        <v>23469</v>
      </c>
      <c r="C3941" s="4">
        <v>45758</v>
      </c>
      <c r="D3941" s="1" t="s">
        <v>23285</v>
      </c>
      <c r="E3941" s="1">
        <v>2025</v>
      </c>
      <c r="F3941" s="5">
        <v>15.9</v>
      </c>
      <c r="G3941" s="1" t="s">
        <v>23470</v>
      </c>
      <c r="H3941" s="1" t="s">
        <v>23471</v>
      </c>
      <c r="I3941" s="6">
        <v>583</v>
      </c>
      <c r="J3941" s="6" t="s">
        <v>54</v>
      </c>
      <c r="K3941" s="6">
        <v>41</v>
      </c>
      <c r="L3941" s="6">
        <v>37</v>
      </c>
      <c r="M3941" s="6">
        <v>4</v>
      </c>
      <c r="N3941" s="7">
        <v>0.90243902439024393</v>
      </c>
      <c r="O3941" s="1" t="s">
        <v>126</v>
      </c>
      <c r="P3941" s="1" t="s">
        <v>54</v>
      </c>
      <c r="Q3941" s="1" t="s">
        <v>56</v>
      </c>
      <c r="R3941" s="1" t="s">
        <v>5</v>
      </c>
      <c r="S3941" s="2" t="b">
        <v>1</v>
      </c>
      <c r="T3941" s="2" t="b">
        <v>0</v>
      </c>
      <c r="U3941" s="1" t="s">
        <v>57</v>
      </c>
      <c r="V3941" s="1"/>
      <c r="W3941" s="2" t="b">
        <v>0</v>
      </c>
      <c r="X3941" s="1"/>
      <c r="Y3941" s="2" t="b">
        <v>0</v>
      </c>
      <c r="Z3941" s="1" t="s">
        <v>58</v>
      </c>
      <c r="AA3941" s="2" t="b">
        <v>1</v>
      </c>
      <c r="AB3941" s="1" t="s">
        <v>23472</v>
      </c>
      <c r="AC3941" s="1" t="s">
        <v>23473</v>
      </c>
      <c r="AD3941" s="1" t="s">
        <v>61</v>
      </c>
      <c r="AE3941" s="2" t="b">
        <v>1</v>
      </c>
      <c r="AF3941" s="1" t="s">
        <v>371</v>
      </c>
      <c r="AG3941" s="2" t="b">
        <v>0</v>
      </c>
      <c r="AH3941" s="1">
        <v>46242.564803576388</v>
      </c>
    </row>
    <row r="3942" spans="1:34" ht="13.9">
      <c r="A3942" s="1" t="s">
        <v>23474</v>
      </c>
      <c r="B3942" s="1" t="s">
        <v>23475</v>
      </c>
      <c r="C3942" s="4">
        <v>45760</v>
      </c>
      <c r="D3942" s="1" t="s">
        <v>23285</v>
      </c>
      <c r="E3942" s="1">
        <v>2025</v>
      </c>
      <c r="F3942" s="5">
        <v>15.84</v>
      </c>
      <c r="G3942" s="1" t="s">
        <v>23476</v>
      </c>
      <c r="H3942" s="1" t="s">
        <v>23477</v>
      </c>
      <c r="I3942" s="6"/>
      <c r="J3942" s="6" t="s">
        <v>147</v>
      </c>
      <c r="K3942" s="6">
        <v>0</v>
      </c>
      <c r="L3942" s="6">
        <v>0</v>
      </c>
      <c r="M3942" s="6">
        <v>0</v>
      </c>
      <c r="N3942" s="7"/>
      <c r="O3942" s="1" t="s">
        <v>216</v>
      </c>
      <c r="P3942" s="1" t="s">
        <v>54</v>
      </c>
      <c r="Q3942" s="1" t="s">
        <v>56</v>
      </c>
      <c r="R3942" s="1" t="s">
        <v>5</v>
      </c>
      <c r="S3942" s="2" t="b">
        <v>1</v>
      </c>
      <c r="T3942" s="2" t="b">
        <v>0</v>
      </c>
      <c r="U3942" s="1" t="s">
        <v>544</v>
      </c>
      <c r="V3942" s="1">
        <v>18</v>
      </c>
      <c r="W3942" s="2" t="b">
        <v>0</v>
      </c>
      <c r="X3942" s="1"/>
      <c r="Y3942" s="2" t="b">
        <v>0</v>
      </c>
      <c r="Z3942" s="1" t="s">
        <v>58</v>
      </c>
      <c r="AA3942" s="2" t="b">
        <v>1</v>
      </c>
      <c r="AB3942" s="1" t="s">
        <v>23478</v>
      </c>
      <c r="AC3942" s="1" t="s">
        <v>23479</v>
      </c>
      <c r="AD3942" s="1" t="s">
        <v>172</v>
      </c>
      <c r="AE3942" s="2" t="b">
        <v>1</v>
      </c>
      <c r="AF3942" s="1"/>
      <c r="AG3942" s="2" t="b">
        <v>0</v>
      </c>
      <c r="AH3942" s="1">
        <v>46242.564803576388</v>
      </c>
    </row>
    <row r="3943" spans="1:34" ht="13.9">
      <c r="A3943" s="1" t="s">
        <v>23480</v>
      </c>
      <c r="B3943" s="1" t="s">
        <v>23481</v>
      </c>
      <c r="C3943" s="4">
        <v>45761</v>
      </c>
      <c r="D3943" s="1" t="s">
        <v>23285</v>
      </c>
      <c r="E3943" s="1">
        <v>2025</v>
      </c>
      <c r="F3943" s="5">
        <v>15.8</v>
      </c>
      <c r="G3943" s="1" t="s">
        <v>23482</v>
      </c>
      <c r="H3943" s="1" t="s">
        <v>23483</v>
      </c>
      <c r="I3943" s="6">
        <v>572</v>
      </c>
      <c r="J3943" s="6" t="s">
        <v>54</v>
      </c>
      <c r="K3943" s="6">
        <v>49</v>
      </c>
      <c r="L3943" s="6">
        <v>43</v>
      </c>
      <c r="M3943" s="6">
        <v>6</v>
      </c>
      <c r="N3943" s="7">
        <v>0.87755102040816324</v>
      </c>
      <c r="O3943" s="1" t="s">
        <v>126</v>
      </c>
      <c r="P3943" s="1" t="s">
        <v>54</v>
      </c>
      <c r="Q3943" s="1" t="s">
        <v>56</v>
      </c>
      <c r="R3943" s="1" t="s">
        <v>5</v>
      </c>
      <c r="S3943" s="2" t="b">
        <v>1</v>
      </c>
      <c r="T3943" s="2" t="b">
        <v>0</v>
      </c>
      <c r="U3943" s="1" t="s">
        <v>57</v>
      </c>
      <c r="V3943" s="1"/>
      <c r="W3943" s="2" t="b">
        <v>0</v>
      </c>
      <c r="X3943" s="1"/>
      <c r="Y3943" s="2" t="b">
        <v>0</v>
      </c>
      <c r="Z3943" s="1" t="s">
        <v>58</v>
      </c>
      <c r="AA3943" s="2" t="b">
        <v>1</v>
      </c>
      <c r="AB3943" s="1" t="s">
        <v>23484</v>
      </c>
      <c r="AC3943" s="1" t="s">
        <v>23485</v>
      </c>
      <c r="AD3943" s="1" t="s">
        <v>61</v>
      </c>
      <c r="AE3943" s="2" t="b">
        <v>1</v>
      </c>
      <c r="AF3943" s="1" t="s">
        <v>71</v>
      </c>
      <c r="AG3943" s="2" t="b">
        <v>0</v>
      </c>
      <c r="AH3943" s="1">
        <v>46242.564803576388</v>
      </c>
    </row>
    <row r="3944" spans="1:34" ht="13.9">
      <c r="A3944" s="1" t="s">
        <v>23486</v>
      </c>
      <c r="B3944" s="1" t="s">
        <v>23487</v>
      </c>
      <c r="C3944" s="4">
        <v>45762</v>
      </c>
      <c r="D3944" s="1" t="s">
        <v>23285</v>
      </c>
      <c r="E3944" s="1">
        <v>2025</v>
      </c>
      <c r="F3944" s="5">
        <v>15.77</v>
      </c>
      <c r="G3944" s="1" t="s">
        <v>23488</v>
      </c>
      <c r="H3944" s="1" t="s">
        <v>23489</v>
      </c>
      <c r="I3944" s="6">
        <v>3921</v>
      </c>
      <c r="J3944" s="6" t="s">
        <v>54</v>
      </c>
      <c r="K3944" s="6">
        <v>357</v>
      </c>
      <c r="L3944" s="6">
        <v>354</v>
      </c>
      <c r="M3944" s="6">
        <v>3</v>
      </c>
      <c r="N3944" s="7">
        <v>0.99159663865546221</v>
      </c>
      <c r="O3944" s="1" t="s">
        <v>67</v>
      </c>
      <c r="P3944" s="1" t="s">
        <v>54</v>
      </c>
      <c r="Q3944" s="1" t="s">
        <v>68</v>
      </c>
      <c r="R3944" s="1" t="s">
        <v>5</v>
      </c>
      <c r="S3944" s="2" t="b">
        <v>1</v>
      </c>
      <c r="T3944" s="2" t="b">
        <v>0</v>
      </c>
      <c r="U3944" s="1" t="s">
        <v>169</v>
      </c>
      <c r="V3944" s="1">
        <v>0</v>
      </c>
      <c r="W3944" s="2" t="b">
        <v>0</v>
      </c>
      <c r="X3944" s="1"/>
      <c r="Y3944" s="2" t="b">
        <v>0</v>
      </c>
      <c r="Z3944" s="1" t="s">
        <v>58</v>
      </c>
      <c r="AA3944" s="2" t="b">
        <v>1</v>
      </c>
      <c r="AB3944" s="1" t="s">
        <v>23490</v>
      </c>
      <c r="AC3944" s="1" t="s">
        <v>23491</v>
      </c>
      <c r="AD3944" s="1" t="s">
        <v>61</v>
      </c>
      <c r="AE3944" s="2" t="b">
        <v>1</v>
      </c>
      <c r="AF3944" s="1" t="s">
        <v>71</v>
      </c>
      <c r="AG3944" s="2" t="b">
        <v>0</v>
      </c>
      <c r="AH3944" s="1">
        <v>46242.564803576388</v>
      </c>
    </row>
    <row r="3945" spans="1:34" ht="13.9">
      <c r="A3945" s="1" t="s">
        <v>23492</v>
      </c>
      <c r="B3945" s="1" t="s">
        <v>23493</v>
      </c>
      <c r="C3945" s="4">
        <v>45763</v>
      </c>
      <c r="D3945" s="1" t="s">
        <v>23285</v>
      </c>
      <c r="E3945" s="1">
        <v>2025</v>
      </c>
      <c r="F3945" s="5">
        <v>15.74</v>
      </c>
      <c r="G3945" s="1" t="s">
        <v>23494</v>
      </c>
      <c r="H3945" s="1" t="s">
        <v>23495</v>
      </c>
      <c r="I3945" s="6">
        <v>120</v>
      </c>
      <c r="J3945" s="6" t="s">
        <v>54</v>
      </c>
      <c r="K3945" s="6">
        <v>9</v>
      </c>
      <c r="L3945" s="6">
        <v>9</v>
      </c>
      <c r="M3945" s="6">
        <v>0</v>
      </c>
      <c r="N3945" s="7">
        <v>1</v>
      </c>
      <c r="O3945" s="1" t="s">
        <v>382</v>
      </c>
      <c r="P3945" s="1" t="s">
        <v>54</v>
      </c>
      <c r="Q3945" s="1" t="s">
        <v>56</v>
      </c>
      <c r="R3945" s="1" t="s">
        <v>5</v>
      </c>
      <c r="S3945" s="2" t="b">
        <v>1</v>
      </c>
      <c r="T3945" s="2" t="b">
        <v>0</v>
      </c>
      <c r="U3945" s="1" t="s">
        <v>57</v>
      </c>
      <c r="V3945" s="1"/>
      <c r="W3945" s="2" t="b">
        <v>0</v>
      </c>
      <c r="X3945" s="1"/>
      <c r="Y3945" s="2" t="b">
        <v>0</v>
      </c>
      <c r="Z3945" s="1" t="s">
        <v>58</v>
      </c>
      <c r="AA3945" s="2" t="b">
        <v>1</v>
      </c>
      <c r="AB3945" s="1" t="s">
        <v>23496</v>
      </c>
      <c r="AC3945" s="1" t="s">
        <v>23497</v>
      </c>
      <c r="AD3945" s="1" t="s">
        <v>61</v>
      </c>
      <c r="AE3945" s="2" t="b">
        <v>1</v>
      </c>
      <c r="AF3945" s="1" t="s">
        <v>86</v>
      </c>
      <c r="AG3945" s="2" t="b">
        <v>0</v>
      </c>
      <c r="AH3945" s="1">
        <v>46242.564803576388</v>
      </c>
    </row>
    <row r="3946" spans="1:34" ht="13.9">
      <c r="A3946" s="1" t="s">
        <v>23498</v>
      </c>
      <c r="B3946" s="1" t="s">
        <v>23499</v>
      </c>
      <c r="C3946" s="4">
        <v>45763</v>
      </c>
      <c r="D3946" s="1" t="s">
        <v>23285</v>
      </c>
      <c r="E3946" s="1">
        <v>2025</v>
      </c>
      <c r="F3946" s="5">
        <v>15.74</v>
      </c>
      <c r="G3946" s="1" t="s">
        <v>23500</v>
      </c>
      <c r="H3946" s="1" t="s">
        <v>23501</v>
      </c>
      <c r="I3946" s="6">
        <v>3167</v>
      </c>
      <c r="J3946" s="6" t="s">
        <v>54</v>
      </c>
      <c r="K3946" s="6">
        <v>53</v>
      </c>
      <c r="L3946" s="6">
        <v>36</v>
      </c>
      <c r="M3946" s="6">
        <v>17</v>
      </c>
      <c r="N3946" s="7">
        <v>0.67924528301886788</v>
      </c>
      <c r="O3946" s="1" t="s">
        <v>91</v>
      </c>
      <c r="P3946" s="1" t="s">
        <v>54</v>
      </c>
      <c r="Q3946" s="1" t="s">
        <v>56</v>
      </c>
      <c r="R3946" s="1" t="s">
        <v>7</v>
      </c>
      <c r="S3946" s="2" t="b">
        <v>0</v>
      </c>
      <c r="T3946" s="2" t="b">
        <v>1</v>
      </c>
      <c r="U3946" s="1" t="s">
        <v>202</v>
      </c>
      <c r="V3946" s="1">
        <v>18</v>
      </c>
      <c r="W3946" s="2" t="b">
        <v>1</v>
      </c>
      <c r="X3946" s="2" t="b">
        <v>1</v>
      </c>
      <c r="Y3946" s="2" t="b">
        <v>0</v>
      </c>
      <c r="Z3946" s="1" t="s">
        <v>119</v>
      </c>
      <c r="AA3946" s="2" t="b">
        <v>0</v>
      </c>
      <c r="AB3946" s="1" t="s">
        <v>23502</v>
      </c>
      <c r="AC3946" s="1" t="s">
        <v>23503</v>
      </c>
      <c r="AD3946" s="1" t="s">
        <v>61</v>
      </c>
      <c r="AE3946" s="2" t="b">
        <v>1</v>
      </c>
      <c r="AF3946" s="1"/>
      <c r="AG3946" s="2" t="b">
        <v>0</v>
      </c>
      <c r="AH3946" s="1">
        <v>46242.564803576388</v>
      </c>
    </row>
    <row r="3947" spans="1:34" ht="13.9">
      <c r="A3947" s="1" t="s">
        <v>23504</v>
      </c>
      <c r="B3947" s="1" t="s">
        <v>23505</v>
      </c>
      <c r="C3947" s="4">
        <v>45763</v>
      </c>
      <c r="D3947" s="1" t="s">
        <v>23285</v>
      </c>
      <c r="E3947" s="1">
        <v>2025</v>
      </c>
      <c r="F3947" s="5">
        <v>15.74</v>
      </c>
      <c r="G3947" s="1" t="s">
        <v>23506</v>
      </c>
      <c r="H3947" s="1" t="s">
        <v>23507</v>
      </c>
      <c r="I3947" s="6">
        <v>1328</v>
      </c>
      <c r="J3947" s="6" t="s">
        <v>54</v>
      </c>
      <c r="K3947" s="6">
        <v>72</v>
      </c>
      <c r="L3947" s="6">
        <v>66</v>
      </c>
      <c r="M3947" s="6">
        <v>6</v>
      </c>
      <c r="N3947" s="7">
        <v>0.91666666666666663</v>
      </c>
      <c r="O3947" s="1" t="s">
        <v>67</v>
      </c>
      <c r="P3947" s="1" t="s">
        <v>54</v>
      </c>
      <c r="Q3947" s="1" t="s">
        <v>56</v>
      </c>
      <c r="R3947" s="1" t="s">
        <v>5</v>
      </c>
      <c r="S3947" s="2" t="b">
        <v>1</v>
      </c>
      <c r="T3947" s="2" t="b">
        <v>0</v>
      </c>
      <c r="U3947" s="1" t="s">
        <v>57</v>
      </c>
      <c r="V3947" s="1"/>
      <c r="W3947" s="2" t="b">
        <v>0</v>
      </c>
      <c r="X3947" s="1"/>
      <c r="Y3947" s="2" t="b">
        <v>0</v>
      </c>
      <c r="Z3947" s="1" t="s">
        <v>58</v>
      </c>
      <c r="AA3947" s="2" t="b">
        <v>1</v>
      </c>
      <c r="AB3947" s="1" t="s">
        <v>23508</v>
      </c>
      <c r="AC3947" s="1" t="s">
        <v>23509</v>
      </c>
      <c r="AD3947" s="1" t="s">
        <v>61</v>
      </c>
      <c r="AE3947" s="2" t="b">
        <v>1</v>
      </c>
      <c r="AF3947" s="1" t="s">
        <v>62</v>
      </c>
      <c r="AG3947" s="2" t="b">
        <v>0</v>
      </c>
      <c r="AH3947" s="1">
        <v>46242.564803576388</v>
      </c>
    </row>
    <row r="3948" spans="1:34" ht="13.9">
      <c r="A3948" s="1" t="s">
        <v>23510</v>
      </c>
      <c r="B3948" s="1" t="s">
        <v>23511</v>
      </c>
      <c r="C3948" s="4">
        <v>45763</v>
      </c>
      <c r="D3948" s="1" t="s">
        <v>23285</v>
      </c>
      <c r="E3948" s="1">
        <v>2025</v>
      </c>
      <c r="F3948" s="5">
        <v>15.74</v>
      </c>
      <c r="G3948" s="1" t="s">
        <v>23512</v>
      </c>
      <c r="H3948" s="1" t="s">
        <v>23513</v>
      </c>
      <c r="I3948" s="6">
        <v>1155</v>
      </c>
      <c r="J3948" s="6" t="s">
        <v>54</v>
      </c>
      <c r="K3948" s="6">
        <v>25</v>
      </c>
      <c r="L3948" s="6">
        <v>23</v>
      </c>
      <c r="M3948" s="6">
        <v>2</v>
      </c>
      <c r="N3948" s="7">
        <v>0.92</v>
      </c>
      <c r="O3948" s="1" t="s">
        <v>126</v>
      </c>
      <c r="P3948" s="1" t="s">
        <v>54</v>
      </c>
      <c r="Q3948" s="1" t="s">
        <v>56</v>
      </c>
      <c r="R3948" s="1" t="s">
        <v>5</v>
      </c>
      <c r="S3948" s="2" t="b">
        <v>1</v>
      </c>
      <c r="T3948" s="2" t="b">
        <v>0</v>
      </c>
      <c r="U3948" s="1" t="s">
        <v>57</v>
      </c>
      <c r="V3948" s="1"/>
      <c r="W3948" s="2" t="b">
        <v>0</v>
      </c>
      <c r="X3948" s="1"/>
      <c r="Y3948" s="2" t="b">
        <v>0</v>
      </c>
      <c r="Z3948" s="1" t="s">
        <v>58</v>
      </c>
      <c r="AA3948" s="2" t="b">
        <v>1</v>
      </c>
      <c r="AB3948" s="1" t="s">
        <v>23514</v>
      </c>
      <c r="AC3948" s="1" t="s">
        <v>23515</v>
      </c>
      <c r="AD3948" s="1" t="s">
        <v>61</v>
      </c>
      <c r="AE3948" s="2" t="b">
        <v>1</v>
      </c>
      <c r="AF3948" s="1" t="s">
        <v>101</v>
      </c>
      <c r="AG3948" s="2" t="b">
        <v>1</v>
      </c>
      <c r="AH3948" s="1">
        <v>46242.564803576388</v>
      </c>
    </row>
    <row r="3949" spans="1:34" ht="13.9">
      <c r="A3949" s="1" t="s">
        <v>23516</v>
      </c>
      <c r="B3949" s="1" t="s">
        <v>23517</v>
      </c>
      <c r="C3949" s="4">
        <v>45763</v>
      </c>
      <c r="D3949" s="1" t="s">
        <v>23285</v>
      </c>
      <c r="E3949" s="1">
        <v>2025</v>
      </c>
      <c r="F3949" s="5">
        <v>15.74</v>
      </c>
      <c r="G3949" s="1" t="s">
        <v>23518</v>
      </c>
      <c r="H3949" s="1" t="s">
        <v>23519</v>
      </c>
      <c r="I3949" s="6">
        <v>63</v>
      </c>
      <c r="J3949" s="6" t="s">
        <v>54</v>
      </c>
      <c r="K3949" s="6">
        <v>5</v>
      </c>
      <c r="L3949" s="6">
        <v>5</v>
      </c>
      <c r="M3949" s="6">
        <v>0</v>
      </c>
      <c r="N3949" s="7">
        <v>1</v>
      </c>
      <c r="O3949" s="1" t="s">
        <v>323</v>
      </c>
      <c r="P3949" s="1" t="s">
        <v>54</v>
      </c>
      <c r="Q3949" s="1" t="s">
        <v>56</v>
      </c>
      <c r="R3949" s="1" t="s">
        <v>5</v>
      </c>
      <c r="S3949" s="2" t="b">
        <v>1</v>
      </c>
      <c r="T3949" s="2" t="b">
        <v>0</v>
      </c>
      <c r="U3949" s="1" t="s">
        <v>57</v>
      </c>
      <c r="V3949" s="1"/>
      <c r="W3949" s="2" t="b">
        <v>0</v>
      </c>
      <c r="X3949" s="1"/>
      <c r="Y3949" s="2" t="b">
        <v>0</v>
      </c>
      <c r="Z3949" s="1" t="s">
        <v>58</v>
      </c>
      <c r="AA3949" s="2" t="b">
        <v>1</v>
      </c>
      <c r="AB3949" s="1" t="s">
        <v>23520</v>
      </c>
      <c r="AC3949" s="1" t="s">
        <v>23521</v>
      </c>
      <c r="AD3949" s="1" t="s">
        <v>61</v>
      </c>
      <c r="AE3949" s="2" t="b">
        <v>1</v>
      </c>
      <c r="AF3949" s="1" t="s">
        <v>142</v>
      </c>
      <c r="AG3949" s="2" t="b">
        <v>0</v>
      </c>
      <c r="AH3949" s="1">
        <v>46242.564803576388</v>
      </c>
    </row>
    <row r="3950" spans="1:34" ht="13.9">
      <c r="A3950" s="1" t="s">
        <v>23522</v>
      </c>
      <c r="B3950" s="1" t="s">
        <v>23523</v>
      </c>
      <c r="C3950" s="4">
        <v>45763</v>
      </c>
      <c r="D3950" s="1" t="s">
        <v>23285</v>
      </c>
      <c r="E3950" s="1">
        <v>2025</v>
      </c>
      <c r="F3950" s="5">
        <v>15.74</v>
      </c>
      <c r="G3950" s="1" t="s">
        <v>23524</v>
      </c>
      <c r="H3950" s="1" t="s">
        <v>23525</v>
      </c>
      <c r="I3950" s="6">
        <v>15</v>
      </c>
      <c r="J3950" s="6" t="s">
        <v>54</v>
      </c>
      <c r="K3950" s="6">
        <v>1</v>
      </c>
      <c r="L3950" s="6">
        <v>0</v>
      </c>
      <c r="M3950" s="6">
        <v>1</v>
      </c>
      <c r="N3950" s="7">
        <v>0</v>
      </c>
      <c r="O3950" s="1" t="s">
        <v>148</v>
      </c>
      <c r="P3950" s="1" t="s">
        <v>54</v>
      </c>
      <c r="Q3950" s="1" t="s">
        <v>56</v>
      </c>
      <c r="R3950" s="1" t="s">
        <v>5</v>
      </c>
      <c r="S3950" s="2" t="b">
        <v>1</v>
      </c>
      <c r="T3950" s="2" t="b">
        <v>0</v>
      </c>
      <c r="U3950" s="1" t="s">
        <v>57</v>
      </c>
      <c r="V3950" s="1"/>
      <c r="W3950" s="2" t="b">
        <v>0</v>
      </c>
      <c r="X3950" s="1"/>
      <c r="Y3950" s="2" t="b">
        <v>0</v>
      </c>
      <c r="Z3950" s="1" t="s">
        <v>58</v>
      </c>
      <c r="AA3950" s="2" t="b">
        <v>1</v>
      </c>
      <c r="AB3950" s="1" t="s">
        <v>23526</v>
      </c>
      <c r="AC3950" s="1" t="s">
        <v>23527</v>
      </c>
      <c r="AD3950" s="1" t="s">
        <v>61</v>
      </c>
      <c r="AE3950" s="2" t="b">
        <v>1</v>
      </c>
      <c r="AF3950" s="1" t="s">
        <v>94</v>
      </c>
      <c r="AG3950" s="2" t="b">
        <v>0</v>
      </c>
      <c r="AH3950" s="1">
        <v>46242.564803576388</v>
      </c>
    </row>
    <row r="3951" spans="1:34" ht="13.9">
      <c r="A3951" s="1" t="s">
        <v>23528</v>
      </c>
      <c r="B3951" s="1" t="s">
        <v>23529</v>
      </c>
      <c r="C3951" s="4">
        <v>45763</v>
      </c>
      <c r="D3951" s="1" t="s">
        <v>23285</v>
      </c>
      <c r="E3951" s="1">
        <v>2025</v>
      </c>
      <c r="F3951" s="5">
        <v>15.74</v>
      </c>
      <c r="G3951" s="1" t="s">
        <v>23530</v>
      </c>
      <c r="H3951" s="1" t="s">
        <v>23531</v>
      </c>
      <c r="I3951" s="6">
        <v>2302</v>
      </c>
      <c r="J3951" s="6" t="s">
        <v>54</v>
      </c>
      <c r="K3951" s="6">
        <v>190</v>
      </c>
      <c r="L3951" s="6">
        <v>173</v>
      </c>
      <c r="M3951" s="6">
        <v>17</v>
      </c>
      <c r="N3951" s="7">
        <v>0.91052631578947374</v>
      </c>
      <c r="O3951" s="1" t="s">
        <v>67</v>
      </c>
      <c r="P3951" s="1" t="s">
        <v>54</v>
      </c>
      <c r="Q3951" s="1" t="s">
        <v>56</v>
      </c>
      <c r="R3951" s="1" t="s">
        <v>5</v>
      </c>
      <c r="S3951" s="2" t="b">
        <v>1</v>
      </c>
      <c r="T3951" s="2" t="b">
        <v>0</v>
      </c>
      <c r="U3951" s="1" t="s">
        <v>57</v>
      </c>
      <c r="V3951" s="1"/>
      <c r="W3951" s="2" t="b">
        <v>0</v>
      </c>
      <c r="X3951" s="1"/>
      <c r="Y3951" s="2" t="b">
        <v>0</v>
      </c>
      <c r="Z3951" s="1" t="s">
        <v>58</v>
      </c>
      <c r="AA3951" s="2" t="b">
        <v>1</v>
      </c>
      <c r="AB3951" s="1" t="s">
        <v>23532</v>
      </c>
      <c r="AC3951" s="1" t="s">
        <v>23533</v>
      </c>
      <c r="AD3951" s="1" t="s">
        <v>61</v>
      </c>
      <c r="AE3951" s="2" t="b">
        <v>1</v>
      </c>
      <c r="AF3951" s="1" t="s">
        <v>371</v>
      </c>
      <c r="AG3951" s="2" t="b">
        <v>0</v>
      </c>
      <c r="AH3951" s="1">
        <v>46242.564803576388</v>
      </c>
    </row>
    <row r="3952" spans="1:34" ht="13.9">
      <c r="A3952" s="1" t="s">
        <v>23534</v>
      </c>
      <c r="B3952" s="1" t="s">
        <v>23535</v>
      </c>
      <c r="C3952" s="4">
        <v>45764</v>
      </c>
      <c r="D3952" s="1" t="s">
        <v>23285</v>
      </c>
      <c r="E3952" s="1">
        <v>2025</v>
      </c>
      <c r="F3952" s="5">
        <v>15.7</v>
      </c>
      <c r="G3952" s="1" t="s">
        <v>23536</v>
      </c>
      <c r="H3952" s="1" t="s">
        <v>23537</v>
      </c>
      <c r="I3952" s="6">
        <v>1150</v>
      </c>
      <c r="J3952" s="6" t="s">
        <v>54</v>
      </c>
      <c r="K3952" s="6">
        <v>31</v>
      </c>
      <c r="L3952" s="6">
        <v>25</v>
      </c>
      <c r="M3952" s="6">
        <v>6</v>
      </c>
      <c r="N3952" s="7">
        <v>0.80645161290322576</v>
      </c>
      <c r="O3952" s="1" t="s">
        <v>126</v>
      </c>
      <c r="P3952" s="1" t="s">
        <v>54</v>
      </c>
      <c r="Q3952" s="1" t="s">
        <v>56</v>
      </c>
      <c r="R3952" s="1" t="s">
        <v>5</v>
      </c>
      <c r="S3952" s="2" t="b">
        <v>1</v>
      </c>
      <c r="T3952" s="2" t="b">
        <v>0</v>
      </c>
      <c r="U3952" s="1" t="s">
        <v>57</v>
      </c>
      <c r="V3952" s="1"/>
      <c r="W3952" s="2" t="b">
        <v>0</v>
      </c>
      <c r="X3952" s="1"/>
      <c r="Y3952" s="2" t="b">
        <v>0</v>
      </c>
      <c r="Z3952" s="1" t="s">
        <v>58</v>
      </c>
      <c r="AA3952" s="2" t="b">
        <v>1</v>
      </c>
      <c r="AB3952" s="1" t="s">
        <v>23538</v>
      </c>
      <c r="AC3952" s="1" t="s">
        <v>23539</v>
      </c>
      <c r="AD3952" s="1" t="s">
        <v>61</v>
      </c>
      <c r="AE3952" s="2" t="b">
        <v>1</v>
      </c>
      <c r="AF3952" s="1" t="s">
        <v>305</v>
      </c>
      <c r="AG3952" s="2" t="b">
        <v>0</v>
      </c>
      <c r="AH3952" s="1">
        <v>46242.564803576388</v>
      </c>
    </row>
    <row r="3953" spans="1:34" ht="13.9">
      <c r="A3953" s="1" t="s">
        <v>23540</v>
      </c>
      <c r="B3953" s="1" t="s">
        <v>23541</v>
      </c>
      <c r="C3953" s="4">
        <v>45765</v>
      </c>
      <c r="D3953" s="1" t="s">
        <v>23285</v>
      </c>
      <c r="E3953" s="1">
        <v>2025</v>
      </c>
      <c r="F3953" s="5">
        <v>15.67</v>
      </c>
      <c r="G3953" s="1" t="s">
        <v>23542</v>
      </c>
      <c r="H3953" s="1" t="s">
        <v>23543</v>
      </c>
      <c r="I3953" s="6">
        <v>5050</v>
      </c>
      <c r="J3953" s="6" t="s">
        <v>54</v>
      </c>
      <c r="K3953" s="6">
        <v>171</v>
      </c>
      <c r="L3953" s="6">
        <v>123</v>
      </c>
      <c r="M3953" s="6">
        <v>48</v>
      </c>
      <c r="N3953" s="7">
        <v>0.7192982456140351</v>
      </c>
      <c r="O3953" s="1" t="s">
        <v>55</v>
      </c>
      <c r="P3953" s="1" t="s">
        <v>54</v>
      </c>
      <c r="Q3953" s="1" t="s">
        <v>56</v>
      </c>
      <c r="R3953" s="1" t="s">
        <v>7</v>
      </c>
      <c r="S3953" s="2" t="b">
        <v>0</v>
      </c>
      <c r="T3953" s="2" t="b">
        <v>1</v>
      </c>
      <c r="U3953" s="1" t="s">
        <v>202</v>
      </c>
      <c r="V3953" s="1">
        <v>18</v>
      </c>
      <c r="W3953" s="2" t="b">
        <v>1</v>
      </c>
      <c r="X3953" s="2" t="b">
        <v>1</v>
      </c>
      <c r="Y3953" s="2" t="b">
        <v>0</v>
      </c>
      <c r="Z3953" s="1" t="s">
        <v>119</v>
      </c>
      <c r="AA3953" s="2" t="b">
        <v>0</v>
      </c>
      <c r="AB3953" s="1" t="s">
        <v>23544</v>
      </c>
      <c r="AC3953" s="1" t="s">
        <v>23545</v>
      </c>
      <c r="AD3953" s="1" t="s">
        <v>61</v>
      </c>
      <c r="AE3953" s="2" t="b">
        <v>1</v>
      </c>
      <c r="AF3953" s="1"/>
      <c r="AG3953" s="2" t="b">
        <v>0</v>
      </c>
      <c r="AH3953" s="1">
        <v>46242.564803576388</v>
      </c>
    </row>
    <row r="3954" spans="1:34" ht="13.9">
      <c r="A3954" s="1" t="s">
        <v>23546</v>
      </c>
      <c r="B3954" s="1" t="s">
        <v>23547</v>
      </c>
      <c r="C3954" s="4">
        <v>45766</v>
      </c>
      <c r="D3954" s="1" t="s">
        <v>23285</v>
      </c>
      <c r="E3954" s="1">
        <v>2025</v>
      </c>
      <c r="F3954" s="5">
        <v>15.64</v>
      </c>
      <c r="G3954" s="1" t="s">
        <v>23548</v>
      </c>
      <c r="H3954" s="1" t="s">
        <v>23549</v>
      </c>
      <c r="I3954" s="6">
        <v>76051</v>
      </c>
      <c r="J3954" s="6" t="s">
        <v>54</v>
      </c>
      <c r="K3954" s="6">
        <v>3341</v>
      </c>
      <c r="L3954" s="6">
        <v>3184</v>
      </c>
      <c r="M3954" s="6">
        <v>157</v>
      </c>
      <c r="N3954" s="7">
        <v>0.95300808141275062</v>
      </c>
      <c r="O3954" s="1" t="s">
        <v>76</v>
      </c>
      <c r="P3954" s="1" t="s">
        <v>54</v>
      </c>
      <c r="Q3954" s="1" t="s">
        <v>68</v>
      </c>
      <c r="R3954" s="1" t="s">
        <v>5</v>
      </c>
      <c r="S3954" s="2" t="b">
        <v>1</v>
      </c>
      <c r="T3954" s="2" t="b">
        <v>0</v>
      </c>
      <c r="U3954" s="1" t="s">
        <v>57</v>
      </c>
      <c r="V3954" s="1"/>
      <c r="W3954" s="2" t="b">
        <v>0</v>
      </c>
      <c r="X3954" s="1"/>
      <c r="Y3954" s="2" t="b">
        <v>0</v>
      </c>
      <c r="Z3954" s="1" t="s">
        <v>58</v>
      </c>
      <c r="AA3954" s="2" t="b">
        <v>1</v>
      </c>
      <c r="AB3954" s="1" t="s">
        <v>23550</v>
      </c>
      <c r="AC3954" s="1" t="s">
        <v>23551</v>
      </c>
      <c r="AD3954" s="1" t="s">
        <v>61</v>
      </c>
      <c r="AE3954" s="2" t="b">
        <v>1</v>
      </c>
      <c r="AF3954" s="1" t="s">
        <v>23552</v>
      </c>
      <c r="AG3954" s="2" t="b">
        <v>0</v>
      </c>
      <c r="AH3954" s="1">
        <v>46242.564803576388</v>
      </c>
    </row>
    <row r="3955" spans="1:34" ht="13.9">
      <c r="A3955" s="1" t="s">
        <v>23553</v>
      </c>
      <c r="B3955" s="1" t="s">
        <v>23554</v>
      </c>
      <c r="C3955" s="4">
        <v>45768</v>
      </c>
      <c r="D3955" s="1" t="s">
        <v>23285</v>
      </c>
      <c r="E3955" s="1">
        <v>2025</v>
      </c>
      <c r="F3955" s="5">
        <v>15.57</v>
      </c>
      <c r="G3955" s="1" t="s">
        <v>23555</v>
      </c>
      <c r="H3955" s="1" t="s">
        <v>23556</v>
      </c>
      <c r="I3955" s="6">
        <v>3156</v>
      </c>
      <c r="J3955" s="6" t="s">
        <v>54</v>
      </c>
      <c r="K3955" s="6">
        <v>48</v>
      </c>
      <c r="L3955" s="6">
        <v>28</v>
      </c>
      <c r="M3955" s="6">
        <v>20</v>
      </c>
      <c r="N3955" s="7">
        <v>0.58333333333333337</v>
      </c>
      <c r="O3955" s="1" t="s">
        <v>91</v>
      </c>
      <c r="P3955" s="1" t="s">
        <v>54</v>
      </c>
      <c r="Q3955" s="1" t="s">
        <v>56</v>
      </c>
      <c r="R3955" s="1" t="s">
        <v>7</v>
      </c>
      <c r="S3955" s="2" t="b">
        <v>0</v>
      </c>
      <c r="T3955" s="2" t="b">
        <v>1</v>
      </c>
      <c r="U3955" s="1" t="s">
        <v>202</v>
      </c>
      <c r="V3955" s="1">
        <v>18</v>
      </c>
      <c r="W3955" s="2" t="b">
        <v>1</v>
      </c>
      <c r="X3955" s="2" t="b">
        <v>1</v>
      </c>
      <c r="Y3955" s="2" t="b">
        <v>0</v>
      </c>
      <c r="Z3955" s="1" t="s">
        <v>119</v>
      </c>
      <c r="AA3955" s="2" t="b">
        <v>0</v>
      </c>
      <c r="AB3955" s="1" t="s">
        <v>23557</v>
      </c>
      <c r="AC3955" s="1" t="s">
        <v>23558</v>
      </c>
      <c r="AD3955" s="1" t="s">
        <v>61</v>
      </c>
      <c r="AE3955" s="2" t="b">
        <v>1</v>
      </c>
      <c r="AF3955" s="1"/>
      <c r="AG3955" s="2" t="b">
        <v>0</v>
      </c>
      <c r="AH3955" s="1">
        <v>46242.564803576388</v>
      </c>
    </row>
    <row r="3956" spans="1:34" ht="13.9">
      <c r="A3956" s="1" t="s">
        <v>23559</v>
      </c>
      <c r="B3956" s="1" t="s">
        <v>23560</v>
      </c>
      <c r="C3956" s="4">
        <v>45768</v>
      </c>
      <c r="D3956" s="1" t="s">
        <v>23285</v>
      </c>
      <c r="E3956" s="1">
        <v>2025</v>
      </c>
      <c r="F3956" s="5">
        <v>15.57</v>
      </c>
      <c r="G3956" s="1" t="s">
        <v>23561</v>
      </c>
      <c r="H3956" s="1" t="s">
        <v>23562</v>
      </c>
      <c r="I3956" s="6">
        <v>870</v>
      </c>
      <c r="J3956" s="6" t="s">
        <v>54</v>
      </c>
      <c r="K3956" s="6">
        <v>27</v>
      </c>
      <c r="L3956" s="6">
        <v>26</v>
      </c>
      <c r="M3956" s="6">
        <v>1</v>
      </c>
      <c r="N3956" s="7">
        <v>0.96296296296296291</v>
      </c>
      <c r="O3956" s="1" t="s">
        <v>126</v>
      </c>
      <c r="P3956" s="1" t="s">
        <v>54</v>
      </c>
      <c r="Q3956" s="1" t="s">
        <v>56</v>
      </c>
      <c r="R3956" s="1" t="s">
        <v>5</v>
      </c>
      <c r="S3956" s="2" t="b">
        <v>1</v>
      </c>
      <c r="T3956" s="2" t="b">
        <v>0</v>
      </c>
      <c r="U3956" s="1" t="s">
        <v>57</v>
      </c>
      <c r="V3956" s="1"/>
      <c r="W3956" s="2" t="b">
        <v>0</v>
      </c>
      <c r="X3956" s="1"/>
      <c r="Y3956" s="2" t="b">
        <v>0</v>
      </c>
      <c r="Z3956" s="1" t="s">
        <v>58</v>
      </c>
      <c r="AA3956" s="2" t="b">
        <v>1</v>
      </c>
      <c r="AB3956" s="1" t="s">
        <v>23563</v>
      </c>
      <c r="AC3956" s="1" t="s">
        <v>23564</v>
      </c>
      <c r="AD3956" s="1" t="s">
        <v>61</v>
      </c>
      <c r="AE3956" s="2" t="b">
        <v>1</v>
      </c>
      <c r="AF3956" s="1" t="s">
        <v>101</v>
      </c>
      <c r="AG3956" s="2" t="b">
        <v>1</v>
      </c>
      <c r="AH3956" s="1">
        <v>46242.564803576388</v>
      </c>
    </row>
    <row r="3957" spans="1:34" ht="13.9">
      <c r="A3957" s="1" t="s">
        <v>23565</v>
      </c>
      <c r="B3957" s="1" t="s">
        <v>23566</v>
      </c>
      <c r="C3957" s="4">
        <v>45770</v>
      </c>
      <c r="D3957" s="1" t="s">
        <v>23285</v>
      </c>
      <c r="E3957" s="1">
        <v>2025</v>
      </c>
      <c r="F3957" s="5">
        <v>15.51</v>
      </c>
      <c r="G3957" s="1" t="s">
        <v>23567</v>
      </c>
      <c r="H3957" s="1" t="s">
        <v>23568</v>
      </c>
      <c r="I3957" s="6">
        <v>3601</v>
      </c>
      <c r="J3957" s="6" t="s">
        <v>54</v>
      </c>
      <c r="K3957" s="6">
        <v>184</v>
      </c>
      <c r="L3957" s="6">
        <v>132</v>
      </c>
      <c r="M3957" s="6">
        <v>52</v>
      </c>
      <c r="N3957" s="7">
        <v>0.71739130434782605</v>
      </c>
      <c r="O3957" s="1" t="s">
        <v>55</v>
      </c>
      <c r="P3957" s="1" t="s">
        <v>54</v>
      </c>
      <c r="Q3957" s="1" t="s">
        <v>56</v>
      </c>
      <c r="R3957" s="1" t="s">
        <v>5</v>
      </c>
      <c r="S3957" s="2" t="b">
        <v>1</v>
      </c>
      <c r="T3957" s="2" t="b">
        <v>0</v>
      </c>
      <c r="U3957" s="1" t="s">
        <v>57</v>
      </c>
      <c r="V3957" s="1"/>
      <c r="W3957" s="2" t="b">
        <v>0</v>
      </c>
      <c r="X3957" s="1"/>
      <c r="Y3957" s="2" t="b">
        <v>0</v>
      </c>
      <c r="Z3957" s="1" t="s">
        <v>58</v>
      </c>
      <c r="AA3957" s="2" t="b">
        <v>1</v>
      </c>
      <c r="AB3957" s="1" t="s">
        <v>23569</v>
      </c>
      <c r="AC3957" s="1" t="s">
        <v>23570</v>
      </c>
      <c r="AD3957" s="1" t="s">
        <v>61</v>
      </c>
      <c r="AE3957" s="2" t="b">
        <v>1</v>
      </c>
      <c r="AF3957" s="1" t="s">
        <v>416</v>
      </c>
      <c r="AG3957" s="2" t="b">
        <v>0</v>
      </c>
      <c r="AH3957" s="1">
        <v>46242.564803576388</v>
      </c>
    </row>
    <row r="3958" spans="1:34" ht="13.9">
      <c r="A3958" s="1" t="s">
        <v>23571</v>
      </c>
      <c r="B3958" s="1" t="s">
        <v>23572</v>
      </c>
      <c r="C3958" s="4">
        <v>45770</v>
      </c>
      <c r="D3958" s="1" t="s">
        <v>23285</v>
      </c>
      <c r="E3958" s="1">
        <v>2025</v>
      </c>
      <c r="F3958" s="5">
        <v>15.51</v>
      </c>
      <c r="G3958" s="1" t="s">
        <v>23573</v>
      </c>
      <c r="H3958" s="1" t="s">
        <v>23574</v>
      </c>
      <c r="I3958" s="6">
        <v>2947</v>
      </c>
      <c r="J3958" s="6" t="s">
        <v>54</v>
      </c>
      <c r="K3958" s="6">
        <v>127</v>
      </c>
      <c r="L3958" s="6">
        <v>106</v>
      </c>
      <c r="M3958" s="6">
        <v>21</v>
      </c>
      <c r="N3958" s="7">
        <v>0.83464566929133854</v>
      </c>
      <c r="O3958" s="1" t="s">
        <v>67</v>
      </c>
      <c r="P3958" s="1" t="s">
        <v>54</v>
      </c>
      <c r="Q3958" s="1" t="s">
        <v>56</v>
      </c>
      <c r="R3958" s="1" t="s">
        <v>5</v>
      </c>
      <c r="S3958" s="2" t="b">
        <v>1</v>
      </c>
      <c r="T3958" s="2" t="b">
        <v>0</v>
      </c>
      <c r="U3958" s="1" t="s">
        <v>57</v>
      </c>
      <c r="V3958" s="1"/>
      <c r="W3958" s="2" t="b">
        <v>0</v>
      </c>
      <c r="X3958" s="1"/>
      <c r="Y3958" s="2" t="b">
        <v>0</v>
      </c>
      <c r="Z3958" s="1" t="s">
        <v>58</v>
      </c>
      <c r="AA3958" s="2" t="b">
        <v>1</v>
      </c>
      <c r="AB3958" s="1" t="s">
        <v>23575</v>
      </c>
      <c r="AC3958" s="1" t="s">
        <v>23576</v>
      </c>
      <c r="AD3958" s="1" t="s">
        <v>61</v>
      </c>
      <c r="AE3958" s="2" t="b">
        <v>1</v>
      </c>
      <c r="AF3958" s="1" t="s">
        <v>179</v>
      </c>
      <c r="AG3958" s="2" t="b">
        <v>0</v>
      </c>
      <c r="AH3958" s="1">
        <v>46242.564803576388</v>
      </c>
    </row>
    <row r="3959" spans="1:34" ht="13.9">
      <c r="A3959" s="1" t="s">
        <v>23577</v>
      </c>
      <c r="B3959" s="1" t="s">
        <v>23578</v>
      </c>
      <c r="C3959" s="4">
        <v>45770</v>
      </c>
      <c r="D3959" s="1" t="s">
        <v>23285</v>
      </c>
      <c r="E3959" s="1">
        <v>2025</v>
      </c>
      <c r="F3959" s="5">
        <v>15.51</v>
      </c>
      <c r="G3959" s="1" t="s">
        <v>23579</v>
      </c>
      <c r="H3959" s="1" t="s">
        <v>23580</v>
      </c>
      <c r="I3959" s="6">
        <v>137721</v>
      </c>
      <c r="J3959" s="6" t="s">
        <v>54</v>
      </c>
      <c r="K3959" s="6">
        <v>8585</v>
      </c>
      <c r="L3959" s="6">
        <v>7552</v>
      </c>
      <c r="M3959" s="6">
        <v>1033</v>
      </c>
      <c r="N3959" s="7">
        <v>0.87967384973791496</v>
      </c>
      <c r="O3959" s="1" t="s">
        <v>67</v>
      </c>
      <c r="P3959" s="1" t="s">
        <v>54</v>
      </c>
      <c r="Q3959" s="1" t="s">
        <v>68</v>
      </c>
      <c r="R3959" s="1" t="s">
        <v>5</v>
      </c>
      <c r="S3959" s="2" t="b">
        <v>1</v>
      </c>
      <c r="T3959" s="2" t="b">
        <v>0</v>
      </c>
      <c r="U3959" s="1" t="s">
        <v>57</v>
      </c>
      <c r="V3959" s="1"/>
      <c r="W3959" s="2" t="b">
        <v>0</v>
      </c>
      <c r="X3959" s="1"/>
      <c r="Y3959" s="2" t="b">
        <v>0</v>
      </c>
      <c r="Z3959" s="1" t="s">
        <v>58</v>
      </c>
      <c r="AA3959" s="2" t="b">
        <v>1</v>
      </c>
      <c r="AB3959" s="1" t="s">
        <v>23581</v>
      </c>
      <c r="AC3959" s="1" t="s">
        <v>23582</v>
      </c>
      <c r="AD3959" s="1" t="s">
        <v>61</v>
      </c>
      <c r="AE3959" s="2" t="b">
        <v>1</v>
      </c>
      <c r="AF3959" s="1" t="s">
        <v>1400</v>
      </c>
      <c r="AG3959" s="2" t="b">
        <v>0</v>
      </c>
      <c r="AH3959" s="1">
        <v>46242.564803576388</v>
      </c>
    </row>
    <row r="3960" spans="1:34" ht="13.9">
      <c r="A3960" s="1" t="s">
        <v>23583</v>
      </c>
      <c r="B3960" s="1" t="s">
        <v>23584</v>
      </c>
      <c r="C3960" s="4">
        <v>45770</v>
      </c>
      <c r="D3960" s="1" t="s">
        <v>23285</v>
      </c>
      <c r="E3960" s="1">
        <v>2025</v>
      </c>
      <c r="F3960" s="5">
        <v>15.51</v>
      </c>
      <c r="G3960" s="1" t="s">
        <v>23585</v>
      </c>
      <c r="H3960" s="1" t="s">
        <v>23586</v>
      </c>
      <c r="I3960" s="6">
        <v>166</v>
      </c>
      <c r="J3960" s="6" t="s">
        <v>54</v>
      </c>
      <c r="K3960" s="6">
        <v>6</v>
      </c>
      <c r="L3960" s="6">
        <v>4</v>
      </c>
      <c r="M3960" s="6">
        <v>2</v>
      </c>
      <c r="N3960" s="7">
        <v>0.66666666666666663</v>
      </c>
      <c r="O3960" s="1" t="s">
        <v>947</v>
      </c>
      <c r="P3960" s="1" t="s">
        <v>54</v>
      </c>
      <c r="Q3960" s="1" t="s">
        <v>56</v>
      </c>
      <c r="R3960" s="1" t="s">
        <v>5</v>
      </c>
      <c r="S3960" s="2" t="b">
        <v>1</v>
      </c>
      <c r="T3960" s="2" t="b">
        <v>0</v>
      </c>
      <c r="U3960" s="1" t="s">
        <v>224</v>
      </c>
      <c r="V3960" s="1">
        <v>12</v>
      </c>
      <c r="W3960" s="2" t="b">
        <v>0</v>
      </c>
      <c r="X3960" s="1"/>
      <c r="Y3960" s="2" t="b">
        <v>0</v>
      </c>
      <c r="Z3960" s="1" t="s">
        <v>58</v>
      </c>
      <c r="AA3960" s="2" t="b">
        <v>1</v>
      </c>
      <c r="AB3960" s="1" t="s">
        <v>23587</v>
      </c>
      <c r="AC3960" s="1" t="s">
        <v>23588</v>
      </c>
      <c r="AD3960" s="1" t="s">
        <v>61</v>
      </c>
      <c r="AE3960" s="2" t="b">
        <v>1</v>
      </c>
      <c r="AF3960" s="1" t="s">
        <v>1400</v>
      </c>
      <c r="AG3960" s="2" t="b">
        <v>0</v>
      </c>
      <c r="AH3960" s="1">
        <v>46242.564803576388</v>
      </c>
    </row>
    <row r="3961" spans="1:34" ht="13.9">
      <c r="A3961" s="1" t="s">
        <v>23589</v>
      </c>
      <c r="B3961" s="1" t="s">
        <v>23590</v>
      </c>
      <c r="C3961" s="4">
        <v>45771</v>
      </c>
      <c r="D3961" s="1" t="s">
        <v>23285</v>
      </c>
      <c r="E3961" s="1">
        <v>2025</v>
      </c>
      <c r="F3961" s="5">
        <v>15.47</v>
      </c>
      <c r="G3961" s="1" t="s">
        <v>23591</v>
      </c>
      <c r="H3961" s="1" t="s">
        <v>23592</v>
      </c>
      <c r="I3961" s="6">
        <v>3838</v>
      </c>
      <c r="J3961" s="6" t="s">
        <v>54</v>
      </c>
      <c r="K3961" s="6">
        <v>119</v>
      </c>
      <c r="L3961" s="6">
        <v>98</v>
      </c>
      <c r="M3961" s="6">
        <v>21</v>
      </c>
      <c r="N3961" s="7">
        <v>0.82352941176470584</v>
      </c>
      <c r="O3961" s="1" t="s">
        <v>67</v>
      </c>
      <c r="P3961" s="1" t="s">
        <v>54</v>
      </c>
      <c r="Q3961" s="1" t="s">
        <v>56</v>
      </c>
      <c r="R3961" s="1" t="s">
        <v>5</v>
      </c>
      <c r="S3961" s="2" t="b">
        <v>1</v>
      </c>
      <c r="T3961" s="2" t="b">
        <v>0</v>
      </c>
      <c r="U3961" s="1" t="s">
        <v>57</v>
      </c>
      <c r="V3961" s="1"/>
      <c r="W3961" s="2" t="b">
        <v>0</v>
      </c>
      <c r="X3961" s="1"/>
      <c r="Y3961" s="2" t="b">
        <v>0</v>
      </c>
      <c r="Z3961" s="1" t="s">
        <v>58</v>
      </c>
      <c r="AA3961" s="2" t="b">
        <v>1</v>
      </c>
      <c r="AB3961" s="1" t="s">
        <v>23593</v>
      </c>
      <c r="AC3961" s="1" t="s">
        <v>23594</v>
      </c>
      <c r="AD3961" s="1" t="s">
        <v>61</v>
      </c>
      <c r="AE3961" s="2" t="b">
        <v>1</v>
      </c>
      <c r="AF3961" s="1" t="s">
        <v>649</v>
      </c>
      <c r="AG3961" s="2" t="b">
        <v>0</v>
      </c>
      <c r="AH3961" s="1">
        <v>46242.564803576388</v>
      </c>
    </row>
    <row r="3962" spans="1:34" ht="13.9">
      <c r="A3962" s="1" t="s">
        <v>23595</v>
      </c>
      <c r="B3962" s="1" t="s">
        <v>23596</v>
      </c>
      <c r="C3962" s="4">
        <v>45772</v>
      </c>
      <c r="D3962" s="1" t="s">
        <v>23285</v>
      </c>
      <c r="E3962" s="1">
        <v>2025</v>
      </c>
      <c r="F3962" s="5">
        <v>15.44</v>
      </c>
      <c r="G3962" s="1" t="s">
        <v>23597</v>
      </c>
      <c r="H3962" s="1" t="s">
        <v>23598</v>
      </c>
      <c r="I3962" s="6">
        <v>1144</v>
      </c>
      <c r="J3962" s="6" t="s">
        <v>54</v>
      </c>
      <c r="K3962" s="6">
        <v>100</v>
      </c>
      <c r="L3962" s="6">
        <v>100</v>
      </c>
      <c r="M3962" s="6">
        <v>0</v>
      </c>
      <c r="N3962" s="7">
        <v>1</v>
      </c>
      <c r="O3962" s="1" t="s">
        <v>67</v>
      </c>
      <c r="P3962" s="1" t="s">
        <v>54</v>
      </c>
      <c r="Q3962" s="1" t="s">
        <v>56</v>
      </c>
      <c r="R3962" s="1" t="s">
        <v>5</v>
      </c>
      <c r="S3962" s="2" t="b">
        <v>1</v>
      </c>
      <c r="T3962" s="2" t="b">
        <v>0</v>
      </c>
      <c r="U3962" s="1" t="s">
        <v>57</v>
      </c>
      <c r="V3962" s="1"/>
      <c r="W3962" s="2" t="b">
        <v>0</v>
      </c>
      <c r="X3962" s="1"/>
      <c r="Y3962" s="2" t="b">
        <v>0</v>
      </c>
      <c r="Z3962" s="1" t="s">
        <v>58</v>
      </c>
      <c r="AA3962" s="2" t="b">
        <v>1</v>
      </c>
      <c r="AB3962" s="1" t="s">
        <v>23599</v>
      </c>
      <c r="AC3962" s="1" t="s">
        <v>23600</v>
      </c>
      <c r="AD3962" s="1" t="s">
        <v>61</v>
      </c>
      <c r="AE3962" s="2" t="b">
        <v>1</v>
      </c>
      <c r="AF3962" s="1" t="s">
        <v>62</v>
      </c>
      <c r="AG3962" s="2" t="b">
        <v>0</v>
      </c>
      <c r="AH3962" s="1">
        <v>46242.564803576388</v>
      </c>
    </row>
    <row r="3963" spans="1:34" ht="13.9">
      <c r="A3963" s="1" t="s">
        <v>23601</v>
      </c>
      <c r="B3963" s="1" t="s">
        <v>23602</v>
      </c>
      <c r="C3963" s="4">
        <v>45772</v>
      </c>
      <c r="D3963" s="1" t="s">
        <v>23285</v>
      </c>
      <c r="E3963" s="1">
        <v>2025</v>
      </c>
      <c r="F3963" s="5">
        <v>15.44</v>
      </c>
      <c r="G3963" s="1" t="s">
        <v>23603</v>
      </c>
      <c r="H3963" s="1" t="s">
        <v>23604</v>
      </c>
      <c r="I3963" s="6">
        <v>4210</v>
      </c>
      <c r="J3963" s="6" t="s">
        <v>54</v>
      </c>
      <c r="K3963" s="6">
        <v>97</v>
      </c>
      <c r="L3963" s="6">
        <v>74</v>
      </c>
      <c r="M3963" s="6">
        <v>23</v>
      </c>
      <c r="N3963" s="7">
        <v>0.76288659793814428</v>
      </c>
      <c r="O3963" s="1" t="s">
        <v>55</v>
      </c>
      <c r="P3963" s="1" t="s">
        <v>54</v>
      </c>
      <c r="Q3963" s="1" t="s">
        <v>56</v>
      </c>
      <c r="R3963" s="1" t="s">
        <v>5</v>
      </c>
      <c r="S3963" s="2" t="b">
        <v>1</v>
      </c>
      <c r="T3963" s="2" t="b">
        <v>0</v>
      </c>
      <c r="U3963" s="1" t="s">
        <v>57</v>
      </c>
      <c r="V3963" s="1"/>
      <c r="W3963" s="2" t="b">
        <v>0</v>
      </c>
      <c r="X3963" s="1"/>
      <c r="Y3963" s="2" t="b">
        <v>0</v>
      </c>
      <c r="Z3963" s="1" t="s">
        <v>58</v>
      </c>
      <c r="AA3963" s="2" t="b">
        <v>1</v>
      </c>
      <c r="AB3963" s="1" t="s">
        <v>23605</v>
      </c>
      <c r="AC3963" s="1" t="s">
        <v>23606</v>
      </c>
      <c r="AD3963" s="1" t="s">
        <v>61</v>
      </c>
      <c r="AE3963" s="2" t="b">
        <v>1</v>
      </c>
      <c r="AF3963" s="1" t="s">
        <v>101</v>
      </c>
      <c r="AG3963" s="2" t="b">
        <v>1</v>
      </c>
      <c r="AH3963" s="1">
        <v>46242.564803576388</v>
      </c>
    </row>
    <row r="3964" spans="1:34" ht="13.9">
      <c r="A3964" s="1" t="s">
        <v>23607</v>
      </c>
      <c r="B3964" s="1" t="s">
        <v>23608</v>
      </c>
      <c r="C3964" s="4">
        <v>45772</v>
      </c>
      <c r="D3964" s="1" t="s">
        <v>23285</v>
      </c>
      <c r="E3964" s="1">
        <v>2025</v>
      </c>
      <c r="F3964" s="5">
        <v>15.44</v>
      </c>
      <c r="G3964" s="1" t="s">
        <v>23609</v>
      </c>
      <c r="H3964" s="1" t="s">
        <v>23610</v>
      </c>
      <c r="I3964" s="6">
        <v>1163</v>
      </c>
      <c r="J3964" s="6" t="s">
        <v>54</v>
      </c>
      <c r="K3964" s="6">
        <v>15</v>
      </c>
      <c r="L3964" s="6">
        <v>11</v>
      </c>
      <c r="M3964" s="6">
        <v>4</v>
      </c>
      <c r="N3964" s="7">
        <v>0.73333333333333328</v>
      </c>
      <c r="O3964" s="1" t="s">
        <v>55</v>
      </c>
      <c r="P3964" s="1" t="s">
        <v>54</v>
      </c>
      <c r="Q3964" s="1" t="s">
        <v>56</v>
      </c>
      <c r="R3964" s="1" t="s">
        <v>7</v>
      </c>
      <c r="S3964" s="2" t="b">
        <v>0</v>
      </c>
      <c r="T3964" s="2" t="b">
        <v>1</v>
      </c>
      <c r="U3964" s="1" t="s">
        <v>202</v>
      </c>
      <c r="V3964" s="1">
        <v>18</v>
      </c>
      <c r="W3964" s="2" t="b">
        <v>1</v>
      </c>
      <c r="X3964" s="2" t="b">
        <v>1</v>
      </c>
      <c r="Y3964" s="2" t="b">
        <v>0</v>
      </c>
      <c r="Z3964" s="1" t="s">
        <v>119</v>
      </c>
      <c r="AA3964" s="2" t="b">
        <v>0</v>
      </c>
      <c r="AB3964" s="1" t="s">
        <v>23611</v>
      </c>
      <c r="AC3964" s="1" t="s">
        <v>23612</v>
      </c>
      <c r="AD3964" s="1" t="s">
        <v>61</v>
      </c>
      <c r="AE3964" s="2" t="b">
        <v>1</v>
      </c>
      <c r="AF3964" s="1"/>
      <c r="AG3964" s="2" t="b">
        <v>0</v>
      </c>
      <c r="AH3964" s="1">
        <v>46242.564803576388</v>
      </c>
    </row>
    <row r="3965" spans="1:34" ht="13.9">
      <c r="A3965" s="1" t="s">
        <v>23613</v>
      </c>
      <c r="B3965" s="1" t="s">
        <v>23614</v>
      </c>
      <c r="C3965" s="4">
        <v>45772</v>
      </c>
      <c r="D3965" s="1" t="s">
        <v>23285</v>
      </c>
      <c r="E3965" s="1">
        <v>2025</v>
      </c>
      <c r="F3965" s="5">
        <v>15.44</v>
      </c>
      <c r="G3965" s="1" t="s">
        <v>23615</v>
      </c>
      <c r="H3965" s="1" t="s">
        <v>23616</v>
      </c>
      <c r="I3965" s="6">
        <v>916</v>
      </c>
      <c r="J3965" s="6" t="s">
        <v>54</v>
      </c>
      <c r="K3965" s="6">
        <v>27</v>
      </c>
      <c r="L3965" s="6">
        <v>26</v>
      </c>
      <c r="M3965" s="6">
        <v>1</v>
      </c>
      <c r="N3965" s="7">
        <v>0.96296296296296291</v>
      </c>
      <c r="O3965" s="1" t="s">
        <v>126</v>
      </c>
      <c r="P3965" s="1" t="s">
        <v>54</v>
      </c>
      <c r="Q3965" s="1" t="s">
        <v>56</v>
      </c>
      <c r="R3965" s="1" t="s">
        <v>5</v>
      </c>
      <c r="S3965" s="2" t="b">
        <v>1</v>
      </c>
      <c r="T3965" s="2" t="b">
        <v>0</v>
      </c>
      <c r="U3965" s="1" t="s">
        <v>244</v>
      </c>
      <c r="V3965" s="1">
        <v>16</v>
      </c>
      <c r="W3965" s="2" t="b">
        <v>0</v>
      </c>
      <c r="X3965" s="1"/>
      <c r="Y3965" s="2" t="b">
        <v>0</v>
      </c>
      <c r="Z3965" s="1" t="s">
        <v>58</v>
      </c>
      <c r="AA3965" s="2" t="b">
        <v>1</v>
      </c>
      <c r="AB3965" s="1" t="s">
        <v>23617</v>
      </c>
      <c r="AC3965" s="1" t="s">
        <v>23618</v>
      </c>
      <c r="AD3965" s="1" t="s">
        <v>61</v>
      </c>
      <c r="AE3965" s="2" t="b">
        <v>1</v>
      </c>
      <c r="AF3965" s="1" t="s">
        <v>101</v>
      </c>
      <c r="AG3965" s="2" t="b">
        <v>1</v>
      </c>
      <c r="AH3965" s="1">
        <v>46242.564803576388</v>
      </c>
    </row>
    <row r="3966" spans="1:34" ht="13.9">
      <c r="A3966" s="1" t="s">
        <v>23619</v>
      </c>
      <c r="B3966" s="1" t="s">
        <v>23620</v>
      </c>
      <c r="C3966" s="4">
        <v>45772</v>
      </c>
      <c r="D3966" s="1" t="s">
        <v>23285</v>
      </c>
      <c r="E3966" s="1">
        <v>2025</v>
      </c>
      <c r="F3966" s="5">
        <v>15.44</v>
      </c>
      <c r="G3966" s="1" t="s">
        <v>23621</v>
      </c>
      <c r="H3966" s="1" t="s">
        <v>23622</v>
      </c>
      <c r="I3966" s="6">
        <v>37294</v>
      </c>
      <c r="J3966" s="6" t="s">
        <v>54</v>
      </c>
      <c r="K3966" s="6">
        <v>648</v>
      </c>
      <c r="L3966" s="6">
        <v>480</v>
      </c>
      <c r="M3966" s="6">
        <v>168</v>
      </c>
      <c r="N3966" s="7">
        <v>0.7407407407407407</v>
      </c>
      <c r="O3966" s="1" t="s">
        <v>55</v>
      </c>
      <c r="P3966" s="1" t="s">
        <v>54</v>
      </c>
      <c r="Q3966" s="1" t="s">
        <v>68</v>
      </c>
      <c r="R3966" s="1" t="s">
        <v>7</v>
      </c>
      <c r="S3966" s="2" t="b">
        <v>0</v>
      </c>
      <c r="T3966" s="2" t="b">
        <v>1</v>
      </c>
      <c r="U3966" s="1" t="s">
        <v>202</v>
      </c>
      <c r="V3966" s="1">
        <v>18</v>
      </c>
      <c r="W3966" s="2" t="b">
        <v>1</v>
      </c>
      <c r="X3966" s="2" t="b">
        <v>1</v>
      </c>
      <c r="Y3966" s="2" t="b">
        <v>0</v>
      </c>
      <c r="Z3966" s="1" t="s">
        <v>119</v>
      </c>
      <c r="AA3966" s="2" t="b">
        <v>0</v>
      </c>
      <c r="AB3966" s="1" t="s">
        <v>23623</v>
      </c>
      <c r="AC3966" s="1" t="s">
        <v>23624</v>
      </c>
      <c r="AD3966" s="1" t="s">
        <v>61</v>
      </c>
      <c r="AE3966" s="2" t="b">
        <v>1</v>
      </c>
      <c r="AF3966" s="1"/>
      <c r="AG3966" s="2" t="b">
        <v>0</v>
      </c>
      <c r="AH3966" s="1">
        <v>46242.564803576388</v>
      </c>
    </row>
    <row r="3967" spans="1:34" ht="13.9">
      <c r="A3967" s="1" t="s">
        <v>23625</v>
      </c>
      <c r="B3967" s="1" t="s">
        <v>23626</v>
      </c>
      <c r="C3967" s="4">
        <v>45772</v>
      </c>
      <c r="D3967" s="1" t="s">
        <v>23285</v>
      </c>
      <c r="E3967" s="1">
        <v>2025</v>
      </c>
      <c r="F3967" s="5">
        <v>15.44</v>
      </c>
      <c r="G3967" s="1" t="s">
        <v>23627</v>
      </c>
      <c r="H3967" s="1" t="s">
        <v>23628</v>
      </c>
      <c r="I3967" s="6">
        <v>508</v>
      </c>
      <c r="J3967" s="6" t="s">
        <v>54</v>
      </c>
      <c r="K3967" s="6">
        <v>22</v>
      </c>
      <c r="L3967" s="6">
        <v>17</v>
      </c>
      <c r="M3967" s="6">
        <v>5</v>
      </c>
      <c r="N3967" s="7">
        <v>0.77272727272727271</v>
      </c>
      <c r="O3967" s="1" t="s">
        <v>55</v>
      </c>
      <c r="P3967" s="1" t="s">
        <v>54</v>
      </c>
      <c r="Q3967" s="1" t="s">
        <v>56</v>
      </c>
      <c r="R3967" s="1" t="s">
        <v>5</v>
      </c>
      <c r="S3967" s="2" t="b">
        <v>1</v>
      </c>
      <c r="T3967" s="2" t="b">
        <v>0</v>
      </c>
      <c r="U3967" s="1" t="s">
        <v>57</v>
      </c>
      <c r="V3967" s="1"/>
      <c r="W3967" s="2" t="b">
        <v>0</v>
      </c>
      <c r="X3967" s="1"/>
      <c r="Y3967" s="2" t="b">
        <v>0</v>
      </c>
      <c r="Z3967" s="1" t="s">
        <v>58</v>
      </c>
      <c r="AA3967" s="2" t="b">
        <v>1</v>
      </c>
      <c r="AB3967" s="1" t="s">
        <v>23629</v>
      </c>
      <c r="AC3967" s="1" t="s">
        <v>23630</v>
      </c>
      <c r="AD3967" s="1" t="s">
        <v>61</v>
      </c>
      <c r="AE3967" s="2" t="b">
        <v>1</v>
      </c>
      <c r="AF3967" s="1" t="s">
        <v>164</v>
      </c>
      <c r="AG3967" s="2" t="b">
        <v>0</v>
      </c>
      <c r="AH3967" s="1">
        <v>46242.564803576388</v>
      </c>
    </row>
    <row r="3968" spans="1:34" ht="13.9">
      <c r="A3968" s="1" t="s">
        <v>23631</v>
      </c>
      <c r="B3968" s="1" t="s">
        <v>23632</v>
      </c>
      <c r="C3968" s="4">
        <v>45772</v>
      </c>
      <c r="D3968" s="1" t="s">
        <v>23285</v>
      </c>
      <c r="E3968" s="1">
        <v>2025</v>
      </c>
      <c r="F3968" s="5">
        <v>15.44</v>
      </c>
      <c r="G3968" s="1" t="s">
        <v>23633</v>
      </c>
      <c r="H3968" s="1" t="s">
        <v>23634</v>
      </c>
      <c r="I3968" s="6">
        <v>354</v>
      </c>
      <c r="J3968" s="6" t="s">
        <v>54</v>
      </c>
      <c r="K3968" s="6">
        <v>24</v>
      </c>
      <c r="L3968" s="6">
        <v>24</v>
      </c>
      <c r="M3968" s="6">
        <v>0</v>
      </c>
      <c r="N3968" s="7">
        <v>1</v>
      </c>
      <c r="O3968" s="1" t="s">
        <v>126</v>
      </c>
      <c r="P3968" s="1" t="s">
        <v>54</v>
      </c>
      <c r="Q3968" s="1" t="s">
        <v>56</v>
      </c>
      <c r="R3968" s="1" t="s">
        <v>5</v>
      </c>
      <c r="S3968" s="2" t="b">
        <v>1</v>
      </c>
      <c r="T3968" s="2" t="b">
        <v>0</v>
      </c>
      <c r="U3968" s="1" t="s">
        <v>57</v>
      </c>
      <c r="V3968" s="1"/>
      <c r="W3968" s="2" t="b">
        <v>0</v>
      </c>
      <c r="X3968" s="1"/>
      <c r="Y3968" s="2" t="b">
        <v>0</v>
      </c>
      <c r="Z3968" s="1" t="s">
        <v>58</v>
      </c>
      <c r="AA3968" s="2" t="b">
        <v>1</v>
      </c>
      <c r="AB3968" s="1" t="s">
        <v>23635</v>
      </c>
      <c r="AC3968" s="1" t="s">
        <v>23636</v>
      </c>
      <c r="AD3968" s="1" t="s">
        <v>61</v>
      </c>
      <c r="AE3968" s="2" t="b">
        <v>1</v>
      </c>
      <c r="AF3968" s="1" t="s">
        <v>71</v>
      </c>
      <c r="AG3968" s="2" t="b">
        <v>0</v>
      </c>
      <c r="AH3968" s="1">
        <v>46242.564803576388</v>
      </c>
    </row>
    <row r="3969" spans="1:34" ht="13.9">
      <c r="A3969" s="1" t="s">
        <v>23637</v>
      </c>
      <c r="B3969" s="1" t="s">
        <v>23638</v>
      </c>
      <c r="C3969" s="4">
        <v>45772</v>
      </c>
      <c r="D3969" s="1" t="s">
        <v>23285</v>
      </c>
      <c r="E3969" s="1">
        <v>2025</v>
      </c>
      <c r="F3969" s="5">
        <v>15.44</v>
      </c>
      <c r="G3969" s="1" t="s">
        <v>23639</v>
      </c>
      <c r="H3969" s="1" t="s">
        <v>23640</v>
      </c>
      <c r="I3969" s="6">
        <v>543</v>
      </c>
      <c r="J3969" s="6" t="s">
        <v>54</v>
      </c>
      <c r="K3969" s="6">
        <v>22</v>
      </c>
      <c r="L3969" s="6">
        <v>19</v>
      </c>
      <c r="M3969" s="6">
        <v>3</v>
      </c>
      <c r="N3969" s="7">
        <v>0.86363636363636365</v>
      </c>
      <c r="O3969" s="1" t="s">
        <v>126</v>
      </c>
      <c r="P3969" s="1" t="s">
        <v>54</v>
      </c>
      <c r="Q3969" s="1" t="s">
        <v>56</v>
      </c>
      <c r="R3969" s="1" t="s">
        <v>5</v>
      </c>
      <c r="S3969" s="2" t="b">
        <v>1</v>
      </c>
      <c r="T3969" s="2" t="b">
        <v>0</v>
      </c>
      <c r="U3969" s="1" t="s">
        <v>57</v>
      </c>
      <c r="V3969" s="1"/>
      <c r="W3969" s="2" t="b">
        <v>0</v>
      </c>
      <c r="X3969" s="1"/>
      <c r="Y3969" s="2" t="b">
        <v>0</v>
      </c>
      <c r="Z3969" s="1" t="s">
        <v>58</v>
      </c>
      <c r="AA3969" s="2" t="b">
        <v>1</v>
      </c>
      <c r="AB3969" s="1" t="s">
        <v>23641</v>
      </c>
      <c r="AC3969" s="1" t="s">
        <v>23642</v>
      </c>
      <c r="AD3969" s="1" t="s">
        <v>61</v>
      </c>
      <c r="AE3969" s="2" t="b">
        <v>1</v>
      </c>
      <c r="AF3969" s="1" t="s">
        <v>305</v>
      </c>
      <c r="AG3969" s="2" t="b">
        <v>0</v>
      </c>
      <c r="AH3969" s="1">
        <v>46242.564803587964</v>
      </c>
    </row>
    <row r="3970" spans="1:34" ht="13.9">
      <c r="A3970" s="1" t="s">
        <v>23643</v>
      </c>
      <c r="B3970" s="1" t="s">
        <v>23644</v>
      </c>
      <c r="C3970" s="4">
        <v>45774</v>
      </c>
      <c r="D3970" s="1" t="s">
        <v>23285</v>
      </c>
      <c r="E3970" s="1">
        <v>2025</v>
      </c>
      <c r="F3970" s="5">
        <v>15.38</v>
      </c>
      <c r="G3970" s="1" t="s">
        <v>23645</v>
      </c>
      <c r="H3970" s="1" t="s">
        <v>23646</v>
      </c>
      <c r="I3970" s="6">
        <v>83</v>
      </c>
      <c r="J3970" s="6" t="s">
        <v>54</v>
      </c>
      <c r="K3970" s="6">
        <v>3</v>
      </c>
      <c r="L3970" s="6">
        <v>2</v>
      </c>
      <c r="M3970" s="6">
        <v>1</v>
      </c>
      <c r="N3970" s="7">
        <v>0.66666666666666663</v>
      </c>
      <c r="O3970" s="1" t="s">
        <v>302</v>
      </c>
      <c r="P3970" s="1" t="s">
        <v>54</v>
      </c>
      <c r="Q3970" s="1" t="s">
        <v>56</v>
      </c>
      <c r="R3970" s="1" t="s">
        <v>5</v>
      </c>
      <c r="S3970" s="2" t="b">
        <v>1</v>
      </c>
      <c r="T3970" s="2" t="b">
        <v>0</v>
      </c>
      <c r="U3970" s="1" t="s">
        <v>57</v>
      </c>
      <c r="V3970" s="1"/>
      <c r="W3970" s="2" t="b">
        <v>0</v>
      </c>
      <c r="X3970" s="1"/>
      <c r="Y3970" s="2" t="b">
        <v>0</v>
      </c>
      <c r="Z3970" s="1" t="s">
        <v>58</v>
      </c>
      <c r="AA3970" s="2" t="b">
        <v>1</v>
      </c>
      <c r="AB3970" s="1" t="s">
        <v>23647</v>
      </c>
      <c r="AC3970" s="1" t="s">
        <v>23648</v>
      </c>
      <c r="AD3970" s="1" t="s">
        <v>61</v>
      </c>
      <c r="AE3970" s="2" t="b">
        <v>1</v>
      </c>
      <c r="AF3970" s="1" t="s">
        <v>987</v>
      </c>
      <c r="AG3970" s="2" t="b">
        <v>0</v>
      </c>
      <c r="AH3970" s="1">
        <v>46242.564803587964</v>
      </c>
    </row>
    <row r="3971" spans="1:34" ht="13.9">
      <c r="A3971" s="1" t="s">
        <v>23649</v>
      </c>
      <c r="B3971" s="1" t="s">
        <v>23650</v>
      </c>
      <c r="C3971" s="4">
        <v>45774</v>
      </c>
      <c r="D3971" s="1" t="s">
        <v>23285</v>
      </c>
      <c r="E3971" s="1">
        <v>2025</v>
      </c>
      <c r="F3971" s="5">
        <v>15.38</v>
      </c>
      <c r="G3971" s="1" t="s">
        <v>23651</v>
      </c>
      <c r="H3971" s="1" t="s">
        <v>23652</v>
      </c>
      <c r="I3971" s="6">
        <v>170</v>
      </c>
      <c r="J3971" s="6" t="s">
        <v>54</v>
      </c>
      <c r="K3971" s="6">
        <v>10</v>
      </c>
      <c r="L3971" s="6">
        <v>8</v>
      </c>
      <c r="M3971" s="6">
        <v>2</v>
      </c>
      <c r="N3971" s="7">
        <v>0.8</v>
      </c>
      <c r="O3971" s="1" t="s">
        <v>126</v>
      </c>
      <c r="P3971" s="1" t="s">
        <v>54</v>
      </c>
      <c r="Q3971" s="1" t="s">
        <v>56</v>
      </c>
      <c r="R3971" s="1" t="s">
        <v>5</v>
      </c>
      <c r="S3971" s="2" t="b">
        <v>1</v>
      </c>
      <c r="T3971" s="2" t="b">
        <v>0</v>
      </c>
      <c r="U3971" s="1" t="s">
        <v>57</v>
      </c>
      <c r="V3971" s="1"/>
      <c r="W3971" s="2" t="b">
        <v>0</v>
      </c>
      <c r="X3971" s="1"/>
      <c r="Y3971" s="2" t="b">
        <v>0</v>
      </c>
      <c r="Z3971" s="1" t="s">
        <v>58</v>
      </c>
      <c r="AA3971" s="2" t="b">
        <v>1</v>
      </c>
      <c r="AB3971" s="1" t="s">
        <v>23653</v>
      </c>
      <c r="AC3971" s="1" t="s">
        <v>23654</v>
      </c>
      <c r="AD3971" s="1" t="s">
        <v>61</v>
      </c>
      <c r="AE3971" s="2" t="b">
        <v>1</v>
      </c>
      <c r="AF3971" s="1" t="s">
        <v>3883</v>
      </c>
      <c r="AG3971" s="2" t="b">
        <v>0</v>
      </c>
      <c r="AH3971" s="1">
        <v>46242.564803587964</v>
      </c>
    </row>
    <row r="3972" spans="1:34" ht="13.9">
      <c r="A3972" s="1" t="s">
        <v>23655</v>
      </c>
      <c r="B3972" s="1" t="s">
        <v>23656</v>
      </c>
      <c r="C3972" s="4">
        <v>45775</v>
      </c>
      <c r="D3972" s="1" t="s">
        <v>23285</v>
      </c>
      <c r="E3972" s="1">
        <v>2025</v>
      </c>
      <c r="F3972" s="5">
        <v>15.34</v>
      </c>
      <c r="G3972" s="1" t="s">
        <v>23657</v>
      </c>
      <c r="H3972" s="1" t="s">
        <v>23658</v>
      </c>
      <c r="I3972" s="6">
        <v>30</v>
      </c>
      <c r="J3972" s="6" t="s">
        <v>54</v>
      </c>
      <c r="K3972" s="6">
        <v>2</v>
      </c>
      <c r="L3972" s="6">
        <v>0</v>
      </c>
      <c r="M3972" s="6">
        <v>2</v>
      </c>
      <c r="N3972" s="7">
        <v>0</v>
      </c>
      <c r="O3972" s="1" t="s">
        <v>567</v>
      </c>
      <c r="P3972" s="1" t="s">
        <v>54</v>
      </c>
      <c r="Q3972" s="1" t="s">
        <v>56</v>
      </c>
      <c r="R3972" s="1" t="s">
        <v>5</v>
      </c>
      <c r="S3972" s="2" t="b">
        <v>1</v>
      </c>
      <c r="T3972" s="2" t="b">
        <v>0</v>
      </c>
      <c r="U3972" s="1" t="s">
        <v>57</v>
      </c>
      <c r="V3972" s="1"/>
      <c r="W3972" s="2" t="b">
        <v>0</v>
      </c>
      <c r="X3972" s="1"/>
      <c r="Y3972" s="2" t="b">
        <v>0</v>
      </c>
      <c r="Z3972" s="1" t="s">
        <v>58</v>
      </c>
      <c r="AA3972" s="2" t="b">
        <v>1</v>
      </c>
      <c r="AB3972" s="1" t="s">
        <v>23659</v>
      </c>
      <c r="AC3972" s="1" t="s">
        <v>23660</v>
      </c>
      <c r="AD3972" s="1" t="s">
        <v>61</v>
      </c>
      <c r="AE3972" s="2" t="b">
        <v>1</v>
      </c>
      <c r="AF3972" s="1" t="s">
        <v>71</v>
      </c>
      <c r="AG3972" s="2" t="b">
        <v>0</v>
      </c>
      <c r="AH3972" s="1">
        <v>46242.564803587964</v>
      </c>
    </row>
    <row r="3973" spans="1:34" ht="13.9">
      <c r="A3973" s="1" t="s">
        <v>23661</v>
      </c>
      <c r="B3973" s="1" t="s">
        <v>23662</v>
      </c>
      <c r="C3973" s="4">
        <v>45775</v>
      </c>
      <c r="D3973" s="1" t="s">
        <v>23285</v>
      </c>
      <c r="E3973" s="1">
        <v>2025</v>
      </c>
      <c r="F3973" s="5">
        <v>15.34</v>
      </c>
      <c r="G3973" s="1" t="s">
        <v>23663</v>
      </c>
      <c r="H3973" s="1" t="s">
        <v>23664</v>
      </c>
      <c r="I3973" s="6">
        <v>174</v>
      </c>
      <c r="J3973" s="6" t="s">
        <v>54</v>
      </c>
      <c r="K3973" s="6">
        <v>14</v>
      </c>
      <c r="L3973" s="6">
        <v>8</v>
      </c>
      <c r="M3973" s="6">
        <v>6</v>
      </c>
      <c r="N3973" s="7">
        <v>0.5714285714285714</v>
      </c>
      <c r="O3973" s="1" t="s">
        <v>91</v>
      </c>
      <c r="P3973" s="1" t="s">
        <v>54</v>
      </c>
      <c r="Q3973" s="1" t="s">
        <v>56</v>
      </c>
      <c r="R3973" s="1" t="s">
        <v>7</v>
      </c>
      <c r="S3973" s="2" t="b">
        <v>0</v>
      </c>
      <c r="T3973" s="2" t="b">
        <v>1</v>
      </c>
      <c r="U3973" s="1" t="s">
        <v>202</v>
      </c>
      <c r="V3973" s="1">
        <v>18</v>
      </c>
      <c r="W3973" s="2" t="b">
        <v>1</v>
      </c>
      <c r="X3973" s="2" t="b">
        <v>1</v>
      </c>
      <c r="Y3973" s="2" t="b">
        <v>0</v>
      </c>
      <c r="Z3973" s="1" t="s">
        <v>119</v>
      </c>
      <c r="AA3973" s="2" t="b">
        <v>0</v>
      </c>
      <c r="AB3973" s="1" t="s">
        <v>23665</v>
      </c>
      <c r="AC3973" s="1" t="s">
        <v>23666</v>
      </c>
      <c r="AD3973" s="1" t="s">
        <v>61</v>
      </c>
      <c r="AE3973" s="2" t="b">
        <v>1</v>
      </c>
      <c r="AF3973" s="1"/>
      <c r="AG3973" s="2" t="b">
        <v>0</v>
      </c>
      <c r="AH3973" s="1">
        <v>46242.564803587964</v>
      </c>
    </row>
    <row r="3974" spans="1:34" ht="13.9">
      <c r="A3974" s="1" t="s">
        <v>23667</v>
      </c>
      <c r="B3974" s="1" t="s">
        <v>23668</v>
      </c>
      <c r="C3974" s="4">
        <v>45775</v>
      </c>
      <c r="D3974" s="1" t="s">
        <v>23285</v>
      </c>
      <c r="E3974" s="1">
        <v>2025</v>
      </c>
      <c r="F3974" s="5">
        <v>15.34</v>
      </c>
      <c r="G3974" s="1" t="s">
        <v>23669</v>
      </c>
      <c r="H3974" s="1" t="s">
        <v>23670</v>
      </c>
      <c r="I3974" s="6">
        <v>15</v>
      </c>
      <c r="J3974" s="6" t="s">
        <v>54</v>
      </c>
      <c r="K3974" s="6">
        <v>1</v>
      </c>
      <c r="L3974" s="6">
        <v>1</v>
      </c>
      <c r="M3974" s="6">
        <v>0</v>
      </c>
      <c r="N3974" s="7">
        <v>1</v>
      </c>
      <c r="O3974" s="1" t="s">
        <v>148</v>
      </c>
      <c r="P3974" s="1" t="s">
        <v>54</v>
      </c>
      <c r="Q3974" s="1" t="s">
        <v>56</v>
      </c>
      <c r="R3974" s="1" t="s">
        <v>5</v>
      </c>
      <c r="S3974" s="2" t="b">
        <v>1</v>
      </c>
      <c r="T3974" s="2" t="b">
        <v>0</v>
      </c>
      <c r="U3974" s="1" t="s">
        <v>57</v>
      </c>
      <c r="V3974" s="1"/>
      <c r="W3974" s="2" t="b">
        <v>0</v>
      </c>
      <c r="X3974" s="1"/>
      <c r="Y3974" s="2" t="b">
        <v>0</v>
      </c>
      <c r="Z3974" s="1" t="s">
        <v>58</v>
      </c>
      <c r="AA3974" s="2" t="b">
        <v>1</v>
      </c>
      <c r="AB3974" s="1" t="s">
        <v>23671</v>
      </c>
      <c r="AC3974" s="1" t="s">
        <v>23672</v>
      </c>
      <c r="AD3974" s="1" t="s">
        <v>61</v>
      </c>
      <c r="AE3974" s="2" t="b">
        <v>1</v>
      </c>
      <c r="AF3974" s="1" t="s">
        <v>86</v>
      </c>
      <c r="AG3974" s="2" t="b">
        <v>0</v>
      </c>
      <c r="AH3974" s="1">
        <v>46242.564803587964</v>
      </c>
    </row>
    <row r="3975" spans="1:34" ht="13.9">
      <c r="A3975" s="1" t="s">
        <v>23673</v>
      </c>
      <c r="B3975" s="1" t="s">
        <v>23674</v>
      </c>
      <c r="C3975" s="4">
        <v>45775</v>
      </c>
      <c r="D3975" s="1" t="s">
        <v>23285</v>
      </c>
      <c r="E3975" s="1">
        <v>2025</v>
      </c>
      <c r="F3975" s="5">
        <v>15.34</v>
      </c>
      <c r="G3975" s="1" t="s">
        <v>23675</v>
      </c>
      <c r="H3975" s="1" t="s">
        <v>23676</v>
      </c>
      <c r="I3975" s="6">
        <v>1160</v>
      </c>
      <c r="J3975" s="6" t="s">
        <v>54</v>
      </c>
      <c r="K3975" s="6">
        <v>88</v>
      </c>
      <c r="L3975" s="6">
        <v>87</v>
      </c>
      <c r="M3975" s="6">
        <v>1</v>
      </c>
      <c r="N3975" s="7">
        <v>0.98863636363636365</v>
      </c>
      <c r="O3975" s="1" t="s">
        <v>67</v>
      </c>
      <c r="P3975" s="1" t="s">
        <v>54</v>
      </c>
      <c r="Q3975" s="1" t="s">
        <v>56</v>
      </c>
      <c r="R3975" s="1" t="s">
        <v>5</v>
      </c>
      <c r="S3975" s="2" t="b">
        <v>1</v>
      </c>
      <c r="T3975" s="2" t="b">
        <v>0</v>
      </c>
      <c r="U3975" s="1" t="s">
        <v>57</v>
      </c>
      <c r="V3975" s="1"/>
      <c r="W3975" s="2" t="b">
        <v>0</v>
      </c>
      <c r="X3975" s="1"/>
      <c r="Y3975" s="2" t="b">
        <v>0</v>
      </c>
      <c r="Z3975" s="1" t="s">
        <v>58</v>
      </c>
      <c r="AA3975" s="2" t="b">
        <v>1</v>
      </c>
      <c r="AB3975" s="1" t="s">
        <v>23677</v>
      </c>
      <c r="AC3975" s="1" t="s">
        <v>23678</v>
      </c>
      <c r="AD3975" s="1" t="s">
        <v>61</v>
      </c>
      <c r="AE3975" s="2" t="b">
        <v>1</v>
      </c>
      <c r="AF3975" s="1" t="s">
        <v>94</v>
      </c>
      <c r="AG3975" s="2" t="b">
        <v>0</v>
      </c>
      <c r="AH3975" s="1">
        <v>46242.564803587964</v>
      </c>
    </row>
    <row r="3976" spans="1:34" ht="13.9">
      <c r="A3976" s="1" t="s">
        <v>23679</v>
      </c>
      <c r="B3976" s="1" t="s">
        <v>23680</v>
      </c>
      <c r="C3976" s="4">
        <v>45775</v>
      </c>
      <c r="D3976" s="1" t="s">
        <v>23285</v>
      </c>
      <c r="E3976" s="1">
        <v>2025</v>
      </c>
      <c r="F3976" s="5">
        <v>15.34</v>
      </c>
      <c r="G3976" s="1" t="s">
        <v>23681</v>
      </c>
      <c r="H3976" s="1" t="s">
        <v>23682</v>
      </c>
      <c r="I3976" s="6">
        <v>539</v>
      </c>
      <c r="J3976" s="6" t="s">
        <v>54</v>
      </c>
      <c r="K3976" s="6">
        <v>29</v>
      </c>
      <c r="L3976" s="6">
        <v>28</v>
      </c>
      <c r="M3976" s="6">
        <v>1</v>
      </c>
      <c r="N3976" s="7">
        <v>0.96551724137931039</v>
      </c>
      <c r="O3976" s="1" t="s">
        <v>126</v>
      </c>
      <c r="P3976" s="1" t="s">
        <v>54</v>
      </c>
      <c r="Q3976" s="1" t="s">
        <v>56</v>
      </c>
      <c r="R3976" s="1" t="s">
        <v>5</v>
      </c>
      <c r="S3976" s="2" t="b">
        <v>1</v>
      </c>
      <c r="T3976" s="2" t="b">
        <v>0</v>
      </c>
      <c r="U3976" s="1" t="s">
        <v>57</v>
      </c>
      <c r="V3976" s="1"/>
      <c r="W3976" s="2" t="b">
        <v>0</v>
      </c>
      <c r="X3976" s="1"/>
      <c r="Y3976" s="2" t="b">
        <v>0</v>
      </c>
      <c r="Z3976" s="1" t="s">
        <v>58</v>
      </c>
      <c r="AA3976" s="2" t="b">
        <v>1</v>
      </c>
      <c r="AB3976" s="1" t="s">
        <v>23683</v>
      </c>
      <c r="AC3976" s="1" t="s">
        <v>23684</v>
      </c>
      <c r="AD3976" s="1" t="s">
        <v>61</v>
      </c>
      <c r="AE3976" s="2" t="b">
        <v>1</v>
      </c>
      <c r="AF3976" s="1" t="s">
        <v>227</v>
      </c>
      <c r="AG3976" s="2" t="b">
        <v>0</v>
      </c>
      <c r="AH3976" s="1">
        <v>46242.564803587964</v>
      </c>
    </row>
    <row r="3977" spans="1:34" ht="13.9">
      <c r="A3977" s="1" t="s">
        <v>23685</v>
      </c>
      <c r="B3977" s="1" t="s">
        <v>23686</v>
      </c>
      <c r="C3977" s="4">
        <v>45776</v>
      </c>
      <c r="D3977" s="1" t="s">
        <v>23285</v>
      </c>
      <c r="E3977" s="1">
        <v>2025</v>
      </c>
      <c r="F3977" s="5">
        <v>15.31</v>
      </c>
      <c r="G3977" s="1" t="s">
        <v>23687</v>
      </c>
      <c r="H3977" s="1" t="s">
        <v>23688</v>
      </c>
      <c r="I3977" s="6">
        <v>995</v>
      </c>
      <c r="J3977" s="6" t="s">
        <v>54</v>
      </c>
      <c r="K3977" s="6">
        <v>42</v>
      </c>
      <c r="L3977" s="6">
        <v>39</v>
      </c>
      <c r="M3977" s="6">
        <v>3</v>
      </c>
      <c r="N3977" s="7">
        <v>0.9285714285714286</v>
      </c>
      <c r="O3977" s="1" t="s">
        <v>126</v>
      </c>
      <c r="P3977" s="1" t="s">
        <v>54</v>
      </c>
      <c r="Q3977" s="1" t="s">
        <v>56</v>
      </c>
      <c r="R3977" s="1" t="s">
        <v>5</v>
      </c>
      <c r="S3977" s="2" t="b">
        <v>1</v>
      </c>
      <c r="T3977" s="2" t="b">
        <v>0</v>
      </c>
      <c r="U3977" s="1" t="s">
        <v>169</v>
      </c>
      <c r="V3977" s="1">
        <v>0</v>
      </c>
      <c r="W3977" s="2" t="b">
        <v>0</v>
      </c>
      <c r="X3977" s="1"/>
      <c r="Y3977" s="2" t="b">
        <v>0</v>
      </c>
      <c r="Z3977" s="1" t="s">
        <v>58</v>
      </c>
      <c r="AA3977" s="2" t="b">
        <v>1</v>
      </c>
      <c r="AB3977" s="1" t="s">
        <v>23689</v>
      </c>
      <c r="AC3977" s="1" t="s">
        <v>23690</v>
      </c>
      <c r="AD3977" s="1" t="s">
        <v>61</v>
      </c>
      <c r="AE3977" s="2" t="b">
        <v>1</v>
      </c>
      <c r="AF3977" s="1" t="s">
        <v>416</v>
      </c>
      <c r="AG3977" s="2" t="b">
        <v>0</v>
      </c>
      <c r="AH3977" s="1">
        <v>46242.564803587964</v>
      </c>
    </row>
    <row r="3978" spans="1:34" ht="13.9">
      <c r="A3978" s="1" t="s">
        <v>23691</v>
      </c>
      <c r="B3978" s="1" t="s">
        <v>23692</v>
      </c>
      <c r="C3978" s="4">
        <v>45776</v>
      </c>
      <c r="D3978" s="1" t="s">
        <v>23285</v>
      </c>
      <c r="E3978" s="1">
        <v>2025</v>
      </c>
      <c r="F3978" s="5">
        <v>15.31</v>
      </c>
      <c r="G3978" s="1" t="s">
        <v>23693</v>
      </c>
      <c r="H3978" s="1" t="s">
        <v>23694</v>
      </c>
      <c r="I3978" s="6">
        <v>1179</v>
      </c>
      <c r="J3978" s="6" t="s">
        <v>54</v>
      </c>
      <c r="K3978" s="6">
        <v>33</v>
      </c>
      <c r="L3978" s="6">
        <v>32</v>
      </c>
      <c r="M3978" s="6">
        <v>1</v>
      </c>
      <c r="N3978" s="7">
        <v>0.96969696969696972</v>
      </c>
      <c r="O3978" s="1" t="s">
        <v>126</v>
      </c>
      <c r="P3978" s="1" t="s">
        <v>54</v>
      </c>
      <c r="Q3978" s="1" t="s">
        <v>56</v>
      </c>
      <c r="R3978" s="1" t="s">
        <v>5</v>
      </c>
      <c r="S3978" s="2" t="b">
        <v>1</v>
      </c>
      <c r="T3978" s="2" t="b">
        <v>0</v>
      </c>
      <c r="U3978" s="1" t="s">
        <v>57</v>
      </c>
      <c r="V3978" s="1"/>
      <c r="W3978" s="2" t="b">
        <v>0</v>
      </c>
      <c r="X3978" s="1"/>
      <c r="Y3978" s="2" t="b">
        <v>0</v>
      </c>
      <c r="Z3978" s="1" t="s">
        <v>58</v>
      </c>
      <c r="AA3978" s="2" t="b">
        <v>1</v>
      </c>
      <c r="AB3978" s="1" t="s">
        <v>23695</v>
      </c>
      <c r="AC3978" s="1" t="s">
        <v>23696</v>
      </c>
      <c r="AD3978" s="1" t="s">
        <v>61</v>
      </c>
      <c r="AE3978" s="2" t="b">
        <v>1</v>
      </c>
      <c r="AF3978" s="1" t="s">
        <v>101</v>
      </c>
      <c r="AG3978" s="2" t="b">
        <v>1</v>
      </c>
      <c r="AH3978" s="1">
        <v>46242.564803587964</v>
      </c>
    </row>
    <row r="3979" spans="1:34" ht="13.9">
      <c r="A3979" s="1" t="s">
        <v>23697</v>
      </c>
      <c r="B3979" s="1" t="s">
        <v>23698</v>
      </c>
      <c r="C3979" s="4">
        <v>45776</v>
      </c>
      <c r="D3979" s="1" t="s">
        <v>23285</v>
      </c>
      <c r="E3979" s="1">
        <v>2025</v>
      </c>
      <c r="F3979" s="5">
        <v>15.31</v>
      </c>
      <c r="G3979" s="1" t="s">
        <v>23699</v>
      </c>
      <c r="H3979" s="1" t="s">
        <v>23700</v>
      </c>
      <c r="I3979" s="6">
        <v>30</v>
      </c>
      <c r="J3979" s="6" t="s">
        <v>54</v>
      </c>
      <c r="K3979" s="6">
        <v>2</v>
      </c>
      <c r="L3979" s="6">
        <v>2</v>
      </c>
      <c r="M3979" s="6">
        <v>0</v>
      </c>
      <c r="N3979" s="7">
        <v>1</v>
      </c>
      <c r="O3979" s="1" t="s">
        <v>567</v>
      </c>
      <c r="P3979" s="1" t="s">
        <v>54</v>
      </c>
      <c r="Q3979" s="1" t="s">
        <v>56</v>
      </c>
      <c r="R3979" s="1" t="s">
        <v>5</v>
      </c>
      <c r="S3979" s="2" t="b">
        <v>1</v>
      </c>
      <c r="T3979" s="2" t="b">
        <v>0</v>
      </c>
      <c r="U3979" s="1" t="s">
        <v>57</v>
      </c>
      <c r="V3979" s="1"/>
      <c r="W3979" s="2" t="b">
        <v>0</v>
      </c>
      <c r="X3979" s="1"/>
      <c r="Y3979" s="2" t="b">
        <v>0</v>
      </c>
      <c r="Z3979" s="1" t="s">
        <v>58</v>
      </c>
      <c r="AA3979" s="2" t="b">
        <v>1</v>
      </c>
      <c r="AB3979" s="1" t="s">
        <v>23701</v>
      </c>
      <c r="AC3979" s="1" t="s">
        <v>23702</v>
      </c>
      <c r="AD3979" s="1" t="s">
        <v>61</v>
      </c>
      <c r="AE3979" s="2" t="b">
        <v>1</v>
      </c>
      <c r="AF3979" s="1" t="s">
        <v>71</v>
      </c>
      <c r="AG3979" s="2" t="b">
        <v>0</v>
      </c>
      <c r="AH3979" s="1">
        <v>46242.564803587964</v>
      </c>
    </row>
    <row r="3980" spans="1:34" ht="13.9">
      <c r="A3980" s="1" t="s">
        <v>23703</v>
      </c>
      <c r="B3980" s="1" t="s">
        <v>23704</v>
      </c>
      <c r="C3980" s="4">
        <v>45777</v>
      </c>
      <c r="D3980" s="1" t="s">
        <v>23285</v>
      </c>
      <c r="E3980" s="1">
        <v>2025</v>
      </c>
      <c r="F3980" s="5">
        <v>15.28</v>
      </c>
      <c r="G3980" s="1" t="s">
        <v>23705</v>
      </c>
      <c r="H3980" s="1" t="s">
        <v>23706</v>
      </c>
      <c r="I3980" s="6"/>
      <c r="J3980" s="6" t="s">
        <v>147</v>
      </c>
      <c r="K3980" s="6">
        <v>16</v>
      </c>
      <c r="L3980" s="6">
        <v>16</v>
      </c>
      <c r="M3980" s="6">
        <v>0</v>
      </c>
      <c r="N3980" s="7">
        <v>1</v>
      </c>
      <c r="O3980" s="1" t="s">
        <v>126</v>
      </c>
      <c r="P3980" s="1" t="s">
        <v>54</v>
      </c>
      <c r="Q3980" s="1" t="s">
        <v>56</v>
      </c>
      <c r="R3980" s="1" t="s">
        <v>5</v>
      </c>
      <c r="S3980" s="2" t="b">
        <v>1</v>
      </c>
      <c r="T3980" s="2" t="b">
        <v>0</v>
      </c>
      <c r="U3980" s="1" t="s">
        <v>57</v>
      </c>
      <c r="V3980" s="1"/>
      <c r="W3980" s="2" t="b">
        <v>0</v>
      </c>
      <c r="X3980" s="1"/>
      <c r="Y3980" s="2" t="b">
        <v>0</v>
      </c>
      <c r="Z3980" s="1" t="s">
        <v>119</v>
      </c>
      <c r="AA3980" s="2" t="b">
        <v>0</v>
      </c>
      <c r="AB3980" s="1" t="s">
        <v>23707</v>
      </c>
      <c r="AC3980" s="1" t="s">
        <v>23708</v>
      </c>
      <c r="AD3980" s="1" t="s">
        <v>61</v>
      </c>
      <c r="AE3980" s="2" t="b">
        <v>1</v>
      </c>
      <c r="AF3980" s="1"/>
      <c r="AG3980" s="2" t="b">
        <v>0</v>
      </c>
      <c r="AH3980" s="1">
        <v>46242.564803587964</v>
      </c>
    </row>
    <row r="3981" spans="1:34" ht="13.9">
      <c r="A3981" s="1" t="s">
        <v>23709</v>
      </c>
      <c r="B3981" s="1" t="s">
        <v>23710</v>
      </c>
      <c r="C3981" s="4">
        <v>45777</v>
      </c>
      <c r="D3981" s="1" t="s">
        <v>23285</v>
      </c>
      <c r="E3981" s="1">
        <v>2025</v>
      </c>
      <c r="F3981" s="5">
        <v>15.28</v>
      </c>
      <c r="G3981" s="1" t="s">
        <v>23711</v>
      </c>
      <c r="H3981" s="1" t="s">
        <v>23712</v>
      </c>
      <c r="I3981" s="6">
        <v>1994</v>
      </c>
      <c r="J3981" s="6" t="s">
        <v>54</v>
      </c>
      <c r="K3981" s="6">
        <v>104</v>
      </c>
      <c r="L3981" s="6">
        <v>98</v>
      </c>
      <c r="M3981" s="6">
        <v>6</v>
      </c>
      <c r="N3981" s="7">
        <v>0.94230769230769229</v>
      </c>
      <c r="O3981" s="1" t="s">
        <v>67</v>
      </c>
      <c r="P3981" s="1" t="s">
        <v>54</v>
      </c>
      <c r="Q3981" s="1" t="s">
        <v>56</v>
      </c>
      <c r="R3981" s="1" t="s">
        <v>5</v>
      </c>
      <c r="S3981" s="2" t="b">
        <v>1</v>
      </c>
      <c r="T3981" s="2" t="b">
        <v>0</v>
      </c>
      <c r="U3981" s="1" t="s">
        <v>57</v>
      </c>
      <c r="V3981" s="1"/>
      <c r="W3981" s="2" t="b">
        <v>0</v>
      </c>
      <c r="X3981" s="1"/>
      <c r="Y3981" s="2" t="b">
        <v>0</v>
      </c>
      <c r="Z3981" s="1" t="s">
        <v>58</v>
      </c>
      <c r="AA3981" s="2" t="b">
        <v>1</v>
      </c>
      <c r="AB3981" s="1" t="s">
        <v>23713</v>
      </c>
      <c r="AC3981" s="1" t="s">
        <v>23714</v>
      </c>
      <c r="AD3981" s="1" t="s">
        <v>172</v>
      </c>
      <c r="AE3981" s="2" t="b">
        <v>1</v>
      </c>
      <c r="AF3981" s="1" t="s">
        <v>416</v>
      </c>
      <c r="AG3981" s="2" t="b">
        <v>0</v>
      </c>
      <c r="AH3981" s="1">
        <v>46242.564803587964</v>
      </c>
    </row>
    <row r="3982" spans="1:34" ht="13.9">
      <c r="A3982" s="1" t="s">
        <v>23715</v>
      </c>
      <c r="B3982" s="1" t="s">
        <v>23716</v>
      </c>
      <c r="C3982" s="4">
        <v>45777</v>
      </c>
      <c r="D3982" s="1" t="s">
        <v>23285</v>
      </c>
      <c r="E3982" s="1">
        <v>2025</v>
      </c>
      <c r="F3982" s="5">
        <v>15.28</v>
      </c>
      <c r="G3982" s="1" t="s">
        <v>23717</v>
      </c>
      <c r="H3982" s="1" t="s">
        <v>23718</v>
      </c>
      <c r="I3982" s="6">
        <v>30</v>
      </c>
      <c r="J3982" s="6" t="s">
        <v>54</v>
      </c>
      <c r="K3982" s="6">
        <v>3</v>
      </c>
      <c r="L3982" s="6">
        <v>3</v>
      </c>
      <c r="M3982" s="6">
        <v>0</v>
      </c>
      <c r="N3982" s="7">
        <v>1</v>
      </c>
      <c r="O3982" s="1" t="s">
        <v>302</v>
      </c>
      <c r="P3982" s="1" t="s">
        <v>54</v>
      </c>
      <c r="Q3982" s="1" t="s">
        <v>56</v>
      </c>
      <c r="R3982" s="1" t="s">
        <v>5</v>
      </c>
      <c r="S3982" s="2" t="b">
        <v>1</v>
      </c>
      <c r="T3982" s="2" t="b">
        <v>0</v>
      </c>
      <c r="U3982" s="1" t="s">
        <v>57</v>
      </c>
      <c r="V3982" s="1"/>
      <c r="W3982" s="2" t="b">
        <v>0</v>
      </c>
      <c r="X3982" s="1"/>
      <c r="Y3982" s="2" t="b">
        <v>0</v>
      </c>
      <c r="Z3982" s="1" t="s">
        <v>58</v>
      </c>
      <c r="AA3982" s="2" t="b">
        <v>1</v>
      </c>
      <c r="AB3982" s="1" t="s">
        <v>23719</v>
      </c>
      <c r="AC3982" s="1" t="s">
        <v>23720</v>
      </c>
      <c r="AD3982" s="1" t="s">
        <v>61</v>
      </c>
      <c r="AE3982" s="2" t="b">
        <v>1</v>
      </c>
      <c r="AF3982" s="1" t="s">
        <v>435</v>
      </c>
      <c r="AG3982" s="2" t="b">
        <v>0</v>
      </c>
      <c r="AH3982" s="1">
        <v>46242.564803587964</v>
      </c>
    </row>
    <row r="3983" spans="1:34" ht="13.9">
      <c r="A3983" s="1" t="s">
        <v>23721</v>
      </c>
      <c r="B3983" s="1" t="s">
        <v>23722</v>
      </c>
      <c r="C3983" s="4">
        <v>45777</v>
      </c>
      <c r="D3983" s="1" t="s">
        <v>23285</v>
      </c>
      <c r="E3983" s="1">
        <v>2025</v>
      </c>
      <c r="F3983" s="5">
        <v>15.28</v>
      </c>
      <c r="G3983" s="1" t="s">
        <v>23723</v>
      </c>
      <c r="H3983" s="1" t="s">
        <v>23724</v>
      </c>
      <c r="I3983" s="6">
        <v>202</v>
      </c>
      <c r="J3983" s="6" t="s">
        <v>54</v>
      </c>
      <c r="K3983" s="6">
        <v>15</v>
      </c>
      <c r="L3983" s="6">
        <v>13</v>
      </c>
      <c r="M3983" s="6">
        <v>2</v>
      </c>
      <c r="N3983" s="7">
        <v>0.8666666666666667</v>
      </c>
      <c r="O3983" s="1" t="s">
        <v>126</v>
      </c>
      <c r="P3983" s="1" t="s">
        <v>54</v>
      </c>
      <c r="Q3983" s="1" t="s">
        <v>56</v>
      </c>
      <c r="R3983" s="1" t="s">
        <v>7</v>
      </c>
      <c r="S3983" s="2" t="b">
        <v>0</v>
      </c>
      <c r="T3983" s="2" t="b">
        <v>1</v>
      </c>
      <c r="U3983" s="1" t="s">
        <v>202</v>
      </c>
      <c r="V3983" s="1">
        <v>18</v>
      </c>
      <c r="W3983" s="2" t="b">
        <v>1</v>
      </c>
      <c r="X3983" s="2" t="b">
        <v>1</v>
      </c>
      <c r="Y3983" s="2" t="b">
        <v>0</v>
      </c>
      <c r="Z3983" s="1" t="s">
        <v>119</v>
      </c>
      <c r="AA3983" s="2" t="b">
        <v>0</v>
      </c>
      <c r="AB3983" s="1" t="s">
        <v>23725</v>
      </c>
      <c r="AC3983" s="1" t="s">
        <v>23726</v>
      </c>
      <c r="AD3983" s="1" t="s">
        <v>61</v>
      </c>
      <c r="AE3983" s="2" t="b">
        <v>1</v>
      </c>
      <c r="AF3983" s="1"/>
      <c r="AG3983" s="2" t="b">
        <v>0</v>
      </c>
      <c r="AH3983" s="1">
        <v>46242.564803587964</v>
      </c>
    </row>
    <row r="3984" spans="1:34" ht="13.9">
      <c r="A3984" s="1" t="s">
        <v>23727</v>
      </c>
      <c r="B3984" s="1" t="s">
        <v>23728</v>
      </c>
      <c r="C3984" s="4">
        <v>45777</v>
      </c>
      <c r="D3984" s="1" t="s">
        <v>23285</v>
      </c>
      <c r="E3984" s="1">
        <v>2025</v>
      </c>
      <c r="F3984" s="5">
        <v>15.28</v>
      </c>
      <c r="G3984" s="1" t="s">
        <v>23729</v>
      </c>
      <c r="H3984" s="1" t="s">
        <v>23730</v>
      </c>
      <c r="I3984" s="6">
        <v>6710</v>
      </c>
      <c r="J3984" s="6" t="s">
        <v>54</v>
      </c>
      <c r="K3984" s="6">
        <v>337</v>
      </c>
      <c r="L3984" s="6">
        <v>323</v>
      </c>
      <c r="M3984" s="6">
        <v>14</v>
      </c>
      <c r="N3984" s="7">
        <v>0.95845697329376855</v>
      </c>
      <c r="O3984" s="1" t="s">
        <v>67</v>
      </c>
      <c r="P3984" s="1" t="s">
        <v>54</v>
      </c>
      <c r="Q3984" s="1" t="s">
        <v>68</v>
      </c>
      <c r="R3984" s="1" t="s">
        <v>5</v>
      </c>
      <c r="S3984" s="2" t="b">
        <v>1</v>
      </c>
      <c r="T3984" s="2" t="b">
        <v>0</v>
      </c>
      <c r="U3984" s="1" t="s">
        <v>57</v>
      </c>
      <c r="V3984" s="1"/>
      <c r="W3984" s="2" t="b">
        <v>0</v>
      </c>
      <c r="X3984" s="1"/>
      <c r="Y3984" s="2" t="b">
        <v>0</v>
      </c>
      <c r="Z3984" s="1" t="s">
        <v>58</v>
      </c>
      <c r="AA3984" s="2" t="b">
        <v>1</v>
      </c>
      <c r="AB3984" s="1" t="s">
        <v>23731</v>
      </c>
      <c r="AC3984" s="1" t="s">
        <v>23732</v>
      </c>
      <c r="AD3984" s="1" t="s">
        <v>61</v>
      </c>
      <c r="AE3984" s="2" t="b">
        <v>1</v>
      </c>
      <c r="AF3984" s="1" t="s">
        <v>305</v>
      </c>
      <c r="AG3984" s="2" t="b">
        <v>0</v>
      </c>
      <c r="AH3984" s="1">
        <v>46242.564803587964</v>
      </c>
    </row>
    <row r="3985" spans="1:34" ht="13.9">
      <c r="A3985" s="1" t="s">
        <v>23733</v>
      </c>
      <c r="B3985" s="1" t="s">
        <v>23734</v>
      </c>
      <c r="C3985" s="4">
        <v>45778</v>
      </c>
      <c r="D3985" s="1" t="s">
        <v>23735</v>
      </c>
      <c r="E3985" s="1">
        <v>2025</v>
      </c>
      <c r="F3985" s="5">
        <v>15.24</v>
      </c>
      <c r="G3985" s="1" t="s">
        <v>23736</v>
      </c>
      <c r="H3985" s="1" t="s">
        <v>23737</v>
      </c>
      <c r="I3985" s="6">
        <v>554</v>
      </c>
      <c r="J3985" s="6" t="s">
        <v>54</v>
      </c>
      <c r="K3985" s="6">
        <v>30</v>
      </c>
      <c r="L3985" s="6">
        <v>26</v>
      </c>
      <c r="M3985" s="6">
        <v>4</v>
      </c>
      <c r="N3985" s="7">
        <v>0.8666666666666667</v>
      </c>
      <c r="O3985" s="1" t="s">
        <v>126</v>
      </c>
      <c r="P3985" s="1" t="s">
        <v>54</v>
      </c>
      <c r="Q3985" s="1" t="s">
        <v>56</v>
      </c>
      <c r="R3985" s="1" t="s">
        <v>5</v>
      </c>
      <c r="S3985" s="2" t="b">
        <v>1</v>
      </c>
      <c r="T3985" s="2" t="b">
        <v>0</v>
      </c>
      <c r="U3985" s="1" t="s">
        <v>224</v>
      </c>
      <c r="V3985" s="1">
        <v>12</v>
      </c>
      <c r="W3985" s="2" t="b">
        <v>0</v>
      </c>
      <c r="X3985" s="1"/>
      <c r="Y3985" s="2" t="b">
        <v>0</v>
      </c>
      <c r="Z3985" s="1" t="s">
        <v>58</v>
      </c>
      <c r="AA3985" s="2" t="b">
        <v>1</v>
      </c>
      <c r="AB3985" s="1" t="s">
        <v>23738</v>
      </c>
      <c r="AC3985" s="1" t="s">
        <v>23739</v>
      </c>
      <c r="AD3985" s="1" t="s">
        <v>61</v>
      </c>
      <c r="AE3985" s="2" t="b">
        <v>1</v>
      </c>
      <c r="AF3985" s="1" t="s">
        <v>3883</v>
      </c>
      <c r="AG3985" s="2" t="b">
        <v>0</v>
      </c>
      <c r="AH3985" s="1">
        <v>46242.564803587964</v>
      </c>
    </row>
    <row r="3986" spans="1:34" ht="13.9">
      <c r="A3986" s="1" t="s">
        <v>23740</v>
      </c>
      <c r="B3986" s="1" t="s">
        <v>23741</v>
      </c>
      <c r="C3986" s="4">
        <v>45779</v>
      </c>
      <c r="D3986" s="1" t="s">
        <v>23735</v>
      </c>
      <c r="E3986" s="1">
        <v>2025</v>
      </c>
      <c r="F3986" s="5">
        <v>15.21</v>
      </c>
      <c r="G3986" s="1" t="s">
        <v>23742</v>
      </c>
      <c r="H3986" s="1" t="s">
        <v>23743</v>
      </c>
      <c r="I3986" s="6">
        <v>20609</v>
      </c>
      <c r="J3986" s="6" t="s">
        <v>54</v>
      </c>
      <c r="K3986" s="6">
        <v>607</v>
      </c>
      <c r="L3986" s="6">
        <v>550</v>
      </c>
      <c r="M3986" s="6">
        <v>57</v>
      </c>
      <c r="N3986" s="7">
        <v>0.90609555189456348</v>
      </c>
      <c r="O3986" s="1" t="s">
        <v>67</v>
      </c>
      <c r="P3986" s="1" t="s">
        <v>54</v>
      </c>
      <c r="Q3986" s="1" t="s">
        <v>68</v>
      </c>
      <c r="R3986" s="1" t="s">
        <v>5</v>
      </c>
      <c r="S3986" s="2" t="b">
        <v>1</v>
      </c>
      <c r="T3986" s="2" t="b">
        <v>0</v>
      </c>
      <c r="U3986" s="1" t="s">
        <v>57</v>
      </c>
      <c r="V3986" s="1"/>
      <c r="W3986" s="2" t="b">
        <v>0</v>
      </c>
      <c r="X3986" s="1"/>
      <c r="Y3986" s="2" t="b">
        <v>0</v>
      </c>
      <c r="Z3986" s="1" t="s">
        <v>58</v>
      </c>
      <c r="AA3986" s="2" t="b">
        <v>1</v>
      </c>
      <c r="AB3986" s="1" t="s">
        <v>23744</v>
      </c>
      <c r="AC3986" s="1" t="s">
        <v>23745</v>
      </c>
      <c r="AD3986" s="1" t="s">
        <v>61</v>
      </c>
      <c r="AE3986" s="2" t="b">
        <v>1</v>
      </c>
      <c r="AF3986" s="1" t="s">
        <v>71</v>
      </c>
      <c r="AG3986" s="2" t="b">
        <v>0</v>
      </c>
      <c r="AH3986" s="1">
        <v>46242.564803587964</v>
      </c>
    </row>
    <row r="3987" spans="1:34" ht="13.9">
      <c r="A3987" s="1" t="s">
        <v>23746</v>
      </c>
      <c r="B3987" s="1" t="s">
        <v>23747</v>
      </c>
      <c r="C3987" s="4">
        <v>45779</v>
      </c>
      <c r="D3987" s="1" t="s">
        <v>23735</v>
      </c>
      <c r="E3987" s="1">
        <v>2025</v>
      </c>
      <c r="F3987" s="5">
        <v>15.21</v>
      </c>
      <c r="G3987" s="1" t="s">
        <v>23748</v>
      </c>
      <c r="H3987" s="1" t="s">
        <v>23749</v>
      </c>
      <c r="I3987" s="6">
        <v>12336</v>
      </c>
      <c r="J3987" s="6" t="s">
        <v>54</v>
      </c>
      <c r="K3987" s="6">
        <v>171</v>
      </c>
      <c r="L3987" s="6">
        <v>135</v>
      </c>
      <c r="M3987" s="6">
        <v>36</v>
      </c>
      <c r="N3987" s="7">
        <v>0.78947368421052633</v>
      </c>
      <c r="O3987" s="1" t="s">
        <v>55</v>
      </c>
      <c r="P3987" s="1" t="s">
        <v>54</v>
      </c>
      <c r="Q3987" s="1" t="s">
        <v>56</v>
      </c>
      <c r="R3987" s="1" t="s">
        <v>7</v>
      </c>
      <c r="S3987" s="2" t="b">
        <v>0</v>
      </c>
      <c r="T3987" s="2" t="b">
        <v>1</v>
      </c>
      <c r="U3987" s="1" t="s">
        <v>202</v>
      </c>
      <c r="V3987" s="1">
        <v>18</v>
      </c>
      <c r="W3987" s="2" t="b">
        <v>1</v>
      </c>
      <c r="X3987" s="2" t="b">
        <v>1</v>
      </c>
      <c r="Y3987" s="2" t="b">
        <v>0</v>
      </c>
      <c r="Z3987" s="1" t="s">
        <v>119</v>
      </c>
      <c r="AA3987" s="2" t="b">
        <v>0</v>
      </c>
      <c r="AB3987" s="1" t="s">
        <v>23750</v>
      </c>
      <c r="AC3987" s="1" t="s">
        <v>23751</v>
      </c>
      <c r="AD3987" s="1" t="s">
        <v>61</v>
      </c>
      <c r="AE3987" s="2" t="b">
        <v>1</v>
      </c>
      <c r="AF3987" s="1"/>
      <c r="AG3987" s="2" t="b">
        <v>0</v>
      </c>
      <c r="AH3987" s="1">
        <v>46242.564803587964</v>
      </c>
    </row>
    <row r="3988" spans="1:34" ht="13.9">
      <c r="A3988" s="1" t="s">
        <v>23752</v>
      </c>
      <c r="B3988" s="1" t="s">
        <v>23753</v>
      </c>
      <c r="C3988" s="4">
        <v>45780</v>
      </c>
      <c r="D3988" s="1" t="s">
        <v>23735</v>
      </c>
      <c r="E3988" s="1">
        <v>2025</v>
      </c>
      <c r="F3988" s="5">
        <v>15.18</v>
      </c>
      <c r="G3988" s="1" t="s">
        <v>23754</v>
      </c>
      <c r="H3988" s="1" t="s">
        <v>23755</v>
      </c>
      <c r="I3988" s="6">
        <v>680</v>
      </c>
      <c r="J3988" s="6" t="s">
        <v>54</v>
      </c>
      <c r="K3988" s="6">
        <v>12</v>
      </c>
      <c r="L3988" s="6">
        <v>8</v>
      </c>
      <c r="M3988" s="6">
        <v>4</v>
      </c>
      <c r="N3988" s="7">
        <v>0.66666666666666663</v>
      </c>
      <c r="O3988" s="1" t="s">
        <v>91</v>
      </c>
      <c r="P3988" s="1" t="s">
        <v>54</v>
      </c>
      <c r="Q3988" s="1" t="s">
        <v>56</v>
      </c>
      <c r="R3988" s="1" t="s">
        <v>5</v>
      </c>
      <c r="S3988" s="2" t="b">
        <v>1</v>
      </c>
      <c r="T3988" s="2" t="b">
        <v>0</v>
      </c>
      <c r="U3988" s="1" t="s">
        <v>57</v>
      </c>
      <c r="V3988" s="1"/>
      <c r="W3988" s="2" t="b">
        <v>0</v>
      </c>
      <c r="X3988" s="1"/>
      <c r="Y3988" s="2" t="b">
        <v>0</v>
      </c>
      <c r="Z3988" s="1" t="s">
        <v>58</v>
      </c>
      <c r="AA3988" s="2" t="b">
        <v>1</v>
      </c>
      <c r="AB3988" s="1" t="s">
        <v>23756</v>
      </c>
      <c r="AC3988" s="1" t="s">
        <v>23757</v>
      </c>
      <c r="AD3988" s="1" t="s">
        <v>61</v>
      </c>
      <c r="AE3988" s="2" t="b">
        <v>1</v>
      </c>
      <c r="AF3988" s="1" t="s">
        <v>101</v>
      </c>
      <c r="AG3988" s="2" t="b">
        <v>1</v>
      </c>
      <c r="AH3988" s="1">
        <v>46242.564803587964</v>
      </c>
    </row>
    <row r="3989" spans="1:34" ht="13.9">
      <c r="A3989" s="1" t="s">
        <v>23758</v>
      </c>
      <c r="B3989" s="1" t="s">
        <v>23759</v>
      </c>
      <c r="C3989" s="4">
        <v>45781</v>
      </c>
      <c r="D3989" s="1" t="s">
        <v>23735</v>
      </c>
      <c r="E3989" s="1">
        <v>2025</v>
      </c>
      <c r="F3989" s="5">
        <v>15.15</v>
      </c>
      <c r="G3989" s="1" t="s">
        <v>23760</v>
      </c>
      <c r="H3989" s="1" t="s">
        <v>23761</v>
      </c>
      <c r="I3989" s="6">
        <v>5757</v>
      </c>
      <c r="J3989" s="6" t="s">
        <v>54</v>
      </c>
      <c r="K3989" s="6">
        <v>184</v>
      </c>
      <c r="L3989" s="6">
        <v>177</v>
      </c>
      <c r="M3989" s="6">
        <v>7</v>
      </c>
      <c r="N3989" s="7">
        <v>0.96195652173913049</v>
      </c>
      <c r="O3989" s="1" t="s">
        <v>67</v>
      </c>
      <c r="P3989" s="1" t="s">
        <v>54</v>
      </c>
      <c r="Q3989" s="1" t="s">
        <v>56</v>
      </c>
      <c r="R3989" s="1" t="s">
        <v>5</v>
      </c>
      <c r="S3989" s="2" t="b">
        <v>1</v>
      </c>
      <c r="T3989" s="2" t="b">
        <v>0</v>
      </c>
      <c r="U3989" s="1" t="s">
        <v>57</v>
      </c>
      <c r="V3989" s="1"/>
      <c r="W3989" s="2" t="b">
        <v>0</v>
      </c>
      <c r="X3989" s="1"/>
      <c r="Y3989" s="2" t="b">
        <v>0</v>
      </c>
      <c r="Z3989" s="1" t="s">
        <v>58</v>
      </c>
      <c r="AA3989" s="2" t="b">
        <v>1</v>
      </c>
      <c r="AB3989" s="1" t="s">
        <v>23762</v>
      </c>
      <c r="AC3989" s="1" t="s">
        <v>23763</v>
      </c>
      <c r="AD3989" s="1" t="s">
        <v>61</v>
      </c>
      <c r="AE3989" s="2" t="b">
        <v>1</v>
      </c>
      <c r="AF3989" s="1" t="s">
        <v>179</v>
      </c>
      <c r="AG3989" s="2" t="b">
        <v>0</v>
      </c>
      <c r="AH3989" s="1">
        <v>46242.564803587964</v>
      </c>
    </row>
    <row r="3990" spans="1:34" ht="13.9">
      <c r="A3990" s="1" t="s">
        <v>23764</v>
      </c>
      <c r="B3990" s="1" t="s">
        <v>23765</v>
      </c>
      <c r="C3990" s="4">
        <v>45781</v>
      </c>
      <c r="D3990" s="1" t="s">
        <v>23735</v>
      </c>
      <c r="E3990" s="1">
        <v>2025</v>
      </c>
      <c r="F3990" s="5">
        <v>15.15</v>
      </c>
      <c r="G3990" s="1" t="s">
        <v>23766</v>
      </c>
      <c r="H3990" s="1" t="s">
        <v>23767</v>
      </c>
      <c r="I3990" s="6">
        <v>102</v>
      </c>
      <c r="J3990" s="6" t="s">
        <v>54</v>
      </c>
      <c r="K3990" s="6">
        <v>9</v>
      </c>
      <c r="L3990" s="6">
        <v>9</v>
      </c>
      <c r="M3990" s="6">
        <v>0</v>
      </c>
      <c r="N3990" s="7">
        <v>1</v>
      </c>
      <c r="O3990" s="1" t="s">
        <v>382</v>
      </c>
      <c r="P3990" s="1" t="s">
        <v>54</v>
      </c>
      <c r="Q3990" s="1" t="s">
        <v>56</v>
      </c>
      <c r="R3990" s="1" t="s">
        <v>5</v>
      </c>
      <c r="S3990" s="2" t="b">
        <v>1</v>
      </c>
      <c r="T3990" s="2" t="b">
        <v>0</v>
      </c>
      <c r="U3990" s="1" t="s">
        <v>57</v>
      </c>
      <c r="V3990" s="1"/>
      <c r="W3990" s="2" t="b">
        <v>0</v>
      </c>
      <c r="X3990" s="1"/>
      <c r="Y3990" s="2" t="b">
        <v>0</v>
      </c>
      <c r="Z3990" s="1" t="s">
        <v>58</v>
      </c>
      <c r="AA3990" s="2" t="b">
        <v>1</v>
      </c>
      <c r="AB3990" s="1" t="s">
        <v>23768</v>
      </c>
      <c r="AC3990" s="1" t="s">
        <v>23769</v>
      </c>
      <c r="AD3990" s="1" t="s">
        <v>61</v>
      </c>
      <c r="AE3990" s="2" t="b">
        <v>1</v>
      </c>
      <c r="AF3990" s="1" t="s">
        <v>164</v>
      </c>
      <c r="AG3990" s="2" t="b">
        <v>0</v>
      </c>
      <c r="AH3990" s="1">
        <v>46242.564803587964</v>
      </c>
    </row>
    <row r="3991" spans="1:34" ht="13.9">
      <c r="A3991" s="1" t="s">
        <v>23770</v>
      </c>
      <c r="B3991" s="1" t="s">
        <v>23771</v>
      </c>
      <c r="C3991" s="4">
        <v>45782</v>
      </c>
      <c r="D3991" s="1" t="s">
        <v>23735</v>
      </c>
      <c r="E3991" s="1">
        <v>2025</v>
      </c>
      <c r="F3991" s="5">
        <v>15.11</v>
      </c>
      <c r="G3991" s="1" t="s">
        <v>23772</v>
      </c>
      <c r="H3991" s="1" t="s">
        <v>23773</v>
      </c>
      <c r="I3991" s="6">
        <v>19712</v>
      </c>
      <c r="J3991" s="6" t="s">
        <v>54</v>
      </c>
      <c r="K3991" s="6">
        <v>712</v>
      </c>
      <c r="L3991" s="6">
        <v>627</v>
      </c>
      <c r="M3991" s="6">
        <v>85</v>
      </c>
      <c r="N3991" s="7">
        <v>0.8806179775280899</v>
      </c>
      <c r="O3991" s="1" t="s">
        <v>67</v>
      </c>
      <c r="P3991" s="1" t="s">
        <v>54</v>
      </c>
      <c r="Q3991" s="1" t="s">
        <v>68</v>
      </c>
      <c r="R3991" s="1" t="s">
        <v>5</v>
      </c>
      <c r="S3991" s="2" t="b">
        <v>1</v>
      </c>
      <c r="T3991" s="2" t="b">
        <v>0</v>
      </c>
      <c r="U3991" s="1" t="s">
        <v>57</v>
      </c>
      <c r="V3991" s="1"/>
      <c r="W3991" s="2" t="b">
        <v>0</v>
      </c>
      <c r="X3991" s="1"/>
      <c r="Y3991" s="2" t="b">
        <v>0</v>
      </c>
      <c r="Z3991" s="1" t="s">
        <v>58</v>
      </c>
      <c r="AA3991" s="2" t="b">
        <v>1</v>
      </c>
      <c r="AB3991" s="1" t="s">
        <v>23774</v>
      </c>
      <c r="AC3991" s="1" t="s">
        <v>23775</v>
      </c>
      <c r="AD3991" s="1" t="s">
        <v>61</v>
      </c>
      <c r="AE3991" s="2" t="b">
        <v>1</v>
      </c>
      <c r="AF3991" s="1" t="s">
        <v>649</v>
      </c>
      <c r="AG3991" s="2" t="b">
        <v>0</v>
      </c>
      <c r="AH3991" s="1">
        <v>46242.564803587964</v>
      </c>
    </row>
    <row r="3992" spans="1:34" ht="13.9">
      <c r="A3992" s="1" t="s">
        <v>23776</v>
      </c>
      <c r="B3992" s="1" t="s">
        <v>23777</v>
      </c>
      <c r="C3992" s="4">
        <v>45782</v>
      </c>
      <c r="D3992" s="1" t="s">
        <v>23735</v>
      </c>
      <c r="E3992" s="1">
        <v>2025</v>
      </c>
      <c r="F3992" s="5">
        <v>15.11</v>
      </c>
      <c r="G3992" s="1" t="s">
        <v>23778</v>
      </c>
      <c r="H3992" s="1" t="s">
        <v>23779</v>
      </c>
      <c r="I3992" s="6">
        <v>330</v>
      </c>
      <c r="J3992" s="6" t="s">
        <v>54</v>
      </c>
      <c r="K3992" s="6">
        <v>20</v>
      </c>
      <c r="L3992" s="6">
        <v>20</v>
      </c>
      <c r="M3992" s="6">
        <v>0</v>
      </c>
      <c r="N3992" s="7">
        <v>1</v>
      </c>
      <c r="O3992" s="1" t="s">
        <v>126</v>
      </c>
      <c r="P3992" s="1" t="s">
        <v>54</v>
      </c>
      <c r="Q3992" s="1" t="s">
        <v>56</v>
      </c>
      <c r="R3992" s="1" t="s">
        <v>5</v>
      </c>
      <c r="S3992" s="2" t="b">
        <v>1</v>
      </c>
      <c r="T3992" s="2" t="b">
        <v>0</v>
      </c>
      <c r="U3992" s="1" t="s">
        <v>57</v>
      </c>
      <c r="V3992" s="1"/>
      <c r="W3992" s="2" t="b">
        <v>0</v>
      </c>
      <c r="X3992" s="1"/>
      <c r="Y3992" s="2" t="b">
        <v>0</v>
      </c>
      <c r="Z3992" s="1" t="s">
        <v>58</v>
      </c>
      <c r="AA3992" s="2" t="b">
        <v>1</v>
      </c>
      <c r="AB3992" s="1" t="s">
        <v>23780</v>
      </c>
      <c r="AC3992" s="1" t="s">
        <v>23781</v>
      </c>
      <c r="AD3992" s="1" t="s">
        <v>61</v>
      </c>
      <c r="AE3992" s="2" t="b">
        <v>1</v>
      </c>
      <c r="AF3992" s="1" t="s">
        <v>1545</v>
      </c>
      <c r="AG3992" s="2" t="b">
        <v>0</v>
      </c>
      <c r="AH3992" s="1">
        <v>46242.564803587964</v>
      </c>
    </row>
    <row r="3993" spans="1:34" ht="13.9">
      <c r="A3993" s="1" t="s">
        <v>23782</v>
      </c>
      <c r="B3993" s="1" t="s">
        <v>23783</v>
      </c>
      <c r="C3993" s="4">
        <v>45784</v>
      </c>
      <c r="D3993" s="1" t="s">
        <v>23735</v>
      </c>
      <c r="E3993" s="1">
        <v>2025</v>
      </c>
      <c r="F3993" s="5">
        <v>15.05</v>
      </c>
      <c r="G3993" s="1" t="s">
        <v>23784</v>
      </c>
      <c r="H3993" s="1" t="s">
        <v>23785</v>
      </c>
      <c r="I3993" s="6">
        <v>30022</v>
      </c>
      <c r="J3993" s="6" t="s">
        <v>54</v>
      </c>
      <c r="K3993" s="6">
        <v>1483</v>
      </c>
      <c r="L3993" s="6">
        <v>1399</v>
      </c>
      <c r="M3993" s="6">
        <v>84</v>
      </c>
      <c r="N3993" s="7">
        <v>0.94335805799055972</v>
      </c>
      <c r="O3993" s="1" t="s">
        <v>67</v>
      </c>
      <c r="P3993" s="1" t="s">
        <v>54</v>
      </c>
      <c r="Q3993" s="1" t="s">
        <v>68</v>
      </c>
      <c r="R3993" s="1" t="s">
        <v>5</v>
      </c>
      <c r="S3993" s="2" t="b">
        <v>1</v>
      </c>
      <c r="T3993" s="2" t="b">
        <v>0</v>
      </c>
      <c r="U3993" s="1" t="s">
        <v>57</v>
      </c>
      <c r="V3993" s="1"/>
      <c r="W3993" s="2" t="b">
        <v>0</v>
      </c>
      <c r="X3993" s="1"/>
      <c r="Y3993" s="2" t="b">
        <v>0</v>
      </c>
      <c r="Z3993" s="1" t="s">
        <v>58</v>
      </c>
      <c r="AA3993" s="2" t="b">
        <v>1</v>
      </c>
      <c r="AB3993" s="1" t="s">
        <v>23786</v>
      </c>
      <c r="AC3993" s="1" t="s">
        <v>23787</v>
      </c>
      <c r="AD3993" s="1" t="s">
        <v>61</v>
      </c>
      <c r="AE3993" s="2" t="b">
        <v>1</v>
      </c>
      <c r="AF3993" s="1" t="s">
        <v>142</v>
      </c>
      <c r="AG3993" s="2" t="b">
        <v>0</v>
      </c>
      <c r="AH3993" s="1">
        <v>46242.564803587964</v>
      </c>
    </row>
    <row r="3994" spans="1:34" ht="13.9">
      <c r="A3994" s="1" t="s">
        <v>23788</v>
      </c>
      <c r="B3994" s="1" t="s">
        <v>23789</v>
      </c>
      <c r="C3994" s="4">
        <v>45785</v>
      </c>
      <c r="D3994" s="1" t="s">
        <v>23735</v>
      </c>
      <c r="E3994" s="1">
        <v>2025</v>
      </c>
      <c r="F3994" s="5">
        <v>15.01</v>
      </c>
      <c r="G3994" s="1" t="s">
        <v>23790</v>
      </c>
      <c r="H3994" s="1" t="s">
        <v>23791</v>
      </c>
      <c r="I3994" s="6">
        <v>35748</v>
      </c>
      <c r="J3994" s="6" t="s">
        <v>54</v>
      </c>
      <c r="K3994" s="6">
        <v>200</v>
      </c>
      <c r="L3994" s="6">
        <v>158</v>
      </c>
      <c r="M3994" s="6">
        <v>42</v>
      </c>
      <c r="N3994" s="7">
        <v>0.79</v>
      </c>
      <c r="O3994" s="1" t="s">
        <v>55</v>
      </c>
      <c r="P3994" s="1" t="s">
        <v>54</v>
      </c>
      <c r="Q3994" s="1" t="s">
        <v>68</v>
      </c>
      <c r="R3994" s="1" t="s">
        <v>7</v>
      </c>
      <c r="S3994" s="2" t="b">
        <v>0</v>
      </c>
      <c r="T3994" s="2" t="b">
        <v>1</v>
      </c>
      <c r="U3994" s="1" t="s">
        <v>202</v>
      </c>
      <c r="V3994" s="1">
        <v>18</v>
      </c>
      <c r="W3994" s="2" t="b">
        <v>1</v>
      </c>
      <c r="X3994" s="2" t="b">
        <v>1</v>
      </c>
      <c r="Y3994" s="2" t="b">
        <v>0</v>
      </c>
      <c r="Z3994" s="1" t="s">
        <v>119</v>
      </c>
      <c r="AA3994" s="2" t="b">
        <v>0</v>
      </c>
      <c r="AB3994" s="1" t="s">
        <v>23792</v>
      </c>
      <c r="AC3994" s="1" t="s">
        <v>23793</v>
      </c>
      <c r="AD3994" s="1" t="s">
        <v>61</v>
      </c>
      <c r="AE3994" s="2" t="b">
        <v>1</v>
      </c>
      <c r="AF3994" s="1"/>
      <c r="AG3994" s="2" t="b">
        <v>0</v>
      </c>
      <c r="AH3994" s="1">
        <v>46242.564803587964</v>
      </c>
    </row>
    <row r="3995" spans="1:34" ht="13.9">
      <c r="A3995" s="1" t="s">
        <v>23794</v>
      </c>
      <c r="B3995" s="1" t="s">
        <v>23795</v>
      </c>
      <c r="C3995" s="4">
        <v>45785</v>
      </c>
      <c r="D3995" s="1" t="s">
        <v>23735</v>
      </c>
      <c r="E3995" s="1">
        <v>2025</v>
      </c>
      <c r="F3995" s="5">
        <v>15.01</v>
      </c>
      <c r="G3995" s="1" t="s">
        <v>23796</v>
      </c>
      <c r="H3995" s="1" t="s">
        <v>23797</v>
      </c>
      <c r="I3995" s="6">
        <v>410</v>
      </c>
      <c r="J3995" s="6" t="s">
        <v>54</v>
      </c>
      <c r="K3995" s="6">
        <v>47</v>
      </c>
      <c r="L3995" s="6">
        <v>47</v>
      </c>
      <c r="M3995" s="6">
        <v>0</v>
      </c>
      <c r="N3995" s="7">
        <v>1</v>
      </c>
      <c r="O3995" s="1" t="s">
        <v>126</v>
      </c>
      <c r="P3995" s="1" t="s">
        <v>54</v>
      </c>
      <c r="Q3995" s="1" t="s">
        <v>56</v>
      </c>
      <c r="R3995" s="1" t="s">
        <v>5</v>
      </c>
      <c r="S3995" s="2" t="b">
        <v>1</v>
      </c>
      <c r="T3995" s="2" t="b">
        <v>0</v>
      </c>
      <c r="U3995" s="1" t="s">
        <v>57</v>
      </c>
      <c r="V3995" s="1"/>
      <c r="W3995" s="2" t="b">
        <v>0</v>
      </c>
      <c r="X3995" s="1"/>
      <c r="Y3995" s="2" t="b">
        <v>0</v>
      </c>
      <c r="Z3995" s="1" t="s">
        <v>119</v>
      </c>
      <c r="AA3995" s="2" t="b">
        <v>0</v>
      </c>
      <c r="AB3995" s="1" t="s">
        <v>23798</v>
      </c>
      <c r="AC3995" s="1" t="s">
        <v>23799</v>
      </c>
      <c r="AD3995" s="1" t="s">
        <v>61</v>
      </c>
      <c r="AE3995" s="2" t="b">
        <v>1</v>
      </c>
      <c r="AF3995" s="1"/>
      <c r="AG3995" s="2" t="b">
        <v>0</v>
      </c>
      <c r="AH3995" s="1">
        <v>46242.564803587964</v>
      </c>
    </row>
    <row r="3996" spans="1:34" ht="13.9">
      <c r="A3996" s="1" t="s">
        <v>23800</v>
      </c>
      <c r="B3996" s="1" t="s">
        <v>23801</v>
      </c>
      <c r="C3996" s="4">
        <v>45786</v>
      </c>
      <c r="D3996" s="1" t="s">
        <v>23735</v>
      </c>
      <c r="E3996" s="1">
        <v>2025</v>
      </c>
      <c r="F3996" s="5">
        <v>14.98</v>
      </c>
      <c r="G3996" s="1" t="s">
        <v>23802</v>
      </c>
      <c r="H3996" s="1" t="s">
        <v>23803</v>
      </c>
      <c r="I3996" s="6">
        <v>6775</v>
      </c>
      <c r="J3996" s="6" t="s">
        <v>54</v>
      </c>
      <c r="K3996" s="6">
        <v>134</v>
      </c>
      <c r="L3996" s="6">
        <v>102</v>
      </c>
      <c r="M3996" s="6">
        <v>32</v>
      </c>
      <c r="N3996" s="7">
        <v>0.76119402985074625</v>
      </c>
      <c r="O3996" s="1" t="s">
        <v>55</v>
      </c>
      <c r="P3996" s="1" t="s">
        <v>54</v>
      </c>
      <c r="Q3996" s="1" t="s">
        <v>56</v>
      </c>
      <c r="R3996" s="1" t="s">
        <v>7</v>
      </c>
      <c r="S3996" s="2" t="b">
        <v>0</v>
      </c>
      <c r="T3996" s="2" t="b">
        <v>1</v>
      </c>
      <c r="U3996" s="1" t="s">
        <v>202</v>
      </c>
      <c r="V3996" s="1">
        <v>18</v>
      </c>
      <c r="W3996" s="2" t="b">
        <v>1</v>
      </c>
      <c r="X3996" s="2" t="b">
        <v>1</v>
      </c>
      <c r="Y3996" s="2" t="b">
        <v>0</v>
      </c>
      <c r="Z3996" s="1" t="s">
        <v>119</v>
      </c>
      <c r="AA3996" s="2" t="b">
        <v>0</v>
      </c>
      <c r="AB3996" s="1" t="s">
        <v>23804</v>
      </c>
      <c r="AC3996" s="1" t="s">
        <v>23805</v>
      </c>
      <c r="AD3996" s="1" t="s">
        <v>61</v>
      </c>
      <c r="AE3996" s="2" t="b">
        <v>1</v>
      </c>
      <c r="AF3996" s="1"/>
      <c r="AG3996" s="2" t="b">
        <v>0</v>
      </c>
      <c r="AH3996" s="1">
        <v>46242.564803587964</v>
      </c>
    </row>
    <row r="3997" spans="1:34" ht="13.9">
      <c r="A3997" s="1" t="s">
        <v>23806</v>
      </c>
      <c r="B3997" s="1" t="s">
        <v>23807</v>
      </c>
      <c r="C3997" s="4">
        <v>45786</v>
      </c>
      <c r="D3997" s="1" t="s">
        <v>23735</v>
      </c>
      <c r="E3997" s="1">
        <v>2025</v>
      </c>
      <c r="F3997" s="5">
        <v>14.98</v>
      </c>
      <c r="G3997" s="1" t="s">
        <v>23808</v>
      </c>
      <c r="H3997" s="1" t="s">
        <v>23809</v>
      </c>
      <c r="I3997" s="6">
        <v>19504</v>
      </c>
      <c r="J3997" s="6" t="s">
        <v>54</v>
      </c>
      <c r="K3997" s="6">
        <v>347</v>
      </c>
      <c r="L3997" s="6">
        <v>314</v>
      </c>
      <c r="M3997" s="6">
        <v>33</v>
      </c>
      <c r="N3997" s="7">
        <v>0.90489913544668588</v>
      </c>
      <c r="O3997" s="1" t="s">
        <v>67</v>
      </c>
      <c r="P3997" s="1" t="s">
        <v>54</v>
      </c>
      <c r="Q3997" s="1" t="s">
        <v>68</v>
      </c>
      <c r="R3997" s="1" t="s">
        <v>7</v>
      </c>
      <c r="S3997" s="2" t="b">
        <v>0</v>
      </c>
      <c r="T3997" s="2" t="b">
        <v>1</v>
      </c>
      <c r="U3997" s="1" t="s">
        <v>202</v>
      </c>
      <c r="V3997" s="1">
        <v>18</v>
      </c>
      <c r="W3997" s="2" t="b">
        <v>1</v>
      </c>
      <c r="X3997" s="2" t="b">
        <v>1</v>
      </c>
      <c r="Y3997" s="2" t="b">
        <v>0</v>
      </c>
      <c r="Z3997" s="1" t="s">
        <v>119</v>
      </c>
      <c r="AA3997" s="2" t="b">
        <v>0</v>
      </c>
      <c r="AB3997" s="1" t="s">
        <v>23810</v>
      </c>
      <c r="AC3997" s="1" t="s">
        <v>23811</v>
      </c>
      <c r="AD3997" s="1" t="s">
        <v>172</v>
      </c>
      <c r="AE3997" s="2" t="b">
        <v>1</v>
      </c>
      <c r="AF3997" s="1"/>
      <c r="AG3997" s="2" t="b">
        <v>0</v>
      </c>
      <c r="AH3997" s="1">
        <v>46242.564803587964</v>
      </c>
    </row>
    <row r="3998" spans="1:34" ht="13.9">
      <c r="A3998" s="1" t="s">
        <v>23812</v>
      </c>
      <c r="B3998" s="1" t="s">
        <v>23813</v>
      </c>
      <c r="C3998" s="4">
        <v>45786</v>
      </c>
      <c r="D3998" s="1" t="s">
        <v>23735</v>
      </c>
      <c r="E3998" s="1">
        <v>2025</v>
      </c>
      <c r="F3998" s="5">
        <v>14.98</v>
      </c>
      <c r="G3998" s="1" t="s">
        <v>23814</v>
      </c>
      <c r="H3998" s="1" t="s">
        <v>23815</v>
      </c>
      <c r="I3998" s="6">
        <v>1626</v>
      </c>
      <c r="J3998" s="6" t="s">
        <v>54</v>
      </c>
      <c r="K3998" s="6">
        <v>41</v>
      </c>
      <c r="L3998" s="6">
        <v>39</v>
      </c>
      <c r="M3998" s="6">
        <v>2</v>
      </c>
      <c r="N3998" s="7">
        <v>0.95121951219512191</v>
      </c>
      <c r="O3998" s="1" t="s">
        <v>126</v>
      </c>
      <c r="P3998" s="1" t="s">
        <v>54</v>
      </c>
      <c r="Q3998" s="1" t="s">
        <v>56</v>
      </c>
      <c r="R3998" s="1" t="s">
        <v>7</v>
      </c>
      <c r="S3998" s="2" t="b">
        <v>0</v>
      </c>
      <c r="T3998" s="2" t="b">
        <v>1</v>
      </c>
      <c r="U3998" s="1" t="s">
        <v>202</v>
      </c>
      <c r="V3998" s="1">
        <v>18</v>
      </c>
      <c r="W3998" s="2" t="b">
        <v>1</v>
      </c>
      <c r="X3998" s="2" t="b">
        <v>1</v>
      </c>
      <c r="Y3998" s="2" t="b">
        <v>0</v>
      </c>
      <c r="Z3998" s="1" t="s">
        <v>119</v>
      </c>
      <c r="AA3998" s="2" t="b">
        <v>0</v>
      </c>
      <c r="AB3998" s="1" t="s">
        <v>23816</v>
      </c>
      <c r="AC3998" s="1" t="s">
        <v>23817</v>
      </c>
      <c r="AD3998" s="1" t="s">
        <v>61</v>
      </c>
      <c r="AE3998" s="2" t="b">
        <v>1</v>
      </c>
      <c r="AF3998" s="1"/>
      <c r="AG3998" s="2" t="b">
        <v>0</v>
      </c>
      <c r="AH3998" s="1">
        <v>46242.564803587964</v>
      </c>
    </row>
    <row r="3999" spans="1:34" ht="13.9">
      <c r="A3999" s="1" t="s">
        <v>23818</v>
      </c>
      <c r="B3999" s="1" t="s">
        <v>23819</v>
      </c>
      <c r="C3999" s="4">
        <v>45786</v>
      </c>
      <c r="D3999" s="1" t="s">
        <v>23735</v>
      </c>
      <c r="E3999" s="1">
        <v>2025</v>
      </c>
      <c r="F3999" s="5">
        <v>14.98</v>
      </c>
      <c r="G3999" s="1" t="s">
        <v>23820</v>
      </c>
      <c r="H3999" s="1" t="s">
        <v>23821</v>
      </c>
      <c r="I3999" s="6">
        <v>3154</v>
      </c>
      <c r="J3999" s="6" t="s">
        <v>54</v>
      </c>
      <c r="K3999" s="6">
        <v>41</v>
      </c>
      <c r="L3999" s="6">
        <v>36</v>
      </c>
      <c r="M3999" s="6">
        <v>5</v>
      </c>
      <c r="N3999" s="7">
        <v>0.87804878048780488</v>
      </c>
      <c r="O3999" s="1" t="s">
        <v>126</v>
      </c>
      <c r="P3999" s="1" t="s">
        <v>54</v>
      </c>
      <c r="Q3999" s="1" t="s">
        <v>56</v>
      </c>
      <c r="R3999" s="1" t="s">
        <v>7</v>
      </c>
      <c r="S3999" s="2" t="b">
        <v>0</v>
      </c>
      <c r="T3999" s="2" t="b">
        <v>1</v>
      </c>
      <c r="U3999" s="1" t="s">
        <v>202</v>
      </c>
      <c r="V3999" s="1">
        <v>18</v>
      </c>
      <c r="W3999" s="2" t="b">
        <v>1</v>
      </c>
      <c r="X3999" s="2" t="b">
        <v>1</v>
      </c>
      <c r="Y3999" s="2" t="b">
        <v>0</v>
      </c>
      <c r="Z3999" s="1" t="s">
        <v>119</v>
      </c>
      <c r="AA3999" s="2" t="b">
        <v>0</v>
      </c>
      <c r="AB3999" s="1" t="s">
        <v>23822</v>
      </c>
      <c r="AC3999" s="1" t="s">
        <v>23823</v>
      </c>
      <c r="AD3999" s="1" t="s">
        <v>61</v>
      </c>
      <c r="AE3999" s="2" t="b">
        <v>1</v>
      </c>
      <c r="AF3999" s="1"/>
      <c r="AG3999" s="2" t="b">
        <v>0</v>
      </c>
      <c r="AH3999" s="1">
        <v>46242.564803587964</v>
      </c>
    </row>
    <row r="4000" spans="1:34" ht="13.9">
      <c r="A4000" s="1" t="s">
        <v>23824</v>
      </c>
      <c r="B4000" s="1" t="s">
        <v>23825</v>
      </c>
      <c r="C4000" s="4">
        <v>45786</v>
      </c>
      <c r="D4000" s="1" t="s">
        <v>23735</v>
      </c>
      <c r="E4000" s="1">
        <v>2025</v>
      </c>
      <c r="F4000" s="5">
        <v>14.98</v>
      </c>
      <c r="G4000" s="1" t="s">
        <v>23826</v>
      </c>
      <c r="H4000" s="1" t="s">
        <v>23827</v>
      </c>
      <c r="I4000" s="6">
        <v>12283</v>
      </c>
      <c r="J4000" s="6" t="s">
        <v>54</v>
      </c>
      <c r="K4000" s="6">
        <v>549</v>
      </c>
      <c r="L4000" s="6">
        <v>534</v>
      </c>
      <c r="M4000" s="6">
        <v>15</v>
      </c>
      <c r="N4000" s="7">
        <v>0.97267759562841527</v>
      </c>
      <c r="O4000" s="1" t="s">
        <v>76</v>
      </c>
      <c r="P4000" s="1" t="s">
        <v>54</v>
      </c>
      <c r="Q4000" s="1" t="s">
        <v>68</v>
      </c>
      <c r="R4000" s="1" t="s">
        <v>5</v>
      </c>
      <c r="S4000" s="2" t="b">
        <v>1</v>
      </c>
      <c r="T4000" s="2" t="b">
        <v>0</v>
      </c>
      <c r="U4000" s="1" t="s">
        <v>169</v>
      </c>
      <c r="V4000" s="1">
        <v>0</v>
      </c>
      <c r="W4000" s="2" t="b">
        <v>0</v>
      </c>
      <c r="X4000" s="1"/>
      <c r="Y4000" s="2" t="b">
        <v>0</v>
      </c>
      <c r="Z4000" s="1" t="s">
        <v>58</v>
      </c>
      <c r="AA4000" s="2" t="b">
        <v>1</v>
      </c>
      <c r="AB4000" s="1" t="s">
        <v>23828</v>
      </c>
      <c r="AC4000" s="1" t="s">
        <v>23829</v>
      </c>
      <c r="AD4000" s="1" t="s">
        <v>61</v>
      </c>
      <c r="AE4000" s="2" t="b">
        <v>1</v>
      </c>
      <c r="AF4000" s="1" t="s">
        <v>23830</v>
      </c>
      <c r="AG4000" s="2" t="b">
        <v>0</v>
      </c>
      <c r="AH4000" s="1">
        <v>46242.564803587964</v>
      </c>
    </row>
    <row r="4001" spans="1:34" ht="13.9">
      <c r="A4001" s="1" t="s">
        <v>23831</v>
      </c>
      <c r="B4001" s="1" t="s">
        <v>23832</v>
      </c>
      <c r="C4001" s="4">
        <v>45786</v>
      </c>
      <c r="D4001" s="1" t="s">
        <v>23735</v>
      </c>
      <c r="E4001" s="1">
        <v>2025</v>
      </c>
      <c r="F4001" s="5">
        <v>14.98</v>
      </c>
      <c r="G4001" s="1" t="s">
        <v>23833</v>
      </c>
      <c r="H4001" s="1" t="s">
        <v>23834</v>
      </c>
      <c r="I4001" s="6">
        <v>238</v>
      </c>
      <c r="J4001" s="6" t="s">
        <v>54</v>
      </c>
      <c r="K4001" s="6">
        <v>16</v>
      </c>
      <c r="L4001" s="6">
        <v>16</v>
      </c>
      <c r="M4001" s="6">
        <v>0</v>
      </c>
      <c r="N4001" s="7">
        <v>1</v>
      </c>
      <c r="O4001" s="1" t="s">
        <v>126</v>
      </c>
      <c r="P4001" s="1" t="s">
        <v>54</v>
      </c>
      <c r="Q4001" s="1" t="s">
        <v>56</v>
      </c>
      <c r="R4001" s="1" t="s">
        <v>5</v>
      </c>
      <c r="S4001" s="2" t="b">
        <v>1</v>
      </c>
      <c r="T4001" s="2" t="b">
        <v>0</v>
      </c>
      <c r="U4001" s="1" t="s">
        <v>57</v>
      </c>
      <c r="V4001" s="1"/>
      <c r="W4001" s="2" t="b">
        <v>0</v>
      </c>
      <c r="X4001" s="1"/>
      <c r="Y4001" s="2" t="b">
        <v>0</v>
      </c>
      <c r="Z4001" s="1" t="s">
        <v>58</v>
      </c>
      <c r="AA4001" s="2" t="b">
        <v>1</v>
      </c>
      <c r="AB4001" s="1" t="s">
        <v>23835</v>
      </c>
      <c r="AC4001" s="1" t="s">
        <v>23836</v>
      </c>
      <c r="AD4001" s="1" t="s">
        <v>61</v>
      </c>
      <c r="AE4001" s="2" t="b">
        <v>1</v>
      </c>
      <c r="AF4001" s="1" t="s">
        <v>71</v>
      </c>
      <c r="AG4001" s="2" t="b">
        <v>0</v>
      </c>
      <c r="AH4001" s="1">
        <v>46242.564803587964</v>
      </c>
    </row>
    <row r="4002" spans="1:34" ht="13.9">
      <c r="A4002" s="1" t="s">
        <v>23837</v>
      </c>
      <c r="B4002" s="1" t="s">
        <v>23838</v>
      </c>
      <c r="C4002" s="4">
        <v>45789</v>
      </c>
      <c r="D4002" s="1" t="s">
        <v>23735</v>
      </c>
      <c r="E4002" s="1">
        <v>2025</v>
      </c>
      <c r="F4002" s="5">
        <v>14.88</v>
      </c>
      <c r="G4002" s="1" t="s">
        <v>23839</v>
      </c>
      <c r="H4002" s="1" t="s">
        <v>23840</v>
      </c>
      <c r="I4002" s="6">
        <v>63</v>
      </c>
      <c r="J4002" s="6" t="s">
        <v>54</v>
      </c>
      <c r="K4002" s="6">
        <v>3</v>
      </c>
      <c r="L4002" s="6">
        <v>1</v>
      </c>
      <c r="M4002" s="6">
        <v>2</v>
      </c>
      <c r="N4002" s="7">
        <v>0.33333333333333331</v>
      </c>
      <c r="O4002" s="1" t="s">
        <v>302</v>
      </c>
      <c r="P4002" s="1" t="s">
        <v>54</v>
      </c>
      <c r="Q4002" s="1" t="s">
        <v>56</v>
      </c>
      <c r="R4002" s="1" t="s">
        <v>5</v>
      </c>
      <c r="S4002" s="2" t="b">
        <v>1</v>
      </c>
      <c r="T4002" s="2" t="b">
        <v>0</v>
      </c>
      <c r="U4002" s="1" t="s">
        <v>57</v>
      </c>
      <c r="V4002" s="1"/>
      <c r="W4002" s="2" t="b">
        <v>0</v>
      </c>
      <c r="X4002" s="1"/>
      <c r="Y4002" s="2" t="b">
        <v>0</v>
      </c>
      <c r="Z4002" s="1" t="s">
        <v>58</v>
      </c>
      <c r="AA4002" s="2" t="b">
        <v>1</v>
      </c>
      <c r="AB4002" s="1" t="s">
        <v>23841</v>
      </c>
      <c r="AC4002" s="1" t="s">
        <v>23842</v>
      </c>
      <c r="AD4002" s="1" t="s">
        <v>61</v>
      </c>
      <c r="AE4002" s="2" t="b">
        <v>1</v>
      </c>
      <c r="AF4002" s="1" t="s">
        <v>71</v>
      </c>
      <c r="AG4002" s="2" t="b">
        <v>0</v>
      </c>
      <c r="AH4002" s="1">
        <v>46242.564803587964</v>
      </c>
    </row>
    <row r="4003" spans="1:34" ht="13.9">
      <c r="A4003" s="1" t="s">
        <v>23843</v>
      </c>
      <c r="B4003" s="1" t="s">
        <v>23844</v>
      </c>
      <c r="C4003" s="4">
        <v>45791</v>
      </c>
      <c r="D4003" s="1" t="s">
        <v>23735</v>
      </c>
      <c r="E4003" s="1">
        <v>2025</v>
      </c>
      <c r="F4003" s="5">
        <v>14.82</v>
      </c>
      <c r="G4003" s="1" t="s">
        <v>23845</v>
      </c>
      <c r="H4003" s="1" t="s">
        <v>23846</v>
      </c>
      <c r="I4003" s="6">
        <v>115</v>
      </c>
      <c r="J4003" s="6" t="s">
        <v>54</v>
      </c>
      <c r="K4003" s="6">
        <v>8</v>
      </c>
      <c r="L4003" s="6">
        <v>6</v>
      </c>
      <c r="M4003" s="6">
        <v>2</v>
      </c>
      <c r="N4003" s="7">
        <v>0.75</v>
      </c>
      <c r="O4003" s="1" t="s">
        <v>1324</v>
      </c>
      <c r="P4003" s="1" t="s">
        <v>54</v>
      </c>
      <c r="Q4003" s="1" t="s">
        <v>56</v>
      </c>
      <c r="R4003" s="1" t="s">
        <v>5</v>
      </c>
      <c r="S4003" s="2" t="b">
        <v>1</v>
      </c>
      <c r="T4003" s="2" t="b">
        <v>0</v>
      </c>
      <c r="U4003" s="1" t="s">
        <v>57</v>
      </c>
      <c r="V4003" s="1"/>
      <c r="W4003" s="2" t="b">
        <v>0</v>
      </c>
      <c r="X4003" s="1"/>
      <c r="Y4003" s="2" t="b">
        <v>0</v>
      </c>
      <c r="Z4003" s="1" t="s">
        <v>58</v>
      </c>
      <c r="AA4003" s="2" t="b">
        <v>1</v>
      </c>
      <c r="AB4003" s="1" t="s">
        <v>23847</v>
      </c>
      <c r="AC4003" s="1" t="s">
        <v>23848</v>
      </c>
      <c r="AD4003" s="1" t="s">
        <v>61</v>
      </c>
      <c r="AE4003" s="2" t="b">
        <v>1</v>
      </c>
      <c r="AF4003" s="1" t="s">
        <v>94</v>
      </c>
      <c r="AG4003" s="2" t="b">
        <v>0</v>
      </c>
      <c r="AH4003" s="1">
        <v>46242.564803587964</v>
      </c>
    </row>
    <row r="4004" spans="1:34" ht="13.9">
      <c r="A4004" s="1" t="s">
        <v>23849</v>
      </c>
      <c r="B4004" s="1" t="s">
        <v>23850</v>
      </c>
      <c r="C4004" s="4">
        <v>45791</v>
      </c>
      <c r="D4004" s="1" t="s">
        <v>23735</v>
      </c>
      <c r="E4004" s="1">
        <v>2025</v>
      </c>
      <c r="F4004" s="5">
        <v>14.82</v>
      </c>
      <c r="G4004" s="1" t="s">
        <v>23851</v>
      </c>
      <c r="H4004" s="1" t="s">
        <v>23852</v>
      </c>
      <c r="I4004" s="6">
        <v>1</v>
      </c>
      <c r="J4004" s="6" t="s">
        <v>54</v>
      </c>
      <c r="K4004" s="6">
        <v>0</v>
      </c>
      <c r="L4004" s="6">
        <v>0</v>
      </c>
      <c r="M4004" s="6">
        <v>0</v>
      </c>
      <c r="N4004" s="7"/>
      <c r="O4004" s="1" t="s">
        <v>216</v>
      </c>
      <c r="P4004" s="1" t="s">
        <v>54</v>
      </c>
      <c r="Q4004" s="1" t="s">
        <v>56</v>
      </c>
      <c r="R4004" s="1" t="s">
        <v>5</v>
      </c>
      <c r="S4004" s="2" t="b">
        <v>1</v>
      </c>
      <c r="T4004" s="2" t="b">
        <v>0</v>
      </c>
      <c r="U4004" s="1" t="s">
        <v>57</v>
      </c>
      <c r="V4004" s="1"/>
      <c r="W4004" s="2" t="b">
        <v>0</v>
      </c>
      <c r="X4004" s="1"/>
      <c r="Y4004" s="2" t="b">
        <v>0</v>
      </c>
      <c r="Z4004" s="1" t="s">
        <v>58</v>
      </c>
      <c r="AA4004" s="2" t="b">
        <v>1</v>
      </c>
      <c r="AB4004" s="1" t="s">
        <v>23853</v>
      </c>
      <c r="AC4004" s="1" t="s">
        <v>23854</v>
      </c>
      <c r="AD4004" s="1" t="s">
        <v>61</v>
      </c>
      <c r="AE4004" s="2" t="b">
        <v>1</v>
      </c>
      <c r="AF4004" s="1" t="s">
        <v>211</v>
      </c>
      <c r="AG4004" s="2" t="b">
        <v>0</v>
      </c>
      <c r="AH4004" s="1">
        <v>46242.564803587964</v>
      </c>
    </row>
    <row r="4005" spans="1:34" ht="13.9">
      <c r="A4005" s="1" t="s">
        <v>23855</v>
      </c>
      <c r="B4005" s="1" t="s">
        <v>23856</v>
      </c>
      <c r="C4005" s="4">
        <v>45792</v>
      </c>
      <c r="D4005" s="1" t="s">
        <v>23735</v>
      </c>
      <c r="E4005" s="1">
        <v>2025</v>
      </c>
      <c r="F4005" s="5">
        <v>14.78</v>
      </c>
      <c r="G4005" s="1" t="s">
        <v>23857</v>
      </c>
      <c r="H4005" s="1" t="s">
        <v>23858</v>
      </c>
      <c r="I4005" s="6">
        <v>188</v>
      </c>
      <c r="J4005" s="6" t="s">
        <v>54</v>
      </c>
      <c r="K4005" s="6">
        <v>9</v>
      </c>
      <c r="L4005" s="6">
        <v>8</v>
      </c>
      <c r="M4005" s="6">
        <v>1</v>
      </c>
      <c r="N4005" s="7">
        <v>0.88888888888888884</v>
      </c>
      <c r="O4005" s="1" t="s">
        <v>382</v>
      </c>
      <c r="P4005" s="1" t="s">
        <v>54</v>
      </c>
      <c r="Q4005" s="1" t="s">
        <v>56</v>
      </c>
      <c r="R4005" s="1" t="s">
        <v>7</v>
      </c>
      <c r="S4005" s="2" t="b">
        <v>0</v>
      </c>
      <c r="T4005" s="2" t="b">
        <v>1</v>
      </c>
      <c r="U4005" s="1" t="s">
        <v>1669</v>
      </c>
      <c r="V4005" s="1">
        <v>18</v>
      </c>
      <c r="W4005" s="2" t="b">
        <v>1</v>
      </c>
      <c r="X4005" s="1"/>
      <c r="Y4005" s="2" t="b">
        <v>0</v>
      </c>
      <c r="Z4005" s="1" t="s">
        <v>119</v>
      </c>
      <c r="AA4005" s="2" t="b">
        <v>0</v>
      </c>
      <c r="AB4005" s="1" t="s">
        <v>23859</v>
      </c>
      <c r="AC4005" s="1" t="s">
        <v>23860</v>
      </c>
      <c r="AD4005" s="1" t="s">
        <v>61</v>
      </c>
      <c r="AE4005" s="2" t="b">
        <v>1</v>
      </c>
      <c r="AF4005" s="1"/>
      <c r="AG4005" s="2" t="b">
        <v>0</v>
      </c>
      <c r="AH4005" s="1">
        <v>46242.564803587964</v>
      </c>
    </row>
    <row r="4006" spans="1:34" ht="13.9">
      <c r="A4006" s="1" t="s">
        <v>23861</v>
      </c>
      <c r="B4006" s="1" t="s">
        <v>23862</v>
      </c>
      <c r="C4006" s="4">
        <v>45792</v>
      </c>
      <c r="D4006" s="1" t="s">
        <v>23735</v>
      </c>
      <c r="E4006" s="1">
        <v>2025</v>
      </c>
      <c r="F4006" s="5">
        <v>14.78</v>
      </c>
      <c r="G4006" s="1" t="s">
        <v>23863</v>
      </c>
      <c r="H4006" s="1" t="s">
        <v>23864</v>
      </c>
      <c r="I4006" s="6">
        <v>141</v>
      </c>
      <c r="J4006" s="6" t="s">
        <v>54</v>
      </c>
      <c r="K4006" s="6">
        <v>13</v>
      </c>
      <c r="L4006" s="6">
        <v>13</v>
      </c>
      <c r="M4006" s="6">
        <v>0</v>
      </c>
      <c r="N4006" s="7">
        <v>1</v>
      </c>
      <c r="O4006" s="1" t="s">
        <v>126</v>
      </c>
      <c r="P4006" s="1" t="s">
        <v>54</v>
      </c>
      <c r="Q4006" s="1" t="s">
        <v>56</v>
      </c>
      <c r="R4006" s="1" t="s">
        <v>7</v>
      </c>
      <c r="S4006" s="2" t="b">
        <v>0</v>
      </c>
      <c r="T4006" s="2" t="b">
        <v>1</v>
      </c>
      <c r="U4006" s="1" t="s">
        <v>1669</v>
      </c>
      <c r="V4006" s="1">
        <v>18</v>
      </c>
      <c r="W4006" s="2" t="b">
        <v>1</v>
      </c>
      <c r="X4006" s="1"/>
      <c r="Y4006" s="2" t="b">
        <v>0</v>
      </c>
      <c r="Z4006" s="1" t="s">
        <v>119</v>
      </c>
      <c r="AA4006" s="2" t="b">
        <v>0</v>
      </c>
      <c r="AB4006" s="1" t="s">
        <v>23865</v>
      </c>
      <c r="AC4006" s="1" t="s">
        <v>23866</v>
      </c>
      <c r="AD4006" s="1" t="s">
        <v>61</v>
      </c>
      <c r="AE4006" s="2" t="b">
        <v>1</v>
      </c>
      <c r="AF4006" s="1"/>
      <c r="AG4006" s="2" t="b">
        <v>0</v>
      </c>
      <c r="AH4006" s="1">
        <v>46242.564803587964</v>
      </c>
    </row>
    <row r="4007" spans="1:34" ht="13.9">
      <c r="A4007" s="1" t="s">
        <v>23867</v>
      </c>
      <c r="B4007" s="1" t="s">
        <v>23868</v>
      </c>
      <c r="C4007" s="4">
        <v>45793</v>
      </c>
      <c r="D4007" s="1" t="s">
        <v>23735</v>
      </c>
      <c r="E4007" s="1">
        <v>2025</v>
      </c>
      <c r="F4007" s="5">
        <v>14.75</v>
      </c>
      <c r="G4007" s="1" t="s">
        <v>23869</v>
      </c>
      <c r="H4007" s="1" t="s">
        <v>23870</v>
      </c>
      <c r="I4007" s="6">
        <v>4290</v>
      </c>
      <c r="J4007" s="6" t="s">
        <v>54</v>
      </c>
      <c r="K4007" s="6">
        <v>33</v>
      </c>
      <c r="L4007" s="6">
        <v>23</v>
      </c>
      <c r="M4007" s="6">
        <v>10</v>
      </c>
      <c r="N4007" s="7">
        <v>0.69696969696969702</v>
      </c>
      <c r="O4007" s="1" t="s">
        <v>91</v>
      </c>
      <c r="P4007" s="1" t="s">
        <v>54</v>
      </c>
      <c r="Q4007" s="1" t="s">
        <v>56</v>
      </c>
      <c r="R4007" s="1" t="s">
        <v>7</v>
      </c>
      <c r="S4007" s="2" t="b">
        <v>0</v>
      </c>
      <c r="T4007" s="2" t="b">
        <v>1</v>
      </c>
      <c r="U4007" s="1" t="s">
        <v>202</v>
      </c>
      <c r="V4007" s="1">
        <v>18</v>
      </c>
      <c r="W4007" s="2" t="b">
        <v>1</v>
      </c>
      <c r="X4007" s="2" t="b">
        <v>1</v>
      </c>
      <c r="Y4007" s="2" t="b">
        <v>0</v>
      </c>
      <c r="Z4007" s="1" t="s">
        <v>119</v>
      </c>
      <c r="AA4007" s="2" t="b">
        <v>0</v>
      </c>
      <c r="AB4007" s="1" t="s">
        <v>23871</v>
      </c>
      <c r="AC4007" s="1" t="s">
        <v>23872</v>
      </c>
      <c r="AD4007" s="1" t="s">
        <v>61</v>
      </c>
      <c r="AE4007" s="2" t="b">
        <v>1</v>
      </c>
      <c r="AF4007" s="1"/>
      <c r="AG4007" s="2" t="b">
        <v>0</v>
      </c>
      <c r="AH4007" s="1">
        <v>46242.564803587964</v>
      </c>
    </row>
    <row r="4008" spans="1:34" ht="13.9">
      <c r="A4008" s="1" t="s">
        <v>23873</v>
      </c>
      <c r="B4008" s="1" t="s">
        <v>23874</v>
      </c>
      <c r="C4008" s="4">
        <v>45793</v>
      </c>
      <c r="D4008" s="1" t="s">
        <v>23735</v>
      </c>
      <c r="E4008" s="1">
        <v>2025</v>
      </c>
      <c r="F4008" s="5">
        <v>14.75</v>
      </c>
      <c r="G4008" s="1" t="s">
        <v>23875</v>
      </c>
      <c r="H4008" s="1" t="s">
        <v>23876</v>
      </c>
      <c r="I4008" s="6">
        <v>1</v>
      </c>
      <c r="J4008" s="6" t="s">
        <v>54</v>
      </c>
      <c r="K4008" s="6">
        <v>1</v>
      </c>
      <c r="L4008" s="6">
        <v>1</v>
      </c>
      <c r="M4008" s="6">
        <v>0</v>
      </c>
      <c r="N4008" s="7">
        <v>1</v>
      </c>
      <c r="O4008" s="1" t="s">
        <v>148</v>
      </c>
      <c r="P4008" s="1" t="s">
        <v>54</v>
      </c>
      <c r="Q4008" s="1" t="s">
        <v>56</v>
      </c>
      <c r="R4008" s="1" t="s">
        <v>5</v>
      </c>
      <c r="S4008" s="2" t="b">
        <v>1</v>
      </c>
      <c r="T4008" s="2" t="b">
        <v>0</v>
      </c>
      <c r="U4008" s="1" t="s">
        <v>57</v>
      </c>
      <c r="V4008" s="1"/>
      <c r="W4008" s="2" t="b">
        <v>0</v>
      </c>
      <c r="X4008" s="1"/>
      <c r="Y4008" s="2" t="b">
        <v>0</v>
      </c>
      <c r="Z4008" s="1" t="s">
        <v>58</v>
      </c>
      <c r="AA4008" s="2" t="b">
        <v>1</v>
      </c>
      <c r="AB4008" s="1" t="s">
        <v>23877</v>
      </c>
      <c r="AC4008" s="1" t="s">
        <v>23878</v>
      </c>
      <c r="AD4008" s="1" t="s">
        <v>61</v>
      </c>
      <c r="AE4008" s="2" t="b">
        <v>1</v>
      </c>
      <c r="AF4008" s="1" t="s">
        <v>71</v>
      </c>
      <c r="AG4008" s="2" t="b">
        <v>0</v>
      </c>
      <c r="AH4008" s="1">
        <v>46242.564803587964</v>
      </c>
    </row>
    <row r="4009" spans="1:34" ht="13.9">
      <c r="A4009" s="1" t="s">
        <v>23879</v>
      </c>
      <c r="B4009" s="1" t="s">
        <v>23880</v>
      </c>
      <c r="C4009" s="4">
        <v>45793</v>
      </c>
      <c r="D4009" s="1" t="s">
        <v>23735</v>
      </c>
      <c r="E4009" s="1">
        <v>2025</v>
      </c>
      <c r="F4009" s="5">
        <v>14.75</v>
      </c>
      <c r="G4009" s="1" t="s">
        <v>23881</v>
      </c>
      <c r="H4009" s="1" t="s">
        <v>23882</v>
      </c>
      <c r="I4009" s="6">
        <v>48</v>
      </c>
      <c r="J4009" s="6" t="s">
        <v>54</v>
      </c>
      <c r="K4009" s="6">
        <v>4</v>
      </c>
      <c r="L4009" s="6">
        <v>3</v>
      </c>
      <c r="M4009" s="6">
        <v>1</v>
      </c>
      <c r="N4009" s="7">
        <v>0.75</v>
      </c>
      <c r="O4009" s="1" t="s">
        <v>344</v>
      </c>
      <c r="P4009" s="1" t="s">
        <v>54</v>
      </c>
      <c r="Q4009" s="1" t="s">
        <v>56</v>
      </c>
      <c r="R4009" s="1" t="s">
        <v>5</v>
      </c>
      <c r="S4009" s="2" t="b">
        <v>1</v>
      </c>
      <c r="T4009" s="2" t="b">
        <v>0</v>
      </c>
      <c r="U4009" s="1" t="s">
        <v>57</v>
      </c>
      <c r="V4009" s="1"/>
      <c r="W4009" s="2" t="b">
        <v>0</v>
      </c>
      <c r="X4009" s="1"/>
      <c r="Y4009" s="2" t="b">
        <v>0</v>
      </c>
      <c r="Z4009" s="1" t="s">
        <v>119</v>
      </c>
      <c r="AA4009" s="2" t="b">
        <v>0</v>
      </c>
      <c r="AB4009" s="1" t="s">
        <v>23883</v>
      </c>
      <c r="AC4009" s="1" t="s">
        <v>23884</v>
      </c>
      <c r="AD4009" s="1" t="s">
        <v>61</v>
      </c>
      <c r="AE4009" s="2" t="b">
        <v>1</v>
      </c>
      <c r="AF4009" s="1"/>
      <c r="AG4009" s="2" t="b">
        <v>0</v>
      </c>
      <c r="AH4009" s="1">
        <v>46242.564803587964</v>
      </c>
    </row>
    <row r="4010" spans="1:34" ht="13.9">
      <c r="A4010" s="1" t="s">
        <v>23885</v>
      </c>
      <c r="B4010" s="1" t="s">
        <v>23886</v>
      </c>
      <c r="C4010" s="4">
        <v>45793</v>
      </c>
      <c r="D4010" s="1" t="s">
        <v>23735</v>
      </c>
      <c r="E4010" s="1">
        <v>2025</v>
      </c>
      <c r="F4010" s="5">
        <v>14.75</v>
      </c>
      <c r="G4010" s="1" t="s">
        <v>23887</v>
      </c>
      <c r="H4010" s="1" t="s">
        <v>23888</v>
      </c>
      <c r="I4010" s="6">
        <v>91656</v>
      </c>
      <c r="J4010" s="6" t="s">
        <v>54</v>
      </c>
      <c r="K4010" s="6">
        <v>858</v>
      </c>
      <c r="L4010" s="6">
        <v>717</v>
      </c>
      <c r="M4010" s="6">
        <v>141</v>
      </c>
      <c r="N4010" s="7">
        <v>0.83566433566433562</v>
      </c>
      <c r="O4010" s="1" t="s">
        <v>67</v>
      </c>
      <c r="P4010" s="1" t="s">
        <v>54</v>
      </c>
      <c r="Q4010" s="1" t="s">
        <v>68</v>
      </c>
      <c r="R4010" s="1" t="s">
        <v>7</v>
      </c>
      <c r="S4010" s="2" t="b">
        <v>0</v>
      </c>
      <c r="T4010" s="2" t="b">
        <v>1</v>
      </c>
      <c r="U4010" s="1" t="s">
        <v>202</v>
      </c>
      <c r="V4010" s="1">
        <v>18</v>
      </c>
      <c r="W4010" s="2" t="b">
        <v>1</v>
      </c>
      <c r="X4010" s="2" t="b">
        <v>1</v>
      </c>
      <c r="Y4010" s="2" t="b">
        <v>0</v>
      </c>
      <c r="Z4010" s="1" t="s">
        <v>119</v>
      </c>
      <c r="AA4010" s="2" t="b">
        <v>0</v>
      </c>
      <c r="AB4010" s="1" t="s">
        <v>23889</v>
      </c>
      <c r="AC4010" s="1" t="s">
        <v>23890</v>
      </c>
      <c r="AD4010" s="1" t="s">
        <v>61</v>
      </c>
      <c r="AE4010" s="2" t="b">
        <v>1</v>
      </c>
      <c r="AF4010" s="1"/>
      <c r="AG4010" s="2" t="b">
        <v>0</v>
      </c>
      <c r="AH4010" s="1">
        <v>46242.564803587964</v>
      </c>
    </row>
    <row r="4011" spans="1:34" ht="13.9">
      <c r="A4011" s="1" t="s">
        <v>23891</v>
      </c>
      <c r="B4011" s="1" t="s">
        <v>23892</v>
      </c>
      <c r="C4011" s="4">
        <v>45793</v>
      </c>
      <c r="D4011" s="1" t="s">
        <v>23735</v>
      </c>
      <c r="E4011" s="1">
        <v>2025</v>
      </c>
      <c r="F4011" s="5">
        <v>14.75</v>
      </c>
      <c r="G4011" s="1" t="s">
        <v>23893</v>
      </c>
      <c r="H4011" s="1" t="s">
        <v>23894</v>
      </c>
      <c r="I4011" s="6">
        <v>15596</v>
      </c>
      <c r="J4011" s="6" t="s">
        <v>54</v>
      </c>
      <c r="K4011" s="6">
        <v>503</v>
      </c>
      <c r="L4011" s="6">
        <v>354</v>
      </c>
      <c r="M4011" s="6">
        <v>149</v>
      </c>
      <c r="N4011" s="7">
        <v>0.70377733598409542</v>
      </c>
      <c r="O4011" s="1" t="s">
        <v>55</v>
      </c>
      <c r="P4011" s="1" t="s">
        <v>54</v>
      </c>
      <c r="Q4011" s="1" t="s">
        <v>68</v>
      </c>
      <c r="R4011" s="1" t="s">
        <v>7</v>
      </c>
      <c r="S4011" s="2" t="b">
        <v>0</v>
      </c>
      <c r="T4011" s="2" t="b">
        <v>1</v>
      </c>
      <c r="U4011" s="1" t="s">
        <v>202</v>
      </c>
      <c r="V4011" s="1">
        <v>18</v>
      </c>
      <c r="W4011" s="2" t="b">
        <v>1</v>
      </c>
      <c r="X4011" s="2" t="b">
        <v>1</v>
      </c>
      <c r="Y4011" s="2" t="b">
        <v>0</v>
      </c>
      <c r="Z4011" s="1" t="s">
        <v>119</v>
      </c>
      <c r="AA4011" s="2" t="b">
        <v>0</v>
      </c>
      <c r="AB4011" s="1" t="s">
        <v>23895</v>
      </c>
      <c r="AC4011" s="1" t="s">
        <v>23896</v>
      </c>
      <c r="AD4011" s="1" t="s">
        <v>61</v>
      </c>
      <c r="AE4011" s="2" t="b">
        <v>1</v>
      </c>
      <c r="AF4011" s="1"/>
      <c r="AG4011" s="2" t="b">
        <v>0</v>
      </c>
      <c r="AH4011" s="1">
        <v>46242.564803587964</v>
      </c>
    </row>
    <row r="4012" spans="1:34" ht="13.9">
      <c r="A4012" s="1" t="s">
        <v>23897</v>
      </c>
      <c r="B4012" s="1" t="s">
        <v>23898</v>
      </c>
      <c r="C4012" s="4">
        <v>45793</v>
      </c>
      <c r="D4012" s="1" t="s">
        <v>23735</v>
      </c>
      <c r="E4012" s="1">
        <v>2025</v>
      </c>
      <c r="F4012" s="5">
        <v>14.75</v>
      </c>
      <c r="G4012" s="1" t="s">
        <v>23899</v>
      </c>
      <c r="H4012" s="1" t="s">
        <v>23900</v>
      </c>
      <c r="I4012" s="6">
        <v>145</v>
      </c>
      <c r="J4012" s="6" t="s">
        <v>54</v>
      </c>
      <c r="K4012" s="6">
        <v>3</v>
      </c>
      <c r="L4012" s="6">
        <v>2</v>
      </c>
      <c r="M4012" s="6">
        <v>1</v>
      </c>
      <c r="N4012" s="7">
        <v>0.66666666666666663</v>
      </c>
      <c r="O4012" s="1" t="s">
        <v>302</v>
      </c>
      <c r="P4012" s="1" t="s">
        <v>54</v>
      </c>
      <c r="Q4012" s="1" t="s">
        <v>56</v>
      </c>
      <c r="R4012" s="1" t="s">
        <v>7</v>
      </c>
      <c r="S4012" s="2" t="b">
        <v>0</v>
      </c>
      <c r="T4012" s="2" t="b">
        <v>1</v>
      </c>
      <c r="U4012" s="1" t="s">
        <v>202</v>
      </c>
      <c r="V4012" s="1">
        <v>18</v>
      </c>
      <c r="W4012" s="2" t="b">
        <v>1</v>
      </c>
      <c r="X4012" s="2" t="b">
        <v>1</v>
      </c>
      <c r="Y4012" s="2" t="b">
        <v>0</v>
      </c>
      <c r="Z4012" s="1" t="s">
        <v>119</v>
      </c>
      <c r="AA4012" s="2" t="b">
        <v>0</v>
      </c>
      <c r="AB4012" s="1" t="s">
        <v>23901</v>
      </c>
      <c r="AC4012" s="1" t="s">
        <v>23902</v>
      </c>
      <c r="AD4012" s="1" t="s">
        <v>61</v>
      </c>
      <c r="AE4012" s="2" t="b">
        <v>1</v>
      </c>
      <c r="AF4012" s="1"/>
      <c r="AG4012" s="2" t="b">
        <v>0</v>
      </c>
      <c r="AH4012" s="1">
        <v>46242.564803587964</v>
      </c>
    </row>
    <row r="4013" spans="1:34" ht="13.9">
      <c r="A4013" s="1" t="s">
        <v>23903</v>
      </c>
      <c r="B4013" s="1" t="s">
        <v>23904</v>
      </c>
      <c r="C4013" s="4">
        <v>45793</v>
      </c>
      <c r="D4013" s="1" t="s">
        <v>23735</v>
      </c>
      <c r="E4013" s="1">
        <v>2025</v>
      </c>
      <c r="F4013" s="5">
        <v>14.75</v>
      </c>
      <c r="G4013" s="1" t="s">
        <v>23905</v>
      </c>
      <c r="H4013" s="1" t="s">
        <v>23906</v>
      </c>
      <c r="I4013" s="6">
        <v>863</v>
      </c>
      <c r="J4013" s="6" t="s">
        <v>54</v>
      </c>
      <c r="K4013" s="6">
        <v>68</v>
      </c>
      <c r="L4013" s="6">
        <v>60</v>
      </c>
      <c r="M4013" s="6">
        <v>8</v>
      </c>
      <c r="N4013" s="7">
        <v>0.88235294117647056</v>
      </c>
      <c r="O4013" s="1" t="s">
        <v>67</v>
      </c>
      <c r="P4013" s="1" t="s">
        <v>54</v>
      </c>
      <c r="Q4013" s="1" t="s">
        <v>56</v>
      </c>
      <c r="R4013" s="1" t="s">
        <v>5</v>
      </c>
      <c r="S4013" s="2" t="b">
        <v>1</v>
      </c>
      <c r="T4013" s="2" t="b">
        <v>0</v>
      </c>
      <c r="U4013" s="1" t="s">
        <v>57</v>
      </c>
      <c r="V4013" s="1"/>
      <c r="W4013" s="2" t="b">
        <v>0</v>
      </c>
      <c r="X4013" s="1"/>
      <c r="Y4013" s="2" t="b">
        <v>0</v>
      </c>
      <c r="Z4013" s="1" t="s">
        <v>58</v>
      </c>
      <c r="AA4013" s="2" t="b">
        <v>1</v>
      </c>
      <c r="AB4013" s="1" t="s">
        <v>23907</v>
      </c>
      <c r="AC4013" s="1" t="s">
        <v>23908</v>
      </c>
      <c r="AD4013" s="1" t="s">
        <v>61</v>
      </c>
      <c r="AE4013" s="2" t="b">
        <v>1</v>
      </c>
      <c r="AF4013" s="1" t="s">
        <v>164</v>
      </c>
      <c r="AG4013" s="2" t="b">
        <v>0</v>
      </c>
      <c r="AH4013" s="1">
        <v>46242.564803587964</v>
      </c>
    </row>
    <row r="4014" spans="1:34" ht="13.9">
      <c r="A4014" s="1" t="s">
        <v>23909</v>
      </c>
      <c r="B4014" s="1" t="s">
        <v>23910</v>
      </c>
      <c r="C4014" s="4">
        <v>45794</v>
      </c>
      <c r="D4014" s="1" t="s">
        <v>23735</v>
      </c>
      <c r="E4014" s="1">
        <v>2025</v>
      </c>
      <c r="F4014" s="5">
        <v>14.72</v>
      </c>
      <c r="G4014" s="1" t="s">
        <v>23911</v>
      </c>
      <c r="H4014" s="1" t="s">
        <v>23912</v>
      </c>
      <c r="I4014" s="6">
        <v>90</v>
      </c>
      <c r="J4014" s="6" t="s">
        <v>54</v>
      </c>
      <c r="K4014" s="6">
        <v>8</v>
      </c>
      <c r="L4014" s="6">
        <v>3</v>
      </c>
      <c r="M4014" s="6">
        <v>5</v>
      </c>
      <c r="N4014" s="7">
        <v>0.375</v>
      </c>
      <c r="O4014" s="1" t="s">
        <v>1324</v>
      </c>
      <c r="P4014" s="1" t="s">
        <v>54</v>
      </c>
      <c r="Q4014" s="1" t="s">
        <v>56</v>
      </c>
      <c r="R4014" s="1" t="s">
        <v>7</v>
      </c>
      <c r="S4014" s="2" t="b">
        <v>0</v>
      </c>
      <c r="T4014" s="2" t="b">
        <v>1</v>
      </c>
      <c r="U4014" s="1" t="s">
        <v>202</v>
      </c>
      <c r="V4014" s="1">
        <v>18</v>
      </c>
      <c r="W4014" s="2" t="b">
        <v>1</v>
      </c>
      <c r="X4014" s="2" t="b">
        <v>1</v>
      </c>
      <c r="Y4014" s="2" t="b">
        <v>0</v>
      </c>
      <c r="Z4014" s="1" t="s">
        <v>119</v>
      </c>
      <c r="AA4014" s="2" t="b">
        <v>0</v>
      </c>
      <c r="AB4014" s="1" t="s">
        <v>23913</v>
      </c>
      <c r="AC4014" s="1" t="s">
        <v>23914</v>
      </c>
      <c r="AD4014" s="1" t="s">
        <v>61</v>
      </c>
      <c r="AE4014" s="2" t="b">
        <v>1</v>
      </c>
      <c r="AF4014" s="1"/>
      <c r="AG4014" s="2" t="b">
        <v>0</v>
      </c>
      <c r="AH4014" s="1">
        <v>46242.564803587964</v>
      </c>
    </row>
    <row r="4015" spans="1:34" ht="13.9">
      <c r="A4015" s="1" t="s">
        <v>23915</v>
      </c>
      <c r="B4015" s="1" t="s">
        <v>23916</v>
      </c>
      <c r="C4015" s="4">
        <v>45796</v>
      </c>
      <c r="D4015" s="1" t="s">
        <v>23735</v>
      </c>
      <c r="E4015" s="1">
        <v>2025</v>
      </c>
      <c r="F4015" s="5">
        <v>14.65</v>
      </c>
      <c r="G4015" s="1" t="s">
        <v>23917</v>
      </c>
      <c r="H4015" s="1" t="s">
        <v>23918</v>
      </c>
      <c r="I4015" s="6">
        <v>9232</v>
      </c>
      <c r="J4015" s="6" t="s">
        <v>54</v>
      </c>
      <c r="K4015" s="6">
        <v>852</v>
      </c>
      <c r="L4015" s="6">
        <v>789</v>
      </c>
      <c r="M4015" s="6">
        <v>63</v>
      </c>
      <c r="N4015" s="7">
        <v>0.926056338028169</v>
      </c>
      <c r="O4015" s="1" t="s">
        <v>67</v>
      </c>
      <c r="P4015" s="1" t="s">
        <v>54</v>
      </c>
      <c r="Q4015" s="1" t="s">
        <v>68</v>
      </c>
      <c r="R4015" s="1" t="s">
        <v>5</v>
      </c>
      <c r="S4015" s="2" t="b">
        <v>1</v>
      </c>
      <c r="T4015" s="2" t="b">
        <v>0</v>
      </c>
      <c r="U4015" s="1" t="s">
        <v>57</v>
      </c>
      <c r="V4015" s="1"/>
      <c r="W4015" s="2" t="b">
        <v>0</v>
      </c>
      <c r="X4015" s="1"/>
      <c r="Y4015" s="2" t="b">
        <v>0</v>
      </c>
      <c r="Z4015" s="1" t="s">
        <v>58</v>
      </c>
      <c r="AA4015" s="2" t="b">
        <v>1</v>
      </c>
      <c r="AB4015" s="1" t="s">
        <v>23919</v>
      </c>
      <c r="AC4015" s="1" t="s">
        <v>23920</v>
      </c>
      <c r="AD4015" s="1" t="s">
        <v>61</v>
      </c>
      <c r="AE4015" s="2" t="b">
        <v>1</v>
      </c>
      <c r="AF4015" s="1" t="s">
        <v>227</v>
      </c>
      <c r="AG4015" s="2" t="b">
        <v>0</v>
      </c>
      <c r="AH4015" s="1">
        <v>46242.564803587964</v>
      </c>
    </row>
    <row r="4016" spans="1:34" ht="13.9">
      <c r="A4016" s="1" t="s">
        <v>23921</v>
      </c>
      <c r="B4016" s="1" t="s">
        <v>23922</v>
      </c>
      <c r="C4016" s="4">
        <v>45796</v>
      </c>
      <c r="D4016" s="1" t="s">
        <v>23735</v>
      </c>
      <c r="E4016" s="1">
        <v>2025</v>
      </c>
      <c r="F4016" s="5">
        <v>14.65</v>
      </c>
      <c r="G4016" s="1" t="s">
        <v>23923</v>
      </c>
      <c r="H4016" s="1" t="s">
        <v>23924</v>
      </c>
      <c r="I4016" s="6">
        <v>815</v>
      </c>
      <c r="J4016" s="6" t="s">
        <v>54</v>
      </c>
      <c r="K4016" s="6">
        <v>24</v>
      </c>
      <c r="L4016" s="6">
        <v>22</v>
      </c>
      <c r="M4016" s="6">
        <v>2</v>
      </c>
      <c r="N4016" s="7">
        <v>0.91666666666666663</v>
      </c>
      <c r="O4016" s="1" t="s">
        <v>126</v>
      </c>
      <c r="P4016" s="1" t="s">
        <v>54</v>
      </c>
      <c r="Q4016" s="1" t="s">
        <v>56</v>
      </c>
      <c r="R4016" s="1" t="s">
        <v>5</v>
      </c>
      <c r="S4016" s="2" t="b">
        <v>1</v>
      </c>
      <c r="T4016" s="2" t="b">
        <v>0</v>
      </c>
      <c r="U4016" s="1" t="s">
        <v>57</v>
      </c>
      <c r="V4016" s="1"/>
      <c r="W4016" s="2" t="b">
        <v>0</v>
      </c>
      <c r="X4016" s="1"/>
      <c r="Y4016" s="2" t="b">
        <v>0</v>
      </c>
      <c r="Z4016" s="1" t="s">
        <v>58</v>
      </c>
      <c r="AA4016" s="2" t="b">
        <v>1</v>
      </c>
      <c r="AB4016" s="1" t="s">
        <v>23925</v>
      </c>
      <c r="AC4016" s="1" t="s">
        <v>23926</v>
      </c>
      <c r="AD4016" s="1" t="s">
        <v>61</v>
      </c>
      <c r="AE4016" s="2" t="b">
        <v>1</v>
      </c>
      <c r="AF4016" s="1" t="s">
        <v>1400</v>
      </c>
      <c r="AG4016" s="2" t="b">
        <v>0</v>
      </c>
      <c r="AH4016" s="1">
        <v>46242.564803587964</v>
      </c>
    </row>
    <row r="4017" spans="1:34" ht="13.9">
      <c r="A4017" s="1" t="s">
        <v>23927</v>
      </c>
      <c r="B4017" s="1" t="s">
        <v>20338</v>
      </c>
      <c r="C4017" s="4">
        <v>45797</v>
      </c>
      <c r="D4017" s="1" t="s">
        <v>23735</v>
      </c>
      <c r="E4017" s="1">
        <v>2025</v>
      </c>
      <c r="F4017" s="5">
        <v>14.62</v>
      </c>
      <c r="G4017" s="1" t="s">
        <v>23928</v>
      </c>
      <c r="H4017" s="1" t="s">
        <v>20340</v>
      </c>
      <c r="I4017" s="6">
        <v>319</v>
      </c>
      <c r="J4017" s="6" t="s">
        <v>54</v>
      </c>
      <c r="K4017" s="6">
        <v>23</v>
      </c>
      <c r="L4017" s="6">
        <v>23</v>
      </c>
      <c r="M4017" s="6">
        <v>0</v>
      </c>
      <c r="N4017" s="7">
        <v>1</v>
      </c>
      <c r="O4017" s="1" t="s">
        <v>126</v>
      </c>
      <c r="P4017" s="1" t="s">
        <v>54</v>
      </c>
      <c r="Q4017" s="1" t="s">
        <v>56</v>
      </c>
      <c r="R4017" s="1" t="s">
        <v>5</v>
      </c>
      <c r="S4017" s="2" t="b">
        <v>1</v>
      </c>
      <c r="T4017" s="2" t="b">
        <v>0</v>
      </c>
      <c r="U4017" s="1" t="s">
        <v>499</v>
      </c>
      <c r="V4017" s="1">
        <v>17</v>
      </c>
      <c r="W4017" s="2" t="b">
        <v>0</v>
      </c>
      <c r="X4017" s="1"/>
      <c r="Y4017" s="2" t="b">
        <v>0</v>
      </c>
      <c r="Z4017" s="1" t="s">
        <v>58</v>
      </c>
      <c r="AA4017" s="2" t="b">
        <v>1</v>
      </c>
      <c r="AB4017" s="1" t="s">
        <v>20341</v>
      </c>
      <c r="AC4017" s="1" t="s">
        <v>23929</v>
      </c>
      <c r="AD4017" s="1" t="s">
        <v>61</v>
      </c>
      <c r="AE4017" s="2" t="b">
        <v>1</v>
      </c>
      <c r="AF4017" s="1" t="s">
        <v>416</v>
      </c>
      <c r="AG4017" s="2" t="b">
        <v>0</v>
      </c>
      <c r="AH4017" s="1">
        <v>46242.564803587964</v>
      </c>
    </row>
    <row r="4018" spans="1:34" ht="13.9">
      <c r="A4018" s="1" t="s">
        <v>23930</v>
      </c>
      <c r="B4018" s="1" t="s">
        <v>23931</v>
      </c>
      <c r="C4018" s="4">
        <v>45797</v>
      </c>
      <c r="D4018" s="1" t="s">
        <v>23735</v>
      </c>
      <c r="E4018" s="1">
        <v>2025</v>
      </c>
      <c r="F4018" s="5">
        <v>14.62</v>
      </c>
      <c r="G4018" s="1" t="s">
        <v>23932</v>
      </c>
      <c r="H4018" s="1" t="s">
        <v>23933</v>
      </c>
      <c r="I4018" s="6">
        <v>360</v>
      </c>
      <c r="J4018" s="6" t="s">
        <v>54</v>
      </c>
      <c r="K4018" s="6">
        <v>10</v>
      </c>
      <c r="L4018" s="6">
        <v>5</v>
      </c>
      <c r="M4018" s="6">
        <v>5</v>
      </c>
      <c r="N4018" s="7">
        <v>0.5</v>
      </c>
      <c r="O4018" s="1" t="s">
        <v>91</v>
      </c>
      <c r="P4018" s="1" t="s">
        <v>54</v>
      </c>
      <c r="Q4018" s="1" t="s">
        <v>56</v>
      </c>
      <c r="R4018" s="1" t="s">
        <v>7</v>
      </c>
      <c r="S4018" s="2" t="b">
        <v>0</v>
      </c>
      <c r="T4018" s="2" t="b">
        <v>1</v>
      </c>
      <c r="U4018" s="1" t="s">
        <v>202</v>
      </c>
      <c r="V4018" s="1">
        <v>18</v>
      </c>
      <c r="W4018" s="2" t="b">
        <v>1</v>
      </c>
      <c r="X4018" s="2" t="b">
        <v>1</v>
      </c>
      <c r="Y4018" s="2" t="b">
        <v>0</v>
      </c>
      <c r="Z4018" s="1" t="s">
        <v>119</v>
      </c>
      <c r="AA4018" s="2" t="b">
        <v>0</v>
      </c>
      <c r="AB4018" s="1" t="s">
        <v>23934</v>
      </c>
      <c r="AC4018" s="1" t="s">
        <v>23935</v>
      </c>
      <c r="AD4018" s="1" t="s">
        <v>61</v>
      </c>
      <c r="AE4018" s="2" t="b">
        <v>1</v>
      </c>
      <c r="AF4018" s="1"/>
      <c r="AG4018" s="2" t="b">
        <v>0</v>
      </c>
      <c r="AH4018" s="1">
        <v>46242.564803587964</v>
      </c>
    </row>
    <row r="4019" spans="1:34" ht="13.9">
      <c r="A4019" s="1" t="s">
        <v>23936</v>
      </c>
      <c r="B4019" s="1" t="s">
        <v>23937</v>
      </c>
      <c r="C4019" s="4">
        <v>45797</v>
      </c>
      <c r="D4019" s="1" t="s">
        <v>23735</v>
      </c>
      <c r="E4019" s="1">
        <v>2025</v>
      </c>
      <c r="F4019" s="5">
        <v>14.62</v>
      </c>
      <c r="G4019" s="1" t="s">
        <v>23938</v>
      </c>
      <c r="H4019" s="1" t="s">
        <v>23939</v>
      </c>
      <c r="I4019" s="6"/>
      <c r="J4019" s="6" t="s">
        <v>147</v>
      </c>
      <c r="K4019" s="6">
        <v>0</v>
      </c>
      <c r="L4019" s="6">
        <v>0</v>
      </c>
      <c r="M4019" s="6">
        <v>0</v>
      </c>
      <c r="N4019" s="7"/>
      <c r="O4019" s="1" t="s">
        <v>216</v>
      </c>
      <c r="P4019" s="1" t="s">
        <v>54</v>
      </c>
      <c r="Q4019" s="1" t="s">
        <v>56</v>
      </c>
      <c r="R4019" s="1" t="s">
        <v>5</v>
      </c>
      <c r="S4019" s="2" t="b">
        <v>1</v>
      </c>
      <c r="T4019" s="2" t="b">
        <v>0</v>
      </c>
      <c r="U4019" s="1" t="s">
        <v>57</v>
      </c>
      <c r="V4019" s="1"/>
      <c r="W4019" s="2" t="b">
        <v>0</v>
      </c>
      <c r="X4019" s="1"/>
      <c r="Y4019" s="2" t="b">
        <v>0</v>
      </c>
      <c r="Z4019" s="1" t="s">
        <v>58</v>
      </c>
      <c r="AA4019" s="2" t="b">
        <v>1</v>
      </c>
      <c r="AB4019" s="1" t="s">
        <v>23940</v>
      </c>
      <c r="AC4019" s="1" t="s">
        <v>23941</v>
      </c>
      <c r="AD4019" s="1" t="s">
        <v>172</v>
      </c>
      <c r="AE4019" s="2" t="b">
        <v>1</v>
      </c>
      <c r="AF4019" s="1"/>
      <c r="AG4019" s="2" t="b">
        <v>0</v>
      </c>
      <c r="AH4019" s="1">
        <v>46242.564803587964</v>
      </c>
    </row>
    <row r="4020" spans="1:34" ht="13.9">
      <c r="A4020" s="1" t="s">
        <v>23942</v>
      </c>
      <c r="B4020" s="1" t="s">
        <v>23943</v>
      </c>
      <c r="C4020" s="4">
        <v>45798</v>
      </c>
      <c r="D4020" s="1" t="s">
        <v>23735</v>
      </c>
      <c r="E4020" s="1">
        <v>2025</v>
      </c>
      <c r="F4020" s="5">
        <v>14.59</v>
      </c>
      <c r="G4020" s="1" t="s">
        <v>23944</v>
      </c>
      <c r="H4020" s="1" t="s">
        <v>23945</v>
      </c>
      <c r="I4020" s="6">
        <v>2972</v>
      </c>
      <c r="J4020" s="6" t="s">
        <v>54</v>
      </c>
      <c r="K4020" s="6">
        <v>66</v>
      </c>
      <c r="L4020" s="6">
        <v>49</v>
      </c>
      <c r="M4020" s="6">
        <v>17</v>
      </c>
      <c r="N4020" s="7">
        <v>0.74242424242424243</v>
      </c>
      <c r="O4020" s="1" t="s">
        <v>55</v>
      </c>
      <c r="P4020" s="1" t="s">
        <v>54</v>
      </c>
      <c r="Q4020" s="1" t="s">
        <v>56</v>
      </c>
      <c r="R4020" s="1" t="s">
        <v>5</v>
      </c>
      <c r="S4020" s="2" t="b">
        <v>1</v>
      </c>
      <c r="T4020" s="2" t="b">
        <v>0</v>
      </c>
      <c r="U4020" s="1" t="s">
        <v>57</v>
      </c>
      <c r="V4020" s="1"/>
      <c r="W4020" s="2" t="b">
        <v>0</v>
      </c>
      <c r="X4020" s="1"/>
      <c r="Y4020" s="2" t="b">
        <v>0</v>
      </c>
      <c r="Z4020" s="1" t="s">
        <v>58</v>
      </c>
      <c r="AA4020" s="2" t="b">
        <v>1</v>
      </c>
      <c r="AB4020" s="1" t="s">
        <v>23946</v>
      </c>
      <c r="AC4020" s="1" t="s">
        <v>23947</v>
      </c>
      <c r="AD4020" s="1" t="s">
        <v>61</v>
      </c>
      <c r="AE4020" s="2" t="b">
        <v>1</v>
      </c>
      <c r="AF4020" s="1" t="s">
        <v>101</v>
      </c>
      <c r="AG4020" s="2" t="b">
        <v>1</v>
      </c>
      <c r="AH4020" s="1">
        <v>46242.564803587964</v>
      </c>
    </row>
    <row r="4021" spans="1:34" ht="13.9">
      <c r="A4021" s="1" t="s">
        <v>23948</v>
      </c>
      <c r="B4021" s="1" t="s">
        <v>23949</v>
      </c>
      <c r="C4021" s="4">
        <v>45798</v>
      </c>
      <c r="D4021" s="1" t="s">
        <v>23735</v>
      </c>
      <c r="E4021" s="1">
        <v>2025</v>
      </c>
      <c r="F4021" s="5">
        <v>14.59</v>
      </c>
      <c r="G4021" s="1" t="s">
        <v>23950</v>
      </c>
      <c r="H4021" s="1" t="s">
        <v>23951</v>
      </c>
      <c r="I4021" s="6">
        <v>463</v>
      </c>
      <c r="J4021" s="6" t="s">
        <v>54</v>
      </c>
      <c r="K4021" s="6">
        <v>36</v>
      </c>
      <c r="L4021" s="6">
        <v>35</v>
      </c>
      <c r="M4021" s="6">
        <v>1</v>
      </c>
      <c r="N4021" s="7">
        <v>0.97222222222222221</v>
      </c>
      <c r="O4021" s="1" t="s">
        <v>126</v>
      </c>
      <c r="P4021" s="1" t="s">
        <v>54</v>
      </c>
      <c r="Q4021" s="1" t="s">
        <v>56</v>
      </c>
      <c r="R4021" s="1" t="s">
        <v>5</v>
      </c>
      <c r="S4021" s="2" t="b">
        <v>1</v>
      </c>
      <c r="T4021" s="2" t="b">
        <v>0</v>
      </c>
      <c r="U4021" s="1" t="s">
        <v>57</v>
      </c>
      <c r="V4021" s="1"/>
      <c r="W4021" s="2" t="b">
        <v>0</v>
      </c>
      <c r="X4021" s="1"/>
      <c r="Y4021" s="2" t="b">
        <v>0</v>
      </c>
      <c r="Z4021" s="1" t="s">
        <v>58</v>
      </c>
      <c r="AA4021" s="2" t="b">
        <v>1</v>
      </c>
      <c r="AB4021" s="1" t="s">
        <v>23952</v>
      </c>
      <c r="AC4021" s="1" t="s">
        <v>23953</v>
      </c>
      <c r="AD4021" s="1" t="s">
        <v>61</v>
      </c>
      <c r="AE4021" s="2" t="b">
        <v>1</v>
      </c>
      <c r="AF4021" s="1" t="s">
        <v>1387</v>
      </c>
      <c r="AG4021" s="2" t="b">
        <v>0</v>
      </c>
      <c r="AH4021" s="1">
        <v>46242.564803587964</v>
      </c>
    </row>
    <row r="4022" spans="1:34" ht="13.9">
      <c r="A4022" s="1" t="s">
        <v>23954</v>
      </c>
      <c r="B4022" s="1" t="s">
        <v>23955</v>
      </c>
      <c r="C4022" s="4">
        <v>45798</v>
      </c>
      <c r="D4022" s="1" t="s">
        <v>23735</v>
      </c>
      <c r="E4022" s="1">
        <v>2025</v>
      </c>
      <c r="F4022" s="5">
        <v>14.59</v>
      </c>
      <c r="G4022" s="1" t="s">
        <v>23956</v>
      </c>
      <c r="H4022" s="1" t="s">
        <v>23957</v>
      </c>
      <c r="I4022" s="6">
        <v>1312</v>
      </c>
      <c r="J4022" s="6" t="s">
        <v>54</v>
      </c>
      <c r="K4022" s="6">
        <v>165</v>
      </c>
      <c r="L4022" s="6">
        <v>34</v>
      </c>
      <c r="M4022" s="6">
        <v>131</v>
      </c>
      <c r="N4022" s="7">
        <v>0.20606060606060606</v>
      </c>
      <c r="O4022" s="1" t="s">
        <v>330</v>
      </c>
      <c r="P4022" s="1" t="s">
        <v>54</v>
      </c>
      <c r="Q4022" s="1" t="s">
        <v>56</v>
      </c>
      <c r="R4022" s="1" t="s">
        <v>5</v>
      </c>
      <c r="S4022" s="2" t="b">
        <v>1</v>
      </c>
      <c r="T4022" s="2" t="b">
        <v>0</v>
      </c>
      <c r="U4022" s="1" t="s">
        <v>169</v>
      </c>
      <c r="V4022" s="1">
        <v>0</v>
      </c>
      <c r="W4022" s="2" t="b">
        <v>0</v>
      </c>
      <c r="X4022" s="1"/>
      <c r="Y4022" s="2" t="b">
        <v>0</v>
      </c>
      <c r="Z4022" s="1" t="s">
        <v>58</v>
      </c>
      <c r="AA4022" s="2" t="b">
        <v>1</v>
      </c>
      <c r="AB4022" s="1" t="s">
        <v>23958</v>
      </c>
      <c r="AC4022" s="1" t="s">
        <v>23959</v>
      </c>
      <c r="AD4022" s="1" t="s">
        <v>61</v>
      </c>
      <c r="AE4022" s="2" t="b">
        <v>1</v>
      </c>
      <c r="AF4022" s="1" t="s">
        <v>94</v>
      </c>
      <c r="AG4022" s="2" t="b">
        <v>0</v>
      </c>
      <c r="AH4022" s="1">
        <v>46242.564803587964</v>
      </c>
    </row>
    <row r="4023" spans="1:34" ht="13.9">
      <c r="A4023" s="1" t="s">
        <v>23960</v>
      </c>
      <c r="B4023" s="1" t="s">
        <v>23961</v>
      </c>
      <c r="C4023" s="4">
        <v>45799</v>
      </c>
      <c r="D4023" s="1" t="s">
        <v>23735</v>
      </c>
      <c r="E4023" s="1">
        <v>2025</v>
      </c>
      <c r="F4023" s="5">
        <v>14.55</v>
      </c>
      <c r="G4023" s="1" t="s">
        <v>23962</v>
      </c>
      <c r="H4023" s="1" t="s">
        <v>23963</v>
      </c>
      <c r="I4023" s="6">
        <v>1014</v>
      </c>
      <c r="J4023" s="6" t="s">
        <v>54</v>
      </c>
      <c r="K4023" s="6">
        <v>22</v>
      </c>
      <c r="L4023" s="6">
        <v>12</v>
      </c>
      <c r="M4023" s="6">
        <v>10</v>
      </c>
      <c r="N4023" s="7">
        <v>0.54545454545454541</v>
      </c>
      <c r="O4023" s="1" t="s">
        <v>91</v>
      </c>
      <c r="P4023" s="1" t="s">
        <v>54</v>
      </c>
      <c r="Q4023" s="1" t="s">
        <v>56</v>
      </c>
      <c r="R4023" s="1" t="s">
        <v>7</v>
      </c>
      <c r="S4023" s="2" t="b">
        <v>0</v>
      </c>
      <c r="T4023" s="2" t="b">
        <v>1</v>
      </c>
      <c r="U4023" s="1" t="s">
        <v>133</v>
      </c>
      <c r="V4023" s="1">
        <v>18</v>
      </c>
      <c r="W4023" s="2" t="b">
        <v>1</v>
      </c>
      <c r="X4023" s="2" t="b">
        <v>0</v>
      </c>
      <c r="Y4023" s="2" t="b">
        <v>0</v>
      </c>
      <c r="Z4023" s="1" t="s">
        <v>119</v>
      </c>
      <c r="AA4023" s="2" t="b">
        <v>0</v>
      </c>
      <c r="AB4023" s="1" t="s">
        <v>23964</v>
      </c>
      <c r="AC4023" s="1" t="s">
        <v>23965</v>
      </c>
      <c r="AD4023" s="1" t="s">
        <v>61</v>
      </c>
      <c r="AE4023" s="2" t="b">
        <v>1</v>
      </c>
      <c r="AF4023" s="1"/>
      <c r="AG4023" s="2" t="b">
        <v>0</v>
      </c>
      <c r="AH4023" s="1">
        <v>46242.564803587964</v>
      </c>
    </row>
    <row r="4024" spans="1:34" ht="13.9">
      <c r="A4024" s="1" t="s">
        <v>23966</v>
      </c>
      <c r="B4024" s="1" t="s">
        <v>23967</v>
      </c>
      <c r="C4024" s="4">
        <v>45799</v>
      </c>
      <c r="D4024" s="1" t="s">
        <v>23735</v>
      </c>
      <c r="E4024" s="1">
        <v>2025</v>
      </c>
      <c r="F4024" s="5">
        <v>14.55</v>
      </c>
      <c r="G4024" s="1" t="s">
        <v>23968</v>
      </c>
      <c r="H4024" s="1" t="s">
        <v>23969</v>
      </c>
      <c r="I4024" s="6">
        <v>2928</v>
      </c>
      <c r="J4024" s="6" t="s">
        <v>54</v>
      </c>
      <c r="K4024" s="6">
        <v>156</v>
      </c>
      <c r="L4024" s="6">
        <v>150</v>
      </c>
      <c r="M4024" s="6">
        <v>6</v>
      </c>
      <c r="N4024" s="7">
        <v>0.96153846153846156</v>
      </c>
      <c r="O4024" s="1" t="s">
        <v>67</v>
      </c>
      <c r="P4024" s="1" t="s">
        <v>54</v>
      </c>
      <c r="Q4024" s="1" t="s">
        <v>56</v>
      </c>
      <c r="R4024" s="1" t="s">
        <v>7</v>
      </c>
      <c r="S4024" s="2" t="b">
        <v>0</v>
      </c>
      <c r="T4024" s="2" t="b">
        <v>1</v>
      </c>
      <c r="U4024" s="1" t="s">
        <v>1669</v>
      </c>
      <c r="V4024" s="1">
        <v>18</v>
      </c>
      <c r="W4024" s="2" t="b">
        <v>1</v>
      </c>
      <c r="X4024" s="1"/>
      <c r="Y4024" s="2" t="b">
        <v>0</v>
      </c>
      <c r="Z4024" s="1" t="s">
        <v>58</v>
      </c>
      <c r="AA4024" s="2" t="b">
        <v>1</v>
      </c>
      <c r="AB4024" s="1" t="s">
        <v>23970</v>
      </c>
      <c r="AC4024" s="1" t="s">
        <v>23971</v>
      </c>
      <c r="AD4024" s="1" t="s">
        <v>61</v>
      </c>
      <c r="AE4024" s="2" t="b">
        <v>1</v>
      </c>
      <c r="AF4024" s="1" t="s">
        <v>71</v>
      </c>
      <c r="AG4024" s="2" t="b">
        <v>0</v>
      </c>
      <c r="AH4024" s="1">
        <v>46242.564803587964</v>
      </c>
    </row>
    <row r="4025" spans="1:34" ht="13.9">
      <c r="A4025" s="1" t="s">
        <v>23972</v>
      </c>
      <c r="B4025" s="1" t="s">
        <v>23973</v>
      </c>
      <c r="C4025" s="4">
        <v>45799</v>
      </c>
      <c r="D4025" s="1" t="s">
        <v>23735</v>
      </c>
      <c r="E4025" s="1">
        <v>2025</v>
      </c>
      <c r="F4025" s="5">
        <v>14.55</v>
      </c>
      <c r="G4025" s="1" t="s">
        <v>23974</v>
      </c>
      <c r="H4025" s="1" t="s">
        <v>23975</v>
      </c>
      <c r="I4025" s="6">
        <v>1133</v>
      </c>
      <c r="J4025" s="6" t="s">
        <v>54</v>
      </c>
      <c r="K4025" s="6">
        <v>17</v>
      </c>
      <c r="L4025" s="6">
        <v>14</v>
      </c>
      <c r="M4025" s="6">
        <v>3</v>
      </c>
      <c r="N4025" s="7">
        <v>0.82352941176470584</v>
      </c>
      <c r="O4025" s="1" t="s">
        <v>126</v>
      </c>
      <c r="P4025" s="1" t="s">
        <v>54</v>
      </c>
      <c r="Q4025" s="1" t="s">
        <v>56</v>
      </c>
      <c r="R4025" s="1" t="s">
        <v>7</v>
      </c>
      <c r="S4025" s="2" t="b">
        <v>0</v>
      </c>
      <c r="T4025" s="2" t="b">
        <v>1</v>
      </c>
      <c r="U4025" s="1" t="s">
        <v>202</v>
      </c>
      <c r="V4025" s="1">
        <v>18</v>
      </c>
      <c r="W4025" s="2" t="b">
        <v>1</v>
      </c>
      <c r="X4025" s="2" t="b">
        <v>1</v>
      </c>
      <c r="Y4025" s="2" t="b">
        <v>0</v>
      </c>
      <c r="Z4025" s="1" t="s">
        <v>119</v>
      </c>
      <c r="AA4025" s="2" t="b">
        <v>0</v>
      </c>
      <c r="AB4025" s="1" t="s">
        <v>23976</v>
      </c>
      <c r="AC4025" s="1" t="s">
        <v>23977</v>
      </c>
      <c r="AD4025" s="1" t="s">
        <v>61</v>
      </c>
      <c r="AE4025" s="2" t="b">
        <v>1</v>
      </c>
      <c r="AF4025" s="1"/>
      <c r="AG4025" s="2" t="b">
        <v>0</v>
      </c>
      <c r="AH4025" s="1">
        <v>46242.564803587964</v>
      </c>
    </row>
    <row r="4026" spans="1:34" ht="13.9">
      <c r="A4026" s="1" t="s">
        <v>23978</v>
      </c>
      <c r="B4026" s="1" t="s">
        <v>23979</v>
      </c>
      <c r="C4026" s="4">
        <v>45800</v>
      </c>
      <c r="D4026" s="1" t="s">
        <v>23735</v>
      </c>
      <c r="E4026" s="1">
        <v>2025</v>
      </c>
      <c r="F4026" s="5">
        <v>14.52</v>
      </c>
      <c r="G4026" s="1" t="s">
        <v>23980</v>
      </c>
      <c r="H4026" s="1" t="s">
        <v>23981</v>
      </c>
      <c r="I4026" s="6">
        <v>346</v>
      </c>
      <c r="J4026" s="6" t="s">
        <v>54</v>
      </c>
      <c r="K4026" s="6">
        <v>23</v>
      </c>
      <c r="L4026" s="6">
        <v>23</v>
      </c>
      <c r="M4026" s="6">
        <v>0</v>
      </c>
      <c r="N4026" s="7">
        <v>1</v>
      </c>
      <c r="O4026" s="1" t="s">
        <v>126</v>
      </c>
      <c r="P4026" s="1" t="s">
        <v>54</v>
      </c>
      <c r="Q4026" s="1" t="s">
        <v>56</v>
      </c>
      <c r="R4026" s="1" t="s">
        <v>5</v>
      </c>
      <c r="S4026" s="2" t="b">
        <v>1</v>
      </c>
      <c r="T4026" s="2" t="b">
        <v>0</v>
      </c>
      <c r="U4026" s="1" t="s">
        <v>57</v>
      </c>
      <c r="V4026" s="1"/>
      <c r="W4026" s="2" t="b">
        <v>0</v>
      </c>
      <c r="X4026" s="1"/>
      <c r="Y4026" s="2" t="b">
        <v>0</v>
      </c>
      <c r="Z4026" s="1" t="s">
        <v>58</v>
      </c>
      <c r="AA4026" s="2" t="b">
        <v>1</v>
      </c>
      <c r="AB4026" s="1" t="s">
        <v>23982</v>
      </c>
      <c r="AC4026" s="1" t="s">
        <v>23983</v>
      </c>
      <c r="AD4026" s="1" t="s">
        <v>61</v>
      </c>
      <c r="AE4026" s="2" t="b">
        <v>1</v>
      </c>
      <c r="AF4026" s="1" t="s">
        <v>371</v>
      </c>
      <c r="AG4026" s="2" t="b">
        <v>0</v>
      </c>
      <c r="AH4026" s="1">
        <v>46242.564803587964</v>
      </c>
    </row>
    <row r="4027" spans="1:34" ht="13.9">
      <c r="A4027" s="1" t="s">
        <v>23984</v>
      </c>
      <c r="B4027" s="1" t="s">
        <v>23985</v>
      </c>
      <c r="C4027" s="4">
        <v>45800</v>
      </c>
      <c r="D4027" s="1" t="s">
        <v>23735</v>
      </c>
      <c r="E4027" s="1">
        <v>2025</v>
      </c>
      <c r="F4027" s="5">
        <v>14.52</v>
      </c>
      <c r="G4027" s="1" t="s">
        <v>23986</v>
      </c>
      <c r="H4027" s="1" t="s">
        <v>23987</v>
      </c>
      <c r="I4027" s="6">
        <v>2214</v>
      </c>
      <c r="J4027" s="6" t="s">
        <v>54</v>
      </c>
      <c r="K4027" s="6">
        <v>96</v>
      </c>
      <c r="L4027" s="6">
        <v>88</v>
      </c>
      <c r="M4027" s="6">
        <v>8</v>
      </c>
      <c r="N4027" s="7">
        <v>0.91666666666666663</v>
      </c>
      <c r="O4027" s="1" t="s">
        <v>67</v>
      </c>
      <c r="P4027" s="1" t="s">
        <v>54</v>
      </c>
      <c r="Q4027" s="1" t="s">
        <v>56</v>
      </c>
      <c r="R4027" s="1" t="s">
        <v>5</v>
      </c>
      <c r="S4027" s="2" t="b">
        <v>1</v>
      </c>
      <c r="T4027" s="2" t="b">
        <v>0</v>
      </c>
      <c r="U4027" s="1" t="s">
        <v>244</v>
      </c>
      <c r="V4027" s="1">
        <v>16</v>
      </c>
      <c r="W4027" s="2" t="b">
        <v>0</v>
      </c>
      <c r="X4027" s="1"/>
      <c r="Y4027" s="2" t="b">
        <v>0</v>
      </c>
      <c r="Z4027" s="1" t="s">
        <v>58</v>
      </c>
      <c r="AA4027" s="2" t="b">
        <v>1</v>
      </c>
      <c r="AB4027" s="1" t="s">
        <v>23988</v>
      </c>
      <c r="AC4027" s="1" t="s">
        <v>23989</v>
      </c>
      <c r="AD4027" s="1" t="s">
        <v>61</v>
      </c>
      <c r="AE4027" s="2" t="b">
        <v>1</v>
      </c>
      <c r="AF4027" s="1" t="s">
        <v>371</v>
      </c>
      <c r="AG4027" s="2" t="b">
        <v>0</v>
      </c>
      <c r="AH4027" s="1">
        <v>46242.564803587964</v>
      </c>
    </row>
    <row r="4028" spans="1:34" ht="13.9">
      <c r="A4028" s="1" t="s">
        <v>23990</v>
      </c>
      <c r="B4028" s="1" t="s">
        <v>23991</v>
      </c>
      <c r="C4028" s="4">
        <v>45800</v>
      </c>
      <c r="D4028" s="1" t="s">
        <v>23735</v>
      </c>
      <c r="E4028" s="1">
        <v>2025</v>
      </c>
      <c r="F4028" s="5">
        <v>14.52</v>
      </c>
      <c r="G4028" s="1" t="s">
        <v>23992</v>
      </c>
      <c r="H4028" s="1" t="s">
        <v>23993</v>
      </c>
      <c r="I4028" s="6"/>
      <c r="J4028" s="6" t="s">
        <v>147</v>
      </c>
      <c r="K4028" s="6">
        <v>1</v>
      </c>
      <c r="L4028" s="6">
        <v>1</v>
      </c>
      <c r="M4028" s="6">
        <v>0</v>
      </c>
      <c r="N4028" s="7">
        <v>1</v>
      </c>
      <c r="O4028" s="1" t="s">
        <v>148</v>
      </c>
      <c r="P4028" s="1" t="s">
        <v>54</v>
      </c>
      <c r="Q4028" s="1" t="s">
        <v>56</v>
      </c>
      <c r="R4028" s="1" t="s">
        <v>7</v>
      </c>
      <c r="S4028" s="2" t="b">
        <v>0</v>
      </c>
      <c r="T4028" s="2" t="b">
        <v>1</v>
      </c>
      <c r="U4028" s="1" t="s">
        <v>202</v>
      </c>
      <c r="V4028" s="1">
        <v>18</v>
      </c>
      <c r="W4028" s="2" t="b">
        <v>1</v>
      </c>
      <c r="X4028" s="2" t="b">
        <v>1</v>
      </c>
      <c r="Y4028" s="2" t="b">
        <v>0</v>
      </c>
      <c r="Z4028" s="1" t="s">
        <v>119</v>
      </c>
      <c r="AA4028" s="2" t="b">
        <v>0</v>
      </c>
      <c r="AB4028" s="1" t="s">
        <v>23994</v>
      </c>
      <c r="AC4028" s="1" t="s">
        <v>23995</v>
      </c>
      <c r="AD4028" s="1" t="s">
        <v>61</v>
      </c>
      <c r="AE4028" s="2" t="b">
        <v>1</v>
      </c>
      <c r="AF4028" s="1"/>
      <c r="AG4028" s="2" t="b">
        <v>0</v>
      </c>
      <c r="AH4028" s="1">
        <v>46242.564803587964</v>
      </c>
    </row>
    <row r="4029" spans="1:34" ht="13.9">
      <c r="A4029" s="1" t="s">
        <v>23996</v>
      </c>
      <c r="B4029" s="1" t="s">
        <v>23997</v>
      </c>
      <c r="C4029" s="4">
        <v>45800</v>
      </c>
      <c r="D4029" s="1" t="s">
        <v>23735</v>
      </c>
      <c r="E4029" s="1">
        <v>2025</v>
      </c>
      <c r="F4029" s="5">
        <v>14.52</v>
      </c>
      <c r="G4029" s="1" t="s">
        <v>23998</v>
      </c>
      <c r="H4029" s="1" t="s">
        <v>23999</v>
      </c>
      <c r="I4029" s="6">
        <v>1950</v>
      </c>
      <c r="J4029" s="6" t="s">
        <v>54</v>
      </c>
      <c r="K4029" s="6">
        <v>49</v>
      </c>
      <c r="L4029" s="6">
        <v>40</v>
      </c>
      <c r="M4029" s="6">
        <v>9</v>
      </c>
      <c r="N4029" s="7">
        <v>0.81632653061224492</v>
      </c>
      <c r="O4029" s="1" t="s">
        <v>126</v>
      </c>
      <c r="P4029" s="1" t="s">
        <v>54</v>
      </c>
      <c r="Q4029" s="1" t="s">
        <v>56</v>
      </c>
      <c r="R4029" s="1" t="s">
        <v>7</v>
      </c>
      <c r="S4029" s="2" t="b">
        <v>0</v>
      </c>
      <c r="T4029" s="2" t="b">
        <v>1</v>
      </c>
      <c r="U4029" s="1" t="s">
        <v>202</v>
      </c>
      <c r="V4029" s="1">
        <v>18</v>
      </c>
      <c r="W4029" s="2" t="b">
        <v>1</v>
      </c>
      <c r="X4029" s="2" t="b">
        <v>1</v>
      </c>
      <c r="Y4029" s="2" t="b">
        <v>0</v>
      </c>
      <c r="Z4029" s="1" t="s">
        <v>119</v>
      </c>
      <c r="AA4029" s="2" t="b">
        <v>0</v>
      </c>
      <c r="AB4029" s="1" t="s">
        <v>24000</v>
      </c>
      <c r="AC4029" s="1" t="s">
        <v>24001</v>
      </c>
      <c r="AD4029" s="1" t="s">
        <v>61</v>
      </c>
      <c r="AE4029" s="2" t="b">
        <v>1</v>
      </c>
      <c r="AF4029" s="1"/>
      <c r="AG4029" s="2" t="b">
        <v>0</v>
      </c>
      <c r="AH4029" s="1">
        <v>46242.564803587964</v>
      </c>
    </row>
    <row r="4030" spans="1:34" ht="13.9">
      <c r="A4030" s="1" t="s">
        <v>24002</v>
      </c>
      <c r="B4030" s="1" t="s">
        <v>24003</v>
      </c>
      <c r="C4030" s="4">
        <v>45801</v>
      </c>
      <c r="D4030" s="1" t="s">
        <v>23735</v>
      </c>
      <c r="E4030" s="1">
        <v>2025</v>
      </c>
      <c r="F4030" s="5">
        <v>14.49</v>
      </c>
      <c r="G4030" s="1" t="s">
        <v>24004</v>
      </c>
      <c r="H4030" s="1" t="s">
        <v>24005</v>
      </c>
      <c r="I4030" s="6">
        <v>23</v>
      </c>
      <c r="J4030" s="6" t="s">
        <v>54</v>
      </c>
      <c r="K4030" s="6">
        <v>2</v>
      </c>
      <c r="L4030" s="6">
        <v>1</v>
      </c>
      <c r="M4030" s="6">
        <v>1</v>
      </c>
      <c r="N4030" s="7">
        <v>0.5</v>
      </c>
      <c r="O4030" s="1" t="s">
        <v>567</v>
      </c>
      <c r="P4030" s="1" t="s">
        <v>54</v>
      </c>
      <c r="Q4030" s="1" t="s">
        <v>56</v>
      </c>
      <c r="R4030" s="1" t="s">
        <v>5</v>
      </c>
      <c r="S4030" s="2" t="b">
        <v>1</v>
      </c>
      <c r="T4030" s="2" t="b">
        <v>0</v>
      </c>
      <c r="U4030" s="1" t="s">
        <v>57</v>
      </c>
      <c r="V4030" s="1"/>
      <c r="W4030" s="2" t="b">
        <v>0</v>
      </c>
      <c r="X4030" s="1"/>
      <c r="Y4030" s="2" t="b">
        <v>0</v>
      </c>
      <c r="Z4030" s="1" t="s">
        <v>58</v>
      </c>
      <c r="AA4030" s="2" t="b">
        <v>1</v>
      </c>
      <c r="AB4030" s="1" t="s">
        <v>24006</v>
      </c>
      <c r="AC4030" s="1" t="s">
        <v>24007</v>
      </c>
      <c r="AD4030" s="1" t="s">
        <v>61</v>
      </c>
      <c r="AE4030" s="2" t="b">
        <v>1</v>
      </c>
      <c r="AF4030" s="1" t="s">
        <v>987</v>
      </c>
      <c r="AG4030" s="2" t="b">
        <v>0</v>
      </c>
      <c r="AH4030" s="1">
        <v>46242.564803587964</v>
      </c>
    </row>
    <row r="4031" spans="1:34" ht="13.9">
      <c r="A4031" s="1" t="s">
        <v>24008</v>
      </c>
      <c r="B4031" s="1" t="s">
        <v>24009</v>
      </c>
      <c r="C4031" s="4">
        <v>45801</v>
      </c>
      <c r="D4031" s="1" t="s">
        <v>23735</v>
      </c>
      <c r="E4031" s="1">
        <v>2025</v>
      </c>
      <c r="F4031" s="5">
        <v>14.49</v>
      </c>
      <c r="G4031" s="1" t="s">
        <v>24010</v>
      </c>
      <c r="H4031" s="1" t="s">
        <v>24011</v>
      </c>
      <c r="I4031" s="6">
        <v>1206</v>
      </c>
      <c r="J4031" s="6" t="s">
        <v>54</v>
      </c>
      <c r="K4031" s="6">
        <v>56</v>
      </c>
      <c r="L4031" s="6">
        <v>42</v>
      </c>
      <c r="M4031" s="6">
        <v>14</v>
      </c>
      <c r="N4031" s="7">
        <v>0.75</v>
      </c>
      <c r="O4031" s="1" t="s">
        <v>55</v>
      </c>
      <c r="P4031" s="1" t="s">
        <v>54</v>
      </c>
      <c r="Q4031" s="1" t="s">
        <v>56</v>
      </c>
      <c r="R4031" s="1" t="s">
        <v>5</v>
      </c>
      <c r="S4031" s="2" t="b">
        <v>1</v>
      </c>
      <c r="T4031" s="2" t="b">
        <v>0</v>
      </c>
      <c r="U4031" s="1" t="s">
        <v>57</v>
      </c>
      <c r="V4031" s="1"/>
      <c r="W4031" s="2" t="b">
        <v>0</v>
      </c>
      <c r="X4031" s="1"/>
      <c r="Y4031" s="2" t="b">
        <v>0</v>
      </c>
      <c r="Z4031" s="1" t="s">
        <v>119</v>
      </c>
      <c r="AA4031" s="2" t="b">
        <v>0</v>
      </c>
      <c r="AB4031" s="1" t="s">
        <v>24012</v>
      </c>
      <c r="AC4031" s="1" t="s">
        <v>24013</v>
      </c>
      <c r="AD4031" s="1" t="s">
        <v>61</v>
      </c>
      <c r="AE4031" s="2" t="b">
        <v>1</v>
      </c>
      <c r="AF4031" s="1"/>
      <c r="AG4031" s="2" t="b">
        <v>0</v>
      </c>
      <c r="AH4031" s="1">
        <v>46242.564803587964</v>
      </c>
    </row>
    <row r="4032" spans="1:34" ht="13.9">
      <c r="A4032" s="1" t="s">
        <v>24014</v>
      </c>
      <c r="B4032" s="1" t="s">
        <v>24015</v>
      </c>
      <c r="C4032" s="4">
        <v>45802</v>
      </c>
      <c r="D4032" s="1" t="s">
        <v>23735</v>
      </c>
      <c r="E4032" s="1">
        <v>2025</v>
      </c>
      <c r="F4032" s="5">
        <v>14.46</v>
      </c>
      <c r="G4032" s="1" t="s">
        <v>24016</v>
      </c>
      <c r="H4032" s="1" t="s">
        <v>24017</v>
      </c>
      <c r="I4032" s="6">
        <v>142</v>
      </c>
      <c r="J4032" s="6" t="s">
        <v>54</v>
      </c>
      <c r="K4032" s="6">
        <v>11</v>
      </c>
      <c r="L4032" s="6">
        <v>11</v>
      </c>
      <c r="M4032" s="6">
        <v>0</v>
      </c>
      <c r="N4032" s="7">
        <v>1</v>
      </c>
      <c r="O4032" s="1" t="s">
        <v>126</v>
      </c>
      <c r="P4032" s="1" t="s">
        <v>54</v>
      </c>
      <c r="Q4032" s="1" t="s">
        <v>56</v>
      </c>
      <c r="R4032" s="1" t="s">
        <v>5</v>
      </c>
      <c r="S4032" s="2" t="b">
        <v>1</v>
      </c>
      <c r="T4032" s="2" t="b">
        <v>0</v>
      </c>
      <c r="U4032" s="1" t="s">
        <v>57</v>
      </c>
      <c r="V4032" s="1"/>
      <c r="W4032" s="2" t="b">
        <v>0</v>
      </c>
      <c r="X4032" s="1"/>
      <c r="Y4032" s="2" t="b">
        <v>0</v>
      </c>
      <c r="Z4032" s="1" t="s">
        <v>58</v>
      </c>
      <c r="AA4032" s="2" t="b">
        <v>1</v>
      </c>
      <c r="AB4032" s="1" t="s">
        <v>24018</v>
      </c>
      <c r="AC4032" s="1" t="s">
        <v>24019</v>
      </c>
      <c r="AD4032" s="1" t="s">
        <v>61</v>
      </c>
      <c r="AE4032" s="2" t="b">
        <v>1</v>
      </c>
      <c r="AF4032" s="1" t="s">
        <v>142</v>
      </c>
      <c r="AG4032" s="2" t="b">
        <v>0</v>
      </c>
      <c r="AH4032" s="1">
        <v>46242.564803587964</v>
      </c>
    </row>
    <row r="4033" spans="1:34" ht="13.9">
      <c r="A4033" s="1" t="s">
        <v>24020</v>
      </c>
      <c r="B4033" s="1" t="s">
        <v>24021</v>
      </c>
      <c r="C4033" s="4">
        <v>45803</v>
      </c>
      <c r="D4033" s="1" t="s">
        <v>23735</v>
      </c>
      <c r="E4033" s="1">
        <v>2025</v>
      </c>
      <c r="F4033" s="5">
        <v>14.42</v>
      </c>
      <c r="G4033" s="1" t="s">
        <v>24022</v>
      </c>
      <c r="H4033" s="1" t="s">
        <v>24023</v>
      </c>
      <c r="I4033" s="6">
        <v>1242</v>
      </c>
      <c r="J4033" s="6" t="s">
        <v>54</v>
      </c>
      <c r="K4033" s="6">
        <v>47</v>
      </c>
      <c r="L4033" s="6">
        <v>41</v>
      </c>
      <c r="M4033" s="6">
        <v>6</v>
      </c>
      <c r="N4033" s="7">
        <v>0.87234042553191493</v>
      </c>
      <c r="O4033" s="1" t="s">
        <v>126</v>
      </c>
      <c r="P4033" s="1" t="s">
        <v>54</v>
      </c>
      <c r="Q4033" s="1" t="s">
        <v>56</v>
      </c>
      <c r="R4033" s="1" t="s">
        <v>7</v>
      </c>
      <c r="S4033" s="2" t="b">
        <v>0</v>
      </c>
      <c r="T4033" s="2" t="b">
        <v>1</v>
      </c>
      <c r="U4033" s="1" t="s">
        <v>202</v>
      </c>
      <c r="V4033" s="1">
        <v>18</v>
      </c>
      <c r="W4033" s="2" t="b">
        <v>1</v>
      </c>
      <c r="X4033" s="2" t="b">
        <v>1</v>
      </c>
      <c r="Y4033" s="2" t="b">
        <v>0</v>
      </c>
      <c r="Z4033" s="1" t="s">
        <v>119</v>
      </c>
      <c r="AA4033" s="2" t="b">
        <v>0</v>
      </c>
      <c r="AB4033" s="1" t="s">
        <v>24024</v>
      </c>
      <c r="AC4033" s="1" t="s">
        <v>24025</v>
      </c>
      <c r="AD4033" s="1" t="s">
        <v>61</v>
      </c>
      <c r="AE4033" s="2" t="b">
        <v>1</v>
      </c>
      <c r="AF4033" s="1"/>
      <c r="AG4033" s="2" t="b">
        <v>0</v>
      </c>
      <c r="AH4033" s="1">
        <v>46242.564803587964</v>
      </c>
    </row>
    <row r="4034" spans="1:34" ht="13.9">
      <c r="A4034" s="1" t="s">
        <v>24026</v>
      </c>
      <c r="B4034" s="1" t="s">
        <v>24027</v>
      </c>
      <c r="C4034" s="4">
        <v>45803</v>
      </c>
      <c r="D4034" s="1" t="s">
        <v>23735</v>
      </c>
      <c r="E4034" s="1">
        <v>2025</v>
      </c>
      <c r="F4034" s="5">
        <v>14.42</v>
      </c>
      <c r="G4034" s="1" t="s">
        <v>24028</v>
      </c>
      <c r="H4034" s="1" t="s">
        <v>24029</v>
      </c>
      <c r="I4034" s="6">
        <v>530</v>
      </c>
      <c r="J4034" s="6" t="s">
        <v>54</v>
      </c>
      <c r="K4034" s="6">
        <v>22</v>
      </c>
      <c r="L4034" s="6">
        <v>18</v>
      </c>
      <c r="M4034" s="6">
        <v>4</v>
      </c>
      <c r="N4034" s="7">
        <v>0.81818181818181823</v>
      </c>
      <c r="O4034" s="1" t="s">
        <v>126</v>
      </c>
      <c r="P4034" s="1" t="s">
        <v>54</v>
      </c>
      <c r="Q4034" s="1" t="s">
        <v>56</v>
      </c>
      <c r="R4034" s="1" t="s">
        <v>5</v>
      </c>
      <c r="S4034" s="2" t="b">
        <v>1</v>
      </c>
      <c r="T4034" s="2" t="b">
        <v>0</v>
      </c>
      <c r="U4034" s="1" t="s">
        <v>57</v>
      </c>
      <c r="V4034" s="1"/>
      <c r="W4034" s="2" t="b">
        <v>0</v>
      </c>
      <c r="X4034" s="1"/>
      <c r="Y4034" s="2" t="b">
        <v>0</v>
      </c>
      <c r="Z4034" s="1" t="s">
        <v>58</v>
      </c>
      <c r="AA4034" s="2" t="b">
        <v>1</v>
      </c>
      <c r="AB4034" s="1" t="s">
        <v>24030</v>
      </c>
      <c r="AC4034" s="1" t="s">
        <v>24031</v>
      </c>
      <c r="AD4034" s="1" t="s">
        <v>61</v>
      </c>
      <c r="AE4034" s="2" t="b">
        <v>1</v>
      </c>
      <c r="AF4034" s="1" t="s">
        <v>86</v>
      </c>
      <c r="AG4034" s="2" t="b">
        <v>0</v>
      </c>
      <c r="AH4034" s="1">
        <v>46242.564803587964</v>
      </c>
    </row>
    <row r="4035" spans="1:34" ht="13.9">
      <c r="A4035" s="1" t="s">
        <v>24032</v>
      </c>
      <c r="B4035" s="1" t="s">
        <v>24033</v>
      </c>
      <c r="C4035" s="4">
        <v>45803</v>
      </c>
      <c r="D4035" s="1" t="s">
        <v>23735</v>
      </c>
      <c r="E4035" s="1">
        <v>2025</v>
      </c>
      <c r="F4035" s="5">
        <v>14.42</v>
      </c>
      <c r="G4035" s="1" t="s">
        <v>24034</v>
      </c>
      <c r="H4035" s="1" t="s">
        <v>24035</v>
      </c>
      <c r="I4035" s="6">
        <v>4013</v>
      </c>
      <c r="J4035" s="6" t="s">
        <v>54</v>
      </c>
      <c r="K4035" s="6">
        <v>102</v>
      </c>
      <c r="L4035" s="6">
        <v>91</v>
      </c>
      <c r="M4035" s="6">
        <v>11</v>
      </c>
      <c r="N4035" s="7">
        <v>0.89215686274509809</v>
      </c>
      <c r="O4035" s="1" t="s">
        <v>67</v>
      </c>
      <c r="P4035" s="1" t="s">
        <v>54</v>
      </c>
      <c r="Q4035" s="1" t="s">
        <v>56</v>
      </c>
      <c r="R4035" s="1" t="s">
        <v>5</v>
      </c>
      <c r="S4035" s="2" t="b">
        <v>1</v>
      </c>
      <c r="T4035" s="2" t="b">
        <v>0</v>
      </c>
      <c r="U4035" s="1" t="s">
        <v>57</v>
      </c>
      <c r="V4035" s="1"/>
      <c r="W4035" s="2" t="b">
        <v>0</v>
      </c>
      <c r="X4035" s="1"/>
      <c r="Y4035" s="2" t="b">
        <v>0</v>
      </c>
      <c r="Z4035" s="1" t="s">
        <v>58</v>
      </c>
      <c r="AA4035" s="2" t="b">
        <v>1</v>
      </c>
      <c r="AB4035" s="1" t="s">
        <v>24036</v>
      </c>
      <c r="AC4035" s="1" t="s">
        <v>24037</v>
      </c>
      <c r="AD4035" s="1" t="s">
        <v>61</v>
      </c>
      <c r="AE4035" s="2" t="b">
        <v>1</v>
      </c>
      <c r="AF4035" s="1" t="s">
        <v>101</v>
      </c>
      <c r="AG4035" s="2" t="b">
        <v>1</v>
      </c>
      <c r="AH4035" s="1">
        <v>46242.564803587964</v>
      </c>
    </row>
    <row r="4036" spans="1:34" ht="13.9">
      <c r="A4036" s="1" t="s">
        <v>24038</v>
      </c>
      <c r="B4036" s="1" t="s">
        <v>24039</v>
      </c>
      <c r="C4036" s="4">
        <v>45803</v>
      </c>
      <c r="D4036" s="1" t="s">
        <v>23735</v>
      </c>
      <c r="E4036" s="1">
        <v>2025</v>
      </c>
      <c r="F4036" s="5">
        <v>14.42</v>
      </c>
      <c r="G4036" s="1" t="s">
        <v>24040</v>
      </c>
      <c r="H4036" s="1" t="s">
        <v>24041</v>
      </c>
      <c r="I4036" s="6">
        <v>30</v>
      </c>
      <c r="J4036" s="6" t="s">
        <v>54</v>
      </c>
      <c r="K4036" s="6">
        <v>2</v>
      </c>
      <c r="L4036" s="6">
        <v>2</v>
      </c>
      <c r="M4036" s="6">
        <v>0</v>
      </c>
      <c r="N4036" s="7">
        <v>1</v>
      </c>
      <c r="O4036" s="1" t="s">
        <v>567</v>
      </c>
      <c r="P4036" s="1" t="s">
        <v>54</v>
      </c>
      <c r="Q4036" s="1" t="s">
        <v>56</v>
      </c>
      <c r="R4036" s="1" t="s">
        <v>5</v>
      </c>
      <c r="S4036" s="2" t="b">
        <v>1</v>
      </c>
      <c r="T4036" s="2" t="b">
        <v>0</v>
      </c>
      <c r="U4036" s="1" t="s">
        <v>57</v>
      </c>
      <c r="V4036" s="1"/>
      <c r="W4036" s="2" t="b">
        <v>0</v>
      </c>
      <c r="X4036" s="1"/>
      <c r="Y4036" s="2" t="b">
        <v>0</v>
      </c>
      <c r="Z4036" s="1" t="s">
        <v>58</v>
      </c>
      <c r="AA4036" s="2" t="b">
        <v>1</v>
      </c>
      <c r="AB4036" s="1" t="s">
        <v>24042</v>
      </c>
      <c r="AC4036" s="1" t="s">
        <v>24043</v>
      </c>
      <c r="AD4036" s="1" t="s">
        <v>61</v>
      </c>
      <c r="AE4036" s="2" t="b">
        <v>1</v>
      </c>
      <c r="AF4036" s="1" t="s">
        <v>142</v>
      </c>
      <c r="AG4036" s="2" t="b">
        <v>0</v>
      </c>
      <c r="AH4036" s="1">
        <v>46242.564803587964</v>
      </c>
    </row>
    <row r="4037" spans="1:34" ht="13.9">
      <c r="A4037" s="1" t="s">
        <v>24044</v>
      </c>
      <c r="B4037" s="1" t="s">
        <v>24045</v>
      </c>
      <c r="C4037" s="4">
        <v>45804</v>
      </c>
      <c r="D4037" s="1" t="s">
        <v>23735</v>
      </c>
      <c r="E4037" s="1">
        <v>2025</v>
      </c>
      <c r="F4037" s="5">
        <v>14.39</v>
      </c>
      <c r="G4037" s="1" t="s">
        <v>24046</v>
      </c>
      <c r="H4037" s="1" t="s">
        <v>24047</v>
      </c>
      <c r="I4037" s="6">
        <v>2646</v>
      </c>
      <c r="J4037" s="6" t="s">
        <v>54</v>
      </c>
      <c r="K4037" s="6">
        <v>133</v>
      </c>
      <c r="L4037" s="6">
        <v>121</v>
      </c>
      <c r="M4037" s="6">
        <v>12</v>
      </c>
      <c r="N4037" s="7">
        <v>0.90977443609022557</v>
      </c>
      <c r="O4037" s="1" t="s">
        <v>67</v>
      </c>
      <c r="P4037" s="1" t="s">
        <v>54</v>
      </c>
      <c r="Q4037" s="1" t="s">
        <v>56</v>
      </c>
      <c r="R4037" s="1" t="s">
        <v>5</v>
      </c>
      <c r="S4037" s="2" t="b">
        <v>1</v>
      </c>
      <c r="T4037" s="2" t="b">
        <v>0</v>
      </c>
      <c r="U4037" s="1" t="s">
        <v>57</v>
      </c>
      <c r="V4037" s="1"/>
      <c r="W4037" s="2" t="b">
        <v>0</v>
      </c>
      <c r="X4037" s="1"/>
      <c r="Y4037" s="2" t="b">
        <v>0</v>
      </c>
      <c r="Z4037" s="1" t="s">
        <v>58</v>
      </c>
      <c r="AA4037" s="2" t="b">
        <v>1</v>
      </c>
      <c r="AB4037" s="1" t="s">
        <v>24048</v>
      </c>
      <c r="AC4037" s="1" t="s">
        <v>24049</v>
      </c>
      <c r="AD4037" s="1" t="s">
        <v>61</v>
      </c>
      <c r="AE4037" s="2" t="b">
        <v>1</v>
      </c>
      <c r="AF4037" s="1" t="s">
        <v>435</v>
      </c>
      <c r="AG4037" s="2" t="b">
        <v>0</v>
      </c>
      <c r="AH4037" s="1">
        <v>46242.564803587964</v>
      </c>
    </row>
    <row r="4038" spans="1:34" ht="13.9">
      <c r="A4038" s="1" t="s">
        <v>24050</v>
      </c>
      <c r="B4038" s="1" t="s">
        <v>24051</v>
      </c>
      <c r="C4038" s="4">
        <v>45804</v>
      </c>
      <c r="D4038" s="1" t="s">
        <v>23735</v>
      </c>
      <c r="E4038" s="1">
        <v>2025</v>
      </c>
      <c r="F4038" s="5">
        <v>14.39</v>
      </c>
      <c r="G4038" s="1" t="s">
        <v>24052</v>
      </c>
      <c r="H4038" s="1" t="s">
        <v>24053</v>
      </c>
      <c r="I4038" s="6">
        <v>733</v>
      </c>
      <c r="J4038" s="6" t="s">
        <v>54</v>
      </c>
      <c r="K4038" s="6">
        <v>30</v>
      </c>
      <c r="L4038" s="6">
        <v>26</v>
      </c>
      <c r="M4038" s="6">
        <v>4</v>
      </c>
      <c r="N4038" s="7">
        <v>0.8666666666666667</v>
      </c>
      <c r="O4038" s="1" t="s">
        <v>126</v>
      </c>
      <c r="P4038" s="1" t="s">
        <v>54</v>
      </c>
      <c r="Q4038" s="1" t="s">
        <v>56</v>
      </c>
      <c r="R4038" s="1" t="s">
        <v>5</v>
      </c>
      <c r="S4038" s="2" t="b">
        <v>1</v>
      </c>
      <c r="T4038" s="2" t="b">
        <v>0</v>
      </c>
      <c r="U4038" s="1" t="s">
        <v>310</v>
      </c>
      <c r="V4038" s="1">
        <v>13</v>
      </c>
      <c r="W4038" s="2" t="b">
        <v>0</v>
      </c>
      <c r="X4038" s="1"/>
      <c r="Y4038" s="2" t="b">
        <v>0</v>
      </c>
      <c r="Z4038" s="1" t="s">
        <v>58</v>
      </c>
      <c r="AA4038" s="2" t="b">
        <v>1</v>
      </c>
      <c r="AB4038" s="1" t="s">
        <v>24054</v>
      </c>
      <c r="AC4038" s="1" t="s">
        <v>24055</v>
      </c>
      <c r="AD4038" s="1" t="s">
        <v>61</v>
      </c>
      <c r="AE4038" s="2" t="b">
        <v>1</v>
      </c>
      <c r="AF4038" s="1" t="s">
        <v>686</v>
      </c>
      <c r="AG4038" s="2" t="b">
        <v>0</v>
      </c>
      <c r="AH4038" s="1">
        <v>46242.564803587964</v>
      </c>
    </row>
    <row r="4039" spans="1:34" ht="13.9">
      <c r="A4039" s="1" t="s">
        <v>24056</v>
      </c>
      <c r="B4039" s="1" t="s">
        <v>24057</v>
      </c>
      <c r="C4039" s="4">
        <v>45805</v>
      </c>
      <c r="D4039" s="1" t="s">
        <v>23735</v>
      </c>
      <c r="E4039" s="1">
        <v>2025</v>
      </c>
      <c r="F4039" s="5">
        <v>14.36</v>
      </c>
      <c r="G4039" s="1" t="s">
        <v>24058</v>
      </c>
      <c r="H4039" s="1" t="s">
        <v>24059</v>
      </c>
      <c r="I4039" s="6">
        <v>313</v>
      </c>
      <c r="J4039" s="6" t="s">
        <v>54</v>
      </c>
      <c r="K4039" s="6">
        <v>49</v>
      </c>
      <c r="L4039" s="6">
        <v>46</v>
      </c>
      <c r="M4039" s="6">
        <v>3</v>
      </c>
      <c r="N4039" s="7">
        <v>0.93877551020408168</v>
      </c>
      <c r="O4039" s="1" t="s">
        <v>126</v>
      </c>
      <c r="P4039" s="1" t="s">
        <v>54</v>
      </c>
      <c r="Q4039" s="1" t="s">
        <v>56</v>
      </c>
      <c r="R4039" s="1" t="s">
        <v>5</v>
      </c>
      <c r="S4039" s="2" t="b">
        <v>1</v>
      </c>
      <c r="T4039" s="2" t="b">
        <v>0</v>
      </c>
      <c r="U4039" s="1" t="s">
        <v>57</v>
      </c>
      <c r="V4039" s="1"/>
      <c r="W4039" s="2" t="b">
        <v>0</v>
      </c>
      <c r="X4039" s="1"/>
      <c r="Y4039" s="2" t="b">
        <v>0</v>
      </c>
      <c r="Z4039" s="1" t="s">
        <v>58</v>
      </c>
      <c r="AA4039" s="2" t="b">
        <v>1</v>
      </c>
      <c r="AB4039" s="1" t="s">
        <v>24060</v>
      </c>
      <c r="AC4039" s="1" t="s">
        <v>24061</v>
      </c>
      <c r="AD4039" s="1" t="s">
        <v>61</v>
      </c>
      <c r="AE4039" s="2" t="b">
        <v>1</v>
      </c>
      <c r="AF4039" s="1" t="s">
        <v>1400</v>
      </c>
      <c r="AG4039" s="2" t="b">
        <v>0</v>
      </c>
      <c r="AH4039" s="1">
        <v>46242.564803587964</v>
      </c>
    </row>
    <row r="4040" spans="1:34" ht="13.9">
      <c r="A4040" s="1" t="s">
        <v>24062</v>
      </c>
      <c r="B4040" s="1" t="s">
        <v>24063</v>
      </c>
      <c r="C4040" s="4">
        <v>45806</v>
      </c>
      <c r="D4040" s="1" t="s">
        <v>23735</v>
      </c>
      <c r="E4040" s="1">
        <v>2025</v>
      </c>
      <c r="F4040" s="5">
        <v>14.32</v>
      </c>
      <c r="G4040" s="1" t="s">
        <v>24064</v>
      </c>
      <c r="H4040" s="1" t="s">
        <v>24065</v>
      </c>
      <c r="I4040" s="6">
        <v>289</v>
      </c>
      <c r="J4040" s="6" t="s">
        <v>54</v>
      </c>
      <c r="K4040" s="6">
        <v>17</v>
      </c>
      <c r="L4040" s="6">
        <v>17</v>
      </c>
      <c r="M4040" s="6">
        <v>0</v>
      </c>
      <c r="N4040" s="7">
        <v>1</v>
      </c>
      <c r="O4040" s="1" t="s">
        <v>126</v>
      </c>
      <c r="P4040" s="1" t="s">
        <v>54</v>
      </c>
      <c r="Q4040" s="1" t="s">
        <v>56</v>
      </c>
      <c r="R4040" s="1" t="s">
        <v>5</v>
      </c>
      <c r="S4040" s="2" t="b">
        <v>1</v>
      </c>
      <c r="T4040" s="2" t="b">
        <v>0</v>
      </c>
      <c r="U4040" s="1" t="s">
        <v>57</v>
      </c>
      <c r="V4040" s="1"/>
      <c r="W4040" s="2" t="b">
        <v>0</v>
      </c>
      <c r="X4040" s="1"/>
      <c r="Y4040" s="2" t="b">
        <v>0</v>
      </c>
      <c r="Z4040" s="1" t="s">
        <v>58</v>
      </c>
      <c r="AA4040" s="2" t="b">
        <v>1</v>
      </c>
      <c r="AB4040" s="1" t="s">
        <v>24066</v>
      </c>
      <c r="AC4040" s="1" t="s">
        <v>24067</v>
      </c>
      <c r="AD4040" s="1" t="s">
        <v>61</v>
      </c>
      <c r="AE4040" s="2" t="b">
        <v>1</v>
      </c>
      <c r="AF4040" s="1" t="s">
        <v>94</v>
      </c>
      <c r="AG4040" s="2" t="b">
        <v>0</v>
      </c>
      <c r="AH4040" s="1">
        <v>46242.564803587964</v>
      </c>
    </row>
    <row r="4041" spans="1:34" ht="13.9">
      <c r="A4041" s="1" t="s">
        <v>24068</v>
      </c>
      <c r="B4041" s="1" t="s">
        <v>24069</v>
      </c>
      <c r="C4041" s="4">
        <v>45806</v>
      </c>
      <c r="D4041" s="1" t="s">
        <v>23735</v>
      </c>
      <c r="E4041" s="1">
        <v>2025</v>
      </c>
      <c r="F4041" s="5">
        <v>14.32</v>
      </c>
      <c r="G4041" s="1" t="s">
        <v>24070</v>
      </c>
      <c r="H4041" s="1" t="s">
        <v>24071</v>
      </c>
      <c r="I4041" s="6">
        <v>1</v>
      </c>
      <c r="J4041" s="6" t="s">
        <v>54</v>
      </c>
      <c r="K4041" s="6">
        <v>0</v>
      </c>
      <c r="L4041" s="6">
        <v>0</v>
      </c>
      <c r="M4041" s="6">
        <v>0</v>
      </c>
      <c r="N4041" s="7"/>
      <c r="O4041" s="1" t="s">
        <v>216</v>
      </c>
      <c r="P4041" s="1" t="s">
        <v>54</v>
      </c>
      <c r="Q4041" s="1" t="s">
        <v>56</v>
      </c>
      <c r="R4041" s="1" t="s">
        <v>5</v>
      </c>
      <c r="S4041" s="2" t="b">
        <v>1</v>
      </c>
      <c r="T4041" s="2" t="b">
        <v>0</v>
      </c>
      <c r="U4041" s="1" t="s">
        <v>57</v>
      </c>
      <c r="V4041" s="1"/>
      <c r="W4041" s="2" t="b">
        <v>0</v>
      </c>
      <c r="X4041" s="1"/>
      <c r="Y4041" s="2" t="b">
        <v>0</v>
      </c>
      <c r="Z4041" s="1" t="s">
        <v>58</v>
      </c>
      <c r="AA4041" s="2" t="b">
        <v>1</v>
      </c>
      <c r="AB4041" s="1" t="s">
        <v>24072</v>
      </c>
      <c r="AC4041" s="1" t="s">
        <v>24073</v>
      </c>
      <c r="AD4041" s="1" t="s">
        <v>61</v>
      </c>
      <c r="AE4041" s="2" t="b">
        <v>1</v>
      </c>
      <c r="AF4041" s="1" t="s">
        <v>71</v>
      </c>
      <c r="AG4041" s="2" t="b">
        <v>0</v>
      </c>
      <c r="AH4041" s="1">
        <v>46242.564803587964</v>
      </c>
    </row>
    <row r="4042" spans="1:34" ht="13.9">
      <c r="A4042" s="1" t="s">
        <v>24074</v>
      </c>
      <c r="B4042" s="1" t="s">
        <v>24075</v>
      </c>
      <c r="C4042" s="4">
        <v>45806</v>
      </c>
      <c r="D4042" s="1" t="s">
        <v>23735</v>
      </c>
      <c r="E4042" s="1">
        <v>2025</v>
      </c>
      <c r="F4042" s="5">
        <v>14.32</v>
      </c>
      <c r="G4042" s="1" t="s">
        <v>24076</v>
      </c>
      <c r="H4042" s="1" t="s">
        <v>24077</v>
      </c>
      <c r="I4042" s="6">
        <v>18786</v>
      </c>
      <c r="J4042" s="6" t="s">
        <v>54</v>
      </c>
      <c r="K4042" s="6">
        <v>736</v>
      </c>
      <c r="L4042" s="6">
        <v>642</v>
      </c>
      <c r="M4042" s="6">
        <v>94</v>
      </c>
      <c r="N4042" s="7">
        <v>0.87228260869565222</v>
      </c>
      <c r="O4042" s="1" t="s">
        <v>67</v>
      </c>
      <c r="P4042" s="1" t="s">
        <v>54</v>
      </c>
      <c r="Q4042" s="1" t="s">
        <v>68</v>
      </c>
      <c r="R4042" s="1" t="s">
        <v>5</v>
      </c>
      <c r="S4042" s="2" t="b">
        <v>1</v>
      </c>
      <c r="T4042" s="2" t="b">
        <v>0</v>
      </c>
      <c r="U4042" s="1" t="s">
        <v>57</v>
      </c>
      <c r="V4042" s="1"/>
      <c r="W4042" s="2" t="b">
        <v>0</v>
      </c>
      <c r="X4042" s="1"/>
      <c r="Y4042" s="2" t="b">
        <v>0</v>
      </c>
      <c r="Z4042" s="1" t="s">
        <v>58</v>
      </c>
      <c r="AA4042" s="2" t="b">
        <v>1</v>
      </c>
      <c r="AB4042" s="1" t="s">
        <v>24078</v>
      </c>
      <c r="AC4042" s="1" t="s">
        <v>24079</v>
      </c>
      <c r="AD4042" s="1" t="s">
        <v>172</v>
      </c>
      <c r="AE4042" s="2" t="b">
        <v>1</v>
      </c>
      <c r="AF4042" s="1" t="s">
        <v>62</v>
      </c>
      <c r="AG4042" s="2" t="b">
        <v>0</v>
      </c>
      <c r="AH4042" s="1">
        <v>46242.564803587964</v>
      </c>
    </row>
    <row r="4043" spans="1:34" ht="13.9">
      <c r="A4043" s="1" t="s">
        <v>24080</v>
      </c>
      <c r="B4043" s="1" t="s">
        <v>24081</v>
      </c>
      <c r="C4043" s="4">
        <v>45806</v>
      </c>
      <c r="D4043" s="1" t="s">
        <v>23735</v>
      </c>
      <c r="E4043" s="1">
        <v>2025</v>
      </c>
      <c r="F4043" s="5">
        <v>14.32</v>
      </c>
      <c r="G4043" s="1" t="s">
        <v>24082</v>
      </c>
      <c r="H4043" s="1" t="s">
        <v>24083</v>
      </c>
      <c r="I4043" s="6">
        <v>605</v>
      </c>
      <c r="J4043" s="6" t="s">
        <v>54</v>
      </c>
      <c r="K4043" s="6">
        <v>49</v>
      </c>
      <c r="L4043" s="6">
        <v>46</v>
      </c>
      <c r="M4043" s="6">
        <v>3</v>
      </c>
      <c r="N4043" s="7">
        <v>0.93877551020408168</v>
      </c>
      <c r="O4043" s="1" t="s">
        <v>126</v>
      </c>
      <c r="P4043" s="1" t="s">
        <v>54</v>
      </c>
      <c r="Q4043" s="1" t="s">
        <v>56</v>
      </c>
      <c r="R4043" s="1" t="s">
        <v>7</v>
      </c>
      <c r="S4043" s="2" t="b">
        <v>0</v>
      </c>
      <c r="T4043" s="2" t="b">
        <v>1</v>
      </c>
      <c r="U4043" s="1" t="s">
        <v>202</v>
      </c>
      <c r="V4043" s="1">
        <v>18</v>
      </c>
      <c r="W4043" s="2" t="b">
        <v>1</v>
      </c>
      <c r="X4043" s="2" t="b">
        <v>1</v>
      </c>
      <c r="Y4043" s="2" t="b">
        <v>0</v>
      </c>
      <c r="Z4043" s="1" t="s">
        <v>119</v>
      </c>
      <c r="AA4043" s="2" t="b">
        <v>0</v>
      </c>
      <c r="AB4043" s="1" t="s">
        <v>24084</v>
      </c>
      <c r="AC4043" s="1" t="s">
        <v>24085</v>
      </c>
      <c r="AD4043" s="1" t="s">
        <v>61</v>
      </c>
      <c r="AE4043" s="2" t="b">
        <v>1</v>
      </c>
      <c r="AF4043" s="1"/>
      <c r="AG4043" s="2" t="b">
        <v>0</v>
      </c>
      <c r="AH4043" s="1">
        <v>46242.564803587964</v>
      </c>
    </row>
    <row r="4044" spans="1:34" ht="13.9">
      <c r="A4044" s="1" t="s">
        <v>24086</v>
      </c>
      <c r="B4044" s="1" t="s">
        <v>24087</v>
      </c>
      <c r="C4044" s="4">
        <v>45807</v>
      </c>
      <c r="D4044" s="1" t="s">
        <v>23735</v>
      </c>
      <c r="E4044" s="1">
        <v>2025</v>
      </c>
      <c r="F4044" s="5">
        <v>14.29</v>
      </c>
      <c r="G4044" s="1" t="s">
        <v>24088</v>
      </c>
      <c r="H4044" s="1" t="s">
        <v>24089</v>
      </c>
      <c r="I4044" s="6">
        <v>221</v>
      </c>
      <c r="J4044" s="6" t="s">
        <v>54</v>
      </c>
      <c r="K4044" s="6">
        <v>15</v>
      </c>
      <c r="L4044" s="6">
        <v>14</v>
      </c>
      <c r="M4044" s="6">
        <v>1</v>
      </c>
      <c r="N4044" s="7">
        <v>0.93333333333333335</v>
      </c>
      <c r="O4044" s="1" t="s">
        <v>126</v>
      </c>
      <c r="P4044" s="1" t="s">
        <v>54</v>
      </c>
      <c r="Q4044" s="1" t="s">
        <v>56</v>
      </c>
      <c r="R4044" s="1" t="s">
        <v>5</v>
      </c>
      <c r="S4044" s="2" t="b">
        <v>1</v>
      </c>
      <c r="T4044" s="2" t="b">
        <v>0</v>
      </c>
      <c r="U4044" s="1" t="s">
        <v>57</v>
      </c>
      <c r="V4044" s="1"/>
      <c r="W4044" s="2" t="b">
        <v>0</v>
      </c>
      <c r="X4044" s="1"/>
      <c r="Y4044" s="2" t="b">
        <v>0</v>
      </c>
      <c r="Z4044" s="1" t="s">
        <v>58</v>
      </c>
      <c r="AA4044" s="2" t="b">
        <v>1</v>
      </c>
      <c r="AB4044" s="1" t="s">
        <v>24090</v>
      </c>
      <c r="AC4044" s="1" t="s">
        <v>24091</v>
      </c>
      <c r="AD4044" s="1" t="s">
        <v>61</v>
      </c>
      <c r="AE4044" s="2" t="b">
        <v>1</v>
      </c>
      <c r="AF4044" s="1" t="s">
        <v>305</v>
      </c>
      <c r="AG4044" s="2" t="b">
        <v>0</v>
      </c>
      <c r="AH4044" s="1">
        <v>46242.564803587964</v>
      </c>
    </row>
    <row r="4045" spans="1:34" ht="13.9">
      <c r="A4045" s="1" t="s">
        <v>24092</v>
      </c>
      <c r="B4045" s="1" t="s">
        <v>24093</v>
      </c>
      <c r="C4045" s="4">
        <v>45807</v>
      </c>
      <c r="D4045" s="1" t="s">
        <v>23735</v>
      </c>
      <c r="E4045" s="1">
        <v>2025</v>
      </c>
      <c r="F4045" s="5">
        <v>14.29</v>
      </c>
      <c r="G4045" s="1" t="s">
        <v>24094</v>
      </c>
      <c r="H4045" s="1" t="s">
        <v>24095</v>
      </c>
      <c r="I4045" s="6">
        <v>1620</v>
      </c>
      <c r="J4045" s="6" t="s">
        <v>54</v>
      </c>
      <c r="K4045" s="6">
        <v>77</v>
      </c>
      <c r="L4045" s="6">
        <v>69</v>
      </c>
      <c r="M4045" s="6">
        <v>8</v>
      </c>
      <c r="N4045" s="7">
        <v>0.89610389610389607</v>
      </c>
      <c r="O4045" s="1" t="s">
        <v>67</v>
      </c>
      <c r="P4045" s="1" t="s">
        <v>54</v>
      </c>
      <c r="Q4045" s="1" t="s">
        <v>56</v>
      </c>
      <c r="R4045" s="1" t="s">
        <v>5</v>
      </c>
      <c r="S4045" s="2" t="b">
        <v>1</v>
      </c>
      <c r="T4045" s="2" t="b">
        <v>0</v>
      </c>
      <c r="U4045" s="1" t="s">
        <v>169</v>
      </c>
      <c r="V4045" s="1">
        <v>0</v>
      </c>
      <c r="W4045" s="2" t="b">
        <v>0</v>
      </c>
      <c r="X4045" s="1"/>
      <c r="Y4045" s="2" t="b">
        <v>0</v>
      </c>
      <c r="Z4045" s="1" t="s">
        <v>58</v>
      </c>
      <c r="AA4045" s="2" t="b">
        <v>1</v>
      </c>
      <c r="AB4045" s="1" t="s">
        <v>24096</v>
      </c>
      <c r="AC4045" s="1" t="s">
        <v>24097</v>
      </c>
      <c r="AD4045" s="1" t="s">
        <v>61</v>
      </c>
      <c r="AE4045" s="2" t="b">
        <v>1</v>
      </c>
      <c r="AF4045" s="1" t="s">
        <v>2281</v>
      </c>
      <c r="AG4045" s="2" t="b">
        <v>0</v>
      </c>
      <c r="AH4045" s="1">
        <v>46242.564803587964</v>
      </c>
    </row>
    <row r="4046" spans="1:34" ht="13.9">
      <c r="A4046" s="1" t="s">
        <v>24098</v>
      </c>
      <c r="B4046" s="1" t="s">
        <v>24099</v>
      </c>
      <c r="C4046" s="4">
        <v>45807</v>
      </c>
      <c r="D4046" s="1" t="s">
        <v>23735</v>
      </c>
      <c r="E4046" s="1">
        <v>2025</v>
      </c>
      <c r="F4046" s="5">
        <v>14.29</v>
      </c>
      <c r="G4046" s="1" t="s">
        <v>24100</v>
      </c>
      <c r="H4046" s="1" t="s">
        <v>13523</v>
      </c>
      <c r="I4046" s="6"/>
      <c r="J4046" s="6" t="s">
        <v>147</v>
      </c>
      <c r="K4046" s="6">
        <v>22</v>
      </c>
      <c r="L4046" s="6">
        <v>22</v>
      </c>
      <c r="M4046" s="6">
        <v>0</v>
      </c>
      <c r="N4046" s="7">
        <v>1</v>
      </c>
      <c r="O4046" s="1" t="s">
        <v>126</v>
      </c>
      <c r="P4046" s="1" t="s">
        <v>54</v>
      </c>
      <c r="Q4046" s="1" t="s">
        <v>56</v>
      </c>
      <c r="R4046" s="1" t="s">
        <v>5</v>
      </c>
      <c r="S4046" s="2" t="b">
        <v>1</v>
      </c>
      <c r="T4046" s="2" t="b">
        <v>0</v>
      </c>
      <c r="U4046" s="1" t="s">
        <v>57</v>
      </c>
      <c r="V4046" s="1"/>
      <c r="W4046" s="2" t="b">
        <v>0</v>
      </c>
      <c r="X4046" s="1"/>
      <c r="Y4046" s="2" t="b">
        <v>0</v>
      </c>
      <c r="Z4046" s="1" t="s">
        <v>119</v>
      </c>
      <c r="AA4046" s="2" t="b">
        <v>0</v>
      </c>
      <c r="AB4046" s="1" t="s">
        <v>13524</v>
      </c>
      <c r="AC4046" s="1" t="s">
        <v>24101</v>
      </c>
      <c r="AD4046" s="1" t="s">
        <v>61</v>
      </c>
      <c r="AE4046" s="2" t="b">
        <v>1</v>
      </c>
      <c r="AF4046" s="1"/>
      <c r="AG4046" s="2" t="b">
        <v>0</v>
      </c>
      <c r="AH4046" s="1">
        <v>46242.564803587964</v>
      </c>
    </row>
    <row r="4047" spans="1:34" ht="13.9">
      <c r="A4047" s="1" t="s">
        <v>24102</v>
      </c>
      <c r="B4047" s="1" t="s">
        <v>24103</v>
      </c>
      <c r="C4047" s="4">
        <v>45807</v>
      </c>
      <c r="D4047" s="1" t="s">
        <v>23735</v>
      </c>
      <c r="E4047" s="1">
        <v>2025</v>
      </c>
      <c r="F4047" s="5">
        <v>14.29</v>
      </c>
      <c r="G4047" s="1" t="s">
        <v>24104</v>
      </c>
      <c r="H4047" s="1" t="s">
        <v>24105</v>
      </c>
      <c r="I4047" s="6">
        <v>612</v>
      </c>
      <c r="J4047" s="6" t="s">
        <v>54</v>
      </c>
      <c r="K4047" s="6">
        <v>23</v>
      </c>
      <c r="L4047" s="6">
        <v>21</v>
      </c>
      <c r="M4047" s="6">
        <v>2</v>
      </c>
      <c r="N4047" s="7">
        <v>0.91304347826086951</v>
      </c>
      <c r="O4047" s="1" t="s">
        <v>126</v>
      </c>
      <c r="P4047" s="1" t="s">
        <v>54</v>
      </c>
      <c r="Q4047" s="1" t="s">
        <v>56</v>
      </c>
      <c r="R4047" s="1" t="s">
        <v>7</v>
      </c>
      <c r="S4047" s="2" t="b">
        <v>0</v>
      </c>
      <c r="T4047" s="2" t="b">
        <v>1</v>
      </c>
      <c r="U4047" s="1" t="s">
        <v>202</v>
      </c>
      <c r="V4047" s="1">
        <v>18</v>
      </c>
      <c r="W4047" s="2" t="b">
        <v>1</v>
      </c>
      <c r="X4047" s="2" t="b">
        <v>1</v>
      </c>
      <c r="Y4047" s="2" t="b">
        <v>0</v>
      </c>
      <c r="Z4047" s="1" t="s">
        <v>119</v>
      </c>
      <c r="AA4047" s="2" t="b">
        <v>0</v>
      </c>
      <c r="AB4047" s="1" t="s">
        <v>24106</v>
      </c>
      <c r="AC4047" s="1" t="s">
        <v>24107</v>
      </c>
      <c r="AD4047" s="1" t="s">
        <v>61</v>
      </c>
      <c r="AE4047" s="2" t="b">
        <v>1</v>
      </c>
      <c r="AF4047" s="1"/>
      <c r="AG4047" s="2" t="b">
        <v>0</v>
      </c>
      <c r="AH4047" s="1">
        <v>46242.564803587964</v>
      </c>
    </row>
    <row r="4048" spans="1:34" ht="13.9">
      <c r="A4048" s="1" t="s">
        <v>24108</v>
      </c>
      <c r="B4048" s="1" t="s">
        <v>24109</v>
      </c>
      <c r="C4048" s="4">
        <v>45807</v>
      </c>
      <c r="D4048" s="1" t="s">
        <v>23735</v>
      </c>
      <c r="E4048" s="1">
        <v>2025</v>
      </c>
      <c r="F4048" s="5">
        <v>14.29</v>
      </c>
      <c r="G4048" s="1" t="s">
        <v>24110</v>
      </c>
      <c r="H4048" s="1" t="s">
        <v>24111</v>
      </c>
      <c r="I4048" s="6">
        <v>20717</v>
      </c>
      <c r="J4048" s="6" t="s">
        <v>54</v>
      </c>
      <c r="K4048" s="6">
        <v>344</v>
      </c>
      <c r="L4048" s="6">
        <v>324</v>
      </c>
      <c r="M4048" s="6">
        <v>20</v>
      </c>
      <c r="N4048" s="7">
        <v>0.94186046511627908</v>
      </c>
      <c r="O4048" s="1" t="s">
        <v>67</v>
      </c>
      <c r="P4048" s="1" t="s">
        <v>54</v>
      </c>
      <c r="Q4048" s="1" t="s">
        <v>68</v>
      </c>
      <c r="R4048" s="1" t="s">
        <v>7</v>
      </c>
      <c r="S4048" s="2" t="b">
        <v>0</v>
      </c>
      <c r="T4048" s="2" t="b">
        <v>1</v>
      </c>
      <c r="U4048" s="1" t="s">
        <v>133</v>
      </c>
      <c r="V4048" s="1">
        <v>18</v>
      </c>
      <c r="W4048" s="2" t="b">
        <v>1</v>
      </c>
      <c r="X4048" s="2" t="b">
        <v>0</v>
      </c>
      <c r="Y4048" s="2" t="b">
        <v>0</v>
      </c>
      <c r="Z4048" s="1" t="s">
        <v>119</v>
      </c>
      <c r="AA4048" s="2" t="b">
        <v>0</v>
      </c>
      <c r="AB4048" s="1" t="s">
        <v>24112</v>
      </c>
      <c r="AC4048" s="1" t="s">
        <v>24113</v>
      </c>
      <c r="AD4048" s="1" t="s">
        <v>61</v>
      </c>
      <c r="AE4048" s="2" t="b">
        <v>1</v>
      </c>
      <c r="AF4048" s="1"/>
      <c r="AG4048" s="2" t="b">
        <v>0</v>
      </c>
      <c r="AH4048" s="1">
        <v>46242.564803587964</v>
      </c>
    </row>
    <row r="4049" spans="1:34" ht="13.9">
      <c r="A4049" s="1" t="s">
        <v>24114</v>
      </c>
      <c r="B4049" s="1" t="s">
        <v>24115</v>
      </c>
      <c r="C4049" s="4">
        <v>45807</v>
      </c>
      <c r="D4049" s="1" t="s">
        <v>23735</v>
      </c>
      <c r="E4049" s="1">
        <v>2025</v>
      </c>
      <c r="F4049" s="5">
        <v>14.29</v>
      </c>
      <c r="G4049" s="1" t="s">
        <v>24116</v>
      </c>
      <c r="H4049" s="1" t="s">
        <v>24117</v>
      </c>
      <c r="I4049" s="6">
        <v>321</v>
      </c>
      <c r="J4049" s="6" t="s">
        <v>54</v>
      </c>
      <c r="K4049" s="6">
        <v>20</v>
      </c>
      <c r="L4049" s="6">
        <v>19</v>
      </c>
      <c r="M4049" s="6">
        <v>1</v>
      </c>
      <c r="N4049" s="7">
        <v>0.95</v>
      </c>
      <c r="O4049" s="1" t="s">
        <v>126</v>
      </c>
      <c r="P4049" s="1" t="s">
        <v>54</v>
      </c>
      <c r="Q4049" s="1" t="s">
        <v>56</v>
      </c>
      <c r="R4049" s="1" t="s">
        <v>5</v>
      </c>
      <c r="S4049" s="2" t="b">
        <v>1</v>
      </c>
      <c r="T4049" s="2" t="b">
        <v>0</v>
      </c>
      <c r="U4049" s="1" t="s">
        <v>57</v>
      </c>
      <c r="V4049" s="1"/>
      <c r="W4049" s="2" t="b">
        <v>0</v>
      </c>
      <c r="X4049" s="1"/>
      <c r="Y4049" s="2" t="b">
        <v>0</v>
      </c>
      <c r="Z4049" s="1" t="s">
        <v>58</v>
      </c>
      <c r="AA4049" s="2" t="b">
        <v>1</v>
      </c>
      <c r="AB4049" s="1" t="s">
        <v>24118</v>
      </c>
      <c r="AC4049" s="1" t="s">
        <v>24119</v>
      </c>
      <c r="AD4049" s="1" t="s">
        <v>61</v>
      </c>
      <c r="AE4049" s="2" t="b">
        <v>1</v>
      </c>
      <c r="AF4049" s="1" t="s">
        <v>94</v>
      </c>
      <c r="AG4049" s="2" t="b">
        <v>0</v>
      </c>
      <c r="AH4049" s="1">
        <v>46242.564803587964</v>
      </c>
    </row>
    <row r="4050" spans="1:34" ht="13.9">
      <c r="A4050" s="1" t="s">
        <v>24120</v>
      </c>
      <c r="B4050" s="1" t="s">
        <v>24121</v>
      </c>
      <c r="C4050" s="4">
        <v>45807</v>
      </c>
      <c r="D4050" s="1" t="s">
        <v>23735</v>
      </c>
      <c r="E4050" s="1">
        <v>2025</v>
      </c>
      <c r="F4050" s="5">
        <v>14.29</v>
      </c>
      <c r="G4050" s="1" t="s">
        <v>24122</v>
      </c>
      <c r="H4050" s="1" t="s">
        <v>24123</v>
      </c>
      <c r="I4050" s="6">
        <v>783</v>
      </c>
      <c r="J4050" s="6" t="s">
        <v>54</v>
      </c>
      <c r="K4050" s="6">
        <v>16</v>
      </c>
      <c r="L4050" s="6">
        <v>15</v>
      </c>
      <c r="M4050" s="6">
        <v>1</v>
      </c>
      <c r="N4050" s="7">
        <v>0.9375</v>
      </c>
      <c r="O4050" s="1" t="s">
        <v>126</v>
      </c>
      <c r="P4050" s="1" t="s">
        <v>54</v>
      </c>
      <c r="Q4050" s="1" t="s">
        <v>56</v>
      </c>
      <c r="R4050" s="1" t="s">
        <v>5</v>
      </c>
      <c r="S4050" s="2" t="b">
        <v>1</v>
      </c>
      <c r="T4050" s="2" t="b">
        <v>0</v>
      </c>
      <c r="U4050" s="1" t="s">
        <v>57</v>
      </c>
      <c r="V4050" s="1"/>
      <c r="W4050" s="2" t="b">
        <v>0</v>
      </c>
      <c r="X4050" s="1"/>
      <c r="Y4050" s="2" t="b">
        <v>0</v>
      </c>
      <c r="Z4050" s="1" t="s">
        <v>58</v>
      </c>
      <c r="AA4050" s="2" t="b">
        <v>1</v>
      </c>
      <c r="AB4050" s="1" t="s">
        <v>24124</v>
      </c>
      <c r="AC4050" s="1" t="s">
        <v>24125</v>
      </c>
      <c r="AD4050" s="1" t="s">
        <v>61</v>
      </c>
      <c r="AE4050" s="2" t="b">
        <v>1</v>
      </c>
      <c r="AF4050" s="1" t="s">
        <v>502</v>
      </c>
      <c r="AG4050" s="2" t="b">
        <v>0</v>
      </c>
      <c r="AH4050" s="1">
        <v>46242.564803587964</v>
      </c>
    </row>
    <row r="4051" spans="1:34" ht="13.9">
      <c r="A4051" s="1" t="s">
        <v>24126</v>
      </c>
      <c r="B4051" s="1" t="s">
        <v>24127</v>
      </c>
      <c r="C4051" s="4">
        <v>45807</v>
      </c>
      <c r="D4051" s="1" t="s">
        <v>23735</v>
      </c>
      <c r="E4051" s="1">
        <v>2025</v>
      </c>
      <c r="F4051" s="5">
        <v>14.29</v>
      </c>
      <c r="G4051" s="1" t="s">
        <v>24128</v>
      </c>
      <c r="H4051" s="1" t="s">
        <v>24129</v>
      </c>
      <c r="I4051" s="6">
        <v>404</v>
      </c>
      <c r="J4051" s="6" t="s">
        <v>54</v>
      </c>
      <c r="K4051" s="6">
        <v>11</v>
      </c>
      <c r="L4051" s="6">
        <v>11</v>
      </c>
      <c r="M4051" s="6">
        <v>0</v>
      </c>
      <c r="N4051" s="7">
        <v>1</v>
      </c>
      <c r="O4051" s="1" t="s">
        <v>126</v>
      </c>
      <c r="P4051" s="1" t="s">
        <v>54</v>
      </c>
      <c r="Q4051" s="1" t="s">
        <v>56</v>
      </c>
      <c r="R4051" s="1" t="s">
        <v>5</v>
      </c>
      <c r="S4051" s="2" t="b">
        <v>1</v>
      </c>
      <c r="T4051" s="2" t="b">
        <v>0</v>
      </c>
      <c r="U4051" s="1" t="s">
        <v>57</v>
      </c>
      <c r="V4051" s="1"/>
      <c r="W4051" s="2" t="b">
        <v>0</v>
      </c>
      <c r="X4051" s="1"/>
      <c r="Y4051" s="2" t="b">
        <v>0</v>
      </c>
      <c r="Z4051" s="1" t="s">
        <v>58</v>
      </c>
      <c r="AA4051" s="2" t="b">
        <v>1</v>
      </c>
      <c r="AB4051" s="1" t="s">
        <v>24130</v>
      </c>
      <c r="AC4051" s="1" t="s">
        <v>24131</v>
      </c>
      <c r="AD4051" s="1" t="s">
        <v>61</v>
      </c>
      <c r="AE4051" s="2" t="b">
        <v>1</v>
      </c>
      <c r="AF4051" s="1" t="s">
        <v>101</v>
      </c>
      <c r="AG4051" s="2" t="b">
        <v>1</v>
      </c>
      <c r="AH4051" s="1">
        <v>46242.564803587964</v>
      </c>
    </row>
    <row r="4052" spans="1:34" ht="13.9">
      <c r="A4052" s="1" t="s">
        <v>24132</v>
      </c>
      <c r="B4052" s="1" t="s">
        <v>24133</v>
      </c>
      <c r="C4052" s="4">
        <v>45807</v>
      </c>
      <c r="D4052" s="1" t="s">
        <v>23735</v>
      </c>
      <c r="E4052" s="1">
        <v>2025</v>
      </c>
      <c r="F4052" s="5">
        <v>14.29</v>
      </c>
      <c r="G4052" s="1" t="s">
        <v>24134</v>
      </c>
      <c r="H4052" s="1" t="s">
        <v>24135</v>
      </c>
      <c r="I4052" s="6">
        <v>1</v>
      </c>
      <c r="J4052" s="6" t="s">
        <v>54</v>
      </c>
      <c r="K4052" s="6">
        <v>28</v>
      </c>
      <c r="L4052" s="6">
        <v>11</v>
      </c>
      <c r="M4052" s="6">
        <v>17</v>
      </c>
      <c r="N4052" s="7">
        <v>0.39285714285714285</v>
      </c>
      <c r="O4052" s="1" t="s">
        <v>330</v>
      </c>
      <c r="P4052" s="1" t="s">
        <v>54</v>
      </c>
      <c r="Q4052" s="1" t="s">
        <v>56</v>
      </c>
      <c r="R4052" s="1" t="s">
        <v>5</v>
      </c>
      <c r="S4052" s="2" t="b">
        <v>1</v>
      </c>
      <c r="T4052" s="2" t="b">
        <v>0</v>
      </c>
      <c r="U4052" s="1" t="s">
        <v>57</v>
      </c>
      <c r="V4052" s="1"/>
      <c r="W4052" s="2" t="b">
        <v>0</v>
      </c>
      <c r="X4052" s="1"/>
      <c r="Y4052" s="2" t="b">
        <v>0</v>
      </c>
      <c r="Z4052" s="1" t="s">
        <v>58</v>
      </c>
      <c r="AA4052" s="2" t="b">
        <v>1</v>
      </c>
      <c r="AB4052" s="1" t="s">
        <v>24136</v>
      </c>
      <c r="AC4052" s="1" t="s">
        <v>24137</v>
      </c>
      <c r="AD4052" s="1" t="s">
        <v>61</v>
      </c>
      <c r="AE4052" s="2" t="b">
        <v>1</v>
      </c>
      <c r="AF4052" s="1" t="s">
        <v>227</v>
      </c>
      <c r="AG4052" s="2" t="b">
        <v>0</v>
      </c>
      <c r="AH4052" s="1">
        <v>46242.564803587964</v>
      </c>
    </row>
    <row r="4053" spans="1:34" ht="13.9">
      <c r="A4053" s="1" t="s">
        <v>24138</v>
      </c>
      <c r="B4053" s="1" t="s">
        <v>24139</v>
      </c>
      <c r="C4053" s="4">
        <v>45807</v>
      </c>
      <c r="D4053" s="1" t="s">
        <v>23735</v>
      </c>
      <c r="E4053" s="1">
        <v>2025</v>
      </c>
      <c r="F4053" s="5">
        <v>14.29</v>
      </c>
      <c r="G4053" s="1" t="s">
        <v>24140</v>
      </c>
      <c r="H4053" s="1" t="s">
        <v>24141</v>
      </c>
      <c r="I4053" s="6">
        <v>3218</v>
      </c>
      <c r="J4053" s="6" t="s">
        <v>54</v>
      </c>
      <c r="K4053" s="6">
        <v>126</v>
      </c>
      <c r="L4053" s="6">
        <v>107</v>
      </c>
      <c r="M4053" s="6">
        <v>19</v>
      </c>
      <c r="N4053" s="7">
        <v>0.84920634920634919</v>
      </c>
      <c r="O4053" s="1" t="s">
        <v>67</v>
      </c>
      <c r="P4053" s="1" t="s">
        <v>54</v>
      </c>
      <c r="Q4053" s="1" t="s">
        <v>56</v>
      </c>
      <c r="R4053" s="1" t="s">
        <v>5</v>
      </c>
      <c r="S4053" s="2" t="b">
        <v>1</v>
      </c>
      <c r="T4053" s="2" t="b">
        <v>0</v>
      </c>
      <c r="U4053" s="1" t="s">
        <v>57</v>
      </c>
      <c r="V4053" s="1"/>
      <c r="W4053" s="2" t="b">
        <v>0</v>
      </c>
      <c r="X4053" s="1"/>
      <c r="Y4053" s="2" t="b">
        <v>0</v>
      </c>
      <c r="Z4053" s="1" t="s">
        <v>58</v>
      </c>
      <c r="AA4053" s="2" t="b">
        <v>1</v>
      </c>
      <c r="AB4053" s="1" t="s">
        <v>24142</v>
      </c>
      <c r="AC4053" s="1" t="s">
        <v>24143</v>
      </c>
      <c r="AD4053" s="1" t="s">
        <v>61</v>
      </c>
      <c r="AE4053" s="2" t="b">
        <v>1</v>
      </c>
      <c r="AF4053" s="1" t="s">
        <v>2281</v>
      </c>
      <c r="AG4053" s="2" t="b">
        <v>0</v>
      </c>
      <c r="AH4053" s="1">
        <v>46242.564803587964</v>
      </c>
    </row>
    <row r="4054" spans="1:34" ht="13.9">
      <c r="A4054" s="1" t="s">
        <v>24144</v>
      </c>
      <c r="B4054" s="1" t="s">
        <v>24145</v>
      </c>
      <c r="C4054" s="4">
        <v>45808</v>
      </c>
      <c r="D4054" s="1" t="s">
        <v>23735</v>
      </c>
      <c r="E4054" s="1">
        <v>2025</v>
      </c>
      <c r="F4054" s="5">
        <v>14.26</v>
      </c>
      <c r="G4054" s="1" t="s">
        <v>24146</v>
      </c>
      <c r="H4054" s="1" t="s">
        <v>24147</v>
      </c>
      <c r="I4054" s="6"/>
      <c r="J4054" s="6" t="s">
        <v>147</v>
      </c>
      <c r="K4054" s="6">
        <v>147</v>
      </c>
      <c r="L4054" s="6">
        <v>103</v>
      </c>
      <c r="M4054" s="6">
        <v>44</v>
      </c>
      <c r="N4054" s="7">
        <v>0.70068027210884354</v>
      </c>
      <c r="O4054" s="1" t="s">
        <v>55</v>
      </c>
      <c r="P4054" s="1" t="s">
        <v>54</v>
      </c>
      <c r="Q4054" s="1" t="s">
        <v>56</v>
      </c>
      <c r="R4054" s="1" t="s">
        <v>5</v>
      </c>
      <c r="S4054" s="2" t="b">
        <v>1</v>
      </c>
      <c r="T4054" s="2" t="b">
        <v>0</v>
      </c>
      <c r="U4054" s="1" t="s">
        <v>57</v>
      </c>
      <c r="V4054" s="1"/>
      <c r="W4054" s="2" t="b">
        <v>0</v>
      </c>
      <c r="X4054" s="1"/>
      <c r="Y4054" s="2" t="b">
        <v>0</v>
      </c>
      <c r="Z4054" s="1" t="s">
        <v>119</v>
      </c>
      <c r="AA4054" s="2" t="b">
        <v>0</v>
      </c>
      <c r="AB4054" s="1" t="s">
        <v>24148</v>
      </c>
      <c r="AC4054" s="1" t="s">
        <v>24149</v>
      </c>
      <c r="AD4054" s="1" t="s">
        <v>1742</v>
      </c>
      <c r="AE4054" s="2" t="b">
        <v>1</v>
      </c>
      <c r="AF4054" s="1"/>
      <c r="AG4054" s="2" t="b">
        <v>0</v>
      </c>
      <c r="AH4054" s="1">
        <v>46242.564803587964</v>
      </c>
    </row>
    <row r="4055" spans="1:34" ht="13.9">
      <c r="A4055" s="1" t="s">
        <v>24150</v>
      </c>
      <c r="B4055" s="1" t="s">
        <v>24151</v>
      </c>
      <c r="C4055" s="4">
        <v>45810</v>
      </c>
      <c r="D4055" s="1" t="s">
        <v>24152</v>
      </c>
      <c r="E4055" s="1">
        <v>2025</v>
      </c>
      <c r="F4055" s="5">
        <v>14.19</v>
      </c>
      <c r="G4055" s="1" t="s">
        <v>24153</v>
      </c>
      <c r="H4055" s="1" t="s">
        <v>24154</v>
      </c>
      <c r="I4055" s="6">
        <v>540</v>
      </c>
      <c r="J4055" s="6" t="s">
        <v>54</v>
      </c>
      <c r="K4055" s="6">
        <v>54</v>
      </c>
      <c r="L4055" s="6">
        <v>51</v>
      </c>
      <c r="M4055" s="6">
        <v>3</v>
      </c>
      <c r="N4055" s="7">
        <v>0.94444444444444442</v>
      </c>
      <c r="O4055" s="1" t="s">
        <v>67</v>
      </c>
      <c r="P4055" s="1" t="s">
        <v>54</v>
      </c>
      <c r="Q4055" s="1" t="s">
        <v>56</v>
      </c>
      <c r="R4055" s="1" t="s">
        <v>5</v>
      </c>
      <c r="S4055" s="2" t="b">
        <v>1</v>
      </c>
      <c r="T4055" s="2" t="b">
        <v>0</v>
      </c>
      <c r="U4055" s="1" t="s">
        <v>169</v>
      </c>
      <c r="V4055" s="1">
        <v>0</v>
      </c>
      <c r="W4055" s="2" t="b">
        <v>0</v>
      </c>
      <c r="X4055" s="1"/>
      <c r="Y4055" s="2" t="b">
        <v>0</v>
      </c>
      <c r="Z4055" s="1" t="s">
        <v>58</v>
      </c>
      <c r="AA4055" s="2" t="b">
        <v>1</v>
      </c>
      <c r="AB4055" s="1" t="s">
        <v>24155</v>
      </c>
      <c r="AC4055" s="1" t="s">
        <v>24156</v>
      </c>
      <c r="AD4055" s="1" t="s">
        <v>61</v>
      </c>
      <c r="AE4055" s="2" t="b">
        <v>1</v>
      </c>
      <c r="AF4055" s="1" t="s">
        <v>502</v>
      </c>
      <c r="AG4055" s="2" t="b">
        <v>0</v>
      </c>
      <c r="AH4055" s="1">
        <v>46242.564803587964</v>
      </c>
    </row>
    <row r="4056" spans="1:34" ht="13.9">
      <c r="A4056" s="1" t="s">
        <v>24157</v>
      </c>
      <c r="B4056" s="1" t="s">
        <v>24158</v>
      </c>
      <c r="C4056" s="4">
        <v>45812</v>
      </c>
      <c r="D4056" s="1" t="s">
        <v>24152</v>
      </c>
      <c r="E4056" s="1">
        <v>2025</v>
      </c>
      <c r="F4056" s="5">
        <v>14.13</v>
      </c>
      <c r="G4056" s="1" t="s">
        <v>24159</v>
      </c>
      <c r="H4056" s="1" t="s">
        <v>24160</v>
      </c>
      <c r="I4056" s="6"/>
      <c r="J4056" s="6" t="s">
        <v>147</v>
      </c>
      <c r="K4056" s="6">
        <v>0</v>
      </c>
      <c r="L4056" s="6">
        <v>0</v>
      </c>
      <c r="M4056" s="6">
        <v>0</v>
      </c>
      <c r="N4056" s="7"/>
      <c r="O4056" s="1" t="s">
        <v>216</v>
      </c>
      <c r="P4056" s="1" t="s">
        <v>54</v>
      </c>
      <c r="Q4056" s="1" t="s">
        <v>56</v>
      </c>
      <c r="R4056" s="1" t="s">
        <v>5</v>
      </c>
      <c r="S4056" s="2" t="b">
        <v>1</v>
      </c>
      <c r="T4056" s="2" t="b">
        <v>0</v>
      </c>
      <c r="U4056" s="1" t="s">
        <v>544</v>
      </c>
      <c r="V4056" s="1">
        <v>18</v>
      </c>
      <c r="W4056" s="2" t="b">
        <v>0</v>
      </c>
      <c r="X4056" s="1"/>
      <c r="Y4056" s="2" t="b">
        <v>0</v>
      </c>
      <c r="Z4056" s="1" t="s">
        <v>58</v>
      </c>
      <c r="AA4056" s="2" t="b">
        <v>1</v>
      </c>
      <c r="AB4056" s="1" t="s">
        <v>24161</v>
      </c>
      <c r="AC4056" s="1" t="s">
        <v>24162</v>
      </c>
      <c r="AD4056" s="1" t="s">
        <v>172</v>
      </c>
      <c r="AE4056" s="2" t="b">
        <v>1</v>
      </c>
      <c r="AF4056" s="1"/>
      <c r="AG4056" s="2" t="b">
        <v>0</v>
      </c>
      <c r="AH4056" s="1">
        <v>46242.56480359954</v>
      </c>
    </row>
    <row r="4057" spans="1:34" ht="13.9">
      <c r="A4057" s="1" t="s">
        <v>24163</v>
      </c>
      <c r="B4057" s="1" t="s">
        <v>24164</v>
      </c>
      <c r="C4057" s="4">
        <v>45812</v>
      </c>
      <c r="D4057" s="1" t="s">
        <v>24152</v>
      </c>
      <c r="E4057" s="1">
        <v>2025</v>
      </c>
      <c r="F4057" s="5">
        <v>14.13</v>
      </c>
      <c r="G4057" s="1" t="s">
        <v>24165</v>
      </c>
      <c r="H4057" s="1" t="s">
        <v>24166</v>
      </c>
      <c r="I4057" s="6">
        <v>222</v>
      </c>
      <c r="J4057" s="6" t="s">
        <v>54</v>
      </c>
      <c r="K4057" s="6">
        <v>17</v>
      </c>
      <c r="L4057" s="6">
        <v>16</v>
      </c>
      <c r="M4057" s="6">
        <v>1</v>
      </c>
      <c r="N4057" s="7">
        <v>0.94117647058823528</v>
      </c>
      <c r="O4057" s="1" t="s">
        <v>126</v>
      </c>
      <c r="P4057" s="1" t="s">
        <v>54</v>
      </c>
      <c r="Q4057" s="1" t="s">
        <v>56</v>
      </c>
      <c r="R4057" s="1" t="s">
        <v>5</v>
      </c>
      <c r="S4057" s="2" t="b">
        <v>1</v>
      </c>
      <c r="T4057" s="2" t="b">
        <v>0</v>
      </c>
      <c r="U4057" s="1" t="s">
        <v>112</v>
      </c>
      <c r="V4057" s="1">
        <v>15</v>
      </c>
      <c r="W4057" s="2" t="b">
        <v>0</v>
      </c>
      <c r="X4057" s="1"/>
      <c r="Y4057" s="2" t="b">
        <v>0</v>
      </c>
      <c r="Z4057" s="1" t="s">
        <v>58</v>
      </c>
      <c r="AA4057" s="2" t="b">
        <v>1</v>
      </c>
      <c r="AB4057" s="1" t="s">
        <v>24167</v>
      </c>
      <c r="AC4057" s="1" t="s">
        <v>24168</v>
      </c>
      <c r="AD4057" s="1" t="s">
        <v>61</v>
      </c>
      <c r="AE4057" s="2" t="b">
        <v>1</v>
      </c>
      <c r="AF4057" s="1" t="s">
        <v>371</v>
      </c>
      <c r="AG4057" s="2" t="b">
        <v>0</v>
      </c>
      <c r="AH4057" s="1">
        <v>46242.56480359954</v>
      </c>
    </row>
    <row r="4058" spans="1:34" ht="13.9">
      <c r="A4058" s="1" t="s">
        <v>24169</v>
      </c>
      <c r="B4058" s="1" t="s">
        <v>24170</v>
      </c>
      <c r="C4058" s="4">
        <v>45812</v>
      </c>
      <c r="D4058" s="1" t="s">
        <v>24152</v>
      </c>
      <c r="E4058" s="1">
        <v>2025</v>
      </c>
      <c r="F4058" s="5">
        <v>14.13</v>
      </c>
      <c r="G4058" s="1" t="s">
        <v>24171</v>
      </c>
      <c r="H4058" s="1" t="s">
        <v>24172</v>
      </c>
      <c r="I4058" s="6">
        <v>3161</v>
      </c>
      <c r="J4058" s="6" t="s">
        <v>54</v>
      </c>
      <c r="K4058" s="6">
        <v>116</v>
      </c>
      <c r="L4058" s="6">
        <v>100</v>
      </c>
      <c r="M4058" s="6">
        <v>16</v>
      </c>
      <c r="N4058" s="7">
        <v>0.86206896551724133</v>
      </c>
      <c r="O4058" s="1" t="s">
        <v>67</v>
      </c>
      <c r="P4058" s="1" t="s">
        <v>54</v>
      </c>
      <c r="Q4058" s="1" t="s">
        <v>56</v>
      </c>
      <c r="R4058" s="1" t="s">
        <v>5</v>
      </c>
      <c r="S4058" s="2" t="b">
        <v>1</v>
      </c>
      <c r="T4058" s="2" t="b">
        <v>0</v>
      </c>
      <c r="U4058" s="1" t="s">
        <v>57</v>
      </c>
      <c r="V4058" s="1"/>
      <c r="W4058" s="2" t="b">
        <v>0</v>
      </c>
      <c r="X4058" s="1"/>
      <c r="Y4058" s="2" t="b">
        <v>0</v>
      </c>
      <c r="Z4058" s="1" t="s">
        <v>58</v>
      </c>
      <c r="AA4058" s="2" t="b">
        <v>1</v>
      </c>
      <c r="AB4058" s="1" t="s">
        <v>24173</v>
      </c>
      <c r="AC4058" s="1" t="s">
        <v>24174</v>
      </c>
      <c r="AD4058" s="1" t="s">
        <v>61</v>
      </c>
      <c r="AE4058" s="2" t="b">
        <v>1</v>
      </c>
      <c r="AF4058" s="1" t="s">
        <v>686</v>
      </c>
      <c r="AG4058" s="2" t="b">
        <v>0</v>
      </c>
      <c r="AH4058" s="1">
        <v>46242.56480359954</v>
      </c>
    </row>
    <row r="4059" spans="1:34" ht="13.9">
      <c r="A4059" s="1" t="s">
        <v>24175</v>
      </c>
      <c r="B4059" s="1" t="s">
        <v>24176</v>
      </c>
      <c r="C4059" s="4">
        <v>45813</v>
      </c>
      <c r="D4059" s="1" t="s">
        <v>24152</v>
      </c>
      <c r="E4059" s="1">
        <v>2025</v>
      </c>
      <c r="F4059" s="5">
        <v>14.09</v>
      </c>
      <c r="G4059" s="1" t="s">
        <v>24177</v>
      </c>
      <c r="H4059" s="1" t="s">
        <v>24178</v>
      </c>
      <c r="I4059" s="6">
        <v>252552</v>
      </c>
      <c r="J4059" s="6" t="s">
        <v>54</v>
      </c>
      <c r="K4059" s="6">
        <v>2137</v>
      </c>
      <c r="L4059" s="6">
        <v>2039</v>
      </c>
      <c r="M4059" s="6">
        <v>98</v>
      </c>
      <c r="N4059" s="7">
        <v>0.95414131960692561</v>
      </c>
      <c r="O4059" s="1" t="s">
        <v>76</v>
      </c>
      <c r="P4059" s="1" t="s">
        <v>54</v>
      </c>
      <c r="Q4059" s="1" t="s">
        <v>68</v>
      </c>
      <c r="R4059" s="1" t="s">
        <v>7</v>
      </c>
      <c r="S4059" s="2" t="b">
        <v>0</v>
      </c>
      <c r="T4059" s="2" t="b">
        <v>1</v>
      </c>
      <c r="U4059" s="1" t="s">
        <v>202</v>
      </c>
      <c r="V4059" s="1">
        <v>18</v>
      </c>
      <c r="W4059" s="2" t="b">
        <v>1</v>
      </c>
      <c r="X4059" s="2" t="b">
        <v>1</v>
      </c>
      <c r="Y4059" s="2" t="b">
        <v>0</v>
      </c>
      <c r="Z4059" s="1" t="s">
        <v>119</v>
      </c>
      <c r="AA4059" s="2" t="b">
        <v>0</v>
      </c>
      <c r="AB4059" s="1" t="s">
        <v>24179</v>
      </c>
      <c r="AC4059" s="1" t="s">
        <v>24180</v>
      </c>
      <c r="AD4059" s="1" t="s">
        <v>61</v>
      </c>
      <c r="AE4059" s="2" t="b">
        <v>1</v>
      </c>
      <c r="AF4059" s="1"/>
      <c r="AG4059" s="2" t="b">
        <v>0</v>
      </c>
      <c r="AH4059" s="1">
        <v>46242.56480359954</v>
      </c>
    </row>
    <row r="4060" spans="1:34" ht="13.9">
      <c r="A4060" s="1" t="s">
        <v>24181</v>
      </c>
      <c r="B4060" s="1" t="s">
        <v>24182</v>
      </c>
      <c r="C4060" s="4">
        <v>45813</v>
      </c>
      <c r="D4060" s="1" t="s">
        <v>24152</v>
      </c>
      <c r="E4060" s="1">
        <v>2025</v>
      </c>
      <c r="F4060" s="5">
        <v>14.09</v>
      </c>
      <c r="G4060" s="1" t="s">
        <v>24183</v>
      </c>
      <c r="H4060" s="1" t="s">
        <v>24184</v>
      </c>
      <c r="I4060" s="6">
        <v>143</v>
      </c>
      <c r="J4060" s="6" t="s">
        <v>54</v>
      </c>
      <c r="K4060" s="6">
        <v>8</v>
      </c>
      <c r="L4060" s="6">
        <v>8</v>
      </c>
      <c r="M4060" s="6">
        <v>0</v>
      </c>
      <c r="N4060" s="7">
        <v>1</v>
      </c>
      <c r="O4060" s="1" t="s">
        <v>1324</v>
      </c>
      <c r="P4060" s="1" t="s">
        <v>54</v>
      </c>
      <c r="Q4060" s="1" t="s">
        <v>56</v>
      </c>
      <c r="R4060" s="1" t="s">
        <v>5</v>
      </c>
      <c r="S4060" s="2" t="b">
        <v>1</v>
      </c>
      <c r="T4060" s="2" t="b">
        <v>0</v>
      </c>
      <c r="U4060" s="1" t="s">
        <v>499</v>
      </c>
      <c r="V4060" s="1">
        <v>17</v>
      </c>
      <c r="W4060" s="2" t="b">
        <v>0</v>
      </c>
      <c r="X4060" s="1"/>
      <c r="Y4060" s="2" t="b">
        <v>0</v>
      </c>
      <c r="Z4060" s="1" t="s">
        <v>119</v>
      </c>
      <c r="AA4060" s="2" t="b">
        <v>0</v>
      </c>
      <c r="AB4060" s="1" t="s">
        <v>24185</v>
      </c>
      <c r="AC4060" s="1" t="s">
        <v>24186</v>
      </c>
      <c r="AD4060" s="1" t="s">
        <v>61</v>
      </c>
      <c r="AE4060" s="2" t="b">
        <v>1</v>
      </c>
      <c r="AF4060" s="1"/>
      <c r="AG4060" s="2" t="b">
        <v>0</v>
      </c>
      <c r="AH4060" s="1">
        <v>46242.56480359954</v>
      </c>
    </row>
    <row r="4061" spans="1:34" ht="13.9">
      <c r="A4061" s="1" t="s">
        <v>24187</v>
      </c>
      <c r="B4061" s="1" t="s">
        <v>24188</v>
      </c>
      <c r="C4061" s="4">
        <v>45814</v>
      </c>
      <c r="D4061" s="1" t="s">
        <v>24152</v>
      </c>
      <c r="E4061" s="1">
        <v>2025</v>
      </c>
      <c r="F4061" s="5">
        <v>14.06</v>
      </c>
      <c r="G4061" s="1" t="s">
        <v>24189</v>
      </c>
      <c r="H4061" s="1" t="s">
        <v>24190</v>
      </c>
      <c r="I4061" s="6">
        <v>7203</v>
      </c>
      <c r="J4061" s="6" t="s">
        <v>54</v>
      </c>
      <c r="K4061" s="6">
        <v>121</v>
      </c>
      <c r="L4061" s="6">
        <v>101</v>
      </c>
      <c r="M4061" s="6">
        <v>20</v>
      </c>
      <c r="N4061" s="7">
        <v>0.83471074380165289</v>
      </c>
      <c r="O4061" s="1" t="s">
        <v>67</v>
      </c>
      <c r="P4061" s="1" t="s">
        <v>54</v>
      </c>
      <c r="Q4061" s="1" t="s">
        <v>56</v>
      </c>
      <c r="R4061" s="1" t="s">
        <v>7</v>
      </c>
      <c r="S4061" s="2" t="b">
        <v>0</v>
      </c>
      <c r="T4061" s="2" t="b">
        <v>1</v>
      </c>
      <c r="U4061" s="1" t="s">
        <v>202</v>
      </c>
      <c r="V4061" s="1">
        <v>18</v>
      </c>
      <c r="W4061" s="2" t="b">
        <v>1</v>
      </c>
      <c r="X4061" s="2" t="b">
        <v>1</v>
      </c>
      <c r="Y4061" s="2" t="b">
        <v>0</v>
      </c>
      <c r="Z4061" s="1" t="s">
        <v>119</v>
      </c>
      <c r="AA4061" s="2" t="b">
        <v>0</v>
      </c>
      <c r="AB4061" s="1" t="s">
        <v>24191</v>
      </c>
      <c r="AC4061" s="1" t="s">
        <v>24192</v>
      </c>
      <c r="AD4061" s="1" t="s">
        <v>61</v>
      </c>
      <c r="AE4061" s="2" t="b">
        <v>1</v>
      </c>
      <c r="AF4061" s="1"/>
      <c r="AG4061" s="2" t="b">
        <v>0</v>
      </c>
      <c r="AH4061" s="1">
        <v>46242.56480359954</v>
      </c>
    </row>
    <row r="4062" spans="1:34" ht="13.9">
      <c r="A4062" s="1" t="s">
        <v>24193</v>
      </c>
      <c r="B4062" s="1" t="s">
        <v>24194</v>
      </c>
      <c r="C4062" s="4">
        <v>45814</v>
      </c>
      <c r="D4062" s="1" t="s">
        <v>24152</v>
      </c>
      <c r="E4062" s="1">
        <v>2025</v>
      </c>
      <c r="F4062" s="5">
        <v>14.06</v>
      </c>
      <c r="G4062" s="1" t="s">
        <v>24195</v>
      </c>
      <c r="H4062" s="1" t="s">
        <v>22655</v>
      </c>
      <c r="I4062" s="6"/>
      <c r="J4062" s="6" t="s">
        <v>147</v>
      </c>
      <c r="K4062" s="6">
        <v>9</v>
      </c>
      <c r="L4062" s="6">
        <v>8</v>
      </c>
      <c r="M4062" s="6">
        <v>1</v>
      </c>
      <c r="N4062" s="7">
        <v>0.88888888888888884</v>
      </c>
      <c r="O4062" s="1" t="s">
        <v>382</v>
      </c>
      <c r="P4062" s="1" t="s">
        <v>54</v>
      </c>
      <c r="Q4062" s="1" t="s">
        <v>56</v>
      </c>
      <c r="R4062" s="1" t="s">
        <v>7</v>
      </c>
      <c r="S4062" s="2" t="b">
        <v>0</v>
      </c>
      <c r="T4062" s="2" t="b">
        <v>1</v>
      </c>
      <c r="U4062" s="1" t="s">
        <v>202</v>
      </c>
      <c r="V4062" s="1">
        <v>18</v>
      </c>
      <c r="W4062" s="2" t="b">
        <v>1</v>
      </c>
      <c r="X4062" s="2" t="b">
        <v>1</v>
      </c>
      <c r="Y4062" s="2" t="b">
        <v>0</v>
      </c>
      <c r="Z4062" s="1" t="s">
        <v>119</v>
      </c>
      <c r="AA4062" s="2" t="b">
        <v>0</v>
      </c>
      <c r="AB4062" s="1" t="s">
        <v>22656</v>
      </c>
      <c r="AC4062" s="1" t="s">
        <v>24196</v>
      </c>
      <c r="AD4062" s="1" t="s">
        <v>61</v>
      </c>
      <c r="AE4062" s="2" t="b">
        <v>1</v>
      </c>
      <c r="AF4062" s="1"/>
      <c r="AG4062" s="2" t="b">
        <v>0</v>
      </c>
      <c r="AH4062" s="1">
        <v>46242.56480359954</v>
      </c>
    </row>
    <row r="4063" spans="1:34" ht="13.9">
      <c r="A4063" s="1" t="s">
        <v>24197</v>
      </c>
      <c r="B4063" s="1" t="s">
        <v>24198</v>
      </c>
      <c r="C4063" s="4">
        <v>45814</v>
      </c>
      <c r="D4063" s="1" t="s">
        <v>24152</v>
      </c>
      <c r="E4063" s="1">
        <v>2025</v>
      </c>
      <c r="F4063" s="5">
        <v>14.06</v>
      </c>
      <c r="G4063" s="1" t="s">
        <v>24199</v>
      </c>
      <c r="H4063" s="1" t="s">
        <v>24200</v>
      </c>
      <c r="I4063" s="6">
        <v>2222</v>
      </c>
      <c r="J4063" s="6" t="s">
        <v>54</v>
      </c>
      <c r="K4063" s="6">
        <v>20</v>
      </c>
      <c r="L4063" s="6">
        <v>15</v>
      </c>
      <c r="M4063" s="6">
        <v>5</v>
      </c>
      <c r="N4063" s="7">
        <v>0.75</v>
      </c>
      <c r="O4063" s="1" t="s">
        <v>55</v>
      </c>
      <c r="P4063" s="1" t="s">
        <v>54</v>
      </c>
      <c r="Q4063" s="1" t="s">
        <v>56</v>
      </c>
      <c r="R4063" s="1" t="s">
        <v>7</v>
      </c>
      <c r="S4063" s="2" t="b">
        <v>0</v>
      </c>
      <c r="T4063" s="2" t="b">
        <v>1</v>
      </c>
      <c r="U4063" s="1" t="s">
        <v>133</v>
      </c>
      <c r="V4063" s="1">
        <v>18</v>
      </c>
      <c r="W4063" s="2" t="b">
        <v>1</v>
      </c>
      <c r="X4063" s="2" t="b">
        <v>0</v>
      </c>
      <c r="Y4063" s="2" t="b">
        <v>0</v>
      </c>
      <c r="Z4063" s="1" t="s">
        <v>119</v>
      </c>
      <c r="AA4063" s="2" t="b">
        <v>0</v>
      </c>
      <c r="AB4063" s="1" t="s">
        <v>24201</v>
      </c>
      <c r="AC4063" s="1" t="s">
        <v>24202</v>
      </c>
      <c r="AD4063" s="1" t="s">
        <v>61</v>
      </c>
      <c r="AE4063" s="2" t="b">
        <v>1</v>
      </c>
      <c r="AF4063" s="1"/>
      <c r="AG4063" s="2" t="b">
        <v>0</v>
      </c>
      <c r="AH4063" s="1">
        <v>46242.56480359954</v>
      </c>
    </row>
    <row r="4064" spans="1:34" ht="13.9">
      <c r="A4064" s="1" t="s">
        <v>24203</v>
      </c>
      <c r="B4064" s="1" t="s">
        <v>24204</v>
      </c>
      <c r="C4064" s="4">
        <v>45815</v>
      </c>
      <c r="D4064" s="1" t="s">
        <v>24152</v>
      </c>
      <c r="E4064" s="1">
        <v>2025</v>
      </c>
      <c r="F4064" s="5">
        <v>14.03</v>
      </c>
      <c r="G4064" s="1" t="s">
        <v>24205</v>
      </c>
      <c r="H4064" s="1" t="s">
        <v>24206</v>
      </c>
      <c r="I4064" s="6">
        <v>15842</v>
      </c>
      <c r="J4064" s="6" t="s">
        <v>54</v>
      </c>
      <c r="K4064" s="6">
        <v>417</v>
      </c>
      <c r="L4064" s="6">
        <v>358</v>
      </c>
      <c r="M4064" s="6">
        <v>59</v>
      </c>
      <c r="N4064" s="7">
        <v>0.85851318944844124</v>
      </c>
      <c r="O4064" s="1" t="s">
        <v>67</v>
      </c>
      <c r="P4064" s="1" t="s">
        <v>54</v>
      </c>
      <c r="Q4064" s="1" t="s">
        <v>68</v>
      </c>
      <c r="R4064" s="1" t="s">
        <v>5</v>
      </c>
      <c r="S4064" s="2" t="b">
        <v>1</v>
      </c>
      <c r="T4064" s="2" t="b">
        <v>0</v>
      </c>
      <c r="U4064" s="1" t="s">
        <v>57</v>
      </c>
      <c r="V4064" s="1"/>
      <c r="W4064" s="2" t="b">
        <v>0</v>
      </c>
      <c r="X4064" s="1"/>
      <c r="Y4064" s="2" t="b">
        <v>0</v>
      </c>
      <c r="Z4064" s="1" t="s">
        <v>58</v>
      </c>
      <c r="AA4064" s="2" t="b">
        <v>1</v>
      </c>
      <c r="AB4064" s="1" t="s">
        <v>24207</v>
      </c>
      <c r="AC4064" s="1" t="s">
        <v>24208</v>
      </c>
      <c r="AD4064" s="1" t="s">
        <v>61</v>
      </c>
      <c r="AE4064" s="2" t="b">
        <v>1</v>
      </c>
      <c r="AF4064" s="1" t="s">
        <v>101</v>
      </c>
      <c r="AG4064" s="2" t="b">
        <v>1</v>
      </c>
      <c r="AH4064" s="1">
        <v>46242.56480359954</v>
      </c>
    </row>
    <row r="4065" spans="1:34" ht="13.9">
      <c r="A4065" s="1" t="s">
        <v>24209</v>
      </c>
      <c r="B4065" s="1" t="s">
        <v>24210</v>
      </c>
      <c r="C4065" s="4">
        <v>45815</v>
      </c>
      <c r="D4065" s="1" t="s">
        <v>24152</v>
      </c>
      <c r="E4065" s="1">
        <v>2025</v>
      </c>
      <c r="F4065" s="5">
        <v>14.03</v>
      </c>
      <c r="G4065" s="1" t="s">
        <v>24211</v>
      </c>
      <c r="H4065" s="1" t="s">
        <v>24212</v>
      </c>
      <c r="I4065" s="6">
        <v>742</v>
      </c>
      <c r="J4065" s="6" t="s">
        <v>54</v>
      </c>
      <c r="K4065" s="6">
        <v>13</v>
      </c>
      <c r="L4065" s="6">
        <v>8</v>
      </c>
      <c r="M4065" s="6">
        <v>5</v>
      </c>
      <c r="N4065" s="7">
        <v>0.61538461538461542</v>
      </c>
      <c r="O4065" s="1" t="s">
        <v>91</v>
      </c>
      <c r="P4065" s="1" t="s">
        <v>54</v>
      </c>
      <c r="Q4065" s="1" t="s">
        <v>56</v>
      </c>
      <c r="R4065" s="1" t="s">
        <v>5</v>
      </c>
      <c r="S4065" s="2" t="b">
        <v>1</v>
      </c>
      <c r="T4065" s="2" t="b">
        <v>0</v>
      </c>
      <c r="U4065" s="1" t="s">
        <v>244</v>
      </c>
      <c r="V4065" s="1">
        <v>16</v>
      </c>
      <c r="W4065" s="2" t="b">
        <v>0</v>
      </c>
      <c r="X4065" s="1"/>
      <c r="Y4065" s="2" t="b">
        <v>0</v>
      </c>
      <c r="Z4065" s="1" t="s">
        <v>58</v>
      </c>
      <c r="AA4065" s="2" t="b">
        <v>1</v>
      </c>
      <c r="AB4065" s="1" t="s">
        <v>24213</v>
      </c>
      <c r="AC4065" s="1" t="s">
        <v>24214</v>
      </c>
      <c r="AD4065" s="1" t="s">
        <v>61</v>
      </c>
      <c r="AE4065" s="2" t="b">
        <v>1</v>
      </c>
      <c r="AF4065" s="1" t="s">
        <v>101</v>
      </c>
      <c r="AG4065" s="2" t="b">
        <v>1</v>
      </c>
      <c r="AH4065" s="1">
        <v>46242.56480359954</v>
      </c>
    </row>
    <row r="4066" spans="1:34" ht="13.9">
      <c r="A4066" s="1" t="s">
        <v>24215</v>
      </c>
      <c r="B4066" s="1" t="s">
        <v>24216</v>
      </c>
      <c r="C4066" s="4">
        <v>45817</v>
      </c>
      <c r="D4066" s="1" t="s">
        <v>24152</v>
      </c>
      <c r="E4066" s="1">
        <v>2025</v>
      </c>
      <c r="F4066" s="5">
        <v>13.96</v>
      </c>
      <c r="G4066" s="1" t="s">
        <v>24217</v>
      </c>
      <c r="H4066" s="1" t="s">
        <v>24218</v>
      </c>
      <c r="I4066" s="6">
        <v>267</v>
      </c>
      <c r="J4066" s="6" t="s">
        <v>54</v>
      </c>
      <c r="K4066" s="6">
        <v>6</v>
      </c>
      <c r="L4066" s="6">
        <v>5</v>
      </c>
      <c r="M4066" s="6">
        <v>1</v>
      </c>
      <c r="N4066" s="7">
        <v>0.83333333333333337</v>
      </c>
      <c r="O4066" s="1" t="s">
        <v>947</v>
      </c>
      <c r="P4066" s="1" t="s">
        <v>54</v>
      </c>
      <c r="Q4066" s="1" t="s">
        <v>56</v>
      </c>
      <c r="R4066" s="1" t="s">
        <v>5</v>
      </c>
      <c r="S4066" s="2" t="b">
        <v>1</v>
      </c>
      <c r="T4066" s="2" t="b">
        <v>0</v>
      </c>
      <c r="U4066" s="1" t="s">
        <v>57</v>
      </c>
      <c r="V4066" s="1"/>
      <c r="W4066" s="2" t="b">
        <v>0</v>
      </c>
      <c r="X4066" s="1"/>
      <c r="Y4066" s="2" t="b">
        <v>0</v>
      </c>
      <c r="Z4066" s="1" t="s">
        <v>58</v>
      </c>
      <c r="AA4066" s="2" t="b">
        <v>1</v>
      </c>
      <c r="AB4066" s="1" t="s">
        <v>24219</v>
      </c>
      <c r="AC4066" s="1" t="s">
        <v>24220</v>
      </c>
      <c r="AD4066" s="1" t="s">
        <v>61</v>
      </c>
      <c r="AE4066" s="2" t="b">
        <v>1</v>
      </c>
      <c r="AF4066" s="1" t="s">
        <v>101</v>
      </c>
      <c r="AG4066" s="2" t="b">
        <v>1</v>
      </c>
      <c r="AH4066" s="1">
        <v>46242.56480359954</v>
      </c>
    </row>
    <row r="4067" spans="1:34" ht="13.9">
      <c r="A4067" s="1" t="s">
        <v>24221</v>
      </c>
      <c r="B4067" s="1" t="s">
        <v>24222</v>
      </c>
      <c r="C4067" s="4">
        <v>45817</v>
      </c>
      <c r="D4067" s="1" t="s">
        <v>24152</v>
      </c>
      <c r="E4067" s="1">
        <v>2025</v>
      </c>
      <c r="F4067" s="5">
        <v>13.96</v>
      </c>
      <c r="G4067" s="1" t="s">
        <v>24223</v>
      </c>
      <c r="H4067" s="1" t="s">
        <v>24224</v>
      </c>
      <c r="I4067" s="6">
        <v>12378</v>
      </c>
      <c r="J4067" s="6" t="s">
        <v>54</v>
      </c>
      <c r="K4067" s="6">
        <v>413</v>
      </c>
      <c r="L4067" s="6">
        <v>388</v>
      </c>
      <c r="M4067" s="6">
        <v>25</v>
      </c>
      <c r="N4067" s="7">
        <v>0.93946731234866832</v>
      </c>
      <c r="O4067" s="1" t="s">
        <v>67</v>
      </c>
      <c r="P4067" s="1" t="s">
        <v>54</v>
      </c>
      <c r="Q4067" s="1" t="s">
        <v>68</v>
      </c>
      <c r="R4067" s="1" t="s">
        <v>7</v>
      </c>
      <c r="S4067" s="2" t="b">
        <v>0</v>
      </c>
      <c r="T4067" s="2" t="b">
        <v>1</v>
      </c>
      <c r="U4067" s="1" t="s">
        <v>202</v>
      </c>
      <c r="V4067" s="1">
        <v>18</v>
      </c>
      <c r="W4067" s="2" t="b">
        <v>1</v>
      </c>
      <c r="X4067" s="2" t="b">
        <v>1</v>
      </c>
      <c r="Y4067" s="2" t="b">
        <v>0</v>
      </c>
      <c r="Z4067" s="1" t="s">
        <v>119</v>
      </c>
      <c r="AA4067" s="2" t="b">
        <v>0</v>
      </c>
      <c r="AB4067" s="1" t="s">
        <v>24225</v>
      </c>
      <c r="AC4067" s="1" t="s">
        <v>24226</v>
      </c>
      <c r="AD4067" s="1" t="s">
        <v>172</v>
      </c>
      <c r="AE4067" s="2" t="b">
        <v>1</v>
      </c>
      <c r="AF4067" s="1"/>
      <c r="AG4067" s="2" t="b">
        <v>0</v>
      </c>
      <c r="AH4067" s="1">
        <v>46242.56480359954</v>
      </c>
    </row>
    <row r="4068" spans="1:34" ht="13.9">
      <c r="A4068" s="1" t="s">
        <v>24227</v>
      </c>
      <c r="B4068" s="1" t="s">
        <v>24228</v>
      </c>
      <c r="C4068" s="4">
        <v>45819</v>
      </c>
      <c r="D4068" s="1" t="s">
        <v>24152</v>
      </c>
      <c r="E4068" s="1">
        <v>2025</v>
      </c>
      <c r="F4068" s="5">
        <v>13.9</v>
      </c>
      <c r="G4068" s="1" t="s">
        <v>24229</v>
      </c>
      <c r="H4068" s="1" t="s">
        <v>24230</v>
      </c>
      <c r="I4068" s="6">
        <v>6404</v>
      </c>
      <c r="J4068" s="6" t="s">
        <v>54</v>
      </c>
      <c r="K4068" s="6">
        <v>373</v>
      </c>
      <c r="L4068" s="6">
        <v>309</v>
      </c>
      <c r="M4068" s="6">
        <v>64</v>
      </c>
      <c r="N4068" s="7">
        <v>0.82841823056300268</v>
      </c>
      <c r="O4068" s="1" t="s">
        <v>67</v>
      </c>
      <c r="P4068" s="1" t="s">
        <v>54</v>
      </c>
      <c r="Q4068" s="1" t="s">
        <v>68</v>
      </c>
      <c r="R4068" s="1" t="s">
        <v>5</v>
      </c>
      <c r="S4068" s="2" t="b">
        <v>1</v>
      </c>
      <c r="T4068" s="2" t="b">
        <v>0</v>
      </c>
      <c r="U4068" s="1" t="s">
        <v>169</v>
      </c>
      <c r="V4068" s="1">
        <v>0</v>
      </c>
      <c r="W4068" s="2" t="b">
        <v>0</v>
      </c>
      <c r="X4068" s="1"/>
      <c r="Y4068" s="2" t="b">
        <v>0</v>
      </c>
      <c r="Z4068" s="1" t="s">
        <v>58</v>
      </c>
      <c r="AA4068" s="2" t="b">
        <v>1</v>
      </c>
      <c r="AB4068" s="1" t="s">
        <v>24231</v>
      </c>
      <c r="AC4068" s="1" t="s">
        <v>24232</v>
      </c>
      <c r="AD4068" s="1" t="s">
        <v>61</v>
      </c>
      <c r="AE4068" s="2" t="b">
        <v>1</v>
      </c>
      <c r="AF4068" s="1" t="s">
        <v>416</v>
      </c>
      <c r="AG4068" s="2" t="b">
        <v>0</v>
      </c>
      <c r="AH4068" s="1">
        <v>46242.56480359954</v>
      </c>
    </row>
    <row r="4069" spans="1:34" ht="13.9">
      <c r="A4069" s="1" t="s">
        <v>24233</v>
      </c>
      <c r="B4069" s="1" t="s">
        <v>24234</v>
      </c>
      <c r="C4069" s="4">
        <v>45819</v>
      </c>
      <c r="D4069" s="1" t="s">
        <v>24152</v>
      </c>
      <c r="E4069" s="1">
        <v>2025</v>
      </c>
      <c r="F4069" s="5">
        <v>13.9</v>
      </c>
      <c r="G4069" s="1" t="s">
        <v>24235</v>
      </c>
      <c r="H4069" s="1" t="s">
        <v>24236</v>
      </c>
      <c r="I4069" s="6">
        <v>1306</v>
      </c>
      <c r="J4069" s="6" t="s">
        <v>54</v>
      </c>
      <c r="K4069" s="6">
        <v>90</v>
      </c>
      <c r="L4069" s="6">
        <v>85</v>
      </c>
      <c r="M4069" s="6">
        <v>5</v>
      </c>
      <c r="N4069" s="7">
        <v>0.94444444444444442</v>
      </c>
      <c r="O4069" s="1" t="s">
        <v>67</v>
      </c>
      <c r="P4069" s="1" t="s">
        <v>54</v>
      </c>
      <c r="Q4069" s="1" t="s">
        <v>56</v>
      </c>
      <c r="R4069" s="1" t="s">
        <v>5</v>
      </c>
      <c r="S4069" s="2" t="b">
        <v>1</v>
      </c>
      <c r="T4069" s="2" t="b">
        <v>0</v>
      </c>
      <c r="U4069" s="1" t="s">
        <v>57</v>
      </c>
      <c r="V4069" s="1"/>
      <c r="W4069" s="2" t="b">
        <v>0</v>
      </c>
      <c r="X4069" s="1"/>
      <c r="Y4069" s="2" t="b">
        <v>0</v>
      </c>
      <c r="Z4069" s="1" t="s">
        <v>58</v>
      </c>
      <c r="AA4069" s="2" t="b">
        <v>1</v>
      </c>
      <c r="AB4069" s="1" t="s">
        <v>24237</v>
      </c>
      <c r="AC4069" s="1" t="s">
        <v>24238</v>
      </c>
      <c r="AD4069" s="1" t="s">
        <v>61</v>
      </c>
      <c r="AE4069" s="2" t="b">
        <v>1</v>
      </c>
      <c r="AF4069" s="1" t="s">
        <v>1400</v>
      </c>
      <c r="AG4069" s="2" t="b">
        <v>0</v>
      </c>
      <c r="AH4069" s="1">
        <v>46242.56480359954</v>
      </c>
    </row>
    <row r="4070" spans="1:34" ht="13.9">
      <c r="A4070" s="1" t="s">
        <v>24239</v>
      </c>
      <c r="B4070" s="1" t="s">
        <v>24240</v>
      </c>
      <c r="C4070" s="4">
        <v>45819</v>
      </c>
      <c r="D4070" s="1" t="s">
        <v>24152</v>
      </c>
      <c r="E4070" s="1">
        <v>2025</v>
      </c>
      <c r="F4070" s="5">
        <v>13.9</v>
      </c>
      <c r="G4070" s="1" t="s">
        <v>24241</v>
      </c>
      <c r="H4070" s="1" t="s">
        <v>24242</v>
      </c>
      <c r="I4070" s="6">
        <v>443</v>
      </c>
      <c r="J4070" s="6" t="s">
        <v>54</v>
      </c>
      <c r="K4070" s="6">
        <v>5</v>
      </c>
      <c r="L4070" s="6">
        <v>5</v>
      </c>
      <c r="M4070" s="6">
        <v>0</v>
      </c>
      <c r="N4070" s="7">
        <v>1</v>
      </c>
      <c r="O4070" s="1" t="s">
        <v>323</v>
      </c>
      <c r="P4070" s="1" t="s">
        <v>54</v>
      </c>
      <c r="Q4070" s="1" t="s">
        <v>56</v>
      </c>
      <c r="R4070" s="1" t="s">
        <v>7</v>
      </c>
      <c r="S4070" s="2" t="b">
        <v>0</v>
      </c>
      <c r="T4070" s="2" t="b">
        <v>1</v>
      </c>
      <c r="U4070" s="1" t="s">
        <v>202</v>
      </c>
      <c r="V4070" s="1">
        <v>18</v>
      </c>
      <c r="W4070" s="2" t="b">
        <v>1</v>
      </c>
      <c r="X4070" s="2" t="b">
        <v>1</v>
      </c>
      <c r="Y4070" s="2" t="b">
        <v>0</v>
      </c>
      <c r="Z4070" s="1" t="s">
        <v>119</v>
      </c>
      <c r="AA4070" s="2" t="b">
        <v>0</v>
      </c>
      <c r="AB4070" s="1" t="s">
        <v>24243</v>
      </c>
      <c r="AC4070" s="1" t="s">
        <v>24244</v>
      </c>
      <c r="AD4070" s="1" t="s">
        <v>61</v>
      </c>
      <c r="AE4070" s="2" t="b">
        <v>1</v>
      </c>
      <c r="AF4070" s="1"/>
      <c r="AG4070" s="2" t="b">
        <v>0</v>
      </c>
      <c r="AH4070" s="1">
        <v>46242.56480359954</v>
      </c>
    </row>
    <row r="4071" spans="1:34" ht="13.9">
      <c r="A4071" s="1" t="s">
        <v>24245</v>
      </c>
      <c r="B4071" s="1" t="s">
        <v>24246</v>
      </c>
      <c r="C4071" s="4">
        <v>45820</v>
      </c>
      <c r="D4071" s="1" t="s">
        <v>24152</v>
      </c>
      <c r="E4071" s="1">
        <v>2025</v>
      </c>
      <c r="F4071" s="5">
        <v>13.86</v>
      </c>
      <c r="G4071" s="1" t="s">
        <v>24247</v>
      </c>
      <c r="H4071" s="1" t="s">
        <v>24248</v>
      </c>
      <c r="I4071" s="6">
        <v>62107</v>
      </c>
      <c r="J4071" s="6" t="s">
        <v>54</v>
      </c>
      <c r="K4071" s="6">
        <v>775</v>
      </c>
      <c r="L4071" s="6">
        <v>646</v>
      </c>
      <c r="M4071" s="6">
        <v>129</v>
      </c>
      <c r="N4071" s="7">
        <v>0.83354838709677415</v>
      </c>
      <c r="O4071" s="1" t="s">
        <v>67</v>
      </c>
      <c r="P4071" s="1" t="s">
        <v>54</v>
      </c>
      <c r="Q4071" s="1" t="s">
        <v>68</v>
      </c>
      <c r="R4071" s="1" t="s">
        <v>7</v>
      </c>
      <c r="S4071" s="2" t="b">
        <v>0</v>
      </c>
      <c r="T4071" s="2" t="b">
        <v>1</v>
      </c>
      <c r="U4071" s="1" t="s">
        <v>202</v>
      </c>
      <c r="V4071" s="1">
        <v>18</v>
      </c>
      <c r="W4071" s="2" t="b">
        <v>1</v>
      </c>
      <c r="X4071" s="2" t="b">
        <v>1</v>
      </c>
      <c r="Y4071" s="2" t="b">
        <v>0</v>
      </c>
      <c r="Z4071" s="1" t="s">
        <v>119</v>
      </c>
      <c r="AA4071" s="2" t="b">
        <v>0</v>
      </c>
      <c r="AB4071" s="1" t="s">
        <v>24249</v>
      </c>
      <c r="AC4071" s="1" t="s">
        <v>24250</v>
      </c>
      <c r="AD4071" s="1" t="s">
        <v>61</v>
      </c>
      <c r="AE4071" s="2" t="b">
        <v>1</v>
      </c>
      <c r="AF4071" s="1"/>
      <c r="AG4071" s="2" t="b">
        <v>0</v>
      </c>
      <c r="AH4071" s="1">
        <v>46242.56480359954</v>
      </c>
    </row>
    <row r="4072" spans="1:34" ht="13.9">
      <c r="A4072" s="1" t="s">
        <v>24251</v>
      </c>
      <c r="B4072" s="1" t="s">
        <v>24252</v>
      </c>
      <c r="C4072" s="4">
        <v>45820</v>
      </c>
      <c r="D4072" s="1" t="s">
        <v>24152</v>
      </c>
      <c r="E4072" s="1">
        <v>2025</v>
      </c>
      <c r="F4072" s="5">
        <v>13.86</v>
      </c>
      <c r="G4072" s="1" t="s">
        <v>24253</v>
      </c>
      <c r="H4072" s="1" t="s">
        <v>24254</v>
      </c>
      <c r="I4072" s="6">
        <v>460</v>
      </c>
      <c r="J4072" s="6" t="s">
        <v>54</v>
      </c>
      <c r="K4072" s="6">
        <v>21</v>
      </c>
      <c r="L4072" s="6">
        <v>18</v>
      </c>
      <c r="M4072" s="6">
        <v>3</v>
      </c>
      <c r="N4072" s="7">
        <v>0.8571428571428571</v>
      </c>
      <c r="O4072" s="1" t="s">
        <v>126</v>
      </c>
      <c r="P4072" s="1" t="s">
        <v>54</v>
      </c>
      <c r="Q4072" s="1" t="s">
        <v>56</v>
      </c>
      <c r="R4072" s="1" t="s">
        <v>5</v>
      </c>
      <c r="S4072" s="2" t="b">
        <v>1</v>
      </c>
      <c r="T4072" s="2" t="b">
        <v>0</v>
      </c>
      <c r="U4072" s="1" t="s">
        <v>57</v>
      </c>
      <c r="V4072" s="1"/>
      <c r="W4072" s="2" t="b">
        <v>0</v>
      </c>
      <c r="X4072" s="1"/>
      <c r="Y4072" s="2" t="b">
        <v>0</v>
      </c>
      <c r="Z4072" s="1" t="s">
        <v>58</v>
      </c>
      <c r="AA4072" s="2" t="b">
        <v>1</v>
      </c>
      <c r="AB4072" s="1" t="s">
        <v>24255</v>
      </c>
      <c r="AC4072" s="1" t="s">
        <v>24256</v>
      </c>
      <c r="AD4072" s="1" t="s">
        <v>61</v>
      </c>
      <c r="AE4072" s="2" t="b">
        <v>1</v>
      </c>
      <c r="AF4072" s="1" t="s">
        <v>142</v>
      </c>
      <c r="AG4072" s="2" t="b">
        <v>0</v>
      </c>
      <c r="AH4072" s="1">
        <v>46242.56480359954</v>
      </c>
    </row>
    <row r="4073" spans="1:34" ht="13.9">
      <c r="A4073" s="1" t="s">
        <v>24257</v>
      </c>
      <c r="B4073" s="1" t="s">
        <v>24258</v>
      </c>
      <c r="C4073" s="4">
        <v>45821</v>
      </c>
      <c r="D4073" s="1" t="s">
        <v>24152</v>
      </c>
      <c r="E4073" s="1">
        <v>2025</v>
      </c>
      <c r="F4073" s="5">
        <v>13.83</v>
      </c>
      <c r="G4073" s="1" t="s">
        <v>24259</v>
      </c>
      <c r="H4073" s="1" t="s">
        <v>24260</v>
      </c>
      <c r="I4073" s="6">
        <v>1</v>
      </c>
      <c r="J4073" s="6" t="s">
        <v>54</v>
      </c>
      <c r="K4073" s="6">
        <v>0</v>
      </c>
      <c r="L4073" s="6">
        <v>0</v>
      </c>
      <c r="M4073" s="6">
        <v>0</v>
      </c>
      <c r="N4073" s="7"/>
      <c r="O4073" s="1" t="s">
        <v>216</v>
      </c>
      <c r="P4073" s="1" t="s">
        <v>54</v>
      </c>
      <c r="Q4073" s="1" t="s">
        <v>56</v>
      </c>
      <c r="R4073" s="1" t="s">
        <v>5</v>
      </c>
      <c r="S4073" s="2" t="b">
        <v>1</v>
      </c>
      <c r="T4073" s="2" t="b">
        <v>0</v>
      </c>
      <c r="U4073" s="1" t="s">
        <v>57</v>
      </c>
      <c r="V4073" s="1"/>
      <c r="W4073" s="2" t="b">
        <v>0</v>
      </c>
      <c r="X4073" s="1"/>
      <c r="Y4073" s="2" t="b">
        <v>0</v>
      </c>
      <c r="Z4073" s="1" t="s">
        <v>58</v>
      </c>
      <c r="AA4073" s="2" t="b">
        <v>1</v>
      </c>
      <c r="AB4073" s="1" t="s">
        <v>24261</v>
      </c>
      <c r="AC4073" s="1" t="s">
        <v>24262</v>
      </c>
      <c r="AD4073" s="1" t="s">
        <v>61</v>
      </c>
      <c r="AE4073" s="2" t="b">
        <v>1</v>
      </c>
      <c r="AF4073" s="1" t="s">
        <v>71</v>
      </c>
      <c r="AG4073" s="2" t="b">
        <v>0</v>
      </c>
      <c r="AH4073" s="1">
        <v>46242.56480359954</v>
      </c>
    </row>
    <row r="4074" spans="1:34" ht="13.9">
      <c r="A4074" s="1" t="s">
        <v>24263</v>
      </c>
      <c r="B4074" s="1" t="s">
        <v>24264</v>
      </c>
      <c r="C4074" s="4">
        <v>45821</v>
      </c>
      <c r="D4074" s="1" t="s">
        <v>24152</v>
      </c>
      <c r="E4074" s="1">
        <v>2025</v>
      </c>
      <c r="F4074" s="5">
        <v>13.83</v>
      </c>
      <c r="G4074" s="1" t="s">
        <v>24265</v>
      </c>
      <c r="H4074" s="1" t="s">
        <v>24266</v>
      </c>
      <c r="I4074" s="6">
        <v>10972</v>
      </c>
      <c r="J4074" s="6" t="s">
        <v>54</v>
      </c>
      <c r="K4074" s="6">
        <v>295</v>
      </c>
      <c r="L4074" s="6">
        <v>223</v>
      </c>
      <c r="M4074" s="6">
        <v>72</v>
      </c>
      <c r="N4074" s="7">
        <v>0.75593220338983047</v>
      </c>
      <c r="O4074" s="1" t="s">
        <v>55</v>
      </c>
      <c r="P4074" s="1" t="s">
        <v>54</v>
      </c>
      <c r="Q4074" s="1" t="s">
        <v>68</v>
      </c>
      <c r="R4074" s="1" t="s">
        <v>7</v>
      </c>
      <c r="S4074" s="2" t="b">
        <v>0</v>
      </c>
      <c r="T4074" s="2" t="b">
        <v>1</v>
      </c>
      <c r="U4074" s="1" t="s">
        <v>202</v>
      </c>
      <c r="V4074" s="1">
        <v>18</v>
      </c>
      <c r="W4074" s="2" t="b">
        <v>1</v>
      </c>
      <c r="X4074" s="2" t="b">
        <v>1</v>
      </c>
      <c r="Y4074" s="2" t="b">
        <v>0</v>
      </c>
      <c r="Z4074" s="1" t="s">
        <v>119</v>
      </c>
      <c r="AA4074" s="2" t="b">
        <v>0</v>
      </c>
      <c r="AB4074" s="1" t="s">
        <v>24267</v>
      </c>
      <c r="AC4074" s="1" t="s">
        <v>24268</v>
      </c>
      <c r="AD4074" s="1" t="s">
        <v>61</v>
      </c>
      <c r="AE4074" s="2" t="b">
        <v>1</v>
      </c>
      <c r="AF4074" s="1"/>
      <c r="AG4074" s="2" t="b">
        <v>0</v>
      </c>
      <c r="AH4074" s="1">
        <v>46242.56480359954</v>
      </c>
    </row>
    <row r="4075" spans="1:34" ht="13.9">
      <c r="A4075" s="1" t="s">
        <v>24269</v>
      </c>
      <c r="B4075" s="1" t="s">
        <v>24270</v>
      </c>
      <c r="C4075" s="4">
        <v>45821</v>
      </c>
      <c r="D4075" s="1" t="s">
        <v>24152</v>
      </c>
      <c r="E4075" s="1">
        <v>2025</v>
      </c>
      <c r="F4075" s="5">
        <v>13.83</v>
      </c>
      <c r="G4075" s="1" t="s">
        <v>24271</v>
      </c>
      <c r="H4075" s="1" t="s">
        <v>24272</v>
      </c>
      <c r="I4075" s="6">
        <v>68</v>
      </c>
      <c r="J4075" s="6" t="s">
        <v>54</v>
      </c>
      <c r="K4075" s="6">
        <v>5</v>
      </c>
      <c r="L4075" s="6">
        <v>5</v>
      </c>
      <c r="M4075" s="6">
        <v>0</v>
      </c>
      <c r="N4075" s="7">
        <v>1</v>
      </c>
      <c r="O4075" s="1" t="s">
        <v>323</v>
      </c>
      <c r="P4075" s="1" t="s">
        <v>54</v>
      </c>
      <c r="Q4075" s="1" t="s">
        <v>56</v>
      </c>
      <c r="R4075" s="1" t="s">
        <v>5</v>
      </c>
      <c r="S4075" s="2" t="b">
        <v>1</v>
      </c>
      <c r="T4075" s="2" t="b">
        <v>0</v>
      </c>
      <c r="U4075" s="1" t="s">
        <v>57</v>
      </c>
      <c r="V4075" s="1"/>
      <c r="W4075" s="2" t="b">
        <v>0</v>
      </c>
      <c r="X4075" s="1"/>
      <c r="Y4075" s="2" t="b">
        <v>0</v>
      </c>
      <c r="Z4075" s="1" t="s">
        <v>58</v>
      </c>
      <c r="AA4075" s="2" t="b">
        <v>1</v>
      </c>
      <c r="AB4075" s="1" t="s">
        <v>24273</v>
      </c>
      <c r="AC4075" s="1" t="s">
        <v>24274</v>
      </c>
      <c r="AD4075" s="1" t="s">
        <v>61</v>
      </c>
      <c r="AE4075" s="2" t="b">
        <v>1</v>
      </c>
      <c r="AF4075" s="1" t="s">
        <v>142</v>
      </c>
      <c r="AG4075" s="2" t="b">
        <v>0</v>
      </c>
      <c r="AH4075" s="1">
        <v>46242.56480359954</v>
      </c>
    </row>
    <row r="4076" spans="1:34" ht="13.9">
      <c r="A4076" s="1" t="s">
        <v>24275</v>
      </c>
      <c r="B4076" s="1" t="s">
        <v>24276</v>
      </c>
      <c r="C4076" s="4">
        <v>45823</v>
      </c>
      <c r="D4076" s="1" t="s">
        <v>24152</v>
      </c>
      <c r="E4076" s="1">
        <v>2025</v>
      </c>
      <c r="F4076" s="5">
        <v>13.77</v>
      </c>
      <c r="G4076" s="1" t="s">
        <v>24277</v>
      </c>
      <c r="H4076" s="1" t="s">
        <v>24278</v>
      </c>
      <c r="I4076" s="6">
        <v>362</v>
      </c>
      <c r="J4076" s="6" t="s">
        <v>54</v>
      </c>
      <c r="K4076" s="6">
        <v>7</v>
      </c>
      <c r="L4076" s="6">
        <v>5</v>
      </c>
      <c r="M4076" s="6">
        <v>2</v>
      </c>
      <c r="N4076" s="7">
        <v>0.7142857142857143</v>
      </c>
      <c r="O4076" s="1" t="s">
        <v>83</v>
      </c>
      <c r="P4076" s="1" t="s">
        <v>54</v>
      </c>
      <c r="Q4076" s="1" t="s">
        <v>56</v>
      </c>
      <c r="R4076" s="1" t="s">
        <v>5</v>
      </c>
      <c r="S4076" s="2" t="b">
        <v>1</v>
      </c>
      <c r="T4076" s="2" t="b">
        <v>0</v>
      </c>
      <c r="U4076" s="1" t="s">
        <v>57</v>
      </c>
      <c r="V4076" s="1"/>
      <c r="W4076" s="2" t="b">
        <v>0</v>
      </c>
      <c r="X4076" s="1"/>
      <c r="Y4076" s="2" t="b">
        <v>0</v>
      </c>
      <c r="Z4076" s="1" t="s">
        <v>58</v>
      </c>
      <c r="AA4076" s="2" t="b">
        <v>1</v>
      </c>
      <c r="AB4076" s="1" t="s">
        <v>24279</v>
      </c>
      <c r="AC4076" s="1" t="s">
        <v>24280</v>
      </c>
      <c r="AD4076" s="1" t="s">
        <v>61</v>
      </c>
      <c r="AE4076" s="2" t="b">
        <v>1</v>
      </c>
      <c r="AF4076" s="1" t="s">
        <v>101</v>
      </c>
      <c r="AG4076" s="2" t="b">
        <v>1</v>
      </c>
      <c r="AH4076" s="1">
        <v>46242.56480359954</v>
      </c>
    </row>
    <row r="4077" spans="1:34" ht="13.9">
      <c r="A4077" s="1" t="s">
        <v>24281</v>
      </c>
      <c r="B4077" s="1" t="s">
        <v>24282</v>
      </c>
      <c r="C4077" s="4">
        <v>45824</v>
      </c>
      <c r="D4077" s="1" t="s">
        <v>24152</v>
      </c>
      <c r="E4077" s="1">
        <v>2025</v>
      </c>
      <c r="F4077" s="5">
        <v>13.73</v>
      </c>
      <c r="G4077" s="1" t="s">
        <v>24283</v>
      </c>
      <c r="H4077" s="1" t="s">
        <v>24284</v>
      </c>
      <c r="I4077" s="6">
        <v>4028</v>
      </c>
      <c r="J4077" s="6" t="s">
        <v>54</v>
      </c>
      <c r="K4077" s="6">
        <v>213</v>
      </c>
      <c r="L4077" s="6">
        <v>186</v>
      </c>
      <c r="M4077" s="6">
        <v>27</v>
      </c>
      <c r="N4077" s="7">
        <v>0.87323943661971826</v>
      </c>
      <c r="O4077" s="1" t="s">
        <v>67</v>
      </c>
      <c r="P4077" s="1" t="s">
        <v>54</v>
      </c>
      <c r="Q4077" s="1" t="s">
        <v>68</v>
      </c>
      <c r="R4077" s="1" t="s">
        <v>5</v>
      </c>
      <c r="S4077" s="2" t="b">
        <v>1</v>
      </c>
      <c r="T4077" s="2" t="b">
        <v>0</v>
      </c>
      <c r="U4077" s="1" t="s">
        <v>57</v>
      </c>
      <c r="V4077" s="1"/>
      <c r="W4077" s="2" t="b">
        <v>0</v>
      </c>
      <c r="X4077" s="1"/>
      <c r="Y4077" s="2" t="b">
        <v>0</v>
      </c>
      <c r="Z4077" s="1" t="s">
        <v>58</v>
      </c>
      <c r="AA4077" s="2" t="b">
        <v>1</v>
      </c>
      <c r="AB4077" s="1" t="s">
        <v>24285</v>
      </c>
      <c r="AC4077" s="1" t="s">
        <v>24286</v>
      </c>
      <c r="AD4077" s="1" t="s">
        <v>61</v>
      </c>
      <c r="AE4077" s="2" t="b">
        <v>1</v>
      </c>
      <c r="AF4077" s="1" t="s">
        <v>62</v>
      </c>
      <c r="AG4077" s="2" t="b">
        <v>0</v>
      </c>
      <c r="AH4077" s="1">
        <v>46242.56480359954</v>
      </c>
    </row>
    <row r="4078" spans="1:34" ht="13.9">
      <c r="A4078" s="1" t="s">
        <v>24287</v>
      </c>
      <c r="B4078" s="1" t="s">
        <v>24288</v>
      </c>
      <c r="C4078" s="4">
        <v>45824</v>
      </c>
      <c r="D4078" s="1" t="s">
        <v>24152</v>
      </c>
      <c r="E4078" s="1">
        <v>2025</v>
      </c>
      <c r="F4078" s="5">
        <v>13.73</v>
      </c>
      <c r="G4078" s="1" t="s">
        <v>24289</v>
      </c>
      <c r="H4078" s="1" t="s">
        <v>24290</v>
      </c>
      <c r="I4078" s="6">
        <v>1</v>
      </c>
      <c r="J4078" s="6" t="s">
        <v>54</v>
      </c>
      <c r="K4078" s="6">
        <v>0</v>
      </c>
      <c r="L4078" s="6">
        <v>0</v>
      </c>
      <c r="M4078" s="6">
        <v>0</v>
      </c>
      <c r="N4078" s="7"/>
      <c r="O4078" s="1" t="s">
        <v>216</v>
      </c>
      <c r="P4078" s="1" t="s">
        <v>54</v>
      </c>
      <c r="Q4078" s="1" t="s">
        <v>56</v>
      </c>
      <c r="R4078" s="1" t="s">
        <v>5</v>
      </c>
      <c r="S4078" s="2" t="b">
        <v>1</v>
      </c>
      <c r="T4078" s="2" t="b">
        <v>0</v>
      </c>
      <c r="U4078" s="1" t="s">
        <v>57</v>
      </c>
      <c r="V4078" s="1"/>
      <c r="W4078" s="2" t="b">
        <v>0</v>
      </c>
      <c r="X4078" s="1"/>
      <c r="Y4078" s="2" t="b">
        <v>0</v>
      </c>
      <c r="Z4078" s="1" t="s">
        <v>58</v>
      </c>
      <c r="AA4078" s="2" t="b">
        <v>1</v>
      </c>
      <c r="AB4078" s="1" t="s">
        <v>24291</v>
      </c>
      <c r="AC4078" s="1" t="s">
        <v>24292</v>
      </c>
      <c r="AD4078" s="1" t="s">
        <v>61</v>
      </c>
      <c r="AE4078" s="2" t="b">
        <v>1</v>
      </c>
      <c r="AF4078" s="1" t="s">
        <v>1545</v>
      </c>
      <c r="AG4078" s="2" t="b">
        <v>0</v>
      </c>
      <c r="AH4078" s="1">
        <v>46242.56480359954</v>
      </c>
    </row>
    <row r="4079" spans="1:34" ht="13.9">
      <c r="A4079" s="1" t="s">
        <v>24293</v>
      </c>
      <c r="B4079" s="1" t="s">
        <v>24294</v>
      </c>
      <c r="C4079" s="4">
        <v>45825</v>
      </c>
      <c r="D4079" s="1" t="s">
        <v>24152</v>
      </c>
      <c r="E4079" s="1">
        <v>2025</v>
      </c>
      <c r="F4079" s="5">
        <v>13.7</v>
      </c>
      <c r="G4079" s="1" t="s">
        <v>24295</v>
      </c>
      <c r="H4079" s="1" t="s">
        <v>24296</v>
      </c>
      <c r="I4079" s="6">
        <v>185</v>
      </c>
      <c r="J4079" s="6" t="s">
        <v>54</v>
      </c>
      <c r="K4079" s="6">
        <v>6</v>
      </c>
      <c r="L4079" s="6">
        <v>6</v>
      </c>
      <c r="M4079" s="6">
        <v>0</v>
      </c>
      <c r="N4079" s="7">
        <v>1</v>
      </c>
      <c r="O4079" s="1" t="s">
        <v>947</v>
      </c>
      <c r="P4079" s="1" t="s">
        <v>54</v>
      </c>
      <c r="Q4079" s="1" t="s">
        <v>56</v>
      </c>
      <c r="R4079" s="1" t="s">
        <v>5</v>
      </c>
      <c r="S4079" s="2" t="b">
        <v>1</v>
      </c>
      <c r="T4079" s="2" t="b">
        <v>0</v>
      </c>
      <c r="U4079" s="1" t="s">
        <v>57</v>
      </c>
      <c r="V4079" s="1"/>
      <c r="W4079" s="2" t="b">
        <v>0</v>
      </c>
      <c r="X4079" s="1"/>
      <c r="Y4079" s="2" t="b">
        <v>0</v>
      </c>
      <c r="Z4079" s="1" t="s">
        <v>58</v>
      </c>
      <c r="AA4079" s="2" t="b">
        <v>1</v>
      </c>
      <c r="AB4079" s="1" t="s">
        <v>24297</v>
      </c>
      <c r="AC4079" s="1" t="s">
        <v>24298</v>
      </c>
      <c r="AD4079" s="1" t="s">
        <v>61</v>
      </c>
      <c r="AE4079" s="2" t="b">
        <v>1</v>
      </c>
      <c r="AF4079" s="1" t="s">
        <v>416</v>
      </c>
      <c r="AG4079" s="2" t="b">
        <v>0</v>
      </c>
      <c r="AH4079" s="1">
        <v>46242.56480359954</v>
      </c>
    </row>
    <row r="4080" spans="1:34" ht="13.9">
      <c r="A4080" s="1" t="s">
        <v>24299</v>
      </c>
      <c r="B4080" s="1" t="s">
        <v>24300</v>
      </c>
      <c r="C4080" s="4">
        <v>45825</v>
      </c>
      <c r="D4080" s="1" t="s">
        <v>24152</v>
      </c>
      <c r="E4080" s="1">
        <v>2025</v>
      </c>
      <c r="F4080" s="5">
        <v>13.7</v>
      </c>
      <c r="G4080" s="1" t="s">
        <v>24301</v>
      </c>
      <c r="H4080" s="1" t="s">
        <v>24296</v>
      </c>
      <c r="I4080" s="6"/>
      <c r="J4080" s="6" t="s">
        <v>147</v>
      </c>
      <c r="K4080" s="6">
        <v>0</v>
      </c>
      <c r="L4080" s="6">
        <v>0</v>
      </c>
      <c r="M4080" s="6">
        <v>0</v>
      </c>
      <c r="N4080" s="7"/>
      <c r="O4080" s="1" t="s">
        <v>216</v>
      </c>
      <c r="P4080" s="1" t="s">
        <v>54</v>
      </c>
      <c r="Q4080" s="1" t="s">
        <v>56</v>
      </c>
      <c r="R4080" s="1" t="s">
        <v>7</v>
      </c>
      <c r="S4080" s="2" t="b">
        <v>0</v>
      </c>
      <c r="T4080" s="2" t="b">
        <v>1</v>
      </c>
      <c r="U4080" s="1" t="s">
        <v>202</v>
      </c>
      <c r="V4080" s="1">
        <v>18</v>
      </c>
      <c r="W4080" s="2" t="b">
        <v>1</v>
      </c>
      <c r="X4080" s="2" t="b">
        <v>1</v>
      </c>
      <c r="Y4080" s="2" t="b">
        <v>0</v>
      </c>
      <c r="Z4080" s="1" t="s">
        <v>119</v>
      </c>
      <c r="AA4080" s="2" t="b">
        <v>0</v>
      </c>
      <c r="AB4080" s="1" t="s">
        <v>24297</v>
      </c>
      <c r="AC4080" s="1" t="s">
        <v>24302</v>
      </c>
      <c r="AD4080" s="1" t="s">
        <v>61</v>
      </c>
      <c r="AE4080" s="2" t="b">
        <v>1</v>
      </c>
      <c r="AF4080" s="1"/>
      <c r="AG4080" s="2" t="b">
        <v>0</v>
      </c>
      <c r="AH4080" s="1">
        <v>46242.56480359954</v>
      </c>
    </row>
    <row r="4081" spans="1:34" ht="13.9">
      <c r="A4081" s="1" t="s">
        <v>24303</v>
      </c>
      <c r="B4081" s="1" t="s">
        <v>24304</v>
      </c>
      <c r="C4081" s="4">
        <v>45825</v>
      </c>
      <c r="D4081" s="1" t="s">
        <v>24152</v>
      </c>
      <c r="E4081" s="1">
        <v>2025</v>
      </c>
      <c r="F4081" s="5">
        <v>13.7</v>
      </c>
      <c r="G4081" s="1" t="s">
        <v>24305</v>
      </c>
      <c r="H4081" s="1" t="s">
        <v>24306</v>
      </c>
      <c r="I4081" s="6">
        <v>399076</v>
      </c>
      <c r="J4081" s="6" t="s">
        <v>54</v>
      </c>
      <c r="K4081" s="6">
        <v>7564</v>
      </c>
      <c r="L4081" s="6">
        <v>7063</v>
      </c>
      <c r="M4081" s="6">
        <v>501</v>
      </c>
      <c r="N4081" s="7">
        <v>0.93376520359598092</v>
      </c>
      <c r="O4081" s="1" t="s">
        <v>67</v>
      </c>
      <c r="P4081" s="1" t="s">
        <v>54</v>
      </c>
      <c r="Q4081" s="1" t="s">
        <v>68</v>
      </c>
      <c r="R4081" s="1" t="s">
        <v>5</v>
      </c>
      <c r="S4081" s="2" t="b">
        <v>1</v>
      </c>
      <c r="T4081" s="2" t="b">
        <v>0</v>
      </c>
      <c r="U4081" s="1" t="s">
        <v>499</v>
      </c>
      <c r="V4081" s="1">
        <v>17</v>
      </c>
      <c r="W4081" s="2" t="b">
        <v>0</v>
      </c>
      <c r="X4081" s="1"/>
      <c r="Y4081" s="2" t="b">
        <v>0</v>
      </c>
      <c r="Z4081" s="1" t="s">
        <v>58</v>
      </c>
      <c r="AA4081" s="2" t="b">
        <v>1</v>
      </c>
      <c r="AB4081" s="1" t="s">
        <v>24307</v>
      </c>
      <c r="AC4081" s="1" t="s">
        <v>24308</v>
      </c>
      <c r="AD4081" s="1" t="s">
        <v>172</v>
      </c>
      <c r="AE4081" s="2" t="b">
        <v>1</v>
      </c>
      <c r="AF4081" s="1" t="s">
        <v>509</v>
      </c>
      <c r="AG4081" s="2" t="b">
        <v>0</v>
      </c>
      <c r="AH4081" s="1">
        <v>46242.56480359954</v>
      </c>
    </row>
    <row r="4082" spans="1:34" ht="13.9">
      <c r="A4082" s="1" t="s">
        <v>24309</v>
      </c>
      <c r="B4082" s="1" t="s">
        <v>24310</v>
      </c>
      <c r="C4082" s="4">
        <v>45825</v>
      </c>
      <c r="D4082" s="1" t="s">
        <v>24152</v>
      </c>
      <c r="E4082" s="1">
        <v>2025</v>
      </c>
      <c r="F4082" s="5">
        <v>13.7</v>
      </c>
      <c r="G4082" s="1" t="s">
        <v>24311</v>
      </c>
      <c r="H4082" s="1" t="s">
        <v>24312</v>
      </c>
      <c r="I4082" s="6">
        <v>44</v>
      </c>
      <c r="J4082" s="6" t="s">
        <v>54</v>
      </c>
      <c r="K4082" s="6">
        <v>3</v>
      </c>
      <c r="L4082" s="6">
        <v>3</v>
      </c>
      <c r="M4082" s="6">
        <v>0</v>
      </c>
      <c r="N4082" s="7">
        <v>1</v>
      </c>
      <c r="O4082" s="1" t="s">
        <v>302</v>
      </c>
      <c r="P4082" s="1" t="s">
        <v>54</v>
      </c>
      <c r="Q4082" s="1" t="s">
        <v>56</v>
      </c>
      <c r="R4082" s="1" t="s">
        <v>5</v>
      </c>
      <c r="S4082" s="2" t="b">
        <v>1</v>
      </c>
      <c r="T4082" s="2" t="b">
        <v>0</v>
      </c>
      <c r="U4082" s="1" t="s">
        <v>57</v>
      </c>
      <c r="V4082" s="1"/>
      <c r="W4082" s="2" t="b">
        <v>0</v>
      </c>
      <c r="X4082" s="1"/>
      <c r="Y4082" s="2" t="b">
        <v>0</v>
      </c>
      <c r="Z4082" s="1" t="s">
        <v>58</v>
      </c>
      <c r="AA4082" s="2" t="b">
        <v>1</v>
      </c>
      <c r="AB4082" s="1" t="s">
        <v>24313</v>
      </c>
      <c r="AC4082" s="1" t="s">
        <v>24314</v>
      </c>
      <c r="AD4082" s="1" t="s">
        <v>61</v>
      </c>
      <c r="AE4082" s="2" t="b">
        <v>1</v>
      </c>
      <c r="AF4082" s="1" t="s">
        <v>164</v>
      </c>
      <c r="AG4082" s="2" t="b">
        <v>0</v>
      </c>
      <c r="AH4082" s="1">
        <v>46242.56480359954</v>
      </c>
    </row>
    <row r="4083" spans="1:34" ht="13.9">
      <c r="A4083" s="1" t="s">
        <v>24315</v>
      </c>
      <c r="B4083" s="1" t="s">
        <v>24316</v>
      </c>
      <c r="C4083" s="4">
        <v>45825</v>
      </c>
      <c r="D4083" s="1" t="s">
        <v>24152</v>
      </c>
      <c r="E4083" s="1">
        <v>2025</v>
      </c>
      <c r="F4083" s="5">
        <v>13.7</v>
      </c>
      <c r="G4083" s="1" t="s">
        <v>24317</v>
      </c>
      <c r="H4083" s="1" t="s">
        <v>24318</v>
      </c>
      <c r="I4083" s="6">
        <v>879</v>
      </c>
      <c r="J4083" s="6" t="s">
        <v>54</v>
      </c>
      <c r="K4083" s="6">
        <v>36</v>
      </c>
      <c r="L4083" s="6">
        <v>26</v>
      </c>
      <c r="M4083" s="6">
        <v>10</v>
      </c>
      <c r="N4083" s="7">
        <v>0.72222222222222221</v>
      </c>
      <c r="O4083" s="1" t="s">
        <v>55</v>
      </c>
      <c r="P4083" s="1" t="s">
        <v>54</v>
      </c>
      <c r="Q4083" s="1" t="s">
        <v>56</v>
      </c>
      <c r="R4083" s="1" t="s">
        <v>5</v>
      </c>
      <c r="S4083" s="2" t="b">
        <v>1</v>
      </c>
      <c r="T4083" s="2" t="b">
        <v>0</v>
      </c>
      <c r="U4083" s="1" t="s">
        <v>57</v>
      </c>
      <c r="V4083" s="1"/>
      <c r="W4083" s="2" t="b">
        <v>0</v>
      </c>
      <c r="X4083" s="1"/>
      <c r="Y4083" s="2" t="b">
        <v>0</v>
      </c>
      <c r="Z4083" s="1" t="s">
        <v>58</v>
      </c>
      <c r="AA4083" s="2" t="b">
        <v>1</v>
      </c>
      <c r="AB4083" s="1" t="s">
        <v>24319</v>
      </c>
      <c r="AC4083" s="1" t="s">
        <v>24320</v>
      </c>
      <c r="AD4083" s="1" t="s">
        <v>61</v>
      </c>
      <c r="AE4083" s="2" t="b">
        <v>1</v>
      </c>
      <c r="AF4083" s="1" t="s">
        <v>94</v>
      </c>
      <c r="AG4083" s="2" t="b">
        <v>0</v>
      </c>
      <c r="AH4083" s="1">
        <v>46242.56480359954</v>
      </c>
    </row>
    <row r="4084" spans="1:34" ht="13.9">
      <c r="A4084" s="1" t="s">
        <v>24321</v>
      </c>
      <c r="B4084" s="1" t="s">
        <v>24322</v>
      </c>
      <c r="C4084" s="4">
        <v>45825</v>
      </c>
      <c r="D4084" s="1" t="s">
        <v>24152</v>
      </c>
      <c r="E4084" s="1">
        <v>2025</v>
      </c>
      <c r="F4084" s="5">
        <v>13.7</v>
      </c>
      <c r="G4084" s="1" t="s">
        <v>24323</v>
      </c>
      <c r="H4084" s="1" t="s">
        <v>24324</v>
      </c>
      <c r="I4084" s="6">
        <v>15</v>
      </c>
      <c r="J4084" s="6" t="s">
        <v>54</v>
      </c>
      <c r="K4084" s="6">
        <v>1</v>
      </c>
      <c r="L4084" s="6">
        <v>1</v>
      </c>
      <c r="M4084" s="6">
        <v>0</v>
      </c>
      <c r="N4084" s="7">
        <v>1</v>
      </c>
      <c r="O4084" s="1" t="s">
        <v>148</v>
      </c>
      <c r="P4084" s="1" t="s">
        <v>54</v>
      </c>
      <c r="Q4084" s="1" t="s">
        <v>56</v>
      </c>
      <c r="R4084" s="1" t="s">
        <v>7</v>
      </c>
      <c r="S4084" s="2" t="b">
        <v>0</v>
      </c>
      <c r="T4084" s="2" t="b">
        <v>1</v>
      </c>
      <c r="U4084" s="1" t="s">
        <v>133</v>
      </c>
      <c r="V4084" s="1">
        <v>18</v>
      </c>
      <c r="W4084" s="2" t="b">
        <v>1</v>
      </c>
      <c r="X4084" s="2" t="b">
        <v>0</v>
      </c>
      <c r="Y4084" s="2" t="b">
        <v>0</v>
      </c>
      <c r="Z4084" s="1" t="s">
        <v>58</v>
      </c>
      <c r="AA4084" s="2" t="b">
        <v>1</v>
      </c>
      <c r="AB4084" s="1" t="s">
        <v>24325</v>
      </c>
      <c r="AC4084" s="1" t="s">
        <v>24326</v>
      </c>
      <c r="AD4084" s="1" t="s">
        <v>61</v>
      </c>
      <c r="AE4084" s="2" t="b">
        <v>1</v>
      </c>
      <c r="AF4084" s="1" t="s">
        <v>24327</v>
      </c>
      <c r="AG4084" s="2" t="b">
        <v>0</v>
      </c>
      <c r="AH4084" s="1">
        <v>46242.56480359954</v>
      </c>
    </row>
    <row r="4085" spans="1:34" ht="13.9">
      <c r="A4085" s="1" t="s">
        <v>24328</v>
      </c>
      <c r="B4085" s="1" t="s">
        <v>24329</v>
      </c>
      <c r="C4085" s="4">
        <v>45825</v>
      </c>
      <c r="D4085" s="1" t="s">
        <v>24152</v>
      </c>
      <c r="E4085" s="1">
        <v>2025</v>
      </c>
      <c r="F4085" s="5">
        <v>13.7</v>
      </c>
      <c r="G4085" s="1" t="s">
        <v>24330</v>
      </c>
      <c r="H4085" s="1" t="s">
        <v>24331</v>
      </c>
      <c r="I4085" s="6">
        <v>544</v>
      </c>
      <c r="J4085" s="6" t="s">
        <v>54</v>
      </c>
      <c r="K4085" s="6">
        <v>40</v>
      </c>
      <c r="L4085" s="6">
        <v>38</v>
      </c>
      <c r="M4085" s="6">
        <v>2</v>
      </c>
      <c r="N4085" s="7">
        <v>0.95</v>
      </c>
      <c r="O4085" s="1" t="s">
        <v>126</v>
      </c>
      <c r="P4085" s="1" t="s">
        <v>54</v>
      </c>
      <c r="Q4085" s="1" t="s">
        <v>56</v>
      </c>
      <c r="R4085" s="1" t="s">
        <v>5</v>
      </c>
      <c r="S4085" s="2" t="b">
        <v>1</v>
      </c>
      <c r="T4085" s="2" t="b">
        <v>0</v>
      </c>
      <c r="U4085" s="1" t="s">
        <v>57</v>
      </c>
      <c r="V4085" s="1"/>
      <c r="W4085" s="2" t="b">
        <v>0</v>
      </c>
      <c r="X4085" s="1"/>
      <c r="Y4085" s="2" t="b">
        <v>0</v>
      </c>
      <c r="Z4085" s="1" t="s">
        <v>58</v>
      </c>
      <c r="AA4085" s="2" t="b">
        <v>1</v>
      </c>
      <c r="AB4085" s="1" t="s">
        <v>24332</v>
      </c>
      <c r="AC4085" s="1" t="s">
        <v>24333</v>
      </c>
      <c r="AD4085" s="1" t="s">
        <v>61</v>
      </c>
      <c r="AE4085" s="2" t="b">
        <v>1</v>
      </c>
      <c r="AF4085" s="1" t="s">
        <v>987</v>
      </c>
      <c r="AG4085" s="2" t="b">
        <v>0</v>
      </c>
      <c r="AH4085" s="1">
        <v>46242.56480359954</v>
      </c>
    </row>
    <row r="4086" spans="1:34" ht="13.9">
      <c r="A4086" s="1" t="s">
        <v>24334</v>
      </c>
      <c r="B4086" s="1" t="s">
        <v>24335</v>
      </c>
      <c r="C4086" s="4">
        <v>45825</v>
      </c>
      <c r="D4086" s="1" t="s">
        <v>24152</v>
      </c>
      <c r="E4086" s="1">
        <v>2025</v>
      </c>
      <c r="F4086" s="5">
        <v>13.7</v>
      </c>
      <c r="G4086" s="1" t="s">
        <v>24336</v>
      </c>
      <c r="H4086" s="1" t="s">
        <v>24337</v>
      </c>
      <c r="I4086" s="6">
        <v>84</v>
      </c>
      <c r="J4086" s="6" t="s">
        <v>54</v>
      </c>
      <c r="K4086" s="6">
        <v>12</v>
      </c>
      <c r="L4086" s="6">
        <v>12</v>
      </c>
      <c r="M4086" s="6">
        <v>0</v>
      </c>
      <c r="N4086" s="7">
        <v>1</v>
      </c>
      <c r="O4086" s="1" t="s">
        <v>126</v>
      </c>
      <c r="P4086" s="1" t="s">
        <v>54</v>
      </c>
      <c r="Q4086" s="1" t="s">
        <v>56</v>
      </c>
      <c r="R4086" s="1" t="s">
        <v>5</v>
      </c>
      <c r="S4086" s="2" t="b">
        <v>1</v>
      </c>
      <c r="T4086" s="2" t="b">
        <v>0</v>
      </c>
      <c r="U4086" s="1" t="s">
        <v>57</v>
      </c>
      <c r="V4086" s="1"/>
      <c r="W4086" s="2" t="b">
        <v>0</v>
      </c>
      <c r="X4086" s="1"/>
      <c r="Y4086" s="2" t="b">
        <v>0</v>
      </c>
      <c r="Z4086" s="1" t="s">
        <v>58</v>
      </c>
      <c r="AA4086" s="2" t="b">
        <v>1</v>
      </c>
      <c r="AB4086" s="1" t="s">
        <v>24338</v>
      </c>
      <c r="AC4086" s="1" t="s">
        <v>24339</v>
      </c>
      <c r="AD4086" s="1" t="s">
        <v>61</v>
      </c>
      <c r="AE4086" s="2" t="b">
        <v>1</v>
      </c>
      <c r="AF4086" s="1" t="s">
        <v>227</v>
      </c>
      <c r="AG4086" s="2" t="b">
        <v>0</v>
      </c>
      <c r="AH4086" s="1">
        <v>46242.56480359954</v>
      </c>
    </row>
    <row r="4087" spans="1:34" ht="13.9">
      <c r="A4087" s="1" t="s">
        <v>24340</v>
      </c>
      <c r="B4087" s="1" t="s">
        <v>24341</v>
      </c>
      <c r="C4087" s="4">
        <v>45825</v>
      </c>
      <c r="D4087" s="1" t="s">
        <v>24152</v>
      </c>
      <c r="E4087" s="1">
        <v>2025</v>
      </c>
      <c r="F4087" s="5">
        <v>13.7</v>
      </c>
      <c r="G4087" s="1" t="s">
        <v>24342</v>
      </c>
      <c r="H4087" s="1" t="s">
        <v>24343</v>
      </c>
      <c r="I4087" s="6">
        <v>1518</v>
      </c>
      <c r="J4087" s="6" t="s">
        <v>54</v>
      </c>
      <c r="K4087" s="6">
        <v>15</v>
      </c>
      <c r="L4087" s="6">
        <v>12</v>
      </c>
      <c r="M4087" s="6">
        <v>3</v>
      </c>
      <c r="N4087" s="7">
        <v>0.8</v>
      </c>
      <c r="O4087" s="1" t="s">
        <v>126</v>
      </c>
      <c r="P4087" s="1" t="s">
        <v>54</v>
      </c>
      <c r="Q4087" s="1" t="s">
        <v>56</v>
      </c>
      <c r="R4087" s="1" t="s">
        <v>7</v>
      </c>
      <c r="S4087" s="2" t="b">
        <v>0</v>
      </c>
      <c r="T4087" s="2" t="b">
        <v>1</v>
      </c>
      <c r="U4087" s="1" t="s">
        <v>202</v>
      </c>
      <c r="V4087" s="1">
        <v>18</v>
      </c>
      <c r="W4087" s="2" t="b">
        <v>1</v>
      </c>
      <c r="X4087" s="2" t="b">
        <v>1</v>
      </c>
      <c r="Y4087" s="2" t="b">
        <v>0</v>
      </c>
      <c r="Z4087" s="1" t="s">
        <v>119</v>
      </c>
      <c r="AA4087" s="2" t="b">
        <v>0</v>
      </c>
      <c r="AB4087" s="1" t="s">
        <v>24344</v>
      </c>
      <c r="AC4087" s="1" t="s">
        <v>24345</v>
      </c>
      <c r="AD4087" s="1" t="s">
        <v>61</v>
      </c>
      <c r="AE4087" s="2" t="b">
        <v>1</v>
      </c>
      <c r="AF4087" s="1"/>
      <c r="AG4087" s="2" t="b">
        <v>0</v>
      </c>
      <c r="AH4087" s="1">
        <v>46242.56480359954</v>
      </c>
    </row>
    <row r="4088" spans="1:34" ht="13.9">
      <c r="A4088" s="1" t="s">
        <v>24346</v>
      </c>
      <c r="B4088" s="1" t="s">
        <v>16175</v>
      </c>
      <c r="C4088" s="4">
        <v>45826</v>
      </c>
      <c r="D4088" s="1" t="s">
        <v>24152</v>
      </c>
      <c r="E4088" s="1">
        <v>2025</v>
      </c>
      <c r="F4088" s="5">
        <v>13.67</v>
      </c>
      <c r="G4088" s="1" t="s">
        <v>24347</v>
      </c>
      <c r="H4088" s="1" t="s">
        <v>16177</v>
      </c>
      <c r="I4088" s="6">
        <v>101</v>
      </c>
      <c r="J4088" s="6" t="s">
        <v>54</v>
      </c>
      <c r="K4088" s="6">
        <v>9</v>
      </c>
      <c r="L4088" s="6">
        <v>9</v>
      </c>
      <c r="M4088" s="6">
        <v>0</v>
      </c>
      <c r="N4088" s="7">
        <v>1</v>
      </c>
      <c r="O4088" s="1" t="s">
        <v>382</v>
      </c>
      <c r="P4088" s="1" t="s">
        <v>54</v>
      </c>
      <c r="Q4088" s="1" t="s">
        <v>56</v>
      </c>
      <c r="R4088" s="1" t="s">
        <v>5</v>
      </c>
      <c r="S4088" s="2" t="b">
        <v>1</v>
      </c>
      <c r="T4088" s="2" t="b">
        <v>0</v>
      </c>
      <c r="U4088" s="1" t="s">
        <v>57</v>
      </c>
      <c r="V4088" s="1"/>
      <c r="W4088" s="2" t="b">
        <v>0</v>
      </c>
      <c r="X4088" s="1"/>
      <c r="Y4088" s="2" t="b">
        <v>0</v>
      </c>
      <c r="Z4088" s="1" t="s">
        <v>58</v>
      </c>
      <c r="AA4088" s="2" t="b">
        <v>1</v>
      </c>
      <c r="AB4088" s="1" t="s">
        <v>16178</v>
      </c>
      <c r="AC4088" s="1" t="s">
        <v>24348</v>
      </c>
      <c r="AD4088" s="1" t="s">
        <v>61</v>
      </c>
      <c r="AE4088" s="2" t="b">
        <v>1</v>
      </c>
      <c r="AF4088" s="1" t="s">
        <v>86</v>
      </c>
      <c r="AG4088" s="2" t="b">
        <v>0</v>
      </c>
      <c r="AH4088" s="1">
        <v>46242.56480359954</v>
      </c>
    </row>
    <row r="4089" spans="1:34" ht="13.9">
      <c r="A4089" s="1" t="s">
        <v>24349</v>
      </c>
      <c r="B4089" s="1" t="s">
        <v>24350</v>
      </c>
      <c r="C4089" s="4">
        <v>45827</v>
      </c>
      <c r="D4089" s="1" t="s">
        <v>24152</v>
      </c>
      <c r="E4089" s="1">
        <v>2025</v>
      </c>
      <c r="F4089" s="5">
        <v>13.63</v>
      </c>
      <c r="G4089" s="1" t="s">
        <v>24351</v>
      </c>
      <c r="H4089" s="1" t="s">
        <v>24352</v>
      </c>
      <c r="I4089" s="6">
        <v>918</v>
      </c>
      <c r="J4089" s="6" t="s">
        <v>54</v>
      </c>
      <c r="K4089" s="6">
        <v>45</v>
      </c>
      <c r="L4089" s="6">
        <v>38</v>
      </c>
      <c r="M4089" s="6">
        <v>7</v>
      </c>
      <c r="N4089" s="7">
        <v>0.84444444444444444</v>
      </c>
      <c r="O4089" s="1" t="s">
        <v>126</v>
      </c>
      <c r="P4089" s="1" t="s">
        <v>54</v>
      </c>
      <c r="Q4089" s="1" t="s">
        <v>56</v>
      </c>
      <c r="R4089" s="1" t="s">
        <v>5</v>
      </c>
      <c r="S4089" s="2" t="b">
        <v>1</v>
      </c>
      <c r="T4089" s="2" t="b">
        <v>0</v>
      </c>
      <c r="U4089" s="1" t="s">
        <v>57</v>
      </c>
      <c r="V4089" s="1"/>
      <c r="W4089" s="2" t="b">
        <v>0</v>
      </c>
      <c r="X4089" s="1"/>
      <c r="Y4089" s="2" t="b">
        <v>0</v>
      </c>
      <c r="Z4089" s="1" t="s">
        <v>58</v>
      </c>
      <c r="AA4089" s="2" t="b">
        <v>1</v>
      </c>
      <c r="AB4089" s="1" t="s">
        <v>24353</v>
      </c>
      <c r="AC4089" s="1" t="s">
        <v>24354</v>
      </c>
      <c r="AD4089" s="1" t="s">
        <v>61</v>
      </c>
      <c r="AE4089" s="2" t="b">
        <v>1</v>
      </c>
      <c r="AF4089" s="1" t="s">
        <v>435</v>
      </c>
      <c r="AG4089" s="2" t="b">
        <v>0</v>
      </c>
      <c r="AH4089" s="1">
        <v>46242.56480359954</v>
      </c>
    </row>
    <row r="4090" spans="1:34" ht="13.9">
      <c r="A4090" s="1" t="s">
        <v>24355</v>
      </c>
      <c r="B4090" s="1" t="s">
        <v>24356</v>
      </c>
      <c r="C4090" s="4">
        <v>45827</v>
      </c>
      <c r="D4090" s="1" t="s">
        <v>24152</v>
      </c>
      <c r="E4090" s="1">
        <v>2025</v>
      </c>
      <c r="F4090" s="5">
        <v>13.63</v>
      </c>
      <c r="G4090" s="1" t="s">
        <v>24357</v>
      </c>
      <c r="H4090" s="1" t="s">
        <v>24358</v>
      </c>
      <c r="I4090" s="6">
        <v>522</v>
      </c>
      <c r="J4090" s="6" t="s">
        <v>54</v>
      </c>
      <c r="K4090" s="6">
        <v>14</v>
      </c>
      <c r="L4090" s="6">
        <v>6</v>
      </c>
      <c r="M4090" s="6">
        <v>8</v>
      </c>
      <c r="N4090" s="7">
        <v>0.42857142857142855</v>
      </c>
      <c r="O4090" s="1" t="s">
        <v>91</v>
      </c>
      <c r="P4090" s="1" t="s">
        <v>54</v>
      </c>
      <c r="Q4090" s="1" t="s">
        <v>56</v>
      </c>
      <c r="R4090" s="1" t="s">
        <v>7</v>
      </c>
      <c r="S4090" s="2" t="b">
        <v>0</v>
      </c>
      <c r="T4090" s="2" t="b">
        <v>1</v>
      </c>
      <c r="U4090" s="1" t="s">
        <v>202</v>
      </c>
      <c r="V4090" s="1">
        <v>18</v>
      </c>
      <c r="W4090" s="2" t="b">
        <v>1</v>
      </c>
      <c r="X4090" s="2" t="b">
        <v>1</v>
      </c>
      <c r="Y4090" s="2" t="b">
        <v>0</v>
      </c>
      <c r="Z4090" s="1" t="s">
        <v>119</v>
      </c>
      <c r="AA4090" s="2" t="b">
        <v>0</v>
      </c>
      <c r="AB4090" s="1" t="s">
        <v>24359</v>
      </c>
      <c r="AC4090" s="1" t="s">
        <v>24360</v>
      </c>
      <c r="AD4090" s="1" t="s">
        <v>61</v>
      </c>
      <c r="AE4090" s="2" t="b">
        <v>1</v>
      </c>
      <c r="AF4090" s="1"/>
      <c r="AG4090" s="2" t="b">
        <v>0</v>
      </c>
      <c r="AH4090" s="1">
        <v>46242.564803611109</v>
      </c>
    </row>
    <row r="4091" spans="1:34" ht="13.9">
      <c r="A4091" s="1" t="s">
        <v>24361</v>
      </c>
      <c r="B4091" s="1" t="s">
        <v>24362</v>
      </c>
      <c r="C4091" s="4">
        <v>45827</v>
      </c>
      <c r="D4091" s="1" t="s">
        <v>24152</v>
      </c>
      <c r="E4091" s="1">
        <v>2025</v>
      </c>
      <c r="F4091" s="5">
        <v>13.63</v>
      </c>
      <c r="G4091" s="1" t="s">
        <v>24363</v>
      </c>
      <c r="H4091" s="1" t="s">
        <v>24364</v>
      </c>
      <c r="I4091" s="6">
        <v>688</v>
      </c>
      <c r="J4091" s="6" t="s">
        <v>54</v>
      </c>
      <c r="K4091" s="6">
        <v>45</v>
      </c>
      <c r="L4091" s="6">
        <v>45</v>
      </c>
      <c r="M4091" s="6">
        <v>0</v>
      </c>
      <c r="N4091" s="7">
        <v>1</v>
      </c>
      <c r="O4091" s="1" t="s">
        <v>126</v>
      </c>
      <c r="P4091" s="1" t="s">
        <v>54</v>
      </c>
      <c r="Q4091" s="1" t="s">
        <v>56</v>
      </c>
      <c r="R4091" s="1" t="s">
        <v>5</v>
      </c>
      <c r="S4091" s="2" t="b">
        <v>1</v>
      </c>
      <c r="T4091" s="2" t="b">
        <v>0</v>
      </c>
      <c r="U4091" s="1" t="s">
        <v>57</v>
      </c>
      <c r="V4091" s="1"/>
      <c r="W4091" s="2" t="b">
        <v>0</v>
      </c>
      <c r="X4091" s="1"/>
      <c r="Y4091" s="2" t="b">
        <v>0</v>
      </c>
      <c r="Z4091" s="1" t="s">
        <v>58</v>
      </c>
      <c r="AA4091" s="2" t="b">
        <v>1</v>
      </c>
      <c r="AB4091" s="1" t="s">
        <v>24365</v>
      </c>
      <c r="AC4091" s="1" t="s">
        <v>24366</v>
      </c>
      <c r="AD4091" s="1" t="s">
        <v>61</v>
      </c>
      <c r="AE4091" s="2" t="b">
        <v>1</v>
      </c>
      <c r="AF4091" s="1" t="s">
        <v>1993</v>
      </c>
      <c r="AG4091" s="2" t="b">
        <v>0</v>
      </c>
      <c r="AH4091" s="1">
        <v>46242.564803611109</v>
      </c>
    </row>
    <row r="4092" spans="1:34" ht="13.9">
      <c r="A4092" s="1" t="s">
        <v>24367</v>
      </c>
      <c r="B4092" s="1" t="s">
        <v>24368</v>
      </c>
      <c r="C4092" s="4">
        <v>45827</v>
      </c>
      <c r="D4092" s="1" t="s">
        <v>24152</v>
      </c>
      <c r="E4092" s="1">
        <v>2025</v>
      </c>
      <c r="F4092" s="5">
        <v>13.63</v>
      </c>
      <c r="G4092" s="1" t="s">
        <v>24369</v>
      </c>
      <c r="H4092" s="1" t="s">
        <v>24370</v>
      </c>
      <c r="I4092" s="6">
        <v>486</v>
      </c>
      <c r="J4092" s="6" t="s">
        <v>54</v>
      </c>
      <c r="K4092" s="6">
        <v>21</v>
      </c>
      <c r="L4092" s="6">
        <v>18</v>
      </c>
      <c r="M4092" s="6">
        <v>3</v>
      </c>
      <c r="N4092" s="7">
        <v>0.8571428571428571</v>
      </c>
      <c r="O4092" s="1" t="s">
        <v>126</v>
      </c>
      <c r="P4092" s="1" t="s">
        <v>54</v>
      </c>
      <c r="Q4092" s="1" t="s">
        <v>56</v>
      </c>
      <c r="R4092" s="1" t="s">
        <v>7</v>
      </c>
      <c r="S4092" s="2" t="b">
        <v>0</v>
      </c>
      <c r="T4092" s="2" t="b">
        <v>1</v>
      </c>
      <c r="U4092" s="1" t="s">
        <v>202</v>
      </c>
      <c r="V4092" s="1">
        <v>18</v>
      </c>
      <c r="W4092" s="2" t="b">
        <v>1</v>
      </c>
      <c r="X4092" s="2" t="b">
        <v>1</v>
      </c>
      <c r="Y4092" s="2" t="b">
        <v>0</v>
      </c>
      <c r="Z4092" s="1" t="s">
        <v>119</v>
      </c>
      <c r="AA4092" s="2" t="b">
        <v>0</v>
      </c>
      <c r="AB4092" s="1" t="s">
        <v>24371</v>
      </c>
      <c r="AC4092" s="1" t="s">
        <v>24372</v>
      </c>
      <c r="AD4092" s="1" t="s">
        <v>61</v>
      </c>
      <c r="AE4092" s="2" t="b">
        <v>1</v>
      </c>
      <c r="AF4092" s="1"/>
      <c r="AG4092" s="2" t="b">
        <v>0</v>
      </c>
      <c r="AH4092" s="1">
        <v>46242.564803611109</v>
      </c>
    </row>
    <row r="4093" spans="1:34" ht="13.9">
      <c r="A4093" s="1" t="s">
        <v>24373</v>
      </c>
      <c r="B4093" s="1" t="s">
        <v>24374</v>
      </c>
      <c r="C4093" s="4">
        <v>45827</v>
      </c>
      <c r="D4093" s="1" t="s">
        <v>24152</v>
      </c>
      <c r="E4093" s="1">
        <v>2025</v>
      </c>
      <c r="F4093" s="5">
        <v>13.63</v>
      </c>
      <c r="G4093" s="1" t="s">
        <v>24375</v>
      </c>
      <c r="H4093" s="1" t="s">
        <v>24376</v>
      </c>
      <c r="I4093" s="6">
        <v>189</v>
      </c>
      <c r="J4093" s="6" t="s">
        <v>54</v>
      </c>
      <c r="K4093" s="6">
        <v>15</v>
      </c>
      <c r="L4093" s="6">
        <v>15</v>
      </c>
      <c r="M4093" s="6">
        <v>0</v>
      </c>
      <c r="N4093" s="7">
        <v>1</v>
      </c>
      <c r="O4093" s="1" t="s">
        <v>126</v>
      </c>
      <c r="P4093" s="1" t="s">
        <v>54</v>
      </c>
      <c r="Q4093" s="1" t="s">
        <v>56</v>
      </c>
      <c r="R4093" s="1" t="s">
        <v>5</v>
      </c>
      <c r="S4093" s="2" t="b">
        <v>1</v>
      </c>
      <c r="T4093" s="2" t="b">
        <v>0</v>
      </c>
      <c r="U4093" s="1" t="s">
        <v>57</v>
      </c>
      <c r="V4093" s="1"/>
      <c r="W4093" s="2" t="b">
        <v>0</v>
      </c>
      <c r="X4093" s="1"/>
      <c r="Y4093" s="2" t="b">
        <v>0</v>
      </c>
      <c r="Z4093" s="1" t="s">
        <v>58</v>
      </c>
      <c r="AA4093" s="2" t="b">
        <v>1</v>
      </c>
      <c r="AB4093" s="1" t="s">
        <v>24377</v>
      </c>
      <c r="AC4093" s="1" t="s">
        <v>24378</v>
      </c>
      <c r="AD4093" s="1" t="s">
        <v>61</v>
      </c>
      <c r="AE4093" s="2" t="b">
        <v>1</v>
      </c>
      <c r="AF4093" s="1" t="s">
        <v>442</v>
      </c>
      <c r="AG4093" s="2" t="b">
        <v>0</v>
      </c>
      <c r="AH4093" s="1">
        <v>46242.564803611109</v>
      </c>
    </row>
    <row r="4094" spans="1:34" ht="13.9">
      <c r="A4094" s="1" t="s">
        <v>24379</v>
      </c>
      <c r="B4094" s="1" t="s">
        <v>24380</v>
      </c>
      <c r="C4094" s="4">
        <v>45827</v>
      </c>
      <c r="D4094" s="1" t="s">
        <v>24152</v>
      </c>
      <c r="E4094" s="1">
        <v>2025</v>
      </c>
      <c r="F4094" s="5">
        <v>13.63</v>
      </c>
      <c r="G4094" s="1" t="s">
        <v>24381</v>
      </c>
      <c r="H4094" s="1" t="s">
        <v>24376</v>
      </c>
      <c r="I4094" s="6"/>
      <c r="J4094" s="6" t="s">
        <v>147</v>
      </c>
      <c r="K4094" s="6">
        <v>0</v>
      </c>
      <c r="L4094" s="6">
        <v>0</v>
      </c>
      <c r="M4094" s="6">
        <v>0</v>
      </c>
      <c r="N4094" s="7"/>
      <c r="O4094" s="1" t="s">
        <v>216</v>
      </c>
      <c r="P4094" s="1" t="s">
        <v>54</v>
      </c>
      <c r="Q4094" s="1" t="s">
        <v>56</v>
      </c>
      <c r="R4094" s="1" t="s">
        <v>7</v>
      </c>
      <c r="S4094" s="2" t="b">
        <v>0</v>
      </c>
      <c r="T4094" s="2" t="b">
        <v>1</v>
      </c>
      <c r="U4094" s="1" t="s">
        <v>202</v>
      </c>
      <c r="V4094" s="1">
        <v>18</v>
      </c>
      <c r="W4094" s="2" t="b">
        <v>1</v>
      </c>
      <c r="X4094" s="2" t="b">
        <v>1</v>
      </c>
      <c r="Y4094" s="2" t="b">
        <v>0</v>
      </c>
      <c r="Z4094" s="1" t="s">
        <v>119</v>
      </c>
      <c r="AA4094" s="2" t="b">
        <v>0</v>
      </c>
      <c r="AB4094" s="1" t="s">
        <v>24377</v>
      </c>
      <c r="AC4094" s="1" t="s">
        <v>24382</v>
      </c>
      <c r="AD4094" s="1" t="s">
        <v>61</v>
      </c>
      <c r="AE4094" s="2" t="b">
        <v>1</v>
      </c>
      <c r="AF4094" s="1"/>
      <c r="AG4094" s="2" t="b">
        <v>0</v>
      </c>
      <c r="AH4094" s="1">
        <v>46242.564803611109</v>
      </c>
    </row>
    <row r="4095" spans="1:34" ht="13.9">
      <c r="A4095" s="1" t="s">
        <v>24383</v>
      </c>
      <c r="B4095" s="1" t="s">
        <v>24384</v>
      </c>
      <c r="C4095" s="4">
        <v>45827</v>
      </c>
      <c r="D4095" s="1" t="s">
        <v>24152</v>
      </c>
      <c r="E4095" s="1">
        <v>2025</v>
      </c>
      <c r="F4095" s="5">
        <v>13.63</v>
      </c>
      <c r="G4095" s="1" t="s">
        <v>24385</v>
      </c>
      <c r="H4095" s="1" t="s">
        <v>24386</v>
      </c>
      <c r="I4095" s="6">
        <v>610</v>
      </c>
      <c r="J4095" s="6" t="s">
        <v>54</v>
      </c>
      <c r="K4095" s="6">
        <v>28</v>
      </c>
      <c r="L4095" s="6">
        <v>25</v>
      </c>
      <c r="M4095" s="6">
        <v>3</v>
      </c>
      <c r="N4095" s="7">
        <v>0.8928571428571429</v>
      </c>
      <c r="O4095" s="1" t="s">
        <v>126</v>
      </c>
      <c r="P4095" s="1" t="s">
        <v>54</v>
      </c>
      <c r="Q4095" s="1" t="s">
        <v>56</v>
      </c>
      <c r="R4095" s="1" t="s">
        <v>5</v>
      </c>
      <c r="S4095" s="2" t="b">
        <v>1</v>
      </c>
      <c r="T4095" s="2" t="b">
        <v>0</v>
      </c>
      <c r="U4095" s="1" t="s">
        <v>57</v>
      </c>
      <c r="V4095" s="1"/>
      <c r="W4095" s="2" t="b">
        <v>0</v>
      </c>
      <c r="X4095" s="1"/>
      <c r="Y4095" s="2" t="b">
        <v>0</v>
      </c>
      <c r="Z4095" s="1" t="s">
        <v>119</v>
      </c>
      <c r="AA4095" s="2" t="b">
        <v>0</v>
      </c>
      <c r="AB4095" s="1" t="s">
        <v>24387</v>
      </c>
      <c r="AC4095" s="1" t="s">
        <v>24388</v>
      </c>
      <c r="AD4095" s="1" t="s">
        <v>61</v>
      </c>
      <c r="AE4095" s="2" t="b">
        <v>1</v>
      </c>
      <c r="AF4095" s="1"/>
      <c r="AG4095" s="2" t="b">
        <v>0</v>
      </c>
      <c r="AH4095" s="1">
        <v>46242.564803611109</v>
      </c>
    </row>
    <row r="4096" spans="1:34" ht="13.9">
      <c r="A4096" s="1" t="s">
        <v>24389</v>
      </c>
      <c r="B4096" s="1" t="s">
        <v>24390</v>
      </c>
      <c r="C4096" s="4">
        <v>45827</v>
      </c>
      <c r="D4096" s="1" t="s">
        <v>24152</v>
      </c>
      <c r="E4096" s="1">
        <v>2025</v>
      </c>
      <c r="F4096" s="5">
        <v>13.63</v>
      </c>
      <c r="G4096" s="1" t="s">
        <v>24391</v>
      </c>
      <c r="H4096" s="1" t="s">
        <v>24392</v>
      </c>
      <c r="I4096" s="6">
        <v>160</v>
      </c>
      <c r="J4096" s="6" t="s">
        <v>54</v>
      </c>
      <c r="K4096" s="6">
        <v>10</v>
      </c>
      <c r="L4096" s="6">
        <v>10</v>
      </c>
      <c r="M4096" s="6">
        <v>0</v>
      </c>
      <c r="N4096" s="7">
        <v>1</v>
      </c>
      <c r="O4096" s="1" t="s">
        <v>126</v>
      </c>
      <c r="P4096" s="1" t="s">
        <v>54</v>
      </c>
      <c r="Q4096" s="1" t="s">
        <v>56</v>
      </c>
      <c r="R4096" s="1" t="s">
        <v>5</v>
      </c>
      <c r="S4096" s="2" t="b">
        <v>1</v>
      </c>
      <c r="T4096" s="2" t="b">
        <v>0</v>
      </c>
      <c r="U4096" s="1" t="s">
        <v>57</v>
      </c>
      <c r="V4096" s="1"/>
      <c r="W4096" s="2" t="b">
        <v>0</v>
      </c>
      <c r="X4096" s="1"/>
      <c r="Y4096" s="2" t="b">
        <v>0</v>
      </c>
      <c r="Z4096" s="1" t="s">
        <v>58</v>
      </c>
      <c r="AA4096" s="2" t="b">
        <v>1</v>
      </c>
      <c r="AB4096" s="1" t="s">
        <v>24393</v>
      </c>
      <c r="AC4096" s="1" t="s">
        <v>24394</v>
      </c>
      <c r="AD4096" s="1" t="s">
        <v>61</v>
      </c>
      <c r="AE4096" s="2" t="b">
        <v>1</v>
      </c>
      <c r="AF4096" s="1" t="s">
        <v>13503</v>
      </c>
      <c r="AG4096" s="2" t="b">
        <v>0</v>
      </c>
      <c r="AH4096" s="1">
        <v>46242.564803611109</v>
      </c>
    </row>
    <row r="4097" spans="1:34" ht="13.9">
      <c r="A4097" s="1" t="s">
        <v>24395</v>
      </c>
      <c r="B4097" s="1" t="s">
        <v>24396</v>
      </c>
      <c r="C4097" s="4">
        <v>45827</v>
      </c>
      <c r="D4097" s="1" t="s">
        <v>24152</v>
      </c>
      <c r="E4097" s="1">
        <v>2025</v>
      </c>
      <c r="F4097" s="5">
        <v>13.63</v>
      </c>
      <c r="G4097" s="1" t="s">
        <v>24397</v>
      </c>
      <c r="H4097" s="1" t="s">
        <v>24398</v>
      </c>
      <c r="I4097" s="6">
        <v>540</v>
      </c>
      <c r="J4097" s="6" t="s">
        <v>54</v>
      </c>
      <c r="K4097" s="6">
        <v>36</v>
      </c>
      <c r="L4097" s="6">
        <v>29</v>
      </c>
      <c r="M4097" s="6">
        <v>7</v>
      </c>
      <c r="N4097" s="7">
        <v>0.80555555555555558</v>
      </c>
      <c r="O4097" s="1" t="s">
        <v>126</v>
      </c>
      <c r="P4097" s="1" t="s">
        <v>54</v>
      </c>
      <c r="Q4097" s="1" t="s">
        <v>56</v>
      </c>
      <c r="R4097" s="1" t="s">
        <v>7</v>
      </c>
      <c r="S4097" s="2" t="b">
        <v>0</v>
      </c>
      <c r="T4097" s="2" t="b">
        <v>1</v>
      </c>
      <c r="U4097" s="1" t="s">
        <v>202</v>
      </c>
      <c r="V4097" s="1">
        <v>18</v>
      </c>
      <c r="W4097" s="2" t="b">
        <v>1</v>
      </c>
      <c r="X4097" s="2" t="b">
        <v>1</v>
      </c>
      <c r="Y4097" s="2" t="b">
        <v>0</v>
      </c>
      <c r="Z4097" s="1" t="s">
        <v>119</v>
      </c>
      <c r="AA4097" s="2" t="b">
        <v>0</v>
      </c>
      <c r="AB4097" s="1" t="s">
        <v>24399</v>
      </c>
      <c r="AC4097" s="1" t="s">
        <v>24400</v>
      </c>
      <c r="AD4097" s="1" t="s">
        <v>61</v>
      </c>
      <c r="AE4097" s="2" t="b">
        <v>1</v>
      </c>
      <c r="AF4097" s="1"/>
      <c r="AG4097" s="2" t="b">
        <v>0</v>
      </c>
      <c r="AH4097" s="1">
        <v>46242.564803611109</v>
      </c>
    </row>
    <row r="4098" spans="1:34" ht="13.9">
      <c r="A4098" s="1" t="s">
        <v>24401</v>
      </c>
      <c r="B4098" s="1" t="s">
        <v>24402</v>
      </c>
      <c r="C4098" s="4">
        <v>45828</v>
      </c>
      <c r="D4098" s="1" t="s">
        <v>24152</v>
      </c>
      <c r="E4098" s="1">
        <v>2025</v>
      </c>
      <c r="F4098" s="5">
        <v>13.6</v>
      </c>
      <c r="G4098" s="1" t="s">
        <v>24403</v>
      </c>
      <c r="H4098" s="1" t="s">
        <v>24404</v>
      </c>
      <c r="I4098" s="6">
        <v>15</v>
      </c>
      <c r="J4098" s="6" t="s">
        <v>54</v>
      </c>
      <c r="K4098" s="6">
        <v>1</v>
      </c>
      <c r="L4098" s="6">
        <v>1</v>
      </c>
      <c r="M4098" s="6">
        <v>0</v>
      </c>
      <c r="N4098" s="7">
        <v>1</v>
      </c>
      <c r="O4098" s="1" t="s">
        <v>148</v>
      </c>
      <c r="P4098" s="1" t="s">
        <v>54</v>
      </c>
      <c r="Q4098" s="1" t="s">
        <v>56</v>
      </c>
      <c r="R4098" s="1" t="s">
        <v>5</v>
      </c>
      <c r="S4098" s="2" t="b">
        <v>1</v>
      </c>
      <c r="T4098" s="2" t="b">
        <v>0</v>
      </c>
      <c r="U4098" s="1" t="s">
        <v>57</v>
      </c>
      <c r="V4098" s="1"/>
      <c r="W4098" s="2" t="b">
        <v>0</v>
      </c>
      <c r="X4098" s="1"/>
      <c r="Y4098" s="2" t="b">
        <v>0</v>
      </c>
      <c r="Z4098" s="1" t="s">
        <v>58</v>
      </c>
      <c r="AA4098" s="2" t="b">
        <v>1</v>
      </c>
      <c r="AB4098" s="1" t="s">
        <v>24405</v>
      </c>
      <c r="AC4098" s="1" t="s">
        <v>24406</v>
      </c>
      <c r="AD4098" s="1" t="s">
        <v>61</v>
      </c>
      <c r="AE4098" s="2" t="b">
        <v>1</v>
      </c>
      <c r="AF4098" s="1" t="s">
        <v>142</v>
      </c>
      <c r="AG4098" s="2" t="b">
        <v>0</v>
      </c>
      <c r="AH4098" s="1">
        <v>46242.564803611109</v>
      </c>
    </row>
    <row r="4099" spans="1:34" ht="13.9">
      <c r="A4099" s="1" t="s">
        <v>24407</v>
      </c>
      <c r="B4099" s="1" t="s">
        <v>24408</v>
      </c>
      <c r="C4099" s="4">
        <v>45828</v>
      </c>
      <c r="D4099" s="1" t="s">
        <v>24152</v>
      </c>
      <c r="E4099" s="1">
        <v>2025</v>
      </c>
      <c r="F4099" s="5">
        <v>13.6</v>
      </c>
      <c r="G4099" s="1" t="s">
        <v>24409</v>
      </c>
      <c r="H4099" s="1" t="s">
        <v>24410</v>
      </c>
      <c r="I4099" s="6">
        <v>948</v>
      </c>
      <c r="J4099" s="6" t="s">
        <v>54</v>
      </c>
      <c r="K4099" s="6">
        <v>24</v>
      </c>
      <c r="L4099" s="6">
        <v>20</v>
      </c>
      <c r="M4099" s="6">
        <v>4</v>
      </c>
      <c r="N4099" s="7">
        <v>0.83333333333333337</v>
      </c>
      <c r="O4099" s="1" t="s">
        <v>126</v>
      </c>
      <c r="P4099" s="1" t="s">
        <v>54</v>
      </c>
      <c r="Q4099" s="1" t="s">
        <v>56</v>
      </c>
      <c r="R4099" s="1" t="s">
        <v>7</v>
      </c>
      <c r="S4099" s="2" t="b">
        <v>0</v>
      </c>
      <c r="T4099" s="2" t="b">
        <v>1</v>
      </c>
      <c r="U4099" s="1" t="s">
        <v>133</v>
      </c>
      <c r="V4099" s="1">
        <v>18</v>
      </c>
      <c r="W4099" s="2" t="b">
        <v>1</v>
      </c>
      <c r="X4099" s="2" t="b">
        <v>0</v>
      </c>
      <c r="Y4099" s="2" t="b">
        <v>0</v>
      </c>
      <c r="Z4099" s="1" t="s">
        <v>119</v>
      </c>
      <c r="AA4099" s="2" t="b">
        <v>0</v>
      </c>
      <c r="AB4099" s="1" t="s">
        <v>24411</v>
      </c>
      <c r="AC4099" s="1" t="s">
        <v>24412</v>
      </c>
      <c r="AD4099" s="1" t="s">
        <v>61</v>
      </c>
      <c r="AE4099" s="2" t="b">
        <v>1</v>
      </c>
      <c r="AF4099" s="1"/>
      <c r="AG4099" s="2" t="b">
        <v>0</v>
      </c>
      <c r="AH4099" s="1">
        <v>46242.564803611109</v>
      </c>
    </row>
    <row r="4100" spans="1:34" ht="13.9">
      <c r="A4100" s="1" t="s">
        <v>24413</v>
      </c>
      <c r="B4100" s="1" t="s">
        <v>24414</v>
      </c>
      <c r="C4100" s="4">
        <v>45828</v>
      </c>
      <c r="D4100" s="1" t="s">
        <v>24152</v>
      </c>
      <c r="E4100" s="1">
        <v>2025</v>
      </c>
      <c r="F4100" s="5">
        <v>13.6</v>
      </c>
      <c r="G4100" s="1" t="s">
        <v>24415</v>
      </c>
      <c r="H4100" s="1" t="s">
        <v>24416</v>
      </c>
      <c r="I4100" s="6">
        <v>181778</v>
      </c>
      <c r="J4100" s="6" t="s">
        <v>54</v>
      </c>
      <c r="K4100" s="6">
        <v>4693</v>
      </c>
      <c r="L4100" s="6">
        <v>4218</v>
      </c>
      <c r="M4100" s="6">
        <v>475</v>
      </c>
      <c r="N4100" s="7">
        <v>0.89878542510121462</v>
      </c>
      <c r="O4100" s="1" t="s">
        <v>67</v>
      </c>
      <c r="P4100" s="1" t="s">
        <v>54</v>
      </c>
      <c r="Q4100" s="1" t="s">
        <v>68</v>
      </c>
      <c r="R4100" s="1" t="s">
        <v>7</v>
      </c>
      <c r="S4100" s="2" t="b">
        <v>0</v>
      </c>
      <c r="T4100" s="2" t="b">
        <v>1</v>
      </c>
      <c r="U4100" s="1" t="s">
        <v>202</v>
      </c>
      <c r="V4100" s="1">
        <v>18</v>
      </c>
      <c r="W4100" s="2" t="b">
        <v>1</v>
      </c>
      <c r="X4100" s="2" t="b">
        <v>1</v>
      </c>
      <c r="Y4100" s="2" t="b">
        <v>0</v>
      </c>
      <c r="Z4100" s="1" t="s">
        <v>119</v>
      </c>
      <c r="AA4100" s="2" t="b">
        <v>0</v>
      </c>
      <c r="AB4100" s="1" t="s">
        <v>24417</v>
      </c>
      <c r="AC4100" s="1" t="s">
        <v>24418</v>
      </c>
      <c r="AD4100" s="1" t="s">
        <v>172</v>
      </c>
      <c r="AE4100" s="2" t="b">
        <v>1</v>
      </c>
      <c r="AF4100" s="1"/>
      <c r="AG4100" s="2" t="b">
        <v>0</v>
      </c>
      <c r="AH4100" s="1">
        <v>46242.564803611109</v>
      </c>
    </row>
    <row r="4101" spans="1:34" ht="13.9">
      <c r="A4101" s="1" t="s">
        <v>24419</v>
      </c>
      <c r="B4101" s="1" t="s">
        <v>24420</v>
      </c>
      <c r="C4101" s="4">
        <v>45828</v>
      </c>
      <c r="D4101" s="1" t="s">
        <v>24152</v>
      </c>
      <c r="E4101" s="1">
        <v>2025</v>
      </c>
      <c r="F4101" s="5">
        <v>13.6</v>
      </c>
      <c r="G4101" s="1" t="s">
        <v>24421</v>
      </c>
      <c r="H4101" s="1" t="s">
        <v>24422</v>
      </c>
      <c r="I4101" s="6"/>
      <c r="J4101" s="6" t="s">
        <v>147</v>
      </c>
      <c r="K4101" s="6">
        <v>0</v>
      </c>
      <c r="L4101" s="6">
        <v>0</v>
      </c>
      <c r="M4101" s="6">
        <v>0</v>
      </c>
      <c r="N4101" s="7"/>
      <c r="O4101" s="1" t="s">
        <v>216</v>
      </c>
      <c r="P4101" s="1" t="s">
        <v>54</v>
      </c>
      <c r="Q4101" s="1" t="s">
        <v>56</v>
      </c>
      <c r="R4101" s="1" t="s">
        <v>7</v>
      </c>
      <c r="S4101" s="2" t="b">
        <v>0</v>
      </c>
      <c r="T4101" s="2" t="b">
        <v>1</v>
      </c>
      <c r="U4101" s="1" t="s">
        <v>202</v>
      </c>
      <c r="V4101" s="1">
        <v>18</v>
      </c>
      <c r="W4101" s="2" t="b">
        <v>1</v>
      </c>
      <c r="X4101" s="2" t="b">
        <v>1</v>
      </c>
      <c r="Y4101" s="2" t="b">
        <v>0</v>
      </c>
      <c r="Z4101" s="1" t="s">
        <v>119</v>
      </c>
      <c r="AA4101" s="2" t="b">
        <v>0</v>
      </c>
      <c r="AB4101" s="1" t="s">
        <v>24423</v>
      </c>
      <c r="AC4101" s="1" t="s">
        <v>24424</v>
      </c>
      <c r="AD4101" s="1" t="s">
        <v>61</v>
      </c>
      <c r="AE4101" s="2" t="b">
        <v>1</v>
      </c>
      <c r="AF4101" s="1"/>
      <c r="AG4101" s="2" t="b">
        <v>0</v>
      </c>
      <c r="AH4101" s="1">
        <v>46242.564803611109</v>
      </c>
    </row>
    <row r="4102" spans="1:34" ht="13.9">
      <c r="A4102" s="1" t="s">
        <v>24425</v>
      </c>
      <c r="B4102" s="1" t="s">
        <v>24426</v>
      </c>
      <c r="C4102" s="4">
        <v>45828</v>
      </c>
      <c r="D4102" s="1" t="s">
        <v>24152</v>
      </c>
      <c r="E4102" s="1">
        <v>2025</v>
      </c>
      <c r="F4102" s="5">
        <v>13.6</v>
      </c>
      <c r="G4102" s="1" t="s">
        <v>24427</v>
      </c>
      <c r="H4102" s="1" t="s">
        <v>24428</v>
      </c>
      <c r="I4102" s="6">
        <v>3079</v>
      </c>
      <c r="J4102" s="6" t="s">
        <v>54</v>
      </c>
      <c r="K4102" s="6">
        <v>44</v>
      </c>
      <c r="L4102" s="6">
        <v>27</v>
      </c>
      <c r="M4102" s="6">
        <v>17</v>
      </c>
      <c r="N4102" s="7">
        <v>0.61363636363636365</v>
      </c>
      <c r="O4102" s="1" t="s">
        <v>91</v>
      </c>
      <c r="P4102" s="1" t="s">
        <v>54</v>
      </c>
      <c r="Q4102" s="1" t="s">
        <v>56</v>
      </c>
      <c r="R4102" s="1" t="s">
        <v>5</v>
      </c>
      <c r="S4102" s="2" t="b">
        <v>1</v>
      </c>
      <c r="T4102" s="2" t="b">
        <v>0</v>
      </c>
      <c r="U4102" s="1" t="s">
        <v>57</v>
      </c>
      <c r="V4102" s="1"/>
      <c r="W4102" s="2" t="b">
        <v>0</v>
      </c>
      <c r="X4102" s="1"/>
      <c r="Y4102" s="2" t="b">
        <v>0</v>
      </c>
      <c r="Z4102" s="1" t="s">
        <v>119</v>
      </c>
      <c r="AA4102" s="2" t="b">
        <v>0</v>
      </c>
      <c r="AB4102" s="1" t="s">
        <v>24429</v>
      </c>
      <c r="AC4102" s="1" t="s">
        <v>24430</v>
      </c>
      <c r="AD4102" s="1" t="s">
        <v>61</v>
      </c>
      <c r="AE4102" s="2" t="b">
        <v>1</v>
      </c>
      <c r="AF4102" s="1"/>
      <c r="AG4102" s="2" t="b">
        <v>0</v>
      </c>
      <c r="AH4102" s="1">
        <v>46242.564803611109</v>
      </c>
    </row>
    <row r="4103" spans="1:34" ht="13.9">
      <c r="A4103" s="1" t="s">
        <v>24431</v>
      </c>
      <c r="B4103" s="1" t="s">
        <v>24432</v>
      </c>
      <c r="C4103" s="4">
        <v>45828</v>
      </c>
      <c r="D4103" s="1" t="s">
        <v>24152</v>
      </c>
      <c r="E4103" s="1">
        <v>2025</v>
      </c>
      <c r="F4103" s="5">
        <v>13.6</v>
      </c>
      <c r="G4103" s="1" t="s">
        <v>24433</v>
      </c>
      <c r="H4103" s="1" t="s">
        <v>24434</v>
      </c>
      <c r="I4103" s="6">
        <v>1</v>
      </c>
      <c r="J4103" s="6" t="s">
        <v>54</v>
      </c>
      <c r="K4103" s="6">
        <v>0</v>
      </c>
      <c r="L4103" s="6">
        <v>0</v>
      </c>
      <c r="M4103" s="6">
        <v>0</v>
      </c>
      <c r="N4103" s="7"/>
      <c r="O4103" s="1" t="s">
        <v>216</v>
      </c>
      <c r="P4103" s="1" t="s">
        <v>54</v>
      </c>
      <c r="Q4103" s="1" t="s">
        <v>56</v>
      </c>
      <c r="R4103" s="1" t="s">
        <v>5</v>
      </c>
      <c r="S4103" s="2" t="b">
        <v>1</v>
      </c>
      <c r="T4103" s="2" t="b">
        <v>0</v>
      </c>
      <c r="U4103" s="1" t="s">
        <v>57</v>
      </c>
      <c r="V4103" s="1"/>
      <c r="W4103" s="2" t="b">
        <v>0</v>
      </c>
      <c r="X4103" s="1"/>
      <c r="Y4103" s="2" t="b">
        <v>0</v>
      </c>
      <c r="Z4103" s="1" t="s">
        <v>58</v>
      </c>
      <c r="AA4103" s="2" t="b">
        <v>1</v>
      </c>
      <c r="AB4103" s="1" t="s">
        <v>24435</v>
      </c>
      <c r="AC4103" s="1" t="s">
        <v>24436</v>
      </c>
      <c r="AD4103" s="1" t="s">
        <v>61</v>
      </c>
      <c r="AE4103" s="2" t="b">
        <v>1</v>
      </c>
      <c r="AF4103" s="1" t="s">
        <v>987</v>
      </c>
      <c r="AG4103" s="2" t="b">
        <v>0</v>
      </c>
      <c r="AH4103" s="1">
        <v>46242.564803611109</v>
      </c>
    </row>
    <row r="4104" spans="1:34" ht="13.9">
      <c r="A4104" s="1" t="s">
        <v>24437</v>
      </c>
      <c r="B4104" s="1" t="s">
        <v>24438</v>
      </c>
      <c r="C4104" s="4">
        <v>45828</v>
      </c>
      <c r="D4104" s="1" t="s">
        <v>24152</v>
      </c>
      <c r="E4104" s="1">
        <v>2025</v>
      </c>
      <c r="F4104" s="5">
        <v>13.6</v>
      </c>
      <c r="G4104" s="1" t="s">
        <v>24439</v>
      </c>
      <c r="H4104" s="1" t="s">
        <v>24440</v>
      </c>
      <c r="I4104" s="6">
        <v>4648</v>
      </c>
      <c r="J4104" s="6" t="s">
        <v>54</v>
      </c>
      <c r="K4104" s="6">
        <v>229</v>
      </c>
      <c r="L4104" s="6">
        <v>220</v>
      </c>
      <c r="M4104" s="6">
        <v>9</v>
      </c>
      <c r="N4104" s="7">
        <v>0.9606986899563319</v>
      </c>
      <c r="O4104" s="1" t="s">
        <v>67</v>
      </c>
      <c r="P4104" s="1" t="s">
        <v>54</v>
      </c>
      <c r="Q4104" s="1" t="s">
        <v>68</v>
      </c>
      <c r="R4104" s="1" t="s">
        <v>5</v>
      </c>
      <c r="S4104" s="2" t="b">
        <v>1</v>
      </c>
      <c r="T4104" s="2" t="b">
        <v>0</v>
      </c>
      <c r="U4104" s="1" t="s">
        <v>57</v>
      </c>
      <c r="V4104" s="1"/>
      <c r="W4104" s="2" t="b">
        <v>0</v>
      </c>
      <c r="X4104" s="1"/>
      <c r="Y4104" s="2" t="b">
        <v>0</v>
      </c>
      <c r="Z4104" s="1" t="s">
        <v>119</v>
      </c>
      <c r="AA4104" s="2" t="b">
        <v>0</v>
      </c>
      <c r="AB4104" s="1" t="s">
        <v>24441</v>
      </c>
      <c r="AC4104" s="1" t="s">
        <v>24442</v>
      </c>
      <c r="AD4104" s="1" t="s">
        <v>61</v>
      </c>
      <c r="AE4104" s="2" t="b">
        <v>1</v>
      </c>
      <c r="AF4104" s="1"/>
      <c r="AG4104" s="2" t="b">
        <v>0</v>
      </c>
      <c r="AH4104" s="1">
        <v>46242.564803611109</v>
      </c>
    </row>
    <row r="4105" spans="1:34" ht="13.9">
      <c r="A4105" s="1" t="s">
        <v>24443</v>
      </c>
      <c r="B4105" s="1" t="s">
        <v>24444</v>
      </c>
      <c r="C4105" s="4">
        <v>45828</v>
      </c>
      <c r="D4105" s="1" t="s">
        <v>24152</v>
      </c>
      <c r="E4105" s="1">
        <v>2025</v>
      </c>
      <c r="F4105" s="5">
        <v>13.6</v>
      </c>
      <c r="G4105" s="1" t="s">
        <v>24445</v>
      </c>
      <c r="H4105" s="1" t="s">
        <v>24446</v>
      </c>
      <c r="I4105" s="6">
        <v>1851</v>
      </c>
      <c r="J4105" s="6" t="s">
        <v>54</v>
      </c>
      <c r="K4105" s="6">
        <v>54</v>
      </c>
      <c r="L4105" s="6">
        <v>53</v>
      </c>
      <c r="M4105" s="6">
        <v>1</v>
      </c>
      <c r="N4105" s="7">
        <v>0.98148148148148151</v>
      </c>
      <c r="O4105" s="1" t="s">
        <v>67</v>
      </c>
      <c r="P4105" s="1" t="s">
        <v>54</v>
      </c>
      <c r="Q4105" s="1" t="s">
        <v>56</v>
      </c>
      <c r="R4105" s="1" t="s">
        <v>5</v>
      </c>
      <c r="S4105" s="2" t="b">
        <v>1</v>
      </c>
      <c r="T4105" s="2" t="b">
        <v>0</v>
      </c>
      <c r="U4105" s="1" t="s">
        <v>169</v>
      </c>
      <c r="V4105" s="1">
        <v>0</v>
      </c>
      <c r="W4105" s="2" t="b">
        <v>0</v>
      </c>
      <c r="X4105" s="1"/>
      <c r="Y4105" s="2" t="b">
        <v>0</v>
      </c>
      <c r="Z4105" s="1" t="s">
        <v>58</v>
      </c>
      <c r="AA4105" s="2" t="b">
        <v>1</v>
      </c>
      <c r="AB4105" s="1" t="s">
        <v>24447</v>
      </c>
      <c r="AC4105" s="1" t="s">
        <v>24448</v>
      </c>
      <c r="AD4105" s="1" t="s">
        <v>61</v>
      </c>
      <c r="AE4105" s="2" t="b">
        <v>1</v>
      </c>
      <c r="AF4105" s="1" t="s">
        <v>101</v>
      </c>
      <c r="AG4105" s="2" t="b">
        <v>1</v>
      </c>
      <c r="AH4105" s="1">
        <v>46242.564803611109</v>
      </c>
    </row>
    <row r="4106" spans="1:34" ht="13.9">
      <c r="A4106" s="1" t="s">
        <v>24449</v>
      </c>
      <c r="B4106" s="1" t="s">
        <v>24450</v>
      </c>
      <c r="C4106" s="4">
        <v>45828</v>
      </c>
      <c r="D4106" s="1" t="s">
        <v>24152</v>
      </c>
      <c r="E4106" s="1">
        <v>2025</v>
      </c>
      <c r="F4106" s="5">
        <v>13.6</v>
      </c>
      <c r="G4106" s="1" t="s">
        <v>24451</v>
      </c>
      <c r="H4106" s="1" t="s">
        <v>24452</v>
      </c>
      <c r="I4106" s="6">
        <v>381</v>
      </c>
      <c r="J4106" s="6" t="s">
        <v>54</v>
      </c>
      <c r="K4106" s="6">
        <v>16</v>
      </c>
      <c r="L4106" s="6">
        <v>10</v>
      </c>
      <c r="M4106" s="6">
        <v>6</v>
      </c>
      <c r="N4106" s="7">
        <v>0.625</v>
      </c>
      <c r="O4106" s="1" t="s">
        <v>91</v>
      </c>
      <c r="P4106" s="1" t="s">
        <v>54</v>
      </c>
      <c r="Q4106" s="1" t="s">
        <v>56</v>
      </c>
      <c r="R4106" s="1" t="s">
        <v>7</v>
      </c>
      <c r="S4106" s="2" t="b">
        <v>0</v>
      </c>
      <c r="T4106" s="2" t="b">
        <v>1</v>
      </c>
      <c r="U4106" s="1" t="s">
        <v>202</v>
      </c>
      <c r="V4106" s="1">
        <v>18</v>
      </c>
      <c r="W4106" s="2" t="b">
        <v>1</v>
      </c>
      <c r="X4106" s="2" t="b">
        <v>1</v>
      </c>
      <c r="Y4106" s="2" t="b">
        <v>0</v>
      </c>
      <c r="Z4106" s="1" t="s">
        <v>119</v>
      </c>
      <c r="AA4106" s="2" t="b">
        <v>0</v>
      </c>
      <c r="AB4106" s="1" t="s">
        <v>24453</v>
      </c>
      <c r="AC4106" s="1" t="s">
        <v>24454</v>
      </c>
      <c r="AD4106" s="1" t="s">
        <v>61</v>
      </c>
      <c r="AE4106" s="2" t="b">
        <v>1</v>
      </c>
      <c r="AF4106" s="1"/>
      <c r="AG4106" s="2" t="b">
        <v>0</v>
      </c>
      <c r="AH4106" s="1">
        <v>46242.564803622685</v>
      </c>
    </row>
    <row r="4107" spans="1:34" ht="13.9">
      <c r="A4107" s="1" t="s">
        <v>24455</v>
      </c>
      <c r="B4107" s="1" t="s">
        <v>24456</v>
      </c>
      <c r="C4107" s="4">
        <v>45828</v>
      </c>
      <c r="D4107" s="1" t="s">
        <v>24152</v>
      </c>
      <c r="E4107" s="1">
        <v>2025</v>
      </c>
      <c r="F4107" s="5">
        <v>13.6</v>
      </c>
      <c r="G4107" s="1" t="s">
        <v>24457</v>
      </c>
      <c r="H4107" s="1" t="s">
        <v>24458</v>
      </c>
      <c r="I4107" s="6">
        <v>546</v>
      </c>
      <c r="J4107" s="6" t="s">
        <v>54</v>
      </c>
      <c r="K4107" s="6">
        <v>24</v>
      </c>
      <c r="L4107" s="6">
        <v>18</v>
      </c>
      <c r="M4107" s="6">
        <v>6</v>
      </c>
      <c r="N4107" s="7">
        <v>0.75</v>
      </c>
      <c r="O4107" s="1" t="s">
        <v>55</v>
      </c>
      <c r="P4107" s="1" t="s">
        <v>54</v>
      </c>
      <c r="Q4107" s="1" t="s">
        <v>56</v>
      </c>
      <c r="R4107" s="1" t="s">
        <v>5</v>
      </c>
      <c r="S4107" s="2" t="b">
        <v>1</v>
      </c>
      <c r="T4107" s="2" t="b">
        <v>0</v>
      </c>
      <c r="U4107" s="1" t="s">
        <v>57</v>
      </c>
      <c r="V4107" s="1"/>
      <c r="W4107" s="2" t="b">
        <v>0</v>
      </c>
      <c r="X4107" s="1"/>
      <c r="Y4107" s="2" t="b">
        <v>0</v>
      </c>
      <c r="Z4107" s="1" t="s">
        <v>58</v>
      </c>
      <c r="AA4107" s="2" t="b">
        <v>1</v>
      </c>
      <c r="AB4107" s="1" t="s">
        <v>24459</v>
      </c>
      <c r="AC4107" s="1" t="s">
        <v>24460</v>
      </c>
      <c r="AD4107" s="1" t="s">
        <v>61</v>
      </c>
      <c r="AE4107" s="2" t="b">
        <v>1</v>
      </c>
      <c r="AF4107" s="1" t="s">
        <v>164</v>
      </c>
      <c r="AG4107" s="2" t="b">
        <v>0</v>
      </c>
      <c r="AH4107" s="1">
        <v>46242.564803622685</v>
      </c>
    </row>
    <row r="4108" spans="1:34" ht="13.9">
      <c r="A4108" s="1" t="s">
        <v>24461</v>
      </c>
      <c r="B4108" s="1" t="s">
        <v>24462</v>
      </c>
      <c r="C4108" s="4">
        <v>45831</v>
      </c>
      <c r="D4108" s="1" t="s">
        <v>24152</v>
      </c>
      <c r="E4108" s="1">
        <v>2025</v>
      </c>
      <c r="F4108" s="5">
        <v>13.5</v>
      </c>
      <c r="G4108" s="1" t="s">
        <v>24463</v>
      </c>
      <c r="H4108" s="1" t="s">
        <v>24464</v>
      </c>
      <c r="I4108" s="6">
        <v>610</v>
      </c>
      <c r="J4108" s="6" t="s">
        <v>54</v>
      </c>
      <c r="K4108" s="6">
        <v>37</v>
      </c>
      <c r="L4108" s="6">
        <v>36</v>
      </c>
      <c r="M4108" s="6">
        <v>1</v>
      </c>
      <c r="N4108" s="7">
        <v>0.97297297297297303</v>
      </c>
      <c r="O4108" s="1" t="s">
        <v>126</v>
      </c>
      <c r="P4108" s="1" t="s">
        <v>54</v>
      </c>
      <c r="Q4108" s="1" t="s">
        <v>56</v>
      </c>
      <c r="R4108" s="1" t="s">
        <v>5</v>
      </c>
      <c r="S4108" s="2" t="b">
        <v>1</v>
      </c>
      <c r="T4108" s="2" t="b">
        <v>0</v>
      </c>
      <c r="U4108" s="1" t="s">
        <v>57</v>
      </c>
      <c r="V4108" s="1"/>
      <c r="W4108" s="2" t="b">
        <v>0</v>
      </c>
      <c r="X4108" s="1"/>
      <c r="Y4108" s="2" t="b">
        <v>0</v>
      </c>
      <c r="Z4108" s="1" t="s">
        <v>58</v>
      </c>
      <c r="AA4108" s="2" t="b">
        <v>1</v>
      </c>
      <c r="AB4108" s="1" t="s">
        <v>24465</v>
      </c>
      <c r="AC4108" s="1" t="s">
        <v>24466</v>
      </c>
      <c r="AD4108" s="1" t="s">
        <v>61</v>
      </c>
      <c r="AE4108" s="2" t="b">
        <v>1</v>
      </c>
      <c r="AF4108" s="1" t="s">
        <v>371</v>
      </c>
      <c r="AG4108" s="2" t="b">
        <v>0</v>
      </c>
      <c r="AH4108" s="1">
        <v>46242.564803622685</v>
      </c>
    </row>
    <row r="4109" spans="1:34" ht="13.9">
      <c r="A4109" s="1" t="s">
        <v>24467</v>
      </c>
      <c r="B4109" s="1" t="s">
        <v>24468</v>
      </c>
      <c r="C4109" s="4">
        <v>45831</v>
      </c>
      <c r="D4109" s="1" t="s">
        <v>24152</v>
      </c>
      <c r="E4109" s="1">
        <v>2025</v>
      </c>
      <c r="F4109" s="5">
        <v>13.5</v>
      </c>
      <c r="G4109" s="1" t="s">
        <v>24469</v>
      </c>
      <c r="H4109" s="1" t="s">
        <v>24470</v>
      </c>
      <c r="I4109" s="6">
        <v>54</v>
      </c>
      <c r="J4109" s="6" t="s">
        <v>54</v>
      </c>
      <c r="K4109" s="6">
        <v>3</v>
      </c>
      <c r="L4109" s="6">
        <v>1</v>
      </c>
      <c r="M4109" s="6">
        <v>2</v>
      </c>
      <c r="N4109" s="7">
        <v>0.33333333333333331</v>
      </c>
      <c r="O4109" s="1" t="s">
        <v>302</v>
      </c>
      <c r="P4109" s="1" t="s">
        <v>54</v>
      </c>
      <c r="Q4109" s="1" t="s">
        <v>56</v>
      </c>
      <c r="R4109" s="1" t="s">
        <v>7</v>
      </c>
      <c r="S4109" s="2" t="b">
        <v>0</v>
      </c>
      <c r="T4109" s="2" t="b">
        <v>1</v>
      </c>
      <c r="U4109" s="1" t="s">
        <v>202</v>
      </c>
      <c r="V4109" s="1">
        <v>18</v>
      </c>
      <c r="W4109" s="2" t="b">
        <v>1</v>
      </c>
      <c r="X4109" s="2" t="b">
        <v>1</v>
      </c>
      <c r="Y4109" s="2" t="b">
        <v>0</v>
      </c>
      <c r="Z4109" s="1" t="s">
        <v>119</v>
      </c>
      <c r="AA4109" s="2" t="b">
        <v>0</v>
      </c>
      <c r="AB4109" s="1" t="s">
        <v>24471</v>
      </c>
      <c r="AC4109" s="1" t="s">
        <v>24472</v>
      </c>
      <c r="AD4109" s="1" t="s">
        <v>61</v>
      </c>
      <c r="AE4109" s="2" t="b">
        <v>1</v>
      </c>
      <c r="AF4109" s="1"/>
      <c r="AG4109" s="2" t="b">
        <v>0</v>
      </c>
      <c r="AH4109" s="1">
        <v>46242.564803622685</v>
      </c>
    </row>
    <row r="4110" spans="1:34" ht="13.9">
      <c r="A4110" s="1" t="s">
        <v>24473</v>
      </c>
      <c r="B4110" s="1" t="s">
        <v>24474</v>
      </c>
      <c r="C4110" s="4">
        <v>45831</v>
      </c>
      <c r="D4110" s="1" t="s">
        <v>24152</v>
      </c>
      <c r="E4110" s="1">
        <v>2025</v>
      </c>
      <c r="F4110" s="5">
        <v>13.5</v>
      </c>
      <c r="G4110" s="1" t="s">
        <v>24475</v>
      </c>
      <c r="H4110" s="1" t="s">
        <v>24476</v>
      </c>
      <c r="I4110" s="6">
        <v>42</v>
      </c>
      <c r="J4110" s="6" t="s">
        <v>54</v>
      </c>
      <c r="K4110" s="6">
        <v>4</v>
      </c>
      <c r="L4110" s="6">
        <v>4</v>
      </c>
      <c r="M4110" s="6">
        <v>0</v>
      </c>
      <c r="N4110" s="7">
        <v>1</v>
      </c>
      <c r="O4110" s="1" t="s">
        <v>344</v>
      </c>
      <c r="P4110" s="1" t="s">
        <v>54</v>
      </c>
      <c r="Q4110" s="1" t="s">
        <v>56</v>
      </c>
      <c r="R4110" s="1" t="s">
        <v>5</v>
      </c>
      <c r="S4110" s="2" t="b">
        <v>1</v>
      </c>
      <c r="T4110" s="2" t="b">
        <v>0</v>
      </c>
      <c r="U4110" s="1" t="s">
        <v>57</v>
      </c>
      <c r="V4110" s="1"/>
      <c r="W4110" s="2" t="b">
        <v>0</v>
      </c>
      <c r="X4110" s="1"/>
      <c r="Y4110" s="2" t="b">
        <v>0</v>
      </c>
      <c r="Z4110" s="1" t="s">
        <v>58</v>
      </c>
      <c r="AA4110" s="2" t="b">
        <v>1</v>
      </c>
      <c r="AB4110" s="1" t="s">
        <v>24477</v>
      </c>
      <c r="AC4110" s="1" t="s">
        <v>24478</v>
      </c>
      <c r="AD4110" s="1" t="s">
        <v>61</v>
      </c>
      <c r="AE4110" s="2" t="b">
        <v>1</v>
      </c>
      <c r="AF4110" s="1" t="s">
        <v>435</v>
      </c>
      <c r="AG4110" s="2" t="b">
        <v>0</v>
      </c>
      <c r="AH4110" s="1">
        <v>46242.564803622685</v>
      </c>
    </row>
    <row r="4111" spans="1:34" ht="13.9">
      <c r="A4111" s="1" t="s">
        <v>24479</v>
      </c>
      <c r="B4111" s="1" t="s">
        <v>24480</v>
      </c>
      <c r="C4111" s="4">
        <v>45832</v>
      </c>
      <c r="D4111" s="1" t="s">
        <v>24152</v>
      </c>
      <c r="E4111" s="1">
        <v>2025</v>
      </c>
      <c r="F4111" s="5">
        <v>13.47</v>
      </c>
      <c r="G4111" s="1" t="s">
        <v>24481</v>
      </c>
      <c r="H4111" s="1" t="s">
        <v>24482</v>
      </c>
      <c r="I4111" s="6">
        <v>52248</v>
      </c>
      <c r="J4111" s="6" t="s">
        <v>54</v>
      </c>
      <c r="K4111" s="6">
        <v>631</v>
      </c>
      <c r="L4111" s="6">
        <v>573</v>
      </c>
      <c r="M4111" s="6">
        <v>58</v>
      </c>
      <c r="N4111" s="7">
        <v>0.90808240887480185</v>
      </c>
      <c r="O4111" s="1" t="s">
        <v>67</v>
      </c>
      <c r="P4111" s="1" t="s">
        <v>54</v>
      </c>
      <c r="Q4111" s="1" t="s">
        <v>68</v>
      </c>
      <c r="R4111" s="1" t="s">
        <v>7</v>
      </c>
      <c r="S4111" s="2" t="b">
        <v>0</v>
      </c>
      <c r="T4111" s="2" t="b">
        <v>1</v>
      </c>
      <c r="U4111" s="1" t="s">
        <v>202</v>
      </c>
      <c r="V4111" s="1">
        <v>18</v>
      </c>
      <c r="W4111" s="2" t="b">
        <v>1</v>
      </c>
      <c r="X4111" s="2" t="b">
        <v>1</v>
      </c>
      <c r="Y4111" s="2" t="b">
        <v>0</v>
      </c>
      <c r="Z4111" s="1" t="s">
        <v>119</v>
      </c>
      <c r="AA4111" s="2" t="b">
        <v>0</v>
      </c>
      <c r="AB4111" s="1" t="s">
        <v>24483</v>
      </c>
      <c r="AC4111" s="1" t="s">
        <v>24484</v>
      </c>
      <c r="AD4111" s="1" t="s">
        <v>61</v>
      </c>
      <c r="AE4111" s="2" t="b">
        <v>1</v>
      </c>
      <c r="AF4111" s="1"/>
      <c r="AG4111" s="2" t="b">
        <v>0</v>
      </c>
      <c r="AH4111" s="1">
        <v>46242.564803622685</v>
      </c>
    </row>
    <row r="4112" spans="1:34" ht="13.9">
      <c r="A4112" s="1" t="s">
        <v>24485</v>
      </c>
      <c r="B4112" s="1" t="s">
        <v>24486</v>
      </c>
      <c r="C4112" s="4">
        <v>45832</v>
      </c>
      <c r="D4112" s="1" t="s">
        <v>24152</v>
      </c>
      <c r="E4112" s="1">
        <v>2025</v>
      </c>
      <c r="F4112" s="5">
        <v>13.47</v>
      </c>
      <c r="G4112" s="1" t="s">
        <v>24487</v>
      </c>
      <c r="H4112" s="1" t="s">
        <v>24488</v>
      </c>
      <c r="I4112" s="6">
        <v>65</v>
      </c>
      <c r="J4112" s="6" t="s">
        <v>54</v>
      </c>
      <c r="K4112" s="6">
        <v>5</v>
      </c>
      <c r="L4112" s="6">
        <v>5</v>
      </c>
      <c r="M4112" s="6">
        <v>0</v>
      </c>
      <c r="N4112" s="7">
        <v>1</v>
      </c>
      <c r="O4112" s="1" t="s">
        <v>323</v>
      </c>
      <c r="P4112" s="1" t="s">
        <v>54</v>
      </c>
      <c r="Q4112" s="1" t="s">
        <v>56</v>
      </c>
      <c r="R4112" s="1" t="s">
        <v>5</v>
      </c>
      <c r="S4112" s="2" t="b">
        <v>1</v>
      </c>
      <c r="T4112" s="2" t="b">
        <v>0</v>
      </c>
      <c r="U4112" s="1" t="s">
        <v>57</v>
      </c>
      <c r="V4112" s="1"/>
      <c r="W4112" s="2" t="b">
        <v>0</v>
      </c>
      <c r="X4112" s="1"/>
      <c r="Y4112" s="2" t="b">
        <v>0</v>
      </c>
      <c r="Z4112" s="1" t="s">
        <v>58</v>
      </c>
      <c r="AA4112" s="2" t="b">
        <v>1</v>
      </c>
      <c r="AB4112" s="1" t="s">
        <v>24489</v>
      </c>
      <c r="AC4112" s="1" t="s">
        <v>24490</v>
      </c>
      <c r="AD4112" s="1" t="s">
        <v>61</v>
      </c>
      <c r="AE4112" s="2" t="b">
        <v>1</v>
      </c>
      <c r="AF4112" s="1" t="s">
        <v>164</v>
      </c>
      <c r="AG4112" s="2" t="b">
        <v>0</v>
      </c>
      <c r="AH4112" s="1">
        <v>46242.564803622685</v>
      </c>
    </row>
    <row r="4113" spans="1:34" ht="13.9">
      <c r="A4113" s="1" t="s">
        <v>24491</v>
      </c>
      <c r="B4113" s="1" t="s">
        <v>24492</v>
      </c>
      <c r="C4113" s="4">
        <v>45832</v>
      </c>
      <c r="D4113" s="1" t="s">
        <v>24152</v>
      </c>
      <c r="E4113" s="1">
        <v>2025</v>
      </c>
      <c r="F4113" s="5">
        <v>13.47</v>
      </c>
      <c r="G4113" s="1" t="s">
        <v>24493</v>
      </c>
      <c r="H4113" s="1" t="s">
        <v>24494</v>
      </c>
      <c r="I4113" s="6">
        <v>2931</v>
      </c>
      <c r="J4113" s="6" t="s">
        <v>54</v>
      </c>
      <c r="K4113" s="6">
        <v>98</v>
      </c>
      <c r="L4113" s="6">
        <v>61</v>
      </c>
      <c r="M4113" s="6">
        <v>37</v>
      </c>
      <c r="N4113" s="7">
        <v>0.62244897959183676</v>
      </c>
      <c r="O4113" s="1" t="s">
        <v>91</v>
      </c>
      <c r="P4113" s="1" t="s">
        <v>54</v>
      </c>
      <c r="Q4113" s="1" t="s">
        <v>56</v>
      </c>
      <c r="R4113" s="1" t="s">
        <v>5</v>
      </c>
      <c r="S4113" s="2" t="b">
        <v>1</v>
      </c>
      <c r="T4113" s="2" t="b">
        <v>0</v>
      </c>
      <c r="U4113" s="1" t="s">
        <v>544</v>
      </c>
      <c r="V4113" s="1">
        <v>18</v>
      </c>
      <c r="W4113" s="2" t="b">
        <v>0</v>
      </c>
      <c r="X4113" s="1"/>
      <c r="Y4113" s="2" t="b">
        <v>0</v>
      </c>
      <c r="Z4113" s="1" t="s">
        <v>119</v>
      </c>
      <c r="AA4113" s="2" t="b">
        <v>0</v>
      </c>
      <c r="AB4113" s="1" t="s">
        <v>24495</v>
      </c>
      <c r="AC4113" s="1" t="s">
        <v>24496</v>
      </c>
      <c r="AD4113" s="1" t="s">
        <v>61</v>
      </c>
      <c r="AE4113" s="2" t="b">
        <v>1</v>
      </c>
      <c r="AF4113" s="1"/>
      <c r="AG4113" s="2" t="b">
        <v>0</v>
      </c>
      <c r="AH4113" s="1">
        <v>46242.564803622685</v>
      </c>
    </row>
    <row r="4114" spans="1:34" ht="13.9">
      <c r="A4114" s="1" t="s">
        <v>24497</v>
      </c>
      <c r="B4114" s="1" t="s">
        <v>24498</v>
      </c>
      <c r="C4114" s="4">
        <v>45832</v>
      </c>
      <c r="D4114" s="1" t="s">
        <v>24152</v>
      </c>
      <c r="E4114" s="1">
        <v>2025</v>
      </c>
      <c r="F4114" s="5">
        <v>13.47</v>
      </c>
      <c r="G4114" s="1" t="s">
        <v>24499</v>
      </c>
      <c r="H4114" s="1" t="s">
        <v>24500</v>
      </c>
      <c r="I4114" s="6">
        <v>11201</v>
      </c>
      <c r="J4114" s="6" t="s">
        <v>54</v>
      </c>
      <c r="K4114" s="6">
        <v>138</v>
      </c>
      <c r="L4114" s="6">
        <v>127</v>
      </c>
      <c r="M4114" s="6">
        <v>11</v>
      </c>
      <c r="N4114" s="7">
        <v>0.92028985507246375</v>
      </c>
      <c r="O4114" s="1" t="s">
        <v>67</v>
      </c>
      <c r="P4114" s="1" t="s">
        <v>54</v>
      </c>
      <c r="Q4114" s="1" t="s">
        <v>56</v>
      </c>
      <c r="R4114" s="1" t="s">
        <v>7</v>
      </c>
      <c r="S4114" s="2" t="b">
        <v>0</v>
      </c>
      <c r="T4114" s="2" t="b">
        <v>1</v>
      </c>
      <c r="U4114" s="1" t="s">
        <v>202</v>
      </c>
      <c r="V4114" s="1">
        <v>18</v>
      </c>
      <c r="W4114" s="2" t="b">
        <v>1</v>
      </c>
      <c r="X4114" s="2" t="b">
        <v>1</v>
      </c>
      <c r="Y4114" s="2" t="b">
        <v>0</v>
      </c>
      <c r="Z4114" s="1" t="s">
        <v>119</v>
      </c>
      <c r="AA4114" s="2" t="b">
        <v>0</v>
      </c>
      <c r="AB4114" s="1" t="s">
        <v>24501</v>
      </c>
      <c r="AC4114" s="1" t="s">
        <v>24502</v>
      </c>
      <c r="AD4114" s="1" t="s">
        <v>61</v>
      </c>
      <c r="AE4114" s="2" t="b">
        <v>1</v>
      </c>
      <c r="AF4114" s="1"/>
      <c r="AG4114" s="2" t="b">
        <v>0</v>
      </c>
      <c r="AH4114" s="1">
        <v>46242.564803622685</v>
      </c>
    </row>
    <row r="4115" spans="1:34" ht="13.9">
      <c r="A4115" s="1" t="s">
        <v>24503</v>
      </c>
      <c r="B4115" s="1" t="s">
        <v>24504</v>
      </c>
      <c r="C4115" s="4">
        <v>45833</v>
      </c>
      <c r="D4115" s="1" t="s">
        <v>24152</v>
      </c>
      <c r="E4115" s="1">
        <v>2025</v>
      </c>
      <c r="F4115" s="5">
        <v>13.44</v>
      </c>
      <c r="G4115" s="1" t="s">
        <v>24505</v>
      </c>
      <c r="H4115" s="1" t="s">
        <v>24506</v>
      </c>
      <c r="I4115" s="6">
        <v>341</v>
      </c>
      <c r="J4115" s="6" t="s">
        <v>54</v>
      </c>
      <c r="K4115" s="6">
        <v>15</v>
      </c>
      <c r="L4115" s="6">
        <v>5</v>
      </c>
      <c r="M4115" s="6">
        <v>10</v>
      </c>
      <c r="N4115" s="7">
        <v>0.33333333333333331</v>
      </c>
      <c r="O4115" s="1" t="s">
        <v>330</v>
      </c>
      <c r="P4115" s="1" t="s">
        <v>54</v>
      </c>
      <c r="Q4115" s="1" t="s">
        <v>56</v>
      </c>
      <c r="R4115" s="1" t="s">
        <v>5</v>
      </c>
      <c r="S4115" s="2" t="b">
        <v>1</v>
      </c>
      <c r="T4115" s="2" t="b">
        <v>0</v>
      </c>
      <c r="U4115" s="1" t="s">
        <v>57</v>
      </c>
      <c r="V4115" s="1"/>
      <c r="W4115" s="2" t="b">
        <v>0</v>
      </c>
      <c r="X4115" s="1"/>
      <c r="Y4115" s="2" t="b">
        <v>0</v>
      </c>
      <c r="Z4115" s="1" t="s">
        <v>58</v>
      </c>
      <c r="AA4115" s="2" t="b">
        <v>1</v>
      </c>
      <c r="AB4115" s="1" t="s">
        <v>24507</v>
      </c>
      <c r="AC4115" s="1" t="s">
        <v>24508</v>
      </c>
      <c r="AD4115" s="1" t="s">
        <v>61</v>
      </c>
      <c r="AE4115" s="2" t="b">
        <v>1</v>
      </c>
      <c r="AF4115" s="1" t="s">
        <v>62</v>
      </c>
      <c r="AG4115" s="2" t="b">
        <v>0</v>
      </c>
      <c r="AH4115" s="1">
        <v>46242.564803622685</v>
      </c>
    </row>
    <row r="4116" spans="1:34" ht="13.9">
      <c r="A4116" s="1" t="s">
        <v>24509</v>
      </c>
      <c r="B4116" s="1" t="s">
        <v>24510</v>
      </c>
      <c r="C4116" s="4">
        <v>45833</v>
      </c>
      <c r="D4116" s="1" t="s">
        <v>24152</v>
      </c>
      <c r="E4116" s="1">
        <v>2025</v>
      </c>
      <c r="F4116" s="5">
        <v>13.44</v>
      </c>
      <c r="G4116" s="1" t="s">
        <v>24511</v>
      </c>
      <c r="H4116" s="1" t="s">
        <v>24512</v>
      </c>
      <c r="I4116" s="6">
        <v>13611</v>
      </c>
      <c r="J4116" s="6" t="s">
        <v>54</v>
      </c>
      <c r="K4116" s="6">
        <v>368</v>
      </c>
      <c r="L4116" s="6">
        <v>327</v>
      </c>
      <c r="M4116" s="6">
        <v>41</v>
      </c>
      <c r="N4116" s="7">
        <v>0.88858695652173914</v>
      </c>
      <c r="O4116" s="1" t="s">
        <v>67</v>
      </c>
      <c r="P4116" s="1" t="s">
        <v>54</v>
      </c>
      <c r="Q4116" s="1" t="s">
        <v>68</v>
      </c>
      <c r="R4116" s="1" t="s">
        <v>5</v>
      </c>
      <c r="S4116" s="2" t="b">
        <v>1</v>
      </c>
      <c r="T4116" s="2" t="b">
        <v>0</v>
      </c>
      <c r="U4116" s="1" t="s">
        <v>57</v>
      </c>
      <c r="V4116" s="1"/>
      <c r="W4116" s="2" t="b">
        <v>0</v>
      </c>
      <c r="X4116" s="1"/>
      <c r="Y4116" s="2" t="b">
        <v>0</v>
      </c>
      <c r="Z4116" s="1" t="s">
        <v>58</v>
      </c>
      <c r="AA4116" s="2" t="b">
        <v>1</v>
      </c>
      <c r="AB4116" s="1" t="s">
        <v>24513</v>
      </c>
      <c r="AC4116" s="1" t="s">
        <v>24514</v>
      </c>
      <c r="AD4116" s="1" t="s">
        <v>172</v>
      </c>
      <c r="AE4116" s="2" t="b">
        <v>1</v>
      </c>
      <c r="AF4116" s="1" t="s">
        <v>502</v>
      </c>
      <c r="AG4116" s="2" t="b">
        <v>0</v>
      </c>
      <c r="AH4116" s="1">
        <v>46242.564803622685</v>
      </c>
    </row>
    <row r="4117" spans="1:34" ht="13.9">
      <c r="A4117" s="1" t="s">
        <v>24515</v>
      </c>
      <c r="B4117" s="1" t="s">
        <v>24516</v>
      </c>
      <c r="C4117" s="4">
        <v>45833</v>
      </c>
      <c r="D4117" s="1" t="s">
        <v>24152</v>
      </c>
      <c r="E4117" s="1">
        <v>2025</v>
      </c>
      <c r="F4117" s="5">
        <v>13.44</v>
      </c>
      <c r="G4117" s="1" t="s">
        <v>24517</v>
      </c>
      <c r="H4117" s="1" t="s">
        <v>24518</v>
      </c>
      <c r="I4117" s="6">
        <v>136890</v>
      </c>
      <c r="J4117" s="6" t="s">
        <v>54</v>
      </c>
      <c r="K4117" s="6">
        <v>1455</v>
      </c>
      <c r="L4117" s="6">
        <v>1314</v>
      </c>
      <c r="M4117" s="6">
        <v>141</v>
      </c>
      <c r="N4117" s="7">
        <v>0.90309278350515465</v>
      </c>
      <c r="O4117" s="1" t="s">
        <v>67</v>
      </c>
      <c r="P4117" s="1" t="s">
        <v>54</v>
      </c>
      <c r="Q4117" s="1" t="s">
        <v>68</v>
      </c>
      <c r="R4117" s="1" t="s">
        <v>7</v>
      </c>
      <c r="S4117" s="2" t="b">
        <v>0</v>
      </c>
      <c r="T4117" s="2" t="b">
        <v>1</v>
      </c>
      <c r="U4117" s="1" t="s">
        <v>202</v>
      </c>
      <c r="V4117" s="1">
        <v>18</v>
      </c>
      <c r="W4117" s="2" t="b">
        <v>1</v>
      </c>
      <c r="X4117" s="2" t="b">
        <v>1</v>
      </c>
      <c r="Y4117" s="2" t="b">
        <v>0</v>
      </c>
      <c r="Z4117" s="1" t="s">
        <v>119</v>
      </c>
      <c r="AA4117" s="2" t="b">
        <v>0</v>
      </c>
      <c r="AB4117" s="1" t="s">
        <v>24519</v>
      </c>
      <c r="AC4117" s="1" t="s">
        <v>24520</v>
      </c>
      <c r="AD4117" s="1" t="s">
        <v>61</v>
      </c>
      <c r="AE4117" s="2" t="b">
        <v>1</v>
      </c>
      <c r="AF4117" s="1"/>
      <c r="AG4117" s="2" t="b">
        <v>0</v>
      </c>
      <c r="AH4117" s="1">
        <v>46242.564803622685</v>
      </c>
    </row>
    <row r="4118" spans="1:34" ht="13.9">
      <c r="A4118" s="1" t="s">
        <v>24521</v>
      </c>
      <c r="B4118" s="1" t="s">
        <v>24522</v>
      </c>
      <c r="C4118" s="4">
        <v>45834</v>
      </c>
      <c r="D4118" s="1" t="s">
        <v>24152</v>
      </c>
      <c r="E4118" s="1">
        <v>2025</v>
      </c>
      <c r="F4118" s="5">
        <v>13.4</v>
      </c>
      <c r="G4118" s="1" t="s">
        <v>24523</v>
      </c>
      <c r="H4118" s="1" t="s">
        <v>24524</v>
      </c>
      <c r="I4118" s="6">
        <v>464093</v>
      </c>
      <c r="J4118" s="6" t="s">
        <v>54</v>
      </c>
      <c r="K4118" s="6">
        <v>7248</v>
      </c>
      <c r="L4118" s="6">
        <v>6422</v>
      </c>
      <c r="M4118" s="6">
        <v>826</v>
      </c>
      <c r="N4118" s="7">
        <v>0.88603752759381893</v>
      </c>
      <c r="O4118" s="1" t="s">
        <v>67</v>
      </c>
      <c r="P4118" s="1" t="s">
        <v>54</v>
      </c>
      <c r="Q4118" s="1" t="s">
        <v>68</v>
      </c>
      <c r="R4118" s="1" t="s">
        <v>5</v>
      </c>
      <c r="S4118" s="2" t="b">
        <v>1</v>
      </c>
      <c r="T4118" s="2" t="b">
        <v>0</v>
      </c>
      <c r="U4118" s="1" t="s">
        <v>57</v>
      </c>
      <c r="V4118" s="1"/>
      <c r="W4118" s="2" t="b">
        <v>0</v>
      </c>
      <c r="X4118" s="1"/>
      <c r="Y4118" s="2" t="b">
        <v>0</v>
      </c>
      <c r="Z4118" s="1" t="s">
        <v>119</v>
      </c>
      <c r="AA4118" s="2" t="b">
        <v>0</v>
      </c>
      <c r="AB4118" s="1" t="s">
        <v>24525</v>
      </c>
      <c r="AC4118" s="1" t="s">
        <v>24526</v>
      </c>
      <c r="AD4118" s="1" t="s">
        <v>61</v>
      </c>
      <c r="AE4118" s="2" t="b">
        <v>1</v>
      </c>
      <c r="AF4118" s="1"/>
      <c r="AG4118" s="2" t="b">
        <v>0</v>
      </c>
      <c r="AH4118" s="1">
        <v>46242.564803622685</v>
      </c>
    </row>
    <row r="4119" spans="1:34" ht="13.9">
      <c r="A4119" s="1" t="s">
        <v>24527</v>
      </c>
      <c r="B4119" s="1" t="s">
        <v>24528</v>
      </c>
      <c r="C4119" s="4">
        <v>45834</v>
      </c>
      <c r="D4119" s="1" t="s">
        <v>24152</v>
      </c>
      <c r="E4119" s="1">
        <v>2025</v>
      </c>
      <c r="F4119" s="5">
        <v>13.4</v>
      </c>
      <c r="G4119" s="1" t="s">
        <v>24529</v>
      </c>
      <c r="H4119" s="1" t="s">
        <v>24530</v>
      </c>
      <c r="I4119" s="6">
        <v>2088</v>
      </c>
      <c r="J4119" s="6" t="s">
        <v>54</v>
      </c>
      <c r="K4119" s="6">
        <v>23</v>
      </c>
      <c r="L4119" s="6">
        <v>17</v>
      </c>
      <c r="M4119" s="6">
        <v>6</v>
      </c>
      <c r="N4119" s="7">
        <v>0.73913043478260865</v>
      </c>
      <c r="O4119" s="1" t="s">
        <v>55</v>
      </c>
      <c r="P4119" s="1" t="s">
        <v>54</v>
      </c>
      <c r="Q4119" s="1" t="s">
        <v>56</v>
      </c>
      <c r="R4119" s="1" t="s">
        <v>7</v>
      </c>
      <c r="S4119" s="2" t="b">
        <v>0</v>
      </c>
      <c r="T4119" s="2" t="b">
        <v>1</v>
      </c>
      <c r="U4119" s="1" t="s">
        <v>202</v>
      </c>
      <c r="V4119" s="1">
        <v>18</v>
      </c>
      <c r="W4119" s="2" t="b">
        <v>1</v>
      </c>
      <c r="X4119" s="2" t="b">
        <v>1</v>
      </c>
      <c r="Y4119" s="2" t="b">
        <v>0</v>
      </c>
      <c r="Z4119" s="1" t="s">
        <v>119</v>
      </c>
      <c r="AA4119" s="2" t="b">
        <v>0</v>
      </c>
      <c r="AB4119" s="1" t="s">
        <v>24531</v>
      </c>
      <c r="AC4119" s="1" t="s">
        <v>24532</v>
      </c>
      <c r="AD4119" s="1" t="s">
        <v>61</v>
      </c>
      <c r="AE4119" s="2" t="b">
        <v>1</v>
      </c>
      <c r="AF4119" s="1"/>
      <c r="AG4119" s="2" t="b">
        <v>0</v>
      </c>
      <c r="AH4119" s="1">
        <v>46242.564803622685</v>
      </c>
    </row>
    <row r="4120" spans="1:34" ht="13.9">
      <c r="A4120" s="1" t="s">
        <v>24533</v>
      </c>
      <c r="B4120" s="1" t="s">
        <v>24534</v>
      </c>
      <c r="C4120" s="4">
        <v>45834</v>
      </c>
      <c r="D4120" s="1" t="s">
        <v>24152</v>
      </c>
      <c r="E4120" s="1">
        <v>2025</v>
      </c>
      <c r="F4120" s="5">
        <v>13.4</v>
      </c>
      <c r="G4120" s="1" t="s">
        <v>24535</v>
      </c>
      <c r="H4120" s="1" t="s">
        <v>24536</v>
      </c>
      <c r="I4120" s="6">
        <v>447</v>
      </c>
      <c r="J4120" s="6" t="s">
        <v>54</v>
      </c>
      <c r="K4120" s="6">
        <v>12</v>
      </c>
      <c r="L4120" s="6">
        <v>12</v>
      </c>
      <c r="M4120" s="6">
        <v>0</v>
      </c>
      <c r="N4120" s="7">
        <v>1</v>
      </c>
      <c r="O4120" s="1" t="s">
        <v>126</v>
      </c>
      <c r="P4120" s="1" t="s">
        <v>54</v>
      </c>
      <c r="Q4120" s="1" t="s">
        <v>56</v>
      </c>
      <c r="R4120" s="1" t="s">
        <v>5</v>
      </c>
      <c r="S4120" s="2" t="b">
        <v>1</v>
      </c>
      <c r="T4120" s="2" t="b">
        <v>0</v>
      </c>
      <c r="U4120" s="1" t="s">
        <v>57</v>
      </c>
      <c r="V4120" s="1"/>
      <c r="W4120" s="2" t="b">
        <v>0</v>
      </c>
      <c r="X4120" s="1"/>
      <c r="Y4120" s="2" t="b">
        <v>0</v>
      </c>
      <c r="Z4120" s="1" t="s">
        <v>58</v>
      </c>
      <c r="AA4120" s="2" t="b">
        <v>1</v>
      </c>
      <c r="AB4120" s="1" t="s">
        <v>24537</v>
      </c>
      <c r="AC4120" s="1" t="s">
        <v>24538</v>
      </c>
      <c r="AD4120" s="1" t="s">
        <v>61</v>
      </c>
      <c r="AE4120" s="2" t="b">
        <v>1</v>
      </c>
      <c r="AF4120" s="1" t="s">
        <v>86</v>
      </c>
      <c r="AG4120" s="2" t="b">
        <v>0</v>
      </c>
      <c r="AH4120" s="1">
        <v>46242.564803622685</v>
      </c>
    </row>
    <row r="4121" spans="1:34" ht="13.9">
      <c r="A4121" s="1" t="s">
        <v>24539</v>
      </c>
      <c r="B4121" s="1" t="s">
        <v>24540</v>
      </c>
      <c r="C4121" s="4">
        <v>45834</v>
      </c>
      <c r="D4121" s="1" t="s">
        <v>24152</v>
      </c>
      <c r="E4121" s="1">
        <v>2025</v>
      </c>
      <c r="F4121" s="5">
        <v>13.4</v>
      </c>
      <c r="G4121" s="1" t="s">
        <v>24541</v>
      </c>
      <c r="H4121" s="1" t="s">
        <v>24542</v>
      </c>
      <c r="I4121" s="6">
        <v>813</v>
      </c>
      <c r="J4121" s="6" t="s">
        <v>54</v>
      </c>
      <c r="K4121" s="6">
        <v>25</v>
      </c>
      <c r="L4121" s="6">
        <v>24</v>
      </c>
      <c r="M4121" s="6">
        <v>1</v>
      </c>
      <c r="N4121" s="7">
        <v>0.96</v>
      </c>
      <c r="O4121" s="1" t="s">
        <v>126</v>
      </c>
      <c r="P4121" s="1" t="s">
        <v>54</v>
      </c>
      <c r="Q4121" s="1" t="s">
        <v>56</v>
      </c>
      <c r="R4121" s="1" t="s">
        <v>7</v>
      </c>
      <c r="S4121" s="2" t="b">
        <v>0</v>
      </c>
      <c r="T4121" s="2" t="b">
        <v>1</v>
      </c>
      <c r="U4121" s="1" t="s">
        <v>202</v>
      </c>
      <c r="V4121" s="1">
        <v>18</v>
      </c>
      <c r="W4121" s="2" t="b">
        <v>1</v>
      </c>
      <c r="X4121" s="2" t="b">
        <v>1</v>
      </c>
      <c r="Y4121" s="2" t="b">
        <v>0</v>
      </c>
      <c r="Z4121" s="1" t="s">
        <v>119</v>
      </c>
      <c r="AA4121" s="2" t="b">
        <v>0</v>
      </c>
      <c r="AB4121" s="1" t="s">
        <v>24543</v>
      </c>
      <c r="AC4121" s="1" t="s">
        <v>24544</v>
      </c>
      <c r="AD4121" s="1" t="s">
        <v>61</v>
      </c>
      <c r="AE4121" s="2" t="b">
        <v>1</v>
      </c>
      <c r="AF4121" s="1"/>
      <c r="AG4121" s="2" t="b">
        <v>0</v>
      </c>
      <c r="AH4121" s="1">
        <v>46242.564803622685</v>
      </c>
    </row>
    <row r="4122" spans="1:34" ht="13.9">
      <c r="A4122" s="1" t="s">
        <v>24545</v>
      </c>
      <c r="B4122" s="1" t="s">
        <v>24546</v>
      </c>
      <c r="C4122" s="4">
        <v>45834</v>
      </c>
      <c r="D4122" s="1" t="s">
        <v>24152</v>
      </c>
      <c r="E4122" s="1">
        <v>2025</v>
      </c>
      <c r="F4122" s="5">
        <v>13.4</v>
      </c>
      <c r="G4122" s="1" t="s">
        <v>24547</v>
      </c>
      <c r="H4122" s="1" t="s">
        <v>24548</v>
      </c>
      <c r="I4122" s="6">
        <v>3577</v>
      </c>
      <c r="J4122" s="6" t="s">
        <v>54</v>
      </c>
      <c r="K4122" s="6">
        <v>155</v>
      </c>
      <c r="L4122" s="6">
        <v>145</v>
      </c>
      <c r="M4122" s="6">
        <v>10</v>
      </c>
      <c r="N4122" s="7">
        <v>0.93548387096774188</v>
      </c>
      <c r="O4122" s="1" t="s">
        <v>67</v>
      </c>
      <c r="P4122" s="1" t="s">
        <v>54</v>
      </c>
      <c r="Q4122" s="1" t="s">
        <v>56</v>
      </c>
      <c r="R4122" s="1" t="s">
        <v>5</v>
      </c>
      <c r="S4122" s="2" t="b">
        <v>1</v>
      </c>
      <c r="T4122" s="2" t="b">
        <v>0</v>
      </c>
      <c r="U4122" s="1" t="s">
        <v>57</v>
      </c>
      <c r="V4122" s="1"/>
      <c r="W4122" s="2" t="b">
        <v>0</v>
      </c>
      <c r="X4122" s="1"/>
      <c r="Y4122" s="2" t="b">
        <v>0</v>
      </c>
      <c r="Z4122" s="1" t="s">
        <v>58</v>
      </c>
      <c r="AA4122" s="2" t="b">
        <v>1</v>
      </c>
      <c r="AB4122" s="1" t="s">
        <v>24549</v>
      </c>
      <c r="AC4122" s="1" t="s">
        <v>24550</v>
      </c>
      <c r="AD4122" s="1" t="s">
        <v>61</v>
      </c>
      <c r="AE4122" s="2" t="b">
        <v>1</v>
      </c>
      <c r="AF4122" s="1" t="s">
        <v>101</v>
      </c>
      <c r="AG4122" s="2" t="b">
        <v>1</v>
      </c>
      <c r="AH4122" s="1">
        <v>46242.564803622685</v>
      </c>
    </row>
    <row r="4123" spans="1:34" ht="13.9">
      <c r="A4123" s="1" t="s">
        <v>24551</v>
      </c>
      <c r="B4123" s="1" t="s">
        <v>24552</v>
      </c>
      <c r="C4123" s="4">
        <v>45835</v>
      </c>
      <c r="D4123" s="1" t="s">
        <v>24152</v>
      </c>
      <c r="E4123" s="1">
        <v>2025</v>
      </c>
      <c r="F4123" s="5">
        <v>13.37</v>
      </c>
      <c r="G4123" s="1" t="s">
        <v>24553</v>
      </c>
      <c r="H4123" s="1" t="s">
        <v>270</v>
      </c>
      <c r="I4123" s="6">
        <v>29580</v>
      </c>
      <c r="J4123" s="6" t="s">
        <v>54</v>
      </c>
      <c r="K4123" s="6">
        <v>1244</v>
      </c>
      <c r="L4123" s="6">
        <v>1135</v>
      </c>
      <c r="M4123" s="6">
        <v>109</v>
      </c>
      <c r="N4123" s="7">
        <v>0.91237942122186499</v>
      </c>
      <c r="O4123" s="1" t="s">
        <v>67</v>
      </c>
      <c r="P4123" s="1" t="s">
        <v>54</v>
      </c>
      <c r="Q4123" s="1" t="s">
        <v>68</v>
      </c>
      <c r="R4123" s="1" t="s">
        <v>5</v>
      </c>
      <c r="S4123" s="2" t="b">
        <v>1</v>
      </c>
      <c r="T4123" s="2" t="b">
        <v>0</v>
      </c>
      <c r="U4123" s="1" t="s">
        <v>57</v>
      </c>
      <c r="V4123" s="1"/>
      <c r="W4123" s="2" t="b">
        <v>0</v>
      </c>
      <c r="X4123" s="1"/>
      <c r="Y4123" s="2" t="b">
        <v>0</v>
      </c>
      <c r="Z4123" s="1" t="s">
        <v>58</v>
      </c>
      <c r="AA4123" s="2" t="b">
        <v>1</v>
      </c>
      <c r="AB4123" s="1" t="s">
        <v>271</v>
      </c>
      <c r="AC4123" s="1" t="s">
        <v>24554</v>
      </c>
      <c r="AD4123" s="1" t="s">
        <v>61</v>
      </c>
      <c r="AE4123" s="2" t="b">
        <v>1</v>
      </c>
      <c r="AF4123" s="1" t="s">
        <v>686</v>
      </c>
      <c r="AG4123" s="2" t="b">
        <v>0</v>
      </c>
      <c r="AH4123" s="1">
        <v>46242.564803622685</v>
      </c>
    </row>
    <row r="4124" spans="1:34" ht="13.9">
      <c r="A4124" s="1" t="s">
        <v>24555</v>
      </c>
      <c r="B4124" s="1" t="s">
        <v>24556</v>
      </c>
      <c r="C4124" s="4">
        <v>45838</v>
      </c>
      <c r="D4124" s="1" t="s">
        <v>24152</v>
      </c>
      <c r="E4124" s="1">
        <v>2025</v>
      </c>
      <c r="F4124" s="5">
        <v>13.27</v>
      </c>
      <c r="G4124" s="1" t="s">
        <v>24557</v>
      </c>
      <c r="H4124" s="1" t="s">
        <v>24558</v>
      </c>
      <c r="I4124" s="6">
        <v>27743</v>
      </c>
      <c r="J4124" s="6" t="s">
        <v>54</v>
      </c>
      <c r="K4124" s="6">
        <v>1243</v>
      </c>
      <c r="L4124" s="6">
        <v>969</v>
      </c>
      <c r="M4124" s="6">
        <v>274</v>
      </c>
      <c r="N4124" s="7">
        <v>0.77956556717618664</v>
      </c>
      <c r="O4124" s="1" t="s">
        <v>55</v>
      </c>
      <c r="P4124" s="1" t="s">
        <v>54</v>
      </c>
      <c r="Q4124" s="1" t="s">
        <v>68</v>
      </c>
      <c r="R4124" s="1" t="s">
        <v>5</v>
      </c>
      <c r="S4124" s="2" t="b">
        <v>1</v>
      </c>
      <c r="T4124" s="2" t="b">
        <v>0</v>
      </c>
      <c r="U4124" s="1" t="s">
        <v>57</v>
      </c>
      <c r="V4124" s="1"/>
      <c r="W4124" s="2" t="b">
        <v>0</v>
      </c>
      <c r="X4124" s="1"/>
      <c r="Y4124" s="2" t="b">
        <v>0</v>
      </c>
      <c r="Z4124" s="1" t="s">
        <v>58</v>
      </c>
      <c r="AA4124" s="2" t="b">
        <v>1</v>
      </c>
      <c r="AB4124" s="1" t="s">
        <v>24559</v>
      </c>
      <c r="AC4124" s="1" t="s">
        <v>24560</v>
      </c>
      <c r="AD4124" s="1" t="s">
        <v>61</v>
      </c>
      <c r="AE4124" s="2" t="b">
        <v>1</v>
      </c>
      <c r="AF4124" s="1" t="s">
        <v>142</v>
      </c>
      <c r="AG4124" s="2" t="b">
        <v>0</v>
      </c>
      <c r="AH4124" s="1">
        <v>46242.564803622685</v>
      </c>
    </row>
    <row r="4125" spans="1:34" ht="13.9">
      <c r="A4125" s="1" t="s">
        <v>24561</v>
      </c>
      <c r="B4125" s="1" t="s">
        <v>24562</v>
      </c>
      <c r="C4125" s="4">
        <v>45838</v>
      </c>
      <c r="D4125" s="1" t="s">
        <v>24152</v>
      </c>
      <c r="E4125" s="1">
        <v>2025</v>
      </c>
      <c r="F4125" s="5">
        <v>13.27</v>
      </c>
      <c r="G4125" s="1" t="s">
        <v>24563</v>
      </c>
      <c r="H4125" s="1" t="s">
        <v>24564</v>
      </c>
      <c r="I4125" s="6">
        <v>201</v>
      </c>
      <c r="J4125" s="6" t="s">
        <v>54</v>
      </c>
      <c r="K4125" s="6">
        <v>8</v>
      </c>
      <c r="L4125" s="6">
        <v>4</v>
      </c>
      <c r="M4125" s="6">
        <v>4</v>
      </c>
      <c r="N4125" s="7">
        <v>0.5</v>
      </c>
      <c r="O4125" s="1" t="s">
        <v>1324</v>
      </c>
      <c r="P4125" s="1" t="s">
        <v>54</v>
      </c>
      <c r="Q4125" s="1" t="s">
        <v>56</v>
      </c>
      <c r="R4125" s="1" t="s">
        <v>5</v>
      </c>
      <c r="S4125" s="2" t="b">
        <v>1</v>
      </c>
      <c r="T4125" s="2" t="b">
        <v>0</v>
      </c>
      <c r="U4125" s="1" t="s">
        <v>57</v>
      </c>
      <c r="V4125" s="1"/>
      <c r="W4125" s="2" t="b">
        <v>0</v>
      </c>
      <c r="X4125" s="1"/>
      <c r="Y4125" s="2" t="b">
        <v>0</v>
      </c>
      <c r="Z4125" s="1" t="s">
        <v>58</v>
      </c>
      <c r="AA4125" s="2" t="b">
        <v>1</v>
      </c>
      <c r="AB4125" s="1" t="s">
        <v>24565</v>
      </c>
      <c r="AC4125" s="1" t="s">
        <v>24566</v>
      </c>
      <c r="AD4125" s="1" t="s">
        <v>61</v>
      </c>
      <c r="AE4125" s="2" t="b">
        <v>1</v>
      </c>
      <c r="AF4125" s="1" t="s">
        <v>956</v>
      </c>
      <c r="AG4125" s="2" t="b">
        <v>0</v>
      </c>
      <c r="AH4125" s="1">
        <v>46242.564803622685</v>
      </c>
    </row>
    <row r="4126" spans="1:34" ht="13.9">
      <c r="A4126" s="1" t="s">
        <v>24567</v>
      </c>
      <c r="B4126" s="1" t="s">
        <v>24568</v>
      </c>
      <c r="C4126" s="4">
        <v>45838</v>
      </c>
      <c r="D4126" s="1" t="s">
        <v>24152</v>
      </c>
      <c r="E4126" s="1">
        <v>2025</v>
      </c>
      <c r="F4126" s="5">
        <v>13.27</v>
      </c>
      <c r="G4126" s="1" t="s">
        <v>24569</v>
      </c>
      <c r="H4126" s="1" t="s">
        <v>24570</v>
      </c>
      <c r="I4126" s="6">
        <v>43635</v>
      </c>
      <c r="J4126" s="6" t="s">
        <v>54</v>
      </c>
      <c r="K4126" s="6">
        <v>1266</v>
      </c>
      <c r="L4126" s="6">
        <v>1145</v>
      </c>
      <c r="M4126" s="6">
        <v>121</v>
      </c>
      <c r="N4126" s="7">
        <v>0.90442338072669826</v>
      </c>
      <c r="O4126" s="1" t="s">
        <v>67</v>
      </c>
      <c r="P4126" s="1" t="s">
        <v>54</v>
      </c>
      <c r="Q4126" s="1" t="s">
        <v>68</v>
      </c>
      <c r="R4126" s="1" t="s">
        <v>5</v>
      </c>
      <c r="S4126" s="2" t="b">
        <v>1</v>
      </c>
      <c r="T4126" s="2" t="b">
        <v>0</v>
      </c>
      <c r="U4126" s="1" t="s">
        <v>57</v>
      </c>
      <c r="V4126" s="1"/>
      <c r="W4126" s="2" t="b">
        <v>0</v>
      </c>
      <c r="X4126" s="1"/>
      <c r="Y4126" s="2" t="b">
        <v>0</v>
      </c>
      <c r="Z4126" s="1" t="s">
        <v>58</v>
      </c>
      <c r="AA4126" s="2" t="b">
        <v>1</v>
      </c>
      <c r="AB4126" s="1" t="s">
        <v>24571</v>
      </c>
      <c r="AC4126" s="1" t="s">
        <v>24572</v>
      </c>
      <c r="AD4126" s="1" t="s">
        <v>61</v>
      </c>
      <c r="AE4126" s="2" t="b">
        <v>1</v>
      </c>
      <c r="AF4126" s="1" t="s">
        <v>86</v>
      </c>
      <c r="AG4126" s="2" t="b">
        <v>0</v>
      </c>
      <c r="AH4126" s="1">
        <v>46242.564803622685</v>
      </c>
    </row>
    <row r="4127" spans="1:34" ht="13.9">
      <c r="A4127" s="1" t="s">
        <v>24573</v>
      </c>
      <c r="B4127" s="1" t="s">
        <v>24574</v>
      </c>
      <c r="C4127" s="4">
        <v>45838</v>
      </c>
      <c r="D4127" s="1" t="s">
        <v>24152</v>
      </c>
      <c r="E4127" s="1">
        <v>2025</v>
      </c>
      <c r="F4127" s="5">
        <v>13.27</v>
      </c>
      <c r="G4127" s="1" t="s">
        <v>24575</v>
      </c>
      <c r="H4127" s="1" t="s">
        <v>24576</v>
      </c>
      <c r="I4127" s="6">
        <v>1</v>
      </c>
      <c r="J4127" s="6" t="s">
        <v>54</v>
      </c>
      <c r="K4127" s="6">
        <v>0</v>
      </c>
      <c r="L4127" s="6">
        <v>0</v>
      </c>
      <c r="M4127" s="6">
        <v>0</v>
      </c>
      <c r="N4127" s="7"/>
      <c r="O4127" s="1" t="s">
        <v>216</v>
      </c>
      <c r="P4127" s="1" t="s">
        <v>54</v>
      </c>
      <c r="Q4127" s="1" t="s">
        <v>56</v>
      </c>
      <c r="R4127" s="1" t="s">
        <v>5</v>
      </c>
      <c r="S4127" s="2" t="b">
        <v>1</v>
      </c>
      <c r="T4127" s="2" t="b">
        <v>0</v>
      </c>
      <c r="U4127" s="1" t="s">
        <v>57</v>
      </c>
      <c r="V4127" s="1"/>
      <c r="W4127" s="2" t="b">
        <v>0</v>
      </c>
      <c r="X4127" s="1"/>
      <c r="Y4127" s="2" t="b">
        <v>0</v>
      </c>
      <c r="Z4127" s="1" t="s">
        <v>119</v>
      </c>
      <c r="AA4127" s="2" t="b">
        <v>0</v>
      </c>
      <c r="AB4127" s="1" t="s">
        <v>24577</v>
      </c>
      <c r="AC4127" s="1" t="s">
        <v>24578</v>
      </c>
      <c r="AD4127" s="1" t="s">
        <v>61</v>
      </c>
      <c r="AE4127" s="2" t="b">
        <v>1</v>
      </c>
      <c r="AF4127" s="1"/>
      <c r="AG4127" s="2" t="b">
        <v>0</v>
      </c>
      <c r="AH4127" s="1">
        <v>46242.564803622685</v>
      </c>
    </row>
    <row r="4128" spans="1:34" ht="13.9">
      <c r="A4128" s="1" t="s">
        <v>24579</v>
      </c>
      <c r="B4128" s="1" t="s">
        <v>24580</v>
      </c>
      <c r="C4128" s="4">
        <v>45838</v>
      </c>
      <c r="D4128" s="1" t="s">
        <v>24152</v>
      </c>
      <c r="E4128" s="1">
        <v>2025</v>
      </c>
      <c r="F4128" s="5">
        <v>13.27</v>
      </c>
      <c r="G4128" s="1" t="s">
        <v>24581</v>
      </c>
      <c r="H4128" s="1" t="s">
        <v>24582</v>
      </c>
      <c r="I4128" s="6">
        <v>30</v>
      </c>
      <c r="J4128" s="6" t="s">
        <v>54</v>
      </c>
      <c r="K4128" s="6">
        <v>2</v>
      </c>
      <c r="L4128" s="6">
        <v>0</v>
      </c>
      <c r="M4128" s="6">
        <v>2</v>
      </c>
      <c r="N4128" s="7">
        <v>0</v>
      </c>
      <c r="O4128" s="1" t="s">
        <v>567</v>
      </c>
      <c r="P4128" s="1" t="s">
        <v>54</v>
      </c>
      <c r="Q4128" s="1" t="s">
        <v>56</v>
      </c>
      <c r="R4128" s="1" t="s">
        <v>5</v>
      </c>
      <c r="S4128" s="2" t="b">
        <v>1</v>
      </c>
      <c r="T4128" s="2" t="b">
        <v>0</v>
      </c>
      <c r="U4128" s="1" t="s">
        <v>57</v>
      </c>
      <c r="V4128" s="1"/>
      <c r="W4128" s="2" t="b">
        <v>0</v>
      </c>
      <c r="X4128" s="1"/>
      <c r="Y4128" s="2" t="b">
        <v>0</v>
      </c>
      <c r="Z4128" s="1" t="s">
        <v>58</v>
      </c>
      <c r="AA4128" s="2" t="b">
        <v>1</v>
      </c>
      <c r="AB4128" s="1" t="s">
        <v>24583</v>
      </c>
      <c r="AC4128" s="1" t="s">
        <v>24584</v>
      </c>
      <c r="AD4128" s="1" t="s">
        <v>61</v>
      </c>
      <c r="AE4128" s="2" t="b">
        <v>1</v>
      </c>
      <c r="AF4128" s="1" t="s">
        <v>164</v>
      </c>
      <c r="AG4128" s="2" t="b">
        <v>0</v>
      </c>
      <c r="AH4128" s="1">
        <v>46242.564803622685</v>
      </c>
    </row>
    <row r="4129" spans="1:34" ht="13.9">
      <c r="A4129" s="1" t="s">
        <v>24585</v>
      </c>
      <c r="B4129" s="1" t="s">
        <v>24586</v>
      </c>
      <c r="C4129" s="4">
        <v>45838</v>
      </c>
      <c r="D4129" s="1" t="s">
        <v>24152</v>
      </c>
      <c r="E4129" s="1">
        <v>2025</v>
      </c>
      <c r="F4129" s="5">
        <v>13.27</v>
      </c>
      <c r="G4129" s="1" t="s">
        <v>24587</v>
      </c>
      <c r="H4129" s="1" t="s">
        <v>24588</v>
      </c>
      <c r="I4129" s="6">
        <v>64</v>
      </c>
      <c r="J4129" s="6" t="s">
        <v>54</v>
      </c>
      <c r="K4129" s="6">
        <v>5</v>
      </c>
      <c r="L4129" s="6">
        <v>5</v>
      </c>
      <c r="M4129" s="6">
        <v>0</v>
      </c>
      <c r="N4129" s="7">
        <v>1</v>
      </c>
      <c r="O4129" s="1" t="s">
        <v>323</v>
      </c>
      <c r="P4129" s="1" t="s">
        <v>54</v>
      </c>
      <c r="Q4129" s="1" t="s">
        <v>56</v>
      </c>
      <c r="R4129" s="1" t="s">
        <v>5</v>
      </c>
      <c r="S4129" s="2" t="b">
        <v>1</v>
      </c>
      <c r="T4129" s="2" t="b">
        <v>0</v>
      </c>
      <c r="U4129" s="1" t="s">
        <v>224</v>
      </c>
      <c r="V4129" s="1">
        <v>12</v>
      </c>
      <c r="W4129" s="2" t="b">
        <v>0</v>
      </c>
      <c r="X4129" s="1"/>
      <c r="Y4129" s="2" t="b">
        <v>0</v>
      </c>
      <c r="Z4129" s="1" t="s">
        <v>58</v>
      </c>
      <c r="AA4129" s="2" t="b">
        <v>1</v>
      </c>
      <c r="AB4129" s="1" t="s">
        <v>24589</v>
      </c>
      <c r="AC4129" s="1" t="s">
        <v>24590</v>
      </c>
      <c r="AD4129" s="1" t="s">
        <v>61</v>
      </c>
      <c r="AE4129" s="2" t="b">
        <v>1</v>
      </c>
      <c r="AF4129" s="1" t="s">
        <v>94</v>
      </c>
      <c r="AG4129" s="2" t="b">
        <v>0</v>
      </c>
      <c r="AH4129" s="1">
        <v>46242.564803622685</v>
      </c>
    </row>
    <row r="4130" spans="1:34" ht="13.9">
      <c r="A4130" s="1" t="s">
        <v>24591</v>
      </c>
      <c r="B4130" s="1" t="s">
        <v>24592</v>
      </c>
      <c r="C4130" s="4">
        <v>45839</v>
      </c>
      <c r="D4130" s="1" t="s">
        <v>24593</v>
      </c>
      <c r="E4130" s="1">
        <v>2025</v>
      </c>
      <c r="F4130" s="5">
        <v>13.24</v>
      </c>
      <c r="G4130" s="1" t="s">
        <v>24594</v>
      </c>
      <c r="H4130" s="1" t="s">
        <v>24595</v>
      </c>
      <c r="I4130" s="6">
        <v>1591</v>
      </c>
      <c r="J4130" s="6" t="s">
        <v>54</v>
      </c>
      <c r="K4130" s="6">
        <v>33</v>
      </c>
      <c r="L4130" s="6">
        <v>29</v>
      </c>
      <c r="M4130" s="6">
        <v>4</v>
      </c>
      <c r="N4130" s="7">
        <v>0.87878787878787878</v>
      </c>
      <c r="O4130" s="1" t="s">
        <v>126</v>
      </c>
      <c r="P4130" s="1" t="s">
        <v>54</v>
      </c>
      <c r="Q4130" s="1" t="s">
        <v>56</v>
      </c>
      <c r="R4130" s="1" t="s">
        <v>7</v>
      </c>
      <c r="S4130" s="2" t="b">
        <v>0</v>
      </c>
      <c r="T4130" s="2" t="b">
        <v>1</v>
      </c>
      <c r="U4130" s="1" t="s">
        <v>202</v>
      </c>
      <c r="V4130" s="1">
        <v>18</v>
      </c>
      <c r="W4130" s="2" t="b">
        <v>1</v>
      </c>
      <c r="X4130" s="2" t="b">
        <v>1</v>
      </c>
      <c r="Y4130" s="2" t="b">
        <v>0</v>
      </c>
      <c r="Z4130" s="1" t="s">
        <v>119</v>
      </c>
      <c r="AA4130" s="2" t="b">
        <v>0</v>
      </c>
      <c r="AB4130" s="1" t="s">
        <v>24596</v>
      </c>
      <c r="AC4130" s="1" t="s">
        <v>24597</v>
      </c>
      <c r="AD4130" s="1" t="s">
        <v>61</v>
      </c>
      <c r="AE4130" s="2" t="b">
        <v>1</v>
      </c>
      <c r="AF4130" s="1"/>
      <c r="AG4130" s="2" t="b">
        <v>0</v>
      </c>
      <c r="AH4130" s="1">
        <v>46242.564803622685</v>
      </c>
    </row>
    <row r="4131" spans="1:34" ht="13.9">
      <c r="A4131" s="1" t="s">
        <v>24598</v>
      </c>
      <c r="B4131" s="1" t="s">
        <v>24599</v>
      </c>
      <c r="C4131" s="4">
        <v>45839</v>
      </c>
      <c r="D4131" s="1" t="s">
        <v>24593</v>
      </c>
      <c r="E4131" s="1">
        <v>2025</v>
      </c>
      <c r="F4131" s="5">
        <v>13.24</v>
      </c>
      <c r="G4131" s="1" t="s">
        <v>24600</v>
      </c>
      <c r="H4131" s="1" t="s">
        <v>24601</v>
      </c>
      <c r="I4131" s="6">
        <v>1814</v>
      </c>
      <c r="J4131" s="6" t="s">
        <v>54</v>
      </c>
      <c r="K4131" s="6">
        <v>148</v>
      </c>
      <c r="L4131" s="6">
        <v>145</v>
      </c>
      <c r="M4131" s="6">
        <v>3</v>
      </c>
      <c r="N4131" s="7">
        <v>0.97972972972972971</v>
      </c>
      <c r="O4131" s="1" t="s">
        <v>67</v>
      </c>
      <c r="P4131" s="1" t="s">
        <v>54</v>
      </c>
      <c r="Q4131" s="1" t="s">
        <v>56</v>
      </c>
      <c r="R4131" s="1" t="s">
        <v>5</v>
      </c>
      <c r="S4131" s="2" t="b">
        <v>1</v>
      </c>
      <c r="T4131" s="2" t="b">
        <v>0</v>
      </c>
      <c r="U4131" s="1" t="s">
        <v>57</v>
      </c>
      <c r="V4131" s="1"/>
      <c r="W4131" s="2" t="b">
        <v>0</v>
      </c>
      <c r="X4131" s="1"/>
      <c r="Y4131" s="2" t="b">
        <v>0</v>
      </c>
      <c r="Z4131" s="1" t="s">
        <v>58</v>
      </c>
      <c r="AA4131" s="2" t="b">
        <v>1</v>
      </c>
      <c r="AB4131" s="1" t="s">
        <v>24602</v>
      </c>
      <c r="AC4131" s="1" t="s">
        <v>24603</v>
      </c>
      <c r="AD4131" s="1" t="s">
        <v>61</v>
      </c>
      <c r="AE4131" s="2" t="b">
        <v>1</v>
      </c>
      <c r="AF4131" s="1" t="s">
        <v>227</v>
      </c>
      <c r="AG4131" s="2" t="b">
        <v>0</v>
      </c>
      <c r="AH4131" s="1">
        <v>46242.564803622685</v>
      </c>
    </row>
    <row r="4132" spans="1:34" ht="13.9">
      <c r="A4132" s="1" t="s">
        <v>24604</v>
      </c>
      <c r="B4132" s="1" t="s">
        <v>24605</v>
      </c>
      <c r="C4132" s="4">
        <v>45839</v>
      </c>
      <c r="D4132" s="1" t="s">
        <v>24593</v>
      </c>
      <c r="E4132" s="1">
        <v>2025</v>
      </c>
      <c r="F4132" s="5">
        <v>13.24</v>
      </c>
      <c r="G4132" s="1" t="s">
        <v>24606</v>
      </c>
      <c r="H4132" s="1" t="s">
        <v>24607</v>
      </c>
      <c r="I4132" s="6">
        <v>1581</v>
      </c>
      <c r="J4132" s="6" t="s">
        <v>54</v>
      </c>
      <c r="K4132" s="6">
        <v>100</v>
      </c>
      <c r="L4132" s="6">
        <v>91</v>
      </c>
      <c r="M4132" s="6">
        <v>9</v>
      </c>
      <c r="N4132" s="7">
        <v>0.91</v>
      </c>
      <c r="O4132" s="1" t="s">
        <v>67</v>
      </c>
      <c r="P4132" s="1" t="s">
        <v>54</v>
      </c>
      <c r="Q4132" s="1" t="s">
        <v>56</v>
      </c>
      <c r="R4132" s="1" t="s">
        <v>5</v>
      </c>
      <c r="S4132" s="2" t="b">
        <v>1</v>
      </c>
      <c r="T4132" s="2" t="b">
        <v>0</v>
      </c>
      <c r="U4132" s="1" t="s">
        <v>57</v>
      </c>
      <c r="V4132" s="1"/>
      <c r="W4132" s="2" t="b">
        <v>0</v>
      </c>
      <c r="X4132" s="1"/>
      <c r="Y4132" s="2" t="b">
        <v>0</v>
      </c>
      <c r="Z4132" s="1" t="s">
        <v>58</v>
      </c>
      <c r="AA4132" s="2" t="b">
        <v>1</v>
      </c>
      <c r="AB4132" s="1" t="s">
        <v>24608</v>
      </c>
      <c r="AC4132" s="1" t="s">
        <v>24609</v>
      </c>
      <c r="AD4132" s="1" t="s">
        <v>61</v>
      </c>
      <c r="AE4132" s="2" t="b">
        <v>1</v>
      </c>
      <c r="AF4132" s="1" t="s">
        <v>142</v>
      </c>
      <c r="AG4132" s="2" t="b">
        <v>0</v>
      </c>
      <c r="AH4132" s="1">
        <v>46242.564803622685</v>
      </c>
    </row>
    <row r="4133" spans="1:34" ht="13.9">
      <c r="A4133" s="1" t="s">
        <v>24610</v>
      </c>
      <c r="B4133" s="1" t="s">
        <v>24611</v>
      </c>
      <c r="C4133" s="4">
        <v>45840</v>
      </c>
      <c r="D4133" s="1" t="s">
        <v>24593</v>
      </c>
      <c r="E4133" s="1">
        <v>2025</v>
      </c>
      <c r="F4133" s="5">
        <v>13.21</v>
      </c>
      <c r="G4133" s="1" t="s">
        <v>24612</v>
      </c>
      <c r="H4133" s="1" t="s">
        <v>24613</v>
      </c>
      <c r="I4133" s="6">
        <v>4655</v>
      </c>
      <c r="J4133" s="6" t="s">
        <v>54</v>
      </c>
      <c r="K4133" s="6">
        <v>213</v>
      </c>
      <c r="L4133" s="6">
        <v>180</v>
      </c>
      <c r="M4133" s="6">
        <v>33</v>
      </c>
      <c r="N4133" s="7">
        <v>0.84507042253521125</v>
      </c>
      <c r="O4133" s="1" t="s">
        <v>67</v>
      </c>
      <c r="P4133" s="1" t="s">
        <v>54</v>
      </c>
      <c r="Q4133" s="1" t="s">
        <v>68</v>
      </c>
      <c r="R4133" s="1" t="s">
        <v>5</v>
      </c>
      <c r="S4133" s="2" t="b">
        <v>1</v>
      </c>
      <c r="T4133" s="2" t="b">
        <v>0</v>
      </c>
      <c r="U4133" s="1" t="s">
        <v>57</v>
      </c>
      <c r="V4133" s="1"/>
      <c r="W4133" s="2" t="b">
        <v>0</v>
      </c>
      <c r="X4133" s="1"/>
      <c r="Y4133" s="2" t="b">
        <v>0</v>
      </c>
      <c r="Z4133" s="1" t="s">
        <v>58</v>
      </c>
      <c r="AA4133" s="2" t="b">
        <v>1</v>
      </c>
      <c r="AB4133" s="1" t="s">
        <v>24614</v>
      </c>
      <c r="AC4133" s="1" t="s">
        <v>24615</v>
      </c>
      <c r="AD4133" s="1" t="s">
        <v>61</v>
      </c>
      <c r="AE4133" s="2" t="b">
        <v>1</v>
      </c>
      <c r="AF4133" s="1" t="s">
        <v>1426</v>
      </c>
      <c r="AG4133" s="2" t="b">
        <v>0</v>
      </c>
      <c r="AH4133" s="1">
        <v>46242.564803622685</v>
      </c>
    </row>
    <row r="4134" spans="1:34" ht="13.9">
      <c r="A4134" s="1" t="s">
        <v>24616</v>
      </c>
      <c r="B4134" s="1" t="s">
        <v>24617</v>
      </c>
      <c r="C4134" s="4">
        <v>45841</v>
      </c>
      <c r="D4134" s="1" t="s">
        <v>24593</v>
      </c>
      <c r="E4134" s="1">
        <v>2025</v>
      </c>
      <c r="F4134" s="5">
        <v>13.17</v>
      </c>
      <c r="G4134" s="1" t="s">
        <v>24618</v>
      </c>
      <c r="H4134" s="1" t="s">
        <v>24619</v>
      </c>
      <c r="I4134" s="6">
        <v>17301</v>
      </c>
      <c r="J4134" s="6" t="s">
        <v>54</v>
      </c>
      <c r="K4134" s="6">
        <v>542</v>
      </c>
      <c r="L4134" s="6">
        <v>474</v>
      </c>
      <c r="M4134" s="6">
        <v>68</v>
      </c>
      <c r="N4134" s="7">
        <v>0.87453874538745391</v>
      </c>
      <c r="O4134" s="1" t="s">
        <v>67</v>
      </c>
      <c r="P4134" s="1" t="s">
        <v>54</v>
      </c>
      <c r="Q4134" s="1" t="s">
        <v>68</v>
      </c>
      <c r="R4134" s="1" t="s">
        <v>5</v>
      </c>
      <c r="S4134" s="2" t="b">
        <v>1</v>
      </c>
      <c r="T4134" s="2" t="b">
        <v>0</v>
      </c>
      <c r="U4134" s="1" t="s">
        <v>57</v>
      </c>
      <c r="V4134" s="1"/>
      <c r="W4134" s="2" t="b">
        <v>0</v>
      </c>
      <c r="X4134" s="1"/>
      <c r="Y4134" s="2" t="b">
        <v>0</v>
      </c>
      <c r="Z4134" s="1" t="s">
        <v>58</v>
      </c>
      <c r="AA4134" s="2" t="b">
        <v>1</v>
      </c>
      <c r="AB4134" s="1" t="s">
        <v>24620</v>
      </c>
      <c r="AC4134" s="1" t="s">
        <v>24621</v>
      </c>
      <c r="AD4134" s="1" t="s">
        <v>61</v>
      </c>
      <c r="AE4134" s="2" t="b">
        <v>1</v>
      </c>
      <c r="AF4134" s="1" t="s">
        <v>101</v>
      </c>
      <c r="AG4134" s="2" t="b">
        <v>1</v>
      </c>
      <c r="AH4134" s="1">
        <v>46242.564803622685</v>
      </c>
    </row>
    <row r="4135" spans="1:34" ht="13.9">
      <c r="A4135" s="1" t="s">
        <v>24622</v>
      </c>
      <c r="B4135" s="1" t="s">
        <v>24623</v>
      </c>
      <c r="C4135" s="4">
        <v>45841</v>
      </c>
      <c r="D4135" s="1" t="s">
        <v>24593</v>
      </c>
      <c r="E4135" s="1">
        <v>2025</v>
      </c>
      <c r="F4135" s="5">
        <v>13.17</v>
      </c>
      <c r="G4135" s="1" t="s">
        <v>24624</v>
      </c>
      <c r="H4135" s="1" t="s">
        <v>24625</v>
      </c>
      <c r="I4135" s="6">
        <v>4691</v>
      </c>
      <c r="J4135" s="6" t="s">
        <v>54</v>
      </c>
      <c r="K4135" s="6">
        <v>127</v>
      </c>
      <c r="L4135" s="6">
        <v>110</v>
      </c>
      <c r="M4135" s="6">
        <v>17</v>
      </c>
      <c r="N4135" s="7">
        <v>0.86614173228346458</v>
      </c>
      <c r="O4135" s="1" t="s">
        <v>67</v>
      </c>
      <c r="P4135" s="1" t="s">
        <v>54</v>
      </c>
      <c r="Q4135" s="1" t="s">
        <v>56</v>
      </c>
      <c r="R4135" s="1" t="s">
        <v>5</v>
      </c>
      <c r="S4135" s="2" t="b">
        <v>1</v>
      </c>
      <c r="T4135" s="2" t="b">
        <v>0</v>
      </c>
      <c r="U4135" s="1" t="s">
        <v>57</v>
      </c>
      <c r="V4135" s="1"/>
      <c r="W4135" s="2" t="b">
        <v>0</v>
      </c>
      <c r="X4135" s="1"/>
      <c r="Y4135" s="2" t="b">
        <v>0</v>
      </c>
      <c r="Z4135" s="1" t="s">
        <v>58</v>
      </c>
      <c r="AA4135" s="2" t="b">
        <v>1</v>
      </c>
      <c r="AB4135" s="1" t="s">
        <v>24626</v>
      </c>
      <c r="AC4135" s="1" t="s">
        <v>24627</v>
      </c>
      <c r="AD4135" s="1" t="s">
        <v>61</v>
      </c>
      <c r="AE4135" s="2" t="b">
        <v>1</v>
      </c>
      <c r="AF4135" s="1" t="s">
        <v>101</v>
      </c>
      <c r="AG4135" s="2" t="b">
        <v>1</v>
      </c>
      <c r="AH4135" s="1">
        <v>46242.564803622685</v>
      </c>
    </row>
    <row r="4136" spans="1:34" ht="13.9">
      <c r="A4136" s="1" t="s">
        <v>24628</v>
      </c>
      <c r="B4136" s="1" t="s">
        <v>24629</v>
      </c>
      <c r="C4136" s="4">
        <v>45842</v>
      </c>
      <c r="D4136" s="1" t="s">
        <v>24593</v>
      </c>
      <c r="E4136" s="1">
        <v>2025</v>
      </c>
      <c r="F4136" s="5">
        <v>13.14</v>
      </c>
      <c r="G4136" s="1" t="s">
        <v>24630</v>
      </c>
      <c r="H4136" s="1" t="s">
        <v>24631</v>
      </c>
      <c r="I4136" s="6">
        <v>41</v>
      </c>
      <c r="J4136" s="6" t="s">
        <v>54</v>
      </c>
      <c r="K4136" s="6">
        <v>3</v>
      </c>
      <c r="L4136" s="6">
        <v>3</v>
      </c>
      <c r="M4136" s="6">
        <v>0</v>
      </c>
      <c r="N4136" s="7">
        <v>1</v>
      </c>
      <c r="O4136" s="1" t="s">
        <v>302</v>
      </c>
      <c r="P4136" s="1" t="s">
        <v>54</v>
      </c>
      <c r="Q4136" s="1" t="s">
        <v>56</v>
      </c>
      <c r="R4136" s="1" t="s">
        <v>5</v>
      </c>
      <c r="S4136" s="2" t="b">
        <v>1</v>
      </c>
      <c r="T4136" s="2" t="b">
        <v>0</v>
      </c>
      <c r="U4136" s="1" t="s">
        <v>57</v>
      </c>
      <c r="V4136" s="1"/>
      <c r="W4136" s="2" t="b">
        <v>0</v>
      </c>
      <c r="X4136" s="1"/>
      <c r="Y4136" s="2" t="b">
        <v>0</v>
      </c>
      <c r="Z4136" s="1" t="s">
        <v>58</v>
      </c>
      <c r="AA4136" s="2" t="b">
        <v>1</v>
      </c>
      <c r="AB4136" s="1" t="s">
        <v>24632</v>
      </c>
      <c r="AC4136" s="1" t="s">
        <v>24633</v>
      </c>
      <c r="AD4136" s="1" t="s">
        <v>61</v>
      </c>
      <c r="AE4136" s="2" t="b">
        <v>1</v>
      </c>
      <c r="AF4136" s="1" t="s">
        <v>211</v>
      </c>
      <c r="AG4136" s="2" t="b">
        <v>0</v>
      </c>
      <c r="AH4136" s="1">
        <v>46242.564803622685</v>
      </c>
    </row>
    <row r="4137" spans="1:34" ht="13.9">
      <c r="A4137" s="1" t="s">
        <v>24634</v>
      </c>
      <c r="B4137" s="1" t="s">
        <v>24635</v>
      </c>
      <c r="C4137" s="4">
        <v>45842</v>
      </c>
      <c r="D4137" s="1" t="s">
        <v>24593</v>
      </c>
      <c r="E4137" s="1">
        <v>2025</v>
      </c>
      <c r="F4137" s="5">
        <v>13.14</v>
      </c>
      <c r="G4137" s="1" t="s">
        <v>24636</v>
      </c>
      <c r="H4137" s="1" t="s">
        <v>24637</v>
      </c>
      <c r="I4137" s="6">
        <v>35</v>
      </c>
      <c r="J4137" s="6" t="s">
        <v>54</v>
      </c>
      <c r="K4137" s="6">
        <v>4</v>
      </c>
      <c r="L4137" s="6">
        <v>4</v>
      </c>
      <c r="M4137" s="6">
        <v>0</v>
      </c>
      <c r="N4137" s="7">
        <v>1</v>
      </c>
      <c r="O4137" s="1" t="s">
        <v>344</v>
      </c>
      <c r="P4137" s="1" t="s">
        <v>54</v>
      </c>
      <c r="Q4137" s="1" t="s">
        <v>56</v>
      </c>
      <c r="R4137" s="1" t="s">
        <v>5</v>
      </c>
      <c r="S4137" s="2" t="b">
        <v>1</v>
      </c>
      <c r="T4137" s="2" t="b">
        <v>0</v>
      </c>
      <c r="U4137" s="1" t="s">
        <v>57</v>
      </c>
      <c r="V4137" s="1"/>
      <c r="W4137" s="2" t="b">
        <v>0</v>
      </c>
      <c r="X4137" s="1"/>
      <c r="Y4137" s="2" t="b">
        <v>0</v>
      </c>
      <c r="Z4137" s="1" t="s">
        <v>58</v>
      </c>
      <c r="AA4137" s="2" t="b">
        <v>1</v>
      </c>
      <c r="AB4137" s="1" t="s">
        <v>24638</v>
      </c>
      <c r="AC4137" s="1" t="s">
        <v>24639</v>
      </c>
      <c r="AD4137" s="1" t="s">
        <v>61</v>
      </c>
      <c r="AE4137" s="2" t="b">
        <v>1</v>
      </c>
      <c r="AF4137" s="1" t="s">
        <v>71</v>
      </c>
      <c r="AG4137" s="2" t="b">
        <v>0</v>
      </c>
      <c r="AH4137" s="1">
        <v>46242.564803622685</v>
      </c>
    </row>
    <row r="4138" spans="1:34" ht="13.9">
      <c r="A4138" s="1" t="s">
        <v>24640</v>
      </c>
      <c r="B4138" s="1" t="s">
        <v>24641</v>
      </c>
      <c r="C4138" s="4">
        <v>45843</v>
      </c>
      <c r="D4138" s="1" t="s">
        <v>24593</v>
      </c>
      <c r="E4138" s="1">
        <v>2025</v>
      </c>
      <c r="F4138" s="5">
        <v>13.11</v>
      </c>
      <c r="G4138" s="1" t="s">
        <v>24642</v>
      </c>
      <c r="H4138" s="1" t="s">
        <v>24643</v>
      </c>
      <c r="I4138" s="6">
        <v>1461</v>
      </c>
      <c r="J4138" s="6" t="s">
        <v>54</v>
      </c>
      <c r="K4138" s="6">
        <v>80</v>
      </c>
      <c r="L4138" s="6">
        <v>79</v>
      </c>
      <c r="M4138" s="6">
        <v>1</v>
      </c>
      <c r="N4138" s="7">
        <v>0.98750000000000004</v>
      </c>
      <c r="O4138" s="1" t="s">
        <v>67</v>
      </c>
      <c r="P4138" s="1" t="s">
        <v>54</v>
      </c>
      <c r="Q4138" s="1" t="s">
        <v>56</v>
      </c>
      <c r="R4138" s="1" t="s">
        <v>5</v>
      </c>
      <c r="S4138" s="2" t="b">
        <v>1</v>
      </c>
      <c r="T4138" s="2" t="b">
        <v>0</v>
      </c>
      <c r="U4138" s="1" t="s">
        <v>57</v>
      </c>
      <c r="V4138" s="1"/>
      <c r="W4138" s="2" t="b">
        <v>0</v>
      </c>
      <c r="X4138" s="1"/>
      <c r="Y4138" s="2" t="b">
        <v>0</v>
      </c>
      <c r="Z4138" s="1" t="s">
        <v>119</v>
      </c>
      <c r="AA4138" s="2" t="b">
        <v>0</v>
      </c>
      <c r="AB4138" s="1" t="s">
        <v>24644</v>
      </c>
      <c r="AC4138" s="1" t="s">
        <v>24645</v>
      </c>
      <c r="AD4138" s="1" t="s">
        <v>61</v>
      </c>
      <c r="AE4138" s="2" t="b">
        <v>1</v>
      </c>
      <c r="AF4138" s="1"/>
      <c r="AG4138" s="2" t="b">
        <v>0</v>
      </c>
      <c r="AH4138" s="1">
        <v>46242.564803622685</v>
      </c>
    </row>
    <row r="4139" spans="1:34" ht="13.9">
      <c r="A4139" s="1" t="s">
        <v>24646</v>
      </c>
      <c r="B4139" s="1" t="s">
        <v>24647</v>
      </c>
      <c r="C4139" s="4">
        <v>45843</v>
      </c>
      <c r="D4139" s="1" t="s">
        <v>24593</v>
      </c>
      <c r="E4139" s="1">
        <v>2025</v>
      </c>
      <c r="F4139" s="5">
        <v>13.11</v>
      </c>
      <c r="G4139" s="1" t="s">
        <v>24648</v>
      </c>
      <c r="H4139" s="1" t="s">
        <v>24649</v>
      </c>
      <c r="I4139" s="6">
        <v>95859</v>
      </c>
      <c r="J4139" s="6" t="s">
        <v>54</v>
      </c>
      <c r="K4139" s="6">
        <v>3834</v>
      </c>
      <c r="L4139" s="6">
        <v>3599</v>
      </c>
      <c r="M4139" s="6">
        <v>235</v>
      </c>
      <c r="N4139" s="7">
        <v>0.93870631194574861</v>
      </c>
      <c r="O4139" s="1" t="s">
        <v>67</v>
      </c>
      <c r="P4139" s="1" t="s">
        <v>54</v>
      </c>
      <c r="Q4139" s="1" t="s">
        <v>68</v>
      </c>
      <c r="R4139" s="1" t="s">
        <v>5</v>
      </c>
      <c r="S4139" s="2" t="b">
        <v>1</v>
      </c>
      <c r="T4139" s="2" t="b">
        <v>0</v>
      </c>
      <c r="U4139" s="1" t="s">
        <v>544</v>
      </c>
      <c r="V4139" s="1">
        <v>18</v>
      </c>
      <c r="W4139" s="2" t="b">
        <v>0</v>
      </c>
      <c r="X4139" s="1"/>
      <c r="Y4139" s="2" t="b">
        <v>0</v>
      </c>
      <c r="Z4139" s="1" t="s">
        <v>58</v>
      </c>
      <c r="AA4139" s="2" t="b">
        <v>1</v>
      </c>
      <c r="AB4139" s="1" t="s">
        <v>24650</v>
      </c>
      <c r="AC4139" s="1" t="s">
        <v>24651</v>
      </c>
      <c r="AD4139" s="1" t="s">
        <v>61</v>
      </c>
      <c r="AE4139" s="2" t="b">
        <v>1</v>
      </c>
      <c r="AF4139" s="1" t="s">
        <v>101</v>
      </c>
      <c r="AG4139" s="2" t="b">
        <v>1</v>
      </c>
      <c r="AH4139" s="1">
        <v>46242.564803622685</v>
      </c>
    </row>
    <row r="4140" spans="1:34" ht="13.9">
      <c r="A4140" s="1" t="s">
        <v>24652</v>
      </c>
      <c r="B4140" s="1" t="s">
        <v>24653</v>
      </c>
      <c r="C4140" s="4">
        <v>45845</v>
      </c>
      <c r="D4140" s="1" t="s">
        <v>24593</v>
      </c>
      <c r="E4140" s="1">
        <v>2025</v>
      </c>
      <c r="F4140" s="5">
        <v>13.04</v>
      </c>
      <c r="G4140" s="1" t="s">
        <v>24654</v>
      </c>
      <c r="H4140" s="1" t="s">
        <v>24655</v>
      </c>
      <c r="I4140" s="6">
        <v>386</v>
      </c>
      <c r="J4140" s="6" t="s">
        <v>54</v>
      </c>
      <c r="K4140" s="6">
        <v>26</v>
      </c>
      <c r="L4140" s="6">
        <v>26</v>
      </c>
      <c r="M4140" s="6">
        <v>0</v>
      </c>
      <c r="N4140" s="7">
        <v>1</v>
      </c>
      <c r="O4140" s="1" t="s">
        <v>126</v>
      </c>
      <c r="P4140" s="1" t="s">
        <v>54</v>
      </c>
      <c r="Q4140" s="1" t="s">
        <v>56</v>
      </c>
      <c r="R4140" s="1" t="s">
        <v>5</v>
      </c>
      <c r="S4140" s="2" t="b">
        <v>1</v>
      </c>
      <c r="T4140" s="2" t="b">
        <v>0</v>
      </c>
      <c r="U4140" s="1" t="s">
        <v>57</v>
      </c>
      <c r="V4140" s="1"/>
      <c r="W4140" s="2" t="b">
        <v>0</v>
      </c>
      <c r="X4140" s="1"/>
      <c r="Y4140" s="2" t="b">
        <v>0</v>
      </c>
      <c r="Z4140" s="1" t="s">
        <v>58</v>
      </c>
      <c r="AA4140" s="2" t="b">
        <v>1</v>
      </c>
      <c r="AB4140" s="1" t="s">
        <v>24656</v>
      </c>
      <c r="AC4140" s="1" t="s">
        <v>24657</v>
      </c>
      <c r="AD4140" s="1" t="s">
        <v>61</v>
      </c>
      <c r="AE4140" s="2" t="b">
        <v>1</v>
      </c>
      <c r="AF4140" s="1" t="s">
        <v>86</v>
      </c>
      <c r="AG4140" s="2" t="b">
        <v>0</v>
      </c>
      <c r="AH4140" s="1">
        <v>46242.564803622685</v>
      </c>
    </row>
    <row r="4141" spans="1:34" ht="13.9">
      <c r="A4141" s="1" t="s">
        <v>24658</v>
      </c>
      <c r="B4141" s="1" t="s">
        <v>24659</v>
      </c>
      <c r="C4141" s="4">
        <v>45846</v>
      </c>
      <c r="D4141" s="1" t="s">
        <v>24593</v>
      </c>
      <c r="E4141" s="1">
        <v>2025</v>
      </c>
      <c r="F4141" s="5">
        <v>13.01</v>
      </c>
      <c r="G4141" s="1" t="s">
        <v>24660</v>
      </c>
      <c r="H4141" s="1" t="s">
        <v>24661</v>
      </c>
      <c r="I4141" s="6">
        <v>2312</v>
      </c>
      <c r="J4141" s="6" t="s">
        <v>54</v>
      </c>
      <c r="K4141" s="6">
        <v>70</v>
      </c>
      <c r="L4141" s="6">
        <v>70</v>
      </c>
      <c r="M4141" s="6">
        <v>0</v>
      </c>
      <c r="N4141" s="7">
        <v>1</v>
      </c>
      <c r="O4141" s="1" t="s">
        <v>67</v>
      </c>
      <c r="P4141" s="1" t="s">
        <v>54</v>
      </c>
      <c r="Q4141" s="1" t="s">
        <v>56</v>
      </c>
      <c r="R4141" s="1" t="s">
        <v>5</v>
      </c>
      <c r="S4141" s="2" t="b">
        <v>1</v>
      </c>
      <c r="T4141" s="2" t="b">
        <v>0</v>
      </c>
      <c r="U4141" s="1" t="s">
        <v>57</v>
      </c>
      <c r="V4141" s="1"/>
      <c r="W4141" s="2" t="b">
        <v>0</v>
      </c>
      <c r="X4141" s="1"/>
      <c r="Y4141" s="2" t="b">
        <v>0</v>
      </c>
      <c r="Z4141" s="1" t="s">
        <v>58</v>
      </c>
      <c r="AA4141" s="2" t="b">
        <v>1</v>
      </c>
      <c r="AB4141" s="1" t="s">
        <v>24662</v>
      </c>
      <c r="AC4141" s="1" t="s">
        <v>24663</v>
      </c>
      <c r="AD4141" s="1" t="s">
        <v>61</v>
      </c>
      <c r="AE4141" s="2" t="b">
        <v>1</v>
      </c>
      <c r="AF4141" s="1" t="s">
        <v>101</v>
      </c>
      <c r="AG4141" s="2" t="b">
        <v>1</v>
      </c>
      <c r="AH4141" s="1">
        <v>46242.564803622685</v>
      </c>
    </row>
    <row r="4142" spans="1:34" ht="13.9">
      <c r="A4142" s="1" t="s">
        <v>24664</v>
      </c>
      <c r="B4142" s="1" t="s">
        <v>24665</v>
      </c>
      <c r="C4142" s="4">
        <v>45846</v>
      </c>
      <c r="D4142" s="1" t="s">
        <v>24593</v>
      </c>
      <c r="E4142" s="1">
        <v>2025</v>
      </c>
      <c r="F4142" s="5">
        <v>13.01</v>
      </c>
      <c r="G4142" s="1" t="s">
        <v>24666</v>
      </c>
      <c r="H4142" s="1" t="s">
        <v>24667</v>
      </c>
      <c r="I4142" s="6">
        <v>1806</v>
      </c>
      <c r="J4142" s="6" t="s">
        <v>54</v>
      </c>
      <c r="K4142" s="6">
        <v>59</v>
      </c>
      <c r="L4142" s="6">
        <v>57</v>
      </c>
      <c r="M4142" s="6">
        <v>2</v>
      </c>
      <c r="N4142" s="7">
        <v>0.96610169491525422</v>
      </c>
      <c r="O4142" s="1" t="s">
        <v>67</v>
      </c>
      <c r="P4142" s="1" t="s">
        <v>54</v>
      </c>
      <c r="Q4142" s="1" t="s">
        <v>56</v>
      </c>
      <c r="R4142" s="1" t="s">
        <v>5</v>
      </c>
      <c r="S4142" s="2" t="b">
        <v>1</v>
      </c>
      <c r="T4142" s="2" t="b">
        <v>0</v>
      </c>
      <c r="U4142" s="1" t="s">
        <v>57</v>
      </c>
      <c r="V4142" s="1"/>
      <c r="W4142" s="2" t="b">
        <v>0</v>
      </c>
      <c r="X4142" s="1"/>
      <c r="Y4142" s="2" t="b">
        <v>0</v>
      </c>
      <c r="Z4142" s="1" t="s">
        <v>58</v>
      </c>
      <c r="AA4142" s="2" t="b">
        <v>1</v>
      </c>
      <c r="AB4142" s="1" t="s">
        <v>24668</v>
      </c>
      <c r="AC4142" s="1" t="s">
        <v>24669</v>
      </c>
      <c r="AD4142" s="1" t="s">
        <v>61</v>
      </c>
      <c r="AE4142" s="2" t="b">
        <v>1</v>
      </c>
      <c r="AF4142" s="1" t="s">
        <v>509</v>
      </c>
      <c r="AG4142" s="2" t="b">
        <v>0</v>
      </c>
      <c r="AH4142" s="1">
        <v>46242.564803622685</v>
      </c>
    </row>
    <row r="4143" spans="1:34" ht="13.9">
      <c r="A4143" s="1" t="s">
        <v>24670</v>
      </c>
      <c r="B4143" s="1" t="s">
        <v>24671</v>
      </c>
      <c r="C4143" s="4">
        <v>45847</v>
      </c>
      <c r="D4143" s="1" t="s">
        <v>24593</v>
      </c>
      <c r="E4143" s="1">
        <v>2025</v>
      </c>
      <c r="F4143" s="5">
        <v>12.98</v>
      </c>
      <c r="G4143" s="1" t="s">
        <v>24672</v>
      </c>
      <c r="H4143" s="1" t="s">
        <v>24673</v>
      </c>
      <c r="I4143" s="6">
        <v>1</v>
      </c>
      <c r="J4143" s="6" t="s">
        <v>54</v>
      </c>
      <c r="K4143" s="6">
        <v>0</v>
      </c>
      <c r="L4143" s="6">
        <v>0</v>
      </c>
      <c r="M4143" s="6">
        <v>0</v>
      </c>
      <c r="N4143" s="7"/>
      <c r="O4143" s="1" t="s">
        <v>216</v>
      </c>
      <c r="P4143" s="1" t="s">
        <v>54</v>
      </c>
      <c r="Q4143" s="1" t="s">
        <v>56</v>
      </c>
      <c r="R4143" s="1" t="s">
        <v>5</v>
      </c>
      <c r="S4143" s="2" t="b">
        <v>1</v>
      </c>
      <c r="T4143" s="2" t="b">
        <v>0</v>
      </c>
      <c r="U4143" s="1" t="s">
        <v>57</v>
      </c>
      <c r="V4143" s="1"/>
      <c r="W4143" s="2" t="b">
        <v>0</v>
      </c>
      <c r="X4143" s="1"/>
      <c r="Y4143" s="2" t="b">
        <v>0</v>
      </c>
      <c r="Z4143" s="1" t="s">
        <v>58</v>
      </c>
      <c r="AA4143" s="2" t="b">
        <v>1</v>
      </c>
      <c r="AB4143" s="1" t="s">
        <v>24674</v>
      </c>
      <c r="AC4143" s="1" t="s">
        <v>24675</v>
      </c>
      <c r="AD4143" s="1" t="s">
        <v>61</v>
      </c>
      <c r="AE4143" s="2" t="b">
        <v>1</v>
      </c>
      <c r="AF4143" s="1" t="s">
        <v>211</v>
      </c>
      <c r="AG4143" s="2" t="b">
        <v>0</v>
      </c>
      <c r="AH4143" s="1">
        <v>46242.564803622685</v>
      </c>
    </row>
    <row r="4144" spans="1:34" ht="13.9">
      <c r="A4144" s="1" t="s">
        <v>24676</v>
      </c>
      <c r="B4144" s="1" t="s">
        <v>24677</v>
      </c>
      <c r="C4144" s="4">
        <v>45847</v>
      </c>
      <c r="D4144" s="1" t="s">
        <v>24593</v>
      </c>
      <c r="E4144" s="1">
        <v>2025</v>
      </c>
      <c r="F4144" s="5">
        <v>12.98</v>
      </c>
      <c r="G4144" s="1" t="s">
        <v>24678</v>
      </c>
      <c r="H4144" s="1" t="s">
        <v>24679</v>
      </c>
      <c r="I4144" s="6">
        <v>30</v>
      </c>
      <c r="J4144" s="6" t="s">
        <v>54</v>
      </c>
      <c r="K4144" s="6">
        <v>2</v>
      </c>
      <c r="L4144" s="6">
        <v>2</v>
      </c>
      <c r="M4144" s="6">
        <v>0</v>
      </c>
      <c r="N4144" s="7">
        <v>1</v>
      </c>
      <c r="O4144" s="1" t="s">
        <v>567</v>
      </c>
      <c r="P4144" s="1" t="s">
        <v>54</v>
      </c>
      <c r="Q4144" s="1" t="s">
        <v>56</v>
      </c>
      <c r="R4144" s="1" t="s">
        <v>5</v>
      </c>
      <c r="S4144" s="2" t="b">
        <v>1</v>
      </c>
      <c r="T4144" s="2" t="b">
        <v>0</v>
      </c>
      <c r="U4144" s="1" t="s">
        <v>57</v>
      </c>
      <c r="V4144" s="1"/>
      <c r="W4144" s="2" t="b">
        <v>0</v>
      </c>
      <c r="X4144" s="1"/>
      <c r="Y4144" s="2" t="b">
        <v>0</v>
      </c>
      <c r="Z4144" s="1" t="s">
        <v>58</v>
      </c>
      <c r="AA4144" s="2" t="b">
        <v>1</v>
      </c>
      <c r="AB4144" s="1" t="s">
        <v>24680</v>
      </c>
      <c r="AC4144" s="1" t="s">
        <v>24681</v>
      </c>
      <c r="AD4144" s="1" t="s">
        <v>61</v>
      </c>
      <c r="AE4144" s="2" t="b">
        <v>1</v>
      </c>
      <c r="AF4144" s="1" t="s">
        <v>94</v>
      </c>
      <c r="AG4144" s="2" t="b">
        <v>0</v>
      </c>
      <c r="AH4144" s="1">
        <v>46242.564803622685</v>
      </c>
    </row>
    <row r="4145" spans="1:34" ht="13.9">
      <c r="A4145" s="1" t="s">
        <v>24682</v>
      </c>
      <c r="B4145" s="1" t="s">
        <v>24683</v>
      </c>
      <c r="C4145" s="4">
        <v>45848</v>
      </c>
      <c r="D4145" s="1" t="s">
        <v>24593</v>
      </c>
      <c r="E4145" s="1">
        <v>2025</v>
      </c>
      <c r="F4145" s="5">
        <v>12.94</v>
      </c>
      <c r="G4145" s="1" t="s">
        <v>24684</v>
      </c>
      <c r="H4145" s="1" t="s">
        <v>24685</v>
      </c>
      <c r="I4145" s="6">
        <v>2046</v>
      </c>
      <c r="J4145" s="6" t="s">
        <v>54</v>
      </c>
      <c r="K4145" s="6">
        <v>139</v>
      </c>
      <c r="L4145" s="6">
        <v>137</v>
      </c>
      <c r="M4145" s="6">
        <v>2</v>
      </c>
      <c r="N4145" s="7">
        <v>0.98561151079136688</v>
      </c>
      <c r="O4145" s="1" t="s">
        <v>67</v>
      </c>
      <c r="P4145" s="1" t="s">
        <v>54</v>
      </c>
      <c r="Q4145" s="1" t="s">
        <v>56</v>
      </c>
      <c r="R4145" s="1" t="s">
        <v>5</v>
      </c>
      <c r="S4145" s="2" t="b">
        <v>1</v>
      </c>
      <c r="T4145" s="2" t="b">
        <v>0</v>
      </c>
      <c r="U4145" s="1" t="s">
        <v>310</v>
      </c>
      <c r="V4145" s="1">
        <v>13</v>
      </c>
      <c r="W4145" s="2" t="b">
        <v>0</v>
      </c>
      <c r="X4145" s="1"/>
      <c r="Y4145" s="2" t="b">
        <v>0</v>
      </c>
      <c r="Z4145" s="1" t="s">
        <v>58</v>
      </c>
      <c r="AA4145" s="2" t="b">
        <v>1</v>
      </c>
      <c r="AB4145" s="1" t="s">
        <v>24686</v>
      </c>
      <c r="AC4145" s="1" t="s">
        <v>24687</v>
      </c>
      <c r="AD4145" s="1" t="s">
        <v>61</v>
      </c>
      <c r="AE4145" s="2" t="b">
        <v>1</v>
      </c>
      <c r="AF4145" s="1" t="s">
        <v>1426</v>
      </c>
      <c r="AG4145" s="2" t="b">
        <v>0</v>
      </c>
      <c r="AH4145" s="1">
        <v>46242.564803622685</v>
      </c>
    </row>
    <row r="4146" spans="1:34" ht="13.9">
      <c r="A4146" s="1" t="s">
        <v>24688</v>
      </c>
      <c r="B4146" s="1" t="s">
        <v>24689</v>
      </c>
      <c r="C4146" s="4">
        <v>45848</v>
      </c>
      <c r="D4146" s="1" t="s">
        <v>24593</v>
      </c>
      <c r="E4146" s="1">
        <v>2025</v>
      </c>
      <c r="F4146" s="5">
        <v>12.94</v>
      </c>
      <c r="G4146" s="1" t="s">
        <v>24690</v>
      </c>
      <c r="H4146" s="1" t="s">
        <v>24691</v>
      </c>
      <c r="I4146" s="6">
        <v>194</v>
      </c>
      <c r="J4146" s="6" t="s">
        <v>54</v>
      </c>
      <c r="K4146" s="6">
        <v>4</v>
      </c>
      <c r="L4146" s="6">
        <v>4</v>
      </c>
      <c r="M4146" s="6">
        <v>0</v>
      </c>
      <c r="N4146" s="7">
        <v>1</v>
      </c>
      <c r="O4146" s="1" t="s">
        <v>344</v>
      </c>
      <c r="P4146" s="1" t="s">
        <v>54</v>
      </c>
      <c r="Q4146" s="1" t="s">
        <v>56</v>
      </c>
      <c r="R4146" s="1" t="s">
        <v>7</v>
      </c>
      <c r="S4146" s="2" t="b">
        <v>0</v>
      </c>
      <c r="T4146" s="2" t="b">
        <v>1</v>
      </c>
      <c r="U4146" s="1" t="s">
        <v>133</v>
      </c>
      <c r="V4146" s="1">
        <v>18</v>
      </c>
      <c r="W4146" s="2" t="b">
        <v>1</v>
      </c>
      <c r="X4146" s="2" t="b">
        <v>0</v>
      </c>
      <c r="Y4146" s="2" t="b">
        <v>0</v>
      </c>
      <c r="Z4146" s="1" t="s">
        <v>119</v>
      </c>
      <c r="AA4146" s="2" t="b">
        <v>0</v>
      </c>
      <c r="AB4146" s="1" t="s">
        <v>24692</v>
      </c>
      <c r="AC4146" s="1" t="s">
        <v>24693</v>
      </c>
      <c r="AD4146" s="1" t="s">
        <v>61</v>
      </c>
      <c r="AE4146" s="2" t="b">
        <v>1</v>
      </c>
      <c r="AF4146" s="1"/>
      <c r="AG4146" s="2" t="b">
        <v>0</v>
      </c>
      <c r="AH4146" s="1">
        <v>46242.564803622685</v>
      </c>
    </row>
    <row r="4147" spans="1:34" ht="13.9">
      <c r="A4147" s="1" t="s">
        <v>24694</v>
      </c>
      <c r="B4147" s="1" t="s">
        <v>24695</v>
      </c>
      <c r="C4147" s="4">
        <v>45848</v>
      </c>
      <c r="D4147" s="1" t="s">
        <v>24593</v>
      </c>
      <c r="E4147" s="1">
        <v>2025</v>
      </c>
      <c r="F4147" s="5">
        <v>12.94</v>
      </c>
      <c r="G4147" s="1" t="s">
        <v>24696</v>
      </c>
      <c r="H4147" s="1" t="s">
        <v>23957</v>
      </c>
      <c r="I4147" s="6"/>
      <c r="J4147" s="6" t="s">
        <v>147</v>
      </c>
      <c r="K4147" s="6">
        <v>11</v>
      </c>
      <c r="L4147" s="6">
        <v>6</v>
      </c>
      <c r="M4147" s="6">
        <v>5</v>
      </c>
      <c r="N4147" s="7">
        <v>0.54545454545454541</v>
      </c>
      <c r="O4147" s="1" t="s">
        <v>91</v>
      </c>
      <c r="P4147" s="1" t="s">
        <v>54</v>
      </c>
      <c r="Q4147" s="1" t="s">
        <v>56</v>
      </c>
      <c r="R4147" s="1" t="s">
        <v>5</v>
      </c>
      <c r="S4147" s="2" t="b">
        <v>1</v>
      </c>
      <c r="T4147" s="2" t="b">
        <v>0</v>
      </c>
      <c r="U4147" s="1" t="s">
        <v>57</v>
      </c>
      <c r="V4147" s="1"/>
      <c r="W4147" s="2" t="b">
        <v>0</v>
      </c>
      <c r="X4147" s="1"/>
      <c r="Y4147" s="2" t="b">
        <v>0</v>
      </c>
      <c r="Z4147" s="1" t="s">
        <v>119</v>
      </c>
      <c r="AA4147" s="2" t="b">
        <v>0</v>
      </c>
      <c r="AB4147" s="1" t="s">
        <v>23958</v>
      </c>
      <c r="AC4147" s="1" t="s">
        <v>24697</v>
      </c>
      <c r="AD4147" s="1" t="s">
        <v>61</v>
      </c>
      <c r="AE4147" s="2" t="b">
        <v>1</v>
      </c>
      <c r="AF4147" s="1"/>
      <c r="AG4147" s="2" t="b">
        <v>0</v>
      </c>
      <c r="AH4147" s="1">
        <v>46242.564803622685</v>
      </c>
    </row>
    <row r="4148" spans="1:34" ht="13.9">
      <c r="A4148" s="1" t="s">
        <v>24698</v>
      </c>
      <c r="B4148" s="1" t="s">
        <v>24699</v>
      </c>
      <c r="C4148" s="4">
        <v>45848</v>
      </c>
      <c r="D4148" s="1" t="s">
        <v>24593</v>
      </c>
      <c r="E4148" s="1">
        <v>2025</v>
      </c>
      <c r="F4148" s="5">
        <v>12.94</v>
      </c>
      <c r="G4148" s="1" t="s">
        <v>24700</v>
      </c>
      <c r="H4148" s="1" t="s">
        <v>24701</v>
      </c>
      <c r="I4148" s="6">
        <v>1238</v>
      </c>
      <c r="J4148" s="6" t="s">
        <v>54</v>
      </c>
      <c r="K4148" s="6">
        <v>43</v>
      </c>
      <c r="L4148" s="6">
        <v>33</v>
      </c>
      <c r="M4148" s="6">
        <v>10</v>
      </c>
      <c r="N4148" s="7">
        <v>0.76744186046511631</v>
      </c>
      <c r="O4148" s="1" t="s">
        <v>55</v>
      </c>
      <c r="P4148" s="1" t="s">
        <v>54</v>
      </c>
      <c r="Q4148" s="1" t="s">
        <v>56</v>
      </c>
      <c r="R4148" s="1" t="s">
        <v>5</v>
      </c>
      <c r="S4148" s="2" t="b">
        <v>1</v>
      </c>
      <c r="T4148" s="2" t="b">
        <v>0</v>
      </c>
      <c r="U4148" s="1" t="s">
        <v>57</v>
      </c>
      <c r="V4148" s="1"/>
      <c r="W4148" s="2" t="b">
        <v>0</v>
      </c>
      <c r="X4148" s="1"/>
      <c r="Y4148" s="2" t="b">
        <v>0</v>
      </c>
      <c r="Z4148" s="1" t="s">
        <v>58</v>
      </c>
      <c r="AA4148" s="2" t="b">
        <v>1</v>
      </c>
      <c r="AB4148" s="1" t="s">
        <v>24702</v>
      </c>
      <c r="AC4148" s="1" t="s">
        <v>24703</v>
      </c>
      <c r="AD4148" s="1" t="s">
        <v>61</v>
      </c>
      <c r="AE4148" s="2" t="b">
        <v>1</v>
      </c>
      <c r="AF4148" s="1" t="s">
        <v>86</v>
      </c>
      <c r="AG4148" s="2" t="b">
        <v>0</v>
      </c>
      <c r="AH4148" s="1">
        <v>46242.564803622685</v>
      </c>
    </row>
    <row r="4149" spans="1:34" ht="13.9">
      <c r="A4149" s="1" t="s">
        <v>24704</v>
      </c>
      <c r="B4149" s="1" t="s">
        <v>24705</v>
      </c>
      <c r="C4149" s="4">
        <v>45849</v>
      </c>
      <c r="D4149" s="1" t="s">
        <v>24593</v>
      </c>
      <c r="E4149" s="1">
        <v>2025</v>
      </c>
      <c r="F4149" s="5">
        <v>12.91</v>
      </c>
      <c r="G4149" s="1" t="s">
        <v>24706</v>
      </c>
      <c r="H4149" s="1" t="s">
        <v>24707</v>
      </c>
      <c r="I4149" s="6">
        <v>942</v>
      </c>
      <c r="J4149" s="6" t="s">
        <v>54</v>
      </c>
      <c r="K4149" s="6">
        <v>14</v>
      </c>
      <c r="L4149" s="6">
        <v>11</v>
      </c>
      <c r="M4149" s="6">
        <v>3</v>
      </c>
      <c r="N4149" s="7">
        <v>0.7857142857142857</v>
      </c>
      <c r="O4149" s="1" t="s">
        <v>55</v>
      </c>
      <c r="P4149" s="1" t="s">
        <v>54</v>
      </c>
      <c r="Q4149" s="1" t="s">
        <v>56</v>
      </c>
      <c r="R4149" s="1" t="s">
        <v>7</v>
      </c>
      <c r="S4149" s="2" t="b">
        <v>0</v>
      </c>
      <c r="T4149" s="2" t="b">
        <v>1</v>
      </c>
      <c r="U4149" s="1" t="s">
        <v>133</v>
      </c>
      <c r="V4149" s="1">
        <v>18</v>
      </c>
      <c r="W4149" s="2" t="b">
        <v>1</v>
      </c>
      <c r="X4149" s="2" t="b">
        <v>0</v>
      </c>
      <c r="Y4149" s="2" t="b">
        <v>0</v>
      </c>
      <c r="Z4149" s="1" t="s">
        <v>119</v>
      </c>
      <c r="AA4149" s="2" t="b">
        <v>0</v>
      </c>
      <c r="AB4149" s="1" t="s">
        <v>24708</v>
      </c>
      <c r="AC4149" s="1" t="s">
        <v>24709</v>
      </c>
      <c r="AD4149" s="1" t="s">
        <v>61</v>
      </c>
      <c r="AE4149" s="2" t="b">
        <v>1</v>
      </c>
      <c r="AF4149" s="1"/>
      <c r="AG4149" s="2" t="b">
        <v>0</v>
      </c>
      <c r="AH4149" s="1">
        <v>46242.564803634261</v>
      </c>
    </row>
    <row r="4150" spans="1:34" ht="13.9">
      <c r="A4150" s="1" t="s">
        <v>24710</v>
      </c>
      <c r="B4150" s="1" t="s">
        <v>24711</v>
      </c>
      <c r="C4150" s="4">
        <v>45849</v>
      </c>
      <c r="D4150" s="1" t="s">
        <v>24593</v>
      </c>
      <c r="E4150" s="1">
        <v>2025</v>
      </c>
      <c r="F4150" s="5">
        <v>12.91</v>
      </c>
      <c r="G4150" s="1" t="s">
        <v>24712</v>
      </c>
      <c r="H4150" s="1" t="s">
        <v>24713</v>
      </c>
      <c r="I4150" s="6">
        <v>104</v>
      </c>
      <c r="J4150" s="6" t="s">
        <v>54</v>
      </c>
      <c r="K4150" s="6">
        <v>5</v>
      </c>
      <c r="L4150" s="6">
        <v>4</v>
      </c>
      <c r="M4150" s="6">
        <v>1</v>
      </c>
      <c r="N4150" s="7">
        <v>0.8</v>
      </c>
      <c r="O4150" s="1" t="s">
        <v>323</v>
      </c>
      <c r="P4150" s="1" t="s">
        <v>54</v>
      </c>
      <c r="Q4150" s="1" t="s">
        <v>56</v>
      </c>
      <c r="R4150" s="1" t="s">
        <v>5</v>
      </c>
      <c r="S4150" s="2" t="b">
        <v>1</v>
      </c>
      <c r="T4150" s="2" t="b">
        <v>0</v>
      </c>
      <c r="U4150" s="1" t="s">
        <v>57</v>
      </c>
      <c r="V4150" s="1"/>
      <c r="W4150" s="2" t="b">
        <v>0</v>
      </c>
      <c r="X4150" s="1"/>
      <c r="Y4150" s="2" t="b">
        <v>0</v>
      </c>
      <c r="Z4150" s="1" t="s">
        <v>58</v>
      </c>
      <c r="AA4150" s="2" t="b">
        <v>1</v>
      </c>
      <c r="AB4150" s="1" t="s">
        <v>24714</v>
      </c>
      <c r="AC4150" s="1" t="s">
        <v>24715</v>
      </c>
      <c r="AD4150" s="1" t="s">
        <v>61</v>
      </c>
      <c r="AE4150" s="2" t="b">
        <v>1</v>
      </c>
      <c r="AF4150" s="1" t="s">
        <v>94</v>
      </c>
      <c r="AG4150" s="2" t="b">
        <v>0</v>
      </c>
      <c r="AH4150" s="1">
        <v>46242.564803634261</v>
      </c>
    </row>
    <row r="4151" spans="1:34" ht="13.9">
      <c r="A4151" s="1" t="s">
        <v>24716</v>
      </c>
      <c r="B4151" s="1" t="s">
        <v>24717</v>
      </c>
      <c r="C4151" s="4">
        <v>45849</v>
      </c>
      <c r="D4151" s="1" t="s">
        <v>24593</v>
      </c>
      <c r="E4151" s="1">
        <v>2025</v>
      </c>
      <c r="F4151" s="5">
        <v>12.91</v>
      </c>
      <c r="G4151" s="1" t="s">
        <v>24718</v>
      </c>
      <c r="H4151" s="1" t="s">
        <v>24719</v>
      </c>
      <c r="I4151" s="6">
        <v>174</v>
      </c>
      <c r="J4151" s="6" t="s">
        <v>54</v>
      </c>
      <c r="K4151" s="6">
        <v>3</v>
      </c>
      <c r="L4151" s="6">
        <v>2</v>
      </c>
      <c r="M4151" s="6">
        <v>1</v>
      </c>
      <c r="N4151" s="7">
        <v>0.66666666666666663</v>
      </c>
      <c r="O4151" s="1" t="s">
        <v>302</v>
      </c>
      <c r="P4151" s="1" t="s">
        <v>54</v>
      </c>
      <c r="Q4151" s="1" t="s">
        <v>56</v>
      </c>
      <c r="R4151" s="1" t="s">
        <v>7</v>
      </c>
      <c r="S4151" s="2" t="b">
        <v>0</v>
      </c>
      <c r="T4151" s="2" t="b">
        <v>1</v>
      </c>
      <c r="U4151" s="1" t="s">
        <v>202</v>
      </c>
      <c r="V4151" s="1">
        <v>18</v>
      </c>
      <c r="W4151" s="2" t="b">
        <v>1</v>
      </c>
      <c r="X4151" s="2" t="b">
        <v>1</v>
      </c>
      <c r="Y4151" s="2" t="b">
        <v>0</v>
      </c>
      <c r="Z4151" s="1" t="s">
        <v>119</v>
      </c>
      <c r="AA4151" s="2" t="b">
        <v>0</v>
      </c>
      <c r="AB4151" s="1" t="s">
        <v>24720</v>
      </c>
      <c r="AC4151" s="1" t="s">
        <v>24721</v>
      </c>
      <c r="AD4151" s="1" t="s">
        <v>61</v>
      </c>
      <c r="AE4151" s="2" t="b">
        <v>1</v>
      </c>
      <c r="AF4151" s="1"/>
      <c r="AG4151" s="2" t="b">
        <v>0</v>
      </c>
      <c r="AH4151" s="1">
        <v>46242.564803634261</v>
      </c>
    </row>
    <row r="4152" spans="1:34" ht="13.9">
      <c r="A4152" s="1" t="s">
        <v>24722</v>
      </c>
      <c r="B4152" s="1" t="s">
        <v>24723</v>
      </c>
      <c r="C4152" s="4">
        <v>45849</v>
      </c>
      <c r="D4152" s="1" t="s">
        <v>24593</v>
      </c>
      <c r="E4152" s="1">
        <v>2025</v>
      </c>
      <c r="F4152" s="5">
        <v>12.91</v>
      </c>
      <c r="G4152" s="1" t="s">
        <v>24724</v>
      </c>
      <c r="H4152" s="1" t="s">
        <v>24725</v>
      </c>
      <c r="I4152" s="6">
        <v>723</v>
      </c>
      <c r="J4152" s="6" t="s">
        <v>54</v>
      </c>
      <c r="K4152" s="6">
        <v>18</v>
      </c>
      <c r="L4152" s="6">
        <v>16</v>
      </c>
      <c r="M4152" s="6">
        <v>2</v>
      </c>
      <c r="N4152" s="7">
        <v>0.88888888888888884</v>
      </c>
      <c r="O4152" s="1" t="s">
        <v>126</v>
      </c>
      <c r="P4152" s="1" t="s">
        <v>54</v>
      </c>
      <c r="Q4152" s="1" t="s">
        <v>56</v>
      </c>
      <c r="R4152" s="1" t="s">
        <v>7</v>
      </c>
      <c r="S4152" s="2" t="b">
        <v>0</v>
      </c>
      <c r="T4152" s="2" t="b">
        <v>1</v>
      </c>
      <c r="U4152" s="1" t="s">
        <v>202</v>
      </c>
      <c r="V4152" s="1">
        <v>18</v>
      </c>
      <c r="W4152" s="2" t="b">
        <v>1</v>
      </c>
      <c r="X4152" s="2" t="b">
        <v>1</v>
      </c>
      <c r="Y4152" s="2" t="b">
        <v>0</v>
      </c>
      <c r="Z4152" s="1" t="s">
        <v>119</v>
      </c>
      <c r="AA4152" s="2" t="b">
        <v>0</v>
      </c>
      <c r="AB4152" s="1" t="s">
        <v>24726</v>
      </c>
      <c r="AC4152" s="1" t="s">
        <v>24727</v>
      </c>
      <c r="AD4152" s="1" t="s">
        <v>61</v>
      </c>
      <c r="AE4152" s="2" t="b">
        <v>1</v>
      </c>
      <c r="AF4152" s="1"/>
      <c r="AG4152" s="2" t="b">
        <v>0</v>
      </c>
      <c r="AH4152" s="1">
        <v>46242.564803634261</v>
      </c>
    </row>
    <row r="4153" spans="1:34" ht="13.9">
      <c r="A4153" s="1" t="s">
        <v>24728</v>
      </c>
      <c r="B4153" s="1" t="s">
        <v>24729</v>
      </c>
      <c r="C4153" s="4">
        <v>45850</v>
      </c>
      <c r="D4153" s="1" t="s">
        <v>24593</v>
      </c>
      <c r="E4153" s="1">
        <v>2025</v>
      </c>
      <c r="F4153" s="5">
        <v>12.88</v>
      </c>
      <c r="G4153" s="1" t="s">
        <v>24730</v>
      </c>
      <c r="H4153" s="1" t="s">
        <v>24731</v>
      </c>
      <c r="I4153" s="6">
        <v>918</v>
      </c>
      <c r="J4153" s="6" t="s">
        <v>54</v>
      </c>
      <c r="K4153" s="6">
        <v>53</v>
      </c>
      <c r="L4153" s="6">
        <v>44</v>
      </c>
      <c r="M4153" s="6">
        <v>9</v>
      </c>
      <c r="N4153" s="7">
        <v>0.83018867924528306</v>
      </c>
      <c r="O4153" s="1" t="s">
        <v>67</v>
      </c>
      <c r="P4153" s="1" t="s">
        <v>54</v>
      </c>
      <c r="Q4153" s="1" t="s">
        <v>56</v>
      </c>
      <c r="R4153" s="1" t="s">
        <v>5</v>
      </c>
      <c r="S4153" s="2" t="b">
        <v>1</v>
      </c>
      <c r="T4153" s="2" t="b">
        <v>0</v>
      </c>
      <c r="U4153" s="1" t="s">
        <v>57</v>
      </c>
      <c r="V4153" s="1"/>
      <c r="W4153" s="2" t="b">
        <v>0</v>
      </c>
      <c r="X4153" s="1"/>
      <c r="Y4153" s="2" t="b">
        <v>0</v>
      </c>
      <c r="Z4153" s="1" t="s">
        <v>58</v>
      </c>
      <c r="AA4153" s="2" t="b">
        <v>1</v>
      </c>
      <c r="AB4153" s="1" t="s">
        <v>24732</v>
      </c>
      <c r="AC4153" s="1" t="s">
        <v>24733</v>
      </c>
      <c r="AD4153" s="1" t="s">
        <v>61</v>
      </c>
      <c r="AE4153" s="2" t="b">
        <v>1</v>
      </c>
      <c r="AF4153" s="1" t="s">
        <v>305</v>
      </c>
      <c r="AG4153" s="2" t="b">
        <v>0</v>
      </c>
      <c r="AH4153" s="1">
        <v>46242.564803634261</v>
      </c>
    </row>
    <row r="4154" spans="1:34" ht="13.9">
      <c r="A4154" s="1" t="s">
        <v>24734</v>
      </c>
      <c r="B4154" s="1" t="s">
        <v>24735</v>
      </c>
      <c r="C4154" s="4">
        <v>45851</v>
      </c>
      <c r="D4154" s="1" t="s">
        <v>24593</v>
      </c>
      <c r="E4154" s="1">
        <v>2025</v>
      </c>
      <c r="F4154" s="5">
        <v>12.85</v>
      </c>
      <c r="G4154" s="1" t="s">
        <v>24736</v>
      </c>
      <c r="H4154" s="1" t="s">
        <v>24737</v>
      </c>
      <c r="I4154" s="6">
        <v>455</v>
      </c>
      <c r="J4154" s="6" t="s">
        <v>54</v>
      </c>
      <c r="K4154" s="6">
        <v>17</v>
      </c>
      <c r="L4154" s="6">
        <v>14</v>
      </c>
      <c r="M4154" s="6">
        <v>3</v>
      </c>
      <c r="N4154" s="7">
        <v>0.82352941176470584</v>
      </c>
      <c r="O4154" s="1" t="s">
        <v>126</v>
      </c>
      <c r="P4154" s="1" t="s">
        <v>54</v>
      </c>
      <c r="Q4154" s="1" t="s">
        <v>56</v>
      </c>
      <c r="R4154" s="1" t="s">
        <v>5</v>
      </c>
      <c r="S4154" s="2" t="b">
        <v>1</v>
      </c>
      <c r="T4154" s="2" t="b">
        <v>0</v>
      </c>
      <c r="U4154" s="1" t="s">
        <v>244</v>
      </c>
      <c r="V4154" s="1">
        <v>16</v>
      </c>
      <c r="W4154" s="2" t="b">
        <v>0</v>
      </c>
      <c r="X4154" s="1"/>
      <c r="Y4154" s="2" t="b">
        <v>0</v>
      </c>
      <c r="Z4154" s="1" t="s">
        <v>58</v>
      </c>
      <c r="AA4154" s="2" t="b">
        <v>1</v>
      </c>
      <c r="AB4154" s="1" t="s">
        <v>24738</v>
      </c>
      <c r="AC4154" s="1" t="s">
        <v>24739</v>
      </c>
      <c r="AD4154" s="1" t="s">
        <v>61</v>
      </c>
      <c r="AE4154" s="2" t="b">
        <v>1</v>
      </c>
      <c r="AF4154" s="1" t="s">
        <v>502</v>
      </c>
      <c r="AG4154" s="2" t="b">
        <v>0</v>
      </c>
      <c r="AH4154" s="1">
        <v>46242.564803634261</v>
      </c>
    </row>
    <row r="4155" spans="1:34" ht="13.9">
      <c r="A4155" s="1" t="s">
        <v>24740</v>
      </c>
      <c r="B4155" s="1" t="s">
        <v>24741</v>
      </c>
      <c r="C4155" s="4">
        <v>45852</v>
      </c>
      <c r="D4155" s="1" t="s">
        <v>24593</v>
      </c>
      <c r="E4155" s="1">
        <v>2025</v>
      </c>
      <c r="F4155" s="5">
        <v>12.81</v>
      </c>
      <c r="G4155" s="1" t="s">
        <v>24742</v>
      </c>
      <c r="H4155" s="1" t="s">
        <v>24743</v>
      </c>
      <c r="I4155" s="6">
        <v>392</v>
      </c>
      <c r="J4155" s="6" t="s">
        <v>54</v>
      </c>
      <c r="K4155" s="6">
        <v>22</v>
      </c>
      <c r="L4155" s="6">
        <v>21</v>
      </c>
      <c r="M4155" s="6">
        <v>1</v>
      </c>
      <c r="N4155" s="7">
        <v>0.95454545454545459</v>
      </c>
      <c r="O4155" s="1" t="s">
        <v>126</v>
      </c>
      <c r="P4155" s="1" t="s">
        <v>54</v>
      </c>
      <c r="Q4155" s="1" t="s">
        <v>56</v>
      </c>
      <c r="R4155" s="1" t="s">
        <v>5</v>
      </c>
      <c r="S4155" s="2" t="b">
        <v>1</v>
      </c>
      <c r="T4155" s="2" t="b">
        <v>0</v>
      </c>
      <c r="U4155" s="1" t="s">
        <v>244</v>
      </c>
      <c r="V4155" s="1">
        <v>16</v>
      </c>
      <c r="W4155" s="2" t="b">
        <v>0</v>
      </c>
      <c r="X4155" s="1"/>
      <c r="Y4155" s="2" t="b">
        <v>0</v>
      </c>
      <c r="Z4155" s="1" t="s">
        <v>58</v>
      </c>
      <c r="AA4155" s="2" t="b">
        <v>1</v>
      </c>
      <c r="AB4155" s="1" t="s">
        <v>24744</v>
      </c>
      <c r="AC4155" s="1" t="s">
        <v>24745</v>
      </c>
      <c r="AD4155" s="1" t="s">
        <v>61</v>
      </c>
      <c r="AE4155" s="2" t="b">
        <v>1</v>
      </c>
      <c r="AF4155" s="1" t="s">
        <v>502</v>
      </c>
      <c r="AG4155" s="2" t="b">
        <v>0</v>
      </c>
      <c r="AH4155" s="1">
        <v>46242.564803634261</v>
      </c>
    </row>
    <row r="4156" spans="1:34" ht="13.9">
      <c r="A4156" s="1" t="s">
        <v>24746</v>
      </c>
      <c r="B4156" s="1" t="s">
        <v>24747</v>
      </c>
      <c r="C4156" s="4">
        <v>45852</v>
      </c>
      <c r="D4156" s="1" t="s">
        <v>24593</v>
      </c>
      <c r="E4156" s="1">
        <v>2025</v>
      </c>
      <c r="F4156" s="5">
        <v>12.81</v>
      </c>
      <c r="G4156" s="1" t="s">
        <v>24748</v>
      </c>
      <c r="H4156" s="1" t="s">
        <v>24749</v>
      </c>
      <c r="I4156" s="6">
        <v>15</v>
      </c>
      <c r="J4156" s="6" t="s">
        <v>54</v>
      </c>
      <c r="K4156" s="6">
        <v>1</v>
      </c>
      <c r="L4156" s="6">
        <v>1</v>
      </c>
      <c r="M4156" s="6">
        <v>0</v>
      </c>
      <c r="N4156" s="7">
        <v>1</v>
      </c>
      <c r="O4156" s="1" t="s">
        <v>148</v>
      </c>
      <c r="P4156" s="1" t="s">
        <v>54</v>
      </c>
      <c r="Q4156" s="1" t="s">
        <v>56</v>
      </c>
      <c r="R4156" s="1" t="s">
        <v>5</v>
      </c>
      <c r="S4156" s="2" t="b">
        <v>1</v>
      </c>
      <c r="T4156" s="2" t="b">
        <v>0</v>
      </c>
      <c r="U4156" s="1" t="s">
        <v>57</v>
      </c>
      <c r="V4156" s="1"/>
      <c r="W4156" s="2" t="b">
        <v>0</v>
      </c>
      <c r="X4156" s="1"/>
      <c r="Y4156" s="2" t="b">
        <v>0</v>
      </c>
      <c r="Z4156" s="1" t="s">
        <v>58</v>
      </c>
      <c r="AA4156" s="2" t="b">
        <v>1</v>
      </c>
      <c r="AB4156" s="1" t="s">
        <v>24750</v>
      </c>
      <c r="AC4156" s="1" t="s">
        <v>24751</v>
      </c>
      <c r="AD4156" s="1" t="s">
        <v>61</v>
      </c>
      <c r="AE4156" s="2" t="b">
        <v>1</v>
      </c>
      <c r="AF4156" s="1" t="s">
        <v>227</v>
      </c>
      <c r="AG4156" s="2" t="b">
        <v>0</v>
      </c>
      <c r="AH4156" s="1">
        <v>46242.564803634261</v>
      </c>
    </row>
    <row r="4157" spans="1:34" ht="13.9">
      <c r="A4157" s="1" t="s">
        <v>24752</v>
      </c>
      <c r="B4157" s="1" t="s">
        <v>24753</v>
      </c>
      <c r="C4157" s="4">
        <v>45853</v>
      </c>
      <c r="D4157" s="1" t="s">
        <v>24593</v>
      </c>
      <c r="E4157" s="1">
        <v>2025</v>
      </c>
      <c r="F4157" s="5">
        <v>12.78</v>
      </c>
      <c r="G4157" s="1" t="s">
        <v>24754</v>
      </c>
      <c r="H4157" s="1" t="s">
        <v>24755</v>
      </c>
      <c r="I4157" s="6">
        <v>20</v>
      </c>
      <c r="J4157" s="6" t="s">
        <v>54</v>
      </c>
      <c r="K4157" s="6">
        <v>2</v>
      </c>
      <c r="L4157" s="6">
        <v>2</v>
      </c>
      <c r="M4157" s="6">
        <v>0</v>
      </c>
      <c r="N4157" s="7">
        <v>1</v>
      </c>
      <c r="O4157" s="1" t="s">
        <v>567</v>
      </c>
      <c r="P4157" s="1" t="s">
        <v>54</v>
      </c>
      <c r="Q4157" s="1" t="s">
        <v>56</v>
      </c>
      <c r="R4157" s="1" t="s">
        <v>5</v>
      </c>
      <c r="S4157" s="2" t="b">
        <v>1</v>
      </c>
      <c r="T4157" s="2" t="b">
        <v>0</v>
      </c>
      <c r="U4157" s="1" t="s">
        <v>544</v>
      </c>
      <c r="V4157" s="1">
        <v>18</v>
      </c>
      <c r="W4157" s="2" t="b">
        <v>0</v>
      </c>
      <c r="X4157" s="1"/>
      <c r="Y4157" s="2" t="b">
        <v>0</v>
      </c>
      <c r="Z4157" s="1" t="s">
        <v>58</v>
      </c>
      <c r="AA4157" s="2" t="b">
        <v>1</v>
      </c>
      <c r="AB4157" s="1" t="s">
        <v>24756</v>
      </c>
      <c r="AC4157" s="1" t="s">
        <v>24757</v>
      </c>
      <c r="AD4157" s="1" t="s">
        <v>61</v>
      </c>
      <c r="AE4157" s="2" t="b">
        <v>1</v>
      </c>
      <c r="AF4157" s="1" t="s">
        <v>164</v>
      </c>
      <c r="AG4157" s="2" t="b">
        <v>0</v>
      </c>
      <c r="AH4157" s="1">
        <v>46242.564803634261</v>
      </c>
    </row>
    <row r="4158" spans="1:34" ht="13.9">
      <c r="A4158" s="1" t="s">
        <v>24758</v>
      </c>
      <c r="B4158" s="1" t="s">
        <v>24759</v>
      </c>
      <c r="C4158" s="4">
        <v>45853</v>
      </c>
      <c r="D4158" s="1" t="s">
        <v>24593</v>
      </c>
      <c r="E4158" s="1">
        <v>2025</v>
      </c>
      <c r="F4158" s="5">
        <v>12.78</v>
      </c>
      <c r="G4158" s="1" t="s">
        <v>24760</v>
      </c>
      <c r="H4158" s="1" t="s">
        <v>24761</v>
      </c>
      <c r="I4158" s="6">
        <v>76</v>
      </c>
      <c r="J4158" s="6" t="s">
        <v>54</v>
      </c>
      <c r="K4158" s="6">
        <v>9</v>
      </c>
      <c r="L4158" s="6">
        <v>9</v>
      </c>
      <c r="M4158" s="6">
        <v>0</v>
      </c>
      <c r="N4158" s="7">
        <v>1</v>
      </c>
      <c r="O4158" s="1" t="s">
        <v>382</v>
      </c>
      <c r="P4158" s="1" t="s">
        <v>54</v>
      </c>
      <c r="Q4158" s="1" t="s">
        <v>56</v>
      </c>
      <c r="R4158" s="1" t="s">
        <v>5</v>
      </c>
      <c r="S4158" s="2" t="b">
        <v>1</v>
      </c>
      <c r="T4158" s="2" t="b">
        <v>0</v>
      </c>
      <c r="U4158" s="1" t="s">
        <v>57</v>
      </c>
      <c r="V4158" s="1"/>
      <c r="W4158" s="2" t="b">
        <v>0</v>
      </c>
      <c r="X4158" s="1"/>
      <c r="Y4158" s="2" t="b">
        <v>0</v>
      </c>
      <c r="Z4158" s="1" t="s">
        <v>58</v>
      </c>
      <c r="AA4158" s="2" t="b">
        <v>1</v>
      </c>
      <c r="AB4158" s="1" t="s">
        <v>24762</v>
      </c>
      <c r="AC4158" s="1" t="s">
        <v>24763</v>
      </c>
      <c r="AD4158" s="1" t="s">
        <v>61</v>
      </c>
      <c r="AE4158" s="2" t="b">
        <v>1</v>
      </c>
      <c r="AF4158" s="1" t="s">
        <v>594</v>
      </c>
      <c r="AG4158" s="2" t="b">
        <v>0</v>
      </c>
      <c r="AH4158" s="1">
        <v>46242.564803634261</v>
      </c>
    </row>
    <row r="4159" spans="1:34" ht="13.9">
      <c r="A4159" s="1" t="s">
        <v>24764</v>
      </c>
      <c r="B4159" s="1" t="s">
        <v>24765</v>
      </c>
      <c r="C4159" s="4">
        <v>45853</v>
      </c>
      <c r="D4159" s="1" t="s">
        <v>24593</v>
      </c>
      <c r="E4159" s="1">
        <v>2025</v>
      </c>
      <c r="F4159" s="5">
        <v>12.78</v>
      </c>
      <c r="G4159" s="1" t="s">
        <v>24766</v>
      </c>
      <c r="H4159" s="1" t="s">
        <v>24767</v>
      </c>
      <c r="I4159" s="6">
        <v>22514</v>
      </c>
      <c r="J4159" s="6" t="s">
        <v>54</v>
      </c>
      <c r="K4159" s="6">
        <v>1413</v>
      </c>
      <c r="L4159" s="6">
        <v>1399</v>
      </c>
      <c r="M4159" s="6">
        <v>14</v>
      </c>
      <c r="N4159" s="7">
        <v>0.9900920028308563</v>
      </c>
      <c r="O4159" s="1" t="s">
        <v>76</v>
      </c>
      <c r="P4159" s="1" t="s">
        <v>54</v>
      </c>
      <c r="Q4159" s="1" t="s">
        <v>68</v>
      </c>
      <c r="R4159" s="1" t="s">
        <v>7</v>
      </c>
      <c r="S4159" s="2" t="b">
        <v>0</v>
      </c>
      <c r="T4159" s="2" t="b">
        <v>1</v>
      </c>
      <c r="U4159" s="1" t="s">
        <v>202</v>
      </c>
      <c r="V4159" s="1">
        <v>18</v>
      </c>
      <c r="W4159" s="2" t="b">
        <v>1</v>
      </c>
      <c r="X4159" s="2" t="b">
        <v>1</v>
      </c>
      <c r="Y4159" s="2" t="b">
        <v>0</v>
      </c>
      <c r="Z4159" s="1" t="s">
        <v>119</v>
      </c>
      <c r="AA4159" s="2" t="b">
        <v>0</v>
      </c>
      <c r="AB4159" s="1" t="s">
        <v>24768</v>
      </c>
      <c r="AC4159" s="1" t="s">
        <v>24769</v>
      </c>
      <c r="AD4159" s="1" t="s">
        <v>61</v>
      </c>
      <c r="AE4159" s="2" t="b">
        <v>1</v>
      </c>
      <c r="AF4159" s="1"/>
      <c r="AG4159" s="2" t="b">
        <v>0</v>
      </c>
      <c r="AH4159" s="1">
        <v>46242.564803634261</v>
      </c>
    </row>
    <row r="4160" spans="1:34" ht="13.9">
      <c r="A4160" s="1" t="s">
        <v>24770</v>
      </c>
      <c r="B4160" s="1" t="s">
        <v>24771</v>
      </c>
      <c r="C4160" s="4">
        <v>45854</v>
      </c>
      <c r="D4160" s="1" t="s">
        <v>24593</v>
      </c>
      <c r="E4160" s="1">
        <v>2025</v>
      </c>
      <c r="F4160" s="5">
        <v>12.75</v>
      </c>
      <c r="G4160" s="1" t="s">
        <v>24772</v>
      </c>
      <c r="H4160" s="1" t="s">
        <v>24773</v>
      </c>
      <c r="I4160" s="6">
        <v>37089</v>
      </c>
      <c r="J4160" s="6" t="s">
        <v>54</v>
      </c>
      <c r="K4160" s="6">
        <v>216</v>
      </c>
      <c r="L4160" s="6">
        <v>165</v>
      </c>
      <c r="M4160" s="6">
        <v>51</v>
      </c>
      <c r="N4160" s="7">
        <v>0.76388888888888884</v>
      </c>
      <c r="O4160" s="1" t="s">
        <v>55</v>
      </c>
      <c r="P4160" s="1" t="s">
        <v>54</v>
      </c>
      <c r="Q4160" s="1" t="s">
        <v>68</v>
      </c>
      <c r="R4160" s="1" t="s">
        <v>7</v>
      </c>
      <c r="S4160" s="2" t="b">
        <v>0</v>
      </c>
      <c r="T4160" s="2" t="b">
        <v>1</v>
      </c>
      <c r="U4160" s="1" t="s">
        <v>202</v>
      </c>
      <c r="V4160" s="1">
        <v>18</v>
      </c>
      <c r="W4160" s="2" t="b">
        <v>1</v>
      </c>
      <c r="X4160" s="2" t="b">
        <v>1</v>
      </c>
      <c r="Y4160" s="2" t="b">
        <v>0</v>
      </c>
      <c r="Z4160" s="1" t="s">
        <v>119</v>
      </c>
      <c r="AA4160" s="2" t="b">
        <v>0</v>
      </c>
      <c r="AB4160" s="1" t="s">
        <v>24774</v>
      </c>
      <c r="AC4160" s="1" t="s">
        <v>24775</v>
      </c>
      <c r="AD4160" s="1" t="s">
        <v>61</v>
      </c>
      <c r="AE4160" s="2" t="b">
        <v>1</v>
      </c>
      <c r="AF4160" s="1"/>
      <c r="AG4160" s="2" t="b">
        <v>0</v>
      </c>
      <c r="AH4160" s="1">
        <v>46242.564803634261</v>
      </c>
    </row>
    <row r="4161" spans="1:34" ht="13.9">
      <c r="A4161" s="1" t="s">
        <v>24776</v>
      </c>
      <c r="B4161" s="1" t="s">
        <v>24777</v>
      </c>
      <c r="C4161" s="4">
        <v>45854</v>
      </c>
      <c r="D4161" s="1" t="s">
        <v>24593</v>
      </c>
      <c r="E4161" s="1">
        <v>2025</v>
      </c>
      <c r="F4161" s="5">
        <v>12.75</v>
      </c>
      <c r="G4161" s="1" t="s">
        <v>24778</v>
      </c>
      <c r="H4161" s="1" t="s">
        <v>24779</v>
      </c>
      <c r="I4161" s="6">
        <v>15</v>
      </c>
      <c r="J4161" s="6" t="s">
        <v>54</v>
      </c>
      <c r="K4161" s="6">
        <v>1</v>
      </c>
      <c r="L4161" s="6">
        <v>1</v>
      </c>
      <c r="M4161" s="6">
        <v>0</v>
      </c>
      <c r="N4161" s="7">
        <v>1</v>
      </c>
      <c r="O4161" s="1" t="s">
        <v>148</v>
      </c>
      <c r="P4161" s="1" t="s">
        <v>54</v>
      </c>
      <c r="Q4161" s="1" t="s">
        <v>56</v>
      </c>
      <c r="R4161" s="1" t="s">
        <v>5</v>
      </c>
      <c r="S4161" s="2" t="b">
        <v>1</v>
      </c>
      <c r="T4161" s="2" t="b">
        <v>0</v>
      </c>
      <c r="U4161" s="1" t="s">
        <v>57</v>
      </c>
      <c r="V4161" s="1"/>
      <c r="W4161" s="2" t="b">
        <v>0</v>
      </c>
      <c r="X4161" s="1"/>
      <c r="Y4161" s="2" t="b">
        <v>0</v>
      </c>
      <c r="Z4161" s="1" t="s">
        <v>58</v>
      </c>
      <c r="AA4161" s="2" t="b">
        <v>1</v>
      </c>
      <c r="AB4161" s="1" t="s">
        <v>24780</v>
      </c>
      <c r="AC4161" s="1" t="s">
        <v>24781</v>
      </c>
      <c r="AD4161" s="1" t="s">
        <v>61</v>
      </c>
      <c r="AE4161" s="2" t="b">
        <v>1</v>
      </c>
      <c r="AF4161" s="1" t="s">
        <v>71</v>
      </c>
      <c r="AG4161" s="2" t="b">
        <v>0</v>
      </c>
      <c r="AH4161" s="1">
        <v>46242.564803634261</v>
      </c>
    </row>
    <row r="4162" spans="1:34" ht="13.9">
      <c r="A4162" s="1" t="s">
        <v>24782</v>
      </c>
      <c r="B4162" s="1" t="s">
        <v>24783</v>
      </c>
      <c r="C4162" s="4">
        <v>45854</v>
      </c>
      <c r="D4162" s="1" t="s">
        <v>24593</v>
      </c>
      <c r="E4162" s="1">
        <v>2025</v>
      </c>
      <c r="F4162" s="5">
        <v>12.75</v>
      </c>
      <c r="G4162" s="1" t="s">
        <v>24784</v>
      </c>
      <c r="H4162" s="1" t="s">
        <v>24785</v>
      </c>
      <c r="I4162" s="6">
        <v>16083</v>
      </c>
      <c r="J4162" s="6" t="s">
        <v>54</v>
      </c>
      <c r="K4162" s="6">
        <v>132</v>
      </c>
      <c r="L4162" s="6">
        <v>73</v>
      </c>
      <c r="M4162" s="6">
        <v>59</v>
      </c>
      <c r="N4162" s="7">
        <v>0.55303030303030298</v>
      </c>
      <c r="O4162" s="1" t="s">
        <v>91</v>
      </c>
      <c r="P4162" s="1" t="s">
        <v>54</v>
      </c>
      <c r="Q4162" s="1" t="s">
        <v>56</v>
      </c>
      <c r="R4162" s="1" t="s">
        <v>7</v>
      </c>
      <c r="S4162" s="2" t="b">
        <v>0</v>
      </c>
      <c r="T4162" s="2" t="b">
        <v>1</v>
      </c>
      <c r="U4162" s="1" t="s">
        <v>202</v>
      </c>
      <c r="V4162" s="1">
        <v>18</v>
      </c>
      <c r="W4162" s="2" t="b">
        <v>1</v>
      </c>
      <c r="X4162" s="2" t="b">
        <v>1</v>
      </c>
      <c r="Y4162" s="2" t="b">
        <v>0</v>
      </c>
      <c r="Z4162" s="1" t="s">
        <v>119</v>
      </c>
      <c r="AA4162" s="2" t="b">
        <v>0</v>
      </c>
      <c r="AB4162" s="1" t="s">
        <v>24786</v>
      </c>
      <c r="AC4162" s="1" t="s">
        <v>24787</v>
      </c>
      <c r="AD4162" s="1" t="s">
        <v>61</v>
      </c>
      <c r="AE4162" s="2" t="b">
        <v>1</v>
      </c>
      <c r="AF4162" s="1"/>
      <c r="AG4162" s="2" t="b">
        <v>0</v>
      </c>
      <c r="AH4162" s="1">
        <v>46242.564803634261</v>
      </c>
    </row>
    <row r="4163" spans="1:34" ht="13.9">
      <c r="A4163" s="1" t="s">
        <v>24788</v>
      </c>
      <c r="B4163" s="1" t="s">
        <v>24789</v>
      </c>
      <c r="C4163" s="4">
        <v>45855</v>
      </c>
      <c r="D4163" s="1" t="s">
        <v>24593</v>
      </c>
      <c r="E4163" s="1">
        <v>2025</v>
      </c>
      <c r="F4163" s="5">
        <v>12.71</v>
      </c>
      <c r="G4163" s="1" t="s">
        <v>24790</v>
      </c>
      <c r="H4163" s="1" t="s">
        <v>24791</v>
      </c>
      <c r="I4163" s="6">
        <v>1512</v>
      </c>
      <c r="J4163" s="6" t="s">
        <v>54</v>
      </c>
      <c r="K4163" s="6">
        <v>66</v>
      </c>
      <c r="L4163" s="6">
        <v>58</v>
      </c>
      <c r="M4163" s="6">
        <v>8</v>
      </c>
      <c r="N4163" s="7">
        <v>0.87878787878787878</v>
      </c>
      <c r="O4163" s="1" t="s">
        <v>67</v>
      </c>
      <c r="P4163" s="1" t="s">
        <v>54</v>
      </c>
      <c r="Q4163" s="1" t="s">
        <v>56</v>
      </c>
      <c r="R4163" s="1" t="s">
        <v>5</v>
      </c>
      <c r="S4163" s="2" t="b">
        <v>1</v>
      </c>
      <c r="T4163" s="2" t="b">
        <v>0</v>
      </c>
      <c r="U4163" s="1" t="s">
        <v>499</v>
      </c>
      <c r="V4163" s="1">
        <v>17</v>
      </c>
      <c r="W4163" s="2" t="b">
        <v>0</v>
      </c>
      <c r="X4163" s="1"/>
      <c r="Y4163" s="2" t="b">
        <v>0</v>
      </c>
      <c r="Z4163" s="1" t="s">
        <v>58</v>
      </c>
      <c r="AA4163" s="2" t="b">
        <v>1</v>
      </c>
      <c r="AB4163" s="1" t="s">
        <v>24792</v>
      </c>
      <c r="AC4163" s="1" t="s">
        <v>24793</v>
      </c>
      <c r="AD4163" s="1" t="s">
        <v>61</v>
      </c>
      <c r="AE4163" s="2" t="b">
        <v>1</v>
      </c>
      <c r="AF4163" s="1" t="s">
        <v>686</v>
      </c>
      <c r="AG4163" s="2" t="b">
        <v>0</v>
      </c>
      <c r="AH4163" s="1">
        <v>46242.564803634261</v>
      </c>
    </row>
    <row r="4164" spans="1:34" ht="13.9">
      <c r="A4164" s="1" t="s">
        <v>24794</v>
      </c>
      <c r="B4164" s="1" t="s">
        <v>24795</v>
      </c>
      <c r="C4164" s="4">
        <v>45855</v>
      </c>
      <c r="D4164" s="1" t="s">
        <v>24593</v>
      </c>
      <c r="E4164" s="1">
        <v>2025</v>
      </c>
      <c r="F4164" s="5">
        <v>12.71</v>
      </c>
      <c r="G4164" s="1" t="s">
        <v>24796</v>
      </c>
      <c r="H4164" s="1" t="s">
        <v>24797</v>
      </c>
      <c r="I4164" s="6">
        <v>12311</v>
      </c>
      <c r="J4164" s="6" t="s">
        <v>54</v>
      </c>
      <c r="K4164" s="6">
        <v>274</v>
      </c>
      <c r="L4164" s="6">
        <v>208</v>
      </c>
      <c r="M4164" s="6">
        <v>66</v>
      </c>
      <c r="N4164" s="7">
        <v>0.75912408759124084</v>
      </c>
      <c r="O4164" s="1" t="s">
        <v>55</v>
      </c>
      <c r="P4164" s="1" t="s">
        <v>54</v>
      </c>
      <c r="Q4164" s="1" t="s">
        <v>68</v>
      </c>
      <c r="R4164" s="1" t="s">
        <v>7</v>
      </c>
      <c r="S4164" s="2" t="b">
        <v>0</v>
      </c>
      <c r="T4164" s="2" t="b">
        <v>1</v>
      </c>
      <c r="U4164" s="1" t="s">
        <v>202</v>
      </c>
      <c r="V4164" s="1">
        <v>18</v>
      </c>
      <c r="W4164" s="2" t="b">
        <v>1</v>
      </c>
      <c r="X4164" s="2" t="b">
        <v>1</v>
      </c>
      <c r="Y4164" s="2" t="b">
        <v>0</v>
      </c>
      <c r="Z4164" s="1" t="s">
        <v>119</v>
      </c>
      <c r="AA4164" s="2" t="b">
        <v>0</v>
      </c>
      <c r="AB4164" s="1" t="s">
        <v>24798</v>
      </c>
      <c r="AC4164" s="1" t="s">
        <v>24799</v>
      </c>
      <c r="AD4164" s="1" t="s">
        <v>172</v>
      </c>
      <c r="AE4164" s="2" t="b">
        <v>1</v>
      </c>
      <c r="AF4164" s="1"/>
      <c r="AG4164" s="2" t="b">
        <v>0</v>
      </c>
      <c r="AH4164" s="1">
        <v>46242.564803634261</v>
      </c>
    </row>
    <row r="4165" spans="1:34" ht="13.9">
      <c r="A4165" s="1" t="s">
        <v>24800</v>
      </c>
      <c r="B4165" s="1" t="s">
        <v>24801</v>
      </c>
      <c r="C4165" s="4">
        <v>45855</v>
      </c>
      <c r="D4165" s="1" t="s">
        <v>24593</v>
      </c>
      <c r="E4165" s="1">
        <v>2025</v>
      </c>
      <c r="F4165" s="5">
        <v>12.71</v>
      </c>
      <c r="G4165" s="1" t="s">
        <v>24802</v>
      </c>
      <c r="H4165" s="1" t="s">
        <v>24803</v>
      </c>
      <c r="I4165" s="6">
        <v>2371</v>
      </c>
      <c r="J4165" s="6" t="s">
        <v>54</v>
      </c>
      <c r="K4165" s="6">
        <v>31</v>
      </c>
      <c r="L4165" s="6">
        <v>18</v>
      </c>
      <c r="M4165" s="6">
        <v>13</v>
      </c>
      <c r="N4165" s="7">
        <v>0.58064516129032262</v>
      </c>
      <c r="O4165" s="1" t="s">
        <v>91</v>
      </c>
      <c r="P4165" s="1" t="s">
        <v>54</v>
      </c>
      <c r="Q4165" s="1" t="s">
        <v>56</v>
      </c>
      <c r="R4165" s="1" t="s">
        <v>7</v>
      </c>
      <c r="S4165" s="2" t="b">
        <v>0</v>
      </c>
      <c r="T4165" s="2" t="b">
        <v>1</v>
      </c>
      <c r="U4165" s="1" t="s">
        <v>202</v>
      </c>
      <c r="V4165" s="1">
        <v>18</v>
      </c>
      <c r="W4165" s="2" t="b">
        <v>1</v>
      </c>
      <c r="X4165" s="2" t="b">
        <v>1</v>
      </c>
      <c r="Y4165" s="2" t="b">
        <v>0</v>
      </c>
      <c r="Z4165" s="1" t="s">
        <v>119</v>
      </c>
      <c r="AA4165" s="2" t="b">
        <v>0</v>
      </c>
      <c r="AB4165" s="1" t="s">
        <v>24804</v>
      </c>
      <c r="AC4165" s="1" t="s">
        <v>24805</v>
      </c>
      <c r="AD4165" s="1" t="s">
        <v>61</v>
      </c>
      <c r="AE4165" s="2" t="b">
        <v>1</v>
      </c>
      <c r="AF4165" s="1"/>
      <c r="AG4165" s="2" t="b">
        <v>0</v>
      </c>
      <c r="AH4165" s="1">
        <v>46242.564803634261</v>
      </c>
    </row>
    <row r="4166" spans="1:34" ht="13.9">
      <c r="A4166" s="1" t="s">
        <v>24806</v>
      </c>
      <c r="B4166" s="1" t="s">
        <v>24807</v>
      </c>
      <c r="C4166" s="4">
        <v>45855</v>
      </c>
      <c r="D4166" s="1" t="s">
        <v>24593</v>
      </c>
      <c r="E4166" s="1">
        <v>2025</v>
      </c>
      <c r="F4166" s="5">
        <v>12.71</v>
      </c>
      <c r="G4166" s="1" t="s">
        <v>24808</v>
      </c>
      <c r="H4166" s="1" t="s">
        <v>24809</v>
      </c>
      <c r="I4166" s="6"/>
      <c r="J4166" s="6" t="s">
        <v>147</v>
      </c>
      <c r="K4166" s="6">
        <v>21</v>
      </c>
      <c r="L4166" s="6">
        <v>20</v>
      </c>
      <c r="M4166" s="6">
        <v>1</v>
      </c>
      <c r="N4166" s="7">
        <v>0.95238095238095233</v>
      </c>
      <c r="O4166" s="1" t="s">
        <v>126</v>
      </c>
      <c r="P4166" s="1" t="s">
        <v>54</v>
      </c>
      <c r="Q4166" s="1" t="s">
        <v>56</v>
      </c>
      <c r="R4166" s="1" t="s">
        <v>7</v>
      </c>
      <c r="S4166" s="2" t="b">
        <v>0</v>
      </c>
      <c r="T4166" s="2" t="b">
        <v>1</v>
      </c>
      <c r="U4166" s="1" t="s">
        <v>133</v>
      </c>
      <c r="V4166" s="1">
        <v>18</v>
      </c>
      <c r="W4166" s="2" t="b">
        <v>1</v>
      </c>
      <c r="X4166" s="2" t="b">
        <v>0</v>
      </c>
      <c r="Y4166" s="2" t="b">
        <v>0</v>
      </c>
      <c r="Z4166" s="1" t="s">
        <v>119</v>
      </c>
      <c r="AA4166" s="2" t="b">
        <v>0</v>
      </c>
      <c r="AB4166" s="1" t="s">
        <v>24810</v>
      </c>
      <c r="AC4166" s="1" t="s">
        <v>24811</v>
      </c>
      <c r="AD4166" s="1" t="s">
        <v>61</v>
      </c>
      <c r="AE4166" s="2" t="b">
        <v>1</v>
      </c>
      <c r="AF4166" s="1"/>
      <c r="AG4166" s="2" t="b">
        <v>0</v>
      </c>
      <c r="AH4166" s="1">
        <v>46242.564803634261</v>
      </c>
    </row>
    <row r="4167" spans="1:34" ht="13.9">
      <c r="A4167" s="1" t="s">
        <v>24812</v>
      </c>
      <c r="B4167" s="1" t="s">
        <v>24813</v>
      </c>
      <c r="C4167" s="4">
        <v>45855</v>
      </c>
      <c r="D4167" s="1" t="s">
        <v>24593</v>
      </c>
      <c r="E4167" s="1">
        <v>2025</v>
      </c>
      <c r="F4167" s="5">
        <v>12.71</v>
      </c>
      <c r="G4167" s="1" t="s">
        <v>24814</v>
      </c>
      <c r="H4167" s="1" t="s">
        <v>24815</v>
      </c>
      <c r="I4167" s="6">
        <v>55</v>
      </c>
      <c r="J4167" s="6" t="s">
        <v>54</v>
      </c>
      <c r="K4167" s="6">
        <v>3</v>
      </c>
      <c r="L4167" s="6">
        <v>1</v>
      </c>
      <c r="M4167" s="6">
        <v>2</v>
      </c>
      <c r="N4167" s="7">
        <v>0.33333333333333331</v>
      </c>
      <c r="O4167" s="1" t="s">
        <v>302</v>
      </c>
      <c r="P4167" s="1" t="s">
        <v>54</v>
      </c>
      <c r="Q4167" s="1" t="s">
        <v>56</v>
      </c>
      <c r="R4167" s="1" t="s">
        <v>5</v>
      </c>
      <c r="S4167" s="2" t="b">
        <v>1</v>
      </c>
      <c r="T4167" s="2" t="b">
        <v>0</v>
      </c>
      <c r="U4167" s="1" t="s">
        <v>57</v>
      </c>
      <c r="V4167" s="1"/>
      <c r="W4167" s="2" t="b">
        <v>0</v>
      </c>
      <c r="X4167" s="1"/>
      <c r="Y4167" s="2" t="b">
        <v>0</v>
      </c>
      <c r="Z4167" s="1" t="s">
        <v>58</v>
      </c>
      <c r="AA4167" s="2" t="b">
        <v>1</v>
      </c>
      <c r="AB4167" s="1" t="s">
        <v>24816</v>
      </c>
      <c r="AC4167" s="1" t="s">
        <v>24817</v>
      </c>
      <c r="AD4167" s="1" t="s">
        <v>61</v>
      </c>
      <c r="AE4167" s="2" t="b">
        <v>1</v>
      </c>
      <c r="AF4167" s="1" t="s">
        <v>142</v>
      </c>
      <c r="AG4167" s="2" t="b">
        <v>0</v>
      </c>
      <c r="AH4167" s="1">
        <v>46242.564803634261</v>
      </c>
    </row>
    <row r="4168" spans="1:34" ht="13.9">
      <c r="A4168" s="1" t="s">
        <v>24818</v>
      </c>
      <c r="B4168" s="1" t="s">
        <v>24819</v>
      </c>
      <c r="C4168" s="4">
        <v>45856</v>
      </c>
      <c r="D4168" s="1" t="s">
        <v>24593</v>
      </c>
      <c r="E4168" s="1">
        <v>2025</v>
      </c>
      <c r="F4168" s="5">
        <v>12.68</v>
      </c>
      <c r="G4168" s="1" t="s">
        <v>24820</v>
      </c>
      <c r="H4168" s="1" t="s">
        <v>24821</v>
      </c>
      <c r="I4168" s="6">
        <v>71</v>
      </c>
      <c r="J4168" s="6" t="s">
        <v>54</v>
      </c>
      <c r="K4168" s="6">
        <v>3</v>
      </c>
      <c r="L4168" s="6">
        <v>2</v>
      </c>
      <c r="M4168" s="6">
        <v>1</v>
      </c>
      <c r="N4168" s="7">
        <v>0.66666666666666663</v>
      </c>
      <c r="O4168" s="1" t="s">
        <v>302</v>
      </c>
      <c r="P4168" s="1" t="s">
        <v>54</v>
      </c>
      <c r="Q4168" s="1" t="s">
        <v>56</v>
      </c>
      <c r="R4168" s="1" t="s">
        <v>7</v>
      </c>
      <c r="S4168" s="2" t="b">
        <v>0</v>
      </c>
      <c r="T4168" s="2" t="b">
        <v>1</v>
      </c>
      <c r="U4168" s="1" t="s">
        <v>202</v>
      </c>
      <c r="V4168" s="1">
        <v>18</v>
      </c>
      <c r="W4168" s="2" t="b">
        <v>1</v>
      </c>
      <c r="X4168" s="2" t="b">
        <v>1</v>
      </c>
      <c r="Y4168" s="2" t="b">
        <v>0</v>
      </c>
      <c r="Z4168" s="1" t="s">
        <v>58</v>
      </c>
      <c r="AA4168" s="2" t="b">
        <v>1</v>
      </c>
      <c r="AB4168" s="1" t="s">
        <v>24822</v>
      </c>
      <c r="AC4168" s="1" t="s">
        <v>24823</v>
      </c>
      <c r="AD4168" s="1" t="s">
        <v>61</v>
      </c>
      <c r="AE4168" s="2" t="b">
        <v>1</v>
      </c>
      <c r="AF4168" s="1" t="s">
        <v>371</v>
      </c>
      <c r="AG4168" s="2" t="b">
        <v>0</v>
      </c>
      <c r="AH4168" s="1">
        <v>46242.564803634261</v>
      </c>
    </row>
    <row r="4169" spans="1:34" ht="13.9">
      <c r="A4169" s="1" t="s">
        <v>24824</v>
      </c>
      <c r="B4169" s="1" t="s">
        <v>24825</v>
      </c>
      <c r="C4169" s="4">
        <v>45856</v>
      </c>
      <c r="D4169" s="1" t="s">
        <v>24593</v>
      </c>
      <c r="E4169" s="1">
        <v>2025</v>
      </c>
      <c r="F4169" s="5">
        <v>12.68</v>
      </c>
      <c r="G4169" s="1" t="s">
        <v>24826</v>
      </c>
      <c r="H4169" s="1" t="s">
        <v>24827</v>
      </c>
      <c r="I4169" s="6">
        <v>712</v>
      </c>
      <c r="J4169" s="6" t="s">
        <v>54</v>
      </c>
      <c r="K4169" s="6">
        <v>60</v>
      </c>
      <c r="L4169" s="6">
        <v>56</v>
      </c>
      <c r="M4169" s="6">
        <v>4</v>
      </c>
      <c r="N4169" s="7">
        <v>0.93333333333333335</v>
      </c>
      <c r="O4169" s="1" t="s">
        <v>67</v>
      </c>
      <c r="P4169" s="1" t="s">
        <v>54</v>
      </c>
      <c r="Q4169" s="1" t="s">
        <v>56</v>
      </c>
      <c r="R4169" s="1" t="s">
        <v>7</v>
      </c>
      <c r="S4169" s="2" t="b">
        <v>0</v>
      </c>
      <c r="T4169" s="2" t="b">
        <v>1</v>
      </c>
      <c r="U4169" s="1" t="s">
        <v>133</v>
      </c>
      <c r="V4169" s="1">
        <v>18</v>
      </c>
      <c r="W4169" s="2" t="b">
        <v>1</v>
      </c>
      <c r="X4169" s="2" t="b">
        <v>0</v>
      </c>
      <c r="Y4169" s="2" t="b">
        <v>0</v>
      </c>
      <c r="Z4169" s="1" t="s">
        <v>119</v>
      </c>
      <c r="AA4169" s="2" t="b">
        <v>0</v>
      </c>
      <c r="AB4169" s="1" t="s">
        <v>24828</v>
      </c>
      <c r="AC4169" s="1" t="s">
        <v>24829</v>
      </c>
      <c r="AD4169" s="1" t="s">
        <v>61</v>
      </c>
      <c r="AE4169" s="2" t="b">
        <v>1</v>
      </c>
      <c r="AF4169" s="1"/>
      <c r="AG4169" s="2" t="b">
        <v>0</v>
      </c>
      <c r="AH4169" s="1">
        <v>46242.564803634261</v>
      </c>
    </row>
    <row r="4170" spans="1:34" ht="13.9">
      <c r="A4170" s="1" t="s">
        <v>24830</v>
      </c>
      <c r="B4170" s="1" t="s">
        <v>24831</v>
      </c>
      <c r="C4170" s="4">
        <v>45856</v>
      </c>
      <c r="D4170" s="1" t="s">
        <v>24593</v>
      </c>
      <c r="E4170" s="1">
        <v>2025</v>
      </c>
      <c r="F4170" s="5">
        <v>12.68</v>
      </c>
      <c r="G4170" s="1" t="s">
        <v>24832</v>
      </c>
      <c r="H4170" s="1" t="s">
        <v>24833</v>
      </c>
      <c r="I4170" s="6">
        <v>831</v>
      </c>
      <c r="J4170" s="6" t="s">
        <v>54</v>
      </c>
      <c r="K4170" s="6">
        <v>26</v>
      </c>
      <c r="L4170" s="6">
        <v>25</v>
      </c>
      <c r="M4170" s="6">
        <v>1</v>
      </c>
      <c r="N4170" s="7">
        <v>0.96153846153846156</v>
      </c>
      <c r="O4170" s="1" t="s">
        <v>126</v>
      </c>
      <c r="P4170" s="1" t="s">
        <v>54</v>
      </c>
      <c r="Q4170" s="1" t="s">
        <v>56</v>
      </c>
      <c r="R4170" s="1" t="s">
        <v>5</v>
      </c>
      <c r="S4170" s="2" t="b">
        <v>1</v>
      </c>
      <c r="T4170" s="2" t="b">
        <v>0</v>
      </c>
      <c r="U4170" s="1" t="s">
        <v>57</v>
      </c>
      <c r="V4170" s="1"/>
      <c r="W4170" s="2" t="b">
        <v>0</v>
      </c>
      <c r="X4170" s="1"/>
      <c r="Y4170" s="2" t="b">
        <v>0</v>
      </c>
      <c r="Z4170" s="1" t="s">
        <v>58</v>
      </c>
      <c r="AA4170" s="2" t="b">
        <v>1</v>
      </c>
      <c r="AB4170" s="1" t="s">
        <v>24834</v>
      </c>
      <c r="AC4170" s="1" t="s">
        <v>24835</v>
      </c>
      <c r="AD4170" s="1" t="s">
        <v>61</v>
      </c>
      <c r="AE4170" s="2" t="b">
        <v>1</v>
      </c>
      <c r="AF4170" s="1" t="s">
        <v>101</v>
      </c>
      <c r="AG4170" s="2" t="b">
        <v>1</v>
      </c>
      <c r="AH4170" s="1">
        <v>46242.564803634261</v>
      </c>
    </row>
    <row r="4171" spans="1:34" ht="13.9">
      <c r="A4171" s="1" t="s">
        <v>24836</v>
      </c>
      <c r="B4171" s="1" t="s">
        <v>24837</v>
      </c>
      <c r="C4171" s="4">
        <v>45856</v>
      </c>
      <c r="D4171" s="1" t="s">
        <v>24593</v>
      </c>
      <c r="E4171" s="1">
        <v>2025</v>
      </c>
      <c r="F4171" s="5">
        <v>12.68</v>
      </c>
      <c r="G4171" s="1" t="s">
        <v>24838</v>
      </c>
      <c r="H4171" s="1" t="s">
        <v>24839</v>
      </c>
      <c r="I4171" s="6">
        <v>546461</v>
      </c>
      <c r="J4171" s="6" t="s">
        <v>54</v>
      </c>
      <c r="K4171" s="6">
        <v>33291</v>
      </c>
      <c r="L4171" s="6">
        <v>32131</v>
      </c>
      <c r="M4171" s="6">
        <v>1160</v>
      </c>
      <c r="N4171" s="7">
        <v>0.96515574779970559</v>
      </c>
      <c r="O4171" s="1" t="s">
        <v>76</v>
      </c>
      <c r="P4171" s="1" t="s">
        <v>54</v>
      </c>
      <c r="Q4171" s="1" t="s">
        <v>68</v>
      </c>
      <c r="R4171" s="1" t="s">
        <v>5</v>
      </c>
      <c r="S4171" s="2" t="b">
        <v>1</v>
      </c>
      <c r="T4171" s="2" t="b">
        <v>0</v>
      </c>
      <c r="U4171" s="1" t="s">
        <v>57</v>
      </c>
      <c r="V4171" s="1"/>
      <c r="W4171" s="2" t="b">
        <v>0</v>
      </c>
      <c r="X4171" s="1"/>
      <c r="Y4171" s="2" t="b">
        <v>0</v>
      </c>
      <c r="Z4171" s="1" t="s">
        <v>58</v>
      </c>
      <c r="AA4171" s="2" t="b">
        <v>1</v>
      </c>
      <c r="AB4171" s="1" t="s">
        <v>24840</v>
      </c>
      <c r="AC4171" s="1" t="s">
        <v>24841</v>
      </c>
      <c r="AD4171" s="1" t="s">
        <v>61</v>
      </c>
      <c r="AE4171" s="2" t="b">
        <v>1</v>
      </c>
      <c r="AF4171" s="1" t="s">
        <v>509</v>
      </c>
      <c r="AG4171" s="2" t="b">
        <v>0</v>
      </c>
      <c r="AH4171" s="1">
        <v>46242.564803634261</v>
      </c>
    </row>
    <row r="4172" spans="1:34" ht="13.9">
      <c r="A4172" s="1" t="s">
        <v>24842</v>
      </c>
      <c r="B4172" s="1" t="s">
        <v>24843</v>
      </c>
      <c r="C4172" s="4">
        <v>45856</v>
      </c>
      <c r="D4172" s="1" t="s">
        <v>24593</v>
      </c>
      <c r="E4172" s="1">
        <v>2025</v>
      </c>
      <c r="F4172" s="5">
        <v>12.68</v>
      </c>
      <c r="G4172" s="1" t="s">
        <v>24844</v>
      </c>
      <c r="H4172" s="1" t="s">
        <v>24845</v>
      </c>
      <c r="I4172" s="6">
        <v>148</v>
      </c>
      <c r="J4172" s="6" t="s">
        <v>54</v>
      </c>
      <c r="K4172" s="6">
        <v>8</v>
      </c>
      <c r="L4172" s="6">
        <v>7</v>
      </c>
      <c r="M4172" s="6">
        <v>1</v>
      </c>
      <c r="N4172" s="7">
        <v>0.875</v>
      </c>
      <c r="O4172" s="1" t="s">
        <v>1324</v>
      </c>
      <c r="P4172" s="1" t="s">
        <v>54</v>
      </c>
      <c r="Q4172" s="1" t="s">
        <v>56</v>
      </c>
      <c r="R4172" s="1" t="s">
        <v>5</v>
      </c>
      <c r="S4172" s="2" t="b">
        <v>1</v>
      </c>
      <c r="T4172" s="2" t="b">
        <v>0</v>
      </c>
      <c r="U4172" s="1" t="s">
        <v>169</v>
      </c>
      <c r="V4172" s="1">
        <v>0</v>
      </c>
      <c r="W4172" s="2" t="b">
        <v>0</v>
      </c>
      <c r="X4172" s="1"/>
      <c r="Y4172" s="2" t="b">
        <v>0</v>
      </c>
      <c r="Z4172" s="1" t="s">
        <v>58</v>
      </c>
      <c r="AA4172" s="2" t="b">
        <v>1</v>
      </c>
      <c r="AB4172" s="1" t="s">
        <v>24846</v>
      </c>
      <c r="AC4172" s="1" t="s">
        <v>24847</v>
      </c>
      <c r="AD4172" s="1" t="s">
        <v>61</v>
      </c>
      <c r="AE4172" s="2" t="b">
        <v>1</v>
      </c>
      <c r="AF4172" s="1" t="s">
        <v>142</v>
      </c>
      <c r="AG4172" s="2" t="b">
        <v>0</v>
      </c>
      <c r="AH4172" s="1">
        <v>46242.564803634261</v>
      </c>
    </row>
    <row r="4173" spans="1:34" ht="13.9">
      <c r="A4173" s="1" t="s">
        <v>24848</v>
      </c>
      <c r="B4173" s="1" t="s">
        <v>24849</v>
      </c>
      <c r="C4173" s="4">
        <v>45857</v>
      </c>
      <c r="D4173" s="1" t="s">
        <v>24593</v>
      </c>
      <c r="E4173" s="1">
        <v>2025</v>
      </c>
      <c r="F4173" s="5">
        <v>12.65</v>
      </c>
      <c r="G4173" s="1" t="s">
        <v>24850</v>
      </c>
      <c r="H4173" s="1" t="s">
        <v>24851</v>
      </c>
      <c r="I4173" s="6">
        <v>855</v>
      </c>
      <c r="J4173" s="6" t="s">
        <v>54</v>
      </c>
      <c r="K4173" s="6">
        <v>24</v>
      </c>
      <c r="L4173" s="6">
        <v>22</v>
      </c>
      <c r="M4173" s="6">
        <v>2</v>
      </c>
      <c r="N4173" s="7">
        <v>0.91666666666666663</v>
      </c>
      <c r="O4173" s="1" t="s">
        <v>126</v>
      </c>
      <c r="P4173" s="1" t="s">
        <v>54</v>
      </c>
      <c r="Q4173" s="1" t="s">
        <v>56</v>
      </c>
      <c r="R4173" s="1" t="s">
        <v>5</v>
      </c>
      <c r="S4173" s="2" t="b">
        <v>1</v>
      </c>
      <c r="T4173" s="2" t="b">
        <v>0</v>
      </c>
      <c r="U4173" s="1" t="s">
        <v>57</v>
      </c>
      <c r="V4173" s="1"/>
      <c r="W4173" s="2" t="b">
        <v>0</v>
      </c>
      <c r="X4173" s="1"/>
      <c r="Y4173" s="2" t="b">
        <v>0</v>
      </c>
      <c r="Z4173" s="1" t="s">
        <v>119</v>
      </c>
      <c r="AA4173" s="2" t="b">
        <v>0</v>
      </c>
      <c r="AB4173" s="1" t="s">
        <v>24852</v>
      </c>
      <c r="AC4173" s="1" t="s">
        <v>24853</v>
      </c>
      <c r="AD4173" s="1" t="s">
        <v>61</v>
      </c>
      <c r="AE4173" s="2" t="b">
        <v>1</v>
      </c>
      <c r="AF4173" s="1"/>
      <c r="AG4173" s="2" t="b">
        <v>0</v>
      </c>
      <c r="AH4173" s="1">
        <v>46242.564803634261</v>
      </c>
    </row>
    <row r="4174" spans="1:34" ht="13.9">
      <c r="A4174" s="1" t="s">
        <v>24854</v>
      </c>
      <c r="B4174" s="1" t="s">
        <v>24855</v>
      </c>
      <c r="C4174" s="4">
        <v>45859</v>
      </c>
      <c r="D4174" s="1" t="s">
        <v>24593</v>
      </c>
      <c r="E4174" s="1">
        <v>2025</v>
      </c>
      <c r="F4174" s="5">
        <v>12.58</v>
      </c>
      <c r="G4174" s="1" t="s">
        <v>24856</v>
      </c>
      <c r="H4174" s="1" t="s">
        <v>24857</v>
      </c>
      <c r="I4174" s="6">
        <v>523</v>
      </c>
      <c r="J4174" s="6" t="s">
        <v>54</v>
      </c>
      <c r="K4174" s="6">
        <v>29</v>
      </c>
      <c r="L4174" s="6">
        <v>26</v>
      </c>
      <c r="M4174" s="6">
        <v>3</v>
      </c>
      <c r="N4174" s="7">
        <v>0.89655172413793105</v>
      </c>
      <c r="O4174" s="1" t="s">
        <v>126</v>
      </c>
      <c r="P4174" s="1" t="s">
        <v>54</v>
      </c>
      <c r="Q4174" s="1" t="s">
        <v>56</v>
      </c>
      <c r="R4174" s="1" t="s">
        <v>7</v>
      </c>
      <c r="S4174" s="2" t="b">
        <v>0</v>
      </c>
      <c r="T4174" s="2" t="b">
        <v>1</v>
      </c>
      <c r="U4174" s="1" t="s">
        <v>202</v>
      </c>
      <c r="V4174" s="1">
        <v>18</v>
      </c>
      <c r="W4174" s="2" t="b">
        <v>1</v>
      </c>
      <c r="X4174" s="2" t="b">
        <v>1</v>
      </c>
      <c r="Y4174" s="2" t="b">
        <v>0</v>
      </c>
      <c r="Z4174" s="1" t="s">
        <v>119</v>
      </c>
      <c r="AA4174" s="2" t="b">
        <v>0</v>
      </c>
      <c r="AB4174" s="1" t="s">
        <v>24858</v>
      </c>
      <c r="AC4174" s="1" t="s">
        <v>24859</v>
      </c>
      <c r="AD4174" s="1" t="s">
        <v>61</v>
      </c>
      <c r="AE4174" s="2" t="b">
        <v>1</v>
      </c>
      <c r="AF4174" s="1"/>
      <c r="AG4174" s="2" t="b">
        <v>0</v>
      </c>
      <c r="AH4174" s="1">
        <v>46242.564803634261</v>
      </c>
    </row>
    <row r="4175" spans="1:34" ht="13.9">
      <c r="A4175" s="1" t="s">
        <v>24860</v>
      </c>
      <c r="B4175" s="1" t="s">
        <v>24861</v>
      </c>
      <c r="C4175" s="4">
        <v>45860</v>
      </c>
      <c r="D4175" s="1" t="s">
        <v>24593</v>
      </c>
      <c r="E4175" s="1">
        <v>2025</v>
      </c>
      <c r="F4175" s="5">
        <v>12.55</v>
      </c>
      <c r="G4175" s="1" t="s">
        <v>24862</v>
      </c>
      <c r="H4175" s="1" t="s">
        <v>24863</v>
      </c>
      <c r="I4175" s="6">
        <v>3051</v>
      </c>
      <c r="J4175" s="6" t="s">
        <v>54</v>
      </c>
      <c r="K4175" s="6">
        <v>80</v>
      </c>
      <c r="L4175" s="6">
        <v>76</v>
      </c>
      <c r="M4175" s="6">
        <v>4</v>
      </c>
      <c r="N4175" s="7">
        <v>0.95</v>
      </c>
      <c r="O4175" s="1" t="s">
        <v>67</v>
      </c>
      <c r="P4175" s="1" t="s">
        <v>54</v>
      </c>
      <c r="Q4175" s="1" t="s">
        <v>56</v>
      </c>
      <c r="R4175" s="1" t="s">
        <v>5</v>
      </c>
      <c r="S4175" s="2" t="b">
        <v>1</v>
      </c>
      <c r="T4175" s="2" t="b">
        <v>0</v>
      </c>
      <c r="U4175" s="1" t="s">
        <v>57</v>
      </c>
      <c r="V4175" s="1"/>
      <c r="W4175" s="2" t="b">
        <v>0</v>
      </c>
      <c r="X4175" s="1"/>
      <c r="Y4175" s="2" t="b">
        <v>0</v>
      </c>
      <c r="Z4175" s="1" t="s">
        <v>58</v>
      </c>
      <c r="AA4175" s="2" t="b">
        <v>1</v>
      </c>
      <c r="AB4175" s="1" t="s">
        <v>24864</v>
      </c>
      <c r="AC4175" s="1" t="s">
        <v>24865</v>
      </c>
      <c r="AD4175" s="1" t="s">
        <v>61</v>
      </c>
      <c r="AE4175" s="2" t="b">
        <v>1</v>
      </c>
      <c r="AF4175" s="1" t="s">
        <v>62</v>
      </c>
      <c r="AG4175" s="2" t="b">
        <v>0</v>
      </c>
      <c r="AH4175" s="1">
        <v>46242.564803634261</v>
      </c>
    </row>
    <row r="4176" spans="1:34" ht="13.9">
      <c r="A4176" s="1" t="s">
        <v>24866</v>
      </c>
      <c r="B4176" s="1" t="s">
        <v>24867</v>
      </c>
      <c r="C4176" s="4">
        <v>45861</v>
      </c>
      <c r="D4176" s="1" t="s">
        <v>24593</v>
      </c>
      <c r="E4176" s="1">
        <v>2025</v>
      </c>
      <c r="F4176" s="5">
        <v>12.52</v>
      </c>
      <c r="G4176" s="1" t="s">
        <v>24868</v>
      </c>
      <c r="H4176" s="1" t="s">
        <v>24869</v>
      </c>
      <c r="I4176" s="6">
        <v>47</v>
      </c>
      <c r="J4176" s="6" t="s">
        <v>54</v>
      </c>
      <c r="K4176" s="6">
        <v>3</v>
      </c>
      <c r="L4176" s="6">
        <v>3</v>
      </c>
      <c r="M4176" s="6">
        <v>0</v>
      </c>
      <c r="N4176" s="7">
        <v>1</v>
      </c>
      <c r="O4176" s="1" t="s">
        <v>302</v>
      </c>
      <c r="P4176" s="1" t="s">
        <v>54</v>
      </c>
      <c r="Q4176" s="1" t="s">
        <v>56</v>
      </c>
      <c r="R4176" s="1" t="s">
        <v>7</v>
      </c>
      <c r="S4176" s="2" t="b">
        <v>0</v>
      </c>
      <c r="T4176" s="2" t="b">
        <v>1</v>
      </c>
      <c r="U4176" s="1" t="s">
        <v>202</v>
      </c>
      <c r="V4176" s="1">
        <v>18</v>
      </c>
      <c r="W4176" s="2" t="b">
        <v>1</v>
      </c>
      <c r="X4176" s="2" t="b">
        <v>1</v>
      </c>
      <c r="Y4176" s="2" t="b">
        <v>0</v>
      </c>
      <c r="Z4176" s="1" t="s">
        <v>119</v>
      </c>
      <c r="AA4176" s="2" t="b">
        <v>0</v>
      </c>
      <c r="AB4176" s="1" t="s">
        <v>24870</v>
      </c>
      <c r="AC4176" s="1" t="s">
        <v>24871</v>
      </c>
      <c r="AD4176" s="1" t="s">
        <v>61</v>
      </c>
      <c r="AE4176" s="2" t="b">
        <v>1</v>
      </c>
      <c r="AF4176" s="1"/>
      <c r="AG4176" s="2" t="b">
        <v>0</v>
      </c>
      <c r="AH4176" s="1">
        <v>46242.564803634261</v>
      </c>
    </row>
    <row r="4177" spans="1:34" ht="13.9">
      <c r="A4177" s="1" t="s">
        <v>24872</v>
      </c>
      <c r="B4177" s="1" t="s">
        <v>24873</v>
      </c>
      <c r="C4177" s="4">
        <v>45861</v>
      </c>
      <c r="D4177" s="1" t="s">
        <v>24593</v>
      </c>
      <c r="E4177" s="1">
        <v>2025</v>
      </c>
      <c r="F4177" s="5">
        <v>12.52</v>
      </c>
      <c r="G4177" s="1" t="s">
        <v>24874</v>
      </c>
      <c r="H4177" s="1" t="s">
        <v>20112</v>
      </c>
      <c r="I4177" s="6"/>
      <c r="J4177" s="6" t="s">
        <v>147</v>
      </c>
      <c r="K4177" s="6">
        <v>16</v>
      </c>
      <c r="L4177" s="6">
        <v>7</v>
      </c>
      <c r="M4177" s="6">
        <v>9</v>
      </c>
      <c r="N4177" s="7">
        <v>0.4375</v>
      </c>
      <c r="O4177" s="1" t="s">
        <v>91</v>
      </c>
      <c r="P4177" s="1" t="s">
        <v>54</v>
      </c>
      <c r="Q4177" s="1" t="s">
        <v>56</v>
      </c>
      <c r="R4177" s="1" t="s">
        <v>7</v>
      </c>
      <c r="S4177" s="2" t="b">
        <v>0</v>
      </c>
      <c r="T4177" s="2" t="b">
        <v>1</v>
      </c>
      <c r="U4177" s="1" t="s">
        <v>202</v>
      </c>
      <c r="V4177" s="1">
        <v>18</v>
      </c>
      <c r="W4177" s="2" t="b">
        <v>1</v>
      </c>
      <c r="X4177" s="2" t="b">
        <v>1</v>
      </c>
      <c r="Y4177" s="2" t="b">
        <v>0</v>
      </c>
      <c r="Z4177" s="1" t="s">
        <v>119</v>
      </c>
      <c r="AA4177" s="2" t="b">
        <v>0</v>
      </c>
      <c r="AB4177" s="1" t="s">
        <v>20113</v>
      </c>
      <c r="AC4177" s="1" t="s">
        <v>24875</v>
      </c>
      <c r="AD4177" s="1" t="s">
        <v>61</v>
      </c>
      <c r="AE4177" s="2" t="b">
        <v>1</v>
      </c>
      <c r="AF4177" s="1"/>
      <c r="AG4177" s="2" t="b">
        <v>0</v>
      </c>
      <c r="AH4177" s="1">
        <v>46242.564803634261</v>
      </c>
    </row>
    <row r="4178" spans="1:34" ht="13.9">
      <c r="A4178" s="1" t="s">
        <v>24876</v>
      </c>
      <c r="B4178" s="1" t="s">
        <v>24877</v>
      </c>
      <c r="C4178" s="4">
        <v>45861</v>
      </c>
      <c r="D4178" s="1" t="s">
        <v>24593</v>
      </c>
      <c r="E4178" s="1">
        <v>2025</v>
      </c>
      <c r="F4178" s="5">
        <v>12.52</v>
      </c>
      <c r="G4178" s="1" t="s">
        <v>24878</v>
      </c>
      <c r="H4178" s="1" t="s">
        <v>498</v>
      </c>
      <c r="I4178" s="6">
        <v>1338</v>
      </c>
      <c r="J4178" s="6" t="s">
        <v>54</v>
      </c>
      <c r="K4178" s="6">
        <v>63</v>
      </c>
      <c r="L4178" s="6">
        <v>62</v>
      </c>
      <c r="M4178" s="6">
        <v>1</v>
      </c>
      <c r="N4178" s="7">
        <v>0.98412698412698407</v>
      </c>
      <c r="O4178" s="1" t="s">
        <v>67</v>
      </c>
      <c r="P4178" s="1" t="s">
        <v>54</v>
      </c>
      <c r="Q4178" s="1" t="s">
        <v>56</v>
      </c>
      <c r="R4178" s="1" t="s">
        <v>5</v>
      </c>
      <c r="S4178" s="2" t="b">
        <v>1</v>
      </c>
      <c r="T4178" s="2" t="b">
        <v>0</v>
      </c>
      <c r="U4178" s="1" t="s">
        <v>112</v>
      </c>
      <c r="V4178" s="1">
        <v>15</v>
      </c>
      <c r="W4178" s="2" t="b">
        <v>0</v>
      </c>
      <c r="X4178" s="1"/>
      <c r="Y4178" s="2" t="b">
        <v>0</v>
      </c>
      <c r="Z4178" s="1" t="s">
        <v>58</v>
      </c>
      <c r="AA4178" s="2" t="b">
        <v>1</v>
      </c>
      <c r="AB4178" s="1" t="s">
        <v>500</v>
      </c>
      <c r="AC4178" s="1" t="s">
        <v>24879</v>
      </c>
      <c r="AD4178" s="1" t="s">
        <v>61</v>
      </c>
      <c r="AE4178" s="2" t="b">
        <v>1</v>
      </c>
      <c r="AF4178" s="1" t="s">
        <v>509</v>
      </c>
      <c r="AG4178" s="2" t="b">
        <v>0</v>
      </c>
      <c r="AH4178" s="1">
        <v>46242.564803634261</v>
      </c>
    </row>
    <row r="4179" spans="1:34" ht="13.9">
      <c r="A4179" s="1" t="s">
        <v>24880</v>
      </c>
      <c r="B4179" s="1" t="s">
        <v>24881</v>
      </c>
      <c r="C4179" s="4">
        <v>45862</v>
      </c>
      <c r="D4179" s="1" t="s">
        <v>24593</v>
      </c>
      <c r="E4179" s="1">
        <v>2025</v>
      </c>
      <c r="F4179" s="5">
        <v>12.48</v>
      </c>
      <c r="G4179" s="1" t="s">
        <v>24882</v>
      </c>
      <c r="H4179" s="1" t="s">
        <v>16727</v>
      </c>
      <c r="I4179" s="6">
        <v>290</v>
      </c>
      <c r="J4179" s="6" t="s">
        <v>54</v>
      </c>
      <c r="K4179" s="6">
        <v>23</v>
      </c>
      <c r="L4179" s="6">
        <v>22</v>
      </c>
      <c r="M4179" s="6">
        <v>1</v>
      </c>
      <c r="N4179" s="7">
        <v>0.95652173913043481</v>
      </c>
      <c r="O4179" s="1" t="s">
        <v>126</v>
      </c>
      <c r="P4179" s="1" t="s">
        <v>54</v>
      </c>
      <c r="Q4179" s="1" t="s">
        <v>56</v>
      </c>
      <c r="R4179" s="1" t="s">
        <v>5</v>
      </c>
      <c r="S4179" s="2" t="b">
        <v>1</v>
      </c>
      <c r="T4179" s="2" t="b">
        <v>0</v>
      </c>
      <c r="U4179" s="1" t="s">
        <v>57</v>
      </c>
      <c r="V4179" s="1"/>
      <c r="W4179" s="2" t="b">
        <v>0</v>
      </c>
      <c r="X4179" s="1"/>
      <c r="Y4179" s="2" t="b">
        <v>0</v>
      </c>
      <c r="Z4179" s="1" t="s">
        <v>58</v>
      </c>
      <c r="AA4179" s="2" t="b">
        <v>1</v>
      </c>
      <c r="AB4179" s="1" t="s">
        <v>16728</v>
      </c>
      <c r="AC4179" s="1" t="s">
        <v>24883</v>
      </c>
      <c r="AD4179" s="1" t="s">
        <v>61</v>
      </c>
      <c r="AE4179" s="2" t="b">
        <v>1</v>
      </c>
      <c r="AF4179" s="1" t="s">
        <v>4604</v>
      </c>
      <c r="AG4179" s="2" t="b">
        <v>0</v>
      </c>
      <c r="AH4179" s="1">
        <v>46242.564803634261</v>
      </c>
    </row>
    <row r="4180" spans="1:34" ht="13.9">
      <c r="A4180" s="1" t="s">
        <v>24884</v>
      </c>
      <c r="B4180" s="1" t="s">
        <v>24885</v>
      </c>
      <c r="C4180" s="4">
        <v>45862</v>
      </c>
      <c r="D4180" s="1" t="s">
        <v>24593</v>
      </c>
      <c r="E4180" s="1">
        <v>2025</v>
      </c>
      <c r="F4180" s="5">
        <v>12.48</v>
      </c>
      <c r="G4180" s="1" t="s">
        <v>24886</v>
      </c>
      <c r="H4180" s="1" t="s">
        <v>24887</v>
      </c>
      <c r="I4180" s="6">
        <v>38527</v>
      </c>
      <c r="J4180" s="6" t="s">
        <v>54</v>
      </c>
      <c r="K4180" s="6">
        <v>1105</v>
      </c>
      <c r="L4180" s="6">
        <v>1028</v>
      </c>
      <c r="M4180" s="6">
        <v>77</v>
      </c>
      <c r="N4180" s="7">
        <v>0.93031674208144799</v>
      </c>
      <c r="O4180" s="1" t="s">
        <v>67</v>
      </c>
      <c r="P4180" s="1" t="s">
        <v>54</v>
      </c>
      <c r="Q4180" s="1" t="s">
        <v>68</v>
      </c>
      <c r="R4180" s="1" t="s">
        <v>7</v>
      </c>
      <c r="S4180" s="2" t="b">
        <v>0</v>
      </c>
      <c r="T4180" s="2" t="b">
        <v>1</v>
      </c>
      <c r="U4180" s="1" t="s">
        <v>202</v>
      </c>
      <c r="V4180" s="1">
        <v>18</v>
      </c>
      <c r="W4180" s="2" t="b">
        <v>1</v>
      </c>
      <c r="X4180" s="2" t="b">
        <v>1</v>
      </c>
      <c r="Y4180" s="2" t="b">
        <v>0</v>
      </c>
      <c r="Z4180" s="1" t="s">
        <v>119</v>
      </c>
      <c r="AA4180" s="2" t="b">
        <v>0</v>
      </c>
      <c r="AB4180" s="1" t="s">
        <v>24888</v>
      </c>
      <c r="AC4180" s="1" t="s">
        <v>24889</v>
      </c>
      <c r="AD4180" s="1" t="s">
        <v>61</v>
      </c>
      <c r="AE4180" s="2" t="b">
        <v>1</v>
      </c>
      <c r="AF4180" s="1"/>
      <c r="AG4180" s="2" t="b">
        <v>0</v>
      </c>
      <c r="AH4180" s="1">
        <v>46242.564803634261</v>
      </c>
    </row>
    <row r="4181" spans="1:34" ht="13.9">
      <c r="A4181" s="1" t="s">
        <v>24890</v>
      </c>
      <c r="B4181" s="1" t="s">
        <v>24891</v>
      </c>
      <c r="C4181" s="4">
        <v>45862</v>
      </c>
      <c r="D4181" s="1" t="s">
        <v>24593</v>
      </c>
      <c r="E4181" s="1">
        <v>2025</v>
      </c>
      <c r="F4181" s="5">
        <v>12.48</v>
      </c>
      <c r="G4181" s="1" t="s">
        <v>24892</v>
      </c>
      <c r="H4181" s="1" t="s">
        <v>24893</v>
      </c>
      <c r="I4181" s="6">
        <v>120</v>
      </c>
      <c r="J4181" s="6" t="s">
        <v>54</v>
      </c>
      <c r="K4181" s="6">
        <v>2</v>
      </c>
      <c r="L4181" s="6">
        <v>0</v>
      </c>
      <c r="M4181" s="6">
        <v>2</v>
      </c>
      <c r="N4181" s="7">
        <v>0</v>
      </c>
      <c r="O4181" s="1" t="s">
        <v>567</v>
      </c>
      <c r="P4181" s="1" t="s">
        <v>54</v>
      </c>
      <c r="Q4181" s="1" t="s">
        <v>56</v>
      </c>
      <c r="R4181" s="1" t="s">
        <v>7</v>
      </c>
      <c r="S4181" s="2" t="b">
        <v>0</v>
      </c>
      <c r="T4181" s="2" t="b">
        <v>1</v>
      </c>
      <c r="U4181" s="1" t="s">
        <v>133</v>
      </c>
      <c r="V4181" s="1">
        <v>18</v>
      </c>
      <c r="W4181" s="2" t="b">
        <v>1</v>
      </c>
      <c r="X4181" s="2" t="b">
        <v>0</v>
      </c>
      <c r="Y4181" s="2" t="b">
        <v>0</v>
      </c>
      <c r="Z4181" s="1" t="s">
        <v>119</v>
      </c>
      <c r="AA4181" s="2" t="b">
        <v>0</v>
      </c>
      <c r="AB4181" s="1" t="s">
        <v>24894</v>
      </c>
      <c r="AC4181" s="1" t="s">
        <v>24895</v>
      </c>
      <c r="AD4181" s="1" t="s">
        <v>61</v>
      </c>
      <c r="AE4181" s="2" t="b">
        <v>1</v>
      </c>
      <c r="AF4181" s="1"/>
      <c r="AG4181" s="2" t="b">
        <v>0</v>
      </c>
      <c r="AH4181" s="1">
        <v>46242.564803645837</v>
      </c>
    </row>
    <row r="4182" spans="1:34" ht="13.9">
      <c r="A4182" s="1" t="s">
        <v>24896</v>
      </c>
      <c r="B4182" s="1" t="s">
        <v>24897</v>
      </c>
      <c r="C4182" s="4">
        <v>45862</v>
      </c>
      <c r="D4182" s="1" t="s">
        <v>24593</v>
      </c>
      <c r="E4182" s="1">
        <v>2025</v>
      </c>
      <c r="F4182" s="5">
        <v>12.48</v>
      </c>
      <c r="G4182" s="1" t="s">
        <v>24898</v>
      </c>
      <c r="H4182" s="1" t="s">
        <v>24899</v>
      </c>
      <c r="I4182" s="6">
        <v>49</v>
      </c>
      <c r="J4182" s="6" t="s">
        <v>54</v>
      </c>
      <c r="K4182" s="6">
        <v>3</v>
      </c>
      <c r="L4182" s="6">
        <v>2</v>
      </c>
      <c r="M4182" s="6">
        <v>1</v>
      </c>
      <c r="N4182" s="7">
        <v>0.66666666666666663</v>
      </c>
      <c r="O4182" s="1" t="s">
        <v>302</v>
      </c>
      <c r="P4182" s="1" t="s">
        <v>54</v>
      </c>
      <c r="Q4182" s="1" t="s">
        <v>56</v>
      </c>
      <c r="R4182" s="1" t="s">
        <v>5</v>
      </c>
      <c r="S4182" s="2" t="b">
        <v>1</v>
      </c>
      <c r="T4182" s="2" t="b">
        <v>0</v>
      </c>
      <c r="U4182" s="1" t="s">
        <v>310</v>
      </c>
      <c r="V4182" s="1">
        <v>13</v>
      </c>
      <c r="W4182" s="2" t="b">
        <v>0</v>
      </c>
      <c r="X4182" s="1"/>
      <c r="Y4182" s="2" t="b">
        <v>0</v>
      </c>
      <c r="Z4182" s="1" t="s">
        <v>58</v>
      </c>
      <c r="AA4182" s="2" t="b">
        <v>1</v>
      </c>
      <c r="AB4182" s="1" t="s">
        <v>24900</v>
      </c>
      <c r="AC4182" s="1" t="s">
        <v>24901</v>
      </c>
      <c r="AD4182" s="1" t="s">
        <v>61</v>
      </c>
      <c r="AE4182" s="2" t="b">
        <v>1</v>
      </c>
      <c r="AF4182" s="1" t="s">
        <v>71</v>
      </c>
      <c r="AG4182" s="2" t="b">
        <v>0</v>
      </c>
      <c r="AH4182" s="1">
        <v>46242.564803645837</v>
      </c>
    </row>
    <row r="4183" spans="1:34" ht="13.9">
      <c r="A4183" s="1" t="s">
        <v>24902</v>
      </c>
      <c r="B4183" s="1" t="s">
        <v>24903</v>
      </c>
      <c r="C4183" s="4">
        <v>45862</v>
      </c>
      <c r="D4183" s="1" t="s">
        <v>24593</v>
      </c>
      <c r="E4183" s="1">
        <v>2025</v>
      </c>
      <c r="F4183" s="5">
        <v>12.48</v>
      </c>
      <c r="G4183" s="1" t="s">
        <v>24904</v>
      </c>
      <c r="H4183" s="1" t="s">
        <v>24899</v>
      </c>
      <c r="I4183" s="6"/>
      <c r="J4183" s="6" t="s">
        <v>147</v>
      </c>
      <c r="K4183" s="6">
        <v>1</v>
      </c>
      <c r="L4183" s="6">
        <v>1</v>
      </c>
      <c r="M4183" s="6">
        <v>0</v>
      </c>
      <c r="N4183" s="7">
        <v>1</v>
      </c>
      <c r="O4183" s="1" t="s">
        <v>148</v>
      </c>
      <c r="P4183" s="1" t="s">
        <v>54</v>
      </c>
      <c r="Q4183" s="1" t="s">
        <v>56</v>
      </c>
      <c r="R4183" s="1" t="s">
        <v>7</v>
      </c>
      <c r="S4183" s="2" t="b">
        <v>0</v>
      </c>
      <c r="T4183" s="2" t="b">
        <v>1</v>
      </c>
      <c r="U4183" s="1" t="s">
        <v>1669</v>
      </c>
      <c r="V4183" s="1">
        <v>18</v>
      </c>
      <c r="W4183" s="2" t="b">
        <v>1</v>
      </c>
      <c r="X4183" s="1"/>
      <c r="Y4183" s="2" t="b">
        <v>0</v>
      </c>
      <c r="Z4183" s="1" t="s">
        <v>119</v>
      </c>
      <c r="AA4183" s="2" t="b">
        <v>0</v>
      </c>
      <c r="AB4183" s="1" t="s">
        <v>24900</v>
      </c>
      <c r="AC4183" s="1" t="s">
        <v>24905</v>
      </c>
      <c r="AD4183" s="1" t="s">
        <v>61</v>
      </c>
      <c r="AE4183" s="2" t="b">
        <v>1</v>
      </c>
      <c r="AF4183" s="1"/>
      <c r="AG4183" s="2" t="b">
        <v>0</v>
      </c>
      <c r="AH4183" s="1">
        <v>46242.564803645837</v>
      </c>
    </row>
    <row r="4184" spans="1:34" ht="13.9">
      <c r="A4184" s="1" t="s">
        <v>24906</v>
      </c>
      <c r="B4184" s="1" t="s">
        <v>24907</v>
      </c>
      <c r="C4184" s="4">
        <v>45862</v>
      </c>
      <c r="D4184" s="1" t="s">
        <v>24593</v>
      </c>
      <c r="E4184" s="1">
        <v>2025</v>
      </c>
      <c r="F4184" s="5">
        <v>12.48</v>
      </c>
      <c r="G4184" s="1" t="s">
        <v>24908</v>
      </c>
      <c r="H4184" s="1" t="s">
        <v>24909</v>
      </c>
      <c r="I4184" s="6">
        <v>420</v>
      </c>
      <c r="J4184" s="6" t="s">
        <v>54</v>
      </c>
      <c r="K4184" s="6">
        <v>2</v>
      </c>
      <c r="L4184" s="6">
        <v>0</v>
      </c>
      <c r="M4184" s="6">
        <v>2</v>
      </c>
      <c r="N4184" s="7">
        <v>0</v>
      </c>
      <c r="O4184" s="1" t="s">
        <v>567</v>
      </c>
      <c r="P4184" s="1" t="s">
        <v>54</v>
      </c>
      <c r="Q4184" s="1" t="s">
        <v>56</v>
      </c>
      <c r="R4184" s="1" t="s">
        <v>7</v>
      </c>
      <c r="S4184" s="2" t="b">
        <v>0</v>
      </c>
      <c r="T4184" s="2" t="b">
        <v>1</v>
      </c>
      <c r="U4184" s="1" t="s">
        <v>133</v>
      </c>
      <c r="V4184" s="1">
        <v>18</v>
      </c>
      <c r="W4184" s="2" t="b">
        <v>1</v>
      </c>
      <c r="X4184" s="2" t="b">
        <v>0</v>
      </c>
      <c r="Y4184" s="2" t="b">
        <v>0</v>
      </c>
      <c r="Z4184" s="1" t="s">
        <v>119</v>
      </c>
      <c r="AA4184" s="2" t="b">
        <v>0</v>
      </c>
      <c r="AB4184" s="1" t="s">
        <v>24910</v>
      </c>
      <c r="AC4184" s="1" t="s">
        <v>24911</v>
      </c>
      <c r="AD4184" s="1" t="s">
        <v>61</v>
      </c>
      <c r="AE4184" s="2" t="b">
        <v>1</v>
      </c>
      <c r="AF4184" s="1"/>
      <c r="AG4184" s="2" t="b">
        <v>0</v>
      </c>
      <c r="AH4184" s="1">
        <v>46242.564803645837</v>
      </c>
    </row>
    <row r="4185" spans="1:34" ht="13.9">
      <c r="A4185" s="1" t="s">
        <v>24912</v>
      </c>
      <c r="B4185" s="1" t="s">
        <v>24913</v>
      </c>
      <c r="C4185" s="4">
        <v>45862</v>
      </c>
      <c r="D4185" s="1" t="s">
        <v>24593</v>
      </c>
      <c r="E4185" s="1">
        <v>2025</v>
      </c>
      <c r="F4185" s="5">
        <v>12.48</v>
      </c>
      <c r="G4185" s="1" t="s">
        <v>24914</v>
      </c>
      <c r="H4185" s="1" t="s">
        <v>24915</v>
      </c>
      <c r="I4185" s="6">
        <v>8964</v>
      </c>
      <c r="J4185" s="6" t="s">
        <v>54</v>
      </c>
      <c r="K4185" s="6">
        <v>121</v>
      </c>
      <c r="L4185" s="6">
        <v>89</v>
      </c>
      <c r="M4185" s="6">
        <v>32</v>
      </c>
      <c r="N4185" s="7">
        <v>0.73553719008264462</v>
      </c>
      <c r="O4185" s="1" t="s">
        <v>55</v>
      </c>
      <c r="P4185" s="1" t="s">
        <v>54</v>
      </c>
      <c r="Q4185" s="1" t="s">
        <v>56</v>
      </c>
      <c r="R4185" s="1" t="s">
        <v>5</v>
      </c>
      <c r="S4185" s="2" t="b">
        <v>1</v>
      </c>
      <c r="T4185" s="2" t="b">
        <v>0</v>
      </c>
      <c r="U4185" s="1" t="s">
        <v>244</v>
      </c>
      <c r="V4185" s="1">
        <v>16</v>
      </c>
      <c r="W4185" s="2" t="b">
        <v>0</v>
      </c>
      <c r="X4185" s="1"/>
      <c r="Y4185" s="2" t="b">
        <v>0</v>
      </c>
      <c r="Z4185" s="1" t="s">
        <v>58</v>
      </c>
      <c r="AA4185" s="2" t="b">
        <v>1</v>
      </c>
      <c r="AB4185" s="1" t="s">
        <v>24916</v>
      </c>
      <c r="AC4185" s="1" t="s">
        <v>24917</v>
      </c>
      <c r="AD4185" s="1" t="s">
        <v>61</v>
      </c>
      <c r="AE4185" s="2" t="b">
        <v>1</v>
      </c>
      <c r="AF4185" s="1" t="s">
        <v>24918</v>
      </c>
      <c r="AG4185" s="2" t="b">
        <v>0</v>
      </c>
      <c r="AH4185" s="1">
        <v>46242.564803645837</v>
      </c>
    </row>
    <row r="4186" spans="1:34" ht="13.9">
      <c r="A4186" s="1" t="s">
        <v>24919</v>
      </c>
      <c r="B4186" s="1" t="s">
        <v>24920</v>
      </c>
      <c r="C4186" s="4">
        <v>45862</v>
      </c>
      <c r="D4186" s="1" t="s">
        <v>24593</v>
      </c>
      <c r="E4186" s="1">
        <v>2025</v>
      </c>
      <c r="F4186" s="5">
        <v>12.48</v>
      </c>
      <c r="G4186" s="1" t="s">
        <v>24921</v>
      </c>
      <c r="H4186" s="1" t="s">
        <v>24922</v>
      </c>
      <c r="I4186" s="6">
        <v>47718</v>
      </c>
      <c r="J4186" s="6" t="s">
        <v>54</v>
      </c>
      <c r="K4186" s="6">
        <v>1570</v>
      </c>
      <c r="L4186" s="6">
        <v>1344</v>
      </c>
      <c r="M4186" s="6">
        <v>226</v>
      </c>
      <c r="N4186" s="7">
        <v>0.85605095541401277</v>
      </c>
      <c r="O4186" s="1" t="s">
        <v>67</v>
      </c>
      <c r="P4186" s="1" t="s">
        <v>54</v>
      </c>
      <c r="Q4186" s="1" t="s">
        <v>68</v>
      </c>
      <c r="R4186" s="1" t="s">
        <v>5</v>
      </c>
      <c r="S4186" s="2" t="b">
        <v>1</v>
      </c>
      <c r="T4186" s="2" t="b">
        <v>0</v>
      </c>
      <c r="U4186" s="1" t="s">
        <v>57</v>
      </c>
      <c r="V4186" s="1"/>
      <c r="W4186" s="2" t="b">
        <v>0</v>
      </c>
      <c r="X4186" s="1"/>
      <c r="Y4186" s="2" t="b">
        <v>0</v>
      </c>
      <c r="Z4186" s="1" t="s">
        <v>119</v>
      </c>
      <c r="AA4186" s="2" t="b">
        <v>0</v>
      </c>
      <c r="AB4186" s="1" t="s">
        <v>24923</v>
      </c>
      <c r="AC4186" s="1" t="s">
        <v>24924</v>
      </c>
      <c r="AD4186" s="1" t="s">
        <v>61</v>
      </c>
      <c r="AE4186" s="2" t="b">
        <v>1</v>
      </c>
      <c r="AF4186" s="1"/>
      <c r="AG4186" s="2" t="b">
        <v>0</v>
      </c>
      <c r="AH4186" s="1">
        <v>46242.564803634261</v>
      </c>
    </row>
    <row r="4187" spans="1:34" ht="13.9">
      <c r="A4187" s="1" t="s">
        <v>24925</v>
      </c>
      <c r="B4187" s="1" t="s">
        <v>24926</v>
      </c>
      <c r="C4187" s="4">
        <v>45862</v>
      </c>
      <c r="D4187" s="1" t="s">
        <v>24593</v>
      </c>
      <c r="E4187" s="1">
        <v>2025</v>
      </c>
      <c r="F4187" s="5">
        <v>12.48</v>
      </c>
      <c r="G4187" s="1" t="s">
        <v>24927</v>
      </c>
      <c r="H4187" s="1" t="s">
        <v>24928</v>
      </c>
      <c r="I4187" s="6">
        <v>322</v>
      </c>
      <c r="J4187" s="6" t="s">
        <v>54</v>
      </c>
      <c r="K4187" s="6">
        <v>17</v>
      </c>
      <c r="L4187" s="6">
        <v>6</v>
      </c>
      <c r="M4187" s="6">
        <v>11</v>
      </c>
      <c r="N4187" s="7">
        <v>0.35294117647058826</v>
      </c>
      <c r="O4187" s="1" t="s">
        <v>330</v>
      </c>
      <c r="P4187" s="1" t="s">
        <v>54</v>
      </c>
      <c r="Q4187" s="1" t="s">
        <v>56</v>
      </c>
      <c r="R4187" s="1" t="s">
        <v>5</v>
      </c>
      <c r="S4187" s="2" t="b">
        <v>1</v>
      </c>
      <c r="T4187" s="2" t="b">
        <v>0</v>
      </c>
      <c r="U4187" s="1" t="s">
        <v>57</v>
      </c>
      <c r="V4187" s="1"/>
      <c r="W4187" s="2" t="b">
        <v>0</v>
      </c>
      <c r="X4187" s="1"/>
      <c r="Y4187" s="2" t="b">
        <v>0</v>
      </c>
      <c r="Z4187" s="1" t="s">
        <v>58</v>
      </c>
      <c r="AA4187" s="2" t="b">
        <v>1</v>
      </c>
      <c r="AB4187" s="1" t="s">
        <v>24929</v>
      </c>
      <c r="AC4187" s="1" t="s">
        <v>24930</v>
      </c>
      <c r="AD4187" s="1" t="s">
        <v>61</v>
      </c>
      <c r="AE4187" s="2" t="b">
        <v>1</v>
      </c>
      <c r="AF4187" s="1" t="s">
        <v>502</v>
      </c>
      <c r="AG4187" s="2" t="b">
        <v>0</v>
      </c>
      <c r="AH4187" s="1">
        <v>46242.564803645837</v>
      </c>
    </row>
    <row r="4188" spans="1:34" ht="13.9">
      <c r="A4188" s="1" t="s">
        <v>24931</v>
      </c>
      <c r="B4188" s="1" t="s">
        <v>24932</v>
      </c>
      <c r="C4188" s="4">
        <v>45862</v>
      </c>
      <c r="D4188" s="1" t="s">
        <v>24593</v>
      </c>
      <c r="E4188" s="1">
        <v>2025</v>
      </c>
      <c r="F4188" s="5">
        <v>12.48</v>
      </c>
      <c r="G4188" s="1" t="s">
        <v>24933</v>
      </c>
      <c r="H4188" s="1" t="s">
        <v>24934</v>
      </c>
      <c r="I4188" s="6">
        <v>1046</v>
      </c>
      <c r="J4188" s="6" t="s">
        <v>54</v>
      </c>
      <c r="K4188" s="6">
        <v>22</v>
      </c>
      <c r="L4188" s="6">
        <v>18</v>
      </c>
      <c r="M4188" s="6">
        <v>4</v>
      </c>
      <c r="N4188" s="7">
        <v>0.81818181818181823</v>
      </c>
      <c r="O4188" s="1" t="s">
        <v>126</v>
      </c>
      <c r="P4188" s="1" t="s">
        <v>54</v>
      </c>
      <c r="Q4188" s="1" t="s">
        <v>56</v>
      </c>
      <c r="R4188" s="1" t="s">
        <v>5</v>
      </c>
      <c r="S4188" s="2" t="b">
        <v>1</v>
      </c>
      <c r="T4188" s="2" t="b">
        <v>0</v>
      </c>
      <c r="U4188" s="1" t="s">
        <v>57</v>
      </c>
      <c r="V4188" s="1"/>
      <c r="W4188" s="2" t="b">
        <v>0</v>
      </c>
      <c r="X4188" s="1"/>
      <c r="Y4188" s="2" t="b">
        <v>0</v>
      </c>
      <c r="Z4188" s="1" t="s">
        <v>58</v>
      </c>
      <c r="AA4188" s="2" t="b">
        <v>1</v>
      </c>
      <c r="AB4188" s="1" t="s">
        <v>24935</v>
      </c>
      <c r="AC4188" s="1" t="s">
        <v>24936</v>
      </c>
      <c r="AD4188" s="1" t="s">
        <v>61</v>
      </c>
      <c r="AE4188" s="2" t="b">
        <v>1</v>
      </c>
      <c r="AF4188" s="1" t="s">
        <v>101</v>
      </c>
      <c r="AG4188" s="2" t="b">
        <v>1</v>
      </c>
      <c r="AH4188" s="1">
        <v>46242.564803645837</v>
      </c>
    </row>
    <row r="4189" spans="1:34" ht="13.9">
      <c r="A4189" s="1" t="s">
        <v>24937</v>
      </c>
      <c r="B4189" s="1" t="s">
        <v>24938</v>
      </c>
      <c r="C4189" s="4">
        <v>45863</v>
      </c>
      <c r="D4189" s="1" t="s">
        <v>24593</v>
      </c>
      <c r="E4189" s="1">
        <v>2025</v>
      </c>
      <c r="F4189" s="5">
        <v>12.45</v>
      </c>
      <c r="G4189" s="1" t="s">
        <v>24939</v>
      </c>
      <c r="H4189" s="1" t="s">
        <v>24940</v>
      </c>
      <c r="I4189" s="6">
        <v>392</v>
      </c>
      <c r="J4189" s="6" t="s">
        <v>54</v>
      </c>
      <c r="K4189" s="6">
        <v>26</v>
      </c>
      <c r="L4189" s="6">
        <v>17</v>
      </c>
      <c r="M4189" s="6">
        <v>9</v>
      </c>
      <c r="N4189" s="7">
        <v>0.65384615384615385</v>
      </c>
      <c r="O4189" s="1" t="s">
        <v>91</v>
      </c>
      <c r="P4189" s="1" t="s">
        <v>54</v>
      </c>
      <c r="Q4189" s="1" t="s">
        <v>56</v>
      </c>
      <c r="R4189" s="1" t="s">
        <v>7</v>
      </c>
      <c r="S4189" s="2" t="b">
        <v>0</v>
      </c>
      <c r="T4189" s="2" t="b">
        <v>1</v>
      </c>
      <c r="U4189" s="1" t="s">
        <v>202</v>
      </c>
      <c r="V4189" s="1">
        <v>18</v>
      </c>
      <c r="W4189" s="2" t="b">
        <v>1</v>
      </c>
      <c r="X4189" s="2" t="b">
        <v>1</v>
      </c>
      <c r="Y4189" s="2" t="b">
        <v>0</v>
      </c>
      <c r="Z4189" s="1" t="s">
        <v>119</v>
      </c>
      <c r="AA4189" s="2" t="b">
        <v>0</v>
      </c>
      <c r="AB4189" s="1" t="s">
        <v>24941</v>
      </c>
      <c r="AC4189" s="1" t="s">
        <v>24942</v>
      </c>
      <c r="AD4189" s="1" t="s">
        <v>61</v>
      </c>
      <c r="AE4189" s="2" t="b">
        <v>1</v>
      </c>
      <c r="AF4189" s="1"/>
      <c r="AG4189" s="2" t="b">
        <v>0</v>
      </c>
      <c r="AH4189" s="1">
        <v>46242.564803645837</v>
      </c>
    </row>
    <row r="4190" spans="1:34" ht="13.9">
      <c r="A4190" s="1" t="s">
        <v>24943</v>
      </c>
      <c r="B4190" s="1" t="s">
        <v>24944</v>
      </c>
      <c r="C4190" s="4">
        <v>45863</v>
      </c>
      <c r="D4190" s="1" t="s">
        <v>24593</v>
      </c>
      <c r="E4190" s="1">
        <v>2025</v>
      </c>
      <c r="F4190" s="5">
        <v>12.45</v>
      </c>
      <c r="G4190" s="1" t="s">
        <v>24945</v>
      </c>
      <c r="H4190" s="1" t="s">
        <v>24946</v>
      </c>
      <c r="I4190" s="6">
        <v>1611</v>
      </c>
      <c r="J4190" s="6" t="s">
        <v>54</v>
      </c>
      <c r="K4190" s="6">
        <v>52</v>
      </c>
      <c r="L4190" s="6">
        <v>48</v>
      </c>
      <c r="M4190" s="6">
        <v>4</v>
      </c>
      <c r="N4190" s="7">
        <v>0.92307692307692313</v>
      </c>
      <c r="O4190" s="1" t="s">
        <v>67</v>
      </c>
      <c r="P4190" s="1" t="s">
        <v>54</v>
      </c>
      <c r="Q4190" s="1" t="s">
        <v>56</v>
      </c>
      <c r="R4190" s="1" t="s">
        <v>7</v>
      </c>
      <c r="S4190" s="2" t="b">
        <v>0</v>
      </c>
      <c r="T4190" s="2" t="b">
        <v>1</v>
      </c>
      <c r="U4190" s="1" t="s">
        <v>133</v>
      </c>
      <c r="V4190" s="1">
        <v>18</v>
      </c>
      <c r="W4190" s="2" t="b">
        <v>1</v>
      </c>
      <c r="X4190" s="2" t="b">
        <v>0</v>
      </c>
      <c r="Y4190" s="2" t="b">
        <v>0</v>
      </c>
      <c r="Z4190" s="1" t="s">
        <v>119</v>
      </c>
      <c r="AA4190" s="2" t="b">
        <v>0</v>
      </c>
      <c r="AB4190" s="1" t="s">
        <v>24947</v>
      </c>
      <c r="AC4190" s="1" t="s">
        <v>24948</v>
      </c>
      <c r="AD4190" s="1" t="s">
        <v>172</v>
      </c>
      <c r="AE4190" s="2" t="b">
        <v>1</v>
      </c>
      <c r="AF4190" s="1"/>
      <c r="AG4190" s="2" t="b">
        <v>0</v>
      </c>
      <c r="AH4190" s="1">
        <v>46242.564803645837</v>
      </c>
    </row>
    <row r="4191" spans="1:34" ht="13.9">
      <c r="A4191" s="1" t="s">
        <v>24949</v>
      </c>
      <c r="B4191" s="1" t="s">
        <v>24950</v>
      </c>
      <c r="C4191" s="4">
        <v>45863</v>
      </c>
      <c r="D4191" s="1" t="s">
        <v>24593</v>
      </c>
      <c r="E4191" s="1">
        <v>2025</v>
      </c>
      <c r="F4191" s="5">
        <v>12.45</v>
      </c>
      <c r="G4191" s="1" t="s">
        <v>24951</v>
      </c>
      <c r="H4191" s="1" t="s">
        <v>24952</v>
      </c>
      <c r="I4191" s="6">
        <v>8034</v>
      </c>
      <c r="J4191" s="6" t="s">
        <v>54</v>
      </c>
      <c r="K4191" s="6">
        <v>338</v>
      </c>
      <c r="L4191" s="6">
        <v>302</v>
      </c>
      <c r="M4191" s="6">
        <v>36</v>
      </c>
      <c r="N4191" s="7">
        <v>0.89349112426035504</v>
      </c>
      <c r="O4191" s="1" t="s">
        <v>67</v>
      </c>
      <c r="P4191" s="1" t="s">
        <v>54</v>
      </c>
      <c r="Q4191" s="1" t="s">
        <v>68</v>
      </c>
      <c r="R4191" s="1" t="s">
        <v>5</v>
      </c>
      <c r="S4191" s="2" t="b">
        <v>1</v>
      </c>
      <c r="T4191" s="2" t="b">
        <v>0</v>
      </c>
      <c r="U4191" s="1" t="s">
        <v>57</v>
      </c>
      <c r="V4191" s="1"/>
      <c r="W4191" s="2" t="b">
        <v>0</v>
      </c>
      <c r="X4191" s="1"/>
      <c r="Y4191" s="2" t="b">
        <v>0</v>
      </c>
      <c r="Z4191" s="1" t="s">
        <v>58</v>
      </c>
      <c r="AA4191" s="2" t="b">
        <v>1</v>
      </c>
      <c r="AB4191" s="1" t="s">
        <v>24953</v>
      </c>
      <c r="AC4191" s="1" t="s">
        <v>24954</v>
      </c>
      <c r="AD4191" s="1" t="s">
        <v>61</v>
      </c>
      <c r="AE4191" s="2" t="b">
        <v>1</v>
      </c>
      <c r="AF4191" s="1" t="s">
        <v>502</v>
      </c>
      <c r="AG4191" s="2" t="b">
        <v>0</v>
      </c>
      <c r="AH4191" s="1">
        <v>46242.564803645837</v>
      </c>
    </row>
    <row r="4192" spans="1:34" ht="13.9">
      <c r="A4192" s="1" t="s">
        <v>24955</v>
      </c>
      <c r="B4192" s="1" t="s">
        <v>24956</v>
      </c>
      <c r="C4192" s="4">
        <v>45863</v>
      </c>
      <c r="D4192" s="1" t="s">
        <v>24593</v>
      </c>
      <c r="E4192" s="1">
        <v>2025</v>
      </c>
      <c r="F4192" s="5">
        <v>12.45</v>
      </c>
      <c r="G4192" s="1" t="s">
        <v>24957</v>
      </c>
      <c r="H4192" s="1" t="s">
        <v>24958</v>
      </c>
      <c r="I4192" s="6">
        <v>1965</v>
      </c>
      <c r="J4192" s="6" t="s">
        <v>54</v>
      </c>
      <c r="K4192" s="6">
        <v>68</v>
      </c>
      <c r="L4192" s="6">
        <v>60</v>
      </c>
      <c r="M4192" s="6">
        <v>8</v>
      </c>
      <c r="N4192" s="7">
        <v>0.88235294117647056</v>
      </c>
      <c r="O4192" s="1" t="s">
        <v>67</v>
      </c>
      <c r="P4192" s="1" t="s">
        <v>54</v>
      </c>
      <c r="Q4192" s="1" t="s">
        <v>56</v>
      </c>
      <c r="R4192" s="1" t="s">
        <v>7</v>
      </c>
      <c r="S4192" s="2" t="b">
        <v>0</v>
      </c>
      <c r="T4192" s="2" t="b">
        <v>1</v>
      </c>
      <c r="U4192" s="1" t="s">
        <v>202</v>
      </c>
      <c r="V4192" s="1">
        <v>18</v>
      </c>
      <c r="W4192" s="2" t="b">
        <v>1</v>
      </c>
      <c r="X4192" s="2" t="b">
        <v>1</v>
      </c>
      <c r="Y4192" s="2" t="b">
        <v>0</v>
      </c>
      <c r="Z4192" s="1" t="s">
        <v>119</v>
      </c>
      <c r="AA4192" s="2" t="b">
        <v>0</v>
      </c>
      <c r="AB4192" s="1" t="s">
        <v>24959</v>
      </c>
      <c r="AC4192" s="1" t="s">
        <v>24960</v>
      </c>
      <c r="AD4192" s="1" t="s">
        <v>61</v>
      </c>
      <c r="AE4192" s="2" t="b">
        <v>1</v>
      </c>
      <c r="AF4192" s="1"/>
      <c r="AG4192" s="2" t="b">
        <v>0</v>
      </c>
      <c r="AH4192" s="1">
        <v>46242.564803645837</v>
      </c>
    </row>
    <row r="4193" spans="1:34" ht="13.9">
      <c r="A4193" s="1" t="s">
        <v>24961</v>
      </c>
      <c r="B4193" s="1" t="s">
        <v>24962</v>
      </c>
      <c r="C4193" s="4">
        <v>45863</v>
      </c>
      <c r="D4193" s="1" t="s">
        <v>24593</v>
      </c>
      <c r="E4193" s="1">
        <v>2025</v>
      </c>
      <c r="F4193" s="5">
        <v>12.45</v>
      </c>
      <c r="G4193" s="1" t="s">
        <v>24963</v>
      </c>
      <c r="H4193" s="1" t="s">
        <v>24964</v>
      </c>
      <c r="I4193" s="6">
        <v>23727</v>
      </c>
      <c r="J4193" s="6" t="s">
        <v>54</v>
      </c>
      <c r="K4193" s="6">
        <v>928</v>
      </c>
      <c r="L4193" s="6">
        <v>758</v>
      </c>
      <c r="M4193" s="6">
        <v>170</v>
      </c>
      <c r="N4193" s="7">
        <v>0.81681034482758619</v>
      </c>
      <c r="O4193" s="1" t="s">
        <v>67</v>
      </c>
      <c r="P4193" s="1" t="s">
        <v>54</v>
      </c>
      <c r="Q4193" s="1" t="s">
        <v>68</v>
      </c>
      <c r="R4193" s="1" t="s">
        <v>5</v>
      </c>
      <c r="S4193" s="2" t="b">
        <v>1</v>
      </c>
      <c r="T4193" s="2" t="b">
        <v>0</v>
      </c>
      <c r="U4193" s="1" t="s">
        <v>244</v>
      </c>
      <c r="V4193" s="1">
        <v>16</v>
      </c>
      <c r="W4193" s="2" t="b">
        <v>0</v>
      </c>
      <c r="X4193" s="1"/>
      <c r="Y4193" s="2" t="b">
        <v>0</v>
      </c>
      <c r="Z4193" s="1" t="s">
        <v>58</v>
      </c>
      <c r="AA4193" s="2" t="b">
        <v>1</v>
      </c>
      <c r="AB4193" s="1" t="s">
        <v>24965</v>
      </c>
      <c r="AC4193" s="1" t="s">
        <v>24966</v>
      </c>
      <c r="AD4193" s="1" t="s">
        <v>61</v>
      </c>
      <c r="AE4193" s="2" t="b">
        <v>1</v>
      </c>
      <c r="AF4193" s="1" t="s">
        <v>179</v>
      </c>
      <c r="AG4193" s="2" t="b">
        <v>0</v>
      </c>
      <c r="AH4193" s="1">
        <v>46242.564803645837</v>
      </c>
    </row>
    <row r="4194" spans="1:34" ht="13.9">
      <c r="A4194" s="1" t="s">
        <v>24967</v>
      </c>
      <c r="B4194" s="1" t="s">
        <v>24968</v>
      </c>
      <c r="C4194" s="4">
        <v>45863</v>
      </c>
      <c r="D4194" s="1" t="s">
        <v>24593</v>
      </c>
      <c r="E4194" s="1">
        <v>2025</v>
      </c>
      <c r="F4194" s="5">
        <v>12.45</v>
      </c>
      <c r="G4194" s="1" t="s">
        <v>24969</v>
      </c>
      <c r="H4194" s="1" t="s">
        <v>24970</v>
      </c>
      <c r="I4194" s="6">
        <v>472</v>
      </c>
      <c r="J4194" s="6" t="s">
        <v>54</v>
      </c>
      <c r="K4194" s="6">
        <v>7</v>
      </c>
      <c r="L4194" s="6">
        <v>6</v>
      </c>
      <c r="M4194" s="6">
        <v>1</v>
      </c>
      <c r="N4194" s="7">
        <v>0.8571428571428571</v>
      </c>
      <c r="O4194" s="1" t="s">
        <v>83</v>
      </c>
      <c r="P4194" s="1" t="s">
        <v>54</v>
      </c>
      <c r="Q4194" s="1" t="s">
        <v>56</v>
      </c>
      <c r="R4194" s="1" t="s">
        <v>5</v>
      </c>
      <c r="S4194" s="2" t="b">
        <v>1</v>
      </c>
      <c r="T4194" s="2" t="b">
        <v>0</v>
      </c>
      <c r="U4194" s="1" t="s">
        <v>57</v>
      </c>
      <c r="V4194" s="1"/>
      <c r="W4194" s="2" t="b">
        <v>0</v>
      </c>
      <c r="X4194" s="1"/>
      <c r="Y4194" s="2" t="b">
        <v>0</v>
      </c>
      <c r="Z4194" s="1" t="s">
        <v>58</v>
      </c>
      <c r="AA4194" s="2" t="b">
        <v>1</v>
      </c>
      <c r="AB4194" s="1" t="s">
        <v>24971</v>
      </c>
      <c r="AC4194" s="1" t="s">
        <v>24972</v>
      </c>
      <c r="AD4194" s="1" t="s">
        <v>61</v>
      </c>
      <c r="AE4194" s="2" t="b">
        <v>1</v>
      </c>
      <c r="AF4194" s="1" t="s">
        <v>101</v>
      </c>
      <c r="AG4194" s="2" t="b">
        <v>1</v>
      </c>
      <c r="AH4194" s="1">
        <v>46242.564803645837</v>
      </c>
    </row>
    <row r="4195" spans="1:34" ht="13.9">
      <c r="A4195" s="1" t="s">
        <v>24973</v>
      </c>
      <c r="B4195" s="1" t="s">
        <v>24974</v>
      </c>
      <c r="C4195" s="4">
        <v>45863</v>
      </c>
      <c r="D4195" s="1" t="s">
        <v>24593</v>
      </c>
      <c r="E4195" s="1">
        <v>2025</v>
      </c>
      <c r="F4195" s="5">
        <v>12.45</v>
      </c>
      <c r="G4195" s="1" t="s">
        <v>24975</v>
      </c>
      <c r="H4195" s="1" t="s">
        <v>24976</v>
      </c>
      <c r="I4195" s="6">
        <v>234</v>
      </c>
      <c r="J4195" s="6" t="s">
        <v>54</v>
      </c>
      <c r="K4195" s="6">
        <v>17</v>
      </c>
      <c r="L4195" s="6">
        <v>17</v>
      </c>
      <c r="M4195" s="6">
        <v>0</v>
      </c>
      <c r="N4195" s="7">
        <v>1</v>
      </c>
      <c r="O4195" s="1" t="s">
        <v>126</v>
      </c>
      <c r="P4195" s="1" t="s">
        <v>54</v>
      </c>
      <c r="Q4195" s="1" t="s">
        <v>56</v>
      </c>
      <c r="R4195" s="1" t="s">
        <v>7</v>
      </c>
      <c r="S4195" s="2" t="b">
        <v>0</v>
      </c>
      <c r="T4195" s="2" t="b">
        <v>1</v>
      </c>
      <c r="U4195" s="1" t="s">
        <v>202</v>
      </c>
      <c r="V4195" s="1">
        <v>18</v>
      </c>
      <c r="W4195" s="2" t="b">
        <v>1</v>
      </c>
      <c r="X4195" s="2" t="b">
        <v>1</v>
      </c>
      <c r="Y4195" s="2" t="b">
        <v>0</v>
      </c>
      <c r="Z4195" s="1" t="s">
        <v>119</v>
      </c>
      <c r="AA4195" s="2" t="b">
        <v>0</v>
      </c>
      <c r="AB4195" s="1" t="s">
        <v>24977</v>
      </c>
      <c r="AC4195" s="1" t="s">
        <v>24978</v>
      </c>
      <c r="AD4195" s="1" t="s">
        <v>61</v>
      </c>
      <c r="AE4195" s="2" t="b">
        <v>1</v>
      </c>
      <c r="AF4195" s="1"/>
      <c r="AG4195" s="2" t="b">
        <v>0</v>
      </c>
      <c r="AH4195" s="1">
        <v>46242.564803645837</v>
      </c>
    </row>
    <row r="4196" spans="1:34" ht="13.9">
      <c r="A4196" s="1" t="s">
        <v>24979</v>
      </c>
      <c r="B4196" s="1" t="s">
        <v>24980</v>
      </c>
      <c r="C4196" s="4">
        <v>45863</v>
      </c>
      <c r="D4196" s="1" t="s">
        <v>24593</v>
      </c>
      <c r="E4196" s="1">
        <v>2025</v>
      </c>
      <c r="F4196" s="5">
        <v>12.45</v>
      </c>
      <c r="G4196" s="1" t="s">
        <v>24981</v>
      </c>
      <c r="H4196" s="1" t="s">
        <v>24982</v>
      </c>
      <c r="I4196" s="6">
        <v>1765</v>
      </c>
      <c r="J4196" s="6" t="s">
        <v>54</v>
      </c>
      <c r="K4196" s="6">
        <v>52</v>
      </c>
      <c r="L4196" s="6">
        <v>48</v>
      </c>
      <c r="M4196" s="6">
        <v>4</v>
      </c>
      <c r="N4196" s="7">
        <v>0.92307692307692313</v>
      </c>
      <c r="O4196" s="1" t="s">
        <v>67</v>
      </c>
      <c r="P4196" s="1" t="s">
        <v>54</v>
      </c>
      <c r="Q4196" s="1" t="s">
        <v>56</v>
      </c>
      <c r="R4196" s="1" t="s">
        <v>5</v>
      </c>
      <c r="S4196" s="2" t="b">
        <v>1</v>
      </c>
      <c r="T4196" s="2" t="b">
        <v>0</v>
      </c>
      <c r="U4196" s="1" t="s">
        <v>57</v>
      </c>
      <c r="V4196" s="1"/>
      <c r="W4196" s="2" t="b">
        <v>0</v>
      </c>
      <c r="X4196" s="1"/>
      <c r="Y4196" s="2" t="b">
        <v>0</v>
      </c>
      <c r="Z4196" s="1" t="s">
        <v>58</v>
      </c>
      <c r="AA4196" s="2" t="b">
        <v>1</v>
      </c>
      <c r="AB4196" s="1" t="s">
        <v>24983</v>
      </c>
      <c r="AC4196" s="1" t="s">
        <v>24984</v>
      </c>
      <c r="AD4196" s="1" t="s">
        <v>61</v>
      </c>
      <c r="AE4196" s="2" t="b">
        <v>1</v>
      </c>
      <c r="AF4196" s="1" t="s">
        <v>101</v>
      </c>
      <c r="AG4196" s="2" t="b">
        <v>1</v>
      </c>
      <c r="AH4196" s="1">
        <v>46242.564803645837</v>
      </c>
    </row>
    <row r="4197" spans="1:34" ht="13.9">
      <c r="A4197" s="1" t="s">
        <v>24985</v>
      </c>
      <c r="B4197" s="1" t="s">
        <v>24986</v>
      </c>
      <c r="C4197" s="4">
        <v>45863</v>
      </c>
      <c r="D4197" s="1" t="s">
        <v>24593</v>
      </c>
      <c r="E4197" s="1">
        <v>2025</v>
      </c>
      <c r="F4197" s="5">
        <v>12.45</v>
      </c>
      <c r="G4197" s="1" t="s">
        <v>24987</v>
      </c>
      <c r="H4197" s="1" t="s">
        <v>24988</v>
      </c>
      <c r="I4197" s="6">
        <v>3018</v>
      </c>
      <c r="J4197" s="6" t="s">
        <v>54</v>
      </c>
      <c r="K4197" s="6">
        <v>90</v>
      </c>
      <c r="L4197" s="6">
        <v>66</v>
      </c>
      <c r="M4197" s="6">
        <v>24</v>
      </c>
      <c r="N4197" s="7">
        <v>0.73333333333333328</v>
      </c>
      <c r="O4197" s="1" t="s">
        <v>55</v>
      </c>
      <c r="P4197" s="1" t="s">
        <v>54</v>
      </c>
      <c r="Q4197" s="1" t="s">
        <v>56</v>
      </c>
      <c r="R4197" s="1" t="s">
        <v>7</v>
      </c>
      <c r="S4197" s="2" t="b">
        <v>0</v>
      </c>
      <c r="T4197" s="2" t="b">
        <v>1</v>
      </c>
      <c r="U4197" s="1" t="s">
        <v>202</v>
      </c>
      <c r="V4197" s="1">
        <v>18</v>
      </c>
      <c r="W4197" s="2" t="b">
        <v>1</v>
      </c>
      <c r="X4197" s="2" t="b">
        <v>1</v>
      </c>
      <c r="Y4197" s="2" t="b">
        <v>0</v>
      </c>
      <c r="Z4197" s="1" t="s">
        <v>119</v>
      </c>
      <c r="AA4197" s="2" t="b">
        <v>0</v>
      </c>
      <c r="AB4197" s="1" t="s">
        <v>24989</v>
      </c>
      <c r="AC4197" s="1" t="s">
        <v>24990</v>
      </c>
      <c r="AD4197" s="1" t="s">
        <v>61</v>
      </c>
      <c r="AE4197" s="2" t="b">
        <v>1</v>
      </c>
      <c r="AF4197" s="1"/>
      <c r="AG4197" s="2" t="b">
        <v>0</v>
      </c>
      <c r="AH4197" s="1">
        <v>46242.564803645837</v>
      </c>
    </row>
    <row r="4198" spans="1:34" ht="13.9">
      <c r="A4198" s="1" t="s">
        <v>24991</v>
      </c>
      <c r="B4198" s="1" t="s">
        <v>24992</v>
      </c>
      <c r="C4198" s="4">
        <v>45863</v>
      </c>
      <c r="D4198" s="1" t="s">
        <v>24593</v>
      </c>
      <c r="E4198" s="1">
        <v>2025</v>
      </c>
      <c r="F4198" s="5">
        <v>12.45</v>
      </c>
      <c r="G4198" s="1" t="s">
        <v>24993</v>
      </c>
      <c r="H4198" s="1" t="s">
        <v>24994</v>
      </c>
      <c r="I4198" s="6">
        <v>752</v>
      </c>
      <c r="J4198" s="6" t="s">
        <v>54</v>
      </c>
      <c r="K4198" s="6">
        <v>53</v>
      </c>
      <c r="L4198" s="6">
        <v>37</v>
      </c>
      <c r="M4198" s="6">
        <v>16</v>
      </c>
      <c r="N4198" s="7">
        <v>0.69811320754716977</v>
      </c>
      <c r="O4198" s="1" t="s">
        <v>91</v>
      </c>
      <c r="P4198" s="1" t="s">
        <v>54</v>
      </c>
      <c r="Q4198" s="1" t="s">
        <v>56</v>
      </c>
      <c r="R4198" s="1" t="s">
        <v>5</v>
      </c>
      <c r="S4198" s="2" t="b">
        <v>1</v>
      </c>
      <c r="T4198" s="2" t="b">
        <v>0</v>
      </c>
      <c r="U4198" s="1" t="s">
        <v>57</v>
      </c>
      <c r="V4198" s="1"/>
      <c r="W4198" s="2" t="b">
        <v>0</v>
      </c>
      <c r="X4198" s="1"/>
      <c r="Y4198" s="2" t="b">
        <v>0</v>
      </c>
      <c r="Z4198" s="1" t="s">
        <v>58</v>
      </c>
      <c r="AA4198" s="2" t="b">
        <v>1</v>
      </c>
      <c r="AB4198" s="1" t="s">
        <v>24995</v>
      </c>
      <c r="AC4198" s="1" t="s">
        <v>24996</v>
      </c>
      <c r="AD4198" s="1" t="s">
        <v>61</v>
      </c>
      <c r="AE4198" s="2" t="b">
        <v>1</v>
      </c>
      <c r="AF4198" s="1" t="s">
        <v>86</v>
      </c>
      <c r="AG4198" s="2" t="b">
        <v>0</v>
      </c>
      <c r="AH4198" s="1">
        <v>46242.564803645837</v>
      </c>
    </row>
    <row r="4199" spans="1:34" ht="13.9">
      <c r="A4199" s="1" t="s">
        <v>24997</v>
      </c>
      <c r="B4199" s="1" t="s">
        <v>24998</v>
      </c>
      <c r="C4199" s="4">
        <v>45864</v>
      </c>
      <c r="D4199" s="1" t="s">
        <v>24593</v>
      </c>
      <c r="E4199" s="1">
        <v>2025</v>
      </c>
      <c r="F4199" s="5">
        <v>12.42</v>
      </c>
      <c r="G4199" s="1" t="s">
        <v>24999</v>
      </c>
      <c r="H4199" s="1" t="s">
        <v>25000</v>
      </c>
      <c r="I4199" s="6">
        <v>3808</v>
      </c>
      <c r="J4199" s="6" t="s">
        <v>54</v>
      </c>
      <c r="K4199" s="6">
        <v>237</v>
      </c>
      <c r="L4199" s="6">
        <v>227</v>
      </c>
      <c r="M4199" s="6">
        <v>10</v>
      </c>
      <c r="N4199" s="7">
        <v>0.95780590717299574</v>
      </c>
      <c r="O4199" s="1" t="s">
        <v>67</v>
      </c>
      <c r="P4199" s="1" t="s">
        <v>54</v>
      </c>
      <c r="Q4199" s="1" t="s">
        <v>68</v>
      </c>
      <c r="R4199" s="1" t="s">
        <v>5</v>
      </c>
      <c r="S4199" s="2" t="b">
        <v>1</v>
      </c>
      <c r="T4199" s="2" t="b">
        <v>0</v>
      </c>
      <c r="U4199" s="1" t="s">
        <v>57</v>
      </c>
      <c r="V4199" s="1"/>
      <c r="W4199" s="2" t="b">
        <v>0</v>
      </c>
      <c r="X4199" s="1"/>
      <c r="Y4199" s="2" t="b">
        <v>0</v>
      </c>
      <c r="Z4199" s="1" t="s">
        <v>58</v>
      </c>
      <c r="AA4199" s="2" t="b">
        <v>1</v>
      </c>
      <c r="AB4199" s="1" t="s">
        <v>25001</v>
      </c>
      <c r="AC4199" s="1" t="s">
        <v>25002</v>
      </c>
      <c r="AD4199" s="1" t="s">
        <v>61</v>
      </c>
      <c r="AE4199" s="2" t="b">
        <v>1</v>
      </c>
      <c r="AF4199" s="1" t="s">
        <v>1400</v>
      </c>
      <c r="AG4199" s="2" t="b">
        <v>0</v>
      </c>
      <c r="AH4199" s="1">
        <v>46242.564803645837</v>
      </c>
    </row>
    <row r="4200" spans="1:34" ht="13.9">
      <c r="A4200" s="1" t="s">
        <v>25003</v>
      </c>
      <c r="B4200" s="1" t="s">
        <v>25004</v>
      </c>
      <c r="C4200" s="4">
        <v>45864</v>
      </c>
      <c r="D4200" s="1" t="s">
        <v>24593</v>
      </c>
      <c r="E4200" s="1">
        <v>2025</v>
      </c>
      <c r="F4200" s="5">
        <v>12.42</v>
      </c>
      <c r="G4200" s="1" t="s">
        <v>25005</v>
      </c>
      <c r="H4200" s="1" t="s">
        <v>25006</v>
      </c>
      <c r="I4200" s="6">
        <v>204</v>
      </c>
      <c r="J4200" s="6" t="s">
        <v>54</v>
      </c>
      <c r="K4200" s="6">
        <v>13</v>
      </c>
      <c r="L4200" s="6">
        <v>13</v>
      </c>
      <c r="M4200" s="6">
        <v>0</v>
      </c>
      <c r="N4200" s="7">
        <v>1</v>
      </c>
      <c r="O4200" s="1" t="s">
        <v>126</v>
      </c>
      <c r="P4200" s="1" t="s">
        <v>54</v>
      </c>
      <c r="Q4200" s="1" t="s">
        <v>56</v>
      </c>
      <c r="R4200" s="1" t="s">
        <v>5</v>
      </c>
      <c r="S4200" s="2" t="b">
        <v>1</v>
      </c>
      <c r="T4200" s="2" t="b">
        <v>0</v>
      </c>
      <c r="U4200" s="1" t="s">
        <v>57</v>
      </c>
      <c r="V4200" s="1"/>
      <c r="W4200" s="2" t="b">
        <v>0</v>
      </c>
      <c r="X4200" s="1"/>
      <c r="Y4200" s="2" t="b">
        <v>0</v>
      </c>
      <c r="Z4200" s="1" t="s">
        <v>58</v>
      </c>
      <c r="AA4200" s="2" t="b">
        <v>1</v>
      </c>
      <c r="AB4200" s="1" t="s">
        <v>25007</v>
      </c>
      <c r="AC4200" s="1" t="s">
        <v>25008</v>
      </c>
      <c r="AD4200" s="1" t="s">
        <v>61</v>
      </c>
      <c r="AE4200" s="2" t="b">
        <v>1</v>
      </c>
      <c r="AF4200" s="1" t="s">
        <v>416</v>
      </c>
      <c r="AG4200" s="2" t="b">
        <v>0</v>
      </c>
      <c r="AH4200" s="1">
        <v>46242.564803645837</v>
      </c>
    </row>
    <row r="4201" spans="1:34" ht="13.9">
      <c r="A4201" s="1" t="s">
        <v>25009</v>
      </c>
      <c r="B4201" s="1" t="s">
        <v>25010</v>
      </c>
      <c r="C4201" s="4">
        <v>45865</v>
      </c>
      <c r="D4201" s="1" t="s">
        <v>24593</v>
      </c>
      <c r="E4201" s="1">
        <v>2025</v>
      </c>
      <c r="F4201" s="5">
        <v>12.39</v>
      </c>
      <c r="G4201" s="1" t="s">
        <v>25011</v>
      </c>
      <c r="H4201" s="1" t="s">
        <v>25000</v>
      </c>
      <c r="I4201" s="6"/>
      <c r="J4201" s="6" t="s">
        <v>147</v>
      </c>
      <c r="K4201" s="6">
        <v>7</v>
      </c>
      <c r="L4201" s="6">
        <v>6</v>
      </c>
      <c r="M4201" s="6">
        <v>1</v>
      </c>
      <c r="N4201" s="7">
        <v>0.8571428571428571</v>
      </c>
      <c r="O4201" s="1" t="s">
        <v>83</v>
      </c>
      <c r="P4201" s="1" t="s">
        <v>54</v>
      </c>
      <c r="Q4201" s="1" t="s">
        <v>56</v>
      </c>
      <c r="R4201" s="1" t="s">
        <v>7</v>
      </c>
      <c r="S4201" s="2" t="b">
        <v>0</v>
      </c>
      <c r="T4201" s="2" t="b">
        <v>1</v>
      </c>
      <c r="U4201" s="1" t="s">
        <v>1669</v>
      </c>
      <c r="V4201" s="1">
        <v>18</v>
      </c>
      <c r="W4201" s="2" t="b">
        <v>1</v>
      </c>
      <c r="X4201" s="1"/>
      <c r="Y4201" s="2" t="b">
        <v>0</v>
      </c>
      <c r="Z4201" s="1" t="s">
        <v>119</v>
      </c>
      <c r="AA4201" s="2" t="b">
        <v>0</v>
      </c>
      <c r="AB4201" s="1" t="s">
        <v>25001</v>
      </c>
      <c r="AC4201" s="1" t="s">
        <v>25012</v>
      </c>
      <c r="AD4201" s="1" t="s">
        <v>61</v>
      </c>
      <c r="AE4201" s="2" t="b">
        <v>1</v>
      </c>
      <c r="AF4201" s="1"/>
      <c r="AG4201" s="2" t="b">
        <v>0</v>
      </c>
      <c r="AH4201" s="1">
        <v>46242.564803645837</v>
      </c>
    </row>
    <row r="4202" spans="1:34" ht="13.9">
      <c r="A4202" s="1" t="s">
        <v>25013</v>
      </c>
      <c r="B4202" s="1" t="s">
        <v>25014</v>
      </c>
      <c r="C4202" s="4">
        <v>45866</v>
      </c>
      <c r="D4202" s="1" t="s">
        <v>24593</v>
      </c>
      <c r="E4202" s="1">
        <v>2025</v>
      </c>
      <c r="F4202" s="5">
        <v>12.35</v>
      </c>
      <c r="G4202" s="1" t="s">
        <v>25015</v>
      </c>
      <c r="H4202" s="1" t="s">
        <v>25016</v>
      </c>
      <c r="I4202" s="6"/>
      <c r="J4202" s="6" t="s">
        <v>147</v>
      </c>
      <c r="K4202" s="6">
        <v>141</v>
      </c>
      <c r="L4202" s="6">
        <v>133</v>
      </c>
      <c r="M4202" s="6">
        <v>8</v>
      </c>
      <c r="N4202" s="7">
        <v>0.94326241134751776</v>
      </c>
      <c r="O4202" s="1" t="s">
        <v>67</v>
      </c>
      <c r="P4202" s="1" t="s">
        <v>54</v>
      </c>
      <c r="Q4202" s="1" t="s">
        <v>56</v>
      </c>
      <c r="R4202" s="1" t="s">
        <v>5</v>
      </c>
      <c r="S4202" s="2" t="b">
        <v>1</v>
      </c>
      <c r="T4202" s="2" t="b">
        <v>0</v>
      </c>
      <c r="U4202" s="1" t="s">
        <v>57</v>
      </c>
      <c r="V4202" s="1"/>
      <c r="W4202" s="2" t="b">
        <v>0</v>
      </c>
      <c r="X4202" s="1"/>
      <c r="Y4202" s="2" t="b">
        <v>0</v>
      </c>
      <c r="Z4202" s="1" t="s">
        <v>119</v>
      </c>
      <c r="AA4202" s="2" t="b">
        <v>0</v>
      </c>
      <c r="AB4202" s="1" t="s">
        <v>25017</v>
      </c>
      <c r="AC4202" s="1" t="s">
        <v>25018</v>
      </c>
      <c r="AD4202" s="1" t="s">
        <v>61</v>
      </c>
      <c r="AE4202" s="2" t="b">
        <v>1</v>
      </c>
      <c r="AF4202" s="1"/>
      <c r="AG4202" s="2" t="b">
        <v>0</v>
      </c>
      <c r="AH4202" s="1">
        <v>46242.564803645837</v>
      </c>
    </row>
    <row r="4203" spans="1:34" ht="13.9">
      <c r="A4203" s="1" t="s">
        <v>25019</v>
      </c>
      <c r="B4203" s="1" t="s">
        <v>25020</v>
      </c>
      <c r="C4203" s="4">
        <v>45866</v>
      </c>
      <c r="D4203" s="1" t="s">
        <v>24593</v>
      </c>
      <c r="E4203" s="1">
        <v>2025</v>
      </c>
      <c r="F4203" s="5">
        <v>12.35</v>
      </c>
      <c r="G4203" s="1" t="s">
        <v>25021</v>
      </c>
      <c r="H4203" s="1" t="s">
        <v>25022</v>
      </c>
      <c r="I4203" s="6">
        <v>3514</v>
      </c>
      <c r="J4203" s="6" t="s">
        <v>54</v>
      </c>
      <c r="K4203" s="6">
        <v>289</v>
      </c>
      <c r="L4203" s="6">
        <v>278</v>
      </c>
      <c r="M4203" s="6">
        <v>11</v>
      </c>
      <c r="N4203" s="7">
        <v>0.96193771626297575</v>
      </c>
      <c r="O4203" s="1" t="s">
        <v>67</v>
      </c>
      <c r="P4203" s="1" t="s">
        <v>54</v>
      </c>
      <c r="Q4203" s="1" t="s">
        <v>68</v>
      </c>
      <c r="R4203" s="1" t="s">
        <v>5</v>
      </c>
      <c r="S4203" s="2" t="b">
        <v>1</v>
      </c>
      <c r="T4203" s="2" t="b">
        <v>0</v>
      </c>
      <c r="U4203" s="1" t="s">
        <v>57</v>
      </c>
      <c r="V4203" s="1"/>
      <c r="W4203" s="2" t="b">
        <v>0</v>
      </c>
      <c r="X4203" s="1"/>
      <c r="Y4203" s="2" t="b">
        <v>0</v>
      </c>
      <c r="Z4203" s="1" t="s">
        <v>58</v>
      </c>
      <c r="AA4203" s="2" t="b">
        <v>1</v>
      </c>
      <c r="AB4203" s="1" t="s">
        <v>25023</v>
      </c>
      <c r="AC4203" s="1" t="s">
        <v>25024</v>
      </c>
      <c r="AD4203" s="1" t="s">
        <v>61</v>
      </c>
      <c r="AE4203" s="2" t="b">
        <v>1</v>
      </c>
      <c r="AF4203" s="1" t="s">
        <v>371</v>
      </c>
      <c r="AG4203" s="2" t="b">
        <v>0</v>
      </c>
      <c r="AH4203" s="1">
        <v>46242.564803645837</v>
      </c>
    </row>
    <row r="4204" spans="1:34" ht="13.9">
      <c r="A4204" s="1" t="s">
        <v>25025</v>
      </c>
      <c r="B4204" s="1" t="s">
        <v>25026</v>
      </c>
      <c r="C4204" s="4">
        <v>45866</v>
      </c>
      <c r="D4204" s="1" t="s">
        <v>24593</v>
      </c>
      <c r="E4204" s="1">
        <v>2025</v>
      </c>
      <c r="F4204" s="5">
        <v>12.35</v>
      </c>
      <c r="G4204" s="1" t="s">
        <v>25027</v>
      </c>
      <c r="H4204" s="1" t="s">
        <v>25028</v>
      </c>
      <c r="I4204" s="6">
        <v>74895</v>
      </c>
      <c r="J4204" s="6" t="s">
        <v>54</v>
      </c>
      <c r="K4204" s="6">
        <v>662</v>
      </c>
      <c r="L4204" s="6">
        <v>518</v>
      </c>
      <c r="M4204" s="6">
        <v>144</v>
      </c>
      <c r="N4204" s="7">
        <v>0.78247734138972813</v>
      </c>
      <c r="O4204" s="1" t="s">
        <v>55</v>
      </c>
      <c r="P4204" s="1" t="s">
        <v>54</v>
      </c>
      <c r="Q4204" s="1" t="s">
        <v>68</v>
      </c>
      <c r="R4204" s="1" t="s">
        <v>7</v>
      </c>
      <c r="S4204" s="2" t="b">
        <v>0</v>
      </c>
      <c r="T4204" s="2" t="b">
        <v>1</v>
      </c>
      <c r="U4204" s="1" t="s">
        <v>202</v>
      </c>
      <c r="V4204" s="1">
        <v>18</v>
      </c>
      <c r="W4204" s="2" t="b">
        <v>1</v>
      </c>
      <c r="X4204" s="2" t="b">
        <v>1</v>
      </c>
      <c r="Y4204" s="2" t="b">
        <v>0</v>
      </c>
      <c r="Z4204" s="1" t="s">
        <v>119</v>
      </c>
      <c r="AA4204" s="2" t="b">
        <v>0</v>
      </c>
      <c r="AB4204" s="1" t="s">
        <v>25029</v>
      </c>
      <c r="AC4204" s="1" t="s">
        <v>25030</v>
      </c>
      <c r="AD4204" s="1" t="s">
        <v>61</v>
      </c>
      <c r="AE4204" s="2" t="b">
        <v>1</v>
      </c>
      <c r="AF4204" s="1"/>
      <c r="AG4204" s="2" t="b">
        <v>0</v>
      </c>
      <c r="AH4204" s="1">
        <v>46242.564803645837</v>
      </c>
    </row>
    <row r="4205" spans="1:34" ht="13.9">
      <c r="A4205" s="1" t="s">
        <v>25031</v>
      </c>
      <c r="B4205" s="1" t="s">
        <v>25032</v>
      </c>
      <c r="C4205" s="4">
        <v>45866</v>
      </c>
      <c r="D4205" s="1" t="s">
        <v>24593</v>
      </c>
      <c r="E4205" s="1">
        <v>2025</v>
      </c>
      <c r="F4205" s="5">
        <v>12.35</v>
      </c>
      <c r="G4205" s="1" t="s">
        <v>25033</v>
      </c>
      <c r="H4205" s="1" t="s">
        <v>25034</v>
      </c>
      <c r="I4205" s="6">
        <v>857</v>
      </c>
      <c r="J4205" s="6" t="s">
        <v>54</v>
      </c>
      <c r="K4205" s="6">
        <v>32</v>
      </c>
      <c r="L4205" s="6">
        <v>25</v>
      </c>
      <c r="M4205" s="6">
        <v>7</v>
      </c>
      <c r="N4205" s="7">
        <v>0.78125</v>
      </c>
      <c r="O4205" s="1" t="s">
        <v>55</v>
      </c>
      <c r="P4205" s="1" t="s">
        <v>54</v>
      </c>
      <c r="Q4205" s="1" t="s">
        <v>56</v>
      </c>
      <c r="R4205" s="1" t="s">
        <v>7</v>
      </c>
      <c r="S4205" s="2" t="b">
        <v>0</v>
      </c>
      <c r="T4205" s="2" t="b">
        <v>1</v>
      </c>
      <c r="U4205" s="1" t="s">
        <v>202</v>
      </c>
      <c r="V4205" s="1">
        <v>18</v>
      </c>
      <c r="W4205" s="2" t="b">
        <v>1</v>
      </c>
      <c r="X4205" s="2" t="b">
        <v>1</v>
      </c>
      <c r="Y4205" s="2" t="b">
        <v>0</v>
      </c>
      <c r="Z4205" s="1" t="s">
        <v>119</v>
      </c>
      <c r="AA4205" s="2" t="b">
        <v>0</v>
      </c>
      <c r="AB4205" s="1" t="s">
        <v>25035</v>
      </c>
      <c r="AC4205" s="1" t="s">
        <v>25036</v>
      </c>
      <c r="AD4205" s="1" t="s">
        <v>61</v>
      </c>
      <c r="AE4205" s="2" t="b">
        <v>1</v>
      </c>
      <c r="AF4205" s="1"/>
      <c r="AG4205" s="2" t="b">
        <v>0</v>
      </c>
      <c r="AH4205" s="1">
        <v>46242.564803645837</v>
      </c>
    </row>
    <row r="4206" spans="1:34" ht="13.9">
      <c r="A4206" s="1" t="s">
        <v>25037</v>
      </c>
      <c r="B4206" s="1" t="s">
        <v>25038</v>
      </c>
      <c r="C4206" s="4">
        <v>45867</v>
      </c>
      <c r="D4206" s="1" t="s">
        <v>24593</v>
      </c>
      <c r="E4206" s="1">
        <v>2025</v>
      </c>
      <c r="F4206" s="5">
        <v>12.32</v>
      </c>
      <c r="G4206" s="1" t="s">
        <v>25039</v>
      </c>
      <c r="H4206" s="1" t="s">
        <v>25040</v>
      </c>
      <c r="I4206" s="6">
        <v>40</v>
      </c>
      <c r="J4206" s="6" t="s">
        <v>54</v>
      </c>
      <c r="K4206" s="6">
        <v>3</v>
      </c>
      <c r="L4206" s="6">
        <v>3</v>
      </c>
      <c r="M4206" s="6">
        <v>0</v>
      </c>
      <c r="N4206" s="7">
        <v>1</v>
      </c>
      <c r="O4206" s="1" t="s">
        <v>302</v>
      </c>
      <c r="P4206" s="1" t="s">
        <v>54</v>
      </c>
      <c r="Q4206" s="1" t="s">
        <v>56</v>
      </c>
      <c r="R4206" s="1" t="s">
        <v>5</v>
      </c>
      <c r="S4206" s="2" t="b">
        <v>1</v>
      </c>
      <c r="T4206" s="2" t="b">
        <v>0</v>
      </c>
      <c r="U4206" s="1" t="s">
        <v>57</v>
      </c>
      <c r="V4206" s="1"/>
      <c r="W4206" s="2" t="b">
        <v>0</v>
      </c>
      <c r="X4206" s="1"/>
      <c r="Y4206" s="2" t="b">
        <v>0</v>
      </c>
      <c r="Z4206" s="1" t="s">
        <v>58</v>
      </c>
      <c r="AA4206" s="2" t="b">
        <v>1</v>
      </c>
      <c r="AB4206" s="1" t="s">
        <v>25041</v>
      </c>
      <c r="AC4206" s="1" t="s">
        <v>25042</v>
      </c>
      <c r="AD4206" s="1" t="s">
        <v>61</v>
      </c>
      <c r="AE4206" s="2" t="b">
        <v>1</v>
      </c>
      <c r="AF4206" s="1" t="s">
        <v>987</v>
      </c>
      <c r="AG4206" s="2" t="b">
        <v>0</v>
      </c>
      <c r="AH4206" s="1">
        <v>46242.564803645837</v>
      </c>
    </row>
    <row r="4207" spans="1:34" ht="13.9">
      <c r="A4207" s="1" t="s">
        <v>25043</v>
      </c>
      <c r="B4207" s="1" t="s">
        <v>25044</v>
      </c>
      <c r="C4207" s="4">
        <v>45867</v>
      </c>
      <c r="D4207" s="1" t="s">
        <v>24593</v>
      </c>
      <c r="E4207" s="1">
        <v>2025</v>
      </c>
      <c r="F4207" s="5">
        <v>12.32</v>
      </c>
      <c r="G4207" s="1" t="s">
        <v>25045</v>
      </c>
      <c r="H4207" s="1" t="s">
        <v>25046</v>
      </c>
      <c r="I4207" s="6">
        <v>425</v>
      </c>
      <c r="J4207" s="6" t="s">
        <v>54</v>
      </c>
      <c r="K4207" s="6">
        <v>27</v>
      </c>
      <c r="L4207" s="6">
        <v>27</v>
      </c>
      <c r="M4207" s="6">
        <v>0</v>
      </c>
      <c r="N4207" s="7">
        <v>1</v>
      </c>
      <c r="O4207" s="1" t="s">
        <v>126</v>
      </c>
      <c r="P4207" s="1" t="s">
        <v>54</v>
      </c>
      <c r="Q4207" s="1" t="s">
        <v>56</v>
      </c>
      <c r="R4207" s="1" t="s">
        <v>7</v>
      </c>
      <c r="S4207" s="2" t="b">
        <v>0</v>
      </c>
      <c r="T4207" s="2" t="b">
        <v>1</v>
      </c>
      <c r="U4207" s="1" t="s">
        <v>202</v>
      </c>
      <c r="V4207" s="1">
        <v>18</v>
      </c>
      <c r="W4207" s="2" t="b">
        <v>1</v>
      </c>
      <c r="X4207" s="2" t="b">
        <v>1</v>
      </c>
      <c r="Y4207" s="2" t="b">
        <v>0</v>
      </c>
      <c r="Z4207" s="1" t="s">
        <v>119</v>
      </c>
      <c r="AA4207" s="2" t="b">
        <v>0</v>
      </c>
      <c r="AB4207" s="1" t="s">
        <v>25047</v>
      </c>
      <c r="AC4207" s="1" t="s">
        <v>25048</v>
      </c>
      <c r="AD4207" s="1" t="s">
        <v>61</v>
      </c>
      <c r="AE4207" s="2" t="b">
        <v>1</v>
      </c>
      <c r="AF4207" s="1"/>
      <c r="AG4207" s="2" t="b">
        <v>0</v>
      </c>
      <c r="AH4207" s="1">
        <v>46242.564803657406</v>
      </c>
    </row>
    <row r="4208" spans="1:34" ht="13.9">
      <c r="A4208" s="1" t="s">
        <v>25049</v>
      </c>
      <c r="B4208" s="1" t="s">
        <v>25050</v>
      </c>
      <c r="C4208" s="4">
        <v>45868</v>
      </c>
      <c r="D4208" s="1" t="s">
        <v>24593</v>
      </c>
      <c r="E4208" s="1">
        <v>2025</v>
      </c>
      <c r="F4208" s="5">
        <v>12.29</v>
      </c>
      <c r="G4208" s="1" t="s">
        <v>25051</v>
      </c>
      <c r="H4208" s="1" t="s">
        <v>25052</v>
      </c>
      <c r="I4208" s="6">
        <v>234</v>
      </c>
      <c r="J4208" s="6" t="s">
        <v>54</v>
      </c>
      <c r="K4208" s="6">
        <v>23</v>
      </c>
      <c r="L4208" s="6">
        <v>22</v>
      </c>
      <c r="M4208" s="6">
        <v>1</v>
      </c>
      <c r="N4208" s="7">
        <v>0.95652173913043481</v>
      </c>
      <c r="O4208" s="1" t="s">
        <v>126</v>
      </c>
      <c r="P4208" s="1" t="s">
        <v>54</v>
      </c>
      <c r="Q4208" s="1" t="s">
        <v>56</v>
      </c>
      <c r="R4208" s="1" t="s">
        <v>5</v>
      </c>
      <c r="S4208" s="2" t="b">
        <v>1</v>
      </c>
      <c r="T4208" s="2" t="b">
        <v>0</v>
      </c>
      <c r="U4208" s="1" t="s">
        <v>57</v>
      </c>
      <c r="V4208" s="1"/>
      <c r="W4208" s="2" t="b">
        <v>0</v>
      </c>
      <c r="X4208" s="1"/>
      <c r="Y4208" s="2" t="b">
        <v>0</v>
      </c>
      <c r="Z4208" s="1" t="s">
        <v>58</v>
      </c>
      <c r="AA4208" s="2" t="b">
        <v>1</v>
      </c>
      <c r="AB4208" s="1" t="s">
        <v>25053</v>
      </c>
      <c r="AC4208" s="1" t="s">
        <v>25054</v>
      </c>
      <c r="AD4208" s="1" t="s">
        <v>61</v>
      </c>
      <c r="AE4208" s="2" t="b">
        <v>1</v>
      </c>
      <c r="AF4208" s="1" t="s">
        <v>305</v>
      </c>
      <c r="AG4208" s="2" t="b">
        <v>0</v>
      </c>
      <c r="AH4208" s="1">
        <v>46242.564803657406</v>
      </c>
    </row>
    <row r="4209" spans="1:34" ht="13.9">
      <c r="A4209" s="1" t="s">
        <v>25055</v>
      </c>
      <c r="B4209" s="1" t="s">
        <v>25056</v>
      </c>
      <c r="C4209" s="4">
        <v>45869</v>
      </c>
      <c r="D4209" s="1" t="s">
        <v>24593</v>
      </c>
      <c r="E4209" s="1">
        <v>2025</v>
      </c>
      <c r="F4209" s="5">
        <v>12.25</v>
      </c>
      <c r="G4209" s="1" t="s">
        <v>25057</v>
      </c>
      <c r="H4209" s="1" t="s">
        <v>18891</v>
      </c>
      <c r="I4209" s="6">
        <v>308</v>
      </c>
      <c r="J4209" s="6" t="s">
        <v>54</v>
      </c>
      <c r="K4209" s="6">
        <v>34</v>
      </c>
      <c r="L4209" s="6">
        <v>33</v>
      </c>
      <c r="M4209" s="6">
        <v>1</v>
      </c>
      <c r="N4209" s="7">
        <v>0.97058823529411764</v>
      </c>
      <c r="O4209" s="1" t="s">
        <v>126</v>
      </c>
      <c r="P4209" s="1" t="s">
        <v>54</v>
      </c>
      <c r="Q4209" s="1" t="s">
        <v>56</v>
      </c>
      <c r="R4209" s="1" t="s">
        <v>5</v>
      </c>
      <c r="S4209" s="2" t="b">
        <v>1</v>
      </c>
      <c r="T4209" s="2" t="b">
        <v>0</v>
      </c>
      <c r="U4209" s="1" t="s">
        <v>57</v>
      </c>
      <c r="V4209" s="1"/>
      <c r="W4209" s="2" t="b">
        <v>0</v>
      </c>
      <c r="X4209" s="1"/>
      <c r="Y4209" s="2" t="b">
        <v>0</v>
      </c>
      <c r="Z4209" s="1" t="s">
        <v>58</v>
      </c>
      <c r="AA4209" s="2" t="b">
        <v>1</v>
      </c>
      <c r="AB4209" s="1" t="s">
        <v>18892</v>
      </c>
      <c r="AC4209" s="1" t="s">
        <v>25058</v>
      </c>
      <c r="AD4209" s="1" t="s">
        <v>61</v>
      </c>
      <c r="AE4209" s="2" t="b">
        <v>1</v>
      </c>
      <c r="AF4209" s="1" t="s">
        <v>435</v>
      </c>
      <c r="AG4209" s="2" t="b">
        <v>0</v>
      </c>
      <c r="AH4209" s="1">
        <v>46242.564803657406</v>
      </c>
    </row>
    <row r="4210" spans="1:34" ht="13.9">
      <c r="A4210" s="1" t="s">
        <v>25059</v>
      </c>
      <c r="B4210" s="1" t="s">
        <v>25060</v>
      </c>
      <c r="C4210" s="4">
        <v>45869</v>
      </c>
      <c r="D4210" s="1" t="s">
        <v>24593</v>
      </c>
      <c r="E4210" s="1">
        <v>2025</v>
      </c>
      <c r="F4210" s="5">
        <v>12.25</v>
      </c>
      <c r="G4210" s="1" t="s">
        <v>25061</v>
      </c>
      <c r="H4210" s="1" t="s">
        <v>25062</v>
      </c>
      <c r="I4210" s="6">
        <v>38</v>
      </c>
      <c r="J4210" s="6" t="s">
        <v>54</v>
      </c>
      <c r="K4210" s="6">
        <v>3</v>
      </c>
      <c r="L4210" s="6">
        <v>3</v>
      </c>
      <c r="M4210" s="6">
        <v>0</v>
      </c>
      <c r="N4210" s="7">
        <v>1</v>
      </c>
      <c r="O4210" s="1" t="s">
        <v>302</v>
      </c>
      <c r="P4210" s="1" t="s">
        <v>54</v>
      </c>
      <c r="Q4210" s="1" t="s">
        <v>56</v>
      </c>
      <c r="R4210" s="1" t="s">
        <v>5</v>
      </c>
      <c r="S4210" s="2" t="b">
        <v>1</v>
      </c>
      <c r="T4210" s="2" t="b">
        <v>0</v>
      </c>
      <c r="U4210" s="1" t="s">
        <v>57</v>
      </c>
      <c r="V4210" s="1"/>
      <c r="W4210" s="2" t="b">
        <v>0</v>
      </c>
      <c r="X4210" s="1"/>
      <c r="Y4210" s="2" t="b">
        <v>0</v>
      </c>
      <c r="Z4210" s="1" t="s">
        <v>58</v>
      </c>
      <c r="AA4210" s="2" t="b">
        <v>1</v>
      </c>
      <c r="AB4210" s="1" t="s">
        <v>25063</v>
      </c>
      <c r="AC4210" s="1" t="s">
        <v>25064</v>
      </c>
      <c r="AD4210" s="1" t="s">
        <v>61</v>
      </c>
      <c r="AE4210" s="2" t="b">
        <v>1</v>
      </c>
      <c r="AF4210" s="1" t="s">
        <v>86</v>
      </c>
      <c r="AG4210" s="2" t="b">
        <v>0</v>
      </c>
      <c r="AH4210" s="1">
        <v>46242.564803657406</v>
      </c>
    </row>
    <row r="4211" spans="1:34" ht="13.9">
      <c r="A4211" s="1" t="s">
        <v>25065</v>
      </c>
      <c r="B4211" s="1" t="s">
        <v>25066</v>
      </c>
      <c r="C4211" s="4">
        <v>45869</v>
      </c>
      <c r="D4211" s="1" t="s">
        <v>24593</v>
      </c>
      <c r="E4211" s="1">
        <v>2025</v>
      </c>
      <c r="F4211" s="5">
        <v>12.25</v>
      </c>
      <c r="G4211" s="1" t="s">
        <v>25067</v>
      </c>
      <c r="H4211" s="1" t="s">
        <v>18405</v>
      </c>
      <c r="I4211" s="6">
        <v>10238</v>
      </c>
      <c r="J4211" s="6" t="s">
        <v>54</v>
      </c>
      <c r="K4211" s="6">
        <v>294</v>
      </c>
      <c r="L4211" s="6">
        <v>287</v>
      </c>
      <c r="M4211" s="6">
        <v>7</v>
      </c>
      <c r="N4211" s="7">
        <v>0.97619047619047616</v>
      </c>
      <c r="O4211" s="1" t="s">
        <v>67</v>
      </c>
      <c r="P4211" s="1" t="s">
        <v>54</v>
      </c>
      <c r="Q4211" s="1" t="s">
        <v>68</v>
      </c>
      <c r="R4211" s="1" t="s">
        <v>5</v>
      </c>
      <c r="S4211" s="2" t="b">
        <v>1</v>
      </c>
      <c r="T4211" s="2" t="b">
        <v>0</v>
      </c>
      <c r="U4211" s="1" t="s">
        <v>57</v>
      </c>
      <c r="V4211" s="1"/>
      <c r="W4211" s="2" t="b">
        <v>0</v>
      </c>
      <c r="X4211" s="1"/>
      <c r="Y4211" s="2" t="b">
        <v>0</v>
      </c>
      <c r="Z4211" s="1" t="s">
        <v>58</v>
      </c>
      <c r="AA4211" s="2" t="b">
        <v>1</v>
      </c>
      <c r="AB4211" s="1" t="s">
        <v>18406</v>
      </c>
      <c r="AC4211" s="1" t="s">
        <v>25068</v>
      </c>
      <c r="AD4211" s="1" t="s">
        <v>61</v>
      </c>
      <c r="AE4211" s="2" t="b">
        <v>1</v>
      </c>
      <c r="AF4211" s="1" t="s">
        <v>4604</v>
      </c>
      <c r="AG4211" s="2" t="b">
        <v>0</v>
      </c>
      <c r="AH4211" s="1">
        <v>46242.564803657406</v>
      </c>
    </row>
    <row r="4212" spans="1:34" ht="13.9">
      <c r="A4212" s="1" t="s">
        <v>25069</v>
      </c>
      <c r="B4212" s="1" t="s">
        <v>25070</v>
      </c>
      <c r="C4212" s="4">
        <v>45870</v>
      </c>
      <c r="D4212" s="1" t="s">
        <v>25071</v>
      </c>
      <c r="E4212" s="1">
        <v>2025</v>
      </c>
      <c r="F4212" s="5">
        <v>12.22</v>
      </c>
      <c r="G4212" s="1" t="s">
        <v>25072</v>
      </c>
      <c r="H4212" s="1" t="s">
        <v>25073</v>
      </c>
      <c r="I4212" s="6">
        <v>2927</v>
      </c>
      <c r="J4212" s="6" t="s">
        <v>54</v>
      </c>
      <c r="K4212" s="6">
        <v>51</v>
      </c>
      <c r="L4212" s="6">
        <v>38</v>
      </c>
      <c r="M4212" s="6">
        <v>13</v>
      </c>
      <c r="N4212" s="7">
        <v>0.74509803921568629</v>
      </c>
      <c r="O4212" s="1" t="s">
        <v>55</v>
      </c>
      <c r="P4212" s="1" t="s">
        <v>54</v>
      </c>
      <c r="Q4212" s="1" t="s">
        <v>56</v>
      </c>
      <c r="R4212" s="1" t="s">
        <v>7</v>
      </c>
      <c r="S4212" s="2" t="b">
        <v>0</v>
      </c>
      <c r="T4212" s="2" t="b">
        <v>1</v>
      </c>
      <c r="U4212" s="1" t="s">
        <v>202</v>
      </c>
      <c r="V4212" s="1">
        <v>18</v>
      </c>
      <c r="W4212" s="2" t="b">
        <v>1</v>
      </c>
      <c r="X4212" s="2" t="b">
        <v>1</v>
      </c>
      <c r="Y4212" s="2" t="b">
        <v>0</v>
      </c>
      <c r="Z4212" s="1" t="s">
        <v>119</v>
      </c>
      <c r="AA4212" s="2" t="b">
        <v>0</v>
      </c>
      <c r="AB4212" s="1" t="s">
        <v>25074</v>
      </c>
      <c r="AC4212" s="1" t="s">
        <v>25075</v>
      </c>
      <c r="AD4212" s="1" t="s">
        <v>61</v>
      </c>
      <c r="AE4212" s="2" t="b">
        <v>1</v>
      </c>
      <c r="AF4212" s="1"/>
      <c r="AG4212" s="2" t="b">
        <v>0</v>
      </c>
      <c r="AH4212" s="1">
        <v>46242.564803657406</v>
      </c>
    </row>
    <row r="4213" spans="1:34" ht="13.9">
      <c r="A4213" s="1" t="s">
        <v>25076</v>
      </c>
      <c r="B4213" s="1" t="s">
        <v>25077</v>
      </c>
      <c r="C4213" s="4">
        <v>45870</v>
      </c>
      <c r="D4213" s="1" t="s">
        <v>25071</v>
      </c>
      <c r="E4213" s="1">
        <v>2025</v>
      </c>
      <c r="F4213" s="5">
        <v>12.22</v>
      </c>
      <c r="G4213" s="1" t="s">
        <v>25078</v>
      </c>
      <c r="H4213" s="1" t="s">
        <v>25079</v>
      </c>
      <c r="I4213" s="6">
        <v>36</v>
      </c>
      <c r="J4213" s="6" t="s">
        <v>54</v>
      </c>
      <c r="K4213" s="6">
        <v>2</v>
      </c>
      <c r="L4213" s="6">
        <v>1</v>
      </c>
      <c r="M4213" s="6">
        <v>1</v>
      </c>
      <c r="N4213" s="7">
        <v>0.5</v>
      </c>
      <c r="O4213" s="1" t="s">
        <v>567</v>
      </c>
      <c r="P4213" s="1" t="s">
        <v>54</v>
      </c>
      <c r="Q4213" s="1" t="s">
        <v>56</v>
      </c>
      <c r="R4213" s="1" t="s">
        <v>5</v>
      </c>
      <c r="S4213" s="2" t="b">
        <v>1</v>
      </c>
      <c r="T4213" s="2" t="b">
        <v>0</v>
      </c>
      <c r="U4213" s="1" t="s">
        <v>244</v>
      </c>
      <c r="V4213" s="1">
        <v>16</v>
      </c>
      <c r="W4213" s="2" t="b">
        <v>0</v>
      </c>
      <c r="X4213" s="1"/>
      <c r="Y4213" s="2" t="b">
        <v>0</v>
      </c>
      <c r="Z4213" s="1" t="s">
        <v>58</v>
      </c>
      <c r="AA4213" s="2" t="b">
        <v>1</v>
      </c>
      <c r="AB4213" s="1" t="s">
        <v>25080</v>
      </c>
      <c r="AC4213" s="1" t="s">
        <v>25081</v>
      </c>
      <c r="AD4213" s="1" t="s">
        <v>61</v>
      </c>
      <c r="AE4213" s="2" t="b">
        <v>1</v>
      </c>
      <c r="AF4213" s="1" t="s">
        <v>71</v>
      </c>
      <c r="AG4213" s="2" t="b">
        <v>0</v>
      </c>
      <c r="AH4213" s="1">
        <v>46242.564803657406</v>
      </c>
    </row>
    <row r="4214" spans="1:34" ht="13.9">
      <c r="A4214" s="1" t="s">
        <v>25082</v>
      </c>
      <c r="B4214" s="1" t="s">
        <v>25083</v>
      </c>
      <c r="C4214" s="4">
        <v>45870</v>
      </c>
      <c r="D4214" s="1" t="s">
        <v>25071</v>
      </c>
      <c r="E4214" s="1">
        <v>2025</v>
      </c>
      <c r="F4214" s="5">
        <v>12.22</v>
      </c>
      <c r="G4214" s="1" t="s">
        <v>25084</v>
      </c>
      <c r="H4214" s="1" t="s">
        <v>25085</v>
      </c>
      <c r="I4214" s="6">
        <v>1003</v>
      </c>
      <c r="J4214" s="6" t="s">
        <v>54</v>
      </c>
      <c r="K4214" s="6">
        <v>45</v>
      </c>
      <c r="L4214" s="6">
        <v>36</v>
      </c>
      <c r="M4214" s="6">
        <v>9</v>
      </c>
      <c r="N4214" s="7">
        <v>0.8</v>
      </c>
      <c r="O4214" s="1" t="s">
        <v>126</v>
      </c>
      <c r="P4214" s="1" t="s">
        <v>54</v>
      </c>
      <c r="Q4214" s="1" t="s">
        <v>56</v>
      </c>
      <c r="R4214" s="1" t="s">
        <v>5</v>
      </c>
      <c r="S4214" s="2" t="b">
        <v>1</v>
      </c>
      <c r="T4214" s="2" t="b">
        <v>0</v>
      </c>
      <c r="U4214" s="1" t="s">
        <v>499</v>
      </c>
      <c r="V4214" s="1">
        <v>17</v>
      </c>
      <c r="W4214" s="2" t="b">
        <v>0</v>
      </c>
      <c r="X4214" s="1"/>
      <c r="Y4214" s="2" t="b">
        <v>0</v>
      </c>
      <c r="Z4214" s="1" t="s">
        <v>58</v>
      </c>
      <c r="AA4214" s="2" t="b">
        <v>1</v>
      </c>
      <c r="AB4214" s="1" t="s">
        <v>25086</v>
      </c>
      <c r="AC4214" s="1" t="s">
        <v>25087</v>
      </c>
      <c r="AD4214" s="1" t="s">
        <v>61</v>
      </c>
      <c r="AE4214" s="2" t="b">
        <v>1</v>
      </c>
      <c r="AF4214" s="1" t="s">
        <v>509</v>
      </c>
      <c r="AG4214" s="2" t="b">
        <v>0</v>
      </c>
      <c r="AH4214" s="1">
        <v>46242.564803657406</v>
      </c>
    </row>
    <row r="4215" spans="1:34" ht="13.9">
      <c r="A4215" s="1" t="s">
        <v>25088</v>
      </c>
      <c r="B4215" s="1" t="s">
        <v>25089</v>
      </c>
      <c r="C4215" s="4">
        <v>45871</v>
      </c>
      <c r="D4215" s="1" t="s">
        <v>25071</v>
      </c>
      <c r="E4215" s="1">
        <v>2025</v>
      </c>
      <c r="F4215" s="5">
        <v>12.19</v>
      </c>
      <c r="G4215" s="1" t="s">
        <v>25090</v>
      </c>
      <c r="H4215" s="1" t="s">
        <v>25091</v>
      </c>
      <c r="I4215" s="6">
        <v>6755</v>
      </c>
      <c r="J4215" s="6" t="s">
        <v>54</v>
      </c>
      <c r="K4215" s="6">
        <v>179</v>
      </c>
      <c r="L4215" s="6">
        <v>159</v>
      </c>
      <c r="M4215" s="6">
        <v>20</v>
      </c>
      <c r="N4215" s="7">
        <v>0.88826815642458101</v>
      </c>
      <c r="O4215" s="1" t="s">
        <v>67</v>
      </c>
      <c r="P4215" s="1" t="s">
        <v>54</v>
      </c>
      <c r="Q4215" s="1" t="s">
        <v>56</v>
      </c>
      <c r="R4215" s="1" t="s">
        <v>5</v>
      </c>
      <c r="S4215" s="2" t="b">
        <v>1</v>
      </c>
      <c r="T4215" s="2" t="b">
        <v>0</v>
      </c>
      <c r="U4215" s="1" t="s">
        <v>57</v>
      </c>
      <c r="V4215" s="1"/>
      <c r="W4215" s="2" t="b">
        <v>0</v>
      </c>
      <c r="X4215" s="1"/>
      <c r="Y4215" s="2" t="b">
        <v>0</v>
      </c>
      <c r="Z4215" s="1" t="s">
        <v>58</v>
      </c>
      <c r="AA4215" s="2" t="b">
        <v>1</v>
      </c>
      <c r="AB4215" s="1" t="s">
        <v>25092</v>
      </c>
      <c r="AC4215" s="1" t="s">
        <v>25093</v>
      </c>
      <c r="AD4215" s="1" t="s">
        <v>61</v>
      </c>
      <c r="AE4215" s="2" t="b">
        <v>1</v>
      </c>
      <c r="AF4215" s="1" t="s">
        <v>101</v>
      </c>
      <c r="AG4215" s="2" t="b">
        <v>1</v>
      </c>
      <c r="AH4215" s="1">
        <v>46242.564803657406</v>
      </c>
    </row>
    <row r="4216" spans="1:34" ht="13.9">
      <c r="A4216" s="1" t="s">
        <v>25094</v>
      </c>
      <c r="B4216" s="1" t="s">
        <v>25095</v>
      </c>
      <c r="C4216" s="4">
        <v>45874</v>
      </c>
      <c r="D4216" s="1" t="s">
        <v>25071</v>
      </c>
      <c r="E4216" s="1">
        <v>2025</v>
      </c>
      <c r="F4216" s="5">
        <v>12.09</v>
      </c>
      <c r="G4216" s="1" t="s">
        <v>25096</v>
      </c>
      <c r="H4216" s="1" t="s">
        <v>25097</v>
      </c>
      <c r="I4216" s="6">
        <v>23178</v>
      </c>
      <c r="J4216" s="6" t="s">
        <v>54</v>
      </c>
      <c r="K4216" s="6">
        <v>1355</v>
      </c>
      <c r="L4216" s="6">
        <v>1309</v>
      </c>
      <c r="M4216" s="6">
        <v>46</v>
      </c>
      <c r="N4216" s="7">
        <v>0.96605166051660518</v>
      </c>
      <c r="O4216" s="1" t="s">
        <v>76</v>
      </c>
      <c r="P4216" s="1" t="s">
        <v>54</v>
      </c>
      <c r="Q4216" s="1" t="s">
        <v>68</v>
      </c>
      <c r="R4216" s="1" t="s">
        <v>5</v>
      </c>
      <c r="S4216" s="2" t="b">
        <v>1</v>
      </c>
      <c r="T4216" s="2" t="b">
        <v>0</v>
      </c>
      <c r="U4216" s="1" t="s">
        <v>57</v>
      </c>
      <c r="V4216" s="1"/>
      <c r="W4216" s="2" t="b">
        <v>0</v>
      </c>
      <c r="X4216" s="1"/>
      <c r="Y4216" s="2" t="b">
        <v>0</v>
      </c>
      <c r="Z4216" s="1" t="s">
        <v>58</v>
      </c>
      <c r="AA4216" s="2" t="b">
        <v>1</v>
      </c>
      <c r="AB4216" s="1" t="s">
        <v>25098</v>
      </c>
      <c r="AC4216" s="1" t="s">
        <v>25099</v>
      </c>
      <c r="AD4216" s="1" t="s">
        <v>61</v>
      </c>
      <c r="AE4216" s="2" t="b">
        <v>1</v>
      </c>
      <c r="AF4216" s="1" t="s">
        <v>101</v>
      </c>
      <c r="AG4216" s="2" t="b">
        <v>1</v>
      </c>
      <c r="AH4216" s="1">
        <v>46242.564803657406</v>
      </c>
    </row>
    <row r="4217" spans="1:34" ht="13.9">
      <c r="A4217" s="1" t="s">
        <v>25100</v>
      </c>
      <c r="B4217" s="1" t="s">
        <v>25101</v>
      </c>
      <c r="C4217" s="4">
        <v>45875</v>
      </c>
      <c r="D4217" s="1" t="s">
        <v>25071</v>
      </c>
      <c r="E4217" s="1">
        <v>2025</v>
      </c>
      <c r="F4217" s="5">
        <v>12.06</v>
      </c>
      <c r="G4217" s="1" t="s">
        <v>25102</v>
      </c>
      <c r="H4217" s="1" t="s">
        <v>25103</v>
      </c>
      <c r="I4217" s="6">
        <v>43359</v>
      </c>
      <c r="J4217" s="6" t="s">
        <v>54</v>
      </c>
      <c r="K4217" s="6">
        <v>1084</v>
      </c>
      <c r="L4217" s="6">
        <v>1050</v>
      </c>
      <c r="M4217" s="6">
        <v>34</v>
      </c>
      <c r="N4217" s="7">
        <v>0.96863468634686345</v>
      </c>
      <c r="O4217" s="1" t="s">
        <v>76</v>
      </c>
      <c r="P4217" s="1" t="s">
        <v>54</v>
      </c>
      <c r="Q4217" s="1" t="s">
        <v>68</v>
      </c>
      <c r="R4217" s="1" t="s">
        <v>5</v>
      </c>
      <c r="S4217" s="2" t="b">
        <v>1</v>
      </c>
      <c r="T4217" s="2" t="b">
        <v>0</v>
      </c>
      <c r="U4217" s="1" t="s">
        <v>57</v>
      </c>
      <c r="V4217" s="1"/>
      <c r="W4217" s="2" t="b">
        <v>0</v>
      </c>
      <c r="X4217" s="1"/>
      <c r="Y4217" s="2" t="b">
        <v>0</v>
      </c>
      <c r="Z4217" s="1" t="s">
        <v>58</v>
      </c>
      <c r="AA4217" s="2" t="b">
        <v>1</v>
      </c>
      <c r="AB4217" s="1" t="s">
        <v>25104</v>
      </c>
      <c r="AC4217" s="1" t="s">
        <v>25105</v>
      </c>
      <c r="AD4217" s="1" t="s">
        <v>61</v>
      </c>
      <c r="AE4217" s="2" t="b">
        <v>1</v>
      </c>
      <c r="AF4217" s="1" t="s">
        <v>509</v>
      </c>
      <c r="AG4217" s="2" t="b">
        <v>0</v>
      </c>
      <c r="AH4217" s="1">
        <v>46242.564803657406</v>
      </c>
    </row>
    <row r="4218" spans="1:34" ht="13.9">
      <c r="A4218" s="1" t="s">
        <v>25106</v>
      </c>
      <c r="B4218" s="1" t="s">
        <v>25107</v>
      </c>
      <c r="C4218" s="4">
        <v>45876</v>
      </c>
      <c r="D4218" s="1" t="s">
        <v>25071</v>
      </c>
      <c r="E4218" s="1">
        <v>2025</v>
      </c>
      <c r="F4218" s="5">
        <v>12.02</v>
      </c>
      <c r="G4218" s="1" t="s">
        <v>25108</v>
      </c>
      <c r="H4218" s="1" t="s">
        <v>25109</v>
      </c>
      <c r="I4218" s="6">
        <v>331</v>
      </c>
      <c r="J4218" s="6" t="s">
        <v>54</v>
      </c>
      <c r="K4218" s="6">
        <v>22</v>
      </c>
      <c r="L4218" s="6">
        <v>22</v>
      </c>
      <c r="M4218" s="6">
        <v>0</v>
      </c>
      <c r="N4218" s="7">
        <v>1</v>
      </c>
      <c r="O4218" s="1" t="s">
        <v>126</v>
      </c>
      <c r="P4218" s="1" t="s">
        <v>54</v>
      </c>
      <c r="Q4218" s="1" t="s">
        <v>56</v>
      </c>
      <c r="R4218" s="1" t="s">
        <v>5</v>
      </c>
      <c r="S4218" s="2" t="b">
        <v>1</v>
      </c>
      <c r="T4218" s="2" t="b">
        <v>0</v>
      </c>
      <c r="U4218" s="1" t="s">
        <v>57</v>
      </c>
      <c r="V4218" s="1"/>
      <c r="W4218" s="2" t="b">
        <v>0</v>
      </c>
      <c r="X4218" s="1"/>
      <c r="Y4218" s="2" t="b">
        <v>0</v>
      </c>
      <c r="Z4218" s="1" t="s">
        <v>58</v>
      </c>
      <c r="AA4218" s="2" t="b">
        <v>1</v>
      </c>
      <c r="AB4218" s="1" t="s">
        <v>25110</v>
      </c>
      <c r="AC4218" s="1" t="s">
        <v>25111</v>
      </c>
      <c r="AD4218" s="1" t="s">
        <v>61</v>
      </c>
      <c r="AE4218" s="2" t="b">
        <v>1</v>
      </c>
      <c r="AF4218" s="1" t="s">
        <v>71</v>
      </c>
      <c r="AG4218" s="2" t="b">
        <v>0</v>
      </c>
      <c r="AH4218" s="1">
        <v>46242.564803657406</v>
      </c>
    </row>
    <row r="4219" spans="1:34" ht="13.9">
      <c r="A4219" s="1" t="s">
        <v>25112</v>
      </c>
      <c r="B4219" s="1" t="s">
        <v>25113</v>
      </c>
      <c r="C4219" s="4">
        <v>45876</v>
      </c>
      <c r="D4219" s="1" t="s">
        <v>25071</v>
      </c>
      <c r="E4219" s="1">
        <v>2025</v>
      </c>
      <c r="F4219" s="5">
        <v>12.02</v>
      </c>
      <c r="G4219" s="1" t="s">
        <v>25114</v>
      </c>
      <c r="H4219" s="1" t="s">
        <v>25115</v>
      </c>
      <c r="I4219" s="6">
        <v>3207</v>
      </c>
      <c r="J4219" s="6" t="s">
        <v>54</v>
      </c>
      <c r="K4219" s="6">
        <v>99</v>
      </c>
      <c r="L4219" s="6">
        <v>92</v>
      </c>
      <c r="M4219" s="6">
        <v>7</v>
      </c>
      <c r="N4219" s="7">
        <v>0.92929292929292928</v>
      </c>
      <c r="O4219" s="1" t="s">
        <v>67</v>
      </c>
      <c r="P4219" s="1" t="s">
        <v>54</v>
      </c>
      <c r="Q4219" s="1" t="s">
        <v>56</v>
      </c>
      <c r="R4219" s="1" t="s">
        <v>5</v>
      </c>
      <c r="S4219" s="2" t="b">
        <v>1</v>
      </c>
      <c r="T4219" s="2" t="b">
        <v>0</v>
      </c>
      <c r="U4219" s="1" t="s">
        <v>57</v>
      </c>
      <c r="V4219" s="1"/>
      <c r="W4219" s="2" t="b">
        <v>0</v>
      </c>
      <c r="X4219" s="1"/>
      <c r="Y4219" s="2" t="b">
        <v>0</v>
      </c>
      <c r="Z4219" s="1" t="s">
        <v>58</v>
      </c>
      <c r="AA4219" s="2" t="b">
        <v>1</v>
      </c>
      <c r="AB4219" s="1" t="s">
        <v>25116</v>
      </c>
      <c r="AC4219" s="1" t="s">
        <v>25117</v>
      </c>
      <c r="AD4219" s="1" t="s">
        <v>61</v>
      </c>
      <c r="AE4219" s="2" t="b">
        <v>1</v>
      </c>
      <c r="AF4219" s="1" t="s">
        <v>1426</v>
      </c>
      <c r="AG4219" s="2" t="b">
        <v>0</v>
      </c>
      <c r="AH4219" s="1">
        <v>46242.564803657406</v>
      </c>
    </row>
    <row r="4220" spans="1:34" ht="13.9">
      <c r="A4220" s="1" t="s">
        <v>25118</v>
      </c>
      <c r="B4220" s="1" t="s">
        <v>25119</v>
      </c>
      <c r="C4220" s="4">
        <v>45876</v>
      </c>
      <c r="D4220" s="1" t="s">
        <v>25071</v>
      </c>
      <c r="E4220" s="1">
        <v>2025</v>
      </c>
      <c r="F4220" s="5">
        <v>12.02</v>
      </c>
      <c r="G4220" s="1" t="s">
        <v>25120</v>
      </c>
      <c r="H4220" s="1" t="s">
        <v>25121</v>
      </c>
      <c r="I4220" s="6">
        <v>4466</v>
      </c>
      <c r="J4220" s="6" t="s">
        <v>54</v>
      </c>
      <c r="K4220" s="6">
        <v>228</v>
      </c>
      <c r="L4220" s="6">
        <v>223</v>
      </c>
      <c r="M4220" s="6">
        <v>5</v>
      </c>
      <c r="N4220" s="7">
        <v>0.97807017543859653</v>
      </c>
      <c r="O4220" s="1" t="s">
        <v>67</v>
      </c>
      <c r="P4220" s="1" t="s">
        <v>54</v>
      </c>
      <c r="Q4220" s="1" t="s">
        <v>68</v>
      </c>
      <c r="R4220" s="1" t="s">
        <v>5</v>
      </c>
      <c r="S4220" s="2" t="b">
        <v>1</v>
      </c>
      <c r="T4220" s="2" t="b">
        <v>0</v>
      </c>
      <c r="U4220" s="1" t="s">
        <v>57</v>
      </c>
      <c r="V4220" s="1"/>
      <c r="W4220" s="2" t="b">
        <v>0</v>
      </c>
      <c r="X4220" s="1"/>
      <c r="Y4220" s="2" t="b">
        <v>0</v>
      </c>
      <c r="Z4220" s="1" t="s">
        <v>58</v>
      </c>
      <c r="AA4220" s="2" t="b">
        <v>1</v>
      </c>
      <c r="AB4220" s="1" t="s">
        <v>25122</v>
      </c>
      <c r="AC4220" s="1" t="s">
        <v>25123</v>
      </c>
      <c r="AD4220" s="1" t="s">
        <v>61</v>
      </c>
      <c r="AE4220" s="2" t="b">
        <v>1</v>
      </c>
      <c r="AF4220" s="1" t="s">
        <v>71</v>
      </c>
      <c r="AG4220" s="2" t="b">
        <v>0</v>
      </c>
      <c r="AH4220" s="1">
        <v>46242.564803657406</v>
      </c>
    </row>
    <row r="4221" spans="1:34" ht="13.9">
      <c r="A4221" s="1" t="s">
        <v>25124</v>
      </c>
      <c r="B4221" s="1" t="s">
        <v>25125</v>
      </c>
      <c r="C4221" s="4">
        <v>45876</v>
      </c>
      <c r="D4221" s="1" t="s">
        <v>25071</v>
      </c>
      <c r="E4221" s="1">
        <v>2025</v>
      </c>
      <c r="F4221" s="5">
        <v>12.02</v>
      </c>
      <c r="G4221" s="1" t="s">
        <v>25126</v>
      </c>
      <c r="H4221" s="1" t="s">
        <v>25127</v>
      </c>
      <c r="I4221" s="6">
        <v>155</v>
      </c>
      <c r="J4221" s="6" t="s">
        <v>54</v>
      </c>
      <c r="K4221" s="6">
        <v>5</v>
      </c>
      <c r="L4221" s="6">
        <v>5</v>
      </c>
      <c r="M4221" s="6">
        <v>0</v>
      </c>
      <c r="N4221" s="7">
        <v>1</v>
      </c>
      <c r="O4221" s="1" t="s">
        <v>323</v>
      </c>
      <c r="P4221" s="1" t="s">
        <v>54</v>
      </c>
      <c r="Q4221" s="1" t="s">
        <v>56</v>
      </c>
      <c r="R4221" s="1" t="s">
        <v>5</v>
      </c>
      <c r="S4221" s="2" t="b">
        <v>1</v>
      </c>
      <c r="T4221" s="2" t="b">
        <v>0</v>
      </c>
      <c r="U4221" s="1" t="s">
        <v>544</v>
      </c>
      <c r="V4221" s="1">
        <v>18</v>
      </c>
      <c r="W4221" s="2" t="b">
        <v>0</v>
      </c>
      <c r="X4221" s="1"/>
      <c r="Y4221" s="2" t="b">
        <v>0</v>
      </c>
      <c r="Z4221" s="1" t="s">
        <v>119</v>
      </c>
      <c r="AA4221" s="2" t="b">
        <v>0</v>
      </c>
      <c r="AB4221" s="1" t="s">
        <v>25128</v>
      </c>
      <c r="AC4221" s="1" t="s">
        <v>25129</v>
      </c>
      <c r="AD4221" s="1" t="s">
        <v>61</v>
      </c>
      <c r="AE4221" s="2" t="b">
        <v>1</v>
      </c>
      <c r="AF4221" s="1"/>
      <c r="AG4221" s="2" t="b">
        <v>0</v>
      </c>
      <c r="AH4221" s="1">
        <v>46242.564803657406</v>
      </c>
    </row>
    <row r="4222" spans="1:34" ht="13.9">
      <c r="A4222" s="1" t="s">
        <v>25130</v>
      </c>
      <c r="B4222" s="1" t="s">
        <v>25131</v>
      </c>
      <c r="C4222" s="4">
        <v>45877</v>
      </c>
      <c r="D4222" s="1" t="s">
        <v>25071</v>
      </c>
      <c r="E4222" s="1">
        <v>2025</v>
      </c>
      <c r="F4222" s="5">
        <v>11.99</v>
      </c>
      <c r="G4222" s="1" t="s">
        <v>25132</v>
      </c>
      <c r="H4222" s="1" t="s">
        <v>25133</v>
      </c>
      <c r="I4222" s="6">
        <v>824</v>
      </c>
      <c r="J4222" s="6" t="s">
        <v>54</v>
      </c>
      <c r="K4222" s="6">
        <v>71</v>
      </c>
      <c r="L4222" s="6">
        <v>67</v>
      </c>
      <c r="M4222" s="6">
        <v>4</v>
      </c>
      <c r="N4222" s="7">
        <v>0.94366197183098588</v>
      </c>
      <c r="O4222" s="1" t="s">
        <v>67</v>
      </c>
      <c r="P4222" s="1" t="s">
        <v>54</v>
      </c>
      <c r="Q4222" s="1" t="s">
        <v>56</v>
      </c>
      <c r="R4222" s="1" t="s">
        <v>5</v>
      </c>
      <c r="S4222" s="2" t="b">
        <v>1</v>
      </c>
      <c r="T4222" s="2" t="b">
        <v>0</v>
      </c>
      <c r="U4222" s="1" t="s">
        <v>112</v>
      </c>
      <c r="V4222" s="1">
        <v>15</v>
      </c>
      <c r="W4222" s="2" t="b">
        <v>0</v>
      </c>
      <c r="X4222" s="1"/>
      <c r="Y4222" s="2" t="b">
        <v>0</v>
      </c>
      <c r="Z4222" s="1" t="s">
        <v>58</v>
      </c>
      <c r="AA4222" s="2" t="b">
        <v>1</v>
      </c>
      <c r="AB4222" s="1" t="s">
        <v>25134</v>
      </c>
      <c r="AC4222" s="1" t="s">
        <v>25135</v>
      </c>
      <c r="AD4222" s="1" t="s">
        <v>172</v>
      </c>
      <c r="AE4222" s="2" t="b">
        <v>1</v>
      </c>
      <c r="AF4222" s="1" t="s">
        <v>4604</v>
      </c>
      <c r="AG4222" s="2" t="b">
        <v>0</v>
      </c>
      <c r="AH4222" s="1">
        <v>46242.564803657406</v>
      </c>
    </row>
    <row r="4223" spans="1:34" ht="13.9">
      <c r="A4223" s="1" t="s">
        <v>25136</v>
      </c>
      <c r="B4223" s="1" t="s">
        <v>25137</v>
      </c>
      <c r="C4223" s="4">
        <v>45877</v>
      </c>
      <c r="D4223" s="1" t="s">
        <v>25071</v>
      </c>
      <c r="E4223" s="1">
        <v>2025</v>
      </c>
      <c r="F4223" s="5">
        <v>11.99</v>
      </c>
      <c r="G4223" s="1" t="s">
        <v>25138</v>
      </c>
      <c r="H4223" s="1" t="s">
        <v>25139</v>
      </c>
      <c r="I4223" s="6">
        <v>2125</v>
      </c>
      <c r="J4223" s="6" t="s">
        <v>54</v>
      </c>
      <c r="K4223" s="6">
        <v>63</v>
      </c>
      <c r="L4223" s="6">
        <v>45</v>
      </c>
      <c r="M4223" s="6">
        <v>18</v>
      </c>
      <c r="N4223" s="7">
        <v>0.7142857142857143</v>
      </c>
      <c r="O4223" s="1" t="s">
        <v>55</v>
      </c>
      <c r="P4223" s="1" t="s">
        <v>54</v>
      </c>
      <c r="Q4223" s="1" t="s">
        <v>56</v>
      </c>
      <c r="R4223" s="1" t="s">
        <v>7</v>
      </c>
      <c r="S4223" s="2" t="b">
        <v>0</v>
      </c>
      <c r="T4223" s="2" t="b">
        <v>1</v>
      </c>
      <c r="U4223" s="1" t="s">
        <v>202</v>
      </c>
      <c r="V4223" s="1">
        <v>18</v>
      </c>
      <c r="W4223" s="2" t="b">
        <v>1</v>
      </c>
      <c r="X4223" s="2" t="b">
        <v>1</v>
      </c>
      <c r="Y4223" s="2" t="b">
        <v>0</v>
      </c>
      <c r="Z4223" s="1" t="s">
        <v>119</v>
      </c>
      <c r="AA4223" s="2" t="b">
        <v>0</v>
      </c>
      <c r="AB4223" s="1" t="s">
        <v>25140</v>
      </c>
      <c r="AC4223" s="1" t="s">
        <v>25141</v>
      </c>
      <c r="AD4223" s="1" t="s">
        <v>61</v>
      </c>
      <c r="AE4223" s="2" t="b">
        <v>1</v>
      </c>
      <c r="AF4223" s="1"/>
      <c r="AG4223" s="2" t="b">
        <v>0</v>
      </c>
      <c r="AH4223" s="1">
        <v>46242.564803657406</v>
      </c>
    </row>
    <row r="4224" spans="1:34" ht="13.9">
      <c r="A4224" s="1" t="s">
        <v>25142</v>
      </c>
      <c r="B4224" s="1" t="s">
        <v>25143</v>
      </c>
      <c r="C4224" s="4">
        <v>45877</v>
      </c>
      <c r="D4224" s="1" t="s">
        <v>25071</v>
      </c>
      <c r="E4224" s="1">
        <v>2025</v>
      </c>
      <c r="F4224" s="5">
        <v>11.99</v>
      </c>
      <c r="G4224" s="1" t="s">
        <v>25144</v>
      </c>
      <c r="H4224" s="1" t="s">
        <v>16117</v>
      </c>
      <c r="I4224" s="6"/>
      <c r="J4224" s="6" t="s">
        <v>147</v>
      </c>
      <c r="K4224" s="6">
        <v>0</v>
      </c>
      <c r="L4224" s="6">
        <v>0</v>
      </c>
      <c r="M4224" s="6">
        <v>0</v>
      </c>
      <c r="N4224" s="7"/>
      <c r="O4224" s="1" t="s">
        <v>216</v>
      </c>
      <c r="P4224" s="1" t="s">
        <v>54</v>
      </c>
      <c r="Q4224" s="1" t="s">
        <v>56</v>
      </c>
      <c r="R4224" s="1" t="s">
        <v>5</v>
      </c>
      <c r="S4224" s="2" t="b">
        <v>1</v>
      </c>
      <c r="T4224" s="2" t="b">
        <v>0</v>
      </c>
      <c r="U4224" s="1" t="s">
        <v>57</v>
      </c>
      <c r="V4224" s="1"/>
      <c r="W4224" s="2" t="b">
        <v>0</v>
      </c>
      <c r="X4224" s="1"/>
      <c r="Y4224" s="2" t="b">
        <v>0</v>
      </c>
      <c r="Z4224" s="1" t="s">
        <v>119</v>
      </c>
      <c r="AA4224" s="2" t="b">
        <v>0</v>
      </c>
      <c r="AB4224" s="1" t="s">
        <v>16118</v>
      </c>
      <c r="AC4224" s="1" t="s">
        <v>25145</v>
      </c>
      <c r="AD4224" s="1" t="s">
        <v>61</v>
      </c>
      <c r="AE4224" s="2" t="b">
        <v>1</v>
      </c>
      <c r="AF4224" s="1"/>
      <c r="AG4224" s="2" t="b">
        <v>0</v>
      </c>
      <c r="AH4224" s="1">
        <v>46242.564803657406</v>
      </c>
    </row>
    <row r="4225" spans="1:34" ht="13.9">
      <c r="A4225" s="1" t="s">
        <v>25146</v>
      </c>
      <c r="B4225" s="1" t="s">
        <v>25147</v>
      </c>
      <c r="C4225" s="4">
        <v>45877</v>
      </c>
      <c r="D4225" s="1" t="s">
        <v>25071</v>
      </c>
      <c r="E4225" s="1">
        <v>2025</v>
      </c>
      <c r="F4225" s="5">
        <v>11.99</v>
      </c>
      <c r="G4225" s="1" t="s">
        <v>25148</v>
      </c>
      <c r="H4225" s="1" t="s">
        <v>25149</v>
      </c>
      <c r="I4225" s="6">
        <v>5157</v>
      </c>
      <c r="J4225" s="6" t="s">
        <v>54</v>
      </c>
      <c r="K4225" s="6">
        <v>303</v>
      </c>
      <c r="L4225" s="6">
        <v>289</v>
      </c>
      <c r="M4225" s="6">
        <v>14</v>
      </c>
      <c r="N4225" s="7">
        <v>0.95379537953795379</v>
      </c>
      <c r="O4225" s="1" t="s">
        <v>67</v>
      </c>
      <c r="P4225" s="1" t="s">
        <v>54</v>
      </c>
      <c r="Q4225" s="1" t="s">
        <v>68</v>
      </c>
      <c r="R4225" s="1" t="s">
        <v>5</v>
      </c>
      <c r="S4225" s="2" t="b">
        <v>1</v>
      </c>
      <c r="T4225" s="2" t="b">
        <v>0</v>
      </c>
      <c r="U4225" s="1" t="s">
        <v>57</v>
      </c>
      <c r="V4225" s="1"/>
      <c r="W4225" s="2" t="b">
        <v>0</v>
      </c>
      <c r="X4225" s="1"/>
      <c r="Y4225" s="2" t="b">
        <v>0</v>
      </c>
      <c r="Z4225" s="1" t="s">
        <v>58</v>
      </c>
      <c r="AA4225" s="2" t="b">
        <v>1</v>
      </c>
      <c r="AB4225" s="1" t="s">
        <v>25150</v>
      </c>
      <c r="AC4225" s="1" t="s">
        <v>25151</v>
      </c>
      <c r="AD4225" s="1" t="s">
        <v>61</v>
      </c>
      <c r="AE4225" s="2" t="b">
        <v>1</v>
      </c>
      <c r="AF4225" s="1" t="s">
        <v>339</v>
      </c>
      <c r="AG4225" s="2" t="b">
        <v>0</v>
      </c>
      <c r="AH4225" s="1">
        <v>46242.564803657406</v>
      </c>
    </row>
    <row r="4226" spans="1:34" ht="13.9">
      <c r="A4226" s="1" t="s">
        <v>25152</v>
      </c>
      <c r="B4226" s="1" t="s">
        <v>25153</v>
      </c>
      <c r="C4226" s="4">
        <v>45877</v>
      </c>
      <c r="D4226" s="1" t="s">
        <v>25071</v>
      </c>
      <c r="E4226" s="1">
        <v>2025</v>
      </c>
      <c r="F4226" s="5">
        <v>11.99</v>
      </c>
      <c r="G4226" s="1" t="s">
        <v>25154</v>
      </c>
      <c r="H4226" s="1" t="s">
        <v>25155</v>
      </c>
      <c r="I4226" s="6">
        <v>15</v>
      </c>
      <c r="J4226" s="6" t="s">
        <v>54</v>
      </c>
      <c r="K4226" s="6">
        <v>1</v>
      </c>
      <c r="L4226" s="6">
        <v>1</v>
      </c>
      <c r="M4226" s="6">
        <v>0</v>
      </c>
      <c r="N4226" s="7">
        <v>1</v>
      </c>
      <c r="O4226" s="1" t="s">
        <v>148</v>
      </c>
      <c r="P4226" s="1" t="s">
        <v>54</v>
      </c>
      <c r="Q4226" s="1" t="s">
        <v>56</v>
      </c>
      <c r="R4226" s="1" t="s">
        <v>5</v>
      </c>
      <c r="S4226" s="2" t="b">
        <v>1</v>
      </c>
      <c r="T4226" s="2" t="b">
        <v>0</v>
      </c>
      <c r="U4226" s="1" t="s">
        <v>57</v>
      </c>
      <c r="V4226" s="1"/>
      <c r="W4226" s="2" t="b">
        <v>0</v>
      </c>
      <c r="X4226" s="1"/>
      <c r="Y4226" s="2" t="b">
        <v>0</v>
      </c>
      <c r="Z4226" s="1" t="s">
        <v>58</v>
      </c>
      <c r="AA4226" s="2" t="b">
        <v>1</v>
      </c>
      <c r="AB4226" s="1" t="s">
        <v>25156</v>
      </c>
      <c r="AC4226" s="1" t="s">
        <v>25157</v>
      </c>
      <c r="AD4226" s="1" t="s">
        <v>61</v>
      </c>
      <c r="AE4226" s="2" t="b">
        <v>1</v>
      </c>
      <c r="AF4226" s="1" t="s">
        <v>142</v>
      </c>
      <c r="AG4226" s="2" t="b">
        <v>0</v>
      </c>
      <c r="AH4226" s="1">
        <v>46242.564803657406</v>
      </c>
    </row>
    <row r="4227" spans="1:34" ht="13.9">
      <c r="A4227" s="1" t="s">
        <v>25158</v>
      </c>
      <c r="B4227" s="1" t="s">
        <v>25159</v>
      </c>
      <c r="C4227" s="4">
        <v>45877</v>
      </c>
      <c r="D4227" s="1" t="s">
        <v>25071</v>
      </c>
      <c r="E4227" s="1">
        <v>2025</v>
      </c>
      <c r="F4227" s="5">
        <v>11.99</v>
      </c>
      <c r="G4227" s="1" t="s">
        <v>25160</v>
      </c>
      <c r="H4227" s="1" t="s">
        <v>25161</v>
      </c>
      <c r="I4227" s="6">
        <v>1401</v>
      </c>
      <c r="J4227" s="6" t="s">
        <v>54</v>
      </c>
      <c r="K4227" s="6">
        <v>4</v>
      </c>
      <c r="L4227" s="6">
        <v>1</v>
      </c>
      <c r="M4227" s="6">
        <v>3</v>
      </c>
      <c r="N4227" s="7">
        <v>0.25</v>
      </c>
      <c r="O4227" s="1" t="s">
        <v>344</v>
      </c>
      <c r="P4227" s="1" t="s">
        <v>54</v>
      </c>
      <c r="Q4227" s="1" t="s">
        <v>56</v>
      </c>
      <c r="R4227" s="1" t="s">
        <v>7</v>
      </c>
      <c r="S4227" s="2" t="b">
        <v>0</v>
      </c>
      <c r="T4227" s="2" t="b">
        <v>1</v>
      </c>
      <c r="U4227" s="1" t="s">
        <v>133</v>
      </c>
      <c r="V4227" s="1">
        <v>18</v>
      </c>
      <c r="W4227" s="2" t="b">
        <v>1</v>
      </c>
      <c r="X4227" s="2" t="b">
        <v>0</v>
      </c>
      <c r="Y4227" s="2" t="b">
        <v>0</v>
      </c>
      <c r="Z4227" s="1" t="s">
        <v>119</v>
      </c>
      <c r="AA4227" s="2" t="b">
        <v>0</v>
      </c>
      <c r="AB4227" s="1" t="s">
        <v>25162</v>
      </c>
      <c r="AC4227" s="1" t="s">
        <v>25163</v>
      </c>
      <c r="AD4227" s="1" t="s">
        <v>61</v>
      </c>
      <c r="AE4227" s="2" t="b">
        <v>1</v>
      </c>
      <c r="AF4227" s="1"/>
      <c r="AG4227" s="2" t="b">
        <v>0</v>
      </c>
      <c r="AH4227" s="1">
        <v>46242.564803657406</v>
      </c>
    </row>
    <row r="4228" spans="1:34" ht="13.9">
      <c r="A4228" s="1" t="s">
        <v>25164</v>
      </c>
      <c r="B4228" s="1" t="s">
        <v>25165</v>
      </c>
      <c r="C4228" s="4">
        <v>45877</v>
      </c>
      <c r="D4228" s="1" t="s">
        <v>25071</v>
      </c>
      <c r="E4228" s="1">
        <v>2025</v>
      </c>
      <c r="F4228" s="5">
        <v>11.99</v>
      </c>
      <c r="G4228" s="1" t="s">
        <v>25166</v>
      </c>
      <c r="H4228" s="1" t="s">
        <v>25167</v>
      </c>
      <c r="I4228" s="6">
        <v>150</v>
      </c>
      <c r="J4228" s="6" t="s">
        <v>54</v>
      </c>
      <c r="K4228" s="6">
        <v>6</v>
      </c>
      <c r="L4228" s="6">
        <v>4</v>
      </c>
      <c r="M4228" s="6">
        <v>2</v>
      </c>
      <c r="N4228" s="7">
        <v>0.66666666666666663</v>
      </c>
      <c r="O4228" s="1" t="s">
        <v>947</v>
      </c>
      <c r="P4228" s="1" t="s">
        <v>54</v>
      </c>
      <c r="Q4228" s="1" t="s">
        <v>56</v>
      </c>
      <c r="R4228" s="1" t="s">
        <v>7</v>
      </c>
      <c r="S4228" s="2" t="b">
        <v>0</v>
      </c>
      <c r="T4228" s="2" t="b">
        <v>1</v>
      </c>
      <c r="U4228" s="1" t="s">
        <v>202</v>
      </c>
      <c r="V4228" s="1">
        <v>18</v>
      </c>
      <c r="W4228" s="2" t="b">
        <v>1</v>
      </c>
      <c r="X4228" s="2" t="b">
        <v>1</v>
      </c>
      <c r="Y4228" s="2" t="b">
        <v>0</v>
      </c>
      <c r="Z4228" s="1" t="s">
        <v>119</v>
      </c>
      <c r="AA4228" s="2" t="b">
        <v>0</v>
      </c>
      <c r="AB4228" s="1" t="s">
        <v>25168</v>
      </c>
      <c r="AC4228" s="1" t="s">
        <v>25169</v>
      </c>
      <c r="AD4228" s="1" t="s">
        <v>61</v>
      </c>
      <c r="AE4228" s="2" t="b">
        <v>1</v>
      </c>
      <c r="AF4228" s="1"/>
      <c r="AG4228" s="2" t="b">
        <v>0</v>
      </c>
      <c r="AH4228" s="1">
        <v>46242.564803657406</v>
      </c>
    </row>
    <row r="4229" spans="1:34" ht="13.9">
      <c r="A4229" s="1" t="s">
        <v>25170</v>
      </c>
      <c r="B4229" s="1" t="s">
        <v>25171</v>
      </c>
      <c r="C4229" s="4">
        <v>45877</v>
      </c>
      <c r="D4229" s="1" t="s">
        <v>25071</v>
      </c>
      <c r="E4229" s="1">
        <v>2025</v>
      </c>
      <c r="F4229" s="5">
        <v>11.99</v>
      </c>
      <c r="G4229" s="1" t="s">
        <v>25172</v>
      </c>
      <c r="H4229" s="1" t="s">
        <v>25173</v>
      </c>
      <c r="I4229" s="6">
        <v>138</v>
      </c>
      <c r="J4229" s="6" t="s">
        <v>54</v>
      </c>
      <c r="K4229" s="6">
        <v>6</v>
      </c>
      <c r="L4229" s="6">
        <v>5</v>
      </c>
      <c r="M4229" s="6">
        <v>1</v>
      </c>
      <c r="N4229" s="7">
        <v>0.83333333333333337</v>
      </c>
      <c r="O4229" s="1" t="s">
        <v>947</v>
      </c>
      <c r="P4229" s="1" t="s">
        <v>54</v>
      </c>
      <c r="Q4229" s="1" t="s">
        <v>56</v>
      </c>
      <c r="R4229" s="1" t="s">
        <v>7</v>
      </c>
      <c r="S4229" s="2" t="b">
        <v>0</v>
      </c>
      <c r="T4229" s="2" t="b">
        <v>1</v>
      </c>
      <c r="U4229" s="1" t="s">
        <v>202</v>
      </c>
      <c r="V4229" s="1">
        <v>18</v>
      </c>
      <c r="W4229" s="2" t="b">
        <v>1</v>
      </c>
      <c r="X4229" s="2" t="b">
        <v>1</v>
      </c>
      <c r="Y4229" s="2" t="b">
        <v>0</v>
      </c>
      <c r="Z4229" s="1" t="s">
        <v>119</v>
      </c>
      <c r="AA4229" s="2" t="b">
        <v>0</v>
      </c>
      <c r="AB4229" s="1" t="s">
        <v>25174</v>
      </c>
      <c r="AC4229" s="1" t="s">
        <v>25175</v>
      </c>
      <c r="AD4229" s="1" t="s">
        <v>61</v>
      </c>
      <c r="AE4229" s="2" t="b">
        <v>1</v>
      </c>
      <c r="AF4229" s="1"/>
      <c r="AG4229" s="2" t="b">
        <v>0</v>
      </c>
      <c r="AH4229" s="1">
        <v>46242.564803657406</v>
      </c>
    </row>
    <row r="4230" spans="1:34" ht="13.9">
      <c r="A4230" s="1" t="s">
        <v>25176</v>
      </c>
      <c r="B4230" s="1" t="s">
        <v>25177</v>
      </c>
      <c r="C4230" s="4">
        <v>45877</v>
      </c>
      <c r="D4230" s="1" t="s">
        <v>25071</v>
      </c>
      <c r="E4230" s="1">
        <v>2025</v>
      </c>
      <c r="F4230" s="5">
        <v>11.99</v>
      </c>
      <c r="G4230" s="1" t="s">
        <v>25178</v>
      </c>
      <c r="H4230" s="1" t="s">
        <v>25179</v>
      </c>
      <c r="I4230" s="6">
        <v>2140</v>
      </c>
      <c r="J4230" s="6" t="s">
        <v>54</v>
      </c>
      <c r="K4230" s="6">
        <v>19</v>
      </c>
      <c r="L4230" s="6">
        <v>18</v>
      </c>
      <c r="M4230" s="6">
        <v>1</v>
      </c>
      <c r="N4230" s="7">
        <v>0.94736842105263153</v>
      </c>
      <c r="O4230" s="1" t="s">
        <v>126</v>
      </c>
      <c r="P4230" s="1" t="s">
        <v>54</v>
      </c>
      <c r="Q4230" s="1" t="s">
        <v>56</v>
      </c>
      <c r="R4230" s="1" t="s">
        <v>7</v>
      </c>
      <c r="S4230" s="2" t="b">
        <v>0</v>
      </c>
      <c r="T4230" s="2" t="b">
        <v>1</v>
      </c>
      <c r="U4230" s="1" t="s">
        <v>202</v>
      </c>
      <c r="V4230" s="1">
        <v>18</v>
      </c>
      <c r="W4230" s="2" t="b">
        <v>1</v>
      </c>
      <c r="X4230" s="2" t="b">
        <v>1</v>
      </c>
      <c r="Y4230" s="2" t="b">
        <v>0</v>
      </c>
      <c r="Z4230" s="1" t="s">
        <v>119</v>
      </c>
      <c r="AA4230" s="2" t="b">
        <v>0</v>
      </c>
      <c r="AB4230" s="1" t="s">
        <v>25180</v>
      </c>
      <c r="AC4230" s="1" t="s">
        <v>25181</v>
      </c>
      <c r="AD4230" s="1" t="s">
        <v>61</v>
      </c>
      <c r="AE4230" s="2" t="b">
        <v>1</v>
      </c>
      <c r="AF4230" s="1"/>
      <c r="AG4230" s="2" t="b">
        <v>0</v>
      </c>
      <c r="AH4230" s="1">
        <v>46242.564803657406</v>
      </c>
    </row>
    <row r="4231" spans="1:34" ht="13.9">
      <c r="A4231" s="1" t="s">
        <v>25182</v>
      </c>
      <c r="B4231" s="1" t="s">
        <v>25183</v>
      </c>
      <c r="C4231" s="4">
        <v>45878</v>
      </c>
      <c r="D4231" s="1" t="s">
        <v>25071</v>
      </c>
      <c r="E4231" s="1">
        <v>2025</v>
      </c>
      <c r="F4231" s="5">
        <v>11.96</v>
      </c>
      <c r="G4231" s="1" t="s">
        <v>25184</v>
      </c>
      <c r="H4231" s="1" t="s">
        <v>25185</v>
      </c>
      <c r="I4231" s="6">
        <v>15</v>
      </c>
      <c r="J4231" s="6" t="s">
        <v>54</v>
      </c>
      <c r="K4231" s="6">
        <v>1</v>
      </c>
      <c r="L4231" s="6">
        <v>1</v>
      </c>
      <c r="M4231" s="6">
        <v>0</v>
      </c>
      <c r="N4231" s="7">
        <v>1</v>
      </c>
      <c r="O4231" s="1" t="s">
        <v>148</v>
      </c>
      <c r="P4231" s="1" t="s">
        <v>54</v>
      </c>
      <c r="Q4231" s="1" t="s">
        <v>56</v>
      </c>
      <c r="R4231" s="1" t="s">
        <v>5</v>
      </c>
      <c r="S4231" s="2" t="b">
        <v>1</v>
      </c>
      <c r="T4231" s="2" t="b">
        <v>0</v>
      </c>
      <c r="U4231" s="1" t="s">
        <v>57</v>
      </c>
      <c r="V4231" s="1"/>
      <c r="W4231" s="2" t="b">
        <v>0</v>
      </c>
      <c r="X4231" s="1"/>
      <c r="Y4231" s="2" t="b">
        <v>0</v>
      </c>
      <c r="Z4231" s="1" t="s">
        <v>58</v>
      </c>
      <c r="AA4231" s="2" t="b">
        <v>1</v>
      </c>
      <c r="AB4231" s="1" t="s">
        <v>25186</v>
      </c>
      <c r="AC4231" s="1" t="s">
        <v>25187</v>
      </c>
      <c r="AD4231" s="1" t="s">
        <v>61</v>
      </c>
      <c r="AE4231" s="2" t="b">
        <v>1</v>
      </c>
      <c r="AF4231" s="1" t="s">
        <v>142</v>
      </c>
      <c r="AG4231" s="2" t="b">
        <v>0</v>
      </c>
      <c r="AH4231" s="1">
        <v>46242.564803657406</v>
      </c>
    </row>
    <row r="4232" spans="1:34" ht="13.9">
      <c r="A4232" s="1" t="s">
        <v>25188</v>
      </c>
      <c r="B4232" s="1" t="s">
        <v>25189</v>
      </c>
      <c r="C4232" s="4">
        <v>45880</v>
      </c>
      <c r="D4232" s="1" t="s">
        <v>25071</v>
      </c>
      <c r="E4232" s="1">
        <v>2025</v>
      </c>
      <c r="F4232" s="5">
        <v>11.89</v>
      </c>
      <c r="G4232" s="1" t="s">
        <v>25190</v>
      </c>
      <c r="H4232" s="1" t="s">
        <v>25191</v>
      </c>
      <c r="I4232" s="6">
        <v>17259</v>
      </c>
      <c r="J4232" s="6" t="s">
        <v>54</v>
      </c>
      <c r="K4232" s="6">
        <v>170</v>
      </c>
      <c r="L4232" s="6">
        <v>134</v>
      </c>
      <c r="M4232" s="6">
        <v>36</v>
      </c>
      <c r="N4232" s="7">
        <v>0.78823529411764703</v>
      </c>
      <c r="O4232" s="1" t="s">
        <v>55</v>
      </c>
      <c r="P4232" s="1" t="s">
        <v>54</v>
      </c>
      <c r="Q4232" s="1" t="s">
        <v>56</v>
      </c>
      <c r="R4232" s="1" t="s">
        <v>7</v>
      </c>
      <c r="S4232" s="2" t="b">
        <v>0</v>
      </c>
      <c r="T4232" s="2" t="b">
        <v>1</v>
      </c>
      <c r="U4232" s="1" t="s">
        <v>202</v>
      </c>
      <c r="V4232" s="1">
        <v>18</v>
      </c>
      <c r="W4232" s="2" t="b">
        <v>1</v>
      </c>
      <c r="X4232" s="2" t="b">
        <v>1</v>
      </c>
      <c r="Y4232" s="2" t="b">
        <v>0</v>
      </c>
      <c r="Z4232" s="1" t="s">
        <v>119</v>
      </c>
      <c r="AA4232" s="2" t="b">
        <v>0</v>
      </c>
      <c r="AB4232" s="1" t="s">
        <v>25192</v>
      </c>
      <c r="AC4232" s="1" t="s">
        <v>25193</v>
      </c>
      <c r="AD4232" s="1" t="s">
        <v>61</v>
      </c>
      <c r="AE4232" s="2" t="b">
        <v>1</v>
      </c>
      <c r="AF4232" s="1"/>
      <c r="AG4232" s="2" t="b">
        <v>0</v>
      </c>
      <c r="AH4232" s="1">
        <v>46242.564803657406</v>
      </c>
    </row>
    <row r="4233" spans="1:34" ht="13.9">
      <c r="A4233" s="1" t="s">
        <v>25194</v>
      </c>
      <c r="B4233" s="1" t="s">
        <v>25195</v>
      </c>
      <c r="C4233" s="4">
        <v>45880</v>
      </c>
      <c r="D4233" s="1" t="s">
        <v>25071</v>
      </c>
      <c r="E4233" s="1">
        <v>2025</v>
      </c>
      <c r="F4233" s="5">
        <v>11.89</v>
      </c>
      <c r="G4233" s="1" t="s">
        <v>25196</v>
      </c>
      <c r="H4233" s="1" t="s">
        <v>25197</v>
      </c>
      <c r="I4233" s="6">
        <v>15</v>
      </c>
      <c r="J4233" s="6" t="s">
        <v>54</v>
      </c>
      <c r="K4233" s="6">
        <v>1</v>
      </c>
      <c r="L4233" s="6">
        <v>1</v>
      </c>
      <c r="M4233" s="6">
        <v>0</v>
      </c>
      <c r="N4233" s="7">
        <v>1</v>
      </c>
      <c r="O4233" s="1" t="s">
        <v>148</v>
      </c>
      <c r="P4233" s="1" t="s">
        <v>54</v>
      </c>
      <c r="Q4233" s="1" t="s">
        <v>56</v>
      </c>
      <c r="R4233" s="1" t="s">
        <v>5</v>
      </c>
      <c r="S4233" s="2" t="b">
        <v>1</v>
      </c>
      <c r="T4233" s="2" t="b">
        <v>0</v>
      </c>
      <c r="U4233" s="1" t="s">
        <v>57</v>
      </c>
      <c r="V4233" s="1"/>
      <c r="W4233" s="2" t="b">
        <v>0</v>
      </c>
      <c r="X4233" s="1"/>
      <c r="Y4233" s="2" t="b">
        <v>0</v>
      </c>
      <c r="Z4233" s="1" t="s">
        <v>58</v>
      </c>
      <c r="AA4233" s="2" t="b">
        <v>1</v>
      </c>
      <c r="AB4233" s="1" t="s">
        <v>25198</v>
      </c>
      <c r="AC4233" s="1" t="s">
        <v>25199</v>
      </c>
      <c r="AD4233" s="1" t="s">
        <v>61</v>
      </c>
      <c r="AE4233" s="2" t="b">
        <v>1</v>
      </c>
      <c r="AF4233" s="1" t="s">
        <v>211</v>
      </c>
      <c r="AG4233" s="2" t="b">
        <v>0</v>
      </c>
      <c r="AH4233" s="1">
        <v>46242.564803657406</v>
      </c>
    </row>
    <row r="4234" spans="1:34" ht="13.9">
      <c r="A4234" s="1" t="s">
        <v>25200</v>
      </c>
      <c r="B4234" s="1" t="s">
        <v>25201</v>
      </c>
      <c r="C4234" s="4">
        <v>45880</v>
      </c>
      <c r="D4234" s="1" t="s">
        <v>25071</v>
      </c>
      <c r="E4234" s="1">
        <v>2025</v>
      </c>
      <c r="F4234" s="5">
        <v>11.89</v>
      </c>
      <c r="G4234" s="1" t="s">
        <v>25202</v>
      </c>
      <c r="H4234" s="1" t="s">
        <v>25203</v>
      </c>
      <c r="I4234" s="6">
        <v>1</v>
      </c>
      <c r="J4234" s="6" t="s">
        <v>54</v>
      </c>
      <c r="K4234" s="6">
        <v>0</v>
      </c>
      <c r="L4234" s="6">
        <v>0</v>
      </c>
      <c r="M4234" s="6">
        <v>0</v>
      </c>
      <c r="N4234" s="7"/>
      <c r="O4234" s="1" t="s">
        <v>216</v>
      </c>
      <c r="P4234" s="1" t="s">
        <v>54</v>
      </c>
      <c r="Q4234" s="1" t="s">
        <v>56</v>
      </c>
      <c r="R4234" s="1" t="s">
        <v>5</v>
      </c>
      <c r="S4234" s="2" t="b">
        <v>1</v>
      </c>
      <c r="T4234" s="2" t="b">
        <v>0</v>
      </c>
      <c r="U4234" s="1" t="s">
        <v>57</v>
      </c>
      <c r="V4234" s="1"/>
      <c r="W4234" s="2" t="b">
        <v>0</v>
      </c>
      <c r="X4234" s="1"/>
      <c r="Y4234" s="2" t="b">
        <v>0</v>
      </c>
      <c r="Z4234" s="1" t="s">
        <v>58</v>
      </c>
      <c r="AA4234" s="2" t="b">
        <v>1</v>
      </c>
      <c r="AB4234" s="1" t="s">
        <v>25204</v>
      </c>
      <c r="AC4234" s="1" t="s">
        <v>25205</v>
      </c>
      <c r="AD4234" s="1" t="s">
        <v>61</v>
      </c>
      <c r="AE4234" s="2" t="b">
        <v>1</v>
      </c>
      <c r="AF4234" s="1" t="s">
        <v>987</v>
      </c>
      <c r="AG4234" s="2" t="b">
        <v>0</v>
      </c>
      <c r="AH4234" s="1">
        <v>46242.564803657406</v>
      </c>
    </row>
    <row r="4235" spans="1:34" ht="13.9">
      <c r="A4235" s="1" t="s">
        <v>25206</v>
      </c>
      <c r="B4235" s="1" t="s">
        <v>25207</v>
      </c>
      <c r="C4235" s="4">
        <v>45881</v>
      </c>
      <c r="D4235" s="1" t="s">
        <v>25071</v>
      </c>
      <c r="E4235" s="1">
        <v>2025</v>
      </c>
      <c r="F4235" s="5">
        <v>11.86</v>
      </c>
      <c r="G4235" s="1" t="s">
        <v>25208</v>
      </c>
      <c r="H4235" s="1" t="s">
        <v>25209</v>
      </c>
      <c r="I4235" s="6">
        <v>25</v>
      </c>
      <c r="J4235" s="6" t="s">
        <v>54</v>
      </c>
      <c r="K4235" s="6">
        <v>1</v>
      </c>
      <c r="L4235" s="6">
        <v>1</v>
      </c>
      <c r="M4235" s="6">
        <v>0</v>
      </c>
      <c r="N4235" s="7">
        <v>1</v>
      </c>
      <c r="O4235" s="1" t="s">
        <v>148</v>
      </c>
      <c r="P4235" s="1" t="s">
        <v>54</v>
      </c>
      <c r="Q4235" s="1" t="s">
        <v>56</v>
      </c>
      <c r="R4235" s="1" t="s">
        <v>7</v>
      </c>
      <c r="S4235" s="2" t="b">
        <v>0</v>
      </c>
      <c r="T4235" s="2" t="b">
        <v>1</v>
      </c>
      <c r="U4235" s="1" t="s">
        <v>202</v>
      </c>
      <c r="V4235" s="1">
        <v>18</v>
      </c>
      <c r="W4235" s="2" t="b">
        <v>1</v>
      </c>
      <c r="X4235" s="2" t="b">
        <v>1</v>
      </c>
      <c r="Y4235" s="2" t="b">
        <v>0</v>
      </c>
      <c r="Z4235" s="1" t="s">
        <v>119</v>
      </c>
      <c r="AA4235" s="2" t="b">
        <v>0</v>
      </c>
      <c r="AB4235" s="1" t="s">
        <v>25210</v>
      </c>
      <c r="AC4235" s="1" t="s">
        <v>25211</v>
      </c>
      <c r="AD4235" s="1" t="s">
        <v>61</v>
      </c>
      <c r="AE4235" s="2" t="b">
        <v>1</v>
      </c>
      <c r="AF4235" s="1"/>
      <c r="AG4235" s="2" t="b">
        <v>0</v>
      </c>
      <c r="AH4235" s="1">
        <v>46242.564803657406</v>
      </c>
    </row>
    <row r="4236" spans="1:34" ht="13.9">
      <c r="A4236" s="1" t="s">
        <v>25212</v>
      </c>
      <c r="B4236" s="1" t="s">
        <v>25213</v>
      </c>
      <c r="C4236" s="4">
        <v>45882</v>
      </c>
      <c r="D4236" s="1" t="s">
        <v>25071</v>
      </c>
      <c r="E4236" s="1">
        <v>2025</v>
      </c>
      <c r="F4236" s="5">
        <v>11.83</v>
      </c>
      <c r="G4236" s="1" t="s">
        <v>25214</v>
      </c>
      <c r="H4236" s="1" t="s">
        <v>25215</v>
      </c>
      <c r="I4236" s="6">
        <v>485</v>
      </c>
      <c r="J4236" s="6" t="s">
        <v>54</v>
      </c>
      <c r="K4236" s="6">
        <v>14</v>
      </c>
      <c r="L4236" s="6">
        <v>12</v>
      </c>
      <c r="M4236" s="6">
        <v>2</v>
      </c>
      <c r="N4236" s="7">
        <v>0.8571428571428571</v>
      </c>
      <c r="O4236" s="1" t="s">
        <v>126</v>
      </c>
      <c r="P4236" s="1" t="s">
        <v>54</v>
      </c>
      <c r="Q4236" s="1" t="s">
        <v>56</v>
      </c>
      <c r="R4236" s="1" t="s">
        <v>5</v>
      </c>
      <c r="S4236" s="2" t="b">
        <v>1</v>
      </c>
      <c r="T4236" s="2" t="b">
        <v>0</v>
      </c>
      <c r="U4236" s="1" t="s">
        <v>57</v>
      </c>
      <c r="V4236" s="1"/>
      <c r="W4236" s="2" t="b">
        <v>0</v>
      </c>
      <c r="X4236" s="1"/>
      <c r="Y4236" s="2" t="b">
        <v>0</v>
      </c>
      <c r="Z4236" s="1" t="s">
        <v>58</v>
      </c>
      <c r="AA4236" s="2" t="b">
        <v>1</v>
      </c>
      <c r="AB4236" s="1" t="s">
        <v>25216</v>
      </c>
      <c r="AC4236" s="1" t="s">
        <v>25217</v>
      </c>
      <c r="AD4236" s="1" t="s">
        <v>61</v>
      </c>
      <c r="AE4236" s="2" t="b">
        <v>1</v>
      </c>
      <c r="AF4236" s="1" t="s">
        <v>442</v>
      </c>
      <c r="AG4236" s="2" t="b">
        <v>0</v>
      </c>
      <c r="AH4236" s="1">
        <v>46242.564803657406</v>
      </c>
    </row>
    <row r="4237" spans="1:34" ht="13.9">
      <c r="A4237" s="1" t="s">
        <v>25218</v>
      </c>
      <c r="B4237" s="1" t="s">
        <v>25219</v>
      </c>
      <c r="C4237" s="4">
        <v>45882</v>
      </c>
      <c r="D4237" s="1" t="s">
        <v>25071</v>
      </c>
      <c r="E4237" s="1">
        <v>2025</v>
      </c>
      <c r="F4237" s="5">
        <v>11.83</v>
      </c>
      <c r="G4237" s="1" t="s">
        <v>25220</v>
      </c>
      <c r="H4237" s="1" t="s">
        <v>25221</v>
      </c>
      <c r="I4237" s="6">
        <v>45</v>
      </c>
      <c r="J4237" s="6" t="s">
        <v>54</v>
      </c>
      <c r="K4237" s="6">
        <v>3</v>
      </c>
      <c r="L4237" s="6">
        <v>0</v>
      </c>
      <c r="M4237" s="6">
        <v>3</v>
      </c>
      <c r="N4237" s="7">
        <v>0</v>
      </c>
      <c r="O4237" s="1" t="s">
        <v>302</v>
      </c>
      <c r="P4237" s="1" t="s">
        <v>54</v>
      </c>
      <c r="Q4237" s="1" t="s">
        <v>56</v>
      </c>
      <c r="R4237" s="1" t="s">
        <v>7</v>
      </c>
      <c r="S4237" s="2" t="b">
        <v>0</v>
      </c>
      <c r="T4237" s="2" t="b">
        <v>1</v>
      </c>
      <c r="U4237" s="1" t="s">
        <v>202</v>
      </c>
      <c r="V4237" s="1">
        <v>18</v>
      </c>
      <c r="W4237" s="2" t="b">
        <v>1</v>
      </c>
      <c r="X4237" s="2" t="b">
        <v>1</v>
      </c>
      <c r="Y4237" s="2" t="b">
        <v>0</v>
      </c>
      <c r="Z4237" s="1" t="s">
        <v>119</v>
      </c>
      <c r="AA4237" s="2" t="b">
        <v>0</v>
      </c>
      <c r="AB4237" s="1" t="s">
        <v>25222</v>
      </c>
      <c r="AC4237" s="1" t="s">
        <v>25223</v>
      </c>
      <c r="AD4237" s="1" t="s">
        <v>61</v>
      </c>
      <c r="AE4237" s="2" t="b">
        <v>1</v>
      </c>
      <c r="AF4237" s="1"/>
      <c r="AG4237" s="2" t="b">
        <v>0</v>
      </c>
      <c r="AH4237" s="1">
        <v>46242.564803657406</v>
      </c>
    </row>
    <row r="4238" spans="1:34" ht="13.9">
      <c r="A4238" s="1" t="s">
        <v>25224</v>
      </c>
      <c r="B4238" s="1" t="s">
        <v>25225</v>
      </c>
      <c r="C4238" s="4">
        <v>45882</v>
      </c>
      <c r="D4238" s="1" t="s">
        <v>25071</v>
      </c>
      <c r="E4238" s="1">
        <v>2025</v>
      </c>
      <c r="F4238" s="5">
        <v>11.83</v>
      </c>
      <c r="G4238" s="1" t="s">
        <v>25226</v>
      </c>
      <c r="H4238" s="1" t="s">
        <v>25227</v>
      </c>
      <c r="I4238" s="6">
        <v>340</v>
      </c>
      <c r="J4238" s="6" t="s">
        <v>54</v>
      </c>
      <c r="K4238" s="6">
        <v>21</v>
      </c>
      <c r="L4238" s="6">
        <v>18</v>
      </c>
      <c r="M4238" s="6">
        <v>3</v>
      </c>
      <c r="N4238" s="7">
        <v>0.8571428571428571</v>
      </c>
      <c r="O4238" s="1" t="s">
        <v>126</v>
      </c>
      <c r="P4238" s="1" t="s">
        <v>54</v>
      </c>
      <c r="Q4238" s="1" t="s">
        <v>56</v>
      </c>
      <c r="R4238" s="1" t="s">
        <v>5</v>
      </c>
      <c r="S4238" s="2" t="b">
        <v>1</v>
      </c>
      <c r="T4238" s="2" t="b">
        <v>0</v>
      </c>
      <c r="U4238" s="1" t="s">
        <v>57</v>
      </c>
      <c r="V4238" s="1"/>
      <c r="W4238" s="2" t="b">
        <v>0</v>
      </c>
      <c r="X4238" s="1"/>
      <c r="Y4238" s="2" t="b">
        <v>0</v>
      </c>
      <c r="Z4238" s="1" t="s">
        <v>119</v>
      </c>
      <c r="AA4238" s="2" t="b">
        <v>0</v>
      </c>
      <c r="AB4238" s="1" t="s">
        <v>25228</v>
      </c>
      <c r="AC4238" s="1" t="s">
        <v>25229</v>
      </c>
      <c r="AD4238" s="1" t="s">
        <v>61</v>
      </c>
      <c r="AE4238" s="2" t="b">
        <v>1</v>
      </c>
      <c r="AF4238" s="1"/>
      <c r="AG4238" s="2" t="b">
        <v>0</v>
      </c>
      <c r="AH4238" s="1">
        <v>46242.564803657406</v>
      </c>
    </row>
    <row r="4239" spans="1:34" ht="13.9">
      <c r="A4239" s="1" t="s">
        <v>25230</v>
      </c>
      <c r="B4239" s="1" t="s">
        <v>25231</v>
      </c>
      <c r="C4239" s="4">
        <v>45882</v>
      </c>
      <c r="D4239" s="1" t="s">
        <v>25071</v>
      </c>
      <c r="E4239" s="1">
        <v>2025</v>
      </c>
      <c r="F4239" s="5">
        <v>11.83</v>
      </c>
      <c r="G4239" s="1" t="s">
        <v>25232</v>
      </c>
      <c r="H4239" s="1" t="s">
        <v>25233</v>
      </c>
      <c r="I4239" s="6">
        <v>1835</v>
      </c>
      <c r="J4239" s="6" t="s">
        <v>54</v>
      </c>
      <c r="K4239" s="6">
        <v>74</v>
      </c>
      <c r="L4239" s="6">
        <v>73</v>
      </c>
      <c r="M4239" s="6">
        <v>1</v>
      </c>
      <c r="N4239" s="7">
        <v>0.98648648648648651</v>
      </c>
      <c r="O4239" s="1" t="s">
        <v>67</v>
      </c>
      <c r="P4239" s="1" t="s">
        <v>54</v>
      </c>
      <c r="Q4239" s="1" t="s">
        <v>56</v>
      </c>
      <c r="R4239" s="1" t="s">
        <v>5</v>
      </c>
      <c r="S4239" s="2" t="b">
        <v>1</v>
      </c>
      <c r="T4239" s="2" t="b">
        <v>0</v>
      </c>
      <c r="U4239" s="1" t="s">
        <v>112</v>
      </c>
      <c r="V4239" s="1">
        <v>15</v>
      </c>
      <c r="W4239" s="2" t="b">
        <v>0</v>
      </c>
      <c r="X4239" s="1"/>
      <c r="Y4239" s="2" t="b">
        <v>0</v>
      </c>
      <c r="Z4239" s="1" t="s">
        <v>58</v>
      </c>
      <c r="AA4239" s="2" t="b">
        <v>1</v>
      </c>
      <c r="AB4239" s="1" t="s">
        <v>25234</v>
      </c>
      <c r="AC4239" s="1" t="s">
        <v>25235</v>
      </c>
      <c r="AD4239" s="1" t="s">
        <v>61</v>
      </c>
      <c r="AE4239" s="2" t="b">
        <v>1</v>
      </c>
      <c r="AF4239" s="1" t="s">
        <v>25236</v>
      </c>
      <c r="AG4239" s="2" t="b">
        <v>0</v>
      </c>
      <c r="AH4239" s="1">
        <v>46242.564803657406</v>
      </c>
    </row>
    <row r="4240" spans="1:34" ht="13.9">
      <c r="A4240" s="1" t="s">
        <v>25237</v>
      </c>
      <c r="B4240" s="1" t="s">
        <v>25238</v>
      </c>
      <c r="C4240" s="4">
        <v>45883</v>
      </c>
      <c r="D4240" s="1" t="s">
        <v>25071</v>
      </c>
      <c r="E4240" s="1">
        <v>2025</v>
      </c>
      <c r="F4240" s="5">
        <v>11.79</v>
      </c>
      <c r="G4240" s="1" t="s">
        <v>25239</v>
      </c>
      <c r="H4240" s="1" t="s">
        <v>25240</v>
      </c>
      <c r="I4240" s="6">
        <v>2142</v>
      </c>
      <c r="J4240" s="6" t="s">
        <v>54</v>
      </c>
      <c r="K4240" s="6">
        <v>44</v>
      </c>
      <c r="L4240" s="6">
        <v>37</v>
      </c>
      <c r="M4240" s="6">
        <v>7</v>
      </c>
      <c r="N4240" s="7">
        <v>0.84090909090909094</v>
      </c>
      <c r="O4240" s="1" t="s">
        <v>126</v>
      </c>
      <c r="P4240" s="1" t="s">
        <v>54</v>
      </c>
      <c r="Q4240" s="1" t="s">
        <v>56</v>
      </c>
      <c r="R4240" s="1" t="s">
        <v>7</v>
      </c>
      <c r="S4240" s="2" t="b">
        <v>0</v>
      </c>
      <c r="T4240" s="2" t="b">
        <v>1</v>
      </c>
      <c r="U4240" s="1" t="s">
        <v>202</v>
      </c>
      <c r="V4240" s="1">
        <v>18</v>
      </c>
      <c r="W4240" s="2" t="b">
        <v>1</v>
      </c>
      <c r="X4240" s="2" t="b">
        <v>1</v>
      </c>
      <c r="Y4240" s="2" t="b">
        <v>0</v>
      </c>
      <c r="Z4240" s="1" t="s">
        <v>119</v>
      </c>
      <c r="AA4240" s="2" t="b">
        <v>0</v>
      </c>
      <c r="AB4240" s="1" t="s">
        <v>25241</v>
      </c>
      <c r="AC4240" s="1" t="s">
        <v>25242</v>
      </c>
      <c r="AD4240" s="1" t="s">
        <v>61</v>
      </c>
      <c r="AE4240" s="2" t="b">
        <v>1</v>
      </c>
      <c r="AF4240" s="1"/>
      <c r="AG4240" s="2" t="b">
        <v>0</v>
      </c>
      <c r="AH4240" s="1">
        <v>46242.564803657406</v>
      </c>
    </row>
    <row r="4241" spans="1:34" ht="13.9">
      <c r="A4241" s="1" t="s">
        <v>25243</v>
      </c>
      <c r="B4241" s="1" t="s">
        <v>25244</v>
      </c>
      <c r="C4241" s="4">
        <v>45883</v>
      </c>
      <c r="D4241" s="1" t="s">
        <v>25071</v>
      </c>
      <c r="E4241" s="1">
        <v>2025</v>
      </c>
      <c r="F4241" s="5">
        <v>11.79</v>
      </c>
      <c r="G4241" s="1" t="s">
        <v>25245</v>
      </c>
      <c r="H4241" s="1" t="s">
        <v>25246</v>
      </c>
      <c r="I4241" s="6">
        <v>42</v>
      </c>
      <c r="J4241" s="6" t="s">
        <v>54</v>
      </c>
      <c r="K4241" s="6">
        <v>4</v>
      </c>
      <c r="L4241" s="6">
        <v>4</v>
      </c>
      <c r="M4241" s="6">
        <v>0</v>
      </c>
      <c r="N4241" s="7">
        <v>1</v>
      </c>
      <c r="O4241" s="1" t="s">
        <v>344</v>
      </c>
      <c r="P4241" s="1" t="s">
        <v>54</v>
      </c>
      <c r="Q4241" s="1" t="s">
        <v>56</v>
      </c>
      <c r="R4241" s="1" t="s">
        <v>5</v>
      </c>
      <c r="S4241" s="2" t="b">
        <v>1</v>
      </c>
      <c r="T4241" s="2" t="b">
        <v>0</v>
      </c>
      <c r="U4241" s="1" t="s">
        <v>57</v>
      </c>
      <c r="V4241" s="1"/>
      <c r="W4241" s="2" t="b">
        <v>0</v>
      </c>
      <c r="X4241" s="1"/>
      <c r="Y4241" s="2" t="b">
        <v>0</v>
      </c>
      <c r="Z4241" s="1" t="s">
        <v>58</v>
      </c>
      <c r="AA4241" s="2" t="b">
        <v>1</v>
      </c>
      <c r="AB4241" s="1" t="s">
        <v>25247</v>
      </c>
      <c r="AC4241" s="1" t="s">
        <v>25248</v>
      </c>
      <c r="AD4241" s="1" t="s">
        <v>61</v>
      </c>
      <c r="AE4241" s="2" t="b">
        <v>1</v>
      </c>
      <c r="AF4241" s="1" t="s">
        <v>227</v>
      </c>
      <c r="AG4241" s="2" t="b">
        <v>0</v>
      </c>
      <c r="AH4241" s="1">
        <v>46242.564803657406</v>
      </c>
    </row>
    <row r="4242" spans="1:34" ht="13.9">
      <c r="A4242" s="1" t="s">
        <v>25249</v>
      </c>
      <c r="B4242" s="1" t="s">
        <v>25250</v>
      </c>
      <c r="C4242" s="4">
        <v>45883</v>
      </c>
      <c r="D4242" s="1" t="s">
        <v>25071</v>
      </c>
      <c r="E4242" s="1">
        <v>2025</v>
      </c>
      <c r="F4242" s="5">
        <v>11.79</v>
      </c>
      <c r="G4242" s="1" t="s">
        <v>25251</v>
      </c>
      <c r="H4242" s="1" t="s">
        <v>25252</v>
      </c>
      <c r="I4242" s="6">
        <v>29</v>
      </c>
      <c r="J4242" s="6" t="s">
        <v>54</v>
      </c>
      <c r="K4242" s="6">
        <v>2</v>
      </c>
      <c r="L4242" s="6">
        <v>2</v>
      </c>
      <c r="M4242" s="6">
        <v>0</v>
      </c>
      <c r="N4242" s="7">
        <v>1</v>
      </c>
      <c r="O4242" s="1" t="s">
        <v>567</v>
      </c>
      <c r="P4242" s="1" t="s">
        <v>54</v>
      </c>
      <c r="Q4242" s="1" t="s">
        <v>56</v>
      </c>
      <c r="R4242" s="1" t="s">
        <v>5</v>
      </c>
      <c r="S4242" s="2" t="b">
        <v>1</v>
      </c>
      <c r="T4242" s="2" t="b">
        <v>0</v>
      </c>
      <c r="U4242" s="1" t="s">
        <v>112</v>
      </c>
      <c r="V4242" s="1">
        <v>15</v>
      </c>
      <c r="W4242" s="2" t="b">
        <v>0</v>
      </c>
      <c r="X4242" s="1"/>
      <c r="Y4242" s="2" t="b">
        <v>0</v>
      </c>
      <c r="Z4242" s="1" t="s">
        <v>58</v>
      </c>
      <c r="AA4242" s="2" t="b">
        <v>1</v>
      </c>
      <c r="AB4242" s="1" t="s">
        <v>25253</v>
      </c>
      <c r="AC4242" s="1" t="s">
        <v>25254</v>
      </c>
      <c r="AD4242" s="1" t="s">
        <v>61</v>
      </c>
      <c r="AE4242" s="2" t="b">
        <v>1</v>
      </c>
      <c r="AF4242" s="1" t="s">
        <v>1545</v>
      </c>
      <c r="AG4242" s="2" t="b">
        <v>0</v>
      </c>
      <c r="AH4242" s="1">
        <v>46242.564803657406</v>
      </c>
    </row>
    <row r="4243" spans="1:34" ht="13.9">
      <c r="A4243" s="1" t="s">
        <v>25255</v>
      </c>
      <c r="B4243" s="1" t="s">
        <v>25256</v>
      </c>
      <c r="C4243" s="4">
        <v>45883</v>
      </c>
      <c r="D4243" s="1" t="s">
        <v>25071</v>
      </c>
      <c r="E4243" s="1">
        <v>2025</v>
      </c>
      <c r="F4243" s="5">
        <v>11.79</v>
      </c>
      <c r="G4243" s="1" t="s">
        <v>25257</v>
      </c>
      <c r="H4243" s="1" t="s">
        <v>25258</v>
      </c>
      <c r="I4243" s="6">
        <v>1168</v>
      </c>
      <c r="J4243" s="6" t="s">
        <v>54</v>
      </c>
      <c r="K4243" s="6">
        <v>49</v>
      </c>
      <c r="L4243" s="6">
        <v>39</v>
      </c>
      <c r="M4243" s="6">
        <v>10</v>
      </c>
      <c r="N4243" s="7">
        <v>0.79591836734693877</v>
      </c>
      <c r="O4243" s="1" t="s">
        <v>55</v>
      </c>
      <c r="P4243" s="1" t="s">
        <v>54</v>
      </c>
      <c r="Q4243" s="1" t="s">
        <v>56</v>
      </c>
      <c r="R4243" s="1" t="s">
        <v>5</v>
      </c>
      <c r="S4243" s="2" t="b">
        <v>1</v>
      </c>
      <c r="T4243" s="2" t="b">
        <v>0</v>
      </c>
      <c r="U4243" s="1" t="s">
        <v>169</v>
      </c>
      <c r="V4243" s="1">
        <v>0</v>
      </c>
      <c r="W4243" s="2" t="b">
        <v>0</v>
      </c>
      <c r="X4243" s="1"/>
      <c r="Y4243" s="2" t="b">
        <v>0</v>
      </c>
      <c r="Z4243" s="1" t="s">
        <v>58</v>
      </c>
      <c r="AA4243" s="2" t="b">
        <v>1</v>
      </c>
      <c r="AB4243" s="1" t="s">
        <v>25259</v>
      </c>
      <c r="AC4243" s="1" t="s">
        <v>25260</v>
      </c>
      <c r="AD4243" s="1" t="s">
        <v>61</v>
      </c>
      <c r="AE4243" s="2" t="b">
        <v>1</v>
      </c>
      <c r="AF4243" s="1" t="s">
        <v>179</v>
      </c>
      <c r="AG4243" s="2" t="b">
        <v>0</v>
      </c>
      <c r="AH4243" s="1">
        <v>46242.564803668982</v>
      </c>
    </row>
    <row r="4244" spans="1:34" ht="13.9">
      <c r="A4244" s="1" t="s">
        <v>25261</v>
      </c>
      <c r="B4244" s="1" t="s">
        <v>25262</v>
      </c>
      <c r="C4244" s="4">
        <v>45883</v>
      </c>
      <c r="D4244" s="1" t="s">
        <v>25071</v>
      </c>
      <c r="E4244" s="1">
        <v>2025</v>
      </c>
      <c r="F4244" s="5">
        <v>11.79</v>
      </c>
      <c r="G4244" s="1" t="s">
        <v>25263</v>
      </c>
      <c r="H4244" s="1" t="s">
        <v>25264</v>
      </c>
      <c r="I4244" s="6">
        <v>6499</v>
      </c>
      <c r="J4244" s="6" t="s">
        <v>54</v>
      </c>
      <c r="K4244" s="6">
        <v>230</v>
      </c>
      <c r="L4244" s="6">
        <v>228</v>
      </c>
      <c r="M4244" s="6">
        <v>2</v>
      </c>
      <c r="N4244" s="7">
        <v>0.99130434782608701</v>
      </c>
      <c r="O4244" s="1" t="s">
        <v>67</v>
      </c>
      <c r="P4244" s="1" t="s">
        <v>54</v>
      </c>
      <c r="Q4244" s="1" t="s">
        <v>68</v>
      </c>
      <c r="R4244" s="1" t="s">
        <v>5</v>
      </c>
      <c r="S4244" s="2" t="b">
        <v>1</v>
      </c>
      <c r="T4244" s="2" t="b">
        <v>0</v>
      </c>
      <c r="U4244" s="1" t="s">
        <v>57</v>
      </c>
      <c r="V4244" s="1"/>
      <c r="W4244" s="2" t="b">
        <v>0</v>
      </c>
      <c r="X4244" s="1"/>
      <c r="Y4244" s="2" t="b">
        <v>0</v>
      </c>
      <c r="Z4244" s="1" t="s">
        <v>58</v>
      </c>
      <c r="AA4244" s="2" t="b">
        <v>1</v>
      </c>
      <c r="AB4244" s="1" t="s">
        <v>25265</v>
      </c>
      <c r="AC4244" s="1" t="s">
        <v>25266</v>
      </c>
      <c r="AD4244" s="1" t="s">
        <v>61</v>
      </c>
      <c r="AE4244" s="2" t="b">
        <v>1</v>
      </c>
      <c r="AF4244" s="1" t="s">
        <v>101</v>
      </c>
      <c r="AG4244" s="2" t="b">
        <v>1</v>
      </c>
      <c r="AH4244" s="1">
        <v>46242.564803668982</v>
      </c>
    </row>
    <row r="4245" spans="1:34" ht="13.9">
      <c r="A4245" s="1" t="s">
        <v>25267</v>
      </c>
      <c r="B4245" s="1" t="s">
        <v>25268</v>
      </c>
      <c r="C4245" s="4">
        <v>45883</v>
      </c>
      <c r="D4245" s="1" t="s">
        <v>25071</v>
      </c>
      <c r="E4245" s="1">
        <v>2025</v>
      </c>
      <c r="F4245" s="5">
        <v>11.79</v>
      </c>
      <c r="G4245" s="1" t="s">
        <v>25269</v>
      </c>
      <c r="H4245" s="1" t="s">
        <v>25270</v>
      </c>
      <c r="I4245" s="6">
        <v>20085</v>
      </c>
      <c r="J4245" s="6" t="s">
        <v>54</v>
      </c>
      <c r="K4245" s="6">
        <v>199</v>
      </c>
      <c r="L4245" s="6">
        <v>161</v>
      </c>
      <c r="M4245" s="6">
        <v>38</v>
      </c>
      <c r="N4245" s="7">
        <v>0.80904522613065322</v>
      </c>
      <c r="O4245" s="1" t="s">
        <v>67</v>
      </c>
      <c r="P4245" s="1" t="s">
        <v>54</v>
      </c>
      <c r="Q4245" s="1" t="s">
        <v>68</v>
      </c>
      <c r="R4245" s="1" t="s">
        <v>7</v>
      </c>
      <c r="S4245" s="2" t="b">
        <v>0</v>
      </c>
      <c r="T4245" s="2" t="b">
        <v>1</v>
      </c>
      <c r="U4245" s="1" t="s">
        <v>202</v>
      </c>
      <c r="V4245" s="1">
        <v>18</v>
      </c>
      <c r="W4245" s="2" t="b">
        <v>1</v>
      </c>
      <c r="X4245" s="2" t="b">
        <v>1</v>
      </c>
      <c r="Y4245" s="2" t="b">
        <v>0</v>
      </c>
      <c r="Z4245" s="1" t="s">
        <v>119</v>
      </c>
      <c r="AA4245" s="2" t="b">
        <v>0</v>
      </c>
      <c r="AB4245" s="1" t="s">
        <v>25271</v>
      </c>
      <c r="AC4245" s="1" t="s">
        <v>25272</v>
      </c>
      <c r="AD4245" s="1" t="s">
        <v>61</v>
      </c>
      <c r="AE4245" s="2" t="b">
        <v>1</v>
      </c>
      <c r="AF4245" s="1"/>
      <c r="AG4245" s="2" t="b">
        <v>0</v>
      </c>
      <c r="AH4245" s="1">
        <v>46242.564803668982</v>
      </c>
    </row>
    <row r="4246" spans="1:34" ht="13.9">
      <c r="A4246" s="1" t="s">
        <v>25273</v>
      </c>
      <c r="B4246" s="1" t="s">
        <v>25274</v>
      </c>
      <c r="C4246" s="4">
        <v>45883</v>
      </c>
      <c r="D4246" s="1" t="s">
        <v>25071</v>
      </c>
      <c r="E4246" s="1">
        <v>2025</v>
      </c>
      <c r="F4246" s="5">
        <v>11.79</v>
      </c>
      <c r="G4246" s="1" t="s">
        <v>25275</v>
      </c>
      <c r="H4246" s="1" t="s">
        <v>25276</v>
      </c>
      <c r="I4246" s="6">
        <v>69272</v>
      </c>
      <c r="J4246" s="6" t="s">
        <v>54</v>
      </c>
      <c r="K4246" s="6">
        <v>1673</v>
      </c>
      <c r="L4246" s="6">
        <v>1345</v>
      </c>
      <c r="M4246" s="6">
        <v>328</v>
      </c>
      <c r="N4246" s="7">
        <v>0.80394500896592946</v>
      </c>
      <c r="O4246" s="1" t="s">
        <v>67</v>
      </c>
      <c r="P4246" s="1" t="s">
        <v>54</v>
      </c>
      <c r="Q4246" s="1" t="s">
        <v>68</v>
      </c>
      <c r="R4246" s="1" t="s">
        <v>5</v>
      </c>
      <c r="S4246" s="2" t="b">
        <v>1</v>
      </c>
      <c r="T4246" s="2" t="b">
        <v>0</v>
      </c>
      <c r="U4246" s="1" t="s">
        <v>169</v>
      </c>
      <c r="V4246" s="1">
        <v>0</v>
      </c>
      <c r="W4246" s="2" t="b">
        <v>0</v>
      </c>
      <c r="X4246" s="1"/>
      <c r="Y4246" s="2" t="b">
        <v>0</v>
      </c>
      <c r="Z4246" s="1" t="s">
        <v>58</v>
      </c>
      <c r="AA4246" s="2" t="b">
        <v>1</v>
      </c>
      <c r="AB4246" s="1" t="s">
        <v>25277</v>
      </c>
      <c r="AC4246" s="1" t="s">
        <v>25278</v>
      </c>
      <c r="AD4246" s="1" t="s">
        <v>61</v>
      </c>
      <c r="AE4246" s="2" t="b">
        <v>1</v>
      </c>
      <c r="AF4246" s="1" t="s">
        <v>86</v>
      </c>
      <c r="AG4246" s="2" t="b">
        <v>0</v>
      </c>
      <c r="AH4246" s="1">
        <v>46242.564803668982</v>
      </c>
    </row>
    <row r="4247" spans="1:34" ht="13.9">
      <c r="A4247" s="1" t="s">
        <v>25279</v>
      </c>
      <c r="B4247" s="1" t="s">
        <v>25280</v>
      </c>
      <c r="C4247" s="4">
        <v>45883</v>
      </c>
      <c r="D4247" s="1" t="s">
        <v>25071</v>
      </c>
      <c r="E4247" s="1">
        <v>2025</v>
      </c>
      <c r="F4247" s="5">
        <v>11.79</v>
      </c>
      <c r="G4247" s="1" t="s">
        <v>25281</v>
      </c>
      <c r="H4247" s="1" t="s">
        <v>25282</v>
      </c>
      <c r="I4247" s="6">
        <v>68</v>
      </c>
      <c r="J4247" s="6" t="s">
        <v>54</v>
      </c>
      <c r="K4247" s="6">
        <v>4</v>
      </c>
      <c r="L4247" s="6">
        <v>3</v>
      </c>
      <c r="M4247" s="6">
        <v>1</v>
      </c>
      <c r="N4247" s="7">
        <v>0.75</v>
      </c>
      <c r="O4247" s="1" t="s">
        <v>344</v>
      </c>
      <c r="P4247" s="1" t="s">
        <v>54</v>
      </c>
      <c r="Q4247" s="1" t="s">
        <v>56</v>
      </c>
      <c r="R4247" s="1" t="s">
        <v>5</v>
      </c>
      <c r="S4247" s="2" t="b">
        <v>1</v>
      </c>
      <c r="T4247" s="2" t="b">
        <v>0</v>
      </c>
      <c r="U4247" s="1" t="s">
        <v>57</v>
      </c>
      <c r="V4247" s="1"/>
      <c r="W4247" s="2" t="b">
        <v>0</v>
      </c>
      <c r="X4247" s="1"/>
      <c r="Y4247" s="2" t="b">
        <v>0</v>
      </c>
      <c r="Z4247" s="1" t="s">
        <v>58</v>
      </c>
      <c r="AA4247" s="2" t="b">
        <v>1</v>
      </c>
      <c r="AB4247" s="1" t="s">
        <v>25283</v>
      </c>
      <c r="AC4247" s="1" t="s">
        <v>25284</v>
      </c>
      <c r="AD4247" s="1" t="s">
        <v>61</v>
      </c>
      <c r="AE4247" s="2" t="b">
        <v>1</v>
      </c>
      <c r="AF4247" s="1" t="s">
        <v>164</v>
      </c>
      <c r="AG4247" s="2" t="b">
        <v>0</v>
      </c>
      <c r="AH4247" s="1">
        <v>46242.564803668982</v>
      </c>
    </row>
    <row r="4248" spans="1:34" ht="13.9">
      <c r="A4248" s="1" t="s">
        <v>25285</v>
      </c>
      <c r="B4248" s="1" t="s">
        <v>25286</v>
      </c>
      <c r="C4248" s="4">
        <v>45883</v>
      </c>
      <c r="D4248" s="1" t="s">
        <v>25071</v>
      </c>
      <c r="E4248" s="1">
        <v>2025</v>
      </c>
      <c r="F4248" s="5">
        <v>11.79</v>
      </c>
      <c r="G4248" s="1" t="s">
        <v>25287</v>
      </c>
      <c r="H4248" s="1" t="s">
        <v>25288</v>
      </c>
      <c r="I4248" s="6">
        <v>67</v>
      </c>
      <c r="J4248" s="6" t="s">
        <v>54</v>
      </c>
      <c r="K4248" s="6">
        <v>3</v>
      </c>
      <c r="L4248" s="6">
        <v>2</v>
      </c>
      <c r="M4248" s="6">
        <v>1</v>
      </c>
      <c r="N4248" s="7">
        <v>0.66666666666666663</v>
      </c>
      <c r="O4248" s="1" t="s">
        <v>302</v>
      </c>
      <c r="P4248" s="1" t="s">
        <v>54</v>
      </c>
      <c r="Q4248" s="1" t="s">
        <v>56</v>
      </c>
      <c r="R4248" s="1" t="s">
        <v>5</v>
      </c>
      <c r="S4248" s="2" t="b">
        <v>1</v>
      </c>
      <c r="T4248" s="2" t="b">
        <v>0</v>
      </c>
      <c r="U4248" s="1" t="s">
        <v>57</v>
      </c>
      <c r="V4248" s="1"/>
      <c r="W4248" s="2" t="b">
        <v>0</v>
      </c>
      <c r="X4248" s="1"/>
      <c r="Y4248" s="2" t="b">
        <v>0</v>
      </c>
      <c r="Z4248" s="1" t="s">
        <v>58</v>
      </c>
      <c r="AA4248" s="2" t="b">
        <v>1</v>
      </c>
      <c r="AB4248" s="1" t="s">
        <v>25289</v>
      </c>
      <c r="AC4248" s="1" t="s">
        <v>25290</v>
      </c>
      <c r="AD4248" s="1" t="s">
        <v>61</v>
      </c>
      <c r="AE4248" s="2" t="b">
        <v>1</v>
      </c>
      <c r="AF4248" s="1" t="s">
        <v>305</v>
      </c>
      <c r="AG4248" s="2" t="b">
        <v>0</v>
      </c>
      <c r="AH4248" s="1">
        <v>46242.564803668982</v>
      </c>
    </row>
    <row r="4249" spans="1:34" ht="13.9">
      <c r="A4249" s="1" t="s">
        <v>25291</v>
      </c>
      <c r="B4249" s="1" t="s">
        <v>25292</v>
      </c>
      <c r="C4249" s="4">
        <v>45884</v>
      </c>
      <c r="D4249" s="1" t="s">
        <v>25071</v>
      </c>
      <c r="E4249" s="1">
        <v>2025</v>
      </c>
      <c r="F4249" s="5">
        <v>11.76</v>
      </c>
      <c r="G4249" s="1" t="s">
        <v>25293</v>
      </c>
      <c r="H4249" s="1" t="s">
        <v>25294</v>
      </c>
      <c r="I4249" s="6">
        <v>35890</v>
      </c>
      <c r="J4249" s="6" t="s">
        <v>54</v>
      </c>
      <c r="K4249" s="6">
        <v>332</v>
      </c>
      <c r="L4249" s="6">
        <v>291</v>
      </c>
      <c r="M4249" s="6">
        <v>41</v>
      </c>
      <c r="N4249" s="7">
        <v>0.87650602409638556</v>
      </c>
      <c r="O4249" s="1" t="s">
        <v>67</v>
      </c>
      <c r="P4249" s="1" t="s">
        <v>54</v>
      </c>
      <c r="Q4249" s="1" t="s">
        <v>68</v>
      </c>
      <c r="R4249" s="1" t="s">
        <v>7</v>
      </c>
      <c r="S4249" s="2" t="b">
        <v>0</v>
      </c>
      <c r="T4249" s="2" t="b">
        <v>1</v>
      </c>
      <c r="U4249" s="1" t="s">
        <v>202</v>
      </c>
      <c r="V4249" s="1">
        <v>18</v>
      </c>
      <c r="W4249" s="2" t="b">
        <v>1</v>
      </c>
      <c r="X4249" s="2" t="b">
        <v>1</v>
      </c>
      <c r="Y4249" s="2" t="b">
        <v>0</v>
      </c>
      <c r="Z4249" s="1" t="s">
        <v>119</v>
      </c>
      <c r="AA4249" s="2" t="b">
        <v>0</v>
      </c>
      <c r="AB4249" s="1" t="s">
        <v>25295</v>
      </c>
      <c r="AC4249" s="1" t="s">
        <v>25296</v>
      </c>
      <c r="AD4249" s="1" t="s">
        <v>61</v>
      </c>
      <c r="AE4249" s="2" t="b">
        <v>1</v>
      </c>
      <c r="AF4249" s="1"/>
      <c r="AG4249" s="2" t="b">
        <v>0</v>
      </c>
      <c r="AH4249" s="1">
        <v>46242.564803668982</v>
      </c>
    </row>
    <row r="4250" spans="1:34" ht="13.9">
      <c r="A4250" s="1" t="s">
        <v>25297</v>
      </c>
      <c r="B4250" s="1" t="s">
        <v>25298</v>
      </c>
      <c r="C4250" s="4">
        <v>45884</v>
      </c>
      <c r="D4250" s="1" t="s">
        <v>25071</v>
      </c>
      <c r="E4250" s="1">
        <v>2025</v>
      </c>
      <c r="F4250" s="5">
        <v>11.76</v>
      </c>
      <c r="G4250" s="1" t="s">
        <v>25299</v>
      </c>
      <c r="H4250" s="1" t="s">
        <v>25300</v>
      </c>
      <c r="I4250" s="6">
        <v>64</v>
      </c>
      <c r="J4250" s="6" t="s">
        <v>54</v>
      </c>
      <c r="K4250" s="6">
        <v>9</v>
      </c>
      <c r="L4250" s="6">
        <v>9</v>
      </c>
      <c r="M4250" s="6">
        <v>0</v>
      </c>
      <c r="N4250" s="7">
        <v>1</v>
      </c>
      <c r="O4250" s="1" t="s">
        <v>382</v>
      </c>
      <c r="P4250" s="1" t="s">
        <v>54</v>
      </c>
      <c r="Q4250" s="1" t="s">
        <v>56</v>
      </c>
      <c r="R4250" s="1" t="s">
        <v>5</v>
      </c>
      <c r="S4250" s="2" t="b">
        <v>1</v>
      </c>
      <c r="T4250" s="2" t="b">
        <v>0</v>
      </c>
      <c r="U4250" s="1" t="s">
        <v>112</v>
      </c>
      <c r="V4250" s="1">
        <v>15</v>
      </c>
      <c r="W4250" s="2" t="b">
        <v>0</v>
      </c>
      <c r="X4250" s="1"/>
      <c r="Y4250" s="2" t="b">
        <v>0</v>
      </c>
      <c r="Z4250" s="1" t="s">
        <v>58</v>
      </c>
      <c r="AA4250" s="2" t="b">
        <v>1</v>
      </c>
      <c r="AB4250" s="1" t="s">
        <v>25301</v>
      </c>
      <c r="AC4250" s="1" t="s">
        <v>25302</v>
      </c>
      <c r="AD4250" s="1" t="s">
        <v>61</v>
      </c>
      <c r="AE4250" s="2" t="b">
        <v>1</v>
      </c>
      <c r="AF4250" s="1" t="s">
        <v>71</v>
      </c>
      <c r="AG4250" s="2" t="b">
        <v>0</v>
      </c>
      <c r="AH4250" s="1">
        <v>46242.564803668982</v>
      </c>
    </row>
    <row r="4251" spans="1:34" ht="13.9">
      <c r="A4251" s="1" t="s">
        <v>25303</v>
      </c>
      <c r="B4251" s="1" t="s">
        <v>25304</v>
      </c>
      <c r="C4251" s="4">
        <v>45884</v>
      </c>
      <c r="D4251" s="1" t="s">
        <v>25071</v>
      </c>
      <c r="E4251" s="1">
        <v>2025</v>
      </c>
      <c r="F4251" s="5">
        <v>11.76</v>
      </c>
      <c r="G4251" s="1" t="s">
        <v>25305</v>
      </c>
      <c r="H4251" s="1" t="s">
        <v>25306</v>
      </c>
      <c r="I4251" s="6">
        <v>7456</v>
      </c>
      <c r="J4251" s="6" t="s">
        <v>54</v>
      </c>
      <c r="K4251" s="6">
        <v>490</v>
      </c>
      <c r="L4251" s="6">
        <v>477</v>
      </c>
      <c r="M4251" s="6">
        <v>13</v>
      </c>
      <c r="N4251" s="7">
        <v>0.97346938775510206</v>
      </c>
      <c r="O4251" s="1" t="s">
        <v>67</v>
      </c>
      <c r="P4251" s="1" t="s">
        <v>54</v>
      </c>
      <c r="Q4251" s="1" t="s">
        <v>68</v>
      </c>
      <c r="R4251" s="1" t="s">
        <v>5</v>
      </c>
      <c r="S4251" s="2" t="b">
        <v>1</v>
      </c>
      <c r="T4251" s="2" t="b">
        <v>0</v>
      </c>
      <c r="U4251" s="1" t="s">
        <v>57</v>
      </c>
      <c r="V4251" s="1"/>
      <c r="W4251" s="2" t="b">
        <v>0</v>
      </c>
      <c r="X4251" s="1"/>
      <c r="Y4251" s="2" t="b">
        <v>0</v>
      </c>
      <c r="Z4251" s="1" t="s">
        <v>58</v>
      </c>
      <c r="AA4251" s="2" t="b">
        <v>1</v>
      </c>
      <c r="AB4251" s="1" t="s">
        <v>25307</v>
      </c>
      <c r="AC4251" s="1" t="s">
        <v>25308</v>
      </c>
      <c r="AD4251" s="1" t="s">
        <v>61</v>
      </c>
      <c r="AE4251" s="2" t="b">
        <v>1</v>
      </c>
      <c r="AF4251" s="1" t="s">
        <v>9220</v>
      </c>
      <c r="AG4251" s="2" t="b">
        <v>0</v>
      </c>
      <c r="AH4251" s="1">
        <v>46242.564803668982</v>
      </c>
    </row>
    <row r="4252" spans="1:34" ht="13.9">
      <c r="A4252" s="1" t="s">
        <v>25309</v>
      </c>
      <c r="B4252" s="1" t="s">
        <v>25310</v>
      </c>
      <c r="C4252" s="4">
        <v>45884</v>
      </c>
      <c r="D4252" s="1" t="s">
        <v>25071</v>
      </c>
      <c r="E4252" s="1">
        <v>2025</v>
      </c>
      <c r="F4252" s="5">
        <v>11.76</v>
      </c>
      <c r="G4252" s="1" t="s">
        <v>25311</v>
      </c>
      <c r="H4252" s="1" t="s">
        <v>25312</v>
      </c>
      <c r="I4252" s="6">
        <v>298</v>
      </c>
      <c r="J4252" s="6" t="s">
        <v>54</v>
      </c>
      <c r="K4252" s="6">
        <v>18</v>
      </c>
      <c r="L4252" s="6">
        <v>17</v>
      </c>
      <c r="M4252" s="6">
        <v>1</v>
      </c>
      <c r="N4252" s="7">
        <v>0.94444444444444442</v>
      </c>
      <c r="O4252" s="1" t="s">
        <v>126</v>
      </c>
      <c r="P4252" s="1" t="s">
        <v>54</v>
      </c>
      <c r="Q4252" s="1" t="s">
        <v>56</v>
      </c>
      <c r="R4252" s="1" t="s">
        <v>5</v>
      </c>
      <c r="S4252" s="2" t="b">
        <v>1</v>
      </c>
      <c r="T4252" s="2" t="b">
        <v>0</v>
      </c>
      <c r="U4252" s="1" t="s">
        <v>57</v>
      </c>
      <c r="V4252" s="1"/>
      <c r="W4252" s="2" t="b">
        <v>0</v>
      </c>
      <c r="X4252" s="1"/>
      <c r="Y4252" s="2" t="b">
        <v>0</v>
      </c>
      <c r="Z4252" s="1" t="s">
        <v>58</v>
      </c>
      <c r="AA4252" s="2" t="b">
        <v>1</v>
      </c>
      <c r="AB4252" s="1" t="s">
        <v>25313</v>
      </c>
      <c r="AC4252" s="1" t="s">
        <v>25314</v>
      </c>
      <c r="AD4252" s="1" t="s">
        <v>61</v>
      </c>
      <c r="AE4252" s="2" t="b">
        <v>1</v>
      </c>
      <c r="AF4252" s="1" t="s">
        <v>71</v>
      </c>
      <c r="AG4252" s="2" t="b">
        <v>0</v>
      </c>
      <c r="AH4252" s="1">
        <v>46242.564803668982</v>
      </c>
    </row>
    <row r="4253" spans="1:34" ht="13.9">
      <c r="A4253" s="1" t="s">
        <v>25315</v>
      </c>
      <c r="B4253" s="1" t="s">
        <v>25316</v>
      </c>
      <c r="C4253" s="4">
        <v>45884</v>
      </c>
      <c r="D4253" s="1" t="s">
        <v>25071</v>
      </c>
      <c r="E4253" s="1">
        <v>2025</v>
      </c>
      <c r="F4253" s="5">
        <v>11.76</v>
      </c>
      <c r="G4253" s="1" t="s">
        <v>25317</v>
      </c>
      <c r="H4253" s="1" t="s">
        <v>25318</v>
      </c>
      <c r="I4253" s="6">
        <v>3082</v>
      </c>
      <c r="J4253" s="6" t="s">
        <v>54</v>
      </c>
      <c r="K4253" s="6">
        <v>78</v>
      </c>
      <c r="L4253" s="6">
        <v>61</v>
      </c>
      <c r="M4253" s="6">
        <v>17</v>
      </c>
      <c r="N4253" s="7">
        <v>0.78205128205128205</v>
      </c>
      <c r="O4253" s="1" t="s">
        <v>55</v>
      </c>
      <c r="P4253" s="1" t="s">
        <v>54</v>
      </c>
      <c r="Q4253" s="1" t="s">
        <v>56</v>
      </c>
      <c r="R4253" s="1" t="s">
        <v>7</v>
      </c>
      <c r="S4253" s="2" t="b">
        <v>0</v>
      </c>
      <c r="T4253" s="2" t="b">
        <v>1</v>
      </c>
      <c r="U4253" s="1" t="s">
        <v>202</v>
      </c>
      <c r="V4253" s="1">
        <v>18</v>
      </c>
      <c r="W4253" s="2" t="b">
        <v>1</v>
      </c>
      <c r="X4253" s="2" t="b">
        <v>1</v>
      </c>
      <c r="Y4253" s="2" t="b">
        <v>0</v>
      </c>
      <c r="Z4253" s="1" t="s">
        <v>119</v>
      </c>
      <c r="AA4253" s="2" t="b">
        <v>0</v>
      </c>
      <c r="AB4253" s="1" t="s">
        <v>25319</v>
      </c>
      <c r="AC4253" s="1" t="s">
        <v>25320</v>
      </c>
      <c r="AD4253" s="1" t="s">
        <v>61</v>
      </c>
      <c r="AE4253" s="2" t="b">
        <v>1</v>
      </c>
      <c r="AF4253" s="1"/>
      <c r="AG4253" s="2" t="b">
        <v>0</v>
      </c>
      <c r="AH4253" s="1">
        <v>46242.564803668982</v>
      </c>
    </row>
    <row r="4254" spans="1:34" ht="13.9">
      <c r="A4254" s="1" t="s">
        <v>25321</v>
      </c>
      <c r="B4254" s="1" t="s">
        <v>25322</v>
      </c>
      <c r="C4254" s="4">
        <v>45884</v>
      </c>
      <c r="D4254" s="1" t="s">
        <v>25071</v>
      </c>
      <c r="E4254" s="1">
        <v>2025</v>
      </c>
      <c r="F4254" s="5">
        <v>11.76</v>
      </c>
      <c r="G4254" s="1" t="s">
        <v>25323</v>
      </c>
      <c r="H4254" s="1" t="s">
        <v>25324</v>
      </c>
      <c r="I4254" s="6">
        <v>686</v>
      </c>
      <c r="J4254" s="6" t="s">
        <v>54</v>
      </c>
      <c r="K4254" s="6">
        <v>46</v>
      </c>
      <c r="L4254" s="6">
        <v>45</v>
      </c>
      <c r="M4254" s="6">
        <v>1</v>
      </c>
      <c r="N4254" s="7">
        <v>0.97826086956521741</v>
      </c>
      <c r="O4254" s="1" t="s">
        <v>126</v>
      </c>
      <c r="P4254" s="1" t="s">
        <v>54</v>
      </c>
      <c r="Q4254" s="1" t="s">
        <v>56</v>
      </c>
      <c r="R4254" s="1" t="s">
        <v>5</v>
      </c>
      <c r="S4254" s="2" t="b">
        <v>1</v>
      </c>
      <c r="T4254" s="2" t="b">
        <v>0</v>
      </c>
      <c r="U4254" s="1" t="s">
        <v>57</v>
      </c>
      <c r="V4254" s="1"/>
      <c r="W4254" s="2" t="b">
        <v>0</v>
      </c>
      <c r="X4254" s="1"/>
      <c r="Y4254" s="2" t="b">
        <v>0</v>
      </c>
      <c r="Z4254" s="1" t="s">
        <v>58</v>
      </c>
      <c r="AA4254" s="2" t="b">
        <v>1</v>
      </c>
      <c r="AB4254" s="1" t="s">
        <v>25325</v>
      </c>
      <c r="AC4254" s="1" t="s">
        <v>25326</v>
      </c>
      <c r="AD4254" s="1" t="s">
        <v>61</v>
      </c>
      <c r="AE4254" s="2" t="b">
        <v>1</v>
      </c>
      <c r="AF4254" s="1" t="s">
        <v>142</v>
      </c>
      <c r="AG4254" s="2" t="b">
        <v>0</v>
      </c>
      <c r="AH4254" s="1">
        <v>46242.564803668982</v>
      </c>
    </row>
    <row r="4255" spans="1:34" ht="13.9">
      <c r="A4255" s="1" t="s">
        <v>25327</v>
      </c>
      <c r="B4255" s="1" t="s">
        <v>25328</v>
      </c>
      <c r="C4255" s="4">
        <v>45884</v>
      </c>
      <c r="D4255" s="1" t="s">
        <v>25071</v>
      </c>
      <c r="E4255" s="1">
        <v>2025</v>
      </c>
      <c r="F4255" s="5">
        <v>11.76</v>
      </c>
      <c r="G4255" s="1" t="s">
        <v>25329</v>
      </c>
      <c r="H4255" s="1" t="s">
        <v>25330</v>
      </c>
      <c r="I4255" s="6">
        <v>1</v>
      </c>
      <c r="J4255" s="6" t="s">
        <v>54</v>
      </c>
      <c r="K4255" s="6">
        <v>0</v>
      </c>
      <c r="L4255" s="6">
        <v>0</v>
      </c>
      <c r="M4255" s="6">
        <v>0</v>
      </c>
      <c r="N4255" s="7"/>
      <c r="O4255" s="1" t="s">
        <v>216</v>
      </c>
      <c r="P4255" s="1" t="s">
        <v>54</v>
      </c>
      <c r="Q4255" s="1" t="s">
        <v>56</v>
      </c>
      <c r="R4255" s="1" t="s">
        <v>5</v>
      </c>
      <c r="S4255" s="2" t="b">
        <v>1</v>
      </c>
      <c r="T4255" s="2" t="b">
        <v>0</v>
      </c>
      <c r="U4255" s="1" t="s">
        <v>57</v>
      </c>
      <c r="V4255" s="1"/>
      <c r="W4255" s="2" t="b">
        <v>0</v>
      </c>
      <c r="X4255" s="1"/>
      <c r="Y4255" s="2" t="b">
        <v>0</v>
      </c>
      <c r="Z4255" s="1" t="s">
        <v>58</v>
      </c>
      <c r="AA4255" s="2" t="b">
        <v>1</v>
      </c>
      <c r="AB4255" s="1" t="s">
        <v>25331</v>
      </c>
      <c r="AC4255" s="1" t="s">
        <v>25332</v>
      </c>
      <c r="AD4255" s="1" t="s">
        <v>61</v>
      </c>
      <c r="AE4255" s="2" t="b">
        <v>1</v>
      </c>
      <c r="AF4255" s="1" t="s">
        <v>86</v>
      </c>
      <c r="AG4255" s="2" t="b">
        <v>0</v>
      </c>
      <c r="AH4255" s="1">
        <v>46242.564803668982</v>
      </c>
    </row>
    <row r="4256" spans="1:34" ht="13.9">
      <c r="A4256" s="1" t="s">
        <v>25333</v>
      </c>
      <c r="B4256" s="1" t="s">
        <v>25334</v>
      </c>
      <c r="C4256" s="4">
        <v>45885</v>
      </c>
      <c r="D4256" s="1" t="s">
        <v>25071</v>
      </c>
      <c r="E4256" s="1">
        <v>2025</v>
      </c>
      <c r="F4256" s="5">
        <v>11.73</v>
      </c>
      <c r="G4256" s="1" t="s">
        <v>25335</v>
      </c>
      <c r="H4256" s="1" t="s">
        <v>25336</v>
      </c>
      <c r="I4256" s="6">
        <v>5115</v>
      </c>
      <c r="J4256" s="6" t="s">
        <v>54</v>
      </c>
      <c r="K4256" s="6">
        <v>159</v>
      </c>
      <c r="L4256" s="6">
        <v>135</v>
      </c>
      <c r="M4256" s="6">
        <v>24</v>
      </c>
      <c r="N4256" s="7">
        <v>0.84905660377358494</v>
      </c>
      <c r="O4256" s="1" t="s">
        <v>67</v>
      </c>
      <c r="P4256" s="1" t="s">
        <v>54</v>
      </c>
      <c r="Q4256" s="1" t="s">
        <v>56</v>
      </c>
      <c r="R4256" s="1" t="s">
        <v>5</v>
      </c>
      <c r="S4256" s="2" t="b">
        <v>1</v>
      </c>
      <c r="T4256" s="2" t="b">
        <v>0</v>
      </c>
      <c r="U4256" s="1" t="s">
        <v>57</v>
      </c>
      <c r="V4256" s="1"/>
      <c r="W4256" s="2" t="b">
        <v>0</v>
      </c>
      <c r="X4256" s="1"/>
      <c r="Y4256" s="2" t="b">
        <v>0</v>
      </c>
      <c r="Z4256" s="1" t="s">
        <v>119</v>
      </c>
      <c r="AA4256" s="2" t="b">
        <v>0</v>
      </c>
      <c r="AB4256" s="1" t="s">
        <v>25337</v>
      </c>
      <c r="AC4256" s="1" t="s">
        <v>25338</v>
      </c>
      <c r="AD4256" s="1" t="s">
        <v>61</v>
      </c>
      <c r="AE4256" s="2" t="b">
        <v>1</v>
      </c>
      <c r="AF4256" s="1"/>
      <c r="AG4256" s="2" t="b">
        <v>0</v>
      </c>
      <c r="AH4256" s="1">
        <v>46242.564803668982</v>
      </c>
    </row>
    <row r="4257" spans="1:34" ht="13.9">
      <c r="A4257" s="1" t="s">
        <v>25339</v>
      </c>
      <c r="B4257" s="1" t="s">
        <v>25340</v>
      </c>
      <c r="C4257" s="4">
        <v>45885</v>
      </c>
      <c r="D4257" s="1" t="s">
        <v>25071</v>
      </c>
      <c r="E4257" s="1">
        <v>2025</v>
      </c>
      <c r="F4257" s="5">
        <v>11.73</v>
      </c>
      <c r="G4257" s="1" t="s">
        <v>25341</v>
      </c>
      <c r="H4257" s="1" t="s">
        <v>25342</v>
      </c>
      <c r="I4257" s="6">
        <v>55</v>
      </c>
      <c r="J4257" s="6" t="s">
        <v>54</v>
      </c>
      <c r="K4257" s="6">
        <v>10</v>
      </c>
      <c r="L4257" s="6">
        <v>10</v>
      </c>
      <c r="M4257" s="6">
        <v>0</v>
      </c>
      <c r="N4257" s="7">
        <v>1</v>
      </c>
      <c r="O4257" s="1" t="s">
        <v>126</v>
      </c>
      <c r="P4257" s="1" t="s">
        <v>54</v>
      </c>
      <c r="Q4257" s="1" t="s">
        <v>56</v>
      </c>
      <c r="R4257" s="1" t="s">
        <v>5</v>
      </c>
      <c r="S4257" s="2" t="b">
        <v>1</v>
      </c>
      <c r="T4257" s="2" t="b">
        <v>0</v>
      </c>
      <c r="U4257" s="1" t="s">
        <v>112</v>
      </c>
      <c r="V4257" s="1">
        <v>15</v>
      </c>
      <c r="W4257" s="2" t="b">
        <v>0</v>
      </c>
      <c r="X4257" s="1"/>
      <c r="Y4257" s="2" t="b">
        <v>0</v>
      </c>
      <c r="Z4257" s="1" t="s">
        <v>58</v>
      </c>
      <c r="AA4257" s="2" t="b">
        <v>1</v>
      </c>
      <c r="AB4257" s="1" t="s">
        <v>25343</v>
      </c>
      <c r="AC4257" s="1" t="s">
        <v>25344</v>
      </c>
      <c r="AD4257" s="1" t="s">
        <v>61</v>
      </c>
      <c r="AE4257" s="2" t="b">
        <v>1</v>
      </c>
      <c r="AF4257" s="1" t="s">
        <v>62</v>
      </c>
      <c r="AG4257" s="2" t="b">
        <v>0</v>
      </c>
      <c r="AH4257" s="1">
        <v>46242.564803668982</v>
      </c>
    </row>
    <row r="4258" spans="1:34" ht="13.9">
      <c r="A4258" s="1" t="s">
        <v>25345</v>
      </c>
      <c r="B4258" s="1" t="s">
        <v>25346</v>
      </c>
      <c r="C4258" s="4">
        <v>45885</v>
      </c>
      <c r="D4258" s="1" t="s">
        <v>25071</v>
      </c>
      <c r="E4258" s="1">
        <v>2025</v>
      </c>
      <c r="F4258" s="5">
        <v>11.73</v>
      </c>
      <c r="G4258" s="1" t="s">
        <v>25347</v>
      </c>
      <c r="H4258" s="1" t="s">
        <v>25348</v>
      </c>
      <c r="I4258" s="6">
        <v>334</v>
      </c>
      <c r="J4258" s="6" t="s">
        <v>54</v>
      </c>
      <c r="K4258" s="6">
        <v>50</v>
      </c>
      <c r="L4258" s="6">
        <v>47</v>
      </c>
      <c r="M4258" s="6">
        <v>3</v>
      </c>
      <c r="N4258" s="7">
        <v>0.94</v>
      </c>
      <c r="O4258" s="1" t="s">
        <v>67</v>
      </c>
      <c r="P4258" s="1" t="s">
        <v>54</v>
      </c>
      <c r="Q4258" s="1" t="s">
        <v>56</v>
      </c>
      <c r="R4258" s="1" t="s">
        <v>5</v>
      </c>
      <c r="S4258" s="2" t="b">
        <v>1</v>
      </c>
      <c r="T4258" s="2" t="b">
        <v>0</v>
      </c>
      <c r="U4258" s="1" t="s">
        <v>57</v>
      </c>
      <c r="V4258" s="1"/>
      <c r="W4258" s="2" t="b">
        <v>0</v>
      </c>
      <c r="X4258" s="1"/>
      <c r="Y4258" s="2" t="b">
        <v>0</v>
      </c>
      <c r="Z4258" s="1" t="s">
        <v>58</v>
      </c>
      <c r="AA4258" s="2" t="b">
        <v>1</v>
      </c>
      <c r="AB4258" s="1" t="s">
        <v>25349</v>
      </c>
      <c r="AC4258" s="1" t="s">
        <v>25350</v>
      </c>
      <c r="AD4258" s="1" t="s">
        <v>61</v>
      </c>
      <c r="AE4258" s="2" t="b">
        <v>1</v>
      </c>
      <c r="AF4258" s="1" t="s">
        <v>442</v>
      </c>
      <c r="AG4258" s="2" t="b">
        <v>0</v>
      </c>
      <c r="AH4258" s="1">
        <v>46242.564803668982</v>
      </c>
    </row>
    <row r="4259" spans="1:34" ht="13.9">
      <c r="A4259" s="1" t="s">
        <v>25351</v>
      </c>
      <c r="B4259" s="1" t="s">
        <v>25352</v>
      </c>
      <c r="C4259" s="4">
        <v>45885</v>
      </c>
      <c r="D4259" s="1" t="s">
        <v>25071</v>
      </c>
      <c r="E4259" s="1">
        <v>2025</v>
      </c>
      <c r="F4259" s="5">
        <v>11.73</v>
      </c>
      <c r="G4259" s="1" t="s">
        <v>25353</v>
      </c>
      <c r="H4259" s="1" t="s">
        <v>25354</v>
      </c>
      <c r="I4259" s="6">
        <v>547</v>
      </c>
      <c r="J4259" s="6" t="s">
        <v>54</v>
      </c>
      <c r="K4259" s="6">
        <v>24</v>
      </c>
      <c r="L4259" s="6">
        <v>20</v>
      </c>
      <c r="M4259" s="6">
        <v>4</v>
      </c>
      <c r="N4259" s="7">
        <v>0.83333333333333337</v>
      </c>
      <c r="O4259" s="1" t="s">
        <v>126</v>
      </c>
      <c r="P4259" s="1" t="s">
        <v>54</v>
      </c>
      <c r="Q4259" s="1" t="s">
        <v>56</v>
      </c>
      <c r="R4259" s="1" t="s">
        <v>5</v>
      </c>
      <c r="S4259" s="2" t="b">
        <v>1</v>
      </c>
      <c r="T4259" s="2" t="b">
        <v>0</v>
      </c>
      <c r="U4259" s="1" t="s">
        <v>57</v>
      </c>
      <c r="V4259" s="1"/>
      <c r="W4259" s="2" t="b">
        <v>0</v>
      </c>
      <c r="X4259" s="1"/>
      <c r="Y4259" s="2" t="b">
        <v>0</v>
      </c>
      <c r="Z4259" s="1" t="s">
        <v>58</v>
      </c>
      <c r="AA4259" s="2" t="b">
        <v>1</v>
      </c>
      <c r="AB4259" s="1" t="s">
        <v>25355</v>
      </c>
      <c r="AC4259" s="1" t="s">
        <v>25356</v>
      </c>
      <c r="AD4259" s="1" t="s">
        <v>61</v>
      </c>
      <c r="AE4259" s="2" t="b">
        <v>1</v>
      </c>
      <c r="AF4259" s="1" t="s">
        <v>86</v>
      </c>
      <c r="AG4259" s="2" t="b">
        <v>0</v>
      </c>
      <c r="AH4259" s="1">
        <v>46242.564803668982</v>
      </c>
    </row>
    <row r="4260" spans="1:34" ht="13.9">
      <c r="A4260" s="1" t="s">
        <v>25357</v>
      </c>
      <c r="B4260" s="1" t="s">
        <v>25358</v>
      </c>
      <c r="C4260" s="4">
        <v>45886</v>
      </c>
      <c r="D4260" s="1" t="s">
        <v>25071</v>
      </c>
      <c r="E4260" s="1">
        <v>2025</v>
      </c>
      <c r="F4260" s="5">
        <v>11.7</v>
      </c>
      <c r="G4260" s="1" t="s">
        <v>25359</v>
      </c>
      <c r="H4260" s="1" t="s">
        <v>25360</v>
      </c>
      <c r="I4260" s="6">
        <v>177</v>
      </c>
      <c r="J4260" s="6" t="s">
        <v>54</v>
      </c>
      <c r="K4260" s="6">
        <v>11</v>
      </c>
      <c r="L4260" s="6">
        <v>4</v>
      </c>
      <c r="M4260" s="6">
        <v>7</v>
      </c>
      <c r="N4260" s="7">
        <v>0.36363636363636365</v>
      </c>
      <c r="O4260" s="1" t="s">
        <v>330</v>
      </c>
      <c r="P4260" s="1" t="s">
        <v>54</v>
      </c>
      <c r="Q4260" s="1" t="s">
        <v>56</v>
      </c>
      <c r="R4260" s="1" t="s">
        <v>5</v>
      </c>
      <c r="S4260" s="2" t="b">
        <v>1</v>
      </c>
      <c r="T4260" s="2" t="b">
        <v>0</v>
      </c>
      <c r="U4260" s="1" t="s">
        <v>57</v>
      </c>
      <c r="V4260" s="1"/>
      <c r="W4260" s="2" t="b">
        <v>0</v>
      </c>
      <c r="X4260" s="1"/>
      <c r="Y4260" s="2" t="b">
        <v>0</v>
      </c>
      <c r="Z4260" s="1" t="s">
        <v>119</v>
      </c>
      <c r="AA4260" s="2" t="b">
        <v>0</v>
      </c>
      <c r="AB4260" s="1" t="s">
        <v>25361</v>
      </c>
      <c r="AC4260" s="1" t="s">
        <v>25362</v>
      </c>
      <c r="AD4260" s="1" t="s">
        <v>61</v>
      </c>
      <c r="AE4260" s="2" t="b">
        <v>1</v>
      </c>
      <c r="AF4260" s="1"/>
      <c r="AG4260" s="2" t="b">
        <v>0</v>
      </c>
      <c r="AH4260" s="1">
        <v>46242.564803668982</v>
      </c>
    </row>
    <row r="4261" spans="1:34" ht="13.9">
      <c r="A4261" s="1" t="s">
        <v>25363</v>
      </c>
      <c r="B4261" s="1" t="s">
        <v>25364</v>
      </c>
      <c r="C4261" s="4">
        <v>45886</v>
      </c>
      <c r="D4261" s="1" t="s">
        <v>25071</v>
      </c>
      <c r="E4261" s="1">
        <v>2025</v>
      </c>
      <c r="F4261" s="5">
        <v>11.7</v>
      </c>
      <c r="G4261" s="1" t="s">
        <v>25365</v>
      </c>
      <c r="H4261" s="1" t="s">
        <v>25366</v>
      </c>
      <c r="I4261" s="6">
        <v>685</v>
      </c>
      <c r="J4261" s="6" t="s">
        <v>54</v>
      </c>
      <c r="K4261" s="6">
        <v>57</v>
      </c>
      <c r="L4261" s="6">
        <v>53</v>
      </c>
      <c r="M4261" s="6">
        <v>4</v>
      </c>
      <c r="N4261" s="7">
        <v>0.92982456140350878</v>
      </c>
      <c r="O4261" s="1" t="s">
        <v>67</v>
      </c>
      <c r="P4261" s="1" t="s">
        <v>54</v>
      </c>
      <c r="Q4261" s="1" t="s">
        <v>56</v>
      </c>
      <c r="R4261" s="1" t="s">
        <v>5</v>
      </c>
      <c r="S4261" s="2" t="b">
        <v>1</v>
      </c>
      <c r="T4261" s="2" t="b">
        <v>0</v>
      </c>
      <c r="U4261" s="1" t="s">
        <v>57</v>
      </c>
      <c r="V4261" s="1"/>
      <c r="W4261" s="2" t="b">
        <v>0</v>
      </c>
      <c r="X4261" s="1"/>
      <c r="Y4261" s="2" t="b">
        <v>0</v>
      </c>
      <c r="Z4261" s="1" t="s">
        <v>58</v>
      </c>
      <c r="AA4261" s="2" t="b">
        <v>1</v>
      </c>
      <c r="AB4261" s="1" t="s">
        <v>25367</v>
      </c>
      <c r="AC4261" s="1" t="s">
        <v>25368</v>
      </c>
      <c r="AD4261" s="1" t="s">
        <v>61</v>
      </c>
      <c r="AE4261" s="2" t="b">
        <v>1</v>
      </c>
      <c r="AF4261" s="1" t="s">
        <v>416</v>
      </c>
      <c r="AG4261" s="2" t="b">
        <v>0</v>
      </c>
      <c r="AH4261" s="1">
        <v>46242.564803668982</v>
      </c>
    </row>
    <row r="4262" spans="1:34" ht="13.9">
      <c r="A4262" s="1" t="s">
        <v>25369</v>
      </c>
      <c r="B4262" s="1" t="s">
        <v>25370</v>
      </c>
      <c r="C4262" s="4">
        <v>45886</v>
      </c>
      <c r="D4262" s="1" t="s">
        <v>25071</v>
      </c>
      <c r="E4262" s="1">
        <v>2025</v>
      </c>
      <c r="F4262" s="5">
        <v>11.7</v>
      </c>
      <c r="G4262" s="1" t="s">
        <v>25371</v>
      </c>
      <c r="H4262" s="1" t="s">
        <v>25372</v>
      </c>
      <c r="I4262" s="6">
        <v>64321</v>
      </c>
      <c r="J4262" s="6" t="s">
        <v>54</v>
      </c>
      <c r="K4262" s="6">
        <v>742</v>
      </c>
      <c r="L4262" s="6">
        <v>664</v>
      </c>
      <c r="M4262" s="6">
        <v>78</v>
      </c>
      <c r="N4262" s="7">
        <v>0.89487870619946097</v>
      </c>
      <c r="O4262" s="1" t="s">
        <v>67</v>
      </c>
      <c r="P4262" s="1" t="s">
        <v>54</v>
      </c>
      <c r="Q4262" s="1" t="s">
        <v>68</v>
      </c>
      <c r="R4262" s="1" t="s">
        <v>7</v>
      </c>
      <c r="S4262" s="2" t="b">
        <v>0</v>
      </c>
      <c r="T4262" s="2" t="b">
        <v>1</v>
      </c>
      <c r="U4262" s="1" t="s">
        <v>25373</v>
      </c>
      <c r="V4262" s="1">
        <v>16</v>
      </c>
      <c r="W4262" s="2" t="b">
        <v>1</v>
      </c>
      <c r="X4262" s="2" t="b">
        <v>0</v>
      </c>
      <c r="Y4262" s="2" t="b">
        <v>0</v>
      </c>
      <c r="Z4262" s="1" t="s">
        <v>58</v>
      </c>
      <c r="AA4262" s="2" t="b">
        <v>1</v>
      </c>
      <c r="AB4262" s="1" t="s">
        <v>25374</v>
      </c>
      <c r="AC4262" s="1" t="s">
        <v>25375</v>
      </c>
      <c r="AD4262" s="1" t="s">
        <v>61</v>
      </c>
      <c r="AE4262" s="2" t="b">
        <v>1</v>
      </c>
      <c r="AF4262" s="1" t="s">
        <v>101</v>
      </c>
      <c r="AG4262" s="2" t="b">
        <v>1</v>
      </c>
      <c r="AH4262" s="1">
        <v>46242.564803668982</v>
      </c>
    </row>
    <row r="4263" spans="1:34" ht="13.9">
      <c r="A4263" s="1" t="s">
        <v>25376</v>
      </c>
      <c r="B4263" s="1" t="s">
        <v>25377</v>
      </c>
      <c r="C4263" s="4">
        <v>45886</v>
      </c>
      <c r="D4263" s="1" t="s">
        <v>25071</v>
      </c>
      <c r="E4263" s="1">
        <v>2025</v>
      </c>
      <c r="F4263" s="5">
        <v>11.7</v>
      </c>
      <c r="G4263" s="1" t="s">
        <v>25378</v>
      </c>
      <c r="H4263" s="1" t="s">
        <v>25379</v>
      </c>
      <c r="I4263" s="6">
        <v>82</v>
      </c>
      <c r="J4263" s="6" t="s">
        <v>54</v>
      </c>
      <c r="K4263" s="6">
        <v>5</v>
      </c>
      <c r="L4263" s="6">
        <v>4</v>
      </c>
      <c r="M4263" s="6">
        <v>1</v>
      </c>
      <c r="N4263" s="7">
        <v>0.8</v>
      </c>
      <c r="O4263" s="1" t="s">
        <v>323</v>
      </c>
      <c r="P4263" s="1" t="s">
        <v>54</v>
      </c>
      <c r="Q4263" s="1" t="s">
        <v>56</v>
      </c>
      <c r="R4263" s="1" t="s">
        <v>5</v>
      </c>
      <c r="S4263" s="2" t="b">
        <v>1</v>
      </c>
      <c r="T4263" s="2" t="b">
        <v>0</v>
      </c>
      <c r="U4263" s="1" t="s">
        <v>112</v>
      </c>
      <c r="V4263" s="1">
        <v>15</v>
      </c>
      <c r="W4263" s="2" t="b">
        <v>0</v>
      </c>
      <c r="X4263" s="1"/>
      <c r="Y4263" s="2" t="b">
        <v>0</v>
      </c>
      <c r="Z4263" s="1" t="s">
        <v>58</v>
      </c>
      <c r="AA4263" s="2" t="b">
        <v>1</v>
      </c>
      <c r="AB4263" s="1" t="s">
        <v>25380</v>
      </c>
      <c r="AC4263" s="1" t="s">
        <v>25381</v>
      </c>
      <c r="AD4263" s="1" t="s">
        <v>61</v>
      </c>
      <c r="AE4263" s="2" t="b">
        <v>1</v>
      </c>
      <c r="AF4263" s="1" t="s">
        <v>62</v>
      </c>
      <c r="AG4263" s="2" t="b">
        <v>0</v>
      </c>
      <c r="AH4263" s="1">
        <v>46242.564803668982</v>
      </c>
    </row>
    <row r="4264" spans="1:34" ht="13.9">
      <c r="A4264" s="1" t="s">
        <v>25382</v>
      </c>
      <c r="B4264" s="1" t="s">
        <v>25383</v>
      </c>
      <c r="C4264" s="4">
        <v>45887</v>
      </c>
      <c r="D4264" s="1" t="s">
        <v>25071</v>
      </c>
      <c r="E4264" s="1">
        <v>2025</v>
      </c>
      <c r="F4264" s="5">
        <v>11.66</v>
      </c>
      <c r="G4264" s="1" t="s">
        <v>25384</v>
      </c>
      <c r="H4264" s="1" t="s">
        <v>25385</v>
      </c>
      <c r="I4264" s="6">
        <v>475</v>
      </c>
      <c r="J4264" s="6" t="s">
        <v>54</v>
      </c>
      <c r="K4264" s="6">
        <v>16</v>
      </c>
      <c r="L4264" s="6">
        <v>12</v>
      </c>
      <c r="M4264" s="6">
        <v>4</v>
      </c>
      <c r="N4264" s="7">
        <v>0.75</v>
      </c>
      <c r="O4264" s="1" t="s">
        <v>55</v>
      </c>
      <c r="P4264" s="1" t="s">
        <v>54</v>
      </c>
      <c r="Q4264" s="1" t="s">
        <v>56</v>
      </c>
      <c r="R4264" s="1" t="s">
        <v>5</v>
      </c>
      <c r="S4264" s="2" t="b">
        <v>1</v>
      </c>
      <c r="T4264" s="2" t="b">
        <v>0</v>
      </c>
      <c r="U4264" s="1" t="s">
        <v>57</v>
      </c>
      <c r="V4264" s="1"/>
      <c r="W4264" s="2" t="b">
        <v>0</v>
      </c>
      <c r="X4264" s="1"/>
      <c r="Y4264" s="2" t="b">
        <v>0</v>
      </c>
      <c r="Z4264" s="1" t="s">
        <v>58</v>
      </c>
      <c r="AA4264" s="2" t="b">
        <v>1</v>
      </c>
      <c r="AB4264" s="1" t="s">
        <v>25386</v>
      </c>
      <c r="AC4264" s="1" t="s">
        <v>25387</v>
      </c>
      <c r="AD4264" s="1" t="s">
        <v>61</v>
      </c>
      <c r="AE4264" s="2" t="b">
        <v>1</v>
      </c>
      <c r="AF4264" s="1" t="s">
        <v>442</v>
      </c>
      <c r="AG4264" s="2" t="b">
        <v>0</v>
      </c>
      <c r="AH4264" s="1">
        <v>46242.564803668982</v>
      </c>
    </row>
    <row r="4265" spans="1:34" ht="13.9">
      <c r="A4265" s="1" t="s">
        <v>25388</v>
      </c>
      <c r="B4265" s="1" t="s">
        <v>25389</v>
      </c>
      <c r="C4265" s="4">
        <v>45887</v>
      </c>
      <c r="D4265" s="1" t="s">
        <v>25071</v>
      </c>
      <c r="E4265" s="1">
        <v>2025</v>
      </c>
      <c r="F4265" s="5">
        <v>11.66</v>
      </c>
      <c r="G4265" s="1" t="s">
        <v>25390</v>
      </c>
      <c r="H4265" s="1" t="s">
        <v>25391</v>
      </c>
      <c r="I4265" s="6">
        <v>1</v>
      </c>
      <c r="J4265" s="6" t="s">
        <v>54</v>
      </c>
      <c r="K4265" s="6">
        <v>0</v>
      </c>
      <c r="L4265" s="6">
        <v>0</v>
      </c>
      <c r="M4265" s="6">
        <v>0</v>
      </c>
      <c r="N4265" s="7"/>
      <c r="O4265" s="1" t="s">
        <v>216</v>
      </c>
      <c r="P4265" s="1" t="s">
        <v>54</v>
      </c>
      <c r="Q4265" s="1" t="s">
        <v>56</v>
      </c>
      <c r="R4265" s="1" t="s">
        <v>5</v>
      </c>
      <c r="S4265" s="2" t="b">
        <v>1</v>
      </c>
      <c r="T4265" s="2" t="b">
        <v>0</v>
      </c>
      <c r="U4265" s="1" t="s">
        <v>57</v>
      </c>
      <c r="V4265" s="1"/>
      <c r="W4265" s="2" t="b">
        <v>0</v>
      </c>
      <c r="X4265" s="1"/>
      <c r="Y4265" s="2" t="b">
        <v>0</v>
      </c>
      <c r="Z4265" s="1" t="s">
        <v>58</v>
      </c>
      <c r="AA4265" s="2" t="b">
        <v>1</v>
      </c>
      <c r="AB4265" s="1" t="s">
        <v>25392</v>
      </c>
      <c r="AC4265" s="1" t="s">
        <v>25393</v>
      </c>
      <c r="AD4265" s="1" t="s">
        <v>61</v>
      </c>
      <c r="AE4265" s="2" t="b">
        <v>1</v>
      </c>
      <c r="AF4265" s="1" t="s">
        <v>211</v>
      </c>
      <c r="AG4265" s="2" t="b">
        <v>0</v>
      </c>
      <c r="AH4265" s="1">
        <v>46242.564803668982</v>
      </c>
    </row>
    <row r="4266" spans="1:34" ht="13.9">
      <c r="A4266" s="1" t="s">
        <v>25394</v>
      </c>
      <c r="B4266" s="1" t="s">
        <v>25395</v>
      </c>
      <c r="C4266" s="4">
        <v>45887</v>
      </c>
      <c r="D4266" s="1" t="s">
        <v>25071</v>
      </c>
      <c r="E4266" s="1">
        <v>2025</v>
      </c>
      <c r="F4266" s="5">
        <v>11.66</v>
      </c>
      <c r="G4266" s="1" t="s">
        <v>25396</v>
      </c>
      <c r="H4266" s="1" t="s">
        <v>25397</v>
      </c>
      <c r="I4266" s="6">
        <v>278382</v>
      </c>
      <c r="J4266" s="6" t="s">
        <v>54</v>
      </c>
      <c r="K4266" s="6">
        <v>10037</v>
      </c>
      <c r="L4266" s="6">
        <v>9512</v>
      </c>
      <c r="M4266" s="6">
        <v>525</v>
      </c>
      <c r="N4266" s="7">
        <v>0.94769353392447941</v>
      </c>
      <c r="O4266" s="1" t="s">
        <v>67</v>
      </c>
      <c r="P4266" s="1" t="s">
        <v>54</v>
      </c>
      <c r="Q4266" s="1" t="s">
        <v>68</v>
      </c>
      <c r="R4266" s="1" t="s">
        <v>5</v>
      </c>
      <c r="S4266" s="2" t="b">
        <v>1</v>
      </c>
      <c r="T4266" s="2" t="b">
        <v>0</v>
      </c>
      <c r="U4266" s="1" t="s">
        <v>57</v>
      </c>
      <c r="V4266" s="1"/>
      <c r="W4266" s="2" t="b">
        <v>0</v>
      </c>
      <c r="X4266" s="1"/>
      <c r="Y4266" s="2" t="b">
        <v>0</v>
      </c>
      <c r="Z4266" s="1" t="s">
        <v>58</v>
      </c>
      <c r="AA4266" s="2" t="b">
        <v>1</v>
      </c>
      <c r="AB4266" s="1" t="s">
        <v>25398</v>
      </c>
      <c r="AC4266" s="1" t="s">
        <v>25399</v>
      </c>
      <c r="AD4266" s="1" t="s">
        <v>61</v>
      </c>
      <c r="AE4266" s="2" t="b">
        <v>1</v>
      </c>
      <c r="AF4266" s="1" t="s">
        <v>227</v>
      </c>
      <c r="AG4266" s="2" t="b">
        <v>0</v>
      </c>
      <c r="AH4266" s="1">
        <v>46242.564803668982</v>
      </c>
    </row>
    <row r="4267" spans="1:34" ht="13.9">
      <c r="A4267" s="1" t="s">
        <v>25400</v>
      </c>
      <c r="B4267" s="1" t="s">
        <v>25401</v>
      </c>
      <c r="C4267" s="4">
        <v>45887</v>
      </c>
      <c r="D4267" s="1" t="s">
        <v>25071</v>
      </c>
      <c r="E4267" s="1">
        <v>2025</v>
      </c>
      <c r="F4267" s="5">
        <v>11.66</v>
      </c>
      <c r="G4267" s="1" t="s">
        <v>25402</v>
      </c>
      <c r="H4267" s="1" t="s">
        <v>25403</v>
      </c>
      <c r="I4267" s="6">
        <v>2140</v>
      </c>
      <c r="J4267" s="6" t="s">
        <v>54</v>
      </c>
      <c r="K4267" s="6">
        <v>71</v>
      </c>
      <c r="L4267" s="6">
        <v>66</v>
      </c>
      <c r="M4267" s="6">
        <v>5</v>
      </c>
      <c r="N4267" s="7">
        <v>0.92957746478873238</v>
      </c>
      <c r="O4267" s="1" t="s">
        <v>67</v>
      </c>
      <c r="P4267" s="1" t="s">
        <v>54</v>
      </c>
      <c r="Q4267" s="1" t="s">
        <v>56</v>
      </c>
      <c r="R4267" s="1" t="s">
        <v>5</v>
      </c>
      <c r="S4267" s="2" t="b">
        <v>1</v>
      </c>
      <c r="T4267" s="2" t="b">
        <v>0</v>
      </c>
      <c r="U4267" s="1" t="s">
        <v>57</v>
      </c>
      <c r="V4267" s="1"/>
      <c r="W4267" s="2" t="b">
        <v>0</v>
      </c>
      <c r="X4267" s="1"/>
      <c r="Y4267" s="2" t="b">
        <v>0</v>
      </c>
      <c r="Z4267" s="1" t="s">
        <v>58</v>
      </c>
      <c r="AA4267" s="2" t="b">
        <v>1</v>
      </c>
      <c r="AB4267" s="1" t="s">
        <v>25404</v>
      </c>
      <c r="AC4267" s="1" t="s">
        <v>25405</v>
      </c>
      <c r="AD4267" s="1" t="s">
        <v>61</v>
      </c>
      <c r="AE4267" s="2" t="b">
        <v>1</v>
      </c>
      <c r="AF4267" s="1" t="s">
        <v>101</v>
      </c>
      <c r="AG4267" s="2" t="b">
        <v>1</v>
      </c>
      <c r="AH4267" s="1">
        <v>46242.564803668982</v>
      </c>
    </row>
    <row r="4268" spans="1:34" ht="13.9">
      <c r="A4268" s="1" t="s">
        <v>25406</v>
      </c>
      <c r="B4268" s="1" t="s">
        <v>25407</v>
      </c>
      <c r="C4268" s="4">
        <v>45888</v>
      </c>
      <c r="D4268" s="1" t="s">
        <v>25071</v>
      </c>
      <c r="E4268" s="1">
        <v>2025</v>
      </c>
      <c r="F4268" s="5">
        <v>11.63</v>
      </c>
      <c r="G4268" s="1" t="s">
        <v>25408</v>
      </c>
      <c r="H4268" s="1" t="s">
        <v>25409</v>
      </c>
      <c r="I4268" s="6">
        <v>369</v>
      </c>
      <c r="J4268" s="6" t="s">
        <v>54</v>
      </c>
      <c r="K4268" s="6">
        <v>31</v>
      </c>
      <c r="L4268" s="6">
        <v>29</v>
      </c>
      <c r="M4268" s="6">
        <v>2</v>
      </c>
      <c r="N4268" s="7">
        <v>0.93548387096774188</v>
      </c>
      <c r="O4268" s="1" t="s">
        <v>126</v>
      </c>
      <c r="P4268" s="1" t="s">
        <v>54</v>
      </c>
      <c r="Q4268" s="1" t="s">
        <v>56</v>
      </c>
      <c r="R4268" s="1" t="s">
        <v>5</v>
      </c>
      <c r="S4268" s="2" t="b">
        <v>1</v>
      </c>
      <c r="T4268" s="2" t="b">
        <v>0</v>
      </c>
      <c r="U4268" s="1" t="s">
        <v>57</v>
      </c>
      <c r="V4268" s="1"/>
      <c r="W4268" s="2" t="b">
        <v>0</v>
      </c>
      <c r="X4268" s="1"/>
      <c r="Y4268" s="2" t="b">
        <v>0</v>
      </c>
      <c r="Z4268" s="1" t="s">
        <v>58</v>
      </c>
      <c r="AA4268" s="2" t="b">
        <v>1</v>
      </c>
      <c r="AB4268" s="1" t="s">
        <v>25410</v>
      </c>
      <c r="AC4268" s="1" t="s">
        <v>25411</v>
      </c>
      <c r="AD4268" s="1" t="s">
        <v>61</v>
      </c>
      <c r="AE4268" s="2" t="b">
        <v>1</v>
      </c>
      <c r="AF4268" s="1" t="s">
        <v>142</v>
      </c>
      <c r="AG4268" s="2" t="b">
        <v>0</v>
      </c>
      <c r="AH4268" s="1">
        <v>46242.564803668982</v>
      </c>
    </row>
    <row r="4269" spans="1:34" ht="13.9">
      <c r="A4269" s="1" t="s">
        <v>25412</v>
      </c>
      <c r="B4269" s="1" t="s">
        <v>25413</v>
      </c>
      <c r="C4269" s="4">
        <v>45888</v>
      </c>
      <c r="D4269" s="1" t="s">
        <v>25071</v>
      </c>
      <c r="E4269" s="1">
        <v>2025</v>
      </c>
      <c r="F4269" s="5">
        <v>11.63</v>
      </c>
      <c r="G4269" s="1" t="s">
        <v>25414</v>
      </c>
      <c r="H4269" s="1" t="s">
        <v>25415</v>
      </c>
      <c r="I4269" s="6">
        <v>3332</v>
      </c>
      <c r="J4269" s="6" t="s">
        <v>54</v>
      </c>
      <c r="K4269" s="6">
        <v>37</v>
      </c>
      <c r="L4269" s="6">
        <v>36</v>
      </c>
      <c r="M4269" s="6">
        <v>1</v>
      </c>
      <c r="N4269" s="7">
        <v>0.97297297297297303</v>
      </c>
      <c r="O4269" s="1" t="s">
        <v>126</v>
      </c>
      <c r="P4269" s="1" t="s">
        <v>54</v>
      </c>
      <c r="Q4269" s="1" t="s">
        <v>56</v>
      </c>
      <c r="R4269" s="1" t="s">
        <v>5</v>
      </c>
      <c r="S4269" s="2" t="b">
        <v>1</v>
      </c>
      <c r="T4269" s="2" t="b">
        <v>0</v>
      </c>
      <c r="U4269" s="1" t="s">
        <v>57</v>
      </c>
      <c r="V4269" s="1"/>
      <c r="W4269" s="2" t="b">
        <v>0</v>
      </c>
      <c r="X4269" s="1"/>
      <c r="Y4269" s="2" t="b">
        <v>0</v>
      </c>
      <c r="Z4269" s="1" t="s">
        <v>58</v>
      </c>
      <c r="AA4269" s="2" t="b">
        <v>1</v>
      </c>
      <c r="AB4269" s="1" t="s">
        <v>25416</v>
      </c>
      <c r="AC4269" s="1" t="s">
        <v>25417</v>
      </c>
      <c r="AD4269" s="1" t="s">
        <v>61</v>
      </c>
      <c r="AE4269" s="2" t="b">
        <v>1</v>
      </c>
      <c r="AF4269" s="1" t="s">
        <v>101</v>
      </c>
      <c r="AG4269" s="2" t="b">
        <v>1</v>
      </c>
      <c r="AH4269" s="1">
        <v>46242.564803668982</v>
      </c>
    </row>
    <row r="4270" spans="1:34" ht="13.9">
      <c r="A4270" s="1" t="s">
        <v>25418</v>
      </c>
      <c r="B4270" s="1" t="s">
        <v>25419</v>
      </c>
      <c r="C4270" s="4">
        <v>45889</v>
      </c>
      <c r="D4270" s="1" t="s">
        <v>25071</v>
      </c>
      <c r="E4270" s="1">
        <v>2025</v>
      </c>
      <c r="F4270" s="5">
        <v>11.6</v>
      </c>
      <c r="G4270" s="1" t="s">
        <v>25420</v>
      </c>
      <c r="H4270" s="1" t="s">
        <v>25421</v>
      </c>
      <c r="I4270" s="6">
        <v>718</v>
      </c>
      <c r="J4270" s="6" t="s">
        <v>54</v>
      </c>
      <c r="K4270" s="6">
        <v>48</v>
      </c>
      <c r="L4270" s="6">
        <v>47</v>
      </c>
      <c r="M4270" s="6">
        <v>1</v>
      </c>
      <c r="N4270" s="7">
        <v>0.97916666666666663</v>
      </c>
      <c r="O4270" s="1" t="s">
        <v>126</v>
      </c>
      <c r="P4270" s="1" t="s">
        <v>54</v>
      </c>
      <c r="Q4270" s="1" t="s">
        <v>56</v>
      </c>
      <c r="R4270" s="1" t="s">
        <v>5</v>
      </c>
      <c r="S4270" s="2" t="b">
        <v>1</v>
      </c>
      <c r="T4270" s="2" t="b">
        <v>0</v>
      </c>
      <c r="U4270" s="1" t="s">
        <v>57</v>
      </c>
      <c r="V4270" s="1"/>
      <c r="W4270" s="2" t="b">
        <v>0</v>
      </c>
      <c r="X4270" s="1"/>
      <c r="Y4270" s="2" t="b">
        <v>0</v>
      </c>
      <c r="Z4270" s="1" t="s">
        <v>58</v>
      </c>
      <c r="AA4270" s="2" t="b">
        <v>1</v>
      </c>
      <c r="AB4270" s="1" t="s">
        <v>25422</v>
      </c>
      <c r="AC4270" s="1" t="s">
        <v>25423</v>
      </c>
      <c r="AD4270" s="1" t="s">
        <v>61</v>
      </c>
      <c r="AE4270" s="2" t="b">
        <v>1</v>
      </c>
      <c r="AF4270" s="1" t="s">
        <v>86</v>
      </c>
      <c r="AG4270" s="2" t="b">
        <v>0</v>
      </c>
      <c r="AH4270" s="1">
        <v>46242.564803668982</v>
      </c>
    </row>
    <row r="4271" spans="1:34" ht="13.9">
      <c r="A4271" s="1" t="s">
        <v>25424</v>
      </c>
      <c r="B4271" s="1" t="s">
        <v>25425</v>
      </c>
      <c r="C4271" s="4">
        <v>45889</v>
      </c>
      <c r="D4271" s="1" t="s">
        <v>25071</v>
      </c>
      <c r="E4271" s="1">
        <v>2025</v>
      </c>
      <c r="F4271" s="5">
        <v>11.6</v>
      </c>
      <c r="G4271" s="1" t="s">
        <v>25426</v>
      </c>
      <c r="H4271" s="1" t="s">
        <v>25427</v>
      </c>
      <c r="I4271" s="6">
        <v>1</v>
      </c>
      <c r="J4271" s="6" t="s">
        <v>54</v>
      </c>
      <c r="K4271" s="6">
        <v>0</v>
      </c>
      <c r="L4271" s="6">
        <v>0</v>
      </c>
      <c r="M4271" s="6">
        <v>0</v>
      </c>
      <c r="N4271" s="7"/>
      <c r="O4271" s="1" t="s">
        <v>216</v>
      </c>
      <c r="P4271" s="1" t="s">
        <v>54</v>
      </c>
      <c r="Q4271" s="1" t="s">
        <v>56</v>
      </c>
      <c r="R4271" s="1" t="s">
        <v>5</v>
      </c>
      <c r="S4271" s="2" t="b">
        <v>1</v>
      </c>
      <c r="T4271" s="2" t="b">
        <v>0</v>
      </c>
      <c r="U4271" s="1" t="s">
        <v>57</v>
      </c>
      <c r="V4271" s="1"/>
      <c r="W4271" s="2" t="b">
        <v>0</v>
      </c>
      <c r="X4271" s="1"/>
      <c r="Y4271" s="2" t="b">
        <v>0</v>
      </c>
      <c r="Z4271" s="1" t="s">
        <v>119</v>
      </c>
      <c r="AA4271" s="2" t="b">
        <v>0</v>
      </c>
      <c r="AB4271" s="1" t="s">
        <v>25428</v>
      </c>
      <c r="AC4271" s="1" t="s">
        <v>25429</v>
      </c>
      <c r="AD4271" s="1" t="s">
        <v>61</v>
      </c>
      <c r="AE4271" s="2" t="b">
        <v>1</v>
      </c>
      <c r="AF4271" s="1"/>
      <c r="AG4271" s="2" t="b">
        <v>0</v>
      </c>
      <c r="AH4271" s="1">
        <v>46242.564803668982</v>
      </c>
    </row>
    <row r="4272" spans="1:34" ht="13.9">
      <c r="A4272" s="1" t="s">
        <v>25430</v>
      </c>
      <c r="B4272" s="1" t="s">
        <v>25431</v>
      </c>
      <c r="C4272" s="4">
        <v>45889</v>
      </c>
      <c r="D4272" s="1" t="s">
        <v>25071</v>
      </c>
      <c r="E4272" s="1">
        <v>2025</v>
      </c>
      <c r="F4272" s="5">
        <v>11.6</v>
      </c>
      <c r="G4272" s="1" t="s">
        <v>25432</v>
      </c>
      <c r="H4272" s="1" t="s">
        <v>25433</v>
      </c>
      <c r="I4272" s="6">
        <v>863</v>
      </c>
      <c r="J4272" s="6" t="s">
        <v>54</v>
      </c>
      <c r="K4272" s="6">
        <v>17</v>
      </c>
      <c r="L4272" s="6">
        <v>15</v>
      </c>
      <c r="M4272" s="6">
        <v>2</v>
      </c>
      <c r="N4272" s="7">
        <v>0.88235294117647056</v>
      </c>
      <c r="O4272" s="1" t="s">
        <v>126</v>
      </c>
      <c r="P4272" s="1" t="s">
        <v>54</v>
      </c>
      <c r="Q4272" s="1" t="s">
        <v>56</v>
      </c>
      <c r="R4272" s="1" t="s">
        <v>7</v>
      </c>
      <c r="S4272" s="2" t="b">
        <v>0</v>
      </c>
      <c r="T4272" s="2" t="b">
        <v>1</v>
      </c>
      <c r="U4272" s="1" t="s">
        <v>202</v>
      </c>
      <c r="V4272" s="1">
        <v>18</v>
      </c>
      <c r="W4272" s="2" t="b">
        <v>1</v>
      </c>
      <c r="X4272" s="2" t="b">
        <v>1</v>
      </c>
      <c r="Y4272" s="2" t="b">
        <v>0</v>
      </c>
      <c r="Z4272" s="1" t="s">
        <v>119</v>
      </c>
      <c r="AA4272" s="2" t="b">
        <v>0</v>
      </c>
      <c r="AB4272" s="1" t="s">
        <v>25434</v>
      </c>
      <c r="AC4272" s="1" t="s">
        <v>25435</v>
      </c>
      <c r="AD4272" s="1" t="s">
        <v>61</v>
      </c>
      <c r="AE4272" s="2" t="b">
        <v>1</v>
      </c>
      <c r="AF4272" s="1"/>
      <c r="AG4272" s="2" t="b">
        <v>0</v>
      </c>
      <c r="AH4272" s="1">
        <v>46242.564803668982</v>
      </c>
    </row>
    <row r="4273" spans="1:34" ht="13.9">
      <c r="A4273" s="1" t="s">
        <v>25436</v>
      </c>
      <c r="B4273" s="1" t="s">
        <v>25437</v>
      </c>
      <c r="C4273" s="4">
        <v>45889</v>
      </c>
      <c r="D4273" s="1" t="s">
        <v>25071</v>
      </c>
      <c r="E4273" s="1">
        <v>2025</v>
      </c>
      <c r="F4273" s="5">
        <v>11.6</v>
      </c>
      <c r="G4273" s="1" t="s">
        <v>25438</v>
      </c>
      <c r="H4273" s="1" t="s">
        <v>25439</v>
      </c>
      <c r="I4273" s="6">
        <v>213</v>
      </c>
      <c r="J4273" s="6" t="s">
        <v>54</v>
      </c>
      <c r="K4273" s="6">
        <v>4</v>
      </c>
      <c r="L4273" s="6">
        <v>2</v>
      </c>
      <c r="M4273" s="6">
        <v>2</v>
      </c>
      <c r="N4273" s="7">
        <v>0.5</v>
      </c>
      <c r="O4273" s="1" t="s">
        <v>344</v>
      </c>
      <c r="P4273" s="1" t="s">
        <v>54</v>
      </c>
      <c r="Q4273" s="1" t="s">
        <v>56</v>
      </c>
      <c r="R4273" s="1" t="s">
        <v>5</v>
      </c>
      <c r="S4273" s="2" t="b">
        <v>1</v>
      </c>
      <c r="T4273" s="2" t="b">
        <v>0</v>
      </c>
      <c r="U4273" s="1" t="s">
        <v>112</v>
      </c>
      <c r="V4273" s="1">
        <v>15</v>
      </c>
      <c r="W4273" s="2" t="b">
        <v>0</v>
      </c>
      <c r="X4273" s="1"/>
      <c r="Y4273" s="2" t="b">
        <v>0</v>
      </c>
      <c r="Z4273" s="1" t="s">
        <v>58</v>
      </c>
      <c r="AA4273" s="2" t="b">
        <v>1</v>
      </c>
      <c r="AB4273" s="1" t="s">
        <v>25440</v>
      </c>
      <c r="AC4273" s="1" t="s">
        <v>25441</v>
      </c>
      <c r="AD4273" s="1" t="s">
        <v>61</v>
      </c>
      <c r="AE4273" s="2" t="b">
        <v>1</v>
      </c>
      <c r="AF4273" s="1" t="s">
        <v>2871</v>
      </c>
      <c r="AG4273" s="2" t="b">
        <v>0</v>
      </c>
      <c r="AH4273" s="1">
        <v>46242.564803668982</v>
      </c>
    </row>
    <row r="4274" spans="1:34" ht="13.9">
      <c r="A4274" s="1" t="s">
        <v>25442</v>
      </c>
      <c r="B4274" s="1" t="s">
        <v>25443</v>
      </c>
      <c r="C4274" s="4">
        <v>45890</v>
      </c>
      <c r="D4274" s="1" t="s">
        <v>25071</v>
      </c>
      <c r="E4274" s="1">
        <v>2025</v>
      </c>
      <c r="F4274" s="5">
        <v>11.56</v>
      </c>
      <c r="G4274" s="1" t="s">
        <v>25444</v>
      </c>
      <c r="H4274" s="1" t="s">
        <v>25445</v>
      </c>
      <c r="I4274" s="6">
        <v>481</v>
      </c>
      <c r="J4274" s="6" t="s">
        <v>54</v>
      </c>
      <c r="K4274" s="6">
        <v>18</v>
      </c>
      <c r="L4274" s="6">
        <v>11</v>
      </c>
      <c r="M4274" s="6">
        <v>7</v>
      </c>
      <c r="N4274" s="7">
        <v>0.61111111111111116</v>
      </c>
      <c r="O4274" s="1" t="s">
        <v>91</v>
      </c>
      <c r="P4274" s="1" t="s">
        <v>54</v>
      </c>
      <c r="Q4274" s="1" t="s">
        <v>56</v>
      </c>
      <c r="R4274" s="1" t="s">
        <v>5</v>
      </c>
      <c r="S4274" s="2" t="b">
        <v>1</v>
      </c>
      <c r="T4274" s="2" t="b">
        <v>0</v>
      </c>
      <c r="U4274" s="1" t="s">
        <v>57</v>
      </c>
      <c r="V4274" s="1"/>
      <c r="W4274" s="2" t="b">
        <v>0</v>
      </c>
      <c r="X4274" s="1"/>
      <c r="Y4274" s="2" t="b">
        <v>0</v>
      </c>
      <c r="Z4274" s="1" t="s">
        <v>58</v>
      </c>
      <c r="AA4274" s="2" t="b">
        <v>1</v>
      </c>
      <c r="AB4274" s="1" t="s">
        <v>25446</v>
      </c>
      <c r="AC4274" s="1" t="s">
        <v>25447</v>
      </c>
      <c r="AD4274" s="1" t="s">
        <v>61</v>
      </c>
      <c r="AE4274" s="2" t="b">
        <v>1</v>
      </c>
      <c r="AF4274" s="1" t="s">
        <v>86</v>
      </c>
      <c r="AG4274" s="2" t="b">
        <v>0</v>
      </c>
      <c r="AH4274" s="1">
        <v>46242.564803668982</v>
      </c>
    </row>
    <row r="4275" spans="1:34" ht="13.9">
      <c r="A4275" s="1" t="s">
        <v>25448</v>
      </c>
      <c r="B4275" s="1" t="s">
        <v>25449</v>
      </c>
      <c r="C4275" s="4">
        <v>45891</v>
      </c>
      <c r="D4275" s="1" t="s">
        <v>25071</v>
      </c>
      <c r="E4275" s="1">
        <v>2025</v>
      </c>
      <c r="F4275" s="5">
        <v>11.53</v>
      </c>
      <c r="G4275" s="1" t="s">
        <v>25450</v>
      </c>
      <c r="H4275" s="1" t="s">
        <v>25451</v>
      </c>
      <c r="I4275" s="6">
        <v>502</v>
      </c>
      <c r="J4275" s="6" t="s">
        <v>54</v>
      </c>
      <c r="K4275" s="6">
        <v>24</v>
      </c>
      <c r="L4275" s="6">
        <v>24</v>
      </c>
      <c r="M4275" s="6">
        <v>0</v>
      </c>
      <c r="N4275" s="7">
        <v>1</v>
      </c>
      <c r="O4275" s="1" t="s">
        <v>126</v>
      </c>
      <c r="P4275" s="1" t="s">
        <v>54</v>
      </c>
      <c r="Q4275" s="1" t="s">
        <v>56</v>
      </c>
      <c r="R4275" s="1" t="s">
        <v>5</v>
      </c>
      <c r="S4275" s="2" t="b">
        <v>1</v>
      </c>
      <c r="T4275" s="2" t="b">
        <v>0</v>
      </c>
      <c r="U4275" s="1" t="s">
        <v>57</v>
      </c>
      <c r="V4275" s="1"/>
      <c r="W4275" s="2" t="b">
        <v>0</v>
      </c>
      <c r="X4275" s="1"/>
      <c r="Y4275" s="2" t="b">
        <v>0</v>
      </c>
      <c r="Z4275" s="1" t="s">
        <v>58</v>
      </c>
      <c r="AA4275" s="2" t="b">
        <v>1</v>
      </c>
      <c r="AB4275" s="1" t="s">
        <v>25452</v>
      </c>
      <c r="AC4275" s="1" t="s">
        <v>25453</v>
      </c>
      <c r="AD4275" s="1" t="s">
        <v>61</v>
      </c>
      <c r="AE4275" s="2" t="b">
        <v>1</v>
      </c>
      <c r="AF4275" s="1" t="s">
        <v>339</v>
      </c>
      <c r="AG4275" s="2" t="b">
        <v>0</v>
      </c>
      <c r="AH4275" s="1">
        <v>46242.564803668982</v>
      </c>
    </row>
    <row r="4276" spans="1:34" ht="13.9">
      <c r="A4276" s="1" t="s">
        <v>25454</v>
      </c>
      <c r="B4276" s="1" t="s">
        <v>25455</v>
      </c>
      <c r="C4276" s="4">
        <v>45891</v>
      </c>
      <c r="D4276" s="1" t="s">
        <v>25071</v>
      </c>
      <c r="E4276" s="1">
        <v>2025</v>
      </c>
      <c r="F4276" s="5">
        <v>11.53</v>
      </c>
      <c r="G4276" s="1" t="s">
        <v>25456</v>
      </c>
      <c r="H4276" s="1" t="s">
        <v>25457</v>
      </c>
      <c r="I4276" s="6">
        <v>1363</v>
      </c>
      <c r="J4276" s="6" t="s">
        <v>54</v>
      </c>
      <c r="K4276" s="6">
        <v>88</v>
      </c>
      <c r="L4276" s="6">
        <v>81</v>
      </c>
      <c r="M4276" s="6">
        <v>7</v>
      </c>
      <c r="N4276" s="7">
        <v>0.92045454545454541</v>
      </c>
      <c r="O4276" s="1" t="s">
        <v>67</v>
      </c>
      <c r="P4276" s="1" t="s">
        <v>54</v>
      </c>
      <c r="Q4276" s="1" t="s">
        <v>56</v>
      </c>
      <c r="R4276" s="1" t="s">
        <v>5</v>
      </c>
      <c r="S4276" s="2" t="b">
        <v>1</v>
      </c>
      <c r="T4276" s="2" t="b">
        <v>0</v>
      </c>
      <c r="U4276" s="1" t="s">
        <v>57</v>
      </c>
      <c r="V4276" s="1"/>
      <c r="W4276" s="2" t="b">
        <v>0</v>
      </c>
      <c r="X4276" s="1"/>
      <c r="Y4276" s="2" t="b">
        <v>0</v>
      </c>
      <c r="Z4276" s="1" t="s">
        <v>58</v>
      </c>
      <c r="AA4276" s="2" t="b">
        <v>1</v>
      </c>
      <c r="AB4276" s="1" t="s">
        <v>25458</v>
      </c>
      <c r="AC4276" s="1" t="s">
        <v>25459</v>
      </c>
      <c r="AD4276" s="1" t="s">
        <v>61</v>
      </c>
      <c r="AE4276" s="2" t="b">
        <v>1</v>
      </c>
      <c r="AF4276" s="1" t="s">
        <v>94</v>
      </c>
      <c r="AG4276" s="2" t="b">
        <v>0</v>
      </c>
      <c r="AH4276" s="1">
        <v>46242.564803668982</v>
      </c>
    </row>
    <row r="4277" spans="1:34" ht="13.9">
      <c r="A4277" s="1" t="s">
        <v>25460</v>
      </c>
      <c r="B4277" s="1" t="s">
        <v>25461</v>
      </c>
      <c r="C4277" s="4">
        <v>45891</v>
      </c>
      <c r="D4277" s="1" t="s">
        <v>25071</v>
      </c>
      <c r="E4277" s="1">
        <v>2025</v>
      </c>
      <c r="F4277" s="5">
        <v>11.53</v>
      </c>
      <c r="G4277" s="1" t="s">
        <v>25462</v>
      </c>
      <c r="H4277" s="1" t="s">
        <v>25463</v>
      </c>
      <c r="I4277" s="6">
        <v>741</v>
      </c>
      <c r="J4277" s="6" t="s">
        <v>54</v>
      </c>
      <c r="K4277" s="6">
        <v>33</v>
      </c>
      <c r="L4277" s="6">
        <v>28</v>
      </c>
      <c r="M4277" s="6">
        <v>5</v>
      </c>
      <c r="N4277" s="7">
        <v>0.84848484848484851</v>
      </c>
      <c r="O4277" s="1" t="s">
        <v>126</v>
      </c>
      <c r="P4277" s="1" t="s">
        <v>54</v>
      </c>
      <c r="Q4277" s="1" t="s">
        <v>56</v>
      </c>
      <c r="R4277" s="1" t="s">
        <v>7</v>
      </c>
      <c r="S4277" s="2" t="b">
        <v>0</v>
      </c>
      <c r="T4277" s="2" t="b">
        <v>1</v>
      </c>
      <c r="U4277" s="1" t="s">
        <v>202</v>
      </c>
      <c r="V4277" s="1">
        <v>18</v>
      </c>
      <c r="W4277" s="2" t="b">
        <v>1</v>
      </c>
      <c r="X4277" s="2" t="b">
        <v>1</v>
      </c>
      <c r="Y4277" s="2" t="b">
        <v>0</v>
      </c>
      <c r="Z4277" s="1" t="s">
        <v>119</v>
      </c>
      <c r="AA4277" s="2" t="b">
        <v>0</v>
      </c>
      <c r="AB4277" s="1" t="s">
        <v>25464</v>
      </c>
      <c r="AC4277" s="1" t="s">
        <v>25465</v>
      </c>
      <c r="AD4277" s="1" t="s">
        <v>61</v>
      </c>
      <c r="AE4277" s="2" t="b">
        <v>1</v>
      </c>
      <c r="AF4277" s="1"/>
      <c r="AG4277" s="2" t="b">
        <v>0</v>
      </c>
      <c r="AH4277" s="1">
        <v>46242.564803668982</v>
      </c>
    </row>
    <row r="4278" spans="1:34" ht="13.9">
      <c r="A4278" s="1" t="s">
        <v>25466</v>
      </c>
      <c r="B4278" s="1" t="s">
        <v>25467</v>
      </c>
      <c r="C4278" s="4">
        <v>45891</v>
      </c>
      <c r="D4278" s="1" t="s">
        <v>25071</v>
      </c>
      <c r="E4278" s="1">
        <v>2025</v>
      </c>
      <c r="F4278" s="5">
        <v>11.53</v>
      </c>
      <c r="G4278" s="1" t="s">
        <v>25468</v>
      </c>
      <c r="H4278" s="1" t="s">
        <v>25469</v>
      </c>
      <c r="I4278" s="6">
        <v>3850</v>
      </c>
      <c r="J4278" s="6" t="s">
        <v>54</v>
      </c>
      <c r="K4278" s="6">
        <v>64</v>
      </c>
      <c r="L4278" s="6">
        <v>45</v>
      </c>
      <c r="M4278" s="6">
        <v>19</v>
      </c>
      <c r="N4278" s="7">
        <v>0.703125</v>
      </c>
      <c r="O4278" s="1" t="s">
        <v>55</v>
      </c>
      <c r="P4278" s="1" t="s">
        <v>54</v>
      </c>
      <c r="Q4278" s="1" t="s">
        <v>56</v>
      </c>
      <c r="R4278" s="1" t="s">
        <v>7</v>
      </c>
      <c r="S4278" s="2" t="b">
        <v>0</v>
      </c>
      <c r="T4278" s="2" t="b">
        <v>1</v>
      </c>
      <c r="U4278" s="1" t="s">
        <v>202</v>
      </c>
      <c r="V4278" s="1">
        <v>18</v>
      </c>
      <c r="W4278" s="2" t="b">
        <v>1</v>
      </c>
      <c r="X4278" s="2" t="b">
        <v>1</v>
      </c>
      <c r="Y4278" s="2" t="b">
        <v>0</v>
      </c>
      <c r="Z4278" s="1" t="s">
        <v>119</v>
      </c>
      <c r="AA4278" s="2" t="b">
        <v>0</v>
      </c>
      <c r="AB4278" s="1" t="s">
        <v>25470</v>
      </c>
      <c r="AC4278" s="1" t="s">
        <v>25471</v>
      </c>
      <c r="AD4278" s="1" t="s">
        <v>61</v>
      </c>
      <c r="AE4278" s="2" t="b">
        <v>1</v>
      </c>
      <c r="AF4278" s="1"/>
      <c r="AG4278" s="2" t="b">
        <v>0</v>
      </c>
      <c r="AH4278" s="1">
        <v>46242.564803668982</v>
      </c>
    </row>
    <row r="4279" spans="1:34" ht="13.9">
      <c r="A4279" s="1" t="s">
        <v>25472</v>
      </c>
      <c r="B4279" s="1" t="s">
        <v>25473</v>
      </c>
      <c r="C4279" s="4">
        <v>45891</v>
      </c>
      <c r="D4279" s="1" t="s">
        <v>25071</v>
      </c>
      <c r="E4279" s="1">
        <v>2025</v>
      </c>
      <c r="F4279" s="5">
        <v>11.53</v>
      </c>
      <c r="G4279" s="1" t="s">
        <v>25474</v>
      </c>
      <c r="H4279" s="1" t="s">
        <v>25475</v>
      </c>
      <c r="I4279" s="6">
        <v>2831</v>
      </c>
      <c r="J4279" s="6" t="s">
        <v>54</v>
      </c>
      <c r="K4279" s="6">
        <v>199</v>
      </c>
      <c r="L4279" s="6">
        <v>171</v>
      </c>
      <c r="M4279" s="6">
        <v>28</v>
      </c>
      <c r="N4279" s="7">
        <v>0.85929648241206025</v>
      </c>
      <c r="O4279" s="1" t="s">
        <v>67</v>
      </c>
      <c r="P4279" s="1" t="s">
        <v>54</v>
      </c>
      <c r="Q4279" s="1" t="s">
        <v>68</v>
      </c>
      <c r="R4279" s="1" t="s">
        <v>5</v>
      </c>
      <c r="S4279" s="2" t="b">
        <v>1</v>
      </c>
      <c r="T4279" s="2" t="b">
        <v>0</v>
      </c>
      <c r="U4279" s="1" t="s">
        <v>57</v>
      </c>
      <c r="V4279" s="1"/>
      <c r="W4279" s="2" t="b">
        <v>0</v>
      </c>
      <c r="X4279" s="1"/>
      <c r="Y4279" s="2" t="b">
        <v>0</v>
      </c>
      <c r="Z4279" s="1" t="s">
        <v>58</v>
      </c>
      <c r="AA4279" s="2" t="b">
        <v>1</v>
      </c>
      <c r="AB4279" s="1" t="s">
        <v>25476</v>
      </c>
      <c r="AC4279" s="1" t="s">
        <v>25477</v>
      </c>
      <c r="AD4279" s="1" t="s">
        <v>61</v>
      </c>
      <c r="AE4279" s="2" t="b">
        <v>1</v>
      </c>
      <c r="AF4279" s="1" t="s">
        <v>509</v>
      </c>
      <c r="AG4279" s="2" t="b">
        <v>0</v>
      </c>
      <c r="AH4279" s="1">
        <v>46242.564803668982</v>
      </c>
    </row>
    <row r="4280" spans="1:34" ht="13.9">
      <c r="A4280" s="1" t="s">
        <v>25478</v>
      </c>
      <c r="B4280" s="1" t="s">
        <v>25479</v>
      </c>
      <c r="C4280" s="4">
        <v>45891</v>
      </c>
      <c r="D4280" s="1" t="s">
        <v>25071</v>
      </c>
      <c r="E4280" s="1">
        <v>2025</v>
      </c>
      <c r="F4280" s="5">
        <v>11.53</v>
      </c>
      <c r="G4280" s="1" t="s">
        <v>25480</v>
      </c>
      <c r="H4280" s="1" t="s">
        <v>25481</v>
      </c>
      <c r="I4280" s="6">
        <v>636</v>
      </c>
      <c r="J4280" s="6" t="s">
        <v>54</v>
      </c>
      <c r="K4280" s="6">
        <v>31</v>
      </c>
      <c r="L4280" s="6">
        <v>26</v>
      </c>
      <c r="M4280" s="6">
        <v>5</v>
      </c>
      <c r="N4280" s="7">
        <v>0.83870967741935487</v>
      </c>
      <c r="O4280" s="1" t="s">
        <v>126</v>
      </c>
      <c r="P4280" s="1" t="s">
        <v>54</v>
      </c>
      <c r="Q4280" s="1" t="s">
        <v>56</v>
      </c>
      <c r="R4280" s="1" t="s">
        <v>7</v>
      </c>
      <c r="S4280" s="2" t="b">
        <v>0</v>
      </c>
      <c r="T4280" s="2" t="b">
        <v>1</v>
      </c>
      <c r="U4280" s="1" t="s">
        <v>202</v>
      </c>
      <c r="V4280" s="1">
        <v>18</v>
      </c>
      <c r="W4280" s="2" t="b">
        <v>1</v>
      </c>
      <c r="X4280" s="2" t="b">
        <v>1</v>
      </c>
      <c r="Y4280" s="2" t="b">
        <v>0</v>
      </c>
      <c r="Z4280" s="1" t="s">
        <v>119</v>
      </c>
      <c r="AA4280" s="2" t="b">
        <v>0</v>
      </c>
      <c r="AB4280" s="1" t="s">
        <v>25482</v>
      </c>
      <c r="AC4280" s="1" t="s">
        <v>25483</v>
      </c>
      <c r="AD4280" s="1" t="s">
        <v>61</v>
      </c>
      <c r="AE4280" s="2" t="b">
        <v>1</v>
      </c>
      <c r="AF4280" s="1"/>
      <c r="AG4280" s="2" t="b">
        <v>0</v>
      </c>
      <c r="AH4280" s="1">
        <v>46242.564803668982</v>
      </c>
    </row>
    <row r="4281" spans="1:34" ht="13.9">
      <c r="A4281" s="1" t="s">
        <v>25484</v>
      </c>
      <c r="B4281" s="1" t="s">
        <v>25485</v>
      </c>
      <c r="C4281" s="4">
        <v>45893</v>
      </c>
      <c r="D4281" s="1" t="s">
        <v>25071</v>
      </c>
      <c r="E4281" s="1">
        <v>2025</v>
      </c>
      <c r="F4281" s="5">
        <v>11.47</v>
      </c>
      <c r="G4281" s="1" t="s">
        <v>25486</v>
      </c>
      <c r="H4281" s="1" t="s">
        <v>25487</v>
      </c>
      <c r="I4281" s="6">
        <v>1743</v>
      </c>
      <c r="J4281" s="6" t="s">
        <v>54</v>
      </c>
      <c r="K4281" s="6">
        <v>28</v>
      </c>
      <c r="L4281" s="6">
        <v>22</v>
      </c>
      <c r="M4281" s="6">
        <v>6</v>
      </c>
      <c r="N4281" s="7">
        <v>0.7857142857142857</v>
      </c>
      <c r="O4281" s="1" t="s">
        <v>55</v>
      </c>
      <c r="P4281" s="1" t="s">
        <v>54</v>
      </c>
      <c r="Q4281" s="1" t="s">
        <v>56</v>
      </c>
      <c r="R4281" s="1" t="s">
        <v>7</v>
      </c>
      <c r="S4281" s="2" t="b">
        <v>0</v>
      </c>
      <c r="T4281" s="2" t="b">
        <v>1</v>
      </c>
      <c r="U4281" s="1" t="s">
        <v>202</v>
      </c>
      <c r="V4281" s="1">
        <v>18</v>
      </c>
      <c r="W4281" s="2" t="b">
        <v>1</v>
      </c>
      <c r="X4281" s="2" t="b">
        <v>1</v>
      </c>
      <c r="Y4281" s="2" t="b">
        <v>0</v>
      </c>
      <c r="Z4281" s="1" t="s">
        <v>119</v>
      </c>
      <c r="AA4281" s="2" t="b">
        <v>0</v>
      </c>
      <c r="AB4281" s="1" t="s">
        <v>25488</v>
      </c>
      <c r="AC4281" s="1" t="s">
        <v>25489</v>
      </c>
      <c r="AD4281" s="1" t="s">
        <v>61</v>
      </c>
      <c r="AE4281" s="2" t="b">
        <v>1</v>
      </c>
      <c r="AF4281" s="1"/>
      <c r="AG4281" s="2" t="b">
        <v>0</v>
      </c>
      <c r="AH4281" s="1">
        <v>46242.564803680558</v>
      </c>
    </row>
    <row r="4282" spans="1:34" ht="13.9">
      <c r="A4282" s="1" t="s">
        <v>25490</v>
      </c>
      <c r="B4282" s="1" t="s">
        <v>25491</v>
      </c>
      <c r="C4282" s="4">
        <v>45893</v>
      </c>
      <c r="D4282" s="1" t="s">
        <v>25071</v>
      </c>
      <c r="E4282" s="1">
        <v>2025</v>
      </c>
      <c r="F4282" s="5">
        <v>11.47</v>
      </c>
      <c r="G4282" s="1" t="s">
        <v>25492</v>
      </c>
      <c r="H4282" s="1" t="s">
        <v>25493</v>
      </c>
      <c r="I4282" s="6">
        <v>378</v>
      </c>
      <c r="J4282" s="6" t="s">
        <v>54</v>
      </c>
      <c r="K4282" s="6">
        <v>23</v>
      </c>
      <c r="L4282" s="6">
        <v>11</v>
      </c>
      <c r="M4282" s="6">
        <v>12</v>
      </c>
      <c r="N4282" s="7">
        <v>0.47826086956521741</v>
      </c>
      <c r="O4282" s="1" t="s">
        <v>91</v>
      </c>
      <c r="P4282" s="1" t="s">
        <v>54</v>
      </c>
      <c r="Q4282" s="1" t="s">
        <v>56</v>
      </c>
      <c r="R4282" s="1" t="s">
        <v>5</v>
      </c>
      <c r="S4282" s="2" t="b">
        <v>1</v>
      </c>
      <c r="T4282" s="2" t="b">
        <v>0</v>
      </c>
      <c r="U4282" s="1" t="s">
        <v>57</v>
      </c>
      <c r="V4282" s="1"/>
      <c r="W4282" s="2" t="b">
        <v>0</v>
      </c>
      <c r="X4282" s="1"/>
      <c r="Y4282" s="2" t="b">
        <v>0</v>
      </c>
      <c r="Z4282" s="1" t="s">
        <v>58</v>
      </c>
      <c r="AA4282" s="2" t="b">
        <v>1</v>
      </c>
      <c r="AB4282" s="1" t="s">
        <v>25494</v>
      </c>
      <c r="AC4282" s="1" t="s">
        <v>25495</v>
      </c>
      <c r="AD4282" s="1" t="s">
        <v>61</v>
      </c>
      <c r="AE4282" s="2" t="b">
        <v>1</v>
      </c>
      <c r="AF4282" s="1" t="s">
        <v>25496</v>
      </c>
      <c r="AG4282" s="2" t="b">
        <v>0</v>
      </c>
      <c r="AH4282" s="1">
        <v>46242.564803680558</v>
      </c>
    </row>
    <row r="4283" spans="1:34" ht="13.9">
      <c r="A4283" s="1" t="s">
        <v>25497</v>
      </c>
      <c r="B4283" s="1" t="s">
        <v>25498</v>
      </c>
      <c r="C4283" s="4">
        <v>45893</v>
      </c>
      <c r="D4283" s="1" t="s">
        <v>25071</v>
      </c>
      <c r="E4283" s="1">
        <v>2025</v>
      </c>
      <c r="F4283" s="5">
        <v>11.47</v>
      </c>
      <c r="G4283" s="1" t="s">
        <v>25499</v>
      </c>
      <c r="H4283" s="1" t="s">
        <v>25500</v>
      </c>
      <c r="I4283" s="6">
        <v>17948</v>
      </c>
      <c r="J4283" s="6" t="s">
        <v>54</v>
      </c>
      <c r="K4283" s="6">
        <v>245</v>
      </c>
      <c r="L4283" s="6">
        <v>244</v>
      </c>
      <c r="M4283" s="6">
        <v>1</v>
      </c>
      <c r="N4283" s="7">
        <v>0.99591836734693873</v>
      </c>
      <c r="O4283" s="1" t="s">
        <v>67</v>
      </c>
      <c r="P4283" s="1" t="s">
        <v>54</v>
      </c>
      <c r="Q4283" s="1" t="s">
        <v>68</v>
      </c>
      <c r="R4283" s="1" t="s">
        <v>5</v>
      </c>
      <c r="S4283" s="2" t="b">
        <v>1</v>
      </c>
      <c r="T4283" s="2" t="b">
        <v>0</v>
      </c>
      <c r="U4283" s="1" t="s">
        <v>57</v>
      </c>
      <c r="V4283" s="1"/>
      <c r="W4283" s="2" t="b">
        <v>0</v>
      </c>
      <c r="X4283" s="1"/>
      <c r="Y4283" s="2" t="b">
        <v>0</v>
      </c>
      <c r="Z4283" s="1" t="s">
        <v>58</v>
      </c>
      <c r="AA4283" s="2" t="b">
        <v>1</v>
      </c>
      <c r="AB4283" s="1" t="s">
        <v>25501</v>
      </c>
      <c r="AC4283" s="1" t="s">
        <v>25502</v>
      </c>
      <c r="AD4283" s="1" t="s">
        <v>61</v>
      </c>
      <c r="AE4283" s="2" t="b">
        <v>1</v>
      </c>
      <c r="AF4283" s="1" t="s">
        <v>101</v>
      </c>
      <c r="AG4283" s="2" t="b">
        <v>1</v>
      </c>
      <c r="AH4283" s="1">
        <v>46242.564803680558</v>
      </c>
    </row>
    <row r="4284" spans="1:34" ht="13.9">
      <c r="A4284" s="1" t="s">
        <v>25503</v>
      </c>
      <c r="B4284" s="1" t="s">
        <v>25504</v>
      </c>
      <c r="C4284" s="4">
        <v>45894</v>
      </c>
      <c r="D4284" s="1" t="s">
        <v>25071</v>
      </c>
      <c r="E4284" s="1">
        <v>2025</v>
      </c>
      <c r="F4284" s="5">
        <v>11.43</v>
      </c>
      <c r="G4284" s="1" t="s">
        <v>25505</v>
      </c>
      <c r="H4284" s="1" t="s">
        <v>25506</v>
      </c>
      <c r="I4284" s="6"/>
      <c r="J4284" s="6" t="s">
        <v>147</v>
      </c>
      <c r="K4284" s="6">
        <v>0</v>
      </c>
      <c r="L4284" s="6">
        <v>0</v>
      </c>
      <c r="M4284" s="6">
        <v>0</v>
      </c>
      <c r="N4284" s="7"/>
      <c r="O4284" s="1" t="s">
        <v>216</v>
      </c>
      <c r="P4284" s="1" t="s">
        <v>54</v>
      </c>
      <c r="Q4284" s="1" t="s">
        <v>56</v>
      </c>
      <c r="R4284" s="1" t="s">
        <v>5</v>
      </c>
      <c r="S4284" s="2" t="b">
        <v>1</v>
      </c>
      <c r="T4284" s="2" t="b">
        <v>0</v>
      </c>
      <c r="U4284" s="1" t="s">
        <v>57</v>
      </c>
      <c r="V4284" s="1"/>
      <c r="W4284" s="2" t="b">
        <v>0</v>
      </c>
      <c r="X4284" s="1"/>
      <c r="Y4284" s="2" t="b">
        <v>0</v>
      </c>
      <c r="Z4284" s="1" t="s">
        <v>58</v>
      </c>
      <c r="AA4284" s="2" t="b">
        <v>1</v>
      </c>
      <c r="AB4284" s="1" t="s">
        <v>25507</v>
      </c>
      <c r="AC4284" s="1" t="s">
        <v>25508</v>
      </c>
      <c r="AD4284" s="1" t="s">
        <v>172</v>
      </c>
      <c r="AE4284" s="2" t="b">
        <v>1</v>
      </c>
      <c r="AF4284" s="1"/>
      <c r="AG4284" s="2" t="b">
        <v>0</v>
      </c>
      <c r="AH4284" s="1">
        <v>46242.564803680558</v>
      </c>
    </row>
    <row r="4285" spans="1:34" ht="13.9">
      <c r="A4285" s="1" t="s">
        <v>25509</v>
      </c>
      <c r="B4285" s="1" t="s">
        <v>25510</v>
      </c>
      <c r="C4285" s="4">
        <v>45894</v>
      </c>
      <c r="D4285" s="1" t="s">
        <v>25071</v>
      </c>
      <c r="E4285" s="1">
        <v>2025</v>
      </c>
      <c r="F4285" s="5">
        <v>11.43</v>
      </c>
      <c r="G4285" s="1" t="s">
        <v>25511</v>
      </c>
      <c r="H4285" s="1" t="s">
        <v>25512</v>
      </c>
      <c r="I4285" s="6">
        <v>90</v>
      </c>
      <c r="J4285" s="6" t="s">
        <v>54</v>
      </c>
      <c r="K4285" s="6">
        <v>8</v>
      </c>
      <c r="L4285" s="6">
        <v>8</v>
      </c>
      <c r="M4285" s="6">
        <v>0</v>
      </c>
      <c r="N4285" s="7">
        <v>1</v>
      </c>
      <c r="O4285" s="1" t="s">
        <v>1324</v>
      </c>
      <c r="P4285" s="1" t="s">
        <v>54</v>
      </c>
      <c r="Q4285" s="1" t="s">
        <v>56</v>
      </c>
      <c r="R4285" s="1" t="s">
        <v>5</v>
      </c>
      <c r="S4285" s="2" t="b">
        <v>1</v>
      </c>
      <c r="T4285" s="2" t="b">
        <v>0</v>
      </c>
      <c r="U4285" s="1" t="s">
        <v>57</v>
      </c>
      <c r="V4285" s="1"/>
      <c r="W4285" s="2" t="b">
        <v>0</v>
      </c>
      <c r="X4285" s="1"/>
      <c r="Y4285" s="2" t="b">
        <v>0</v>
      </c>
      <c r="Z4285" s="1" t="s">
        <v>58</v>
      </c>
      <c r="AA4285" s="2" t="b">
        <v>1</v>
      </c>
      <c r="AB4285" s="1" t="s">
        <v>25513</v>
      </c>
      <c r="AC4285" s="1" t="s">
        <v>25514</v>
      </c>
      <c r="AD4285" s="1" t="s">
        <v>61</v>
      </c>
      <c r="AE4285" s="2" t="b">
        <v>1</v>
      </c>
      <c r="AF4285" s="1" t="s">
        <v>94</v>
      </c>
      <c r="AG4285" s="2" t="b">
        <v>0</v>
      </c>
      <c r="AH4285" s="1">
        <v>46242.564803680558</v>
      </c>
    </row>
    <row r="4286" spans="1:34" ht="13.9">
      <c r="A4286" s="1" t="s">
        <v>25515</v>
      </c>
      <c r="B4286" s="1" t="s">
        <v>25516</v>
      </c>
      <c r="C4286" s="4">
        <v>45894</v>
      </c>
      <c r="D4286" s="1" t="s">
        <v>25071</v>
      </c>
      <c r="E4286" s="1">
        <v>2025</v>
      </c>
      <c r="F4286" s="5">
        <v>11.43</v>
      </c>
      <c r="G4286" s="1" t="s">
        <v>25517</v>
      </c>
      <c r="H4286" s="1" t="s">
        <v>25518</v>
      </c>
      <c r="I4286" s="6">
        <v>4888</v>
      </c>
      <c r="J4286" s="6" t="s">
        <v>54</v>
      </c>
      <c r="K4286" s="6">
        <v>301</v>
      </c>
      <c r="L4286" s="6">
        <v>258</v>
      </c>
      <c r="M4286" s="6">
        <v>43</v>
      </c>
      <c r="N4286" s="7">
        <v>0.8571428571428571</v>
      </c>
      <c r="O4286" s="1" t="s">
        <v>67</v>
      </c>
      <c r="P4286" s="1" t="s">
        <v>54</v>
      </c>
      <c r="Q4286" s="1" t="s">
        <v>68</v>
      </c>
      <c r="R4286" s="1" t="s">
        <v>5</v>
      </c>
      <c r="S4286" s="2" t="b">
        <v>1</v>
      </c>
      <c r="T4286" s="2" t="b">
        <v>0</v>
      </c>
      <c r="U4286" s="1" t="s">
        <v>57</v>
      </c>
      <c r="V4286" s="1"/>
      <c r="W4286" s="2" t="b">
        <v>0</v>
      </c>
      <c r="X4286" s="1"/>
      <c r="Y4286" s="2" t="b">
        <v>0</v>
      </c>
      <c r="Z4286" s="1" t="s">
        <v>58</v>
      </c>
      <c r="AA4286" s="2" t="b">
        <v>1</v>
      </c>
      <c r="AB4286" s="1" t="s">
        <v>25519</v>
      </c>
      <c r="AC4286" s="1" t="s">
        <v>25520</v>
      </c>
      <c r="AD4286" s="1" t="s">
        <v>61</v>
      </c>
      <c r="AE4286" s="2" t="b">
        <v>1</v>
      </c>
      <c r="AF4286" s="1" t="s">
        <v>339</v>
      </c>
      <c r="AG4286" s="2" t="b">
        <v>0</v>
      </c>
      <c r="AH4286" s="1">
        <v>46242.564803680558</v>
      </c>
    </row>
    <row r="4287" spans="1:34" ht="13.9">
      <c r="A4287" s="1" t="s">
        <v>25521</v>
      </c>
      <c r="B4287" s="1" t="s">
        <v>25522</v>
      </c>
      <c r="C4287" s="4">
        <v>45894</v>
      </c>
      <c r="D4287" s="1" t="s">
        <v>25071</v>
      </c>
      <c r="E4287" s="1">
        <v>2025</v>
      </c>
      <c r="F4287" s="5">
        <v>11.43</v>
      </c>
      <c r="G4287" s="1" t="s">
        <v>25523</v>
      </c>
      <c r="H4287" s="1" t="s">
        <v>25524</v>
      </c>
      <c r="I4287" s="6">
        <v>970</v>
      </c>
      <c r="J4287" s="6" t="s">
        <v>54</v>
      </c>
      <c r="K4287" s="6">
        <v>93</v>
      </c>
      <c r="L4287" s="6">
        <v>92</v>
      </c>
      <c r="M4287" s="6">
        <v>1</v>
      </c>
      <c r="N4287" s="7">
        <v>0.989247311827957</v>
      </c>
      <c r="O4287" s="1" t="s">
        <v>67</v>
      </c>
      <c r="P4287" s="1" t="s">
        <v>54</v>
      </c>
      <c r="Q4287" s="1" t="s">
        <v>56</v>
      </c>
      <c r="R4287" s="1" t="s">
        <v>5</v>
      </c>
      <c r="S4287" s="2" t="b">
        <v>1</v>
      </c>
      <c r="T4287" s="2" t="b">
        <v>0</v>
      </c>
      <c r="U4287" s="1" t="s">
        <v>57</v>
      </c>
      <c r="V4287" s="1"/>
      <c r="W4287" s="2" t="b">
        <v>0</v>
      </c>
      <c r="X4287" s="1"/>
      <c r="Y4287" s="2" t="b">
        <v>0</v>
      </c>
      <c r="Z4287" s="1" t="s">
        <v>58</v>
      </c>
      <c r="AA4287" s="2" t="b">
        <v>1</v>
      </c>
      <c r="AB4287" s="1" t="s">
        <v>25525</v>
      </c>
      <c r="AC4287" s="1" t="s">
        <v>25526</v>
      </c>
      <c r="AD4287" s="1" t="s">
        <v>61</v>
      </c>
      <c r="AE4287" s="2" t="b">
        <v>1</v>
      </c>
      <c r="AF4287" s="1" t="s">
        <v>339</v>
      </c>
      <c r="AG4287" s="2" t="b">
        <v>0</v>
      </c>
      <c r="AH4287" s="1">
        <v>46242.564803680558</v>
      </c>
    </row>
    <row r="4288" spans="1:34" ht="13.9">
      <c r="A4288" s="1" t="s">
        <v>25527</v>
      </c>
      <c r="B4288" s="1" t="s">
        <v>25528</v>
      </c>
      <c r="C4288" s="4">
        <v>45894</v>
      </c>
      <c r="D4288" s="1" t="s">
        <v>25071</v>
      </c>
      <c r="E4288" s="1">
        <v>2025</v>
      </c>
      <c r="F4288" s="5">
        <v>11.43</v>
      </c>
      <c r="G4288" s="1" t="s">
        <v>25529</v>
      </c>
      <c r="H4288" s="1" t="s">
        <v>25530</v>
      </c>
      <c r="I4288" s="6">
        <v>20</v>
      </c>
      <c r="J4288" s="6" t="s">
        <v>54</v>
      </c>
      <c r="K4288" s="6">
        <v>2</v>
      </c>
      <c r="L4288" s="6">
        <v>2</v>
      </c>
      <c r="M4288" s="6">
        <v>0</v>
      </c>
      <c r="N4288" s="7">
        <v>1</v>
      </c>
      <c r="O4288" s="1" t="s">
        <v>567</v>
      </c>
      <c r="P4288" s="1" t="s">
        <v>54</v>
      </c>
      <c r="Q4288" s="1" t="s">
        <v>56</v>
      </c>
      <c r="R4288" s="1" t="s">
        <v>5</v>
      </c>
      <c r="S4288" s="2" t="b">
        <v>1</v>
      </c>
      <c r="T4288" s="2" t="b">
        <v>0</v>
      </c>
      <c r="U4288" s="1" t="s">
        <v>57</v>
      </c>
      <c r="V4288" s="1"/>
      <c r="W4288" s="2" t="b">
        <v>0</v>
      </c>
      <c r="X4288" s="1"/>
      <c r="Y4288" s="2" t="b">
        <v>0</v>
      </c>
      <c r="Z4288" s="1" t="s">
        <v>119</v>
      </c>
      <c r="AA4288" s="2" t="b">
        <v>0</v>
      </c>
      <c r="AB4288" s="1" t="s">
        <v>25531</v>
      </c>
      <c r="AC4288" s="1" t="s">
        <v>25532</v>
      </c>
      <c r="AD4288" s="1" t="s">
        <v>61</v>
      </c>
      <c r="AE4288" s="2" t="b">
        <v>1</v>
      </c>
      <c r="AF4288" s="1"/>
      <c r="AG4288" s="2" t="b">
        <v>0</v>
      </c>
      <c r="AH4288" s="1">
        <v>46242.564803680558</v>
      </c>
    </row>
    <row r="4289" spans="1:34" ht="13.9">
      <c r="A4289" s="1" t="s">
        <v>25533</v>
      </c>
      <c r="B4289" s="1" t="s">
        <v>25534</v>
      </c>
      <c r="C4289" s="4">
        <v>45895</v>
      </c>
      <c r="D4289" s="1" t="s">
        <v>25071</v>
      </c>
      <c r="E4289" s="1">
        <v>2025</v>
      </c>
      <c r="F4289" s="5">
        <v>11.4</v>
      </c>
      <c r="G4289" s="1" t="s">
        <v>25535</v>
      </c>
      <c r="H4289" s="1" t="s">
        <v>25536</v>
      </c>
      <c r="I4289" s="6">
        <v>1651</v>
      </c>
      <c r="J4289" s="6" t="s">
        <v>54</v>
      </c>
      <c r="K4289" s="6">
        <v>28</v>
      </c>
      <c r="L4289" s="6">
        <v>21</v>
      </c>
      <c r="M4289" s="6">
        <v>7</v>
      </c>
      <c r="N4289" s="7">
        <v>0.75</v>
      </c>
      <c r="O4289" s="1" t="s">
        <v>55</v>
      </c>
      <c r="P4289" s="1" t="s">
        <v>54</v>
      </c>
      <c r="Q4289" s="1" t="s">
        <v>56</v>
      </c>
      <c r="R4289" s="1" t="s">
        <v>5</v>
      </c>
      <c r="S4289" s="2" t="b">
        <v>1</v>
      </c>
      <c r="T4289" s="2" t="b">
        <v>0</v>
      </c>
      <c r="U4289" s="1" t="s">
        <v>57</v>
      </c>
      <c r="V4289" s="1"/>
      <c r="W4289" s="2" t="b">
        <v>0</v>
      </c>
      <c r="X4289" s="1"/>
      <c r="Y4289" s="2" t="b">
        <v>0</v>
      </c>
      <c r="Z4289" s="1" t="s">
        <v>58</v>
      </c>
      <c r="AA4289" s="2" t="b">
        <v>1</v>
      </c>
      <c r="AB4289" s="1" t="s">
        <v>25537</v>
      </c>
      <c r="AC4289" s="1" t="s">
        <v>25538</v>
      </c>
      <c r="AD4289" s="1" t="s">
        <v>61</v>
      </c>
      <c r="AE4289" s="2" t="b">
        <v>1</v>
      </c>
      <c r="AF4289" s="1" t="s">
        <v>101</v>
      </c>
      <c r="AG4289" s="2" t="b">
        <v>1</v>
      </c>
      <c r="AH4289" s="1">
        <v>46242.564803680558</v>
      </c>
    </row>
    <row r="4290" spans="1:34" ht="13.9">
      <c r="A4290" s="1" t="s">
        <v>25539</v>
      </c>
      <c r="B4290" s="1" t="s">
        <v>25540</v>
      </c>
      <c r="C4290" s="4">
        <v>45895</v>
      </c>
      <c r="D4290" s="1" t="s">
        <v>25071</v>
      </c>
      <c r="E4290" s="1">
        <v>2025</v>
      </c>
      <c r="F4290" s="5">
        <v>11.4</v>
      </c>
      <c r="G4290" s="1" t="s">
        <v>25541</v>
      </c>
      <c r="H4290" s="1" t="s">
        <v>25542</v>
      </c>
      <c r="I4290" s="6">
        <v>7838</v>
      </c>
      <c r="J4290" s="6" t="s">
        <v>54</v>
      </c>
      <c r="K4290" s="6">
        <v>631</v>
      </c>
      <c r="L4290" s="6">
        <v>594</v>
      </c>
      <c r="M4290" s="6">
        <v>37</v>
      </c>
      <c r="N4290" s="7">
        <v>0.94136291600633915</v>
      </c>
      <c r="O4290" s="1" t="s">
        <v>67</v>
      </c>
      <c r="P4290" s="1" t="s">
        <v>54</v>
      </c>
      <c r="Q4290" s="1" t="s">
        <v>68</v>
      </c>
      <c r="R4290" s="1" t="s">
        <v>5</v>
      </c>
      <c r="S4290" s="2" t="b">
        <v>1</v>
      </c>
      <c r="T4290" s="2" t="b">
        <v>0</v>
      </c>
      <c r="U4290" s="1" t="s">
        <v>57</v>
      </c>
      <c r="V4290" s="1"/>
      <c r="W4290" s="2" t="b">
        <v>0</v>
      </c>
      <c r="X4290" s="1"/>
      <c r="Y4290" s="2" t="b">
        <v>0</v>
      </c>
      <c r="Z4290" s="1" t="s">
        <v>58</v>
      </c>
      <c r="AA4290" s="2" t="b">
        <v>1</v>
      </c>
      <c r="AB4290" s="1" t="s">
        <v>25543</v>
      </c>
      <c r="AC4290" s="1" t="s">
        <v>25544</v>
      </c>
      <c r="AD4290" s="1" t="s">
        <v>61</v>
      </c>
      <c r="AE4290" s="2" t="b">
        <v>1</v>
      </c>
      <c r="AF4290" s="1" t="s">
        <v>1387</v>
      </c>
      <c r="AG4290" s="2" t="b">
        <v>0</v>
      </c>
      <c r="AH4290" s="1">
        <v>46242.564803680558</v>
      </c>
    </row>
    <row r="4291" spans="1:34" ht="13.9">
      <c r="A4291" s="1" t="s">
        <v>25545</v>
      </c>
      <c r="B4291" s="1" t="s">
        <v>25546</v>
      </c>
      <c r="C4291" s="4">
        <v>45896</v>
      </c>
      <c r="D4291" s="1" t="s">
        <v>25071</v>
      </c>
      <c r="E4291" s="1">
        <v>2025</v>
      </c>
      <c r="F4291" s="5">
        <v>11.37</v>
      </c>
      <c r="G4291" s="1" t="s">
        <v>25547</v>
      </c>
      <c r="H4291" s="1" t="s">
        <v>25548</v>
      </c>
      <c r="I4291" s="6">
        <v>597</v>
      </c>
      <c r="J4291" s="6" t="s">
        <v>54</v>
      </c>
      <c r="K4291" s="6">
        <v>35</v>
      </c>
      <c r="L4291" s="6">
        <v>30</v>
      </c>
      <c r="M4291" s="6">
        <v>5</v>
      </c>
      <c r="N4291" s="7">
        <v>0.8571428571428571</v>
      </c>
      <c r="O4291" s="1" t="s">
        <v>126</v>
      </c>
      <c r="P4291" s="1" t="s">
        <v>54</v>
      </c>
      <c r="Q4291" s="1" t="s">
        <v>56</v>
      </c>
      <c r="R4291" s="1" t="s">
        <v>5</v>
      </c>
      <c r="S4291" s="2" t="b">
        <v>1</v>
      </c>
      <c r="T4291" s="2" t="b">
        <v>0</v>
      </c>
      <c r="U4291" s="1" t="s">
        <v>57</v>
      </c>
      <c r="V4291" s="1"/>
      <c r="W4291" s="2" t="b">
        <v>0</v>
      </c>
      <c r="X4291" s="1"/>
      <c r="Y4291" s="2" t="b">
        <v>0</v>
      </c>
      <c r="Z4291" s="1" t="s">
        <v>58</v>
      </c>
      <c r="AA4291" s="2" t="b">
        <v>1</v>
      </c>
      <c r="AB4291" s="1" t="s">
        <v>25549</v>
      </c>
      <c r="AC4291" s="1" t="s">
        <v>25550</v>
      </c>
      <c r="AD4291" s="1" t="s">
        <v>61</v>
      </c>
      <c r="AE4291" s="2" t="b">
        <v>1</v>
      </c>
      <c r="AF4291" s="1" t="s">
        <v>71</v>
      </c>
      <c r="AG4291" s="2" t="b">
        <v>0</v>
      </c>
      <c r="AH4291" s="1">
        <v>46242.564803680558</v>
      </c>
    </row>
    <row r="4292" spans="1:34" ht="13.9">
      <c r="A4292" s="1" t="s">
        <v>25551</v>
      </c>
      <c r="B4292" s="1" t="s">
        <v>25552</v>
      </c>
      <c r="C4292" s="4">
        <v>45896</v>
      </c>
      <c r="D4292" s="1" t="s">
        <v>25071</v>
      </c>
      <c r="E4292" s="1">
        <v>2025</v>
      </c>
      <c r="F4292" s="5">
        <v>11.37</v>
      </c>
      <c r="G4292" s="1" t="s">
        <v>25553</v>
      </c>
      <c r="H4292" s="1" t="s">
        <v>25554</v>
      </c>
      <c r="I4292" s="6">
        <v>2352</v>
      </c>
      <c r="J4292" s="6" t="s">
        <v>54</v>
      </c>
      <c r="K4292" s="6">
        <v>97</v>
      </c>
      <c r="L4292" s="6">
        <v>77</v>
      </c>
      <c r="M4292" s="6">
        <v>20</v>
      </c>
      <c r="N4292" s="7">
        <v>0.79381443298969068</v>
      </c>
      <c r="O4292" s="1" t="s">
        <v>55</v>
      </c>
      <c r="P4292" s="1" t="s">
        <v>54</v>
      </c>
      <c r="Q4292" s="1" t="s">
        <v>56</v>
      </c>
      <c r="R4292" s="1" t="s">
        <v>5</v>
      </c>
      <c r="S4292" s="2" t="b">
        <v>1</v>
      </c>
      <c r="T4292" s="2" t="b">
        <v>0</v>
      </c>
      <c r="U4292" s="1" t="s">
        <v>57</v>
      </c>
      <c r="V4292" s="1"/>
      <c r="W4292" s="2" t="b">
        <v>0</v>
      </c>
      <c r="X4292" s="1"/>
      <c r="Y4292" s="2" t="b">
        <v>0</v>
      </c>
      <c r="Z4292" s="1" t="s">
        <v>58</v>
      </c>
      <c r="AA4292" s="2" t="b">
        <v>1</v>
      </c>
      <c r="AB4292" s="1" t="s">
        <v>25555</v>
      </c>
      <c r="AC4292" s="1" t="s">
        <v>25556</v>
      </c>
      <c r="AD4292" s="1" t="s">
        <v>61</v>
      </c>
      <c r="AE4292" s="2" t="b">
        <v>1</v>
      </c>
      <c r="AF4292" s="1" t="s">
        <v>211</v>
      </c>
      <c r="AG4292" s="2" t="b">
        <v>0</v>
      </c>
      <c r="AH4292" s="1">
        <v>46242.564803680558</v>
      </c>
    </row>
    <row r="4293" spans="1:34" ht="13.9">
      <c r="A4293" s="1" t="s">
        <v>25557</v>
      </c>
      <c r="B4293" s="1" t="s">
        <v>25558</v>
      </c>
      <c r="C4293" s="4">
        <v>45896</v>
      </c>
      <c r="D4293" s="1" t="s">
        <v>25071</v>
      </c>
      <c r="E4293" s="1">
        <v>2025</v>
      </c>
      <c r="F4293" s="5">
        <v>11.37</v>
      </c>
      <c r="G4293" s="1" t="s">
        <v>25559</v>
      </c>
      <c r="H4293" s="1" t="s">
        <v>25560</v>
      </c>
      <c r="I4293" s="6">
        <v>1</v>
      </c>
      <c r="J4293" s="6" t="s">
        <v>54</v>
      </c>
      <c r="K4293" s="6">
        <v>0</v>
      </c>
      <c r="L4293" s="6">
        <v>0</v>
      </c>
      <c r="M4293" s="6">
        <v>0</v>
      </c>
      <c r="N4293" s="7"/>
      <c r="O4293" s="1" t="s">
        <v>216</v>
      </c>
      <c r="P4293" s="1" t="s">
        <v>54</v>
      </c>
      <c r="Q4293" s="1" t="s">
        <v>56</v>
      </c>
      <c r="R4293" s="1" t="s">
        <v>5</v>
      </c>
      <c r="S4293" s="2" t="b">
        <v>1</v>
      </c>
      <c r="T4293" s="2" t="b">
        <v>0</v>
      </c>
      <c r="U4293" s="1" t="s">
        <v>57</v>
      </c>
      <c r="V4293" s="1"/>
      <c r="W4293" s="2" t="b">
        <v>0</v>
      </c>
      <c r="X4293" s="1"/>
      <c r="Y4293" s="2" t="b">
        <v>0</v>
      </c>
      <c r="Z4293" s="1" t="s">
        <v>58</v>
      </c>
      <c r="AA4293" s="2" t="b">
        <v>1</v>
      </c>
      <c r="AB4293" s="1" t="s">
        <v>25561</v>
      </c>
      <c r="AC4293" s="1" t="s">
        <v>25562</v>
      </c>
      <c r="AD4293" s="1" t="s">
        <v>61</v>
      </c>
      <c r="AE4293" s="2" t="b">
        <v>1</v>
      </c>
      <c r="AF4293" s="1" t="s">
        <v>211</v>
      </c>
      <c r="AG4293" s="2" t="b">
        <v>0</v>
      </c>
      <c r="AH4293" s="1">
        <v>46242.564803680558</v>
      </c>
    </row>
    <row r="4294" spans="1:34" ht="13.9">
      <c r="A4294" s="1" t="s">
        <v>25563</v>
      </c>
      <c r="B4294" s="1" t="s">
        <v>25564</v>
      </c>
      <c r="C4294" s="4">
        <v>45897</v>
      </c>
      <c r="D4294" s="1" t="s">
        <v>25071</v>
      </c>
      <c r="E4294" s="1">
        <v>2025</v>
      </c>
      <c r="F4294" s="5">
        <v>11.33</v>
      </c>
      <c r="G4294" s="1" t="s">
        <v>25565</v>
      </c>
      <c r="H4294" s="1" t="s">
        <v>25566</v>
      </c>
      <c r="I4294" s="6"/>
      <c r="J4294" s="6" t="s">
        <v>147</v>
      </c>
      <c r="K4294" s="6">
        <v>0</v>
      </c>
      <c r="L4294" s="6">
        <v>0</v>
      </c>
      <c r="M4294" s="6">
        <v>0</v>
      </c>
      <c r="N4294" s="7"/>
      <c r="O4294" s="1" t="s">
        <v>216</v>
      </c>
      <c r="P4294" s="1" t="s">
        <v>54</v>
      </c>
      <c r="Q4294" s="1" t="s">
        <v>56</v>
      </c>
      <c r="R4294" s="1" t="s">
        <v>5</v>
      </c>
      <c r="S4294" s="2" t="b">
        <v>1</v>
      </c>
      <c r="T4294" s="2" t="b">
        <v>0</v>
      </c>
      <c r="U4294" s="1" t="s">
        <v>57</v>
      </c>
      <c r="V4294" s="1"/>
      <c r="W4294" s="2" t="b">
        <v>0</v>
      </c>
      <c r="X4294" s="1"/>
      <c r="Y4294" s="2" t="b">
        <v>0</v>
      </c>
      <c r="Z4294" s="1" t="s">
        <v>58</v>
      </c>
      <c r="AA4294" s="2" t="b">
        <v>1</v>
      </c>
      <c r="AB4294" s="1" t="s">
        <v>25567</v>
      </c>
      <c r="AC4294" s="1" t="s">
        <v>25568</v>
      </c>
      <c r="AD4294" s="1" t="s">
        <v>61</v>
      </c>
      <c r="AE4294" s="2" t="b">
        <v>1</v>
      </c>
      <c r="AF4294" s="1" t="s">
        <v>101</v>
      </c>
      <c r="AG4294" s="2" t="b">
        <v>1</v>
      </c>
      <c r="AH4294" s="1">
        <v>46242.564803680558</v>
      </c>
    </row>
    <row r="4295" spans="1:34" ht="13.9">
      <c r="A4295" s="1" t="s">
        <v>25569</v>
      </c>
      <c r="B4295" s="1" t="s">
        <v>25570</v>
      </c>
      <c r="C4295" s="4">
        <v>45897</v>
      </c>
      <c r="D4295" s="1" t="s">
        <v>25071</v>
      </c>
      <c r="E4295" s="1">
        <v>2025</v>
      </c>
      <c r="F4295" s="5">
        <v>11.33</v>
      </c>
      <c r="G4295" s="1" t="s">
        <v>25571</v>
      </c>
      <c r="H4295" s="1" t="s">
        <v>25572</v>
      </c>
      <c r="I4295" s="6">
        <v>405</v>
      </c>
      <c r="J4295" s="6" t="s">
        <v>54</v>
      </c>
      <c r="K4295" s="6">
        <v>21</v>
      </c>
      <c r="L4295" s="6">
        <v>19</v>
      </c>
      <c r="M4295" s="6">
        <v>2</v>
      </c>
      <c r="N4295" s="7">
        <v>0.90476190476190477</v>
      </c>
      <c r="O4295" s="1" t="s">
        <v>126</v>
      </c>
      <c r="P4295" s="1" t="s">
        <v>54</v>
      </c>
      <c r="Q4295" s="1" t="s">
        <v>56</v>
      </c>
      <c r="R4295" s="1" t="s">
        <v>5</v>
      </c>
      <c r="S4295" s="2" t="b">
        <v>1</v>
      </c>
      <c r="T4295" s="2" t="b">
        <v>0</v>
      </c>
      <c r="U4295" s="1" t="s">
        <v>57</v>
      </c>
      <c r="V4295" s="1"/>
      <c r="W4295" s="2" t="b">
        <v>0</v>
      </c>
      <c r="X4295" s="1"/>
      <c r="Y4295" s="2" t="b">
        <v>0</v>
      </c>
      <c r="Z4295" s="1" t="s">
        <v>58</v>
      </c>
      <c r="AA4295" s="2" t="b">
        <v>1</v>
      </c>
      <c r="AB4295" s="1" t="s">
        <v>25573</v>
      </c>
      <c r="AC4295" s="1" t="s">
        <v>25574</v>
      </c>
      <c r="AD4295" s="1" t="s">
        <v>61</v>
      </c>
      <c r="AE4295" s="2" t="b">
        <v>1</v>
      </c>
      <c r="AF4295" s="1" t="s">
        <v>86</v>
      </c>
      <c r="AG4295" s="2" t="b">
        <v>0</v>
      </c>
      <c r="AH4295" s="1">
        <v>46242.564803680558</v>
      </c>
    </row>
    <row r="4296" spans="1:34" ht="13.9">
      <c r="A4296" s="1" t="s">
        <v>25575</v>
      </c>
      <c r="B4296" s="1" t="s">
        <v>25576</v>
      </c>
      <c r="C4296" s="4">
        <v>45897</v>
      </c>
      <c r="D4296" s="1" t="s">
        <v>25071</v>
      </c>
      <c r="E4296" s="1">
        <v>2025</v>
      </c>
      <c r="F4296" s="5">
        <v>11.33</v>
      </c>
      <c r="G4296" s="1" t="s">
        <v>25577</v>
      </c>
      <c r="H4296" s="1" t="s">
        <v>25578</v>
      </c>
      <c r="I4296" s="6">
        <v>745</v>
      </c>
      <c r="J4296" s="6" t="s">
        <v>54</v>
      </c>
      <c r="K4296" s="6">
        <v>60</v>
      </c>
      <c r="L4296" s="6">
        <v>54</v>
      </c>
      <c r="M4296" s="6">
        <v>6</v>
      </c>
      <c r="N4296" s="7">
        <v>0.9</v>
      </c>
      <c r="O4296" s="1" t="s">
        <v>67</v>
      </c>
      <c r="P4296" s="1" t="s">
        <v>54</v>
      </c>
      <c r="Q4296" s="1" t="s">
        <v>56</v>
      </c>
      <c r="R4296" s="1" t="s">
        <v>5</v>
      </c>
      <c r="S4296" s="2" t="b">
        <v>1</v>
      </c>
      <c r="T4296" s="2" t="b">
        <v>0</v>
      </c>
      <c r="U4296" s="1" t="s">
        <v>244</v>
      </c>
      <c r="V4296" s="1">
        <v>16</v>
      </c>
      <c r="W4296" s="2" t="b">
        <v>0</v>
      </c>
      <c r="X4296" s="1"/>
      <c r="Y4296" s="2" t="b">
        <v>0</v>
      </c>
      <c r="Z4296" s="1" t="s">
        <v>119</v>
      </c>
      <c r="AA4296" s="2" t="b">
        <v>0</v>
      </c>
      <c r="AB4296" s="1" t="s">
        <v>25579</v>
      </c>
      <c r="AC4296" s="1" t="s">
        <v>25580</v>
      </c>
      <c r="AD4296" s="1" t="s">
        <v>61</v>
      </c>
      <c r="AE4296" s="2" t="b">
        <v>1</v>
      </c>
      <c r="AF4296" s="1"/>
      <c r="AG4296" s="2" t="b">
        <v>0</v>
      </c>
      <c r="AH4296" s="1">
        <v>46242.564803680558</v>
      </c>
    </row>
    <row r="4297" spans="1:34" ht="13.9">
      <c r="A4297" s="1" t="s">
        <v>25581</v>
      </c>
      <c r="B4297" s="1" t="s">
        <v>25582</v>
      </c>
      <c r="C4297" s="4">
        <v>45897</v>
      </c>
      <c r="D4297" s="1" t="s">
        <v>25071</v>
      </c>
      <c r="E4297" s="1">
        <v>2025</v>
      </c>
      <c r="F4297" s="5">
        <v>11.33</v>
      </c>
      <c r="G4297" s="1" t="s">
        <v>25583</v>
      </c>
      <c r="H4297" s="1" t="s">
        <v>25584</v>
      </c>
      <c r="I4297" s="6">
        <v>1115</v>
      </c>
      <c r="J4297" s="6" t="s">
        <v>54</v>
      </c>
      <c r="K4297" s="6">
        <v>50</v>
      </c>
      <c r="L4297" s="6">
        <v>50</v>
      </c>
      <c r="M4297" s="6">
        <v>0</v>
      </c>
      <c r="N4297" s="7">
        <v>1</v>
      </c>
      <c r="O4297" s="1" t="s">
        <v>67</v>
      </c>
      <c r="P4297" s="1" t="s">
        <v>54</v>
      </c>
      <c r="Q4297" s="1" t="s">
        <v>56</v>
      </c>
      <c r="R4297" s="1" t="s">
        <v>7</v>
      </c>
      <c r="S4297" s="2" t="b">
        <v>0</v>
      </c>
      <c r="T4297" s="2" t="b">
        <v>1</v>
      </c>
      <c r="U4297" s="1" t="s">
        <v>202</v>
      </c>
      <c r="V4297" s="1">
        <v>18</v>
      </c>
      <c r="W4297" s="2" t="b">
        <v>1</v>
      </c>
      <c r="X4297" s="2" t="b">
        <v>1</v>
      </c>
      <c r="Y4297" s="2" t="b">
        <v>0</v>
      </c>
      <c r="Z4297" s="1" t="s">
        <v>119</v>
      </c>
      <c r="AA4297" s="2" t="b">
        <v>0</v>
      </c>
      <c r="AB4297" s="1" t="s">
        <v>25585</v>
      </c>
      <c r="AC4297" s="1" t="s">
        <v>25586</v>
      </c>
      <c r="AD4297" s="1" t="s">
        <v>61</v>
      </c>
      <c r="AE4297" s="2" t="b">
        <v>1</v>
      </c>
      <c r="AF4297" s="1"/>
      <c r="AG4297" s="2" t="b">
        <v>0</v>
      </c>
      <c r="AH4297" s="1">
        <v>46242.564803680558</v>
      </c>
    </row>
    <row r="4298" spans="1:34" ht="13.9">
      <c r="A4298" s="1" t="s">
        <v>25587</v>
      </c>
      <c r="B4298" s="1" t="s">
        <v>25588</v>
      </c>
      <c r="C4298" s="4">
        <v>45897</v>
      </c>
      <c r="D4298" s="1" t="s">
        <v>25071</v>
      </c>
      <c r="E4298" s="1">
        <v>2025</v>
      </c>
      <c r="F4298" s="5">
        <v>11.33</v>
      </c>
      <c r="G4298" s="1" t="s">
        <v>25589</v>
      </c>
      <c r="H4298" s="1" t="s">
        <v>25590</v>
      </c>
      <c r="I4298" s="6">
        <v>10551</v>
      </c>
      <c r="J4298" s="6" t="s">
        <v>54</v>
      </c>
      <c r="K4298" s="6">
        <v>206</v>
      </c>
      <c r="L4298" s="6">
        <v>198</v>
      </c>
      <c r="M4298" s="6">
        <v>8</v>
      </c>
      <c r="N4298" s="7">
        <v>0.96116504854368934</v>
      </c>
      <c r="O4298" s="1" t="s">
        <v>67</v>
      </c>
      <c r="P4298" s="1" t="s">
        <v>54</v>
      </c>
      <c r="Q4298" s="1" t="s">
        <v>68</v>
      </c>
      <c r="R4298" s="1" t="s">
        <v>5</v>
      </c>
      <c r="S4298" s="2" t="b">
        <v>1</v>
      </c>
      <c r="T4298" s="2" t="b">
        <v>0</v>
      </c>
      <c r="U4298" s="1" t="s">
        <v>57</v>
      </c>
      <c r="V4298" s="1"/>
      <c r="W4298" s="2" t="b">
        <v>0</v>
      </c>
      <c r="X4298" s="1"/>
      <c r="Y4298" s="2" t="b">
        <v>0</v>
      </c>
      <c r="Z4298" s="1" t="s">
        <v>58</v>
      </c>
      <c r="AA4298" s="2" t="b">
        <v>1</v>
      </c>
      <c r="AB4298" s="1" t="s">
        <v>25591</v>
      </c>
      <c r="AC4298" s="1" t="s">
        <v>25592</v>
      </c>
      <c r="AD4298" s="1" t="s">
        <v>61</v>
      </c>
      <c r="AE4298" s="2" t="b">
        <v>1</v>
      </c>
      <c r="AF4298" s="1" t="s">
        <v>25593</v>
      </c>
      <c r="AG4298" s="2" t="b">
        <v>0</v>
      </c>
      <c r="AH4298" s="1">
        <v>46242.564803680558</v>
      </c>
    </row>
    <row r="4299" spans="1:34" ht="13.9">
      <c r="A4299" s="1" t="s">
        <v>25594</v>
      </c>
      <c r="B4299" s="1" t="s">
        <v>25595</v>
      </c>
      <c r="C4299" s="4">
        <v>45897</v>
      </c>
      <c r="D4299" s="1" t="s">
        <v>25071</v>
      </c>
      <c r="E4299" s="1">
        <v>2025</v>
      </c>
      <c r="F4299" s="5">
        <v>11.33</v>
      </c>
      <c r="G4299" s="1" t="s">
        <v>25596</v>
      </c>
      <c r="H4299" s="1" t="s">
        <v>25597</v>
      </c>
      <c r="I4299" s="6">
        <v>23444</v>
      </c>
      <c r="J4299" s="6" t="s">
        <v>54</v>
      </c>
      <c r="K4299" s="6">
        <v>250</v>
      </c>
      <c r="L4299" s="6">
        <v>235</v>
      </c>
      <c r="M4299" s="6">
        <v>15</v>
      </c>
      <c r="N4299" s="7">
        <v>0.94</v>
      </c>
      <c r="O4299" s="1" t="s">
        <v>67</v>
      </c>
      <c r="P4299" s="1" t="s">
        <v>54</v>
      </c>
      <c r="Q4299" s="1" t="s">
        <v>68</v>
      </c>
      <c r="R4299" s="1" t="s">
        <v>5</v>
      </c>
      <c r="S4299" s="2" t="b">
        <v>1</v>
      </c>
      <c r="T4299" s="2" t="b">
        <v>0</v>
      </c>
      <c r="U4299" s="1" t="s">
        <v>57</v>
      </c>
      <c r="V4299" s="1"/>
      <c r="W4299" s="2" t="b">
        <v>0</v>
      </c>
      <c r="X4299" s="1"/>
      <c r="Y4299" s="2" t="b">
        <v>0</v>
      </c>
      <c r="Z4299" s="1" t="s">
        <v>58</v>
      </c>
      <c r="AA4299" s="2" t="b">
        <v>1</v>
      </c>
      <c r="AB4299" s="1" t="s">
        <v>25598</v>
      </c>
      <c r="AC4299" s="1" t="s">
        <v>25599</v>
      </c>
      <c r="AD4299" s="1" t="s">
        <v>61</v>
      </c>
      <c r="AE4299" s="2" t="b">
        <v>1</v>
      </c>
      <c r="AF4299" s="1" t="s">
        <v>101</v>
      </c>
      <c r="AG4299" s="2" t="b">
        <v>1</v>
      </c>
      <c r="AH4299" s="1">
        <v>46242.564803680558</v>
      </c>
    </row>
    <row r="4300" spans="1:34" ht="13.9">
      <c r="A4300" s="1" t="s">
        <v>25600</v>
      </c>
      <c r="B4300" s="1" t="s">
        <v>25601</v>
      </c>
      <c r="C4300" s="4">
        <v>45898</v>
      </c>
      <c r="D4300" s="1" t="s">
        <v>25071</v>
      </c>
      <c r="E4300" s="1">
        <v>2025</v>
      </c>
      <c r="F4300" s="5">
        <v>11.3</v>
      </c>
      <c r="G4300" s="1" t="s">
        <v>25602</v>
      </c>
      <c r="H4300" s="1" t="s">
        <v>25603</v>
      </c>
      <c r="I4300" s="6">
        <v>33507</v>
      </c>
      <c r="J4300" s="6" t="s">
        <v>54</v>
      </c>
      <c r="K4300" s="6">
        <v>471</v>
      </c>
      <c r="L4300" s="6">
        <v>363</v>
      </c>
      <c r="M4300" s="6">
        <v>108</v>
      </c>
      <c r="N4300" s="7">
        <v>0.77070063694267521</v>
      </c>
      <c r="O4300" s="1" t="s">
        <v>55</v>
      </c>
      <c r="P4300" s="1" t="s">
        <v>54</v>
      </c>
      <c r="Q4300" s="1" t="s">
        <v>68</v>
      </c>
      <c r="R4300" s="1" t="s">
        <v>7</v>
      </c>
      <c r="S4300" s="2" t="b">
        <v>0</v>
      </c>
      <c r="T4300" s="2" t="b">
        <v>1</v>
      </c>
      <c r="U4300" s="1" t="s">
        <v>202</v>
      </c>
      <c r="V4300" s="1">
        <v>18</v>
      </c>
      <c r="W4300" s="2" t="b">
        <v>1</v>
      </c>
      <c r="X4300" s="2" t="b">
        <v>1</v>
      </c>
      <c r="Y4300" s="2" t="b">
        <v>0</v>
      </c>
      <c r="Z4300" s="1" t="s">
        <v>119</v>
      </c>
      <c r="AA4300" s="2" t="b">
        <v>0</v>
      </c>
      <c r="AB4300" s="1" t="s">
        <v>25604</v>
      </c>
      <c r="AC4300" s="1" t="s">
        <v>25605</v>
      </c>
      <c r="AD4300" s="1" t="s">
        <v>61</v>
      </c>
      <c r="AE4300" s="2" t="b">
        <v>1</v>
      </c>
      <c r="AF4300" s="1"/>
      <c r="AG4300" s="2" t="b">
        <v>0</v>
      </c>
      <c r="AH4300" s="1">
        <v>46242.564803680558</v>
      </c>
    </row>
    <row r="4301" spans="1:34" ht="13.9">
      <c r="A4301" s="1" t="s">
        <v>25606</v>
      </c>
      <c r="B4301" s="1" t="s">
        <v>25607</v>
      </c>
      <c r="C4301" s="4">
        <v>45898</v>
      </c>
      <c r="D4301" s="1" t="s">
        <v>25071</v>
      </c>
      <c r="E4301" s="1">
        <v>2025</v>
      </c>
      <c r="F4301" s="5">
        <v>11.3</v>
      </c>
      <c r="G4301" s="1" t="s">
        <v>25608</v>
      </c>
      <c r="H4301" s="1" t="s">
        <v>25609</v>
      </c>
      <c r="I4301" s="6">
        <v>5378</v>
      </c>
      <c r="J4301" s="6" t="s">
        <v>54</v>
      </c>
      <c r="K4301" s="6">
        <v>147</v>
      </c>
      <c r="L4301" s="6">
        <v>107</v>
      </c>
      <c r="M4301" s="6">
        <v>40</v>
      </c>
      <c r="N4301" s="7">
        <v>0.72789115646258506</v>
      </c>
      <c r="O4301" s="1" t="s">
        <v>55</v>
      </c>
      <c r="P4301" s="1" t="s">
        <v>54</v>
      </c>
      <c r="Q4301" s="1" t="s">
        <v>56</v>
      </c>
      <c r="R4301" s="1" t="s">
        <v>7</v>
      </c>
      <c r="S4301" s="2" t="b">
        <v>0</v>
      </c>
      <c r="T4301" s="2" t="b">
        <v>1</v>
      </c>
      <c r="U4301" s="1" t="s">
        <v>202</v>
      </c>
      <c r="V4301" s="1">
        <v>18</v>
      </c>
      <c r="W4301" s="2" t="b">
        <v>1</v>
      </c>
      <c r="X4301" s="2" t="b">
        <v>1</v>
      </c>
      <c r="Y4301" s="2" t="b">
        <v>0</v>
      </c>
      <c r="Z4301" s="1" t="s">
        <v>119</v>
      </c>
      <c r="AA4301" s="2" t="b">
        <v>0</v>
      </c>
      <c r="AB4301" s="1" t="s">
        <v>25610</v>
      </c>
      <c r="AC4301" s="1" t="s">
        <v>25611</v>
      </c>
      <c r="AD4301" s="1" t="s">
        <v>61</v>
      </c>
      <c r="AE4301" s="2" t="b">
        <v>1</v>
      </c>
      <c r="AF4301" s="1"/>
      <c r="AG4301" s="2" t="b">
        <v>0</v>
      </c>
      <c r="AH4301" s="1">
        <v>46242.564803680558</v>
      </c>
    </row>
    <row r="4302" spans="1:34" ht="13.9">
      <c r="A4302" s="1" t="s">
        <v>25612</v>
      </c>
      <c r="B4302" s="1" t="s">
        <v>25613</v>
      </c>
      <c r="C4302" s="4">
        <v>45898</v>
      </c>
      <c r="D4302" s="1" t="s">
        <v>25071</v>
      </c>
      <c r="E4302" s="1">
        <v>2025</v>
      </c>
      <c r="F4302" s="5">
        <v>11.3</v>
      </c>
      <c r="G4302" s="1" t="s">
        <v>25614</v>
      </c>
      <c r="H4302" s="1" t="s">
        <v>25615</v>
      </c>
      <c r="I4302" s="6">
        <v>347</v>
      </c>
      <c r="J4302" s="6" t="s">
        <v>54</v>
      </c>
      <c r="K4302" s="6">
        <v>21</v>
      </c>
      <c r="L4302" s="6">
        <v>21</v>
      </c>
      <c r="M4302" s="6">
        <v>0</v>
      </c>
      <c r="N4302" s="7">
        <v>1</v>
      </c>
      <c r="O4302" s="1" t="s">
        <v>126</v>
      </c>
      <c r="P4302" s="1" t="s">
        <v>54</v>
      </c>
      <c r="Q4302" s="1" t="s">
        <v>56</v>
      </c>
      <c r="R4302" s="1" t="s">
        <v>5</v>
      </c>
      <c r="S4302" s="2" t="b">
        <v>1</v>
      </c>
      <c r="T4302" s="2" t="b">
        <v>0</v>
      </c>
      <c r="U4302" s="1" t="s">
        <v>112</v>
      </c>
      <c r="V4302" s="1">
        <v>15</v>
      </c>
      <c r="W4302" s="2" t="b">
        <v>0</v>
      </c>
      <c r="X4302" s="1"/>
      <c r="Y4302" s="2" t="b">
        <v>0</v>
      </c>
      <c r="Z4302" s="1" t="s">
        <v>58</v>
      </c>
      <c r="AA4302" s="2" t="b">
        <v>1</v>
      </c>
      <c r="AB4302" s="1" t="s">
        <v>25616</v>
      </c>
      <c r="AC4302" s="1" t="s">
        <v>25617</v>
      </c>
      <c r="AD4302" s="1" t="s">
        <v>61</v>
      </c>
      <c r="AE4302" s="2" t="b">
        <v>1</v>
      </c>
      <c r="AF4302" s="1" t="s">
        <v>442</v>
      </c>
      <c r="AG4302" s="2" t="b">
        <v>0</v>
      </c>
      <c r="AH4302" s="1">
        <v>46242.564803680558</v>
      </c>
    </row>
    <row r="4303" spans="1:34" ht="13.9">
      <c r="A4303" s="1" t="s">
        <v>25618</v>
      </c>
      <c r="B4303" s="1" t="s">
        <v>25619</v>
      </c>
      <c r="C4303" s="4">
        <v>45898</v>
      </c>
      <c r="D4303" s="1" t="s">
        <v>25071</v>
      </c>
      <c r="E4303" s="1">
        <v>2025</v>
      </c>
      <c r="F4303" s="5">
        <v>11.3</v>
      </c>
      <c r="G4303" s="1" t="s">
        <v>25620</v>
      </c>
      <c r="H4303" s="1" t="s">
        <v>25621</v>
      </c>
      <c r="I4303" s="6">
        <v>15</v>
      </c>
      <c r="J4303" s="6" t="s">
        <v>54</v>
      </c>
      <c r="K4303" s="6">
        <v>1</v>
      </c>
      <c r="L4303" s="6">
        <v>1</v>
      </c>
      <c r="M4303" s="6">
        <v>0</v>
      </c>
      <c r="N4303" s="7">
        <v>1</v>
      </c>
      <c r="O4303" s="1" t="s">
        <v>148</v>
      </c>
      <c r="P4303" s="1" t="s">
        <v>54</v>
      </c>
      <c r="Q4303" s="1" t="s">
        <v>56</v>
      </c>
      <c r="R4303" s="1" t="s">
        <v>5</v>
      </c>
      <c r="S4303" s="2" t="b">
        <v>1</v>
      </c>
      <c r="T4303" s="2" t="b">
        <v>0</v>
      </c>
      <c r="U4303" s="1" t="s">
        <v>57</v>
      </c>
      <c r="V4303" s="1"/>
      <c r="W4303" s="2" t="b">
        <v>0</v>
      </c>
      <c r="X4303" s="1"/>
      <c r="Y4303" s="2" t="b">
        <v>0</v>
      </c>
      <c r="Z4303" s="1" t="s">
        <v>58</v>
      </c>
      <c r="AA4303" s="2" t="b">
        <v>1</v>
      </c>
      <c r="AB4303" s="1" t="s">
        <v>25622</v>
      </c>
      <c r="AC4303" s="1" t="s">
        <v>25623</v>
      </c>
      <c r="AD4303" s="1" t="s">
        <v>61</v>
      </c>
      <c r="AE4303" s="2" t="b">
        <v>1</v>
      </c>
      <c r="AF4303" s="1" t="s">
        <v>71</v>
      </c>
      <c r="AG4303" s="2" t="b">
        <v>0</v>
      </c>
      <c r="AH4303" s="1">
        <v>46242.564803680558</v>
      </c>
    </row>
    <row r="4304" spans="1:34" ht="13.9">
      <c r="A4304" s="1" t="s">
        <v>25624</v>
      </c>
      <c r="B4304" s="1" t="s">
        <v>25625</v>
      </c>
      <c r="C4304" s="4">
        <v>45898</v>
      </c>
      <c r="D4304" s="1" t="s">
        <v>25071</v>
      </c>
      <c r="E4304" s="1">
        <v>2025</v>
      </c>
      <c r="F4304" s="5">
        <v>11.3</v>
      </c>
      <c r="G4304" s="1" t="s">
        <v>25626</v>
      </c>
      <c r="H4304" s="1" t="s">
        <v>25627</v>
      </c>
      <c r="I4304" s="6">
        <v>15</v>
      </c>
      <c r="J4304" s="6" t="s">
        <v>54</v>
      </c>
      <c r="K4304" s="6">
        <v>1</v>
      </c>
      <c r="L4304" s="6">
        <v>1</v>
      </c>
      <c r="M4304" s="6">
        <v>0</v>
      </c>
      <c r="N4304" s="7">
        <v>1</v>
      </c>
      <c r="O4304" s="1" t="s">
        <v>148</v>
      </c>
      <c r="P4304" s="1" t="s">
        <v>54</v>
      </c>
      <c r="Q4304" s="1" t="s">
        <v>56</v>
      </c>
      <c r="R4304" s="1" t="s">
        <v>5</v>
      </c>
      <c r="S4304" s="2" t="b">
        <v>1</v>
      </c>
      <c r="T4304" s="2" t="b">
        <v>0</v>
      </c>
      <c r="U4304" s="1" t="s">
        <v>112</v>
      </c>
      <c r="V4304" s="1">
        <v>15</v>
      </c>
      <c r="W4304" s="2" t="b">
        <v>0</v>
      </c>
      <c r="X4304" s="1"/>
      <c r="Y4304" s="2" t="b">
        <v>0</v>
      </c>
      <c r="Z4304" s="1" t="s">
        <v>119</v>
      </c>
      <c r="AA4304" s="2" t="b">
        <v>0</v>
      </c>
      <c r="AB4304" s="1" t="s">
        <v>25628</v>
      </c>
      <c r="AC4304" s="1" t="s">
        <v>25629</v>
      </c>
      <c r="AD4304" s="1" t="s">
        <v>61</v>
      </c>
      <c r="AE4304" s="2" t="b">
        <v>1</v>
      </c>
      <c r="AF4304" s="1"/>
      <c r="AG4304" s="2" t="b">
        <v>0</v>
      </c>
      <c r="AH4304" s="1">
        <v>46242.564803680558</v>
      </c>
    </row>
    <row r="4305" spans="1:34" ht="13.9">
      <c r="A4305" s="1" t="s">
        <v>25630</v>
      </c>
      <c r="B4305" s="1" t="s">
        <v>25631</v>
      </c>
      <c r="C4305" s="4">
        <v>45899</v>
      </c>
      <c r="D4305" s="1" t="s">
        <v>25071</v>
      </c>
      <c r="E4305" s="1">
        <v>2025</v>
      </c>
      <c r="F4305" s="5">
        <v>11.27</v>
      </c>
      <c r="G4305" s="1" t="s">
        <v>25632</v>
      </c>
      <c r="H4305" s="1" t="s">
        <v>25633</v>
      </c>
      <c r="I4305" s="6">
        <v>4404</v>
      </c>
      <c r="J4305" s="6" t="s">
        <v>54</v>
      </c>
      <c r="K4305" s="6">
        <v>144</v>
      </c>
      <c r="L4305" s="6">
        <v>120</v>
      </c>
      <c r="M4305" s="6">
        <v>24</v>
      </c>
      <c r="N4305" s="7">
        <v>0.83333333333333337</v>
      </c>
      <c r="O4305" s="1" t="s">
        <v>67</v>
      </c>
      <c r="P4305" s="1" t="s">
        <v>54</v>
      </c>
      <c r="Q4305" s="1" t="s">
        <v>56</v>
      </c>
      <c r="R4305" s="1" t="s">
        <v>5</v>
      </c>
      <c r="S4305" s="2" t="b">
        <v>1</v>
      </c>
      <c r="T4305" s="2" t="b">
        <v>0</v>
      </c>
      <c r="U4305" s="1" t="s">
        <v>57</v>
      </c>
      <c r="V4305" s="1"/>
      <c r="W4305" s="2" t="b">
        <v>0</v>
      </c>
      <c r="X4305" s="1"/>
      <c r="Y4305" s="2" t="b">
        <v>0</v>
      </c>
      <c r="Z4305" s="1" t="s">
        <v>58</v>
      </c>
      <c r="AA4305" s="2" t="b">
        <v>1</v>
      </c>
      <c r="AB4305" s="1" t="s">
        <v>25634</v>
      </c>
      <c r="AC4305" s="1" t="s">
        <v>25635</v>
      </c>
      <c r="AD4305" s="1" t="s">
        <v>61</v>
      </c>
      <c r="AE4305" s="2" t="b">
        <v>1</v>
      </c>
      <c r="AF4305" s="1" t="s">
        <v>987</v>
      </c>
      <c r="AG4305" s="2" t="b">
        <v>0</v>
      </c>
      <c r="AH4305" s="1">
        <v>46242.564803680558</v>
      </c>
    </row>
    <row r="4306" spans="1:34" ht="13.9">
      <c r="A4306" s="1" t="s">
        <v>25636</v>
      </c>
      <c r="B4306" s="1" t="s">
        <v>25637</v>
      </c>
      <c r="C4306" s="4">
        <v>45900</v>
      </c>
      <c r="D4306" s="1" t="s">
        <v>25071</v>
      </c>
      <c r="E4306" s="1">
        <v>2025</v>
      </c>
      <c r="F4306" s="5">
        <v>11.24</v>
      </c>
      <c r="G4306" s="1" t="s">
        <v>25638</v>
      </c>
      <c r="H4306" s="1" t="s">
        <v>25639</v>
      </c>
      <c r="I4306" s="6">
        <v>108</v>
      </c>
      <c r="J4306" s="6" t="s">
        <v>54</v>
      </c>
      <c r="K4306" s="6">
        <v>7</v>
      </c>
      <c r="L4306" s="6">
        <v>6</v>
      </c>
      <c r="M4306" s="6">
        <v>1</v>
      </c>
      <c r="N4306" s="7">
        <v>0.8571428571428571</v>
      </c>
      <c r="O4306" s="1" t="s">
        <v>83</v>
      </c>
      <c r="P4306" s="1" t="s">
        <v>54</v>
      </c>
      <c r="Q4306" s="1" t="s">
        <v>56</v>
      </c>
      <c r="R4306" s="1" t="s">
        <v>7</v>
      </c>
      <c r="S4306" s="2" t="b">
        <v>0</v>
      </c>
      <c r="T4306" s="2" t="b">
        <v>1</v>
      </c>
      <c r="U4306" s="1" t="s">
        <v>202</v>
      </c>
      <c r="V4306" s="1">
        <v>18</v>
      </c>
      <c r="W4306" s="2" t="b">
        <v>1</v>
      </c>
      <c r="X4306" s="2" t="b">
        <v>1</v>
      </c>
      <c r="Y4306" s="2" t="b">
        <v>0</v>
      </c>
      <c r="Z4306" s="1" t="s">
        <v>119</v>
      </c>
      <c r="AA4306" s="2" t="b">
        <v>0</v>
      </c>
      <c r="AB4306" s="1" t="s">
        <v>25640</v>
      </c>
      <c r="AC4306" s="1" t="s">
        <v>25641</v>
      </c>
      <c r="AD4306" s="1" t="s">
        <v>61</v>
      </c>
      <c r="AE4306" s="2" t="b">
        <v>1</v>
      </c>
      <c r="AF4306" s="1"/>
      <c r="AG4306" s="2" t="b">
        <v>0</v>
      </c>
      <c r="AH4306" s="1">
        <v>46242.564803680558</v>
      </c>
    </row>
    <row r="4307" spans="1:34" ht="13.9">
      <c r="A4307" s="1" t="s">
        <v>25642</v>
      </c>
      <c r="B4307" s="1" t="s">
        <v>25643</v>
      </c>
      <c r="C4307" s="4">
        <v>45900</v>
      </c>
      <c r="D4307" s="1" t="s">
        <v>25071</v>
      </c>
      <c r="E4307" s="1">
        <v>2025</v>
      </c>
      <c r="F4307" s="5">
        <v>11.24</v>
      </c>
      <c r="G4307" s="1" t="s">
        <v>25644</v>
      </c>
      <c r="H4307" s="1" t="s">
        <v>25645</v>
      </c>
      <c r="I4307" s="6">
        <v>6710</v>
      </c>
      <c r="J4307" s="6" t="s">
        <v>54</v>
      </c>
      <c r="K4307" s="6">
        <v>213</v>
      </c>
      <c r="L4307" s="6">
        <v>208</v>
      </c>
      <c r="M4307" s="6">
        <v>5</v>
      </c>
      <c r="N4307" s="7">
        <v>0.97652582159624413</v>
      </c>
      <c r="O4307" s="1" t="s">
        <v>67</v>
      </c>
      <c r="P4307" s="1" t="s">
        <v>54</v>
      </c>
      <c r="Q4307" s="1" t="s">
        <v>68</v>
      </c>
      <c r="R4307" s="1" t="s">
        <v>5</v>
      </c>
      <c r="S4307" s="2" t="b">
        <v>1</v>
      </c>
      <c r="T4307" s="2" t="b">
        <v>0</v>
      </c>
      <c r="U4307" s="1" t="s">
        <v>57</v>
      </c>
      <c r="V4307" s="1"/>
      <c r="W4307" s="2" t="b">
        <v>0</v>
      </c>
      <c r="X4307" s="1"/>
      <c r="Y4307" s="2" t="b">
        <v>0</v>
      </c>
      <c r="Z4307" s="1" t="s">
        <v>58</v>
      </c>
      <c r="AA4307" s="2" t="b">
        <v>1</v>
      </c>
      <c r="AB4307" s="1" t="s">
        <v>25646</v>
      </c>
      <c r="AC4307" s="1" t="s">
        <v>25647</v>
      </c>
      <c r="AD4307" s="1" t="s">
        <v>61</v>
      </c>
      <c r="AE4307" s="2" t="b">
        <v>1</v>
      </c>
      <c r="AF4307" s="1" t="s">
        <v>101</v>
      </c>
      <c r="AG4307" s="2" t="b">
        <v>1</v>
      </c>
      <c r="AH4307" s="1">
        <v>46242.564803680558</v>
      </c>
    </row>
    <row r="4308" spans="1:34" ht="13.9">
      <c r="A4308" s="1" t="s">
        <v>25648</v>
      </c>
      <c r="B4308" s="1" t="s">
        <v>25649</v>
      </c>
      <c r="C4308" s="4">
        <v>45900</v>
      </c>
      <c r="D4308" s="1" t="s">
        <v>25071</v>
      </c>
      <c r="E4308" s="1">
        <v>2025</v>
      </c>
      <c r="F4308" s="5">
        <v>11.24</v>
      </c>
      <c r="G4308" s="1" t="s">
        <v>25650</v>
      </c>
      <c r="H4308" s="1" t="s">
        <v>25651</v>
      </c>
      <c r="I4308" s="6">
        <v>22747</v>
      </c>
      <c r="J4308" s="6" t="s">
        <v>54</v>
      </c>
      <c r="K4308" s="6">
        <v>710</v>
      </c>
      <c r="L4308" s="6">
        <v>666</v>
      </c>
      <c r="M4308" s="6">
        <v>44</v>
      </c>
      <c r="N4308" s="7">
        <v>0.93802816901408448</v>
      </c>
      <c r="O4308" s="1" t="s">
        <v>67</v>
      </c>
      <c r="P4308" s="1" t="s">
        <v>54</v>
      </c>
      <c r="Q4308" s="1" t="s">
        <v>68</v>
      </c>
      <c r="R4308" s="1" t="s">
        <v>7</v>
      </c>
      <c r="S4308" s="2" t="b">
        <v>0</v>
      </c>
      <c r="T4308" s="2" t="b">
        <v>1</v>
      </c>
      <c r="U4308" s="1" t="s">
        <v>202</v>
      </c>
      <c r="V4308" s="1">
        <v>18</v>
      </c>
      <c r="W4308" s="2" t="b">
        <v>1</v>
      </c>
      <c r="X4308" s="2" t="b">
        <v>1</v>
      </c>
      <c r="Y4308" s="2" t="b">
        <v>0</v>
      </c>
      <c r="Z4308" s="1" t="s">
        <v>119</v>
      </c>
      <c r="AA4308" s="2" t="b">
        <v>0</v>
      </c>
      <c r="AB4308" s="1" t="s">
        <v>25652</v>
      </c>
      <c r="AC4308" s="1" t="s">
        <v>25653</v>
      </c>
      <c r="AD4308" s="1" t="s">
        <v>61</v>
      </c>
      <c r="AE4308" s="2" t="b">
        <v>1</v>
      </c>
      <c r="AF4308" s="1"/>
      <c r="AG4308" s="2" t="b">
        <v>0</v>
      </c>
      <c r="AH4308" s="1">
        <v>46242.564803680558</v>
      </c>
    </row>
    <row r="4309" spans="1:34" ht="13.9">
      <c r="A4309" s="1" t="s">
        <v>25654</v>
      </c>
      <c r="B4309" s="1" t="s">
        <v>25655</v>
      </c>
      <c r="C4309" s="4">
        <v>45901</v>
      </c>
      <c r="D4309" s="1" t="s">
        <v>25656</v>
      </c>
      <c r="E4309" s="1">
        <v>2025</v>
      </c>
      <c r="F4309" s="5">
        <v>11.2</v>
      </c>
      <c r="G4309" s="1" t="s">
        <v>25657</v>
      </c>
      <c r="H4309" s="1" t="s">
        <v>25658</v>
      </c>
      <c r="I4309" s="6">
        <v>86</v>
      </c>
      <c r="J4309" s="6" t="s">
        <v>54</v>
      </c>
      <c r="K4309" s="6">
        <v>9</v>
      </c>
      <c r="L4309" s="6">
        <v>9</v>
      </c>
      <c r="M4309" s="6">
        <v>0</v>
      </c>
      <c r="N4309" s="7">
        <v>1</v>
      </c>
      <c r="O4309" s="1" t="s">
        <v>382</v>
      </c>
      <c r="P4309" s="1" t="s">
        <v>54</v>
      </c>
      <c r="Q4309" s="1" t="s">
        <v>56</v>
      </c>
      <c r="R4309" s="1" t="s">
        <v>5</v>
      </c>
      <c r="S4309" s="2" t="b">
        <v>1</v>
      </c>
      <c r="T4309" s="2" t="b">
        <v>0</v>
      </c>
      <c r="U4309" s="1" t="s">
        <v>57</v>
      </c>
      <c r="V4309" s="1"/>
      <c r="W4309" s="2" t="b">
        <v>0</v>
      </c>
      <c r="X4309" s="1"/>
      <c r="Y4309" s="2" t="b">
        <v>0</v>
      </c>
      <c r="Z4309" s="1" t="s">
        <v>58</v>
      </c>
      <c r="AA4309" s="2" t="b">
        <v>1</v>
      </c>
      <c r="AB4309" s="1" t="s">
        <v>25659</v>
      </c>
      <c r="AC4309" s="1" t="s">
        <v>25660</v>
      </c>
      <c r="AD4309" s="1" t="s">
        <v>61</v>
      </c>
      <c r="AE4309" s="2" t="b">
        <v>1</v>
      </c>
      <c r="AF4309" s="1" t="s">
        <v>142</v>
      </c>
      <c r="AG4309" s="2" t="b">
        <v>0</v>
      </c>
      <c r="AH4309" s="1">
        <v>46242.564803680558</v>
      </c>
    </row>
    <row r="4310" spans="1:34" ht="13.9">
      <c r="A4310" s="1" t="s">
        <v>25661</v>
      </c>
      <c r="B4310" s="1" t="s">
        <v>25662</v>
      </c>
      <c r="C4310" s="4">
        <v>45901</v>
      </c>
      <c r="D4310" s="1" t="s">
        <v>25656</v>
      </c>
      <c r="E4310" s="1">
        <v>2025</v>
      </c>
      <c r="F4310" s="5">
        <v>11.2</v>
      </c>
      <c r="G4310" s="1" t="s">
        <v>25663</v>
      </c>
      <c r="H4310" s="1" t="s">
        <v>25664</v>
      </c>
      <c r="I4310" s="6">
        <v>15</v>
      </c>
      <c r="J4310" s="6" t="s">
        <v>54</v>
      </c>
      <c r="K4310" s="6">
        <v>1</v>
      </c>
      <c r="L4310" s="6">
        <v>1</v>
      </c>
      <c r="M4310" s="6">
        <v>0</v>
      </c>
      <c r="N4310" s="7">
        <v>1</v>
      </c>
      <c r="O4310" s="1" t="s">
        <v>148</v>
      </c>
      <c r="P4310" s="1" t="s">
        <v>54</v>
      </c>
      <c r="Q4310" s="1" t="s">
        <v>56</v>
      </c>
      <c r="R4310" s="1" t="s">
        <v>5</v>
      </c>
      <c r="S4310" s="2" t="b">
        <v>1</v>
      </c>
      <c r="T4310" s="2" t="b">
        <v>0</v>
      </c>
      <c r="U4310" s="1" t="s">
        <v>57</v>
      </c>
      <c r="V4310" s="1"/>
      <c r="W4310" s="2" t="b">
        <v>0</v>
      </c>
      <c r="X4310" s="1"/>
      <c r="Y4310" s="2" t="b">
        <v>0</v>
      </c>
      <c r="Z4310" s="1" t="s">
        <v>58</v>
      </c>
      <c r="AA4310" s="2" t="b">
        <v>1</v>
      </c>
      <c r="AB4310" s="1" t="s">
        <v>25665</v>
      </c>
      <c r="AC4310" s="1" t="s">
        <v>25666</v>
      </c>
      <c r="AD4310" s="1" t="s">
        <v>61</v>
      </c>
      <c r="AE4310" s="2" t="b">
        <v>1</v>
      </c>
      <c r="AF4310" s="1" t="s">
        <v>142</v>
      </c>
      <c r="AG4310" s="2" t="b">
        <v>0</v>
      </c>
      <c r="AH4310" s="1">
        <v>46242.564803680558</v>
      </c>
    </row>
    <row r="4311" spans="1:34" ht="13.9">
      <c r="A4311" s="1" t="s">
        <v>25667</v>
      </c>
      <c r="B4311" s="1" t="s">
        <v>25668</v>
      </c>
      <c r="C4311" s="4">
        <v>45902</v>
      </c>
      <c r="D4311" s="1" t="s">
        <v>25656</v>
      </c>
      <c r="E4311" s="1">
        <v>2025</v>
      </c>
      <c r="F4311" s="5">
        <v>11.17</v>
      </c>
      <c r="G4311" s="1" t="s">
        <v>25669</v>
      </c>
      <c r="H4311" s="1" t="s">
        <v>25670</v>
      </c>
      <c r="I4311" s="6">
        <v>727</v>
      </c>
      <c r="J4311" s="6" t="s">
        <v>54</v>
      </c>
      <c r="K4311" s="6">
        <v>63</v>
      </c>
      <c r="L4311" s="6">
        <v>61</v>
      </c>
      <c r="M4311" s="6">
        <v>2</v>
      </c>
      <c r="N4311" s="7">
        <v>0.96825396825396826</v>
      </c>
      <c r="O4311" s="1" t="s">
        <v>67</v>
      </c>
      <c r="P4311" s="1" t="s">
        <v>54</v>
      </c>
      <c r="Q4311" s="1" t="s">
        <v>56</v>
      </c>
      <c r="R4311" s="1" t="s">
        <v>5</v>
      </c>
      <c r="S4311" s="2" t="b">
        <v>1</v>
      </c>
      <c r="T4311" s="2" t="b">
        <v>0</v>
      </c>
      <c r="U4311" s="1" t="s">
        <v>57</v>
      </c>
      <c r="V4311" s="1"/>
      <c r="W4311" s="2" t="b">
        <v>0</v>
      </c>
      <c r="X4311" s="1"/>
      <c r="Y4311" s="2" t="b">
        <v>0</v>
      </c>
      <c r="Z4311" s="1" t="s">
        <v>58</v>
      </c>
      <c r="AA4311" s="2" t="b">
        <v>1</v>
      </c>
      <c r="AB4311" s="1" t="s">
        <v>25671</v>
      </c>
      <c r="AC4311" s="1" t="s">
        <v>25672</v>
      </c>
      <c r="AD4311" s="1" t="s">
        <v>61</v>
      </c>
      <c r="AE4311" s="2" t="b">
        <v>1</v>
      </c>
      <c r="AF4311" s="1" t="s">
        <v>371</v>
      </c>
      <c r="AG4311" s="2" t="b">
        <v>0</v>
      </c>
      <c r="AH4311" s="1">
        <v>46242.564803692127</v>
      </c>
    </row>
    <row r="4312" spans="1:34" ht="13.9">
      <c r="A4312" s="1" t="s">
        <v>25673</v>
      </c>
      <c r="B4312" s="1" t="s">
        <v>25674</v>
      </c>
      <c r="C4312" s="4">
        <v>45903</v>
      </c>
      <c r="D4312" s="1" t="s">
        <v>25656</v>
      </c>
      <c r="E4312" s="1">
        <v>2025</v>
      </c>
      <c r="F4312" s="5">
        <v>11.14</v>
      </c>
      <c r="G4312" s="1" t="s">
        <v>25675</v>
      </c>
      <c r="H4312" s="1" t="s">
        <v>25676</v>
      </c>
      <c r="I4312" s="6">
        <v>39525</v>
      </c>
      <c r="J4312" s="6" t="s">
        <v>54</v>
      </c>
      <c r="K4312" s="6">
        <v>1621</v>
      </c>
      <c r="L4312" s="6">
        <v>1540</v>
      </c>
      <c r="M4312" s="6">
        <v>81</v>
      </c>
      <c r="N4312" s="7">
        <v>0.95003084515731029</v>
      </c>
      <c r="O4312" s="1" t="s">
        <v>76</v>
      </c>
      <c r="P4312" s="1" t="s">
        <v>54</v>
      </c>
      <c r="Q4312" s="1" t="s">
        <v>68</v>
      </c>
      <c r="R4312" s="1" t="s">
        <v>5</v>
      </c>
      <c r="S4312" s="2" t="b">
        <v>1</v>
      </c>
      <c r="T4312" s="2" t="b">
        <v>0</v>
      </c>
      <c r="U4312" s="1" t="s">
        <v>57</v>
      </c>
      <c r="V4312" s="1"/>
      <c r="W4312" s="2" t="b">
        <v>0</v>
      </c>
      <c r="X4312" s="1"/>
      <c r="Y4312" s="2" t="b">
        <v>0</v>
      </c>
      <c r="Z4312" s="1" t="s">
        <v>58</v>
      </c>
      <c r="AA4312" s="2" t="b">
        <v>1</v>
      </c>
      <c r="AB4312" s="1" t="s">
        <v>25677</v>
      </c>
      <c r="AC4312" s="1" t="s">
        <v>25678</v>
      </c>
      <c r="AD4312" s="1" t="s">
        <v>61</v>
      </c>
      <c r="AE4312" s="2" t="b">
        <v>1</v>
      </c>
      <c r="AF4312" s="1" t="s">
        <v>1400</v>
      </c>
      <c r="AG4312" s="2" t="b">
        <v>0</v>
      </c>
      <c r="AH4312" s="1">
        <v>46242.564803692127</v>
      </c>
    </row>
    <row r="4313" spans="1:34" ht="13.9">
      <c r="A4313" s="1" t="s">
        <v>25679</v>
      </c>
      <c r="B4313" s="1" t="s">
        <v>25680</v>
      </c>
      <c r="C4313" s="4">
        <v>45904</v>
      </c>
      <c r="D4313" s="1" t="s">
        <v>25656</v>
      </c>
      <c r="E4313" s="1">
        <v>2025</v>
      </c>
      <c r="F4313" s="5">
        <v>11.1</v>
      </c>
      <c r="G4313" s="1" t="s">
        <v>25681</v>
      </c>
      <c r="H4313" s="1" t="s">
        <v>25682</v>
      </c>
      <c r="I4313" s="6">
        <v>1700</v>
      </c>
      <c r="J4313" s="6" t="s">
        <v>54</v>
      </c>
      <c r="K4313" s="6">
        <v>93</v>
      </c>
      <c r="L4313" s="6">
        <v>84</v>
      </c>
      <c r="M4313" s="6">
        <v>9</v>
      </c>
      <c r="N4313" s="7">
        <v>0.90322580645161288</v>
      </c>
      <c r="O4313" s="1" t="s">
        <v>67</v>
      </c>
      <c r="P4313" s="1" t="s">
        <v>54</v>
      </c>
      <c r="Q4313" s="1" t="s">
        <v>56</v>
      </c>
      <c r="R4313" s="1" t="s">
        <v>5</v>
      </c>
      <c r="S4313" s="2" t="b">
        <v>1</v>
      </c>
      <c r="T4313" s="2" t="b">
        <v>0</v>
      </c>
      <c r="U4313" s="1" t="s">
        <v>57</v>
      </c>
      <c r="V4313" s="1"/>
      <c r="W4313" s="2" t="b">
        <v>0</v>
      </c>
      <c r="X4313" s="1"/>
      <c r="Y4313" s="2" t="b">
        <v>0</v>
      </c>
      <c r="Z4313" s="1" t="s">
        <v>58</v>
      </c>
      <c r="AA4313" s="2" t="b">
        <v>1</v>
      </c>
      <c r="AB4313" s="1" t="s">
        <v>25683</v>
      </c>
      <c r="AC4313" s="1" t="s">
        <v>25684</v>
      </c>
      <c r="AD4313" s="1" t="s">
        <v>61</v>
      </c>
      <c r="AE4313" s="2" t="b">
        <v>1</v>
      </c>
      <c r="AF4313" s="1" t="s">
        <v>502</v>
      </c>
      <c r="AG4313" s="2" t="b">
        <v>0</v>
      </c>
      <c r="AH4313" s="1">
        <v>46242.564803692127</v>
      </c>
    </row>
    <row r="4314" spans="1:34" ht="13.9">
      <c r="A4314" s="1" t="s">
        <v>25685</v>
      </c>
      <c r="B4314" s="1" t="s">
        <v>25686</v>
      </c>
      <c r="C4314" s="4">
        <v>45904</v>
      </c>
      <c r="D4314" s="1" t="s">
        <v>25656</v>
      </c>
      <c r="E4314" s="1">
        <v>2025</v>
      </c>
      <c r="F4314" s="5">
        <v>11.1</v>
      </c>
      <c r="G4314" s="1" t="s">
        <v>25687</v>
      </c>
      <c r="H4314" s="1" t="s">
        <v>25688</v>
      </c>
      <c r="I4314" s="6">
        <v>1</v>
      </c>
      <c r="J4314" s="6" t="s">
        <v>54</v>
      </c>
      <c r="K4314" s="6">
        <v>0</v>
      </c>
      <c r="L4314" s="6">
        <v>0</v>
      </c>
      <c r="M4314" s="6">
        <v>0</v>
      </c>
      <c r="N4314" s="7"/>
      <c r="O4314" s="1" t="s">
        <v>216</v>
      </c>
      <c r="P4314" s="1" t="s">
        <v>54</v>
      </c>
      <c r="Q4314" s="1" t="s">
        <v>56</v>
      </c>
      <c r="R4314" s="1" t="s">
        <v>5</v>
      </c>
      <c r="S4314" s="2" t="b">
        <v>1</v>
      </c>
      <c r="T4314" s="2" t="b">
        <v>0</v>
      </c>
      <c r="U4314" s="1" t="s">
        <v>57</v>
      </c>
      <c r="V4314" s="1"/>
      <c r="W4314" s="2" t="b">
        <v>0</v>
      </c>
      <c r="X4314" s="1"/>
      <c r="Y4314" s="2" t="b">
        <v>0</v>
      </c>
      <c r="Z4314" s="1" t="s">
        <v>58</v>
      </c>
      <c r="AA4314" s="2" t="b">
        <v>1</v>
      </c>
      <c r="AB4314" s="1" t="s">
        <v>25689</v>
      </c>
      <c r="AC4314" s="1" t="s">
        <v>25690</v>
      </c>
      <c r="AD4314" s="1" t="s">
        <v>61</v>
      </c>
      <c r="AE4314" s="2" t="b">
        <v>1</v>
      </c>
      <c r="AF4314" s="1" t="s">
        <v>164</v>
      </c>
      <c r="AG4314" s="2" t="b">
        <v>0</v>
      </c>
      <c r="AH4314" s="1">
        <v>46242.564803692127</v>
      </c>
    </row>
    <row r="4315" spans="1:34" ht="13.9">
      <c r="A4315" s="1" t="s">
        <v>25691</v>
      </c>
      <c r="B4315" s="1" t="s">
        <v>25692</v>
      </c>
      <c r="C4315" s="4">
        <v>45905</v>
      </c>
      <c r="D4315" s="1" t="s">
        <v>25656</v>
      </c>
      <c r="E4315" s="1">
        <v>2025</v>
      </c>
      <c r="F4315" s="5">
        <v>11.07</v>
      </c>
      <c r="G4315" s="1" t="s">
        <v>25693</v>
      </c>
      <c r="H4315" s="1" t="s">
        <v>25694</v>
      </c>
      <c r="I4315" s="6">
        <v>18024</v>
      </c>
      <c r="J4315" s="6" t="s">
        <v>54</v>
      </c>
      <c r="K4315" s="6">
        <v>816</v>
      </c>
      <c r="L4315" s="6">
        <v>664</v>
      </c>
      <c r="M4315" s="6">
        <v>152</v>
      </c>
      <c r="N4315" s="7">
        <v>0.81372549019607843</v>
      </c>
      <c r="O4315" s="1" t="s">
        <v>67</v>
      </c>
      <c r="P4315" s="1" t="s">
        <v>54</v>
      </c>
      <c r="Q4315" s="1" t="s">
        <v>68</v>
      </c>
      <c r="R4315" s="1" t="s">
        <v>5</v>
      </c>
      <c r="S4315" s="2" t="b">
        <v>1</v>
      </c>
      <c r="T4315" s="2" t="b">
        <v>0</v>
      </c>
      <c r="U4315" s="1" t="s">
        <v>57</v>
      </c>
      <c r="V4315" s="1"/>
      <c r="W4315" s="2" t="b">
        <v>0</v>
      </c>
      <c r="X4315" s="1"/>
      <c r="Y4315" s="2" t="b">
        <v>0</v>
      </c>
      <c r="Z4315" s="1" t="s">
        <v>58</v>
      </c>
      <c r="AA4315" s="2" t="b">
        <v>1</v>
      </c>
      <c r="AB4315" s="1" t="s">
        <v>25695</v>
      </c>
      <c r="AC4315" s="1" t="s">
        <v>25696</v>
      </c>
      <c r="AD4315" s="1" t="s">
        <v>61</v>
      </c>
      <c r="AE4315" s="2" t="b">
        <v>1</v>
      </c>
      <c r="AF4315" s="1" t="s">
        <v>686</v>
      </c>
      <c r="AG4315" s="2" t="b">
        <v>0</v>
      </c>
      <c r="AH4315" s="1">
        <v>46242.564803692127</v>
      </c>
    </row>
    <row r="4316" spans="1:34" ht="13.9">
      <c r="A4316" s="1" t="s">
        <v>25697</v>
      </c>
      <c r="B4316" s="1" t="s">
        <v>25698</v>
      </c>
      <c r="C4316" s="4">
        <v>45905</v>
      </c>
      <c r="D4316" s="1" t="s">
        <v>25656</v>
      </c>
      <c r="E4316" s="1">
        <v>2025</v>
      </c>
      <c r="F4316" s="5">
        <v>11.07</v>
      </c>
      <c r="G4316" s="1" t="s">
        <v>25699</v>
      </c>
      <c r="H4316" s="1" t="s">
        <v>25700</v>
      </c>
      <c r="I4316" s="6">
        <v>4446</v>
      </c>
      <c r="J4316" s="6" t="s">
        <v>54</v>
      </c>
      <c r="K4316" s="6">
        <v>73</v>
      </c>
      <c r="L4316" s="6">
        <v>64</v>
      </c>
      <c r="M4316" s="6">
        <v>9</v>
      </c>
      <c r="N4316" s="7">
        <v>0.87671232876712324</v>
      </c>
      <c r="O4316" s="1" t="s">
        <v>67</v>
      </c>
      <c r="P4316" s="1" t="s">
        <v>54</v>
      </c>
      <c r="Q4316" s="1" t="s">
        <v>56</v>
      </c>
      <c r="R4316" s="1" t="s">
        <v>7</v>
      </c>
      <c r="S4316" s="2" t="b">
        <v>0</v>
      </c>
      <c r="T4316" s="2" t="b">
        <v>1</v>
      </c>
      <c r="U4316" s="1" t="s">
        <v>133</v>
      </c>
      <c r="V4316" s="1">
        <v>18</v>
      </c>
      <c r="W4316" s="2" t="b">
        <v>1</v>
      </c>
      <c r="X4316" s="2" t="b">
        <v>0</v>
      </c>
      <c r="Y4316" s="2" t="b">
        <v>0</v>
      </c>
      <c r="Z4316" s="1" t="s">
        <v>119</v>
      </c>
      <c r="AA4316" s="2" t="b">
        <v>0</v>
      </c>
      <c r="AB4316" s="1" t="s">
        <v>25701</v>
      </c>
      <c r="AC4316" s="1" t="s">
        <v>25702</v>
      </c>
      <c r="AD4316" s="1" t="s">
        <v>61</v>
      </c>
      <c r="AE4316" s="2" t="b">
        <v>1</v>
      </c>
      <c r="AF4316" s="1"/>
      <c r="AG4316" s="2" t="b">
        <v>0</v>
      </c>
      <c r="AH4316" s="1">
        <v>46242.564803692127</v>
      </c>
    </row>
    <row r="4317" spans="1:34" ht="13.9">
      <c r="A4317" s="1" t="s">
        <v>25703</v>
      </c>
      <c r="B4317" s="1" t="s">
        <v>25704</v>
      </c>
      <c r="C4317" s="4">
        <v>45905</v>
      </c>
      <c r="D4317" s="1" t="s">
        <v>25656</v>
      </c>
      <c r="E4317" s="1">
        <v>2025</v>
      </c>
      <c r="F4317" s="5">
        <v>11.07</v>
      </c>
      <c r="G4317" s="1" t="s">
        <v>25705</v>
      </c>
      <c r="H4317" s="1" t="s">
        <v>25706</v>
      </c>
      <c r="I4317" s="6">
        <v>9110</v>
      </c>
      <c r="J4317" s="6" t="s">
        <v>54</v>
      </c>
      <c r="K4317" s="6">
        <v>348</v>
      </c>
      <c r="L4317" s="6">
        <v>343</v>
      </c>
      <c r="M4317" s="6">
        <v>5</v>
      </c>
      <c r="N4317" s="7">
        <v>0.98563218390804597</v>
      </c>
      <c r="O4317" s="1" t="s">
        <v>67</v>
      </c>
      <c r="P4317" s="1" t="s">
        <v>54</v>
      </c>
      <c r="Q4317" s="1" t="s">
        <v>68</v>
      </c>
      <c r="R4317" s="1" t="s">
        <v>5</v>
      </c>
      <c r="S4317" s="2" t="b">
        <v>1</v>
      </c>
      <c r="T4317" s="2" t="b">
        <v>0</v>
      </c>
      <c r="U4317" s="1" t="s">
        <v>57</v>
      </c>
      <c r="V4317" s="1"/>
      <c r="W4317" s="2" t="b">
        <v>0</v>
      </c>
      <c r="X4317" s="1"/>
      <c r="Y4317" s="2" t="b">
        <v>0</v>
      </c>
      <c r="Z4317" s="1" t="s">
        <v>58</v>
      </c>
      <c r="AA4317" s="2" t="b">
        <v>1</v>
      </c>
      <c r="AB4317" s="1" t="s">
        <v>25707</v>
      </c>
      <c r="AC4317" s="1" t="s">
        <v>25708</v>
      </c>
      <c r="AD4317" s="1" t="s">
        <v>61</v>
      </c>
      <c r="AE4317" s="2" t="b">
        <v>1</v>
      </c>
      <c r="AF4317" s="1" t="s">
        <v>101</v>
      </c>
      <c r="AG4317" s="2" t="b">
        <v>1</v>
      </c>
      <c r="AH4317" s="1">
        <v>46242.564803692127</v>
      </c>
    </row>
    <row r="4318" spans="1:34" ht="13.9">
      <c r="A4318" s="1" t="s">
        <v>25709</v>
      </c>
      <c r="B4318" s="1" t="s">
        <v>25710</v>
      </c>
      <c r="C4318" s="4">
        <v>45905</v>
      </c>
      <c r="D4318" s="1" t="s">
        <v>25656</v>
      </c>
      <c r="E4318" s="1">
        <v>2025</v>
      </c>
      <c r="F4318" s="5">
        <v>11.07</v>
      </c>
      <c r="G4318" s="1" t="s">
        <v>25711</v>
      </c>
      <c r="H4318" s="1" t="s">
        <v>25712</v>
      </c>
      <c r="I4318" s="6">
        <v>335</v>
      </c>
      <c r="J4318" s="6" t="s">
        <v>54</v>
      </c>
      <c r="K4318" s="6">
        <v>23</v>
      </c>
      <c r="L4318" s="6">
        <v>22</v>
      </c>
      <c r="M4318" s="6">
        <v>1</v>
      </c>
      <c r="N4318" s="7">
        <v>0.95652173913043481</v>
      </c>
      <c r="O4318" s="1" t="s">
        <v>126</v>
      </c>
      <c r="P4318" s="1" t="s">
        <v>54</v>
      </c>
      <c r="Q4318" s="1" t="s">
        <v>56</v>
      </c>
      <c r="R4318" s="1" t="s">
        <v>5</v>
      </c>
      <c r="S4318" s="2" t="b">
        <v>1</v>
      </c>
      <c r="T4318" s="2" t="b">
        <v>0</v>
      </c>
      <c r="U4318" s="1" t="s">
        <v>57</v>
      </c>
      <c r="V4318" s="1"/>
      <c r="W4318" s="2" t="b">
        <v>0</v>
      </c>
      <c r="X4318" s="1"/>
      <c r="Y4318" s="2" t="b">
        <v>0</v>
      </c>
      <c r="Z4318" s="1" t="s">
        <v>58</v>
      </c>
      <c r="AA4318" s="2" t="b">
        <v>1</v>
      </c>
      <c r="AB4318" s="1" t="s">
        <v>25713</v>
      </c>
      <c r="AC4318" s="1" t="s">
        <v>25714</v>
      </c>
      <c r="AD4318" s="1" t="s">
        <v>61</v>
      </c>
      <c r="AE4318" s="2" t="b">
        <v>1</v>
      </c>
      <c r="AF4318" s="1" t="s">
        <v>164</v>
      </c>
      <c r="AG4318" s="2" t="b">
        <v>0</v>
      </c>
      <c r="AH4318" s="1">
        <v>46242.564803692127</v>
      </c>
    </row>
    <row r="4319" spans="1:34" ht="13.9">
      <c r="A4319" s="1" t="s">
        <v>25715</v>
      </c>
      <c r="B4319" s="1" t="s">
        <v>25716</v>
      </c>
      <c r="C4319" s="4">
        <v>45906</v>
      </c>
      <c r="D4319" s="1" t="s">
        <v>25656</v>
      </c>
      <c r="E4319" s="1">
        <v>2025</v>
      </c>
      <c r="F4319" s="5">
        <v>11.04</v>
      </c>
      <c r="G4319" s="1" t="s">
        <v>25717</v>
      </c>
      <c r="H4319" s="1" t="s">
        <v>25718</v>
      </c>
      <c r="I4319" s="6">
        <v>3405</v>
      </c>
      <c r="J4319" s="6" t="s">
        <v>54</v>
      </c>
      <c r="K4319" s="6">
        <v>81</v>
      </c>
      <c r="L4319" s="6">
        <v>60</v>
      </c>
      <c r="M4319" s="6">
        <v>21</v>
      </c>
      <c r="N4319" s="7">
        <v>0.7407407407407407</v>
      </c>
      <c r="O4319" s="1" t="s">
        <v>55</v>
      </c>
      <c r="P4319" s="1" t="s">
        <v>54</v>
      </c>
      <c r="Q4319" s="1" t="s">
        <v>56</v>
      </c>
      <c r="R4319" s="1" t="s">
        <v>7</v>
      </c>
      <c r="S4319" s="2" t="b">
        <v>0</v>
      </c>
      <c r="T4319" s="2" t="b">
        <v>1</v>
      </c>
      <c r="U4319" s="1" t="s">
        <v>202</v>
      </c>
      <c r="V4319" s="1">
        <v>18</v>
      </c>
      <c r="W4319" s="2" t="b">
        <v>1</v>
      </c>
      <c r="X4319" s="2" t="b">
        <v>1</v>
      </c>
      <c r="Y4319" s="2" t="b">
        <v>0</v>
      </c>
      <c r="Z4319" s="1" t="s">
        <v>119</v>
      </c>
      <c r="AA4319" s="2" t="b">
        <v>0</v>
      </c>
      <c r="AB4319" s="1" t="s">
        <v>25719</v>
      </c>
      <c r="AC4319" s="1" t="s">
        <v>25720</v>
      </c>
      <c r="AD4319" s="1" t="s">
        <v>61</v>
      </c>
      <c r="AE4319" s="2" t="b">
        <v>1</v>
      </c>
      <c r="AF4319" s="1"/>
      <c r="AG4319" s="2" t="b">
        <v>0</v>
      </c>
      <c r="AH4319" s="1">
        <v>46242.564803692127</v>
      </c>
    </row>
    <row r="4320" spans="1:34" ht="13.9">
      <c r="A4320" s="1" t="s">
        <v>25721</v>
      </c>
      <c r="B4320" s="1" t="s">
        <v>25722</v>
      </c>
      <c r="C4320" s="4">
        <v>45906</v>
      </c>
      <c r="D4320" s="1" t="s">
        <v>25656</v>
      </c>
      <c r="E4320" s="1">
        <v>2025</v>
      </c>
      <c r="F4320" s="5">
        <v>11.04</v>
      </c>
      <c r="G4320" s="1" t="s">
        <v>25723</v>
      </c>
      <c r="H4320" s="1" t="s">
        <v>25724</v>
      </c>
      <c r="I4320" s="6">
        <v>1</v>
      </c>
      <c r="J4320" s="6" t="s">
        <v>54</v>
      </c>
      <c r="K4320" s="6">
        <v>0</v>
      </c>
      <c r="L4320" s="6">
        <v>0</v>
      </c>
      <c r="M4320" s="6">
        <v>0</v>
      </c>
      <c r="N4320" s="7"/>
      <c r="O4320" s="1" t="s">
        <v>216</v>
      </c>
      <c r="P4320" s="1" t="s">
        <v>54</v>
      </c>
      <c r="Q4320" s="1" t="s">
        <v>56</v>
      </c>
      <c r="R4320" s="1" t="s">
        <v>5</v>
      </c>
      <c r="S4320" s="2" t="b">
        <v>1</v>
      </c>
      <c r="T4320" s="2" t="b">
        <v>0</v>
      </c>
      <c r="U4320" s="1" t="s">
        <v>57</v>
      </c>
      <c r="V4320" s="1"/>
      <c r="W4320" s="2" t="b">
        <v>0</v>
      </c>
      <c r="X4320" s="1"/>
      <c r="Y4320" s="2" t="b">
        <v>0</v>
      </c>
      <c r="Z4320" s="1" t="s">
        <v>58</v>
      </c>
      <c r="AA4320" s="2" t="b">
        <v>1</v>
      </c>
      <c r="AB4320" s="1" t="s">
        <v>25725</v>
      </c>
      <c r="AC4320" s="1" t="s">
        <v>25726</v>
      </c>
      <c r="AD4320" s="1" t="s">
        <v>61</v>
      </c>
      <c r="AE4320" s="2" t="b">
        <v>1</v>
      </c>
      <c r="AF4320" s="1" t="s">
        <v>94</v>
      </c>
      <c r="AG4320" s="2" t="b">
        <v>0</v>
      </c>
      <c r="AH4320" s="1">
        <v>46242.564803692127</v>
      </c>
    </row>
    <row r="4321" spans="1:34" ht="13.9">
      <c r="A4321" s="1" t="s">
        <v>25727</v>
      </c>
      <c r="B4321" s="1" t="s">
        <v>25728</v>
      </c>
      <c r="C4321" s="4">
        <v>45906</v>
      </c>
      <c r="D4321" s="1" t="s">
        <v>25656</v>
      </c>
      <c r="E4321" s="1">
        <v>2025</v>
      </c>
      <c r="F4321" s="5">
        <v>11.04</v>
      </c>
      <c r="G4321" s="1" t="s">
        <v>25729</v>
      </c>
      <c r="H4321" s="1" t="s">
        <v>25730</v>
      </c>
      <c r="I4321" s="6">
        <v>1196</v>
      </c>
      <c r="J4321" s="6" t="s">
        <v>54</v>
      </c>
      <c r="K4321" s="6">
        <v>145</v>
      </c>
      <c r="L4321" s="6">
        <v>141</v>
      </c>
      <c r="M4321" s="6">
        <v>4</v>
      </c>
      <c r="N4321" s="7">
        <v>0.97241379310344822</v>
      </c>
      <c r="O4321" s="1" t="s">
        <v>67</v>
      </c>
      <c r="P4321" s="1" t="s">
        <v>54</v>
      </c>
      <c r="Q4321" s="1" t="s">
        <v>56</v>
      </c>
      <c r="R4321" s="1" t="s">
        <v>5</v>
      </c>
      <c r="S4321" s="2" t="b">
        <v>1</v>
      </c>
      <c r="T4321" s="2" t="b">
        <v>0</v>
      </c>
      <c r="U4321" s="1" t="s">
        <v>57</v>
      </c>
      <c r="V4321" s="1"/>
      <c r="W4321" s="2" t="b">
        <v>0</v>
      </c>
      <c r="X4321" s="1"/>
      <c r="Y4321" s="2" t="b">
        <v>0</v>
      </c>
      <c r="Z4321" s="1" t="s">
        <v>58</v>
      </c>
      <c r="AA4321" s="2" t="b">
        <v>1</v>
      </c>
      <c r="AB4321" s="1" t="s">
        <v>25731</v>
      </c>
      <c r="AC4321" s="1" t="s">
        <v>25732</v>
      </c>
      <c r="AD4321" s="1" t="s">
        <v>61</v>
      </c>
      <c r="AE4321" s="2" t="b">
        <v>1</v>
      </c>
      <c r="AF4321" s="1" t="s">
        <v>305</v>
      </c>
      <c r="AG4321" s="2" t="b">
        <v>0</v>
      </c>
      <c r="AH4321" s="1">
        <v>46242.564803692127</v>
      </c>
    </row>
    <row r="4322" spans="1:34" ht="13.9">
      <c r="A4322" s="1" t="s">
        <v>25733</v>
      </c>
      <c r="B4322" s="1" t="s">
        <v>25734</v>
      </c>
      <c r="C4322" s="4">
        <v>45907</v>
      </c>
      <c r="D4322" s="1" t="s">
        <v>25656</v>
      </c>
      <c r="E4322" s="1">
        <v>2025</v>
      </c>
      <c r="F4322" s="5">
        <v>11.01</v>
      </c>
      <c r="G4322" s="1" t="s">
        <v>25735</v>
      </c>
      <c r="H4322" s="1" t="s">
        <v>25736</v>
      </c>
      <c r="I4322" s="6">
        <v>527</v>
      </c>
      <c r="J4322" s="6" t="s">
        <v>54</v>
      </c>
      <c r="K4322" s="6">
        <v>33</v>
      </c>
      <c r="L4322" s="6">
        <v>33</v>
      </c>
      <c r="M4322" s="6">
        <v>0</v>
      </c>
      <c r="N4322" s="7">
        <v>1</v>
      </c>
      <c r="O4322" s="1" t="s">
        <v>126</v>
      </c>
      <c r="P4322" s="1" t="s">
        <v>54</v>
      </c>
      <c r="Q4322" s="1" t="s">
        <v>56</v>
      </c>
      <c r="R4322" s="1" t="s">
        <v>5</v>
      </c>
      <c r="S4322" s="2" t="b">
        <v>1</v>
      </c>
      <c r="T4322" s="2" t="b">
        <v>0</v>
      </c>
      <c r="U4322" s="1" t="s">
        <v>57</v>
      </c>
      <c r="V4322" s="1"/>
      <c r="W4322" s="2" t="b">
        <v>0</v>
      </c>
      <c r="X4322" s="1"/>
      <c r="Y4322" s="2" t="b">
        <v>0</v>
      </c>
      <c r="Z4322" s="1" t="s">
        <v>58</v>
      </c>
      <c r="AA4322" s="2" t="b">
        <v>1</v>
      </c>
      <c r="AB4322" s="1" t="s">
        <v>25737</v>
      </c>
      <c r="AC4322" s="1" t="s">
        <v>25738</v>
      </c>
      <c r="AD4322" s="1" t="s">
        <v>61</v>
      </c>
      <c r="AE4322" s="2" t="b">
        <v>1</v>
      </c>
      <c r="AF4322" s="1" t="s">
        <v>4604</v>
      </c>
      <c r="AG4322" s="2" t="b">
        <v>0</v>
      </c>
      <c r="AH4322" s="1">
        <v>46242.564803692127</v>
      </c>
    </row>
    <row r="4323" spans="1:34" ht="13.9">
      <c r="A4323" s="1" t="s">
        <v>25739</v>
      </c>
      <c r="B4323" s="1" t="s">
        <v>25740</v>
      </c>
      <c r="C4323" s="4">
        <v>45908</v>
      </c>
      <c r="D4323" s="1" t="s">
        <v>25656</v>
      </c>
      <c r="E4323" s="1">
        <v>2025</v>
      </c>
      <c r="F4323" s="5">
        <v>10.97</v>
      </c>
      <c r="G4323" s="1" t="s">
        <v>25741</v>
      </c>
      <c r="H4323" s="1" t="s">
        <v>25742</v>
      </c>
      <c r="I4323" s="6">
        <v>206</v>
      </c>
      <c r="J4323" s="6" t="s">
        <v>54</v>
      </c>
      <c r="K4323" s="6">
        <v>5</v>
      </c>
      <c r="L4323" s="6">
        <v>4</v>
      </c>
      <c r="M4323" s="6">
        <v>1</v>
      </c>
      <c r="N4323" s="7">
        <v>0.8</v>
      </c>
      <c r="O4323" s="1" t="s">
        <v>323</v>
      </c>
      <c r="P4323" s="1" t="s">
        <v>54</v>
      </c>
      <c r="Q4323" s="1" t="s">
        <v>56</v>
      </c>
      <c r="R4323" s="1" t="s">
        <v>7</v>
      </c>
      <c r="S4323" s="2" t="b">
        <v>0</v>
      </c>
      <c r="T4323" s="2" t="b">
        <v>1</v>
      </c>
      <c r="U4323" s="1" t="s">
        <v>202</v>
      </c>
      <c r="V4323" s="1">
        <v>18</v>
      </c>
      <c r="W4323" s="2" t="b">
        <v>1</v>
      </c>
      <c r="X4323" s="2" t="b">
        <v>1</v>
      </c>
      <c r="Y4323" s="2" t="b">
        <v>0</v>
      </c>
      <c r="Z4323" s="1" t="s">
        <v>119</v>
      </c>
      <c r="AA4323" s="2" t="b">
        <v>0</v>
      </c>
      <c r="AB4323" s="1" t="s">
        <v>25743</v>
      </c>
      <c r="AC4323" s="1" t="s">
        <v>25744</v>
      </c>
      <c r="AD4323" s="1" t="s">
        <v>61</v>
      </c>
      <c r="AE4323" s="2" t="b">
        <v>1</v>
      </c>
      <c r="AF4323" s="1"/>
      <c r="AG4323" s="2" t="b">
        <v>0</v>
      </c>
      <c r="AH4323" s="1">
        <v>46242.564803692127</v>
      </c>
    </row>
    <row r="4324" spans="1:34" ht="13.9">
      <c r="A4324" s="1" t="s">
        <v>25745</v>
      </c>
      <c r="B4324" s="1" t="s">
        <v>25746</v>
      </c>
      <c r="C4324" s="4">
        <v>45908</v>
      </c>
      <c r="D4324" s="1" t="s">
        <v>25656</v>
      </c>
      <c r="E4324" s="1">
        <v>2025</v>
      </c>
      <c r="F4324" s="5">
        <v>10.97</v>
      </c>
      <c r="G4324" s="1" t="s">
        <v>25747</v>
      </c>
      <c r="H4324" s="1" t="s">
        <v>25748</v>
      </c>
      <c r="I4324" s="6">
        <v>5649</v>
      </c>
      <c r="J4324" s="6" t="s">
        <v>54</v>
      </c>
      <c r="K4324" s="6">
        <v>322</v>
      </c>
      <c r="L4324" s="6">
        <v>313</v>
      </c>
      <c r="M4324" s="6">
        <v>9</v>
      </c>
      <c r="N4324" s="7">
        <v>0.97204968944099379</v>
      </c>
      <c r="O4324" s="1" t="s">
        <v>67</v>
      </c>
      <c r="P4324" s="1" t="s">
        <v>54</v>
      </c>
      <c r="Q4324" s="1" t="s">
        <v>68</v>
      </c>
      <c r="R4324" s="1" t="s">
        <v>5</v>
      </c>
      <c r="S4324" s="2" t="b">
        <v>1</v>
      </c>
      <c r="T4324" s="2" t="b">
        <v>0</v>
      </c>
      <c r="U4324" s="1" t="s">
        <v>57</v>
      </c>
      <c r="V4324" s="1"/>
      <c r="W4324" s="2" t="b">
        <v>0</v>
      </c>
      <c r="X4324" s="1"/>
      <c r="Y4324" s="2" t="b">
        <v>0</v>
      </c>
      <c r="Z4324" s="1" t="s">
        <v>58</v>
      </c>
      <c r="AA4324" s="2" t="b">
        <v>1</v>
      </c>
      <c r="AB4324" s="1" t="s">
        <v>25749</v>
      </c>
      <c r="AC4324" s="1" t="s">
        <v>25750</v>
      </c>
      <c r="AD4324" s="1" t="s">
        <v>61</v>
      </c>
      <c r="AE4324" s="2" t="b">
        <v>1</v>
      </c>
      <c r="AF4324" s="1" t="s">
        <v>502</v>
      </c>
      <c r="AG4324" s="2" t="b">
        <v>0</v>
      </c>
      <c r="AH4324" s="1">
        <v>46242.564803692127</v>
      </c>
    </row>
    <row r="4325" spans="1:34" ht="13.9">
      <c r="A4325" s="1" t="s">
        <v>25751</v>
      </c>
      <c r="B4325" s="1" t="s">
        <v>25752</v>
      </c>
      <c r="C4325" s="4">
        <v>45909</v>
      </c>
      <c r="D4325" s="1" t="s">
        <v>25656</v>
      </c>
      <c r="E4325" s="1">
        <v>2025</v>
      </c>
      <c r="F4325" s="5">
        <v>10.94</v>
      </c>
      <c r="G4325" s="1" t="s">
        <v>25753</v>
      </c>
      <c r="H4325" s="1" t="s">
        <v>25754</v>
      </c>
      <c r="I4325" s="6">
        <v>409</v>
      </c>
      <c r="J4325" s="6" t="s">
        <v>54</v>
      </c>
      <c r="K4325" s="6">
        <v>23</v>
      </c>
      <c r="L4325" s="6">
        <v>22</v>
      </c>
      <c r="M4325" s="6">
        <v>1</v>
      </c>
      <c r="N4325" s="7">
        <v>0.95652173913043481</v>
      </c>
      <c r="O4325" s="1" t="s">
        <v>126</v>
      </c>
      <c r="P4325" s="1" t="s">
        <v>54</v>
      </c>
      <c r="Q4325" s="1" t="s">
        <v>56</v>
      </c>
      <c r="R4325" s="1" t="s">
        <v>5</v>
      </c>
      <c r="S4325" s="2" t="b">
        <v>1</v>
      </c>
      <c r="T4325" s="2" t="b">
        <v>0</v>
      </c>
      <c r="U4325" s="1" t="s">
        <v>57</v>
      </c>
      <c r="V4325" s="1"/>
      <c r="W4325" s="2" t="b">
        <v>0</v>
      </c>
      <c r="X4325" s="1"/>
      <c r="Y4325" s="2" t="b">
        <v>0</v>
      </c>
      <c r="Z4325" s="1" t="s">
        <v>58</v>
      </c>
      <c r="AA4325" s="2" t="b">
        <v>1</v>
      </c>
      <c r="AB4325" s="1" t="s">
        <v>25755</v>
      </c>
      <c r="AC4325" s="1" t="s">
        <v>25756</v>
      </c>
      <c r="AD4325" s="1" t="s">
        <v>61</v>
      </c>
      <c r="AE4325" s="2" t="b">
        <v>1</v>
      </c>
      <c r="AF4325" s="1" t="s">
        <v>94</v>
      </c>
      <c r="AG4325" s="2" t="b">
        <v>0</v>
      </c>
      <c r="AH4325" s="1">
        <v>46242.564803692127</v>
      </c>
    </row>
    <row r="4326" spans="1:34" ht="13.9">
      <c r="A4326" s="1" t="s">
        <v>25757</v>
      </c>
      <c r="B4326" s="1" t="s">
        <v>25758</v>
      </c>
      <c r="C4326" s="4">
        <v>45909</v>
      </c>
      <c r="D4326" s="1" t="s">
        <v>25656</v>
      </c>
      <c r="E4326" s="1">
        <v>2025</v>
      </c>
      <c r="F4326" s="5">
        <v>10.94</v>
      </c>
      <c r="G4326" s="1" t="s">
        <v>25759</v>
      </c>
      <c r="H4326" s="1" t="s">
        <v>25760</v>
      </c>
      <c r="I4326" s="6">
        <v>88</v>
      </c>
      <c r="J4326" s="6" t="s">
        <v>54</v>
      </c>
      <c r="K4326" s="6">
        <v>4</v>
      </c>
      <c r="L4326" s="6">
        <v>3</v>
      </c>
      <c r="M4326" s="6">
        <v>1</v>
      </c>
      <c r="N4326" s="7">
        <v>0.75</v>
      </c>
      <c r="O4326" s="1" t="s">
        <v>344</v>
      </c>
      <c r="P4326" s="1" t="s">
        <v>54</v>
      </c>
      <c r="Q4326" s="1" t="s">
        <v>56</v>
      </c>
      <c r="R4326" s="1" t="s">
        <v>7</v>
      </c>
      <c r="S4326" s="2" t="b">
        <v>0</v>
      </c>
      <c r="T4326" s="2" t="b">
        <v>1</v>
      </c>
      <c r="U4326" s="1" t="s">
        <v>202</v>
      </c>
      <c r="V4326" s="1">
        <v>18</v>
      </c>
      <c r="W4326" s="2" t="b">
        <v>1</v>
      </c>
      <c r="X4326" s="2" t="b">
        <v>1</v>
      </c>
      <c r="Y4326" s="2" t="b">
        <v>0</v>
      </c>
      <c r="Z4326" s="1" t="s">
        <v>119</v>
      </c>
      <c r="AA4326" s="2" t="b">
        <v>0</v>
      </c>
      <c r="AB4326" s="1" t="s">
        <v>25761</v>
      </c>
      <c r="AC4326" s="1" t="s">
        <v>25762</v>
      </c>
      <c r="AD4326" s="1" t="s">
        <v>61</v>
      </c>
      <c r="AE4326" s="2" t="b">
        <v>1</v>
      </c>
      <c r="AF4326" s="1"/>
      <c r="AG4326" s="2" t="b">
        <v>0</v>
      </c>
      <c r="AH4326" s="1">
        <v>46242.564803692127</v>
      </c>
    </row>
    <row r="4327" spans="1:34" ht="13.9">
      <c r="A4327" s="1" t="s">
        <v>25763</v>
      </c>
      <c r="B4327" s="1" t="s">
        <v>25764</v>
      </c>
      <c r="C4327" s="4">
        <v>45909</v>
      </c>
      <c r="D4327" s="1" t="s">
        <v>25656</v>
      </c>
      <c r="E4327" s="1">
        <v>2025</v>
      </c>
      <c r="F4327" s="5">
        <v>10.94</v>
      </c>
      <c r="G4327" s="1" t="s">
        <v>25765</v>
      </c>
      <c r="H4327" s="1" t="s">
        <v>25766</v>
      </c>
      <c r="I4327" s="6">
        <v>6491</v>
      </c>
      <c r="J4327" s="6" t="s">
        <v>54</v>
      </c>
      <c r="K4327" s="6">
        <v>432</v>
      </c>
      <c r="L4327" s="6">
        <v>207</v>
      </c>
      <c r="M4327" s="6">
        <v>225</v>
      </c>
      <c r="N4327" s="7">
        <v>0.47916666666666669</v>
      </c>
      <c r="O4327" s="1" t="s">
        <v>91</v>
      </c>
      <c r="P4327" s="1" t="s">
        <v>54</v>
      </c>
      <c r="Q4327" s="1" t="s">
        <v>68</v>
      </c>
      <c r="R4327" s="1" t="s">
        <v>5</v>
      </c>
      <c r="S4327" s="2" t="b">
        <v>1</v>
      </c>
      <c r="T4327" s="2" t="b">
        <v>0</v>
      </c>
      <c r="U4327" s="1" t="s">
        <v>57</v>
      </c>
      <c r="V4327" s="1"/>
      <c r="W4327" s="2" t="b">
        <v>0</v>
      </c>
      <c r="X4327" s="1"/>
      <c r="Y4327" s="2" t="b">
        <v>0</v>
      </c>
      <c r="Z4327" s="1" t="s">
        <v>58</v>
      </c>
      <c r="AA4327" s="2" t="b">
        <v>1</v>
      </c>
      <c r="AB4327" s="1" t="s">
        <v>25767</v>
      </c>
      <c r="AC4327" s="1" t="s">
        <v>25768</v>
      </c>
      <c r="AD4327" s="1" t="s">
        <v>61</v>
      </c>
      <c r="AE4327" s="2" t="b">
        <v>1</v>
      </c>
      <c r="AF4327" s="1" t="s">
        <v>142</v>
      </c>
      <c r="AG4327" s="2" t="b">
        <v>0</v>
      </c>
      <c r="AH4327" s="1">
        <v>46242.564803692127</v>
      </c>
    </row>
    <row r="4328" spans="1:34" ht="13.9">
      <c r="A4328" s="1" t="s">
        <v>25769</v>
      </c>
      <c r="B4328" s="1" t="s">
        <v>25770</v>
      </c>
      <c r="C4328" s="4">
        <v>45909</v>
      </c>
      <c r="D4328" s="1" t="s">
        <v>25656</v>
      </c>
      <c r="E4328" s="1">
        <v>2025</v>
      </c>
      <c r="F4328" s="5">
        <v>10.94</v>
      </c>
      <c r="G4328" s="1" t="s">
        <v>25771</v>
      </c>
      <c r="H4328" s="1" t="s">
        <v>25772</v>
      </c>
      <c r="I4328" s="6">
        <v>977</v>
      </c>
      <c r="J4328" s="6" t="s">
        <v>54</v>
      </c>
      <c r="K4328" s="6">
        <v>59</v>
      </c>
      <c r="L4328" s="6">
        <v>50</v>
      </c>
      <c r="M4328" s="6">
        <v>9</v>
      </c>
      <c r="N4328" s="7">
        <v>0.84745762711864403</v>
      </c>
      <c r="O4328" s="1" t="s">
        <v>67</v>
      </c>
      <c r="P4328" s="1" t="s">
        <v>54</v>
      </c>
      <c r="Q4328" s="1" t="s">
        <v>56</v>
      </c>
      <c r="R4328" s="1" t="s">
        <v>5</v>
      </c>
      <c r="S4328" s="2" t="b">
        <v>1</v>
      </c>
      <c r="T4328" s="2" t="b">
        <v>0</v>
      </c>
      <c r="U4328" s="1" t="s">
        <v>57</v>
      </c>
      <c r="V4328" s="1"/>
      <c r="W4328" s="2" t="b">
        <v>0</v>
      </c>
      <c r="X4328" s="1"/>
      <c r="Y4328" s="2" t="b">
        <v>0</v>
      </c>
      <c r="Z4328" s="1" t="s">
        <v>58</v>
      </c>
      <c r="AA4328" s="2" t="b">
        <v>1</v>
      </c>
      <c r="AB4328" s="1" t="s">
        <v>25773</v>
      </c>
      <c r="AC4328" s="1" t="s">
        <v>25774</v>
      </c>
      <c r="AD4328" s="1" t="s">
        <v>61</v>
      </c>
      <c r="AE4328" s="2" t="b">
        <v>1</v>
      </c>
      <c r="AF4328" s="1" t="s">
        <v>371</v>
      </c>
      <c r="AG4328" s="2" t="b">
        <v>0</v>
      </c>
      <c r="AH4328" s="1">
        <v>46242.564803692127</v>
      </c>
    </row>
    <row r="4329" spans="1:34" ht="13.9">
      <c r="A4329" s="1" t="s">
        <v>25775</v>
      </c>
      <c r="B4329" s="1" t="s">
        <v>25776</v>
      </c>
      <c r="C4329" s="4">
        <v>45911</v>
      </c>
      <c r="D4329" s="1" t="s">
        <v>25656</v>
      </c>
      <c r="E4329" s="1">
        <v>2025</v>
      </c>
      <c r="F4329" s="5">
        <v>10.87</v>
      </c>
      <c r="G4329" s="1" t="s">
        <v>25777</v>
      </c>
      <c r="H4329" s="1" t="s">
        <v>25778</v>
      </c>
      <c r="I4329" s="6">
        <v>740</v>
      </c>
      <c r="J4329" s="6" t="s">
        <v>54</v>
      </c>
      <c r="K4329" s="6">
        <v>23</v>
      </c>
      <c r="L4329" s="6">
        <v>22</v>
      </c>
      <c r="M4329" s="6">
        <v>1</v>
      </c>
      <c r="N4329" s="7">
        <v>0.95652173913043481</v>
      </c>
      <c r="O4329" s="1" t="s">
        <v>126</v>
      </c>
      <c r="P4329" s="1" t="s">
        <v>54</v>
      </c>
      <c r="Q4329" s="1" t="s">
        <v>56</v>
      </c>
      <c r="R4329" s="1" t="s">
        <v>5</v>
      </c>
      <c r="S4329" s="2" t="b">
        <v>1</v>
      </c>
      <c r="T4329" s="2" t="b">
        <v>0</v>
      </c>
      <c r="U4329" s="1" t="s">
        <v>224</v>
      </c>
      <c r="V4329" s="1">
        <v>12</v>
      </c>
      <c r="W4329" s="2" t="b">
        <v>0</v>
      </c>
      <c r="X4329" s="1"/>
      <c r="Y4329" s="2" t="b">
        <v>0</v>
      </c>
      <c r="Z4329" s="1" t="s">
        <v>58</v>
      </c>
      <c r="AA4329" s="2" t="b">
        <v>1</v>
      </c>
      <c r="AB4329" s="1" t="s">
        <v>25779</v>
      </c>
      <c r="AC4329" s="1" t="s">
        <v>25780</v>
      </c>
      <c r="AD4329" s="1" t="s">
        <v>61</v>
      </c>
      <c r="AE4329" s="2" t="b">
        <v>1</v>
      </c>
      <c r="AF4329" s="1" t="s">
        <v>101</v>
      </c>
      <c r="AG4329" s="2" t="b">
        <v>1</v>
      </c>
      <c r="AH4329" s="1">
        <v>46242.564803692127</v>
      </c>
    </row>
    <row r="4330" spans="1:34" ht="13.9">
      <c r="A4330" s="1" t="s">
        <v>25781</v>
      </c>
      <c r="B4330" s="1" t="s">
        <v>25782</v>
      </c>
      <c r="C4330" s="4">
        <v>45911</v>
      </c>
      <c r="D4330" s="1" t="s">
        <v>25656</v>
      </c>
      <c r="E4330" s="1">
        <v>2025</v>
      </c>
      <c r="F4330" s="5">
        <v>10.87</v>
      </c>
      <c r="G4330" s="1" t="s">
        <v>25783</v>
      </c>
      <c r="H4330" s="1" t="s">
        <v>25784</v>
      </c>
      <c r="I4330" s="6">
        <v>843</v>
      </c>
      <c r="J4330" s="6" t="s">
        <v>54</v>
      </c>
      <c r="K4330" s="6">
        <v>65</v>
      </c>
      <c r="L4330" s="6">
        <v>65</v>
      </c>
      <c r="M4330" s="6">
        <v>0</v>
      </c>
      <c r="N4330" s="7">
        <v>1</v>
      </c>
      <c r="O4330" s="1" t="s">
        <v>67</v>
      </c>
      <c r="P4330" s="1" t="s">
        <v>54</v>
      </c>
      <c r="Q4330" s="1" t="s">
        <v>56</v>
      </c>
      <c r="R4330" s="1" t="s">
        <v>5</v>
      </c>
      <c r="S4330" s="2" t="b">
        <v>1</v>
      </c>
      <c r="T4330" s="2" t="b">
        <v>0</v>
      </c>
      <c r="U4330" s="1" t="s">
        <v>57</v>
      </c>
      <c r="V4330" s="1"/>
      <c r="W4330" s="2" t="b">
        <v>0</v>
      </c>
      <c r="X4330" s="1"/>
      <c r="Y4330" s="2" t="b">
        <v>0</v>
      </c>
      <c r="Z4330" s="1" t="s">
        <v>58</v>
      </c>
      <c r="AA4330" s="2" t="b">
        <v>1</v>
      </c>
      <c r="AB4330" s="1" t="s">
        <v>25785</v>
      </c>
      <c r="AC4330" s="1" t="s">
        <v>25786</v>
      </c>
      <c r="AD4330" s="1" t="s">
        <v>61</v>
      </c>
      <c r="AE4330" s="2" t="b">
        <v>1</v>
      </c>
      <c r="AF4330" s="1" t="s">
        <v>2626</v>
      </c>
      <c r="AG4330" s="2" t="b">
        <v>0</v>
      </c>
      <c r="AH4330" s="1">
        <v>46242.564803692127</v>
      </c>
    </row>
    <row r="4331" spans="1:34" ht="13.9">
      <c r="A4331" s="1" t="s">
        <v>25787</v>
      </c>
      <c r="B4331" s="1" t="s">
        <v>25788</v>
      </c>
      <c r="C4331" s="4">
        <v>45911</v>
      </c>
      <c r="D4331" s="1" t="s">
        <v>25656</v>
      </c>
      <c r="E4331" s="1">
        <v>2025</v>
      </c>
      <c r="F4331" s="5">
        <v>10.87</v>
      </c>
      <c r="G4331" s="1" t="s">
        <v>25789</v>
      </c>
      <c r="H4331" s="1" t="s">
        <v>25790</v>
      </c>
      <c r="I4331" s="6">
        <v>39</v>
      </c>
      <c r="J4331" s="6" t="s">
        <v>54</v>
      </c>
      <c r="K4331" s="6">
        <v>3</v>
      </c>
      <c r="L4331" s="6">
        <v>3</v>
      </c>
      <c r="M4331" s="6">
        <v>0</v>
      </c>
      <c r="N4331" s="7">
        <v>1</v>
      </c>
      <c r="O4331" s="1" t="s">
        <v>302</v>
      </c>
      <c r="P4331" s="1" t="s">
        <v>54</v>
      </c>
      <c r="Q4331" s="1" t="s">
        <v>56</v>
      </c>
      <c r="R4331" s="1" t="s">
        <v>5</v>
      </c>
      <c r="S4331" s="2" t="b">
        <v>1</v>
      </c>
      <c r="T4331" s="2" t="b">
        <v>0</v>
      </c>
      <c r="U4331" s="1" t="s">
        <v>57</v>
      </c>
      <c r="V4331" s="1"/>
      <c r="W4331" s="2" t="b">
        <v>0</v>
      </c>
      <c r="X4331" s="1"/>
      <c r="Y4331" s="2" t="b">
        <v>0</v>
      </c>
      <c r="Z4331" s="1" t="s">
        <v>58</v>
      </c>
      <c r="AA4331" s="2" t="b">
        <v>1</v>
      </c>
      <c r="AB4331" s="1" t="s">
        <v>25791</v>
      </c>
      <c r="AC4331" s="1" t="s">
        <v>25792</v>
      </c>
      <c r="AD4331" s="1" t="s">
        <v>61</v>
      </c>
      <c r="AE4331" s="2" t="b">
        <v>1</v>
      </c>
      <c r="AF4331" s="1" t="s">
        <v>416</v>
      </c>
      <c r="AG4331" s="2" t="b">
        <v>0</v>
      </c>
      <c r="AH4331" s="1">
        <v>46242.564803692127</v>
      </c>
    </row>
    <row r="4332" spans="1:34" ht="13.9">
      <c r="A4332" s="1" t="s">
        <v>25793</v>
      </c>
      <c r="B4332" s="1" t="s">
        <v>25794</v>
      </c>
      <c r="C4332" s="4">
        <v>45912</v>
      </c>
      <c r="D4332" s="1" t="s">
        <v>25656</v>
      </c>
      <c r="E4332" s="1">
        <v>2025</v>
      </c>
      <c r="F4332" s="5">
        <v>10.84</v>
      </c>
      <c r="G4332" s="1" t="s">
        <v>25795</v>
      </c>
      <c r="H4332" s="1" t="s">
        <v>18411</v>
      </c>
      <c r="I4332" s="6"/>
      <c r="J4332" s="6" t="s">
        <v>147</v>
      </c>
      <c r="K4332" s="6">
        <v>92</v>
      </c>
      <c r="L4332" s="6">
        <v>75</v>
      </c>
      <c r="M4332" s="6">
        <v>17</v>
      </c>
      <c r="N4332" s="7">
        <v>0.81521739130434778</v>
      </c>
      <c r="O4332" s="1" t="s">
        <v>67</v>
      </c>
      <c r="P4332" s="1" t="s">
        <v>54</v>
      </c>
      <c r="Q4332" s="1" t="s">
        <v>56</v>
      </c>
      <c r="R4332" s="1" t="s">
        <v>5</v>
      </c>
      <c r="S4332" s="2" t="b">
        <v>1</v>
      </c>
      <c r="T4332" s="2" t="b">
        <v>0</v>
      </c>
      <c r="U4332" s="1" t="s">
        <v>112</v>
      </c>
      <c r="V4332" s="1">
        <v>15</v>
      </c>
      <c r="W4332" s="2" t="b">
        <v>0</v>
      </c>
      <c r="X4332" s="1"/>
      <c r="Y4332" s="2" t="b">
        <v>0</v>
      </c>
      <c r="Z4332" s="1" t="s">
        <v>119</v>
      </c>
      <c r="AA4332" s="2" t="b">
        <v>0</v>
      </c>
      <c r="AB4332" s="1" t="s">
        <v>18412</v>
      </c>
      <c r="AC4332" s="1" t="s">
        <v>25796</v>
      </c>
      <c r="AD4332" s="1" t="s">
        <v>61</v>
      </c>
      <c r="AE4332" s="2" t="b">
        <v>1</v>
      </c>
      <c r="AF4332" s="1"/>
      <c r="AG4332" s="2" t="b">
        <v>0</v>
      </c>
      <c r="AH4332" s="1">
        <v>46242.564803692127</v>
      </c>
    </row>
    <row r="4333" spans="1:34" ht="13.9">
      <c r="A4333" s="1" t="s">
        <v>25797</v>
      </c>
      <c r="B4333" s="1" t="s">
        <v>25798</v>
      </c>
      <c r="C4333" s="4">
        <v>45912</v>
      </c>
      <c r="D4333" s="1" t="s">
        <v>25656</v>
      </c>
      <c r="E4333" s="1">
        <v>2025</v>
      </c>
      <c r="F4333" s="5">
        <v>10.84</v>
      </c>
      <c r="G4333" s="1" t="s">
        <v>25799</v>
      </c>
      <c r="H4333" s="1" t="s">
        <v>25800</v>
      </c>
      <c r="I4333" s="6">
        <v>18899</v>
      </c>
      <c r="J4333" s="6" t="s">
        <v>54</v>
      </c>
      <c r="K4333" s="6">
        <v>468</v>
      </c>
      <c r="L4333" s="6">
        <v>447</v>
      </c>
      <c r="M4333" s="6">
        <v>21</v>
      </c>
      <c r="N4333" s="7">
        <v>0.95512820512820518</v>
      </c>
      <c r="O4333" s="1" t="s">
        <v>67</v>
      </c>
      <c r="P4333" s="1" t="s">
        <v>54</v>
      </c>
      <c r="Q4333" s="1" t="s">
        <v>68</v>
      </c>
      <c r="R4333" s="1" t="s">
        <v>5</v>
      </c>
      <c r="S4333" s="2" t="b">
        <v>1</v>
      </c>
      <c r="T4333" s="2" t="b">
        <v>0</v>
      </c>
      <c r="U4333" s="1" t="s">
        <v>57</v>
      </c>
      <c r="V4333" s="1"/>
      <c r="W4333" s="2" t="b">
        <v>0</v>
      </c>
      <c r="X4333" s="1"/>
      <c r="Y4333" s="2" t="b">
        <v>0</v>
      </c>
      <c r="Z4333" s="1" t="s">
        <v>58</v>
      </c>
      <c r="AA4333" s="2" t="b">
        <v>1</v>
      </c>
      <c r="AB4333" s="1" t="s">
        <v>25801</v>
      </c>
      <c r="AC4333" s="1" t="s">
        <v>25802</v>
      </c>
      <c r="AD4333" s="1" t="s">
        <v>61</v>
      </c>
      <c r="AE4333" s="2" t="b">
        <v>1</v>
      </c>
      <c r="AF4333" s="1" t="s">
        <v>502</v>
      </c>
      <c r="AG4333" s="2" t="b">
        <v>0</v>
      </c>
      <c r="AH4333" s="1">
        <v>46242.564803692127</v>
      </c>
    </row>
    <row r="4334" spans="1:34" ht="13.9">
      <c r="A4334" s="1" t="s">
        <v>25803</v>
      </c>
      <c r="B4334" s="1" t="s">
        <v>25804</v>
      </c>
      <c r="C4334" s="4">
        <v>45912</v>
      </c>
      <c r="D4334" s="1" t="s">
        <v>25656</v>
      </c>
      <c r="E4334" s="1">
        <v>2025</v>
      </c>
      <c r="F4334" s="5">
        <v>10.84</v>
      </c>
      <c r="G4334" s="1" t="s">
        <v>25805</v>
      </c>
      <c r="H4334" s="1" t="s">
        <v>25806</v>
      </c>
      <c r="I4334" s="6"/>
      <c r="J4334" s="6" t="s">
        <v>147</v>
      </c>
      <c r="K4334" s="6">
        <v>0</v>
      </c>
      <c r="L4334" s="6">
        <v>0</v>
      </c>
      <c r="M4334" s="6">
        <v>0</v>
      </c>
      <c r="N4334" s="7"/>
      <c r="O4334" s="1" t="s">
        <v>216</v>
      </c>
      <c r="P4334" s="1" t="s">
        <v>54</v>
      </c>
      <c r="Q4334" s="1" t="s">
        <v>56</v>
      </c>
      <c r="R4334" s="1" t="s">
        <v>5</v>
      </c>
      <c r="S4334" s="2" t="b">
        <v>1</v>
      </c>
      <c r="T4334" s="2" t="b">
        <v>0</v>
      </c>
      <c r="U4334" s="1" t="s">
        <v>57</v>
      </c>
      <c r="V4334" s="1"/>
      <c r="W4334" s="2" t="b">
        <v>0</v>
      </c>
      <c r="X4334" s="1"/>
      <c r="Y4334" s="2" t="b">
        <v>0</v>
      </c>
      <c r="Z4334" s="1" t="s">
        <v>58</v>
      </c>
      <c r="AA4334" s="2" t="b">
        <v>1</v>
      </c>
      <c r="AB4334" s="1" t="s">
        <v>25807</v>
      </c>
      <c r="AC4334" s="1" t="s">
        <v>25808</v>
      </c>
      <c r="AD4334" s="1" t="s">
        <v>172</v>
      </c>
      <c r="AE4334" s="2" t="b">
        <v>1</v>
      </c>
      <c r="AF4334" s="1" t="s">
        <v>101</v>
      </c>
      <c r="AG4334" s="2" t="b">
        <v>1</v>
      </c>
      <c r="AH4334" s="1">
        <v>46242.564803692127</v>
      </c>
    </row>
    <row r="4335" spans="1:34" ht="13.9">
      <c r="A4335" s="1" t="s">
        <v>25809</v>
      </c>
      <c r="B4335" s="1" t="s">
        <v>25810</v>
      </c>
      <c r="C4335" s="4">
        <v>45912</v>
      </c>
      <c r="D4335" s="1" t="s">
        <v>25656</v>
      </c>
      <c r="E4335" s="1">
        <v>2025</v>
      </c>
      <c r="F4335" s="5">
        <v>10.84</v>
      </c>
      <c r="G4335" s="1" t="s">
        <v>25811</v>
      </c>
      <c r="H4335" s="1" t="s">
        <v>25812</v>
      </c>
      <c r="I4335" s="6">
        <v>11766</v>
      </c>
      <c r="J4335" s="6" t="s">
        <v>54</v>
      </c>
      <c r="K4335" s="6">
        <v>1330</v>
      </c>
      <c r="L4335" s="6">
        <v>1326</v>
      </c>
      <c r="M4335" s="6">
        <v>4</v>
      </c>
      <c r="N4335" s="7">
        <v>0.99699248120300754</v>
      </c>
      <c r="O4335" s="1" t="s">
        <v>76</v>
      </c>
      <c r="P4335" s="1" t="s">
        <v>54</v>
      </c>
      <c r="Q4335" s="1" t="s">
        <v>68</v>
      </c>
      <c r="R4335" s="1" t="s">
        <v>5</v>
      </c>
      <c r="S4335" s="2" t="b">
        <v>1</v>
      </c>
      <c r="T4335" s="2" t="b">
        <v>0</v>
      </c>
      <c r="U4335" s="1" t="s">
        <v>57</v>
      </c>
      <c r="V4335" s="1"/>
      <c r="W4335" s="2" t="b">
        <v>0</v>
      </c>
      <c r="X4335" s="1"/>
      <c r="Y4335" s="2" t="b">
        <v>0</v>
      </c>
      <c r="Z4335" s="1" t="s">
        <v>58</v>
      </c>
      <c r="AA4335" s="2" t="b">
        <v>1</v>
      </c>
      <c r="AB4335" s="1" t="s">
        <v>25813</v>
      </c>
      <c r="AC4335" s="1" t="s">
        <v>25814</v>
      </c>
      <c r="AD4335" s="1" t="s">
        <v>61</v>
      </c>
      <c r="AE4335" s="2" t="b">
        <v>1</v>
      </c>
      <c r="AF4335" s="1" t="s">
        <v>142</v>
      </c>
      <c r="AG4335" s="2" t="b">
        <v>0</v>
      </c>
      <c r="AH4335" s="1">
        <v>46242.564803692127</v>
      </c>
    </row>
    <row r="4336" spans="1:34" ht="13.9">
      <c r="A4336" s="1" t="s">
        <v>25815</v>
      </c>
      <c r="B4336" s="1" t="s">
        <v>25816</v>
      </c>
      <c r="C4336" s="4">
        <v>45912</v>
      </c>
      <c r="D4336" s="1" t="s">
        <v>25656</v>
      </c>
      <c r="E4336" s="1">
        <v>2025</v>
      </c>
      <c r="F4336" s="5">
        <v>10.84</v>
      </c>
      <c r="G4336" s="1" t="s">
        <v>25817</v>
      </c>
      <c r="H4336" s="1" t="s">
        <v>25818</v>
      </c>
      <c r="I4336" s="6">
        <v>1398</v>
      </c>
      <c r="J4336" s="6" t="s">
        <v>54</v>
      </c>
      <c r="K4336" s="6">
        <v>48</v>
      </c>
      <c r="L4336" s="6">
        <v>46</v>
      </c>
      <c r="M4336" s="6">
        <v>2</v>
      </c>
      <c r="N4336" s="7">
        <v>0.95833333333333337</v>
      </c>
      <c r="O4336" s="1" t="s">
        <v>126</v>
      </c>
      <c r="P4336" s="1" t="s">
        <v>54</v>
      </c>
      <c r="Q4336" s="1" t="s">
        <v>56</v>
      </c>
      <c r="R4336" s="1" t="s">
        <v>5</v>
      </c>
      <c r="S4336" s="2" t="b">
        <v>1</v>
      </c>
      <c r="T4336" s="2" t="b">
        <v>0</v>
      </c>
      <c r="U4336" s="1" t="s">
        <v>57</v>
      </c>
      <c r="V4336" s="1"/>
      <c r="W4336" s="2" t="b">
        <v>0</v>
      </c>
      <c r="X4336" s="1"/>
      <c r="Y4336" s="2" t="b">
        <v>0</v>
      </c>
      <c r="Z4336" s="1" t="s">
        <v>58</v>
      </c>
      <c r="AA4336" s="2" t="b">
        <v>1</v>
      </c>
      <c r="AB4336" s="1" t="s">
        <v>25819</v>
      </c>
      <c r="AC4336" s="1" t="s">
        <v>25820</v>
      </c>
      <c r="AD4336" s="1" t="s">
        <v>61</v>
      </c>
      <c r="AE4336" s="2" t="b">
        <v>1</v>
      </c>
      <c r="AF4336" s="1" t="s">
        <v>101</v>
      </c>
      <c r="AG4336" s="2" t="b">
        <v>1</v>
      </c>
      <c r="AH4336" s="1">
        <v>46242.564803692127</v>
      </c>
    </row>
    <row r="4337" spans="1:34" ht="13.9">
      <c r="A4337" s="1" t="s">
        <v>25821</v>
      </c>
      <c r="B4337" s="1" t="s">
        <v>25822</v>
      </c>
      <c r="C4337" s="4">
        <v>45912</v>
      </c>
      <c r="D4337" s="1" t="s">
        <v>25656</v>
      </c>
      <c r="E4337" s="1">
        <v>2025</v>
      </c>
      <c r="F4337" s="5">
        <v>10.84</v>
      </c>
      <c r="G4337" s="1" t="s">
        <v>25823</v>
      </c>
      <c r="H4337" s="1" t="s">
        <v>25824</v>
      </c>
      <c r="I4337" s="6">
        <v>1463</v>
      </c>
      <c r="J4337" s="6" t="s">
        <v>54</v>
      </c>
      <c r="K4337" s="6">
        <v>111</v>
      </c>
      <c r="L4337" s="6">
        <v>105</v>
      </c>
      <c r="M4337" s="6">
        <v>6</v>
      </c>
      <c r="N4337" s="7">
        <v>0.94594594594594594</v>
      </c>
      <c r="O4337" s="1" t="s">
        <v>67</v>
      </c>
      <c r="P4337" s="1" t="s">
        <v>54</v>
      </c>
      <c r="Q4337" s="1" t="s">
        <v>56</v>
      </c>
      <c r="R4337" s="1" t="s">
        <v>5</v>
      </c>
      <c r="S4337" s="2" t="b">
        <v>1</v>
      </c>
      <c r="T4337" s="2" t="b">
        <v>0</v>
      </c>
      <c r="U4337" s="1" t="s">
        <v>57</v>
      </c>
      <c r="V4337" s="1"/>
      <c r="W4337" s="2" t="b">
        <v>0</v>
      </c>
      <c r="X4337" s="1"/>
      <c r="Y4337" s="2" t="b">
        <v>0</v>
      </c>
      <c r="Z4337" s="1" t="s">
        <v>119</v>
      </c>
      <c r="AA4337" s="2" t="b">
        <v>0</v>
      </c>
      <c r="AB4337" s="1" t="s">
        <v>25825</v>
      </c>
      <c r="AC4337" s="1" t="s">
        <v>25826</v>
      </c>
      <c r="AD4337" s="1" t="s">
        <v>61</v>
      </c>
      <c r="AE4337" s="2" t="b">
        <v>1</v>
      </c>
      <c r="AF4337" s="1"/>
      <c r="AG4337" s="2" t="b">
        <v>0</v>
      </c>
      <c r="AH4337" s="1">
        <v>46242.564803692127</v>
      </c>
    </row>
    <row r="4338" spans="1:34" ht="13.9">
      <c r="A4338" s="1" t="s">
        <v>25827</v>
      </c>
      <c r="B4338" s="1" t="s">
        <v>25828</v>
      </c>
      <c r="C4338" s="4">
        <v>45912</v>
      </c>
      <c r="D4338" s="1" t="s">
        <v>25656</v>
      </c>
      <c r="E4338" s="1">
        <v>2025</v>
      </c>
      <c r="F4338" s="5">
        <v>10.84</v>
      </c>
      <c r="G4338" s="1" t="s">
        <v>25829</v>
      </c>
      <c r="H4338" s="1" t="s">
        <v>25830</v>
      </c>
      <c r="I4338" s="6">
        <v>15</v>
      </c>
      <c r="J4338" s="6" t="s">
        <v>54</v>
      </c>
      <c r="K4338" s="6">
        <v>1</v>
      </c>
      <c r="L4338" s="6">
        <v>1</v>
      </c>
      <c r="M4338" s="6">
        <v>0</v>
      </c>
      <c r="N4338" s="7">
        <v>1</v>
      </c>
      <c r="O4338" s="1" t="s">
        <v>148</v>
      </c>
      <c r="P4338" s="1" t="s">
        <v>54</v>
      </c>
      <c r="Q4338" s="1" t="s">
        <v>56</v>
      </c>
      <c r="R4338" s="1" t="s">
        <v>5</v>
      </c>
      <c r="S4338" s="2" t="b">
        <v>1</v>
      </c>
      <c r="T4338" s="2" t="b">
        <v>0</v>
      </c>
      <c r="U4338" s="1" t="s">
        <v>57</v>
      </c>
      <c r="V4338" s="1"/>
      <c r="W4338" s="2" t="b">
        <v>0</v>
      </c>
      <c r="X4338" s="1"/>
      <c r="Y4338" s="2" t="b">
        <v>0</v>
      </c>
      <c r="Z4338" s="1" t="s">
        <v>58</v>
      </c>
      <c r="AA4338" s="2" t="b">
        <v>1</v>
      </c>
      <c r="AB4338" s="1" t="s">
        <v>25831</v>
      </c>
      <c r="AC4338" s="1" t="s">
        <v>25832</v>
      </c>
      <c r="AD4338" s="1" t="s">
        <v>61</v>
      </c>
      <c r="AE4338" s="2" t="b">
        <v>1</v>
      </c>
      <c r="AF4338" s="1" t="s">
        <v>305</v>
      </c>
      <c r="AG4338" s="2" t="b">
        <v>0</v>
      </c>
      <c r="AH4338" s="1">
        <v>46242.564803692127</v>
      </c>
    </row>
    <row r="4339" spans="1:34" ht="13.9">
      <c r="A4339" s="1" t="s">
        <v>25833</v>
      </c>
      <c r="B4339" s="1" t="s">
        <v>25834</v>
      </c>
      <c r="C4339" s="4">
        <v>45912</v>
      </c>
      <c r="D4339" s="1" t="s">
        <v>25656</v>
      </c>
      <c r="E4339" s="1">
        <v>2025</v>
      </c>
      <c r="F4339" s="5">
        <v>10.84</v>
      </c>
      <c r="G4339" s="1" t="s">
        <v>25835</v>
      </c>
      <c r="H4339" s="1" t="s">
        <v>25836</v>
      </c>
      <c r="I4339" s="6">
        <v>71</v>
      </c>
      <c r="J4339" s="6" t="s">
        <v>54</v>
      </c>
      <c r="K4339" s="6">
        <v>3</v>
      </c>
      <c r="L4339" s="6">
        <v>3</v>
      </c>
      <c r="M4339" s="6">
        <v>0</v>
      </c>
      <c r="N4339" s="7">
        <v>1</v>
      </c>
      <c r="O4339" s="1" t="s">
        <v>302</v>
      </c>
      <c r="P4339" s="1" t="s">
        <v>54</v>
      </c>
      <c r="Q4339" s="1" t="s">
        <v>56</v>
      </c>
      <c r="R4339" s="1" t="s">
        <v>5</v>
      </c>
      <c r="S4339" s="2" t="b">
        <v>1</v>
      </c>
      <c r="T4339" s="2" t="b">
        <v>0</v>
      </c>
      <c r="U4339" s="1" t="s">
        <v>57</v>
      </c>
      <c r="V4339" s="1"/>
      <c r="W4339" s="2" t="b">
        <v>0</v>
      </c>
      <c r="X4339" s="1"/>
      <c r="Y4339" s="2" t="b">
        <v>0</v>
      </c>
      <c r="Z4339" s="1" t="s">
        <v>58</v>
      </c>
      <c r="AA4339" s="2" t="b">
        <v>1</v>
      </c>
      <c r="AB4339" s="1" t="s">
        <v>25837</v>
      </c>
      <c r="AC4339" s="1" t="s">
        <v>25838</v>
      </c>
      <c r="AD4339" s="1" t="s">
        <v>61</v>
      </c>
      <c r="AE4339" s="2" t="b">
        <v>1</v>
      </c>
      <c r="AF4339" s="1" t="s">
        <v>71</v>
      </c>
      <c r="AG4339" s="2" t="b">
        <v>0</v>
      </c>
      <c r="AH4339" s="1">
        <v>46242.564803692127</v>
      </c>
    </row>
    <row r="4340" spans="1:34" ht="13.9">
      <c r="A4340" s="1" t="s">
        <v>25839</v>
      </c>
      <c r="B4340" s="1" t="s">
        <v>25840</v>
      </c>
      <c r="C4340" s="4">
        <v>45914</v>
      </c>
      <c r="D4340" s="1" t="s">
        <v>25656</v>
      </c>
      <c r="E4340" s="1">
        <v>2025</v>
      </c>
      <c r="F4340" s="5">
        <v>10.78</v>
      </c>
      <c r="G4340" s="1" t="s">
        <v>25841</v>
      </c>
      <c r="H4340" s="1" t="s">
        <v>25842</v>
      </c>
      <c r="I4340" s="6">
        <v>626</v>
      </c>
      <c r="J4340" s="6" t="s">
        <v>54</v>
      </c>
      <c r="K4340" s="6">
        <v>5</v>
      </c>
      <c r="L4340" s="6">
        <v>3</v>
      </c>
      <c r="M4340" s="6">
        <v>2</v>
      </c>
      <c r="N4340" s="7">
        <v>0.6</v>
      </c>
      <c r="O4340" s="1" t="s">
        <v>323</v>
      </c>
      <c r="P4340" s="1" t="s">
        <v>54</v>
      </c>
      <c r="Q4340" s="1" t="s">
        <v>56</v>
      </c>
      <c r="R4340" s="1" t="s">
        <v>7</v>
      </c>
      <c r="S4340" s="2" t="b">
        <v>0</v>
      </c>
      <c r="T4340" s="2" t="b">
        <v>1</v>
      </c>
      <c r="U4340" s="1" t="s">
        <v>202</v>
      </c>
      <c r="V4340" s="1">
        <v>18</v>
      </c>
      <c r="W4340" s="2" t="b">
        <v>1</v>
      </c>
      <c r="X4340" s="2" t="b">
        <v>1</v>
      </c>
      <c r="Y4340" s="2" t="b">
        <v>0</v>
      </c>
      <c r="Z4340" s="1" t="s">
        <v>119</v>
      </c>
      <c r="AA4340" s="2" t="b">
        <v>0</v>
      </c>
      <c r="AB4340" s="1" t="s">
        <v>25843</v>
      </c>
      <c r="AC4340" s="1" t="s">
        <v>25844</v>
      </c>
      <c r="AD4340" s="1" t="s">
        <v>61</v>
      </c>
      <c r="AE4340" s="2" t="b">
        <v>1</v>
      </c>
      <c r="AF4340" s="1"/>
      <c r="AG4340" s="2" t="b">
        <v>0</v>
      </c>
      <c r="AH4340" s="1">
        <v>46242.564803692127</v>
      </c>
    </row>
    <row r="4341" spans="1:34" ht="13.9">
      <c r="A4341" s="1" t="s">
        <v>25845</v>
      </c>
      <c r="B4341" s="1" t="s">
        <v>25846</v>
      </c>
      <c r="C4341" s="4">
        <v>45914</v>
      </c>
      <c r="D4341" s="1" t="s">
        <v>25656</v>
      </c>
      <c r="E4341" s="1">
        <v>2025</v>
      </c>
      <c r="F4341" s="5">
        <v>10.78</v>
      </c>
      <c r="G4341" s="1" t="s">
        <v>25847</v>
      </c>
      <c r="H4341" s="1" t="s">
        <v>25848</v>
      </c>
      <c r="I4341" s="6">
        <v>6501</v>
      </c>
      <c r="J4341" s="6" t="s">
        <v>54</v>
      </c>
      <c r="K4341" s="6">
        <v>217</v>
      </c>
      <c r="L4341" s="6">
        <v>211</v>
      </c>
      <c r="M4341" s="6">
        <v>6</v>
      </c>
      <c r="N4341" s="7">
        <v>0.97235023041474655</v>
      </c>
      <c r="O4341" s="1" t="s">
        <v>67</v>
      </c>
      <c r="P4341" s="1" t="s">
        <v>54</v>
      </c>
      <c r="Q4341" s="1" t="s">
        <v>68</v>
      </c>
      <c r="R4341" s="1" t="s">
        <v>5</v>
      </c>
      <c r="S4341" s="2" t="b">
        <v>1</v>
      </c>
      <c r="T4341" s="2" t="b">
        <v>0</v>
      </c>
      <c r="U4341" s="1" t="s">
        <v>57</v>
      </c>
      <c r="V4341" s="1"/>
      <c r="W4341" s="2" t="b">
        <v>0</v>
      </c>
      <c r="X4341" s="1"/>
      <c r="Y4341" s="2" t="b">
        <v>0</v>
      </c>
      <c r="Z4341" s="1" t="s">
        <v>58</v>
      </c>
      <c r="AA4341" s="2" t="b">
        <v>1</v>
      </c>
      <c r="AB4341" s="1" t="s">
        <v>25849</v>
      </c>
      <c r="AC4341" s="1" t="s">
        <v>25850</v>
      </c>
      <c r="AD4341" s="1" t="s">
        <v>61</v>
      </c>
      <c r="AE4341" s="2" t="b">
        <v>1</v>
      </c>
      <c r="AF4341" s="1" t="s">
        <v>101</v>
      </c>
      <c r="AG4341" s="2" t="b">
        <v>1</v>
      </c>
      <c r="AH4341" s="1">
        <v>46242.564803692127</v>
      </c>
    </row>
    <row r="4342" spans="1:34" ht="13.9">
      <c r="A4342" s="1" t="s">
        <v>25851</v>
      </c>
      <c r="B4342" s="1" t="s">
        <v>25852</v>
      </c>
      <c r="C4342" s="4">
        <v>45915</v>
      </c>
      <c r="D4342" s="1" t="s">
        <v>25656</v>
      </c>
      <c r="E4342" s="1">
        <v>2025</v>
      </c>
      <c r="F4342" s="5">
        <v>10.74</v>
      </c>
      <c r="G4342" s="1" t="s">
        <v>25853</v>
      </c>
      <c r="H4342" s="1" t="s">
        <v>25854</v>
      </c>
      <c r="I4342" s="6"/>
      <c r="J4342" s="6" t="s">
        <v>147</v>
      </c>
      <c r="K4342" s="6">
        <v>6</v>
      </c>
      <c r="L4342" s="6">
        <v>6</v>
      </c>
      <c r="M4342" s="6">
        <v>0</v>
      </c>
      <c r="N4342" s="7">
        <v>1</v>
      </c>
      <c r="O4342" s="1" t="s">
        <v>947</v>
      </c>
      <c r="P4342" s="1" t="s">
        <v>54</v>
      </c>
      <c r="Q4342" s="1" t="s">
        <v>56</v>
      </c>
      <c r="R4342" s="1" t="s">
        <v>5</v>
      </c>
      <c r="S4342" s="2" t="b">
        <v>1</v>
      </c>
      <c r="T4342" s="2" t="b">
        <v>0</v>
      </c>
      <c r="U4342" s="1" t="s">
        <v>112</v>
      </c>
      <c r="V4342" s="1">
        <v>15</v>
      </c>
      <c r="W4342" s="2" t="b">
        <v>0</v>
      </c>
      <c r="X4342" s="1"/>
      <c r="Y4342" s="2" t="b">
        <v>0</v>
      </c>
      <c r="Z4342" s="1" t="s">
        <v>119</v>
      </c>
      <c r="AA4342" s="2" t="b">
        <v>0</v>
      </c>
      <c r="AB4342" s="1" t="s">
        <v>25855</v>
      </c>
      <c r="AC4342" s="1" t="s">
        <v>25856</v>
      </c>
      <c r="AD4342" s="1" t="s">
        <v>61</v>
      </c>
      <c r="AE4342" s="2" t="b">
        <v>1</v>
      </c>
      <c r="AF4342" s="1"/>
      <c r="AG4342" s="2" t="b">
        <v>0</v>
      </c>
      <c r="AH4342" s="1">
        <v>46242.564803692127</v>
      </c>
    </row>
    <row r="4343" spans="1:34" ht="13.9">
      <c r="A4343" s="1" t="s">
        <v>25857</v>
      </c>
      <c r="B4343" s="1" t="s">
        <v>25858</v>
      </c>
      <c r="C4343" s="4">
        <v>45915</v>
      </c>
      <c r="D4343" s="1" t="s">
        <v>25656</v>
      </c>
      <c r="E4343" s="1">
        <v>2025</v>
      </c>
      <c r="F4343" s="5">
        <v>10.74</v>
      </c>
      <c r="G4343" s="1" t="s">
        <v>25859</v>
      </c>
      <c r="H4343" s="1" t="s">
        <v>25860</v>
      </c>
      <c r="I4343" s="6">
        <v>1741</v>
      </c>
      <c r="J4343" s="6" t="s">
        <v>54</v>
      </c>
      <c r="K4343" s="6">
        <v>122</v>
      </c>
      <c r="L4343" s="6">
        <v>114</v>
      </c>
      <c r="M4343" s="6">
        <v>8</v>
      </c>
      <c r="N4343" s="7">
        <v>0.93442622950819676</v>
      </c>
      <c r="O4343" s="1" t="s">
        <v>67</v>
      </c>
      <c r="P4343" s="1" t="s">
        <v>54</v>
      </c>
      <c r="Q4343" s="1" t="s">
        <v>56</v>
      </c>
      <c r="R4343" s="1" t="s">
        <v>5</v>
      </c>
      <c r="S4343" s="2" t="b">
        <v>1</v>
      </c>
      <c r="T4343" s="2" t="b">
        <v>0</v>
      </c>
      <c r="U4343" s="1" t="s">
        <v>57</v>
      </c>
      <c r="V4343" s="1"/>
      <c r="W4343" s="2" t="b">
        <v>0</v>
      </c>
      <c r="X4343" s="1"/>
      <c r="Y4343" s="2" t="b">
        <v>0</v>
      </c>
      <c r="Z4343" s="1" t="s">
        <v>58</v>
      </c>
      <c r="AA4343" s="2" t="b">
        <v>1</v>
      </c>
      <c r="AB4343" s="1" t="s">
        <v>25861</v>
      </c>
      <c r="AC4343" s="1" t="s">
        <v>25862</v>
      </c>
      <c r="AD4343" s="1" t="s">
        <v>61</v>
      </c>
      <c r="AE4343" s="2" t="b">
        <v>1</v>
      </c>
      <c r="AF4343" s="1" t="s">
        <v>1426</v>
      </c>
      <c r="AG4343" s="2" t="b">
        <v>0</v>
      </c>
      <c r="AH4343" s="1">
        <v>46242.564803692127</v>
      </c>
    </row>
    <row r="4344" spans="1:34" ht="13.9">
      <c r="A4344" s="1" t="s">
        <v>25863</v>
      </c>
      <c r="B4344" s="1" t="s">
        <v>25864</v>
      </c>
      <c r="C4344" s="4">
        <v>45916</v>
      </c>
      <c r="D4344" s="1" t="s">
        <v>25656</v>
      </c>
      <c r="E4344" s="1">
        <v>2025</v>
      </c>
      <c r="F4344" s="5">
        <v>10.71</v>
      </c>
      <c r="G4344" s="1" t="s">
        <v>25865</v>
      </c>
      <c r="H4344" s="1" t="s">
        <v>25866</v>
      </c>
      <c r="I4344" s="6">
        <v>2701</v>
      </c>
      <c r="J4344" s="6" t="s">
        <v>54</v>
      </c>
      <c r="K4344" s="6">
        <v>68</v>
      </c>
      <c r="L4344" s="6">
        <v>64</v>
      </c>
      <c r="M4344" s="6">
        <v>4</v>
      </c>
      <c r="N4344" s="7">
        <v>0.94117647058823528</v>
      </c>
      <c r="O4344" s="1" t="s">
        <v>67</v>
      </c>
      <c r="P4344" s="1" t="s">
        <v>54</v>
      </c>
      <c r="Q4344" s="1" t="s">
        <v>56</v>
      </c>
      <c r="R4344" s="1" t="s">
        <v>5</v>
      </c>
      <c r="S4344" s="2" t="b">
        <v>1</v>
      </c>
      <c r="T4344" s="2" t="b">
        <v>0</v>
      </c>
      <c r="U4344" s="1" t="s">
        <v>57</v>
      </c>
      <c r="V4344" s="1"/>
      <c r="W4344" s="2" t="b">
        <v>0</v>
      </c>
      <c r="X4344" s="1"/>
      <c r="Y4344" s="2" t="b">
        <v>0</v>
      </c>
      <c r="Z4344" s="1" t="s">
        <v>58</v>
      </c>
      <c r="AA4344" s="2" t="b">
        <v>1</v>
      </c>
      <c r="AB4344" s="1" t="s">
        <v>25867</v>
      </c>
      <c r="AC4344" s="1" t="s">
        <v>25868</v>
      </c>
      <c r="AD4344" s="1" t="s">
        <v>61</v>
      </c>
      <c r="AE4344" s="2" t="b">
        <v>1</v>
      </c>
      <c r="AF4344" s="1" t="s">
        <v>101</v>
      </c>
      <c r="AG4344" s="2" t="b">
        <v>1</v>
      </c>
      <c r="AH4344" s="1">
        <v>46242.564803703703</v>
      </c>
    </row>
    <row r="4345" spans="1:34" ht="13.9">
      <c r="A4345" s="1" t="s">
        <v>25869</v>
      </c>
      <c r="B4345" s="1" t="s">
        <v>25870</v>
      </c>
      <c r="C4345" s="4">
        <v>45916</v>
      </c>
      <c r="D4345" s="1" t="s">
        <v>25656</v>
      </c>
      <c r="E4345" s="1">
        <v>2025</v>
      </c>
      <c r="F4345" s="5">
        <v>10.71</v>
      </c>
      <c r="G4345" s="1" t="s">
        <v>25871</v>
      </c>
      <c r="H4345" s="1" t="s">
        <v>25872</v>
      </c>
      <c r="I4345" s="6">
        <v>3595</v>
      </c>
      <c r="J4345" s="6" t="s">
        <v>54</v>
      </c>
      <c r="K4345" s="6">
        <v>139</v>
      </c>
      <c r="L4345" s="6">
        <v>111</v>
      </c>
      <c r="M4345" s="6">
        <v>28</v>
      </c>
      <c r="N4345" s="7">
        <v>0.79856115107913672</v>
      </c>
      <c r="O4345" s="1" t="s">
        <v>55</v>
      </c>
      <c r="P4345" s="1" t="s">
        <v>54</v>
      </c>
      <c r="Q4345" s="1" t="s">
        <v>56</v>
      </c>
      <c r="R4345" s="1" t="s">
        <v>5</v>
      </c>
      <c r="S4345" s="2" t="b">
        <v>1</v>
      </c>
      <c r="T4345" s="2" t="b">
        <v>0</v>
      </c>
      <c r="U4345" s="1" t="s">
        <v>57</v>
      </c>
      <c r="V4345" s="1"/>
      <c r="W4345" s="2" t="b">
        <v>0</v>
      </c>
      <c r="X4345" s="1"/>
      <c r="Y4345" s="2" t="b">
        <v>0</v>
      </c>
      <c r="Z4345" s="1" t="s">
        <v>58</v>
      </c>
      <c r="AA4345" s="2" t="b">
        <v>1</v>
      </c>
      <c r="AB4345" s="1" t="s">
        <v>25873</v>
      </c>
      <c r="AC4345" s="1" t="s">
        <v>25874</v>
      </c>
      <c r="AD4345" s="1" t="s">
        <v>61</v>
      </c>
      <c r="AE4345" s="2" t="b">
        <v>1</v>
      </c>
      <c r="AF4345" s="1" t="s">
        <v>502</v>
      </c>
      <c r="AG4345" s="2" t="b">
        <v>0</v>
      </c>
      <c r="AH4345" s="1">
        <v>46242.564803703703</v>
      </c>
    </row>
    <row r="4346" spans="1:34" ht="13.9">
      <c r="A4346" s="1" t="s">
        <v>25875</v>
      </c>
      <c r="B4346" s="1" t="s">
        <v>25876</v>
      </c>
      <c r="C4346" s="4">
        <v>45917</v>
      </c>
      <c r="D4346" s="1" t="s">
        <v>25656</v>
      </c>
      <c r="E4346" s="1">
        <v>2025</v>
      </c>
      <c r="F4346" s="5">
        <v>10.68</v>
      </c>
      <c r="G4346" s="1" t="s">
        <v>25877</v>
      </c>
      <c r="H4346" s="1" t="s">
        <v>25878</v>
      </c>
      <c r="I4346" s="6">
        <v>15</v>
      </c>
      <c r="J4346" s="6" t="s">
        <v>54</v>
      </c>
      <c r="K4346" s="6">
        <v>1</v>
      </c>
      <c r="L4346" s="6">
        <v>0</v>
      </c>
      <c r="M4346" s="6">
        <v>1</v>
      </c>
      <c r="N4346" s="7">
        <v>0</v>
      </c>
      <c r="O4346" s="1" t="s">
        <v>148</v>
      </c>
      <c r="P4346" s="1" t="s">
        <v>54</v>
      </c>
      <c r="Q4346" s="1" t="s">
        <v>56</v>
      </c>
      <c r="R4346" s="1" t="s">
        <v>7</v>
      </c>
      <c r="S4346" s="2" t="b">
        <v>0</v>
      </c>
      <c r="T4346" s="2" t="b">
        <v>1</v>
      </c>
      <c r="U4346" s="1" t="s">
        <v>202</v>
      </c>
      <c r="V4346" s="1">
        <v>18</v>
      </c>
      <c r="W4346" s="2" t="b">
        <v>1</v>
      </c>
      <c r="X4346" s="2" t="b">
        <v>1</v>
      </c>
      <c r="Y4346" s="2" t="b">
        <v>0</v>
      </c>
      <c r="Z4346" s="1" t="s">
        <v>119</v>
      </c>
      <c r="AA4346" s="2" t="b">
        <v>0</v>
      </c>
      <c r="AB4346" s="1" t="s">
        <v>25879</v>
      </c>
      <c r="AC4346" s="1" t="s">
        <v>25880</v>
      </c>
      <c r="AD4346" s="1" t="s">
        <v>61</v>
      </c>
      <c r="AE4346" s="2" t="b">
        <v>1</v>
      </c>
      <c r="AF4346" s="1"/>
      <c r="AG4346" s="2" t="b">
        <v>0</v>
      </c>
      <c r="AH4346" s="1">
        <v>46242.564803703703</v>
      </c>
    </row>
    <row r="4347" spans="1:34" ht="13.9">
      <c r="A4347" s="1" t="s">
        <v>25881</v>
      </c>
      <c r="B4347" s="1" t="s">
        <v>25882</v>
      </c>
      <c r="C4347" s="4">
        <v>45917</v>
      </c>
      <c r="D4347" s="1" t="s">
        <v>25656</v>
      </c>
      <c r="E4347" s="1">
        <v>2025</v>
      </c>
      <c r="F4347" s="5">
        <v>10.68</v>
      </c>
      <c r="G4347" s="1" t="s">
        <v>25883</v>
      </c>
      <c r="H4347" s="1" t="s">
        <v>25884</v>
      </c>
      <c r="I4347" s="6">
        <v>945</v>
      </c>
      <c r="J4347" s="6" t="s">
        <v>54</v>
      </c>
      <c r="K4347" s="6">
        <v>71</v>
      </c>
      <c r="L4347" s="6">
        <v>66</v>
      </c>
      <c r="M4347" s="6">
        <v>5</v>
      </c>
      <c r="N4347" s="7">
        <v>0.92957746478873238</v>
      </c>
      <c r="O4347" s="1" t="s">
        <v>67</v>
      </c>
      <c r="P4347" s="1" t="s">
        <v>54</v>
      </c>
      <c r="Q4347" s="1" t="s">
        <v>56</v>
      </c>
      <c r="R4347" s="1" t="s">
        <v>5</v>
      </c>
      <c r="S4347" s="2" t="b">
        <v>1</v>
      </c>
      <c r="T4347" s="2" t="b">
        <v>0</v>
      </c>
      <c r="U4347" s="1" t="s">
        <v>57</v>
      </c>
      <c r="V4347" s="1"/>
      <c r="W4347" s="2" t="b">
        <v>0</v>
      </c>
      <c r="X4347" s="1"/>
      <c r="Y4347" s="2" t="b">
        <v>0</v>
      </c>
      <c r="Z4347" s="1" t="s">
        <v>58</v>
      </c>
      <c r="AA4347" s="2" t="b">
        <v>1</v>
      </c>
      <c r="AB4347" s="1" t="s">
        <v>25885</v>
      </c>
      <c r="AC4347" s="1" t="s">
        <v>25886</v>
      </c>
      <c r="AD4347" s="1" t="s">
        <v>61</v>
      </c>
      <c r="AE4347" s="2" t="b">
        <v>1</v>
      </c>
      <c r="AF4347" s="1" t="s">
        <v>502</v>
      </c>
      <c r="AG4347" s="2" t="b">
        <v>0</v>
      </c>
      <c r="AH4347" s="1">
        <v>46242.564803703703</v>
      </c>
    </row>
    <row r="4348" spans="1:34" ht="13.9">
      <c r="A4348" s="1" t="s">
        <v>25887</v>
      </c>
      <c r="B4348" s="1" t="s">
        <v>25888</v>
      </c>
      <c r="C4348" s="4">
        <v>45918</v>
      </c>
      <c r="D4348" s="1" t="s">
        <v>25656</v>
      </c>
      <c r="E4348" s="1">
        <v>2025</v>
      </c>
      <c r="F4348" s="5">
        <v>10.64</v>
      </c>
      <c r="G4348" s="1" t="s">
        <v>25889</v>
      </c>
      <c r="H4348" s="1" t="s">
        <v>25890</v>
      </c>
      <c r="I4348" s="6">
        <v>30</v>
      </c>
      <c r="J4348" s="6" t="s">
        <v>54</v>
      </c>
      <c r="K4348" s="6">
        <v>2</v>
      </c>
      <c r="L4348" s="6">
        <v>2</v>
      </c>
      <c r="M4348" s="6">
        <v>0</v>
      </c>
      <c r="N4348" s="7">
        <v>1</v>
      </c>
      <c r="O4348" s="1" t="s">
        <v>567</v>
      </c>
      <c r="P4348" s="1" t="s">
        <v>54</v>
      </c>
      <c r="Q4348" s="1" t="s">
        <v>56</v>
      </c>
      <c r="R4348" s="1" t="s">
        <v>5</v>
      </c>
      <c r="S4348" s="2" t="b">
        <v>1</v>
      </c>
      <c r="T4348" s="2" t="b">
        <v>0</v>
      </c>
      <c r="U4348" s="1" t="s">
        <v>57</v>
      </c>
      <c r="V4348" s="1"/>
      <c r="W4348" s="2" t="b">
        <v>0</v>
      </c>
      <c r="X4348" s="1"/>
      <c r="Y4348" s="2" t="b">
        <v>0</v>
      </c>
      <c r="Z4348" s="1" t="s">
        <v>58</v>
      </c>
      <c r="AA4348" s="2" t="b">
        <v>1</v>
      </c>
      <c r="AB4348" s="1" t="s">
        <v>25891</v>
      </c>
      <c r="AC4348" s="1" t="s">
        <v>25892</v>
      </c>
      <c r="AD4348" s="1" t="s">
        <v>61</v>
      </c>
      <c r="AE4348" s="2" t="b">
        <v>1</v>
      </c>
      <c r="AF4348" s="1" t="s">
        <v>71</v>
      </c>
      <c r="AG4348" s="2" t="b">
        <v>0</v>
      </c>
      <c r="AH4348" s="1">
        <v>46242.564803703703</v>
      </c>
    </row>
    <row r="4349" spans="1:34" ht="13.9">
      <c r="A4349" s="1" t="s">
        <v>25893</v>
      </c>
      <c r="B4349" s="1" t="s">
        <v>25894</v>
      </c>
      <c r="C4349" s="4">
        <v>45918</v>
      </c>
      <c r="D4349" s="1" t="s">
        <v>25656</v>
      </c>
      <c r="E4349" s="1">
        <v>2025</v>
      </c>
      <c r="F4349" s="5">
        <v>10.64</v>
      </c>
      <c r="G4349" s="1" t="s">
        <v>25895</v>
      </c>
      <c r="H4349" s="1" t="s">
        <v>25896</v>
      </c>
      <c r="I4349" s="6">
        <v>297</v>
      </c>
      <c r="J4349" s="6" t="s">
        <v>54</v>
      </c>
      <c r="K4349" s="6">
        <v>19</v>
      </c>
      <c r="L4349" s="6">
        <v>19</v>
      </c>
      <c r="M4349" s="6">
        <v>0</v>
      </c>
      <c r="N4349" s="7">
        <v>1</v>
      </c>
      <c r="O4349" s="1" t="s">
        <v>126</v>
      </c>
      <c r="P4349" s="1" t="s">
        <v>54</v>
      </c>
      <c r="Q4349" s="1" t="s">
        <v>56</v>
      </c>
      <c r="R4349" s="1" t="s">
        <v>5</v>
      </c>
      <c r="S4349" s="2" t="b">
        <v>1</v>
      </c>
      <c r="T4349" s="2" t="b">
        <v>0</v>
      </c>
      <c r="U4349" s="1" t="s">
        <v>57</v>
      </c>
      <c r="V4349" s="1"/>
      <c r="W4349" s="2" t="b">
        <v>0</v>
      </c>
      <c r="X4349" s="1"/>
      <c r="Y4349" s="2" t="b">
        <v>0</v>
      </c>
      <c r="Z4349" s="1" t="s">
        <v>58</v>
      </c>
      <c r="AA4349" s="2" t="b">
        <v>1</v>
      </c>
      <c r="AB4349" s="1" t="s">
        <v>25897</v>
      </c>
      <c r="AC4349" s="1" t="s">
        <v>25898</v>
      </c>
      <c r="AD4349" s="1" t="s">
        <v>61</v>
      </c>
      <c r="AE4349" s="2" t="b">
        <v>1</v>
      </c>
      <c r="AF4349" s="1" t="s">
        <v>62</v>
      </c>
      <c r="AG4349" s="2" t="b">
        <v>0</v>
      </c>
      <c r="AH4349" s="1">
        <v>46242.564803703703</v>
      </c>
    </row>
    <row r="4350" spans="1:34" ht="13.9">
      <c r="A4350" s="1" t="s">
        <v>25899</v>
      </c>
      <c r="B4350" s="1" t="s">
        <v>25900</v>
      </c>
      <c r="C4350" s="4">
        <v>45918</v>
      </c>
      <c r="D4350" s="1" t="s">
        <v>25656</v>
      </c>
      <c r="E4350" s="1">
        <v>2025</v>
      </c>
      <c r="F4350" s="5">
        <v>10.64</v>
      </c>
      <c r="G4350" s="1" t="s">
        <v>25901</v>
      </c>
      <c r="H4350" s="1" t="s">
        <v>25902</v>
      </c>
      <c r="I4350" s="6">
        <v>175</v>
      </c>
      <c r="J4350" s="6" t="s">
        <v>54</v>
      </c>
      <c r="K4350" s="6">
        <v>8</v>
      </c>
      <c r="L4350" s="6">
        <v>8</v>
      </c>
      <c r="M4350" s="6">
        <v>0</v>
      </c>
      <c r="N4350" s="7">
        <v>1</v>
      </c>
      <c r="O4350" s="1" t="s">
        <v>1324</v>
      </c>
      <c r="P4350" s="1" t="s">
        <v>54</v>
      </c>
      <c r="Q4350" s="1" t="s">
        <v>56</v>
      </c>
      <c r="R4350" s="1" t="s">
        <v>7</v>
      </c>
      <c r="S4350" s="2" t="b">
        <v>0</v>
      </c>
      <c r="T4350" s="2" t="b">
        <v>1</v>
      </c>
      <c r="U4350" s="1" t="s">
        <v>202</v>
      </c>
      <c r="V4350" s="1">
        <v>18</v>
      </c>
      <c r="W4350" s="2" t="b">
        <v>1</v>
      </c>
      <c r="X4350" s="2" t="b">
        <v>1</v>
      </c>
      <c r="Y4350" s="2" t="b">
        <v>0</v>
      </c>
      <c r="Z4350" s="1" t="s">
        <v>119</v>
      </c>
      <c r="AA4350" s="2" t="b">
        <v>0</v>
      </c>
      <c r="AB4350" s="1" t="s">
        <v>25903</v>
      </c>
      <c r="AC4350" s="1" t="s">
        <v>25904</v>
      </c>
      <c r="AD4350" s="1" t="s">
        <v>61</v>
      </c>
      <c r="AE4350" s="2" t="b">
        <v>1</v>
      </c>
      <c r="AF4350" s="1"/>
      <c r="AG4350" s="2" t="b">
        <v>0</v>
      </c>
      <c r="AH4350" s="1">
        <v>46242.564803703703</v>
      </c>
    </row>
    <row r="4351" spans="1:34" ht="13.9">
      <c r="A4351" s="1" t="s">
        <v>25905</v>
      </c>
      <c r="B4351" s="1" t="s">
        <v>25906</v>
      </c>
      <c r="C4351" s="4">
        <v>45918</v>
      </c>
      <c r="D4351" s="1" t="s">
        <v>25656</v>
      </c>
      <c r="E4351" s="1">
        <v>2025</v>
      </c>
      <c r="F4351" s="5">
        <v>10.64</v>
      </c>
      <c r="G4351" s="1" t="s">
        <v>25907</v>
      </c>
      <c r="H4351" s="1" t="s">
        <v>25908</v>
      </c>
      <c r="I4351" s="6">
        <v>15405</v>
      </c>
      <c r="J4351" s="6" t="s">
        <v>54</v>
      </c>
      <c r="K4351" s="6">
        <v>920</v>
      </c>
      <c r="L4351" s="6">
        <v>854</v>
      </c>
      <c r="M4351" s="6">
        <v>66</v>
      </c>
      <c r="N4351" s="7">
        <v>0.92826086956521736</v>
      </c>
      <c r="O4351" s="1" t="s">
        <v>67</v>
      </c>
      <c r="P4351" s="1" t="s">
        <v>54</v>
      </c>
      <c r="Q4351" s="1" t="s">
        <v>68</v>
      </c>
      <c r="R4351" s="1" t="s">
        <v>5</v>
      </c>
      <c r="S4351" s="2" t="b">
        <v>1</v>
      </c>
      <c r="T4351" s="2" t="b">
        <v>0</v>
      </c>
      <c r="U4351" s="1" t="s">
        <v>57</v>
      </c>
      <c r="V4351" s="1"/>
      <c r="W4351" s="2" t="b">
        <v>0</v>
      </c>
      <c r="X4351" s="1"/>
      <c r="Y4351" s="2" t="b">
        <v>0</v>
      </c>
      <c r="Z4351" s="1" t="s">
        <v>58</v>
      </c>
      <c r="AA4351" s="2" t="b">
        <v>1</v>
      </c>
      <c r="AB4351" s="1" t="s">
        <v>25909</v>
      </c>
      <c r="AC4351" s="1" t="s">
        <v>25910</v>
      </c>
      <c r="AD4351" s="1" t="s">
        <v>61</v>
      </c>
      <c r="AE4351" s="2" t="b">
        <v>1</v>
      </c>
      <c r="AF4351" s="1" t="s">
        <v>86</v>
      </c>
      <c r="AG4351" s="2" t="b">
        <v>0</v>
      </c>
      <c r="AH4351" s="1">
        <v>46242.564803703703</v>
      </c>
    </row>
    <row r="4352" spans="1:34" ht="13.9">
      <c r="A4352" s="1" t="s">
        <v>25911</v>
      </c>
      <c r="B4352" s="1" t="s">
        <v>25912</v>
      </c>
      <c r="C4352" s="4">
        <v>45918</v>
      </c>
      <c r="D4352" s="1" t="s">
        <v>25656</v>
      </c>
      <c r="E4352" s="1">
        <v>2025</v>
      </c>
      <c r="F4352" s="5">
        <v>10.64</v>
      </c>
      <c r="G4352" s="1" t="s">
        <v>25913</v>
      </c>
      <c r="H4352" s="1" t="s">
        <v>25914</v>
      </c>
      <c r="I4352" s="6">
        <v>130</v>
      </c>
      <c r="J4352" s="6" t="s">
        <v>54</v>
      </c>
      <c r="K4352" s="6">
        <v>6</v>
      </c>
      <c r="L4352" s="6">
        <v>4</v>
      </c>
      <c r="M4352" s="6">
        <v>2</v>
      </c>
      <c r="N4352" s="7">
        <v>0.66666666666666663</v>
      </c>
      <c r="O4352" s="1" t="s">
        <v>947</v>
      </c>
      <c r="P4352" s="1" t="s">
        <v>54</v>
      </c>
      <c r="Q4352" s="1" t="s">
        <v>56</v>
      </c>
      <c r="R4352" s="1" t="s">
        <v>5</v>
      </c>
      <c r="S4352" s="2" t="b">
        <v>1</v>
      </c>
      <c r="T4352" s="2" t="b">
        <v>0</v>
      </c>
      <c r="U4352" s="1" t="s">
        <v>57</v>
      </c>
      <c r="V4352" s="1"/>
      <c r="W4352" s="2" t="b">
        <v>0</v>
      </c>
      <c r="X4352" s="1"/>
      <c r="Y4352" s="2" t="b">
        <v>0</v>
      </c>
      <c r="Z4352" s="1" t="s">
        <v>58</v>
      </c>
      <c r="AA4352" s="2" t="b">
        <v>1</v>
      </c>
      <c r="AB4352" s="1" t="s">
        <v>25915</v>
      </c>
      <c r="AC4352" s="1" t="s">
        <v>25916</v>
      </c>
      <c r="AD4352" s="1" t="s">
        <v>61</v>
      </c>
      <c r="AE4352" s="2" t="b">
        <v>1</v>
      </c>
      <c r="AF4352" s="1" t="s">
        <v>62</v>
      </c>
      <c r="AG4352" s="2" t="b">
        <v>0</v>
      </c>
      <c r="AH4352" s="1">
        <v>46242.564803703703</v>
      </c>
    </row>
    <row r="4353" spans="1:34" ht="13.9">
      <c r="A4353" s="1" t="s">
        <v>25917</v>
      </c>
      <c r="B4353" s="1" t="s">
        <v>25918</v>
      </c>
      <c r="C4353" s="4">
        <v>45918</v>
      </c>
      <c r="D4353" s="1" t="s">
        <v>25656</v>
      </c>
      <c r="E4353" s="1">
        <v>2025</v>
      </c>
      <c r="F4353" s="5">
        <v>10.64</v>
      </c>
      <c r="G4353" s="1" t="s">
        <v>25919</v>
      </c>
      <c r="H4353" s="1" t="s">
        <v>25920</v>
      </c>
      <c r="I4353" s="6">
        <v>67</v>
      </c>
      <c r="J4353" s="6" t="s">
        <v>54</v>
      </c>
      <c r="K4353" s="6">
        <v>7</v>
      </c>
      <c r="L4353" s="6">
        <v>6</v>
      </c>
      <c r="M4353" s="6">
        <v>1</v>
      </c>
      <c r="N4353" s="7">
        <v>0.8571428571428571</v>
      </c>
      <c r="O4353" s="1" t="s">
        <v>83</v>
      </c>
      <c r="P4353" s="1" t="s">
        <v>54</v>
      </c>
      <c r="Q4353" s="1" t="s">
        <v>56</v>
      </c>
      <c r="R4353" s="1" t="s">
        <v>5</v>
      </c>
      <c r="S4353" s="2" t="b">
        <v>1</v>
      </c>
      <c r="T4353" s="2" t="b">
        <v>0</v>
      </c>
      <c r="U4353" s="1" t="s">
        <v>57</v>
      </c>
      <c r="V4353" s="1"/>
      <c r="W4353" s="2" t="b">
        <v>0</v>
      </c>
      <c r="X4353" s="1"/>
      <c r="Y4353" s="2" t="b">
        <v>0</v>
      </c>
      <c r="Z4353" s="1" t="s">
        <v>119</v>
      </c>
      <c r="AA4353" s="2" t="b">
        <v>0</v>
      </c>
      <c r="AB4353" s="1" t="s">
        <v>25921</v>
      </c>
      <c r="AC4353" s="1" t="s">
        <v>25922</v>
      </c>
      <c r="AD4353" s="1" t="s">
        <v>61</v>
      </c>
      <c r="AE4353" s="2" t="b">
        <v>1</v>
      </c>
      <c r="AF4353" s="1"/>
      <c r="AG4353" s="2" t="b">
        <v>0</v>
      </c>
      <c r="AH4353" s="1">
        <v>46242.564803703703</v>
      </c>
    </row>
    <row r="4354" spans="1:34" ht="13.9">
      <c r="A4354" s="1" t="s">
        <v>25923</v>
      </c>
      <c r="B4354" s="1" t="s">
        <v>25924</v>
      </c>
      <c r="C4354" s="4">
        <v>45918</v>
      </c>
      <c r="D4354" s="1" t="s">
        <v>25656</v>
      </c>
      <c r="E4354" s="1">
        <v>2025</v>
      </c>
      <c r="F4354" s="5">
        <v>10.64</v>
      </c>
      <c r="G4354" s="1" t="s">
        <v>25925</v>
      </c>
      <c r="H4354" s="1" t="s">
        <v>25926</v>
      </c>
      <c r="I4354" s="6">
        <v>30</v>
      </c>
      <c r="J4354" s="6" t="s">
        <v>54</v>
      </c>
      <c r="K4354" s="6">
        <v>2</v>
      </c>
      <c r="L4354" s="6">
        <v>2</v>
      </c>
      <c r="M4354" s="6">
        <v>0</v>
      </c>
      <c r="N4354" s="7">
        <v>1</v>
      </c>
      <c r="O4354" s="1" t="s">
        <v>567</v>
      </c>
      <c r="P4354" s="1" t="s">
        <v>54</v>
      </c>
      <c r="Q4354" s="1" t="s">
        <v>56</v>
      </c>
      <c r="R4354" s="1" t="s">
        <v>5</v>
      </c>
      <c r="S4354" s="2" t="b">
        <v>1</v>
      </c>
      <c r="T4354" s="2" t="b">
        <v>0</v>
      </c>
      <c r="U4354" s="1" t="s">
        <v>57</v>
      </c>
      <c r="V4354" s="1"/>
      <c r="W4354" s="2" t="b">
        <v>0</v>
      </c>
      <c r="X4354" s="1"/>
      <c r="Y4354" s="2" t="b">
        <v>0</v>
      </c>
      <c r="Z4354" s="1" t="s">
        <v>58</v>
      </c>
      <c r="AA4354" s="2" t="b">
        <v>1</v>
      </c>
      <c r="AB4354" s="1" t="s">
        <v>25927</v>
      </c>
      <c r="AC4354" s="1" t="s">
        <v>25928</v>
      </c>
      <c r="AD4354" s="1" t="s">
        <v>61</v>
      </c>
      <c r="AE4354" s="2" t="b">
        <v>1</v>
      </c>
      <c r="AF4354" s="1" t="s">
        <v>987</v>
      </c>
      <c r="AG4354" s="2" t="b">
        <v>0</v>
      </c>
      <c r="AH4354" s="1">
        <v>46242.564803703703</v>
      </c>
    </row>
    <row r="4355" spans="1:34" ht="13.9">
      <c r="A4355" s="1" t="s">
        <v>25929</v>
      </c>
      <c r="B4355" s="1" t="s">
        <v>25930</v>
      </c>
      <c r="C4355" s="4">
        <v>45918</v>
      </c>
      <c r="D4355" s="1" t="s">
        <v>25656</v>
      </c>
      <c r="E4355" s="1">
        <v>2025</v>
      </c>
      <c r="F4355" s="5">
        <v>10.64</v>
      </c>
      <c r="G4355" s="1" t="s">
        <v>25931</v>
      </c>
      <c r="H4355" s="1" t="s">
        <v>25932</v>
      </c>
      <c r="I4355" s="6">
        <v>1694</v>
      </c>
      <c r="J4355" s="6" t="s">
        <v>54</v>
      </c>
      <c r="K4355" s="6">
        <v>106</v>
      </c>
      <c r="L4355" s="6">
        <v>92</v>
      </c>
      <c r="M4355" s="6">
        <v>14</v>
      </c>
      <c r="N4355" s="7">
        <v>0.86792452830188682</v>
      </c>
      <c r="O4355" s="1" t="s">
        <v>67</v>
      </c>
      <c r="P4355" s="1" t="s">
        <v>54</v>
      </c>
      <c r="Q4355" s="1" t="s">
        <v>56</v>
      </c>
      <c r="R4355" s="1" t="s">
        <v>5</v>
      </c>
      <c r="S4355" s="2" t="b">
        <v>1</v>
      </c>
      <c r="T4355" s="2" t="b">
        <v>0</v>
      </c>
      <c r="U4355" s="1" t="s">
        <v>57</v>
      </c>
      <c r="V4355" s="1"/>
      <c r="W4355" s="2" t="b">
        <v>0</v>
      </c>
      <c r="X4355" s="1"/>
      <c r="Y4355" s="2" t="b">
        <v>0</v>
      </c>
      <c r="Z4355" s="1" t="s">
        <v>58</v>
      </c>
      <c r="AA4355" s="2" t="b">
        <v>1</v>
      </c>
      <c r="AB4355" s="1" t="s">
        <v>25933</v>
      </c>
      <c r="AC4355" s="1" t="s">
        <v>25934</v>
      </c>
      <c r="AD4355" s="1" t="s">
        <v>61</v>
      </c>
      <c r="AE4355" s="2" t="b">
        <v>1</v>
      </c>
      <c r="AF4355" s="1" t="s">
        <v>86</v>
      </c>
      <c r="AG4355" s="2" t="b">
        <v>0</v>
      </c>
      <c r="AH4355" s="1">
        <v>46242.564803703703</v>
      </c>
    </row>
    <row r="4356" spans="1:34" ht="13.9">
      <c r="A4356" s="1" t="s">
        <v>25935</v>
      </c>
      <c r="B4356" s="1" t="s">
        <v>25936</v>
      </c>
      <c r="C4356" s="4">
        <v>45919</v>
      </c>
      <c r="D4356" s="1" t="s">
        <v>25656</v>
      </c>
      <c r="E4356" s="1">
        <v>2025</v>
      </c>
      <c r="F4356" s="5">
        <v>10.61</v>
      </c>
      <c r="G4356" s="1" t="s">
        <v>25937</v>
      </c>
      <c r="H4356" s="1" t="s">
        <v>25938</v>
      </c>
      <c r="I4356" s="6">
        <v>1800</v>
      </c>
      <c r="J4356" s="6" t="s">
        <v>54</v>
      </c>
      <c r="K4356" s="6">
        <v>65</v>
      </c>
      <c r="L4356" s="6">
        <v>53</v>
      </c>
      <c r="M4356" s="6">
        <v>12</v>
      </c>
      <c r="N4356" s="7">
        <v>0.81538461538461537</v>
      </c>
      <c r="O4356" s="1" t="s">
        <v>67</v>
      </c>
      <c r="P4356" s="1" t="s">
        <v>54</v>
      </c>
      <c r="Q4356" s="1" t="s">
        <v>56</v>
      </c>
      <c r="R4356" s="1" t="s">
        <v>5</v>
      </c>
      <c r="S4356" s="2" t="b">
        <v>1</v>
      </c>
      <c r="T4356" s="2" t="b">
        <v>0</v>
      </c>
      <c r="U4356" s="1" t="s">
        <v>57</v>
      </c>
      <c r="V4356" s="1"/>
      <c r="W4356" s="2" t="b">
        <v>0</v>
      </c>
      <c r="X4356" s="1"/>
      <c r="Y4356" s="2" t="b">
        <v>0</v>
      </c>
      <c r="Z4356" s="1" t="s">
        <v>58</v>
      </c>
      <c r="AA4356" s="2" t="b">
        <v>1</v>
      </c>
      <c r="AB4356" s="1" t="s">
        <v>25939</v>
      </c>
      <c r="AC4356" s="1" t="s">
        <v>25940</v>
      </c>
      <c r="AD4356" s="1" t="s">
        <v>61</v>
      </c>
      <c r="AE4356" s="2" t="b">
        <v>1</v>
      </c>
      <c r="AF4356" s="1" t="s">
        <v>62</v>
      </c>
      <c r="AG4356" s="2" t="b">
        <v>0</v>
      </c>
      <c r="AH4356" s="1">
        <v>46242.564803703703</v>
      </c>
    </row>
    <row r="4357" spans="1:34" ht="13.9">
      <c r="A4357" s="1" t="s">
        <v>25941</v>
      </c>
      <c r="B4357" s="1" t="s">
        <v>25942</v>
      </c>
      <c r="C4357" s="4">
        <v>45919</v>
      </c>
      <c r="D4357" s="1" t="s">
        <v>25656</v>
      </c>
      <c r="E4357" s="1">
        <v>2025</v>
      </c>
      <c r="F4357" s="5">
        <v>10.61</v>
      </c>
      <c r="G4357" s="1" t="s">
        <v>25943</v>
      </c>
      <c r="H4357" s="1" t="s">
        <v>25944</v>
      </c>
      <c r="I4357" s="6">
        <v>701</v>
      </c>
      <c r="J4357" s="6" t="s">
        <v>54</v>
      </c>
      <c r="K4357" s="6">
        <v>10</v>
      </c>
      <c r="L4357" s="6">
        <v>9</v>
      </c>
      <c r="M4357" s="6">
        <v>1</v>
      </c>
      <c r="N4357" s="7">
        <v>0.9</v>
      </c>
      <c r="O4357" s="1" t="s">
        <v>126</v>
      </c>
      <c r="P4357" s="1" t="s">
        <v>54</v>
      </c>
      <c r="Q4357" s="1" t="s">
        <v>56</v>
      </c>
      <c r="R4357" s="1" t="s">
        <v>7</v>
      </c>
      <c r="S4357" s="2" t="b">
        <v>0</v>
      </c>
      <c r="T4357" s="2" t="b">
        <v>1</v>
      </c>
      <c r="U4357" s="1" t="s">
        <v>133</v>
      </c>
      <c r="V4357" s="1">
        <v>18</v>
      </c>
      <c r="W4357" s="2" t="b">
        <v>1</v>
      </c>
      <c r="X4357" s="2" t="b">
        <v>0</v>
      </c>
      <c r="Y4357" s="2" t="b">
        <v>0</v>
      </c>
      <c r="Z4357" s="1" t="s">
        <v>119</v>
      </c>
      <c r="AA4357" s="2" t="b">
        <v>0</v>
      </c>
      <c r="AB4357" s="1" t="s">
        <v>25945</v>
      </c>
      <c r="AC4357" s="1" t="s">
        <v>25946</v>
      </c>
      <c r="AD4357" s="1" t="s">
        <v>61</v>
      </c>
      <c r="AE4357" s="2" t="b">
        <v>1</v>
      </c>
      <c r="AF4357" s="1"/>
      <c r="AG4357" s="2" t="b">
        <v>0</v>
      </c>
      <c r="AH4357" s="1">
        <v>46242.564803703703</v>
      </c>
    </row>
    <row r="4358" spans="1:34" ht="13.9">
      <c r="A4358" s="1" t="s">
        <v>25947</v>
      </c>
      <c r="B4358" s="1" t="s">
        <v>25948</v>
      </c>
      <c r="C4358" s="4">
        <v>45919</v>
      </c>
      <c r="D4358" s="1" t="s">
        <v>25656</v>
      </c>
      <c r="E4358" s="1">
        <v>2025</v>
      </c>
      <c r="F4358" s="5">
        <v>10.61</v>
      </c>
      <c r="G4358" s="1" t="s">
        <v>25949</v>
      </c>
      <c r="H4358" s="1" t="s">
        <v>25950</v>
      </c>
      <c r="I4358" s="6">
        <v>1600</v>
      </c>
      <c r="J4358" s="6" t="s">
        <v>54</v>
      </c>
      <c r="K4358" s="6">
        <v>44</v>
      </c>
      <c r="L4358" s="6">
        <v>40</v>
      </c>
      <c r="M4358" s="6">
        <v>4</v>
      </c>
      <c r="N4358" s="7">
        <v>0.90909090909090906</v>
      </c>
      <c r="O4358" s="1" t="s">
        <v>126</v>
      </c>
      <c r="P4358" s="1" t="s">
        <v>54</v>
      </c>
      <c r="Q4358" s="1" t="s">
        <v>56</v>
      </c>
      <c r="R4358" s="1" t="s">
        <v>5</v>
      </c>
      <c r="S4358" s="2" t="b">
        <v>1</v>
      </c>
      <c r="T4358" s="2" t="b">
        <v>0</v>
      </c>
      <c r="U4358" s="1" t="s">
        <v>57</v>
      </c>
      <c r="V4358" s="1"/>
      <c r="W4358" s="2" t="b">
        <v>0</v>
      </c>
      <c r="X4358" s="1"/>
      <c r="Y4358" s="2" t="b">
        <v>0</v>
      </c>
      <c r="Z4358" s="1" t="s">
        <v>58</v>
      </c>
      <c r="AA4358" s="2" t="b">
        <v>1</v>
      </c>
      <c r="AB4358" s="1" t="s">
        <v>25951</v>
      </c>
      <c r="AC4358" s="1" t="s">
        <v>25952</v>
      </c>
      <c r="AD4358" s="1" t="s">
        <v>61</v>
      </c>
      <c r="AE4358" s="2" t="b">
        <v>1</v>
      </c>
      <c r="AF4358" s="1" t="s">
        <v>142</v>
      </c>
      <c r="AG4358" s="2" t="b">
        <v>0</v>
      </c>
      <c r="AH4358" s="1">
        <v>46242.564803703703</v>
      </c>
    </row>
    <row r="4359" spans="1:34" ht="13.9">
      <c r="A4359" s="1" t="s">
        <v>25953</v>
      </c>
      <c r="B4359" s="1" t="s">
        <v>25954</v>
      </c>
      <c r="C4359" s="4">
        <v>45920</v>
      </c>
      <c r="D4359" s="1" t="s">
        <v>25656</v>
      </c>
      <c r="E4359" s="1">
        <v>2025</v>
      </c>
      <c r="F4359" s="5">
        <v>10.58</v>
      </c>
      <c r="G4359" s="1" t="s">
        <v>25955</v>
      </c>
      <c r="H4359" s="1" t="s">
        <v>25956</v>
      </c>
      <c r="I4359" s="6">
        <v>1183</v>
      </c>
      <c r="J4359" s="6" t="s">
        <v>54</v>
      </c>
      <c r="K4359" s="6">
        <v>39</v>
      </c>
      <c r="L4359" s="6">
        <v>27</v>
      </c>
      <c r="M4359" s="6">
        <v>12</v>
      </c>
      <c r="N4359" s="7">
        <v>0.69230769230769229</v>
      </c>
      <c r="O4359" s="1" t="s">
        <v>91</v>
      </c>
      <c r="P4359" s="1" t="s">
        <v>54</v>
      </c>
      <c r="Q4359" s="1" t="s">
        <v>56</v>
      </c>
      <c r="R4359" s="1" t="s">
        <v>5</v>
      </c>
      <c r="S4359" s="2" t="b">
        <v>1</v>
      </c>
      <c r="T4359" s="2" t="b">
        <v>0</v>
      </c>
      <c r="U4359" s="1" t="s">
        <v>1651</v>
      </c>
      <c r="V4359" s="1">
        <v>6</v>
      </c>
      <c r="W4359" s="2" t="b">
        <v>0</v>
      </c>
      <c r="X4359" s="1"/>
      <c r="Y4359" s="2" t="b">
        <v>0</v>
      </c>
      <c r="Z4359" s="1" t="s">
        <v>58</v>
      </c>
      <c r="AA4359" s="2" t="b">
        <v>1</v>
      </c>
      <c r="AB4359" s="1" t="s">
        <v>25957</v>
      </c>
      <c r="AC4359" s="1" t="s">
        <v>25958</v>
      </c>
      <c r="AD4359" s="1" t="s">
        <v>61</v>
      </c>
      <c r="AE4359" s="2" t="b">
        <v>1</v>
      </c>
      <c r="AF4359" s="1" t="s">
        <v>164</v>
      </c>
      <c r="AG4359" s="2" t="b">
        <v>0</v>
      </c>
      <c r="AH4359" s="1">
        <v>46242.564803703703</v>
      </c>
    </row>
    <row r="4360" spans="1:34" ht="13.9">
      <c r="A4360" s="1" t="s">
        <v>25959</v>
      </c>
      <c r="B4360" s="1" t="s">
        <v>25960</v>
      </c>
      <c r="C4360" s="4">
        <v>45920</v>
      </c>
      <c r="D4360" s="1" t="s">
        <v>25656</v>
      </c>
      <c r="E4360" s="1">
        <v>2025</v>
      </c>
      <c r="F4360" s="5">
        <v>10.58</v>
      </c>
      <c r="G4360" s="1" t="s">
        <v>25961</v>
      </c>
      <c r="H4360" s="1" t="s">
        <v>25962</v>
      </c>
      <c r="I4360" s="6">
        <v>299</v>
      </c>
      <c r="J4360" s="6" t="s">
        <v>54</v>
      </c>
      <c r="K4360" s="6">
        <v>33</v>
      </c>
      <c r="L4360" s="6">
        <v>31</v>
      </c>
      <c r="M4360" s="6">
        <v>2</v>
      </c>
      <c r="N4360" s="7">
        <v>0.93939393939393945</v>
      </c>
      <c r="O4360" s="1" t="s">
        <v>126</v>
      </c>
      <c r="P4360" s="1" t="s">
        <v>54</v>
      </c>
      <c r="Q4360" s="1" t="s">
        <v>56</v>
      </c>
      <c r="R4360" s="1" t="s">
        <v>5</v>
      </c>
      <c r="S4360" s="2" t="b">
        <v>1</v>
      </c>
      <c r="T4360" s="2" t="b">
        <v>0</v>
      </c>
      <c r="U4360" s="1" t="s">
        <v>57</v>
      </c>
      <c r="V4360" s="1"/>
      <c r="W4360" s="2" t="b">
        <v>0</v>
      </c>
      <c r="X4360" s="1"/>
      <c r="Y4360" s="2" t="b">
        <v>0</v>
      </c>
      <c r="Z4360" s="1" t="s">
        <v>58</v>
      </c>
      <c r="AA4360" s="2" t="b">
        <v>1</v>
      </c>
      <c r="AB4360" s="1" t="s">
        <v>25963</v>
      </c>
      <c r="AC4360" s="1" t="s">
        <v>25964</v>
      </c>
      <c r="AD4360" s="1" t="s">
        <v>61</v>
      </c>
      <c r="AE4360" s="2" t="b">
        <v>1</v>
      </c>
      <c r="AF4360" s="1" t="s">
        <v>19867</v>
      </c>
      <c r="AG4360" s="2" t="b">
        <v>0</v>
      </c>
      <c r="AH4360" s="1">
        <v>46242.564803703703</v>
      </c>
    </row>
    <row r="4361" spans="1:34" ht="13.9">
      <c r="A4361" s="1" t="s">
        <v>25965</v>
      </c>
      <c r="B4361" s="1" t="s">
        <v>25966</v>
      </c>
      <c r="C4361" s="4">
        <v>45920</v>
      </c>
      <c r="D4361" s="1" t="s">
        <v>25656</v>
      </c>
      <c r="E4361" s="1">
        <v>2025</v>
      </c>
      <c r="F4361" s="5">
        <v>10.58</v>
      </c>
      <c r="G4361" s="1" t="s">
        <v>25967</v>
      </c>
      <c r="H4361" s="1" t="s">
        <v>25968</v>
      </c>
      <c r="I4361" s="6">
        <v>1</v>
      </c>
      <c r="J4361" s="6" t="s">
        <v>54</v>
      </c>
      <c r="K4361" s="6">
        <v>2</v>
      </c>
      <c r="L4361" s="6">
        <v>2</v>
      </c>
      <c r="M4361" s="6">
        <v>0</v>
      </c>
      <c r="N4361" s="7">
        <v>1</v>
      </c>
      <c r="O4361" s="1" t="s">
        <v>567</v>
      </c>
      <c r="P4361" s="1" t="s">
        <v>54</v>
      </c>
      <c r="Q4361" s="1" t="s">
        <v>56</v>
      </c>
      <c r="R4361" s="1" t="s">
        <v>5</v>
      </c>
      <c r="S4361" s="2" t="b">
        <v>1</v>
      </c>
      <c r="T4361" s="2" t="b">
        <v>0</v>
      </c>
      <c r="U4361" s="1" t="s">
        <v>112</v>
      </c>
      <c r="V4361" s="1">
        <v>15</v>
      </c>
      <c r="W4361" s="2" t="b">
        <v>0</v>
      </c>
      <c r="X4361" s="1"/>
      <c r="Y4361" s="2" t="b">
        <v>0</v>
      </c>
      <c r="Z4361" s="1" t="s">
        <v>58</v>
      </c>
      <c r="AA4361" s="2" t="b">
        <v>1</v>
      </c>
      <c r="AB4361" s="1" t="s">
        <v>25969</v>
      </c>
      <c r="AC4361" s="1" t="s">
        <v>25970</v>
      </c>
      <c r="AD4361" s="1" t="s">
        <v>61</v>
      </c>
      <c r="AE4361" s="2" t="b">
        <v>1</v>
      </c>
      <c r="AF4361" s="1" t="s">
        <v>442</v>
      </c>
      <c r="AG4361" s="2" t="b">
        <v>0</v>
      </c>
      <c r="AH4361" s="1">
        <v>46242.564803703703</v>
      </c>
    </row>
    <row r="4362" spans="1:34" ht="13.9">
      <c r="A4362" s="1" t="s">
        <v>25971</v>
      </c>
      <c r="B4362" s="1" t="s">
        <v>25972</v>
      </c>
      <c r="C4362" s="4">
        <v>45922</v>
      </c>
      <c r="D4362" s="1" t="s">
        <v>25656</v>
      </c>
      <c r="E4362" s="1">
        <v>2025</v>
      </c>
      <c r="F4362" s="5">
        <v>10.51</v>
      </c>
      <c r="G4362" s="1" t="s">
        <v>25973</v>
      </c>
      <c r="H4362" s="1" t="s">
        <v>25974</v>
      </c>
      <c r="I4362" s="6"/>
      <c r="J4362" s="6" t="s">
        <v>147</v>
      </c>
      <c r="K4362" s="6">
        <v>0</v>
      </c>
      <c r="L4362" s="6">
        <v>0</v>
      </c>
      <c r="M4362" s="6">
        <v>0</v>
      </c>
      <c r="N4362" s="7"/>
      <c r="O4362" s="1" t="s">
        <v>216</v>
      </c>
      <c r="P4362" s="1" t="s">
        <v>54</v>
      </c>
      <c r="Q4362" s="1" t="s">
        <v>56</v>
      </c>
      <c r="R4362" s="1" t="s">
        <v>5</v>
      </c>
      <c r="S4362" s="2" t="b">
        <v>1</v>
      </c>
      <c r="T4362" s="2" t="b">
        <v>0</v>
      </c>
      <c r="U4362" s="1" t="s">
        <v>57</v>
      </c>
      <c r="V4362" s="1"/>
      <c r="W4362" s="2" t="b">
        <v>0</v>
      </c>
      <c r="X4362" s="1"/>
      <c r="Y4362" s="2" t="b">
        <v>0</v>
      </c>
      <c r="Z4362" s="1" t="s">
        <v>119</v>
      </c>
      <c r="AA4362" s="2" t="b">
        <v>0</v>
      </c>
      <c r="AB4362" s="1" t="s">
        <v>25975</v>
      </c>
      <c r="AC4362" s="1" t="s">
        <v>25976</v>
      </c>
      <c r="AD4362" s="1" t="s">
        <v>61</v>
      </c>
      <c r="AE4362" s="2" t="b">
        <v>1</v>
      </c>
      <c r="AF4362" s="1"/>
      <c r="AG4362" s="2" t="b">
        <v>0</v>
      </c>
      <c r="AH4362" s="1">
        <v>46242.564803703703</v>
      </c>
    </row>
    <row r="4363" spans="1:34" ht="13.9">
      <c r="A4363" s="1" t="s">
        <v>25977</v>
      </c>
      <c r="B4363" s="1" t="s">
        <v>25978</v>
      </c>
      <c r="C4363" s="4">
        <v>45922</v>
      </c>
      <c r="D4363" s="1" t="s">
        <v>25656</v>
      </c>
      <c r="E4363" s="1">
        <v>2025</v>
      </c>
      <c r="F4363" s="5">
        <v>10.51</v>
      </c>
      <c r="G4363" s="1" t="s">
        <v>25979</v>
      </c>
      <c r="H4363" s="1" t="s">
        <v>25980</v>
      </c>
      <c r="I4363" s="6">
        <v>1169</v>
      </c>
      <c r="J4363" s="6" t="s">
        <v>54</v>
      </c>
      <c r="K4363" s="6">
        <v>29</v>
      </c>
      <c r="L4363" s="6">
        <v>26</v>
      </c>
      <c r="M4363" s="6">
        <v>3</v>
      </c>
      <c r="N4363" s="7">
        <v>0.89655172413793105</v>
      </c>
      <c r="O4363" s="1" t="s">
        <v>126</v>
      </c>
      <c r="P4363" s="1" t="s">
        <v>54</v>
      </c>
      <c r="Q4363" s="1" t="s">
        <v>56</v>
      </c>
      <c r="R4363" s="1" t="s">
        <v>5</v>
      </c>
      <c r="S4363" s="2" t="b">
        <v>1</v>
      </c>
      <c r="T4363" s="2" t="b">
        <v>0</v>
      </c>
      <c r="U4363" s="1" t="s">
        <v>57</v>
      </c>
      <c r="V4363" s="1"/>
      <c r="W4363" s="2" t="b">
        <v>0</v>
      </c>
      <c r="X4363" s="1"/>
      <c r="Y4363" s="2" t="b">
        <v>0</v>
      </c>
      <c r="Z4363" s="1" t="s">
        <v>58</v>
      </c>
      <c r="AA4363" s="2" t="b">
        <v>1</v>
      </c>
      <c r="AB4363" s="1" t="s">
        <v>25981</v>
      </c>
      <c r="AC4363" s="1" t="s">
        <v>25982</v>
      </c>
      <c r="AD4363" s="1" t="s">
        <v>61</v>
      </c>
      <c r="AE4363" s="2" t="b">
        <v>1</v>
      </c>
      <c r="AF4363" s="1" t="s">
        <v>101</v>
      </c>
      <c r="AG4363" s="2" t="b">
        <v>1</v>
      </c>
      <c r="AH4363" s="1">
        <v>46242.564803703703</v>
      </c>
    </row>
    <row r="4364" spans="1:34" ht="13.9">
      <c r="A4364" s="1" t="s">
        <v>25983</v>
      </c>
      <c r="B4364" s="1" t="s">
        <v>25984</v>
      </c>
      <c r="C4364" s="4">
        <v>45922</v>
      </c>
      <c r="D4364" s="1" t="s">
        <v>25656</v>
      </c>
      <c r="E4364" s="1">
        <v>2025</v>
      </c>
      <c r="F4364" s="5">
        <v>10.51</v>
      </c>
      <c r="G4364" s="1" t="s">
        <v>25985</v>
      </c>
      <c r="H4364" s="1" t="s">
        <v>25986</v>
      </c>
      <c r="I4364" s="6">
        <v>2155</v>
      </c>
      <c r="J4364" s="6" t="s">
        <v>54</v>
      </c>
      <c r="K4364" s="6">
        <v>197</v>
      </c>
      <c r="L4364" s="6">
        <v>177</v>
      </c>
      <c r="M4364" s="6">
        <v>20</v>
      </c>
      <c r="N4364" s="7">
        <v>0.89847715736040612</v>
      </c>
      <c r="O4364" s="1" t="s">
        <v>67</v>
      </c>
      <c r="P4364" s="1" t="s">
        <v>54</v>
      </c>
      <c r="Q4364" s="1" t="s">
        <v>56</v>
      </c>
      <c r="R4364" s="1" t="s">
        <v>5</v>
      </c>
      <c r="S4364" s="2" t="b">
        <v>1</v>
      </c>
      <c r="T4364" s="2" t="b">
        <v>0</v>
      </c>
      <c r="U4364" s="1" t="s">
        <v>57</v>
      </c>
      <c r="V4364" s="1"/>
      <c r="W4364" s="2" t="b">
        <v>0</v>
      </c>
      <c r="X4364" s="1"/>
      <c r="Y4364" s="2" t="b">
        <v>0</v>
      </c>
      <c r="Z4364" s="1" t="s">
        <v>58</v>
      </c>
      <c r="AA4364" s="2" t="b">
        <v>1</v>
      </c>
      <c r="AB4364" s="1" t="s">
        <v>25987</v>
      </c>
      <c r="AC4364" s="1" t="s">
        <v>25988</v>
      </c>
      <c r="AD4364" s="1" t="s">
        <v>61</v>
      </c>
      <c r="AE4364" s="2" t="b">
        <v>1</v>
      </c>
      <c r="AF4364" s="1" t="s">
        <v>442</v>
      </c>
      <c r="AG4364" s="2" t="b">
        <v>0</v>
      </c>
      <c r="AH4364" s="1">
        <v>46242.564803703703</v>
      </c>
    </row>
    <row r="4365" spans="1:34" ht="13.9">
      <c r="A4365" s="1" t="s">
        <v>25989</v>
      </c>
      <c r="B4365" s="1" t="s">
        <v>25990</v>
      </c>
      <c r="C4365" s="4">
        <v>45924</v>
      </c>
      <c r="D4365" s="1" t="s">
        <v>25656</v>
      </c>
      <c r="E4365" s="1">
        <v>2025</v>
      </c>
      <c r="F4365" s="5">
        <v>10.45</v>
      </c>
      <c r="G4365" s="1" t="s">
        <v>25991</v>
      </c>
      <c r="H4365" s="1" t="s">
        <v>25992</v>
      </c>
      <c r="I4365" s="6">
        <v>193</v>
      </c>
      <c r="J4365" s="6" t="s">
        <v>54</v>
      </c>
      <c r="K4365" s="6">
        <v>6</v>
      </c>
      <c r="L4365" s="6">
        <v>6</v>
      </c>
      <c r="M4365" s="6">
        <v>0</v>
      </c>
      <c r="N4365" s="7">
        <v>1</v>
      </c>
      <c r="O4365" s="1" t="s">
        <v>947</v>
      </c>
      <c r="P4365" s="1" t="s">
        <v>54</v>
      </c>
      <c r="Q4365" s="1" t="s">
        <v>56</v>
      </c>
      <c r="R4365" s="1" t="s">
        <v>5</v>
      </c>
      <c r="S4365" s="2" t="b">
        <v>1</v>
      </c>
      <c r="T4365" s="2" t="b">
        <v>0</v>
      </c>
      <c r="U4365" s="1" t="s">
        <v>169</v>
      </c>
      <c r="V4365" s="1">
        <v>0</v>
      </c>
      <c r="W4365" s="2" t="b">
        <v>0</v>
      </c>
      <c r="X4365" s="1"/>
      <c r="Y4365" s="2" t="b">
        <v>0</v>
      </c>
      <c r="Z4365" s="1" t="s">
        <v>58</v>
      </c>
      <c r="AA4365" s="2" t="b">
        <v>1</v>
      </c>
      <c r="AB4365" s="1" t="s">
        <v>25993</v>
      </c>
      <c r="AC4365" s="1" t="s">
        <v>25994</v>
      </c>
      <c r="AD4365" s="1" t="s">
        <v>61</v>
      </c>
      <c r="AE4365" s="2" t="b">
        <v>1</v>
      </c>
      <c r="AF4365" s="1" t="s">
        <v>101</v>
      </c>
      <c r="AG4365" s="2" t="b">
        <v>1</v>
      </c>
      <c r="AH4365" s="1">
        <v>46242.564803703703</v>
      </c>
    </row>
    <row r="4366" spans="1:34" ht="13.9">
      <c r="A4366" s="1" t="s">
        <v>25995</v>
      </c>
      <c r="B4366" s="1" t="s">
        <v>25996</v>
      </c>
      <c r="C4366" s="4">
        <v>45924</v>
      </c>
      <c r="D4366" s="1" t="s">
        <v>25656</v>
      </c>
      <c r="E4366" s="1">
        <v>2025</v>
      </c>
      <c r="F4366" s="5">
        <v>10.45</v>
      </c>
      <c r="G4366" s="1" t="s">
        <v>25997</v>
      </c>
      <c r="H4366" s="1" t="s">
        <v>25998</v>
      </c>
      <c r="I4366" s="6"/>
      <c r="J4366" s="6" t="s">
        <v>147</v>
      </c>
      <c r="K4366" s="6">
        <v>0</v>
      </c>
      <c r="L4366" s="6">
        <v>0</v>
      </c>
      <c r="M4366" s="6">
        <v>0</v>
      </c>
      <c r="N4366" s="7"/>
      <c r="O4366" s="1" t="s">
        <v>216</v>
      </c>
      <c r="P4366" s="1" t="s">
        <v>54</v>
      </c>
      <c r="Q4366" s="1" t="s">
        <v>56</v>
      </c>
      <c r="R4366" s="1" t="s">
        <v>5</v>
      </c>
      <c r="S4366" s="2" t="b">
        <v>1</v>
      </c>
      <c r="T4366" s="2" t="b">
        <v>0</v>
      </c>
      <c r="U4366" s="1" t="s">
        <v>310</v>
      </c>
      <c r="V4366" s="1">
        <v>13</v>
      </c>
      <c r="W4366" s="2" t="b">
        <v>0</v>
      </c>
      <c r="X4366" s="1"/>
      <c r="Y4366" s="2" t="b">
        <v>0</v>
      </c>
      <c r="Z4366" s="1" t="s">
        <v>58</v>
      </c>
      <c r="AA4366" s="2" t="b">
        <v>1</v>
      </c>
      <c r="AB4366" s="1" t="s">
        <v>25999</v>
      </c>
      <c r="AC4366" s="1" t="s">
        <v>26000</v>
      </c>
      <c r="AD4366" s="1" t="s">
        <v>172</v>
      </c>
      <c r="AE4366" s="2" t="b">
        <v>1</v>
      </c>
      <c r="AF4366" s="1"/>
      <c r="AG4366" s="2" t="b">
        <v>0</v>
      </c>
      <c r="AH4366" s="1">
        <v>46242.564803703703</v>
      </c>
    </row>
    <row r="4367" spans="1:34" ht="13.9">
      <c r="A4367" s="1" t="s">
        <v>26001</v>
      </c>
      <c r="B4367" s="1" t="s">
        <v>26002</v>
      </c>
      <c r="C4367" s="4">
        <v>45924</v>
      </c>
      <c r="D4367" s="1" t="s">
        <v>25656</v>
      </c>
      <c r="E4367" s="1">
        <v>2025</v>
      </c>
      <c r="F4367" s="5">
        <v>10.45</v>
      </c>
      <c r="G4367" s="1" t="s">
        <v>26003</v>
      </c>
      <c r="H4367" s="1" t="s">
        <v>26004</v>
      </c>
      <c r="I4367" s="6">
        <v>791</v>
      </c>
      <c r="J4367" s="6" t="s">
        <v>54</v>
      </c>
      <c r="K4367" s="6">
        <v>63</v>
      </c>
      <c r="L4367" s="6">
        <v>46</v>
      </c>
      <c r="M4367" s="6">
        <v>17</v>
      </c>
      <c r="N4367" s="7">
        <v>0.73015873015873012</v>
      </c>
      <c r="O4367" s="1" t="s">
        <v>55</v>
      </c>
      <c r="P4367" s="1" t="s">
        <v>54</v>
      </c>
      <c r="Q4367" s="1" t="s">
        <v>56</v>
      </c>
      <c r="R4367" s="1" t="s">
        <v>5</v>
      </c>
      <c r="S4367" s="2" t="b">
        <v>1</v>
      </c>
      <c r="T4367" s="2" t="b">
        <v>0</v>
      </c>
      <c r="U4367" s="1" t="s">
        <v>57</v>
      </c>
      <c r="V4367" s="1"/>
      <c r="W4367" s="2" t="b">
        <v>0</v>
      </c>
      <c r="X4367" s="1"/>
      <c r="Y4367" s="2" t="b">
        <v>0</v>
      </c>
      <c r="Z4367" s="1" t="s">
        <v>58</v>
      </c>
      <c r="AA4367" s="2" t="b">
        <v>1</v>
      </c>
      <c r="AB4367" s="1" t="s">
        <v>26005</v>
      </c>
      <c r="AC4367" s="1" t="s">
        <v>26006</v>
      </c>
      <c r="AD4367" s="1" t="s">
        <v>61</v>
      </c>
      <c r="AE4367" s="2" t="b">
        <v>1</v>
      </c>
      <c r="AF4367" s="1" t="s">
        <v>1400</v>
      </c>
      <c r="AG4367" s="2" t="b">
        <v>0</v>
      </c>
      <c r="AH4367" s="1">
        <v>46242.564803703703</v>
      </c>
    </row>
    <row r="4368" spans="1:34" ht="13.9">
      <c r="A4368" s="1" t="s">
        <v>26007</v>
      </c>
      <c r="B4368" s="1" t="s">
        <v>26008</v>
      </c>
      <c r="C4368" s="4">
        <v>45925</v>
      </c>
      <c r="D4368" s="1" t="s">
        <v>25656</v>
      </c>
      <c r="E4368" s="1">
        <v>2025</v>
      </c>
      <c r="F4368" s="5">
        <v>10.41</v>
      </c>
      <c r="G4368" s="1" t="s">
        <v>26009</v>
      </c>
      <c r="H4368" s="1" t="s">
        <v>26010</v>
      </c>
      <c r="I4368" s="6">
        <v>911</v>
      </c>
      <c r="J4368" s="6" t="s">
        <v>54</v>
      </c>
      <c r="K4368" s="6">
        <v>34</v>
      </c>
      <c r="L4368" s="6">
        <v>34</v>
      </c>
      <c r="M4368" s="6">
        <v>0</v>
      </c>
      <c r="N4368" s="7">
        <v>1</v>
      </c>
      <c r="O4368" s="1" t="s">
        <v>126</v>
      </c>
      <c r="P4368" s="1" t="s">
        <v>54</v>
      </c>
      <c r="Q4368" s="1" t="s">
        <v>56</v>
      </c>
      <c r="R4368" s="1" t="s">
        <v>7</v>
      </c>
      <c r="S4368" s="2" t="b">
        <v>0</v>
      </c>
      <c r="T4368" s="2" t="b">
        <v>1</v>
      </c>
      <c r="U4368" s="1" t="s">
        <v>202</v>
      </c>
      <c r="V4368" s="1">
        <v>18</v>
      </c>
      <c r="W4368" s="2" t="b">
        <v>1</v>
      </c>
      <c r="X4368" s="2" t="b">
        <v>1</v>
      </c>
      <c r="Y4368" s="2" t="b">
        <v>0</v>
      </c>
      <c r="Z4368" s="1" t="s">
        <v>119</v>
      </c>
      <c r="AA4368" s="2" t="b">
        <v>0</v>
      </c>
      <c r="AB4368" s="1" t="s">
        <v>26011</v>
      </c>
      <c r="AC4368" s="1" t="s">
        <v>26012</v>
      </c>
      <c r="AD4368" s="1" t="s">
        <v>61</v>
      </c>
      <c r="AE4368" s="2" t="b">
        <v>1</v>
      </c>
      <c r="AF4368" s="1"/>
      <c r="AG4368" s="2" t="b">
        <v>0</v>
      </c>
      <c r="AH4368" s="1">
        <v>46242.564803703703</v>
      </c>
    </row>
    <row r="4369" spans="1:34" ht="13.9">
      <c r="A4369" s="1" t="s">
        <v>26013</v>
      </c>
      <c r="B4369" s="1" t="s">
        <v>26014</v>
      </c>
      <c r="C4369" s="4">
        <v>45925</v>
      </c>
      <c r="D4369" s="1" t="s">
        <v>25656</v>
      </c>
      <c r="E4369" s="1">
        <v>2025</v>
      </c>
      <c r="F4369" s="5">
        <v>10.41</v>
      </c>
      <c r="G4369" s="1" t="s">
        <v>26015</v>
      </c>
      <c r="H4369" s="1" t="s">
        <v>26016</v>
      </c>
      <c r="I4369" s="6">
        <v>103</v>
      </c>
      <c r="J4369" s="6" t="s">
        <v>54</v>
      </c>
      <c r="K4369" s="6">
        <v>7</v>
      </c>
      <c r="L4369" s="6">
        <v>6</v>
      </c>
      <c r="M4369" s="6">
        <v>1</v>
      </c>
      <c r="N4369" s="7">
        <v>0.8571428571428571</v>
      </c>
      <c r="O4369" s="1" t="s">
        <v>83</v>
      </c>
      <c r="P4369" s="1" t="s">
        <v>54</v>
      </c>
      <c r="Q4369" s="1" t="s">
        <v>56</v>
      </c>
      <c r="R4369" s="1" t="s">
        <v>5</v>
      </c>
      <c r="S4369" s="2" t="b">
        <v>1</v>
      </c>
      <c r="T4369" s="2" t="b">
        <v>0</v>
      </c>
      <c r="U4369" s="1" t="s">
        <v>57</v>
      </c>
      <c r="V4369" s="1"/>
      <c r="W4369" s="2" t="b">
        <v>0</v>
      </c>
      <c r="X4369" s="1"/>
      <c r="Y4369" s="2" t="b">
        <v>0</v>
      </c>
      <c r="Z4369" s="1" t="s">
        <v>58</v>
      </c>
      <c r="AA4369" s="2" t="b">
        <v>1</v>
      </c>
      <c r="AB4369" s="1" t="s">
        <v>26017</v>
      </c>
      <c r="AC4369" s="1" t="s">
        <v>26018</v>
      </c>
      <c r="AD4369" s="1" t="s">
        <v>61</v>
      </c>
      <c r="AE4369" s="2" t="b">
        <v>1</v>
      </c>
      <c r="AF4369" s="1" t="s">
        <v>142</v>
      </c>
      <c r="AG4369" s="2" t="b">
        <v>0</v>
      </c>
      <c r="AH4369" s="1">
        <v>46242.564803703703</v>
      </c>
    </row>
    <row r="4370" spans="1:34" ht="13.9">
      <c r="A4370" s="1" t="s">
        <v>26019</v>
      </c>
      <c r="B4370" s="1" t="s">
        <v>26020</v>
      </c>
      <c r="C4370" s="4">
        <v>45925</v>
      </c>
      <c r="D4370" s="1" t="s">
        <v>25656</v>
      </c>
      <c r="E4370" s="1">
        <v>2025</v>
      </c>
      <c r="F4370" s="5">
        <v>10.41</v>
      </c>
      <c r="G4370" s="1" t="s">
        <v>26021</v>
      </c>
      <c r="H4370" s="1" t="s">
        <v>26022</v>
      </c>
      <c r="I4370" s="6">
        <v>176</v>
      </c>
      <c r="J4370" s="6" t="s">
        <v>54</v>
      </c>
      <c r="K4370" s="6">
        <v>12</v>
      </c>
      <c r="L4370" s="6">
        <v>7</v>
      </c>
      <c r="M4370" s="6">
        <v>5</v>
      </c>
      <c r="N4370" s="7">
        <v>0.58333333333333337</v>
      </c>
      <c r="O4370" s="1" t="s">
        <v>91</v>
      </c>
      <c r="P4370" s="1" t="s">
        <v>54</v>
      </c>
      <c r="Q4370" s="1" t="s">
        <v>56</v>
      </c>
      <c r="R4370" s="1" t="s">
        <v>7</v>
      </c>
      <c r="S4370" s="2" t="b">
        <v>0</v>
      </c>
      <c r="T4370" s="2" t="b">
        <v>1</v>
      </c>
      <c r="U4370" s="1" t="s">
        <v>202</v>
      </c>
      <c r="V4370" s="1">
        <v>18</v>
      </c>
      <c r="W4370" s="2" t="b">
        <v>1</v>
      </c>
      <c r="X4370" s="2" t="b">
        <v>1</v>
      </c>
      <c r="Y4370" s="2" t="b">
        <v>0</v>
      </c>
      <c r="Z4370" s="1" t="s">
        <v>119</v>
      </c>
      <c r="AA4370" s="2" t="b">
        <v>0</v>
      </c>
      <c r="AB4370" s="1" t="s">
        <v>26023</v>
      </c>
      <c r="AC4370" s="1" t="s">
        <v>26024</v>
      </c>
      <c r="AD4370" s="1" t="s">
        <v>61</v>
      </c>
      <c r="AE4370" s="2" t="b">
        <v>1</v>
      </c>
      <c r="AF4370" s="1"/>
      <c r="AG4370" s="2" t="b">
        <v>0</v>
      </c>
      <c r="AH4370" s="1">
        <v>46242.564803703703</v>
      </c>
    </row>
    <row r="4371" spans="1:34" ht="13.9">
      <c r="A4371" s="1" t="s">
        <v>26025</v>
      </c>
      <c r="B4371" s="1" t="s">
        <v>26026</v>
      </c>
      <c r="C4371" s="4">
        <v>45925</v>
      </c>
      <c r="D4371" s="1" t="s">
        <v>25656</v>
      </c>
      <c r="E4371" s="1">
        <v>2025</v>
      </c>
      <c r="F4371" s="5">
        <v>10.41</v>
      </c>
      <c r="G4371" s="1" t="s">
        <v>26027</v>
      </c>
      <c r="H4371" s="1" t="s">
        <v>26028</v>
      </c>
      <c r="I4371" s="6">
        <v>293</v>
      </c>
      <c r="J4371" s="6" t="s">
        <v>54</v>
      </c>
      <c r="K4371" s="6">
        <v>18</v>
      </c>
      <c r="L4371" s="6">
        <v>16</v>
      </c>
      <c r="M4371" s="6">
        <v>2</v>
      </c>
      <c r="N4371" s="7">
        <v>0.88888888888888884</v>
      </c>
      <c r="O4371" s="1" t="s">
        <v>126</v>
      </c>
      <c r="P4371" s="1" t="s">
        <v>54</v>
      </c>
      <c r="Q4371" s="1" t="s">
        <v>56</v>
      </c>
      <c r="R4371" s="1" t="s">
        <v>5</v>
      </c>
      <c r="S4371" s="2" t="b">
        <v>1</v>
      </c>
      <c r="T4371" s="2" t="b">
        <v>0</v>
      </c>
      <c r="U4371" s="1" t="s">
        <v>57</v>
      </c>
      <c r="V4371" s="1"/>
      <c r="W4371" s="2" t="b">
        <v>0</v>
      </c>
      <c r="X4371" s="1"/>
      <c r="Y4371" s="2" t="b">
        <v>0</v>
      </c>
      <c r="Z4371" s="1" t="s">
        <v>58</v>
      </c>
      <c r="AA4371" s="2" t="b">
        <v>1</v>
      </c>
      <c r="AB4371" s="1" t="s">
        <v>26029</v>
      </c>
      <c r="AC4371" s="1" t="s">
        <v>26030</v>
      </c>
      <c r="AD4371" s="1" t="s">
        <v>61</v>
      </c>
      <c r="AE4371" s="2" t="b">
        <v>1</v>
      </c>
      <c r="AF4371" s="1" t="s">
        <v>211</v>
      </c>
      <c r="AG4371" s="2" t="b">
        <v>0</v>
      </c>
      <c r="AH4371" s="1">
        <v>46242.564803703703</v>
      </c>
    </row>
    <row r="4372" spans="1:34" ht="13.9">
      <c r="A4372" s="1" t="s">
        <v>26031</v>
      </c>
      <c r="B4372" s="1" t="s">
        <v>26032</v>
      </c>
      <c r="C4372" s="4">
        <v>45925</v>
      </c>
      <c r="D4372" s="1" t="s">
        <v>25656</v>
      </c>
      <c r="E4372" s="1">
        <v>2025</v>
      </c>
      <c r="F4372" s="5">
        <v>10.41</v>
      </c>
      <c r="G4372" s="1" t="s">
        <v>26033</v>
      </c>
      <c r="H4372" s="1" t="s">
        <v>26034</v>
      </c>
      <c r="I4372" s="6">
        <v>18325</v>
      </c>
      <c r="J4372" s="6" t="s">
        <v>54</v>
      </c>
      <c r="K4372" s="6">
        <v>206</v>
      </c>
      <c r="L4372" s="6">
        <v>187</v>
      </c>
      <c r="M4372" s="6">
        <v>19</v>
      </c>
      <c r="N4372" s="7">
        <v>0.90776699029126218</v>
      </c>
      <c r="O4372" s="1" t="s">
        <v>67</v>
      </c>
      <c r="P4372" s="1" t="s">
        <v>54</v>
      </c>
      <c r="Q4372" s="1" t="s">
        <v>68</v>
      </c>
      <c r="R4372" s="1" t="s">
        <v>7</v>
      </c>
      <c r="S4372" s="2" t="b">
        <v>0</v>
      </c>
      <c r="T4372" s="2" t="b">
        <v>1</v>
      </c>
      <c r="U4372" s="1" t="s">
        <v>202</v>
      </c>
      <c r="V4372" s="1">
        <v>18</v>
      </c>
      <c r="W4372" s="2" t="b">
        <v>1</v>
      </c>
      <c r="X4372" s="2" t="b">
        <v>1</v>
      </c>
      <c r="Y4372" s="2" t="b">
        <v>0</v>
      </c>
      <c r="Z4372" s="1" t="s">
        <v>119</v>
      </c>
      <c r="AA4372" s="2" t="b">
        <v>0</v>
      </c>
      <c r="AB4372" s="1" t="s">
        <v>26035</v>
      </c>
      <c r="AC4372" s="1" t="s">
        <v>26036</v>
      </c>
      <c r="AD4372" s="1" t="s">
        <v>61</v>
      </c>
      <c r="AE4372" s="2" t="b">
        <v>1</v>
      </c>
      <c r="AF4372" s="1"/>
      <c r="AG4372" s="2" t="b">
        <v>0</v>
      </c>
      <c r="AH4372" s="1">
        <v>46242.564803703703</v>
      </c>
    </row>
    <row r="4373" spans="1:34" ht="13.9">
      <c r="A4373" s="1" t="s">
        <v>26037</v>
      </c>
      <c r="B4373" s="1" t="s">
        <v>26038</v>
      </c>
      <c r="C4373" s="4">
        <v>45925</v>
      </c>
      <c r="D4373" s="1" t="s">
        <v>25656</v>
      </c>
      <c r="E4373" s="1">
        <v>2025</v>
      </c>
      <c r="F4373" s="5">
        <v>10.41</v>
      </c>
      <c r="G4373" s="1" t="s">
        <v>26039</v>
      </c>
      <c r="H4373" s="1" t="s">
        <v>26040</v>
      </c>
      <c r="I4373" s="6">
        <v>125</v>
      </c>
      <c r="J4373" s="6" t="s">
        <v>54</v>
      </c>
      <c r="K4373" s="6">
        <v>7</v>
      </c>
      <c r="L4373" s="6">
        <v>5</v>
      </c>
      <c r="M4373" s="6">
        <v>2</v>
      </c>
      <c r="N4373" s="7">
        <v>0.7142857142857143</v>
      </c>
      <c r="O4373" s="1" t="s">
        <v>83</v>
      </c>
      <c r="P4373" s="1" t="s">
        <v>54</v>
      </c>
      <c r="Q4373" s="1" t="s">
        <v>56</v>
      </c>
      <c r="R4373" s="1" t="s">
        <v>5</v>
      </c>
      <c r="S4373" s="2" t="b">
        <v>1</v>
      </c>
      <c r="T4373" s="2" t="b">
        <v>0</v>
      </c>
      <c r="U4373" s="1" t="s">
        <v>544</v>
      </c>
      <c r="V4373" s="1">
        <v>18</v>
      </c>
      <c r="W4373" s="2" t="b">
        <v>0</v>
      </c>
      <c r="X4373" s="1"/>
      <c r="Y4373" s="2" t="b">
        <v>0</v>
      </c>
      <c r="Z4373" s="1" t="s">
        <v>58</v>
      </c>
      <c r="AA4373" s="2" t="b">
        <v>1</v>
      </c>
      <c r="AB4373" s="1" t="s">
        <v>26041</v>
      </c>
      <c r="AC4373" s="1" t="s">
        <v>26042</v>
      </c>
      <c r="AD4373" s="1" t="s">
        <v>61</v>
      </c>
      <c r="AE4373" s="2" t="b">
        <v>1</v>
      </c>
      <c r="AF4373" s="1" t="s">
        <v>94</v>
      </c>
      <c r="AG4373" s="2" t="b">
        <v>0</v>
      </c>
      <c r="AH4373" s="1">
        <v>46242.564803715279</v>
      </c>
    </row>
    <row r="4374" spans="1:34" ht="13.9">
      <c r="A4374" s="1" t="s">
        <v>26043</v>
      </c>
      <c r="B4374" s="1" t="s">
        <v>26044</v>
      </c>
      <c r="C4374" s="4">
        <v>45926</v>
      </c>
      <c r="D4374" s="1" t="s">
        <v>25656</v>
      </c>
      <c r="E4374" s="1">
        <v>2025</v>
      </c>
      <c r="F4374" s="5">
        <v>10.38</v>
      </c>
      <c r="G4374" s="1" t="s">
        <v>26045</v>
      </c>
      <c r="H4374" s="1" t="s">
        <v>26046</v>
      </c>
      <c r="I4374" s="6">
        <v>2084</v>
      </c>
      <c r="J4374" s="6" t="s">
        <v>54</v>
      </c>
      <c r="K4374" s="6">
        <v>29</v>
      </c>
      <c r="L4374" s="6">
        <v>19</v>
      </c>
      <c r="M4374" s="6">
        <v>10</v>
      </c>
      <c r="N4374" s="7">
        <v>0.65517241379310343</v>
      </c>
      <c r="O4374" s="1" t="s">
        <v>91</v>
      </c>
      <c r="P4374" s="1" t="s">
        <v>54</v>
      </c>
      <c r="Q4374" s="1" t="s">
        <v>56</v>
      </c>
      <c r="R4374" s="1" t="s">
        <v>7</v>
      </c>
      <c r="S4374" s="2" t="b">
        <v>0</v>
      </c>
      <c r="T4374" s="2" t="b">
        <v>1</v>
      </c>
      <c r="U4374" s="1" t="s">
        <v>202</v>
      </c>
      <c r="V4374" s="1">
        <v>18</v>
      </c>
      <c r="W4374" s="2" t="b">
        <v>1</v>
      </c>
      <c r="X4374" s="2" t="b">
        <v>1</v>
      </c>
      <c r="Y4374" s="2" t="b">
        <v>0</v>
      </c>
      <c r="Z4374" s="1" t="s">
        <v>119</v>
      </c>
      <c r="AA4374" s="2" t="b">
        <v>0</v>
      </c>
      <c r="AB4374" s="1" t="s">
        <v>26047</v>
      </c>
      <c r="AC4374" s="1" t="s">
        <v>26048</v>
      </c>
      <c r="AD4374" s="1" t="s">
        <v>61</v>
      </c>
      <c r="AE4374" s="2" t="b">
        <v>1</v>
      </c>
      <c r="AF4374" s="1"/>
      <c r="AG4374" s="2" t="b">
        <v>0</v>
      </c>
      <c r="AH4374" s="1">
        <v>46242.564803715279</v>
      </c>
    </row>
    <row r="4375" spans="1:34" ht="13.9">
      <c r="A4375" s="1" t="s">
        <v>26049</v>
      </c>
      <c r="B4375" s="1" t="s">
        <v>26050</v>
      </c>
      <c r="C4375" s="4">
        <v>45926</v>
      </c>
      <c r="D4375" s="1" t="s">
        <v>25656</v>
      </c>
      <c r="E4375" s="1">
        <v>2025</v>
      </c>
      <c r="F4375" s="5">
        <v>10.38</v>
      </c>
      <c r="G4375" s="1" t="s">
        <v>26051</v>
      </c>
      <c r="H4375" s="1" t="s">
        <v>26052</v>
      </c>
      <c r="I4375" s="6">
        <v>2539</v>
      </c>
      <c r="J4375" s="6" t="s">
        <v>54</v>
      </c>
      <c r="K4375" s="6">
        <v>90</v>
      </c>
      <c r="L4375" s="6">
        <v>76</v>
      </c>
      <c r="M4375" s="6">
        <v>14</v>
      </c>
      <c r="N4375" s="7">
        <v>0.84444444444444444</v>
      </c>
      <c r="O4375" s="1" t="s">
        <v>67</v>
      </c>
      <c r="P4375" s="1" t="s">
        <v>54</v>
      </c>
      <c r="Q4375" s="1" t="s">
        <v>56</v>
      </c>
      <c r="R4375" s="1" t="s">
        <v>7</v>
      </c>
      <c r="S4375" s="2" t="b">
        <v>0</v>
      </c>
      <c r="T4375" s="2" t="b">
        <v>1</v>
      </c>
      <c r="U4375" s="1" t="s">
        <v>202</v>
      </c>
      <c r="V4375" s="1">
        <v>18</v>
      </c>
      <c r="W4375" s="2" t="b">
        <v>1</v>
      </c>
      <c r="X4375" s="2" t="b">
        <v>1</v>
      </c>
      <c r="Y4375" s="2" t="b">
        <v>0</v>
      </c>
      <c r="Z4375" s="1" t="s">
        <v>119</v>
      </c>
      <c r="AA4375" s="2" t="b">
        <v>0</v>
      </c>
      <c r="AB4375" s="1" t="s">
        <v>26053</v>
      </c>
      <c r="AC4375" s="1" t="s">
        <v>26054</v>
      </c>
      <c r="AD4375" s="1" t="s">
        <v>61</v>
      </c>
      <c r="AE4375" s="2" t="b">
        <v>1</v>
      </c>
      <c r="AF4375" s="1"/>
      <c r="AG4375" s="2" t="b">
        <v>0</v>
      </c>
      <c r="AH4375" s="1">
        <v>46242.564803715279</v>
      </c>
    </row>
    <row r="4376" spans="1:34" ht="13.9">
      <c r="A4376" s="1" t="s">
        <v>26055</v>
      </c>
      <c r="B4376" s="1" t="s">
        <v>26056</v>
      </c>
      <c r="C4376" s="4">
        <v>45926</v>
      </c>
      <c r="D4376" s="1" t="s">
        <v>25656</v>
      </c>
      <c r="E4376" s="1">
        <v>2025</v>
      </c>
      <c r="F4376" s="5">
        <v>10.38</v>
      </c>
      <c r="G4376" s="1" t="s">
        <v>26057</v>
      </c>
      <c r="H4376" s="1" t="s">
        <v>25578</v>
      </c>
      <c r="I4376" s="6">
        <v>299</v>
      </c>
      <c r="J4376" s="6" t="s">
        <v>54</v>
      </c>
      <c r="K4376" s="6">
        <v>27</v>
      </c>
      <c r="L4376" s="6">
        <v>26</v>
      </c>
      <c r="M4376" s="6">
        <v>1</v>
      </c>
      <c r="N4376" s="7">
        <v>0.96296296296296291</v>
      </c>
      <c r="O4376" s="1" t="s">
        <v>126</v>
      </c>
      <c r="P4376" s="1" t="s">
        <v>54</v>
      </c>
      <c r="Q4376" s="1" t="s">
        <v>56</v>
      </c>
      <c r="R4376" s="1" t="s">
        <v>5</v>
      </c>
      <c r="S4376" s="2" t="b">
        <v>1</v>
      </c>
      <c r="T4376" s="2" t="b">
        <v>0</v>
      </c>
      <c r="U4376" s="1" t="s">
        <v>57</v>
      </c>
      <c r="V4376" s="1"/>
      <c r="W4376" s="2" t="b">
        <v>0</v>
      </c>
      <c r="X4376" s="1"/>
      <c r="Y4376" s="2" t="b">
        <v>0</v>
      </c>
      <c r="Z4376" s="1" t="s">
        <v>58</v>
      </c>
      <c r="AA4376" s="2" t="b">
        <v>1</v>
      </c>
      <c r="AB4376" s="1" t="s">
        <v>25579</v>
      </c>
      <c r="AC4376" s="1" t="s">
        <v>26058</v>
      </c>
      <c r="AD4376" s="1" t="s">
        <v>61</v>
      </c>
      <c r="AE4376" s="2" t="b">
        <v>1</v>
      </c>
      <c r="AF4376" s="1" t="s">
        <v>71</v>
      </c>
      <c r="AG4376" s="2" t="b">
        <v>0</v>
      </c>
      <c r="AH4376" s="1">
        <v>46242.564803715279</v>
      </c>
    </row>
    <row r="4377" spans="1:34" ht="13.9">
      <c r="A4377" s="1" t="s">
        <v>26059</v>
      </c>
      <c r="B4377" s="1" t="s">
        <v>26060</v>
      </c>
      <c r="C4377" s="4">
        <v>45926</v>
      </c>
      <c r="D4377" s="1" t="s">
        <v>25656</v>
      </c>
      <c r="E4377" s="1">
        <v>2025</v>
      </c>
      <c r="F4377" s="5">
        <v>10.38</v>
      </c>
      <c r="G4377" s="1" t="s">
        <v>26061</v>
      </c>
      <c r="H4377" s="1" t="s">
        <v>26062</v>
      </c>
      <c r="I4377" s="6">
        <v>996</v>
      </c>
      <c r="J4377" s="6" t="s">
        <v>54</v>
      </c>
      <c r="K4377" s="6">
        <v>36</v>
      </c>
      <c r="L4377" s="6">
        <v>34</v>
      </c>
      <c r="M4377" s="6">
        <v>2</v>
      </c>
      <c r="N4377" s="7">
        <v>0.94444444444444442</v>
      </c>
      <c r="O4377" s="1" t="s">
        <v>126</v>
      </c>
      <c r="P4377" s="1" t="s">
        <v>54</v>
      </c>
      <c r="Q4377" s="1" t="s">
        <v>56</v>
      </c>
      <c r="R4377" s="1" t="s">
        <v>5</v>
      </c>
      <c r="S4377" s="2" t="b">
        <v>1</v>
      </c>
      <c r="T4377" s="2" t="b">
        <v>0</v>
      </c>
      <c r="U4377" s="1" t="s">
        <v>57</v>
      </c>
      <c r="V4377" s="1"/>
      <c r="W4377" s="2" t="b">
        <v>0</v>
      </c>
      <c r="X4377" s="1"/>
      <c r="Y4377" s="2" t="b">
        <v>0</v>
      </c>
      <c r="Z4377" s="1" t="s">
        <v>58</v>
      </c>
      <c r="AA4377" s="2" t="b">
        <v>1</v>
      </c>
      <c r="AB4377" s="1" t="s">
        <v>26063</v>
      </c>
      <c r="AC4377" s="1" t="s">
        <v>26064</v>
      </c>
      <c r="AD4377" s="1" t="s">
        <v>61</v>
      </c>
      <c r="AE4377" s="2" t="b">
        <v>1</v>
      </c>
      <c r="AF4377" s="1" t="s">
        <v>305</v>
      </c>
      <c r="AG4377" s="2" t="b">
        <v>0</v>
      </c>
      <c r="AH4377" s="1">
        <v>46242.564803715279</v>
      </c>
    </row>
    <row r="4378" spans="1:34" ht="13.9">
      <c r="A4378" s="1" t="s">
        <v>26065</v>
      </c>
      <c r="B4378" s="1" t="s">
        <v>26066</v>
      </c>
      <c r="C4378" s="4">
        <v>45926</v>
      </c>
      <c r="D4378" s="1" t="s">
        <v>25656</v>
      </c>
      <c r="E4378" s="1">
        <v>2025</v>
      </c>
      <c r="F4378" s="5">
        <v>10.38</v>
      </c>
      <c r="G4378" s="1" t="s">
        <v>26067</v>
      </c>
      <c r="H4378" s="1" t="s">
        <v>26068</v>
      </c>
      <c r="I4378" s="6">
        <v>945</v>
      </c>
      <c r="J4378" s="6" t="s">
        <v>54</v>
      </c>
      <c r="K4378" s="6">
        <v>54</v>
      </c>
      <c r="L4378" s="6">
        <v>36</v>
      </c>
      <c r="M4378" s="6">
        <v>18</v>
      </c>
      <c r="N4378" s="7">
        <v>0.66666666666666663</v>
      </c>
      <c r="O4378" s="1" t="s">
        <v>91</v>
      </c>
      <c r="P4378" s="1" t="s">
        <v>54</v>
      </c>
      <c r="Q4378" s="1" t="s">
        <v>56</v>
      </c>
      <c r="R4378" s="1" t="s">
        <v>5</v>
      </c>
      <c r="S4378" s="2" t="b">
        <v>1</v>
      </c>
      <c r="T4378" s="2" t="b">
        <v>0</v>
      </c>
      <c r="U4378" s="1" t="s">
        <v>57</v>
      </c>
      <c r="V4378" s="1"/>
      <c r="W4378" s="2" t="b">
        <v>0</v>
      </c>
      <c r="X4378" s="1"/>
      <c r="Y4378" s="2" t="b">
        <v>0</v>
      </c>
      <c r="Z4378" s="1" t="s">
        <v>58</v>
      </c>
      <c r="AA4378" s="2" t="b">
        <v>1</v>
      </c>
      <c r="AB4378" s="1" t="s">
        <v>26069</v>
      </c>
      <c r="AC4378" s="1" t="s">
        <v>26070</v>
      </c>
      <c r="AD4378" s="1" t="s">
        <v>61</v>
      </c>
      <c r="AE4378" s="2" t="b">
        <v>1</v>
      </c>
      <c r="AF4378" s="1" t="s">
        <v>142</v>
      </c>
      <c r="AG4378" s="2" t="b">
        <v>0</v>
      </c>
      <c r="AH4378" s="1">
        <v>46242.564803715279</v>
      </c>
    </row>
    <row r="4379" spans="1:34" ht="13.9">
      <c r="A4379" s="1" t="s">
        <v>26071</v>
      </c>
      <c r="B4379" s="1" t="s">
        <v>26072</v>
      </c>
      <c r="C4379" s="4">
        <v>45928</v>
      </c>
      <c r="D4379" s="1" t="s">
        <v>25656</v>
      </c>
      <c r="E4379" s="1">
        <v>2025</v>
      </c>
      <c r="F4379" s="5">
        <v>10.32</v>
      </c>
      <c r="G4379" s="1" t="s">
        <v>26073</v>
      </c>
      <c r="H4379" s="1" t="s">
        <v>26074</v>
      </c>
      <c r="I4379" s="6">
        <v>6188</v>
      </c>
      <c r="J4379" s="6" t="s">
        <v>54</v>
      </c>
      <c r="K4379" s="6">
        <v>80</v>
      </c>
      <c r="L4379" s="6">
        <v>63</v>
      </c>
      <c r="M4379" s="6">
        <v>17</v>
      </c>
      <c r="N4379" s="7">
        <v>0.78749999999999998</v>
      </c>
      <c r="O4379" s="1" t="s">
        <v>55</v>
      </c>
      <c r="P4379" s="1" t="s">
        <v>54</v>
      </c>
      <c r="Q4379" s="1" t="s">
        <v>56</v>
      </c>
      <c r="R4379" s="1" t="s">
        <v>7</v>
      </c>
      <c r="S4379" s="2" t="b">
        <v>0</v>
      </c>
      <c r="T4379" s="2" t="b">
        <v>1</v>
      </c>
      <c r="U4379" s="1" t="s">
        <v>202</v>
      </c>
      <c r="V4379" s="1">
        <v>18</v>
      </c>
      <c r="W4379" s="2" t="b">
        <v>1</v>
      </c>
      <c r="X4379" s="2" t="b">
        <v>1</v>
      </c>
      <c r="Y4379" s="2" t="b">
        <v>0</v>
      </c>
      <c r="Z4379" s="1" t="s">
        <v>119</v>
      </c>
      <c r="AA4379" s="2" t="b">
        <v>0</v>
      </c>
      <c r="AB4379" s="1" t="s">
        <v>26075</v>
      </c>
      <c r="AC4379" s="1" t="s">
        <v>26076</v>
      </c>
      <c r="AD4379" s="1" t="s">
        <v>61</v>
      </c>
      <c r="AE4379" s="2" t="b">
        <v>1</v>
      </c>
      <c r="AF4379" s="1"/>
      <c r="AG4379" s="2" t="b">
        <v>0</v>
      </c>
      <c r="AH4379" s="1">
        <v>46242.564803715279</v>
      </c>
    </row>
    <row r="4380" spans="1:34" ht="13.9">
      <c r="A4380" s="1" t="s">
        <v>26077</v>
      </c>
      <c r="B4380" s="1" t="s">
        <v>26078</v>
      </c>
      <c r="C4380" s="4">
        <v>45929</v>
      </c>
      <c r="D4380" s="1" t="s">
        <v>25656</v>
      </c>
      <c r="E4380" s="1">
        <v>2025</v>
      </c>
      <c r="F4380" s="5">
        <v>10.28</v>
      </c>
      <c r="G4380" s="1" t="s">
        <v>26079</v>
      </c>
      <c r="H4380" s="1" t="s">
        <v>26080</v>
      </c>
      <c r="I4380" s="6">
        <v>755</v>
      </c>
      <c r="J4380" s="6" t="s">
        <v>54</v>
      </c>
      <c r="K4380" s="6">
        <v>49</v>
      </c>
      <c r="L4380" s="6">
        <v>35</v>
      </c>
      <c r="M4380" s="6">
        <v>14</v>
      </c>
      <c r="N4380" s="7">
        <v>0.7142857142857143</v>
      </c>
      <c r="O4380" s="1" t="s">
        <v>55</v>
      </c>
      <c r="P4380" s="1" t="s">
        <v>54</v>
      </c>
      <c r="Q4380" s="1" t="s">
        <v>56</v>
      </c>
      <c r="R4380" s="1" t="s">
        <v>5</v>
      </c>
      <c r="S4380" s="2" t="b">
        <v>1</v>
      </c>
      <c r="T4380" s="2" t="b">
        <v>0</v>
      </c>
      <c r="U4380" s="1" t="s">
        <v>57</v>
      </c>
      <c r="V4380" s="1"/>
      <c r="W4380" s="2" t="b">
        <v>0</v>
      </c>
      <c r="X4380" s="1"/>
      <c r="Y4380" s="2" t="b">
        <v>0</v>
      </c>
      <c r="Z4380" s="1" t="s">
        <v>58</v>
      </c>
      <c r="AA4380" s="2" t="b">
        <v>1</v>
      </c>
      <c r="AB4380" s="1" t="s">
        <v>26081</v>
      </c>
      <c r="AC4380" s="1" t="s">
        <v>26082</v>
      </c>
      <c r="AD4380" s="1" t="s">
        <v>61</v>
      </c>
      <c r="AE4380" s="2" t="b">
        <v>1</v>
      </c>
      <c r="AF4380" s="1" t="s">
        <v>211</v>
      </c>
      <c r="AG4380" s="2" t="b">
        <v>0</v>
      </c>
      <c r="AH4380" s="1">
        <v>46242.564803715279</v>
      </c>
    </row>
    <row r="4381" spans="1:34" ht="13.9">
      <c r="A4381" s="1" t="s">
        <v>26083</v>
      </c>
      <c r="B4381" s="1" t="s">
        <v>26084</v>
      </c>
      <c r="C4381" s="4">
        <v>45929</v>
      </c>
      <c r="D4381" s="1" t="s">
        <v>25656</v>
      </c>
      <c r="E4381" s="1">
        <v>2025</v>
      </c>
      <c r="F4381" s="5">
        <v>10.28</v>
      </c>
      <c r="G4381" s="1" t="s">
        <v>26085</v>
      </c>
      <c r="H4381" s="1" t="s">
        <v>26086</v>
      </c>
      <c r="I4381" s="6">
        <v>20</v>
      </c>
      <c r="J4381" s="6" t="s">
        <v>54</v>
      </c>
      <c r="K4381" s="6">
        <v>2</v>
      </c>
      <c r="L4381" s="6">
        <v>2</v>
      </c>
      <c r="M4381" s="6">
        <v>0</v>
      </c>
      <c r="N4381" s="7">
        <v>1</v>
      </c>
      <c r="O4381" s="1" t="s">
        <v>567</v>
      </c>
      <c r="P4381" s="1" t="s">
        <v>54</v>
      </c>
      <c r="Q4381" s="1" t="s">
        <v>56</v>
      </c>
      <c r="R4381" s="1" t="s">
        <v>5</v>
      </c>
      <c r="S4381" s="2" t="b">
        <v>1</v>
      </c>
      <c r="T4381" s="2" t="b">
        <v>0</v>
      </c>
      <c r="U4381" s="1" t="s">
        <v>57</v>
      </c>
      <c r="V4381" s="1"/>
      <c r="W4381" s="2" t="b">
        <v>0</v>
      </c>
      <c r="X4381" s="1"/>
      <c r="Y4381" s="2" t="b">
        <v>0</v>
      </c>
      <c r="Z4381" s="1" t="s">
        <v>58</v>
      </c>
      <c r="AA4381" s="2" t="b">
        <v>1</v>
      </c>
      <c r="AB4381" s="1" t="s">
        <v>26087</v>
      </c>
      <c r="AC4381" s="1" t="s">
        <v>26088</v>
      </c>
      <c r="AD4381" s="1" t="s">
        <v>61</v>
      </c>
      <c r="AE4381" s="2" t="b">
        <v>1</v>
      </c>
      <c r="AF4381" s="1" t="s">
        <v>71</v>
      </c>
      <c r="AG4381" s="2" t="b">
        <v>0</v>
      </c>
      <c r="AH4381" s="1">
        <v>46242.564803715279</v>
      </c>
    </row>
    <row r="4382" spans="1:34" ht="13.9">
      <c r="A4382" s="1" t="s">
        <v>26089</v>
      </c>
      <c r="B4382" s="1" t="s">
        <v>26090</v>
      </c>
      <c r="C4382" s="4">
        <v>45929</v>
      </c>
      <c r="D4382" s="1" t="s">
        <v>25656</v>
      </c>
      <c r="E4382" s="1">
        <v>2025</v>
      </c>
      <c r="F4382" s="5">
        <v>10.28</v>
      </c>
      <c r="G4382" s="1" t="s">
        <v>26091</v>
      </c>
      <c r="H4382" s="1" t="s">
        <v>26092</v>
      </c>
      <c r="I4382" s="6">
        <v>15</v>
      </c>
      <c r="J4382" s="6" t="s">
        <v>54</v>
      </c>
      <c r="K4382" s="6">
        <v>1</v>
      </c>
      <c r="L4382" s="6">
        <v>1</v>
      </c>
      <c r="M4382" s="6">
        <v>0</v>
      </c>
      <c r="N4382" s="7">
        <v>1</v>
      </c>
      <c r="O4382" s="1" t="s">
        <v>148</v>
      </c>
      <c r="P4382" s="1" t="s">
        <v>54</v>
      </c>
      <c r="Q4382" s="1" t="s">
        <v>56</v>
      </c>
      <c r="R4382" s="1" t="s">
        <v>5</v>
      </c>
      <c r="S4382" s="2" t="b">
        <v>1</v>
      </c>
      <c r="T4382" s="2" t="b">
        <v>0</v>
      </c>
      <c r="U4382" s="1" t="s">
        <v>57</v>
      </c>
      <c r="V4382" s="1"/>
      <c r="W4382" s="2" t="b">
        <v>0</v>
      </c>
      <c r="X4382" s="1"/>
      <c r="Y4382" s="2" t="b">
        <v>0</v>
      </c>
      <c r="Z4382" s="1" t="s">
        <v>58</v>
      </c>
      <c r="AA4382" s="2" t="b">
        <v>1</v>
      </c>
      <c r="AB4382" s="1" t="s">
        <v>26093</v>
      </c>
      <c r="AC4382" s="1" t="s">
        <v>26094</v>
      </c>
      <c r="AD4382" s="1" t="s">
        <v>61</v>
      </c>
      <c r="AE4382" s="2" t="b">
        <v>1</v>
      </c>
      <c r="AF4382" s="1" t="s">
        <v>71</v>
      </c>
      <c r="AG4382" s="2" t="b">
        <v>0</v>
      </c>
      <c r="AH4382" s="1">
        <v>46242.564803715279</v>
      </c>
    </row>
    <row r="4383" spans="1:34" ht="13.9">
      <c r="A4383" s="1" t="s">
        <v>26095</v>
      </c>
      <c r="B4383" s="1" t="s">
        <v>26096</v>
      </c>
      <c r="C4383" s="4">
        <v>45929</v>
      </c>
      <c r="D4383" s="1" t="s">
        <v>25656</v>
      </c>
      <c r="E4383" s="1">
        <v>2025</v>
      </c>
      <c r="F4383" s="5">
        <v>10.28</v>
      </c>
      <c r="G4383" s="1" t="s">
        <v>26097</v>
      </c>
      <c r="H4383" s="1" t="s">
        <v>26098</v>
      </c>
      <c r="I4383" s="6"/>
      <c r="J4383" s="6" t="s">
        <v>147</v>
      </c>
      <c r="K4383" s="6">
        <v>0</v>
      </c>
      <c r="L4383" s="6">
        <v>0</v>
      </c>
      <c r="M4383" s="6">
        <v>0</v>
      </c>
      <c r="N4383" s="7"/>
      <c r="O4383" s="1" t="s">
        <v>216</v>
      </c>
      <c r="P4383" s="1" t="s">
        <v>54</v>
      </c>
      <c r="Q4383" s="1" t="s">
        <v>56</v>
      </c>
      <c r="R4383" s="1" t="s">
        <v>5</v>
      </c>
      <c r="S4383" s="2" t="b">
        <v>1</v>
      </c>
      <c r="T4383" s="2" t="b">
        <v>0</v>
      </c>
      <c r="U4383" s="1" t="s">
        <v>57</v>
      </c>
      <c r="V4383" s="1"/>
      <c r="W4383" s="2" t="b">
        <v>0</v>
      </c>
      <c r="X4383" s="1"/>
      <c r="Y4383" s="2" t="b">
        <v>0</v>
      </c>
      <c r="Z4383" s="1" t="s">
        <v>58</v>
      </c>
      <c r="AA4383" s="2" t="b">
        <v>1</v>
      </c>
      <c r="AB4383" s="1" t="s">
        <v>26099</v>
      </c>
      <c r="AC4383" s="1" t="s">
        <v>26100</v>
      </c>
      <c r="AD4383" s="1" t="s">
        <v>61</v>
      </c>
      <c r="AE4383" s="2" t="b">
        <v>1</v>
      </c>
      <c r="AF4383" s="1" t="s">
        <v>101</v>
      </c>
      <c r="AG4383" s="2" t="b">
        <v>1</v>
      </c>
      <c r="AH4383" s="1">
        <v>46242.564803715279</v>
      </c>
    </row>
    <row r="4384" spans="1:34" ht="13.9">
      <c r="A4384" s="1" t="s">
        <v>26101</v>
      </c>
      <c r="B4384" s="1" t="s">
        <v>26102</v>
      </c>
      <c r="C4384" s="4">
        <v>45929</v>
      </c>
      <c r="D4384" s="1" t="s">
        <v>25656</v>
      </c>
      <c r="E4384" s="1">
        <v>2025</v>
      </c>
      <c r="F4384" s="5">
        <v>10.28</v>
      </c>
      <c r="G4384" s="1" t="s">
        <v>26103</v>
      </c>
      <c r="H4384" s="1" t="s">
        <v>26104</v>
      </c>
      <c r="I4384" s="6">
        <v>5848</v>
      </c>
      <c r="J4384" s="6" t="s">
        <v>54</v>
      </c>
      <c r="K4384" s="6">
        <v>203</v>
      </c>
      <c r="L4384" s="6">
        <v>156</v>
      </c>
      <c r="M4384" s="6">
        <v>47</v>
      </c>
      <c r="N4384" s="7">
        <v>0.76847290640394084</v>
      </c>
      <c r="O4384" s="1" t="s">
        <v>55</v>
      </c>
      <c r="P4384" s="1" t="s">
        <v>54</v>
      </c>
      <c r="Q4384" s="1" t="s">
        <v>68</v>
      </c>
      <c r="R4384" s="1" t="s">
        <v>7</v>
      </c>
      <c r="S4384" s="2" t="b">
        <v>0</v>
      </c>
      <c r="T4384" s="2" t="b">
        <v>1</v>
      </c>
      <c r="U4384" s="1" t="s">
        <v>202</v>
      </c>
      <c r="V4384" s="1">
        <v>18</v>
      </c>
      <c r="W4384" s="2" t="b">
        <v>1</v>
      </c>
      <c r="X4384" s="2" t="b">
        <v>1</v>
      </c>
      <c r="Y4384" s="2" t="b">
        <v>0</v>
      </c>
      <c r="Z4384" s="1" t="s">
        <v>119</v>
      </c>
      <c r="AA4384" s="2" t="b">
        <v>0</v>
      </c>
      <c r="AB4384" s="1" t="s">
        <v>26105</v>
      </c>
      <c r="AC4384" s="1" t="s">
        <v>26106</v>
      </c>
      <c r="AD4384" s="1" t="s">
        <v>61</v>
      </c>
      <c r="AE4384" s="2" t="b">
        <v>1</v>
      </c>
      <c r="AF4384" s="1"/>
      <c r="AG4384" s="2" t="b">
        <v>0</v>
      </c>
      <c r="AH4384" s="1">
        <v>46242.564803715279</v>
      </c>
    </row>
    <row r="4385" spans="1:34" ht="13.9">
      <c r="A4385" s="1" t="s">
        <v>26107</v>
      </c>
      <c r="B4385" s="1" t="s">
        <v>26108</v>
      </c>
      <c r="C4385" s="4">
        <v>45929</v>
      </c>
      <c r="D4385" s="1" t="s">
        <v>25656</v>
      </c>
      <c r="E4385" s="1">
        <v>2025</v>
      </c>
      <c r="F4385" s="5">
        <v>10.28</v>
      </c>
      <c r="G4385" s="1" t="s">
        <v>26109</v>
      </c>
      <c r="H4385" s="1" t="s">
        <v>26110</v>
      </c>
      <c r="I4385" s="6">
        <v>20242</v>
      </c>
      <c r="J4385" s="6" t="s">
        <v>54</v>
      </c>
      <c r="K4385" s="6">
        <v>1110</v>
      </c>
      <c r="L4385" s="6">
        <v>1097</v>
      </c>
      <c r="M4385" s="6">
        <v>13</v>
      </c>
      <c r="N4385" s="7">
        <v>0.9882882882882883</v>
      </c>
      <c r="O4385" s="1" t="s">
        <v>76</v>
      </c>
      <c r="P4385" s="1" t="s">
        <v>54</v>
      </c>
      <c r="Q4385" s="1" t="s">
        <v>68</v>
      </c>
      <c r="R4385" s="1" t="s">
        <v>5</v>
      </c>
      <c r="S4385" s="2" t="b">
        <v>1</v>
      </c>
      <c r="T4385" s="2" t="b">
        <v>0</v>
      </c>
      <c r="U4385" s="1" t="s">
        <v>57</v>
      </c>
      <c r="V4385" s="1"/>
      <c r="W4385" s="2" t="b">
        <v>0</v>
      </c>
      <c r="X4385" s="1"/>
      <c r="Y4385" s="2" t="b">
        <v>0</v>
      </c>
      <c r="Z4385" s="1" t="s">
        <v>58</v>
      </c>
      <c r="AA4385" s="2" t="b">
        <v>1</v>
      </c>
      <c r="AB4385" s="1" t="s">
        <v>26111</v>
      </c>
      <c r="AC4385" s="1" t="s">
        <v>26112</v>
      </c>
      <c r="AD4385" s="1" t="s">
        <v>61</v>
      </c>
      <c r="AE4385" s="2" t="b">
        <v>1</v>
      </c>
      <c r="AF4385" s="1" t="s">
        <v>435</v>
      </c>
      <c r="AG4385" s="2" t="b">
        <v>0</v>
      </c>
      <c r="AH4385" s="1">
        <v>46242.564803715279</v>
      </c>
    </row>
    <row r="4386" spans="1:34" ht="13.9">
      <c r="A4386" s="1" t="s">
        <v>26113</v>
      </c>
      <c r="B4386" s="1" t="s">
        <v>26114</v>
      </c>
      <c r="C4386" s="4">
        <v>45929</v>
      </c>
      <c r="D4386" s="1" t="s">
        <v>25656</v>
      </c>
      <c r="E4386" s="1">
        <v>2025</v>
      </c>
      <c r="F4386" s="5">
        <v>10.28</v>
      </c>
      <c r="G4386" s="1" t="s">
        <v>26115</v>
      </c>
      <c r="H4386" s="1" t="s">
        <v>26116</v>
      </c>
      <c r="I4386" s="6">
        <v>1512</v>
      </c>
      <c r="J4386" s="6" t="s">
        <v>54</v>
      </c>
      <c r="K4386" s="6">
        <v>54</v>
      </c>
      <c r="L4386" s="6">
        <v>52</v>
      </c>
      <c r="M4386" s="6">
        <v>2</v>
      </c>
      <c r="N4386" s="7">
        <v>0.96296296296296291</v>
      </c>
      <c r="O4386" s="1" t="s">
        <v>67</v>
      </c>
      <c r="P4386" s="1" t="s">
        <v>54</v>
      </c>
      <c r="Q4386" s="1" t="s">
        <v>56</v>
      </c>
      <c r="R4386" s="1" t="s">
        <v>5</v>
      </c>
      <c r="S4386" s="2" t="b">
        <v>1</v>
      </c>
      <c r="T4386" s="2" t="b">
        <v>0</v>
      </c>
      <c r="U4386" s="1" t="s">
        <v>112</v>
      </c>
      <c r="V4386" s="1">
        <v>15</v>
      </c>
      <c r="W4386" s="2" t="b">
        <v>0</v>
      </c>
      <c r="X4386" s="1"/>
      <c r="Y4386" s="2" t="b">
        <v>0</v>
      </c>
      <c r="Z4386" s="1" t="s">
        <v>58</v>
      </c>
      <c r="AA4386" s="2" t="b">
        <v>1</v>
      </c>
      <c r="AB4386" s="1" t="s">
        <v>26117</v>
      </c>
      <c r="AC4386" s="1" t="s">
        <v>26118</v>
      </c>
      <c r="AD4386" s="1" t="s">
        <v>61</v>
      </c>
      <c r="AE4386" s="2" t="b">
        <v>1</v>
      </c>
      <c r="AF4386" s="1" t="s">
        <v>101</v>
      </c>
      <c r="AG4386" s="2" t="b">
        <v>1</v>
      </c>
      <c r="AH4386" s="1">
        <v>46242.564803715279</v>
      </c>
    </row>
    <row r="4387" spans="1:34" ht="13.9">
      <c r="A4387" s="1" t="s">
        <v>26119</v>
      </c>
      <c r="B4387" s="1" t="s">
        <v>26120</v>
      </c>
      <c r="C4387" s="4">
        <v>45930</v>
      </c>
      <c r="D4387" s="1" t="s">
        <v>25656</v>
      </c>
      <c r="E4387" s="1">
        <v>2025</v>
      </c>
      <c r="F4387" s="5">
        <v>10.25</v>
      </c>
      <c r="G4387" s="1" t="s">
        <v>26121</v>
      </c>
      <c r="H4387" s="1" t="s">
        <v>26122</v>
      </c>
      <c r="I4387" s="6">
        <v>741</v>
      </c>
      <c r="J4387" s="6" t="s">
        <v>54</v>
      </c>
      <c r="K4387" s="6">
        <v>20</v>
      </c>
      <c r="L4387" s="6">
        <v>20</v>
      </c>
      <c r="M4387" s="6">
        <v>0</v>
      </c>
      <c r="N4387" s="7">
        <v>1</v>
      </c>
      <c r="O4387" s="1" t="s">
        <v>126</v>
      </c>
      <c r="P4387" s="1" t="s">
        <v>54</v>
      </c>
      <c r="Q4387" s="1" t="s">
        <v>56</v>
      </c>
      <c r="R4387" s="1" t="s">
        <v>5</v>
      </c>
      <c r="S4387" s="2" t="b">
        <v>1</v>
      </c>
      <c r="T4387" s="2" t="b">
        <v>0</v>
      </c>
      <c r="U4387" s="1" t="s">
        <v>57</v>
      </c>
      <c r="V4387" s="1"/>
      <c r="W4387" s="2" t="b">
        <v>0</v>
      </c>
      <c r="X4387" s="1"/>
      <c r="Y4387" s="2" t="b">
        <v>0</v>
      </c>
      <c r="Z4387" s="1" t="s">
        <v>58</v>
      </c>
      <c r="AA4387" s="2" t="b">
        <v>1</v>
      </c>
      <c r="AB4387" s="1" t="s">
        <v>26123</v>
      </c>
      <c r="AC4387" s="1" t="s">
        <v>26124</v>
      </c>
      <c r="AD4387" s="1" t="s">
        <v>61</v>
      </c>
      <c r="AE4387" s="2" t="b">
        <v>1</v>
      </c>
      <c r="AF4387" s="1" t="s">
        <v>101</v>
      </c>
      <c r="AG4387" s="2" t="b">
        <v>1</v>
      </c>
      <c r="AH4387" s="1">
        <v>46242.564803715279</v>
      </c>
    </row>
    <row r="4388" spans="1:34" ht="13.9">
      <c r="A4388" s="1" t="s">
        <v>26125</v>
      </c>
      <c r="B4388" s="1" t="s">
        <v>26126</v>
      </c>
      <c r="C4388" s="4">
        <v>45930</v>
      </c>
      <c r="D4388" s="1" t="s">
        <v>25656</v>
      </c>
      <c r="E4388" s="1">
        <v>2025</v>
      </c>
      <c r="F4388" s="5">
        <v>10.25</v>
      </c>
      <c r="G4388" s="1" t="s">
        <v>26127</v>
      </c>
      <c r="H4388" s="1" t="s">
        <v>26128</v>
      </c>
      <c r="I4388" s="6">
        <v>41</v>
      </c>
      <c r="J4388" s="6" t="s">
        <v>54</v>
      </c>
      <c r="K4388" s="6">
        <v>3</v>
      </c>
      <c r="L4388" s="6">
        <v>3</v>
      </c>
      <c r="M4388" s="6">
        <v>0</v>
      </c>
      <c r="N4388" s="7">
        <v>1</v>
      </c>
      <c r="O4388" s="1" t="s">
        <v>302</v>
      </c>
      <c r="P4388" s="1" t="s">
        <v>54</v>
      </c>
      <c r="Q4388" s="1" t="s">
        <v>56</v>
      </c>
      <c r="R4388" s="1" t="s">
        <v>5</v>
      </c>
      <c r="S4388" s="2" t="b">
        <v>1</v>
      </c>
      <c r="T4388" s="2" t="b">
        <v>0</v>
      </c>
      <c r="U4388" s="1" t="s">
        <v>57</v>
      </c>
      <c r="V4388" s="1"/>
      <c r="W4388" s="2" t="b">
        <v>0</v>
      </c>
      <c r="X4388" s="1"/>
      <c r="Y4388" s="2" t="b">
        <v>0</v>
      </c>
      <c r="Z4388" s="1" t="s">
        <v>58</v>
      </c>
      <c r="AA4388" s="2" t="b">
        <v>1</v>
      </c>
      <c r="AB4388" s="1" t="s">
        <v>26129</v>
      </c>
      <c r="AC4388" s="1" t="s">
        <v>26130</v>
      </c>
      <c r="AD4388" s="1" t="s">
        <v>61</v>
      </c>
      <c r="AE4388" s="2" t="b">
        <v>1</v>
      </c>
      <c r="AF4388" s="1" t="s">
        <v>987</v>
      </c>
      <c r="AG4388" s="2" t="b">
        <v>0</v>
      </c>
      <c r="AH4388" s="1">
        <v>46242.564803715279</v>
      </c>
    </row>
    <row r="4389" spans="1:34" ht="13.9">
      <c r="A4389" s="1" t="s">
        <v>26131</v>
      </c>
      <c r="B4389" s="1" t="s">
        <v>26132</v>
      </c>
      <c r="C4389" s="4">
        <v>45930</v>
      </c>
      <c r="D4389" s="1" t="s">
        <v>25656</v>
      </c>
      <c r="E4389" s="1">
        <v>2025</v>
      </c>
      <c r="F4389" s="5">
        <v>10.25</v>
      </c>
      <c r="G4389" s="1" t="s">
        <v>26133</v>
      </c>
      <c r="H4389" s="1" t="s">
        <v>26134</v>
      </c>
      <c r="I4389" s="6">
        <v>485</v>
      </c>
      <c r="J4389" s="6" t="s">
        <v>54</v>
      </c>
      <c r="K4389" s="6">
        <v>40</v>
      </c>
      <c r="L4389" s="6">
        <v>40</v>
      </c>
      <c r="M4389" s="6">
        <v>0</v>
      </c>
      <c r="N4389" s="7">
        <v>1</v>
      </c>
      <c r="O4389" s="1" t="s">
        <v>126</v>
      </c>
      <c r="P4389" s="1" t="s">
        <v>54</v>
      </c>
      <c r="Q4389" s="1" t="s">
        <v>56</v>
      </c>
      <c r="R4389" s="1" t="s">
        <v>5</v>
      </c>
      <c r="S4389" s="2" t="b">
        <v>1</v>
      </c>
      <c r="T4389" s="2" t="b">
        <v>0</v>
      </c>
      <c r="U4389" s="1" t="s">
        <v>57</v>
      </c>
      <c r="V4389" s="1"/>
      <c r="W4389" s="2" t="b">
        <v>0</v>
      </c>
      <c r="X4389" s="1"/>
      <c r="Y4389" s="2" t="b">
        <v>0</v>
      </c>
      <c r="Z4389" s="1" t="s">
        <v>58</v>
      </c>
      <c r="AA4389" s="2" t="b">
        <v>1</v>
      </c>
      <c r="AB4389" s="1" t="s">
        <v>26135</v>
      </c>
      <c r="AC4389" s="1" t="s">
        <v>26136</v>
      </c>
      <c r="AD4389" s="1" t="s">
        <v>61</v>
      </c>
      <c r="AE4389" s="2" t="b">
        <v>1</v>
      </c>
      <c r="AF4389" s="1" t="s">
        <v>62</v>
      </c>
      <c r="AG4389" s="2" t="b">
        <v>0</v>
      </c>
      <c r="AH4389" s="1">
        <v>46242.564803715279</v>
      </c>
    </row>
    <row r="4390" spans="1:34" ht="13.9">
      <c r="A4390" s="1" t="s">
        <v>26137</v>
      </c>
      <c r="B4390" s="1" t="s">
        <v>26138</v>
      </c>
      <c r="C4390" s="4">
        <v>45930</v>
      </c>
      <c r="D4390" s="1" t="s">
        <v>25656</v>
      </c>
      <c r="E4390" s="1">
        <v>2025</v>
      </c>
      <c r="F4390" s="5">
        <v>10.25</v>
      </c>
      <c r="G4390" s="1" t="s">
        <v>26139</v>
      </c>
      <c r="H4390" s="1" t="s">
        <v>26140</v>
      </c>
      <c r="I4390" s="6">
        <v>768</v>
      </c>
      <c r="J4390" s="6" t="s">
        <v>54</v>
      </c>
      <c r="K4390" s="6">
        <v>19</v>
      </c>
      <c r="L4390" s="6">
        <v>17</v>
      </c>
      <c r="M4390" s="6">
        <v>2</v>
      </c>
      <c r="N4390" s="7">
        <v>0.89473684210526316</v>
      </c>
      <c r="O4390" s="1" t="s">
        <v>126</v>
      </c>
      <c r="P4390" s="1" t="s">
        <v>54</v>
      </c>
      <c r="Q4390" s="1" t="s">
        <v>56</v>
      </c>
      <c r="R4390" s="1" t="s">
        <v>5</v>
      </c>
      <c r="S4390" s="2" t="b">
        <v>1</v>
      </c>
      <c r="T4390" s="2" t="b">
        <v>0</v>
      </c>
      <c r="U4390" s="1" t="s">
        <v>57</v>
      </c>
      <c r="V4390" s="1"/>
      <c r="W4390" s="2" t="b">
        <v>0</v>
      </c>
      <c r="X4390" s="1"/>
      <c r="Y4390" s="2" t="b">
        <v>0</v>
      </c>
      <c r="Z4390" s="1" t="s">
        <v>58</v>
      </c>
      <c r="AA4390" s="2" t="b">
        <v>1</v>
      </c>
      <c r="AB4390" s="1" t="s">
        <v>26141</v>
      </c>
      <c r="AC4390" s="1" t="s">
        <v>26142</v>
      </c>
      <c r="AD4390" s="1" t="s">
        <v>61</v>
      </c>
      <c r="AE4390" s="2" t="b">
        <v>1</v>
      </c>
      <c r="AF4390" s="1" t="s">
        <v>101</v>
      </c>
      <c r="AG4390" s="2" t="b">
        <v>1</v>
      </c>
      <c r="AH4390" s="1">
        <v>46242.564803715279</v>
      </c>
    </row>
    <row r="4391" spans="1:34" ht="13.9">
      <c r="A4391" s="1" t="s">
        <v>26143</v>
      </c>
      <c r="B4391" s="1" t="s">
        <v>26144</v>
      </c>
      <c r="C4391" s="4">
        <v>45930</v>
      </c>
      <c r="D4391" s="1" t="s">
        <v>25656</v>
      </c>
      <c r="E4391" s="1">
        <v>2025</v>
      </c>
      <c r="F4391" s="5">
        <v>10.25</v>
      </c>
      <c r="G4391" s="1" t="s">
        <v>26145</v>
      </c>
      <c r="H4391" s="1" t="s">
        <v>26146</v>
      </c>
      <c r="I4391" s="6">
        <v>3213</v>
      </c>
      <c r="J4391" s="6" t="s">
        <v>54</v>
      </c>
      <c r="K4391" s="6">
        <v>108</v>
      </c>
      <c r="L4391" s="6">
        <v>97</v>
      </c>
      <c r="M4391" s="6">
        <v>11</v>
      </c>
      <c r="N4391" s="7">
        <v>0.89814814814814814</v>
      </c>
      <c r="O4391" s="1" t="s">
        <v>67</v>
      </c>
      <c r="P4391" s="1" t="s">
        <v>54</v>
      </c>
      <c r="Q4391" s="1" t="s">
        <v>56</v>
      </c>
      <c r="R4391" s="1" t="s">
        <v>5</v>
      </c>
      <c r="S4391" s="2" t="b">
        <v>1</v>
      </c>
      <c r="T4391" s="2" t="b">
        <v>0</v>
      </c>
      <c r="U4391" s="1" t="s">
        <v>224</v>
      </c>
      <c r="V4391" s="1">
        <v>12</v>
      </c>
      <c r="W4391" s="2" t="b">
        <v>0</v>
      </c>
      <c r="X4391" s="1"/>
      <c r="Y4391" s="2" t="b">
        <v>0</v>
      </c>
      <c r="Z4391" s="1" t="s">
        <v>58</v>
      </c>
      <c r="AA4391" s="2" t="b">
        <v>1</v>
      </c>
      <c r="AB4391" s="1" t="s">
        <v>26147</v>
      </c>
      <c r="AC4391" s="1" t="s">
        <v>26148</v>
      </c>
      <c r="AD4391" s="1" t="s">
        <v>61</v>
      </c>
      <c r="AE4391" s="2" t="b">
        <v>1</v>
      </c>
      <c r="AF4391" s="1" t="s">
        <v>142</v>
      </c>
      <c r="AG4391" s="2" t="b">
        <v>0</v>
      </c>
      <c r="AH4391" s="1">
        <v>46242.564803715279</v>
      </c>
    </row>
    <row r="4392" spans="1:34" ht="13.9">
      <c r="A4392" s="1" t="s">
        <v>26149</v>
      </c>
      <c r="B4392" s="1" t="s">
        <v>26150</v>
      </c>
      <c r="C4392" s="4">
        <v>45931</v>
      </c>
      <c r="D4392" s="1" t="s">
        <v>26151</v>
      </c>
      <c r="E4392" s="1">
        <v>2025</v>
      </c>
      <c r="F4392" s="5">
        <v>10.220000000000001</v>
      </c>
      <c r="G4392" s="1" t="s">
        <v>26152</v>
      </c>
      <c r="H4392" s="1" t="s">
        <v>26153</v>
      </c>
      <c r="I4392" s="6">
        <v>1090</v>
      </c>
      <c r="J4392" s="6" t="s">
        <v>54</v>
      </c>
      <c r="K4392" s="6">
        <v>27</v>
      </c>
      <c r="L4392" s="6">
        <v>24</v>
      </c>
      <c r="M4392" s="6">
        <v>3</v>
      </c>
      <c r="N4392" s="7">
        <v>0.88888888888888884</v>
      </c>
      <c r="O4392" s="1" t="s">
        <v>126</v>
      </c>
      <c r="P4392" s="1" t="s">
        <v>54</v>
      </c>
      <c r="Q4392" s="1" t="s">
        <v>56</v>
      </c>
      <c r="R4392" s="1" t="s">
        <v>5</v>
      </c>
      <c r="S4392" s="2" t="b">
        <v>1</v>
      </c>
      <c r="T4392" s="2" t="b">
        <v>0</v>
      </c>
      <c r="U4392" s="1" t="s">
        <v>57</v>
      </c>
      <c r="V4392" s="1"/>
      <c r="W4392" s="2" t="b">
        <v>0</v>
      </c>
      <c r="X4392" s="1"/>
      <c r="Y4392" s="2" t="b">
        <v>0</v>
      </c>
      <c r="Z4392" s="1" t="s">
        <v>58</v>
      </c>
      <c r="AA4392" s="2" t="b">
        <v>1</v>
      </c>
      <c r="AB4392" s="1" t="s">
        <v>26154</v>
      </c>
      <c r="AC4392" s="1" t="s">
        <v>26155</v>
      </c>
      <c r="AD4392" s="1" t="s">
        <v>61</v>
      </c>
      <c r="AE4392" s="2" t="b">
        <v>1</v>
      </c>
      <c r="AF4392" s="1" t="s">
        <v>101</v>
      </c>
      <c r="AG4392" s="2" t="b">
        <v>1</v>
      </c>
      <c r="AH4392" s="1">
        <v>46242.564803715279</v>
      </c>
    </row>
    <row r="4393" spans="1:34" ht="13.9">
      <c r="A4393" s="1" t="s">
        <v>26156</v>
      </c>
      <c r="B4393" s="1" t="s">
        <v>26157</v>
      </c>
      <c r="C4393" s="4">
        <v>45931</v>
      </c>
      <c r="D4393" s="1" t="s">
        <v>26151</v>
      </c>
      <c r="E4393" s="1">
        <v>2025</v>
      </c>
      <c r="F4393" s="5">
        <v>10.220000000000001</v>
      </c>
      <c r="G4393" s="1" t="s">
        <v>26158</v>
      </c>
      <c r="H4393" s="1" t="s">
        <v>26159</v>
      </c>
      <c r="I4393" s="6">
        <v>1834</v>
      </c>
      <c r="J4393" s="6" t="s">
        <v>54</v>
      </c>
      <c r="K4393" s="6">
        <v>138</v>
      </c>
      <c r="L4393" s="6">
        <v>136</v>
      </c>
      <c r="M4393" s="6">
        <v>2</v>
      </c>
      <c r="N4393" s="7">
        <v>0.98550724637681164</v>
      </c>
      <c r="O4393" s="1" t="s">
        <v>67</v>
      </c>
      <c r="P4393" s="1" t="s">
        <v>54</v>
      </c>
      <c r="Q4393" s="1" t="s">
        <v>56</v>
      </c>
      <c r="R4393" s="1" t="s">
        <v>7</v>
      </c>
      <c r="S4393" s="2" t="b">
        <v>0</v>
      </c>
      <c r="T4393" s="2" t="b">
        <v>1</v>
      </c>
      <c r="U4393" s="1" t="s">
        <v>202</v>
      </c>
      <c r="V4393" s="1">
        <v>18</v>
      </c>
      <c r="W4393" s="2" t="b">
        <v>1</v>
      </c>
      <c r="X4393" s="2" t="b">
        <v>1</v>
      </c>
      <c r="Y4393" s="2" t="b">
        <v>0</v>
      </c>
      <c r="Z4393" s="1" t="s">
        <v>119</v>
      </c>
      <c r="AA4393" s="2" t="b">
        <v>0</v>
      </c>
      <c r="AB4393" s="1" t="s">
        <v>26160</v>
      </c>
      <c r="AC4393" s="1" t="s">
        <v>26161</v>
      </c>
      <c r="AD4393" s="1" t="s">
        <v>61</v>
      </c>
      <c r="AE4393" s="2" t="b">
        <v>1</v>
      </c>
      <c r="AF4393" s="1"/>
      <c r="AG4393" s="2" t="b">
        <v>0</v>
      </c>
      <c r="AH4393" s="1">
        <v>46242.564803715279</v>
      </c>
    </row>
    <row r="4394" spans="1:34" ht="13.9">
      <c r="A4394" s="1" t="s">
        <v>26162</v>
      </c>
      <c r="B4394" s="1" t="s">
        <v>26163</v>
      </c>
      <c r="C4394" s="4">
        <v>45931</v>
      </c>
      <c r="D4394" s="1" t="s">
        <v>26151</v>
      </c>
      <c r="E4394" s="1">
        <v>2025</v>
      </c>
      <c r="F4394" s="5">
        <v>10.220000000000001</v>
      </c>
      <c r="G4394" s="1" t="s">
        <v>26164</v>
      </c>
      <c r="H4394" s="1" t="s">
        <v>26165</v>
      </c>
      <c r="I4394" s="6">
        <v>93</v>
      </c>
      <c r="J4394" s="6" t="s">
        <v>54</v>
      </c>
      <c r="K4394" s="6">
        <v>8</v>
      </c>
      <c r="L4394" s="6">
        <v>8</v>
      </c>
      <c r="M4394" s="6">
        <v>0</v>
      </c>
      <c r="N4394" s="7">
        <v>1</v>
      </c>
      <c r="O4394" s="1" t="s">
        <v>1324</v>
      </c>
      <c r="P4394" s="1" t="s">
        <v>54</v>
      </c>
      <c r="Q4394" s="1" t="s">
        <v>56</v>
      </c>
      <c r="R4394" s="1" t="s">
        <v>5</v>
      </c>
      <c r="S4394" s="2" t="b">
        <v>1</v>
      </c>
      <c r="T4394" s="2" t="b">
        <v>0</v>
      </c>
      <c r="U4394" s="1" t="s">
        <v>57</v>
      </c>
      <c r="V4394" s="1"/>
      <c r="W4394" s="2" t="b">
        <v>0</v>
      </c>
      <c r="X4394" s="1"/>
      <c r="Y4394" s="2" t="b">
        <v>0</v>
      </c>
      <c r="Z4394" s="1" t="s">
        <v>58</v>
      </c>
      <c r="AA4394" s="2" t="b">
        <v>1</v>
      </c>
      <c r="AB4394" s="1" t="s">
        <v>26166</v>
      </c>
      <c r="AC4394" s="1" t="s">
        <v>26167</v>
      </c>
      <c r="AD4394" s="1" t="s">
        <v>61</v>
      </c>
      <c r="AE4394" s="2" t="b">
        <v>1</v>
      </c>
      <c r="AF4394" s="1" t="s">
        <v>71</v>
      </c>
      <c r="AG4394" s="2" t="b">
        <v>0</v>
      </c>
      <c r="AH4394" s="1">
        <v>46242.564803715279</v>
      </c>
    </row>
    <row r="4395" spans="1:34" ht="13.9">
      <c r="A4395" s="1" t="s">
        <v>26168</v>
      </c>
      <c r="B4395" s="1" t="s">
        <v>26169</v>
      </c>
      <c r="C4395" s="4">
        <v>45931</v>
      </c>
      <c r="D4395" s="1" t="s">
        <v>26151</v>
      </c>
      <c r="E4395" s="1">
        <v>2025</v>
      </c>
      <c r="F4395" s="5">
        <v>10.220000000000001</v>
      </c>
      <c r="G4395" s="1" t="s">
        <v>26170</v>
      </c>
      <c r="H4395" s="1" t="s">
        <v>26171</v>
      </c>
      <c r="I4395" s="6">
        <v>380</v>
      </c>
      <c r="J4395" s="6" t="s">
        <v>54</v>
      </c>
      <c r="K4395" s="6">
        <v>12</v>
      </c>
      <c r="L4395" s="6">
        <v>9</v>
      </c>
      <c r="M4395" s="6">
        <v>3</v>
      </c>
      <c r="N4395" s="7">
        <v>0.75</v>
      </c>
      <c r="O4395" s="1" t="s">
        <v>55</v>
      </c>
      <c r="P4395" s="1" t="s">
        <v>54</v>
      </c>
      <c r="Q4395" s="1" t="s">
        <v>56</v>
      </c>
      <c r="R4395" s="1" t="s">
        <v>5</v>
      </c>
      <c r="S4395" s="2" t="b">
        <v>1</v>
      </c>
      <c r="T4395" s="2" t="b">
        <v>0</v>
      </c>
      <c r="U4395" s="1" t="s">
        <v>57</v>
      </c>
      <c r="V4395" s="1"/>
      <c r="W4395" s="2" t="b">
        <v>0</v>
      </c>
      <c r="X4395" s="1"/>
      <c r="Y4395" s="2" t="b">
        <v>0</v>
      </c>
      <c r="Z4395" s="1" t="s">
        <v>58</v>
      </c>
      <c r="AA4395" s="2" t="b">
        <v>1</v>
      </c>
      <c r="AB4395" s="1" t="s">
        <v>26172</v>
      </c>
      <c r="AC4395" s="1" t="s">
        <v>26173</v>
      </c>
      <c r="AD4395" s="1" t="s">
        <v>61</v>
      </c>
      <c r="AE4395" s="2" t="b">
        <v>1</v>
      </c>
      <c r="AF4395" s="1" t="s">
        <v>26174</v>
      </c>
      <c r="AG4395" s="2" t="b">
        <v>0</v>
      </c>
      <c r="AH4395" s="1">
        <v>46242.564803715279</v>
      </c>
    </row>
    <row r="4396" spans="1:34" ht="13.9">
      <c r="A4396" s="1" t="s">
        <v>26175</v>
      </c>
      <c r="B4396" s="1" t="s">
        <v>26176</v>
      </c>
      <c r="C4396" s="4">
        <v>45933</v>
      </c>
      <c r="D4396" s="1" t="s">
        <v>26151</v>
      </c>
      <c r="E4396" s="1">
        <v>2025</v>
      </c>
      <c r="F4396" s="5">
        <v>10.15</v>
      </c>
      <c r="G4396" s="1" t="s">
        <v>26177</v>
      </c>
      <c r="H4396" s="1" t="s">
        <v>26178</v>
      </c>
      <c r="I4396" s="6">
        <v>2150</v>
      </c>
      <c r="J4396" s="6" t="s">
        <v>54</v>
      </c>
      <c r="K4396" s="6">
        <v>73</v>
      </c>
      <c r="L4396" s="6">
        <v>60</v>
      </c>
      <c r="M4396" s="6">
        <v>13</v>
      </c>
      <c r="N4396" s="7">
        <v>0.82191780821917804</v>
      </c>
      <c r="O4396" s="1" t="s">
        <v>67</v>
      </c>
      <c r="P4396" s="1" t="s">
        <v>54</v>
      </c>
      <c r="Q4396" s="1" t="s">
        <v>56</v>
      </c>
      <c r="R4396" s="1" t="s">
        <v>5</v>
      </c>
      <c r="S4396" s="2" t="b">
        <v>1</v>
      </c>
      <c r="T4396" s="2" t="b">
        <v>0</v>
      </c>
      <c r="U4396" s="1" t="s">
        <v>57</v>
      </c>
      <c r="V4396" s="1"/>
      <c r="W4396" s="2" t="b">
        <v>0</v>
      </c>
      <c r="X4396" s="1"/>
      <c r="Y4396" s="2" t="b">
        <v>0</v>
      </c>
      <c r="Z4396" s="1" t="s">
        <v>58</v>
      </c>
      <c r="AA4396" s="2" t="b">
        <v>1</v>
      </c>
      <c r="AB4396" s="1" t="s">
        <v>26179</v>
      </c>
      <c r="AC4396" s="1" t="s">
        <v>26180</v>
      </c>
      <c r="AD4396" s="1" t="s">
        <v>61</v>
      </c>
      <c r="AE4396" s="2" t="b">
        <v>1</v>
      </c>
      <c r="AF4396" s="1" t="s">
        <v>62</v>
      </c>
      <c r="AG4396" s="2" t="b">
        <v>0</v>
      </c>
      <c r="AH4396" s="1">
        <v>46242.564803715279</v>
      </c>
    </row>
    <row r="4397" spans="1:34" ht="13.9">
      <c r="A4397" s="1" t="s">
        <v>26181</v>
      </c>
      <c r="B4397" s="1" t="s">
        <v>26182</v>
      </c>
      <c r="C4397" s="4">
        <v>45933</v>
      </c>
      <c r="D4397" s="1" t="s">
        <v>26151</v>
      </c>
      <c r="E4397" s="1">
        <v>2025</v>
      </c>
      <c r="F4397" s="5">
        <v>10.15</v>
      </c>
      <c r="G4397" s="1" t="s">
        <v>26183</v>
      </c>
      <c r="H4397" s="1" t="s">
        <v>26184</v>
      </c>
      <c r="I4397" s="6">
        <v>33</v>
      </c>
      <c r="J4397" s="6" t="s">
        <v>54</v>
      </c>
      <c r="K4397" s="6">
        <v>4</v>
      </c>
      <c r="L4397" s="6">
        <v>4</v>
      </c>
      <c r="M4397" s="6">
        <v>0</v>
      </c>
      <c r="N4397" s="7">
        <v>1</v>
      </c>
      <c r="O4397" s="1" t="s">
        <v>344</v>
      </c>
      <c r="P4397" s="1" t="s">
        <v>54</v>
      </c>
      <c r="Q4397" s="1" t="s">
        <v>56</v>
      </c>
      <c r="R4397" s="1" t="s">
        <v>5</v>
      </c>
      <c r="S4397" s="2" t="b">
        <v>1</v>
      </c>
      <c r="T4397" s="2" t="b">
        <v>0</v>
      </c>
      <c r="U4397" s="1" t="s">
        <v>57</v>
      </c>
      <c r="V4397" s="1"/>
      <c r="W4397" s="2" t="b">
        <v>0</v>
      </c>
      <c r="X4397" s="1"/>
      <c r="Y4397" s="2" t="b">
        <v>0</v>
      </c>
      <c r="Z4397" s="1" t="s">
        <v>58</v>
      </c>
      <c r="AA4397" s="2" t="b">
        <v>1</v>
      </c>
      <c r="AB4397" s="1" t="s">
        <v>26185</v>
      </c>
      <c r="AC4397" s="1" t="s">
        <v>26186</v>
      </c>
      <c r="AD4397" s="1" t="s">
        <v>61</v>
      </c>
      <c r="AE4397" s="2" t="b">
        <v>1</v>
      </c>
      <c r="AF4397" s="1" t="s">
        <v>442</v>
      </c>
      <c r="AG4397" s="2" t="b">
        <v>0</v>
      </c>
      <c r="AH4397" s="1">
        <v>46242.564803715279</v>
      </c>
    </row>
    <row r="4398" spans="1:34" ht="13.9">
      <c r="A4398" s="1" t="s">
        <v>26187</v>
      </c>
      <c r="B4398" s="1" t="s">
        <v>26188</v>
      </c>
      <c r="C4398" s="4">
        <v>45933</v>
      </c>
      <c r="D4398" s="1" t="s">
        <v>26151</v>
      </c>
      <c r="E4398" s="1">
        <v>2025</v>
      </c>
      <c r="F4398" s="5">
        <v>10.15</v>
      </c>
      <c r="G4398" s="1" t="s">
        <v>26189</v>
      </c>
      <c r="H4398" s="1" t="s">
        <v>26190</v>
      </c>
      <c r="I4398" s="6"/>
      <c r="J4398" s="6" t="s">
        <v>147</v>
      </c>
      <c r="K4398" s="6">
        <v>107</v>
      </c>
      <c r="L4398" s="6">
        <v>76</v>
      </c>
      <c r="M4398" s="6">
        <v>31</v>
      </c>
      <c r="N4398" s="7">
        <v>0.71028037383177567</v>
      </c>
      <c r="O4398" s="1" t="s">
        <v>55</v>
      </c>
      <c r="P4398" s="1" t="s">
        <v>54</v>
      </c>
      <c r="Q4398" s="1" t="s">
        <v>56</v>
      </c>
      <c r="R4398" s="1" t="s">
        <v>5</v>
      </c>
      <c r="S4398" s="2" t="b">
        <v>1</v>
      </c>
      <c r="T4398" s="2" t="b">
        <v>0</v>
      </c>
      <c r="U4398" s="1" t="s">
        <v>57</v>
      </c>
      <c r="V4398" s="1"/>
      <c r="W4398" s="2" t="b">
        <v>0</v>
      </c>
      <c r="X4398" s="1"/>
      <c r="Y4398" s="2" t="b">
        <v>0</v>
      </c>
      <c r="Z4398" s="1" t="s">
        <v>119</v>
      </c>
      <c r="AA4398" s="2" t="b">
        <v>0</v>
      </c>
      <c r="AB4398" s="1" t="s">
        <v>26191</v>
      </c>
      <c r="AC4398" s="1" t="s">
        <v>26192</v>
      </c>
      <c r="AD4398" s="1" t="s">
        <v>61</v>
      </c>
      <c r="AE4398" s="2" t="b">
        <v>1</v>
      </c>
      <c r="AF4398" s="1"/>
      <c r="AG4398" s="2" t="b">
        <v>0</v>
      </c>
      <c r="AH4398" s="1">
        <v>46242.564803715279</v>
      </c>
    </row>
    <row r="4399" spans="1:34" ht="13.9">
      <c r="A4399" s="1" t="s">
        <v>26193</v>
      </c>
      <c r="B4399" s="1" t="s">
        <v>26194</v>
      </c>
      <c r="C4399" s="4">
        <v>45933</v>
      </c>
      <c r="D4399" s="1" t="s">
        <v>26151</v>
      </c>
      <c r="E4399" s="1">
        <v>2025</v>
      </c>
      <c r="F4399" s="5">
        <v>10.15</v>
      </c>
      <c r="G4399" s="1" t="s">
        <v>26195</v>
      </c>
      <c r="H4399" s="1" t="s">
        <v>26196</v>
      </c>
      <c r="I4399" s="6">
        <v>43</v>
      </c>
      <c r="J4399" s="6" t="s">
        <v>54</v>
      </c>
      <c r="K4399" s="6">
        <v>4</v>
      </c>
      <c r="L4399" s="6">
        <v>4</v>
      </c>
      <c r="M4399" s="6">
        <v>0</v>
      </c>
      <c r="N4399" s="7">
        <v>1</v>
      </c>
      <c r="O4399" s="1" t="s">
        <v>344</v>
      </c>
      <c r="P4399" s="1" t="s">
        <v>54</v>
      </c>
      <c r="Q4399" s="1" t="s">
        <v>56</v>
      </c>
      <c r="R4399" s="1" t="s">
        <v>5</v>
      </c>
      <c r="S4399" s="2" t="b">
        <v>1</v>
      </c>
      <c r="T4399" s="2" t="b">
        <v>0</v>
      </c>
      <c r="U4399" s="1" t="s">
        <v>57</v>
      </c>
      <c r="V4399" s="1"/>
      <c r="W4399" s="2" t="b">
        <v>0</v>
      </c>
      <c r="X4399" s="1"/>
      <c r="Y4399" s="2" t="b">
        <v>0</v>
      </c>
      <c r="Z4399" s="1" t="s">
        <v>58</v>
      </c>
      <c r="AA4399" s="2" t="b">
        <v>1</v>
      </c>
      <c r="AB4399" s="1" t="s">
        <v>26197</v>
      </c>
      <c r="AC4399" s="1" t="s">
        <v>26198</v>
      </c>
      <c r="AD4399" s="1" t="s">
        <v>61</v>
      </c>
      <c r="AE4399" s="2" t="b">
        <v>1</v>
      </c>
      <c r="AF4399" s="1" t="s">
        <v>26199</v>
      </c>
      <c r="AG4399" s="2" t="b">
        <v>0</v>
      </c>
      <c r="AH4399" s="1">
        <v>46242.564803715279</v>
      </c>
    </row>
    <row r="4400" spans="1:34" ht="13.9">
      <c r="A4400" s="1" t="s">
        <v>26200</v>
      </c>
      <c r="B4400" s="1" t="s">
        <v>26201</v>
      </c>
      <c r="C4400" s="4">
        <v>45933</v>
      </c>
      <c r="D4400" s="1" t="s">
        <v>26151</v>
      </c>
      <c r="E4400" s="1">
        <v>2025</v>
      </c>
      <c r="F4400" s="5">
        <v>10.15</v>
      </c>
      <c r="G4400" s="1" t="s">
        <v>26202</v>
      </c>
      <c r="H4400" s="1" t="s">
        <v>26203</v>
      </c>
      <c r="I4400" s="6">
        <v>161</v>
      </c>
      <c r="J4400" s="6" t="s">
        <v>54</v>
      </c>
      <c r="K4400" s="6">
        <v>6</v>
      </c>
      <c r="L4400" s="6">
        <v>6</v>
      </c>
      <c r="M4400" s="6">
        <v>0</v>
      </c>
      <c r="N4400" s="7">
        <v>1</v>
      </c>
      <c r="O4400" s="1" t="s">
        <v>947</v>
      </c>
      <c r="P4400" s="1" t="s">
        <v>54</v>
      </c>
      <c r="Q4400" s="1" t="s">
        <v>56</v>
      </c>
      <c r="R4400" s="1" t="s">
        <v>5</v>
      </c>
      <c r="S4400" s="2" t="b">
        <v>1</v>
      </c>
      <c r="T4400" s="2" t="b">
        <v>0</v>
      </c>
      <c r="U4400" s="1" t="s">
        <v>310</v>
      </c>
      <c r="V4400" s="1">
        <v>13</v>
      </c>
      <c r="W4400" s="2" t="b">
        <v>0</v>
      </c>
      <c r="X4400" s="1"/>
      <c r="Y4400" s="2" t="b">
        <v>0</v>
      </c>
      <c r="Z4400" s="1" t="s">
        <v>58</v>
      </c>
      <c r="AA4400" s="2" t="b">
        <v>1</v>
      </c>
      <c r="AB4400" s="1" t="s">
        <v>26204</v>
      </c>
      <c r="AC4400" s="1" t="s">
        <v>26205</v>
      </c>
      <c r="AD4400" s="1" t="s">
        <v>61</v>
      </c>
      <c r="AE4400" s="2" t="b">
        <v>1</v>
      </c>
      <c r="AF4400" s="1" t="s">
        <v>101</v>
      </c>
      <c r="AG4400" s="2" t="b">
        <v>1</v>
      </c>
      <c r="AH4400" s="1">
        <v>46242.564803715279</v>
      </c>
    </row>
    <row r="4401" spans="1:34" ht="13.9">
      <c r="A4401" s="1" t="s">
        <v>26206</v>
      </c>
      <c r="B4401" s="1" t="s">
        <v>26207</v>
      </c>
      <c r="C4401" s="4">
        <v>45934</v>
      </c>
      <c r="D4401" s="1" t="s">
        <v>26151</v>
      </c>
      <c r="E4401" s="1">
        <v>2025</v>
      </c>
      <c r="F4401" s="5">
        <v>10.119999999999999</v>
      </c>
      <c r="G4401" s="1" t="s">
        <v>26208</v>
      </c>
      <c r="H4401" s="1" t="s">
        <v>26209</v>
      </c>
      <c r="I4401" s="6">
        <v>2897</v>
      </c>
      <c r="J4401" s="6" t="s">
        <v>54</v>
      </c>
      <c r="K4401" s="6">
        <v>231</v>
      </c>
      <c r="L4401" s="6">
        <v>219</v>
      </c>
      <c r="M4401" s="6">
        <v>12</v>
      </c>
      <c r="N4401" s="7">
        <v>0.94805194805194803</v>
      </c>
      <c r="O4401" s="1" t="s">
        <v>67</v>
      </c>
      <c r="P4401" s="1" t="s">
        <v>54</v>
      </c>
      <c r="Q4401" s="1" t="s">
        <v>68</v>
      </c>
      <c r="R4401" s="1" t="s">
        <v>5</v>
      </c>
      <c r="S4401" s="2" t="b">
        <v>1</v>
      </c>
      <c r="T4401" s="2" t="b">
        <v>0</v>
      </c>
      <c r="U4401" s="1" t="s">
        <v>57</v>
      </c>
      <c r="V4401" s="1"/>
      <c r="W4401" s="2" t="b">
        <v>0</v>
      </c>
      <c r="X4401" s="1"/>
      <c r="Y4401" s="2" t="b">
        <v>0</v>
      </c>
      <c r="Z4401" s="1" t="s">
        <v>58</v>
      </c>
      <c r="AA4401" s="2" t="b">
        <v>1</v>
      </c>
      <c r="AB4401" s="1" t="s">
        <v>26210</v>
      </c>
      <c r="AC4401" s="1" t="s">
        <v>26211</v>
      </c>
      <c r="AD4401" s="1" t="s">
        <v>61</v>
      </c>
      <c r="AE4401" s="2" t="b">
        <v>1</v>
      </c>
      <c r="AF4401" s="1" t="s">
        <v>86</v>
      </c>
      <c r="AG4401" s="2" t="b">
        <v>0</v>
      </c>
      <c r="AH4401" s="1">
        <v>46242.564803715279</v>
      </c>
    </row>
    <row r="4402" spans="1:34" ht="13.9">
      <c r="A4402" s="1" t="s">
        <v>26212</v>
      </c>
      <c r="B4402" s="1" t="s">
        <v>26213</v>
      </c>
      <c r="C4402" s="4">
        <v>45937</v>
      </c>
      <c r="D4402" s="1" t="s">
        <v>26151</v>
      </c>
      <c r="E4402" s="1">
        <v>2025</v>
      </c>
      <c r="F4402" s="5">
        <v>10.02</v>
      </c>
      <c r="G4402" s="1" t="s">
        <v>26214</v>
      </c>
      <c r="H4402" s="1" t="s">
        <v>26215</v>
      </c>
      <c r="I4402" s="6">
        <v>966</v>
      </c>
      <c r="J4402" s="6" t="s">
        <v>54</v>
      </c>
      <c r="K4402" s="6">
        <v>62</v>
      </c>
      <c r="L4402" s="6">
        <v>57</v>
      </c>
      <c r="M4402" s="6">
        <v>5</v>
      </c>
      <c r="N4402" s="7">
        <v>0.91935483870967738</v>
      </c>
      <c r="O4402" s="1" t="s">
        <v>67</v>
      </c>
      <c r="P4402" s="1" t="s">
        <v>54</v>
      </c>
      <c r="Q4402" s="1" t="s">
        <v>56</v>
      </c>
      <c r="R4402" s="1" t="s">
        <v>5</v>
      </c>
      <c r="S4402" s="2" t="b">
        <v>1</v>
      </c>
      <c r="T4402" s="2" t="b">
        <v>0</v>
      </c>
      <c r="U4402" s="1" t="s">
        <v>57</v>
      </c>
      <c r="V4402" s="1"/>
      <c r="W4402" s="2" t="b">
        <v>0</v>
      </c>
      <c r="X4402" s="1"/>
      <c r="Y4402" s="2" t="b">
        <v>0</v>
      </c>
      <c r="Z4402" s="1" t="s">
        <v>58</v>
      </c>
      <c r="AA4402" s="2" t="b">
        <v>1</v>
      </c>
      <c r="AB4402" s="1" t="s">
        <v>26216</v>
      </c>
      <c r="AC4402" s="1" t="s">
        <v>26217</v>
      </c>
      <c r="AD4402" s="1" t="s">
        <v>61</v>
      </c>
      <c r="AE4402" s="2" t="b">
        <v>1</v>
      </c>
      <c r="AF4402" s="1" t="s">
        <v>502</v>
      </c>
      <c r="AG4402" s="2" t="b">
        <v>0</v>
      </c>
      <c r="AH4402" s="1">
        <v>46242.564803738424</v>
      </c>
    </row>
    <row r="4403" spans="1:34" ht="13.9">
      <c r="A4403" s="1" t="s">
        <v>26218</v>
      </c>
      <c r="B4403" s="1" t="s">
        <v>26219</v>
      </c>
      <c r="C4403" s="4">
        <v>45938</v>
      </c>
      <c r="D4403" s="1" t="s">
        <v>26151</v>
      </c>
      <c r="E4403" s="1">
        <v>2025</v>
      </c>
      <c r="F4403" s="5">
        <v>9.99</v>
      </c>
      <c r="G4403" s="1" t="s">
        <v>26220</v>
      </c>
      <c r="H4403" s="1" t="s">
        <v>26221</v>
      </c>
      <c r="I4403" s="6"/>
      <c r="J4403" s="6" t="s">
        <v>147</v>
      </c>
      <c r="K4403" s="6">
        <v>0</v>
      </c>
      <c r="L4403" s="6">
        <v>0</v>
      </c>
      <c r="M4403" s="6">
        <v>0</v>
      </c>
      <c r="N4403" s="7"/>
      <c r="O4403" s="1" t="s">
        <v>216</v>
      </c>
      <c r="P4403" s="1" t="s">
        <v>54</v>
      </c>
      <c r="Q4403" s="1" t="s">
        <v>56</v>
      </c>
      <c r="R4403" s="1" t="s">
        <v>5</v>
      </c>
      <c r="S4403" s="2" t="b">
        <v>1</v>
      </c>
      <c r="T4403" s="2" t="b">
        <v>0</v>
      </c>
      <c r="U4403" s="1" t="s">
        <v>57</v>
      </c>
      <c r="V4403" s="1"/>
      <c r="W4403" s="2" t="b">
        <v>0</v>
      </c>
      <c r="X4403" s="1"/>
      <c r="Y4403" s="2" t="b">
        <v>0</v>
      </c>
      <c r="Z4403" s="1" t="s">
        <v>119</v>
      </c>
      <c r="AA4403" s="2" t="b">
        <v>0</v>
      </c>
      <c r="AB4403" s="1" t="s">
        <v>26222</v>
      </c>
      <c r="AC4403" s="1" t="s">
        <v>26223</v>
      </c>
      <c r="AD4403" s="1" t="s">
        <v>61</v>
      </c>
      <c r="AE4403" s="2" t="b">
        <v>1</v>
      </c>
      <c r="AF4403" s="1"/>
      <c r="AG4403" s="2" t="b">
        <v>0</v>
      </c>
      <c r="AH4403" s="1">
        <v>46242.564803738424</v>
      </c>
    </row>
    <row r="4404" spans="1:34" ht="13.9">
      <c r="A4404" s="1" t="s">
        <v>26224</v>
      </c>
      <c r="B4404" s="1" t="s">
        <v>26225</v>
      </c>
      <c r="C4404" s="4">
        <v>45938</v>
      </c>
      <c r="D4404" s="1" t="s">
        <v>26151</v>
      </c>
      <c r="E4404" s="1">
        <v>2025</v>
      </c>
      <c r="F4404" s="5">
        <v>9.99</v>
      </c>
      <c r="G4404" s="1" t="s">
        <v>26226</v>
      </c>
      <c r="H4404" s="1" t="s">
        <v>26227</v>
      </c>
      <c r="I4404" s="6">
        <v>79</v>
      </c>
      <c r="J4404" s="6" t="s">
        <v>54</v>
      </c>
      <c r="K4404" s="6">
        <v>6</v>
      </c>
      <c r="L4404" s="6">
        <v>3</v>
      </c>
      <c r="M4404" s="6">
        <v>3</v>
      </c>
      <c r="N4404" s="7">
        <v>0.5</v>
      </c>
      <c r="O4404" s="1" t="s">
        <v>947</v>
      </c>
      <c r="P4404" s="1" t="s">
        <v>54</v>
      </c>
      <c r="Q4404" s="1" t="s">
        <v>56</v>
      </c>
      <c r="R4404" s="1" t="s">
        <v>5</v>
      </c>
      <c r="S4404" s="2" t="b">
        <v>1</v>
      </c>
      <c r="T4404" s="2" t="b">
        <v>0</v>
      </c>
      <c r="U4404" s="1" t="s">
        <v>57</v>
      </c>
      <c r="V4404" s="1"/>
      <c r="W4404" s="2" t="b">
        <v>0</v>
      </c>
      <c r="X4404" s="1"/>
      <c r="Y4404" s="2" t="b">
        <v>0</v>
      </c>
      <c r="Z4404" s="1" t="s">
        <v>58</v>
      </c>
      <c r="AA4404" s="2" t="b">
        <v>1</v>
      </c>
      <c r="AB4404" s="1" t="s">
        <v>26228</v>
      </c>
      <c r="AC4404" s="1" t="s">
        <v>26229</v>
      </c>
      <c r="AD4404" s="1" t="s">
        <v>61</v>
      </c>
      <c r="AE4404" s="2" t="b">
        <v>1</v>
      </c>
      <c r="AF4404" s="1" t="s">
        <v>94</v>
      </c>
      <c r="AG4404" s="2" t="b">
        <v>0</v>
      </c>
      <c r="AH4404" s="1">
        <v>46242.564803738424</v>
      </c>
    </row>
    <row r="4405" spans="1:34" ht="13.9">
      <c r="A4405" s="1" t="s">
        <v>26230</v>
      </c>
      <c r="B4405" s="1" t="s">
        <v>26231</v>
      </c>
      <c r="C4405" s="4">
        <v>45938</v>
      </c>
      <c r="D4405" s="1" t="s">
        <v>26151</v>
      </c>
      <c r="E4405" s="1">
        <v>2025</v>
      </c>
      <c r="F4405" s="5">
        <v>9.99</v>
      </c>
      <c r="G4405" s="1" t="s">
        <v>26232</v>
      </c>
      <c r="H4405" s="1" t="s">
        <v>26233</v>
      </c>
      <c r="I4405" s="6">
        <v>3519</v>
      </c>
      <c r="J4405" s="6" t="s">
        <v>54</v>
      </c>
      <c r="K4405" s="6">
        <v>46</v>
      </c>
      <c r="L4405" s="6">
        <v>26</v>
      </c>
      <c r="M4405" s="6">
        <v>20</v>
      </c>
      <c r="N4405" s="7">
        <v>0.56521739130434778</v>
      </c>
      <c r="O4405" s="1" t="s">
        <v>91</v>
      </c>
      <c r="P4405" s="1" t="s">
        <v>54</v>
      </c>
      <c r="Q4405" s="1" t="s">
        <v>56</v>
      </c>
      <c r="R4405" s="1" t="s">
        <v>7</v>
      </c>
      <c r="S4405" s="2" t="b">
        <v>0</v>
      </c>
      <c r="T4405" s="2" t="b">
        <v>1</v>
      </c>
      <c r="U4405" s="1" t="s">
        <v>202</v>
      </c>
      <c r="V4405" s="1">
        <v>18</v>
      </c>
      <c r="W4405" s="2" t="b">
        <v>1</v>
      </c>
      <c r="X4405" s="2" t="b">
        <v>1</v>
      </c>
      <c r="Y4405" s="2" t="b">
        <v>0</v>
      </c>
      <c r="Z4405" s="1" t="s">
        <v>119</v>
      </c>
      <c r="AA4405" s="2" t="b">
        <v>0</v>
      </c>
      <c r="AB4405" s="1" t="s">
        <v>26234</v>
      </c>
      <c r="AC4405" s="1" t="s">
        <v>26235</v>
      </c>
      <c r="AD4405" s="1" t="s">
        <v>61</v>
      </c>
      <c r="AE4405" s="2" t="b">
        <v>1</v>
      </c>
      <c r="AF4405" s="1"/>
      <c r="AG4405" s="2" t="b">
        <v>0</v>
      </c>
      <c r="AH4405" s="1">
        <v>46242.564803738424</v>
      </c>
    </row>
    <row r="4406" spans="1:34" ht="13.9">
      <c r="A4406" s="1" t="s">
        <v>26236</v>
      </c>
      <c r="B4406" s="1" t="s">
        <v>26237</v>
      </c>
      <c r="C4406" s="4">
        <v>45938</v>
      </c>
      <c r="D4406" s="1" t="s">
        <v>26151</v>
      </c>
      <c r="E4406" s="1">
        <v>2025</v>
      </c>
      <c r="F4406" s="5">
        <v>9.99</v>
      </c>
      <c r="G4406" s="1" t="s">
        <v>26238</v>
      </c>
      <c r="H4406" s="1" t="s">
        <v>26239</v>
      </c>
      <c r="I4406" s="6">
        <v>16514</v>
      </c>
      <c r="J4406" s="6" t="s">
        <v>54</v>
      </c>
      <c r="K4406" s="6">
        <v>232</v>
      </c>
      <c r="L4406" s="6">
        <v>190</v>
      </c>
      <c r="M4406" s="6">
        <v>42</v>
      </c>
      <c r="N4406" s="7">
        <v>0.81896551724137934</v>
      </c>
      <c r="O4406" s="1" t="s">
        <v>67</v>
      </c>
      <c r="P4406" s="1" t="s">
        <v>54</v>
      </c>
      <c r="Q4406" s="1" t="s">
        <v>68</v>
      </c>
      <c r="R4406" s="1" t="s">
        <v>5</v>
      </c>
      <c r="S4406" s="2" t="b">
        <v>1</v>
      </c>
      <c r="T4406" s="2" t="b">
        <v>0</v>
      </c>
      <c r="U4406" s="1" t="s">
        <v>499</v>
      </c>
      <c r="V4406" s="1">
        <v>17</v>
      </c>
      <c r="W4406" s="2" t="b">
        <v>0</v>
      </c>
      <c r="X4406" s="1"/>
      <c r="Y4406" s="2" t="b">
        <v>0</v>
      </c>
      <c r="Z4406" s="1" t="s">
        <v>119</v>
      </c>
      <c r="AA4406" s="2" t="b">
        <v>0</v>
      </c>
      <c r="AB4406" s="1" t="s">
        <v>26240</v>
      </c>
      <c r="AC4406" s="1" t="s">
        <v>26241</v>
      </c>
      <c r="AD4406" s="1" t="s">
        <v>61</v>
      </c>
      <c r="AE4406" s="2" t="b">
        <v>1</v>
      </c>
      <c r="AF4406" s="1"/>
      <c r="AG4406" s="2" t="b">
        <v>0</v>
      </c>
      <c r="AH4406" s="1">
        <v>46242.564803738424</v>
      </c>
    </row>
    <row r="4407" spans="1:34" ht="13.9">
      <c r="A4407" s="1" t="s">
        <v>26242</v>
      </c>
      <c r="B4407" s="1" t="s">
        <v>26243</v>
      </c>
      <c r="C4407" s="4">
        <v>45938</v>
      </c>
      <c r="D4407" s="1" t="s">
        <v>26151</v>
      </c>
      <c r="E4407" s="1">
        <v>2025</v>
      </c>
      <c r="F4407" s="5">
        <v>9.99</v>
      </c>
      <c r="G4407" s="1" t="s">
        <v>26244</v>
      </c>
      <c r="H4407" s="1" t="s">
        <v>26245</v>
      </c>
      <c r="I4407" s="6">
        <v>49</v>
      </c>
      <c r="J4407" s="6" t="s">
        <v>54</v>
      </c>
      <c r="K4407" s="6">
        <v>4</v>
      </c>
      <c r="L4407" s="6">
        <v>2</v>
      </c>
      <c r="M4407" s="6">
        <v>2</v>
      </c>
      <c r="N4407" s="7">
        <v>0.5</v>
      </c>
      <c r="O4407" s="1" t="s">
        <v>344</v>
      </c>
      <c r="P4407" s="1" t="s">
        <v>54</v>
      </c>
      <c r="Q4407" s="1" t="s">
        <v>56</v>
      </c>
      <c r="R4407" s="1" t="s">
        <v>5</v>
      </c>
      <c r="S4407" s="2" t="b">
        <v>1</v>
      </c>
      <c r="T4407" s="2" t="b">
        <v>0</v>
      </c>
      <c r="U4407" s="1" t="s">
        <v>57</v>
      </c>
      <c r="V4407" s="1"/>
      <c r="W4407" s="2" t="b">
        <v>0</v>
      </c>
      <c r="X4407" s="1"/>
      <c r="Y4407" s="2" t="b">
        <v>0</v>
      </c>
      <c r="Z4407" s="1" t="s">
        <v>58</v>
      </c>
      <c r="AA4407" s="2" t="b">
        <v>1</v>
      </c>
      <c r="AB4407" s="1" t="s">
        <v>26246</v>
      </c>
      <c r="AC4407" s="1" t="s">
        <v>26247</v>
      </c>
      <c r="AD4407" s="1" t="s">
        <v>61</v>
      </c>
      <c r="AE4407" s="2" t="b">
        <v>1</v>
      </c>
      <c r="AF4407" s="1" t="s">
        <v>86</v>
      </c>
      <c r="AG4407" s="2" t="b">
        <v>0</v>
      </c>
      <c r="AH4407" s="1">
        <v>46242.564803738424</v>
      </c>
    </row>
    <row r="4408" spans="1:34" ht="13.9">
      <c r="A4408" s="1" t="s">
        <v>26248</v>
      </c>
      <c r="B4408" s="1" t="s">
        <v>26249</v>
      </c>
      <c r="C4408" s="4">
        <v>45938</v>
      </c>
      <c r="D4408" s="1" t="s">
        <v>26151</v>
      </c>
      <c r="E4408" s="1">
        <v>2025</v>
      </c>
      <c r="F4408" s="5">
        <v>9.99</v>
      </c>
      <c r="G4408" s="1" t="s">
        <v>26250</v>
      </c>
      <c r="H4408" s="1" t="s">
        <v>26251</v>
      </c>
      <c r="I4408" s="6">
        <v>349</v>
      </c>
      <c r="J4408" s="6" t="s">
        <v>54</v>
      </c>
      <c r="K4408" s="6">
        <v>20</v>
      </c>
      <c r="L4408" s="6">
        <v>18</v>
      </c>
      <c r="M4408" s="6">
        <v>2</v>
      </c>
      <c r="N4408" s="7">
        <v>0.9</v>
      </c>
      <c r="O4408" s="1" t="s">
        <v>126</v>
      </c>
      <c r="P4408" s="1" t="s">
        <v>54</v>
      </c>
      <c r="Q4408" s="1" t="s">
        <v>56</v>
      </c>
      <c r="R4408" s="1" t="s">
        <v>5</v>
      </c>
      <c r="S4408" s="2" t="b">
        <v>1</v>
      </c>
      <c r="T4408" s="2" t="b">
        <v>0</v>
      </c>
      <c r="U4408" s="1" t="s">
        <v>57</v>
      </c>
      <c r="V4408" s="1"/>
      <c r="W4408" s="2" t="b">
        <v>0</v>
      </c>
      <c r="X4408" s="1"/>
      <c r="Y4408" s="2" t="b">
        <v>0</v>
      </c>
      <c r="Z4408" s="1" t="s">
        <v>58</v>
      </c>
      <c r="AA4408" s="2" t="b">
        <v>1</v>
      </c>
      <c r="AB4408" s="1" t="s">
        <v>26252</v>
      </c>
      <c r="AC4408" s="1" t="s">
        <v>26253</v>
      </c>
      <c r="AD4408" s="1" t="s">
        <v>61</v>
      </c>
      <c r="AE4408" s="2" t="b">
        <v>1</v>
      </c>
      <c r="AF4408" s="1" t="s">
        <v>442</v>
      </c>
      <c r="AG4408" s="2" t="b">
        <v>0</v>
      </c>
      <c r="AH4408" s="1">
        <v>46242.564803738424</v>
      </c>
    </row>
    <row r="4409" spans="1:34" ht="13.9">
      <c r="A4409" s="1" t="s">
        <v>26254</v>
      </c>
      <c r="B4409" s="1" t="s">
        <v>26255</v>
      </c>
      <c r="C4409" s="4">
        <v>45939</v>
      </c>
      <c r="D4409" s="1" t="s">
        <v>26151</v>
      </c>
      <c r="E4409" s="1">
        <v>2025</v>
      </c>
      <c r="F4409" s="5">
        <v>9.9499999999999993</v>
      </c>
      <c r="G4409" s="1" t="s">
        <v>26256</v>
      </c>
      <c r="H4409" s="1" t="s">
        <v>26257</v>
      </c>
      <c r="I4409" s="6">
        <v>3038</v>
      </c>
      <c r="J4409" s="6" t="s">
        <v>54</v>
      </c>
      <c r="K4409" s="6">
        <v>222</v>
      </c>
      <c r="L4409" s="6">
        <v>219</v>
      </c>
      <c r="M4409" s="6">
        <v>3</v>
      </c>
      <c r="N4409" s="7">
        <v>0.98648648648648651</v>
      </c>
      <c r="O4409" s="1" t="s">
        <v>67</v>
      </c>
      <c r="P4409" s="1" t="s">
        <v>54</v>
      </c>
      <c r="Q4409" s="1" t="s">
        <v>68</v>
      </c>
      <c r="R4409" s="1" t="s">
        <v>5</v>
      </c>
      <c r="S4409" s="2" t="b">
        <v>1</v>
      </c>
      <c r="T4409" s="2" t="b">
        <v>0</v>
      </c>
      <c r="U4409" s="1" t="s">
        <v>57</v>
      </c>
      <c r="V4409" s="1"/>
      <c r="W4409" s="2" t="b">
        <v>0</v>
      </c>
      <c r="X4409" s="1"/>
      <c r="Y4409" s="2" t="b">
        <v>0</v>
      </c>
      <c r="Z4409" s="1" t="s">
        <v>58</v>
      </c>
      <c r="AA4409" s="2" t="b">
        <v>1</v>
      </c>
      <c r="AB4409" s="1" t="s">
        <v>26258</v>
      </c>
      <c r="AC4409" s="1" t="s">
        <v>26259</v>
      </c>
      <c r="AD4409" s="1" t="s">
        <v>61</v>
      </c>
      <c r="AE4409" s="2" t="b">
        <v>1</v>
      </c>
      <c r="AF4409" s="1" t="s">
        <v>339</v>
      </c>
      <c r="AG4409" s="2" t="b">
        <v>0</v>
      </c>
      <c r="AH4409" s="1">
        <v>46242.564803738424</v>
      </c>
    </row>
    <row r="4410" spans="1:34" ht="13.9">
      <c r="A4410" s="1" t="s">
        <v>26260</v>
      </c>
      <c r="B4410" s="1" t="s">
        <v>26261</v>
      </c>
      <c r="C4410" s="4">
        <v>45939</v>
      </c>
      <c r="D4410" s="1" t="s">
        <v>26151</v>
      </c>
      <c r="E4410" s="1">
        <v>2025</v>
      </c>
      <c r="F4410" s="5">
        <v>9.9499999999999993</v>
      </c>
      <c r="G4410" s="1" t="s">
        <v>26262</v>
      </c>
      <c r="H4410" s="1" t="s">
        <v>26263</v>
      </c>
      <c r="I4410" s="6">
        <v>20</v>
      </c>
      <c r="J4410" s="6" t="s">
        <v>54</v>
      </c>
      <c r="K4410" s="6">
        <v>2</v>
      </c>
      <c r="L4410" s="6">
        <v>2</v>
      </c>
      <c r="M4410" s="6">
        <v>0</v>
      </c>
      <c r="N4410" s="7">
        <v>1</v>
      </c>
      <c r="O4410" s="1" t="s">
        <v>567</v>
      </c>
      <c r="P4410" s="1" t="s">
        <v>54</v>
      </c>
      <c r="Q4410" s="1" t="s">
        <v>56</v>
      </c>
      <c r="R4410" s="1" t="s">
        <v>5</v>
      </c>
      <c r="S4410" s="2" t="b">
        <v>1</v>
      </c>
      <c r="T4410" s="2" t="b">
        <v>0</v>
      </c>
      <c r="U4410" s="1" t="s">
        <v>57</v>
      </c>
      <c r="V4410" s="1"/>
      <c r="W4410" s="2" t="b">
        <v>0</v>
      </c>
      <c r="X4410" s="1"/>
      <c r="Y4410" s="2" t="b">
        <v>0</v>
      </c>
      <c r="Z4410" s="1" t="s">
        <v>58</v>
      </c>
      <c r="AA4410" s="2" t="b">
        <v>1</v>
      </c>
      <c r="AB4410" s="1" t="s">
        <v>26264</v>
      </c>
      <c r="AC4410" s="1" t="s">
        <v>26265</v>
      </c>
      <c r="AD4410" s="1" t="s">
        <v>61</v>
      </c>
      <c r="AE4410" s="2" t="b">
        <v>1</v>
      </c>
      <c r="AF4410" s="1" t="s">
        <v>94</v>
      </c>
      <c r="AG4410" s="2" t="b">
        <v>0</v>
      </c>
      <c r="AH4410" s="1">
        <v>46242.564803738424</v>
      </c>
    </row>
    <row r="4411" spans="1:34" ht="13.9">
      <c r="A4411" s="1" t="s">
        <v>26266</v>
      </c>
      <c r="B4411" s="1" t="s">
        <v>26267</v>
      </c>
      <c r="C4411" s="4">
        <v>45940</v>
      </c>
      <c r="D4411" s="1" t="s">
        <v>26151</v>
      </c>
      <c r="E4411" s="1">
        <v>2025</v>
      </c>
      <c r="F4411" s="5">
        <v>9.92</v>
      </c>
      <c r="G4411" s="1" t="s">
        <v>26268</v>
      </c>
      <c r="H4411" s="1" t="s">
        <v>26269</v>
      </c>
      <c r="I4411" s="6">
        <v>1577</v>
      </c>
      <c r="J4411" s="6" t="s">
        <v>54</v>
      </c>
      <c r="K4411" s="6">
        <v>37</v>
      </c>
      <c r="L4411" s="6">
        <v>27</v>
      </c>
      <c r="M4411" s="6">
        <v>10</v>
      </c>
      <c r="N4411" s="7">
        <v>0.72972972972972971</v>
      </c>
      <c r="O4411" s="1" t="s">
        <v>55</v>
      </c>
      <c r="P4411" s="1" t="s">
        <v>54</v>
      </c>
      <c r="Q4411" s="1" t="s">
        <v>56</v>
      </c>
      <c r="R4411" s="1" t="s">
        <v>7</v>
      </c>
      <c r="S4411" s="2" t="b">
        <v>0</v>
      </c>
      <c r="T4411" s="2" t="b">
        <v>1</v>
      </c>
      <c r="U4411" s="1" t="s">
        <v>202</v>
      </c>
      <c r="V4411" s="1">
        <v>18</v>
      </c>
      <c r="W4411" s="2" t="b">
        <v>1</v>
      </c>
      <c r="X4411" s="2" t="b">
        <v>1</v>
      </c>
      <c r="Y4411" s="2" t="b">
        <v>0</v>
      </c>
      <c r="Z4411" s="1" t="s">
        <v>119</v>
      </c>
      <c r="AA4411" s="2" t="b">
        <v>0</v>
      </c>
      <c r="AB4411" s="1" t="s">
        <v>26270</v>
      </c>
      <c r="AC4411" s="1" t="s">
        <v>26271</v>
      </c>
      <c r="AD4411" s="1" t="s">
        <v>61</v>
      </c>
      <c r="AE4411" s="2" t="b">
        <v>1</v>
      </c>
      <c r="AF4411" s="1"/>
      <c r="AG4411" s="2" t="b">
        <v>0</v>
      </c>
      <c r="AH4411" s="1">
        <v>46242.564803738424</v>
      </c>
    </row>
    <row r="4412" spans="1:34" ht="13.9">
      <c r="A4412" s="1" t="s">
        <v>26272</v>
      </c>
      <c r="B4412" s="1" t="s">
        <v>26273</v>
      </c>
      <c r="C4412" s="4">
        <v>45941</v>
      </c>
      <c r="D4412" s="1" t="s">
        <v>26151</v>
      </c>
      <c r="E4412" s="1">
        <v>2025</v>
      </c>
      <c r="F4412" s="5">
        <v>9.89</v>
      </c>
      <c r="G4412" s="1" t="s">
        <v>26274</v>
      </c>
      <c r="H4412" s="1" t="s">
        <v>26275</v>
      </c>
      <c r="I4412" s="6">
        <v>67227</v>
      </c>
      <c r="J4412" s="6" t="s">
        <v>54</v>
      </c>
      <c r="K4412" s="6">
        <v>3259</v>
      </c>
      <c r="L4412" s="6">
        <v>2966</v>
      </c>
      <c r="M4412" s="6">
        <v>293</v>
      </c>
      <c r="N4412" s="7">
        <v>0.91009512120282299</v>
      </c>
      <c r="O4412" s="1" t="s">
        <v>67</v>
      </c>
      <c r="P4412" s="1" t="s">
        <v>54</v>
      </c>
      <c r="Q4412" s="1" t="s">
        <v>68</v>
      </c>
      <c r="R4412" s="1" t="s">
        <v>5</v>
      </c>
      <c r="S4412" s="2" t="b">
        <v>1</v>
      </c>
      <c r="T4412" s="2" t="b">
        <v>0</v>
      </c>
      <c r="U4412" s="1" t="s">
        <v>544</v>
      </c>
      <c r="V4412" s="1">
        <v>18</v>
      </c>
      <c r="W4412" s="2" t="b">
        <v>0</v>
      </c>
      <c r="X4412" s="1"/>
      <c r="Y4412" s="2" t="b">
        <v>0</v>
      </c>
      <c r="Z4412" s="1" t="s">
        <v>119</v>
      </c>
      <c r="AA4412" s="2" t="b">
        <v>0</v>
      </c>
      <c r="AB4412" s="1" t="s">
        <v>26276</v>
      </c>
      <c r="AC4412" s="1" t="s">
        <v>26277</v>
      </c>
      <c r="AD4412" s="1" t="s">
        <v>61</v>
      </c>
      <c r="AE4412" s="2" t="b">
        <v>1</v>
      </c>
      <c r="AF4412" s="1"/>
      <c r="AG4412" s="2" t="b">
        <v>0</v>
      </c>
      <c r="AH4412" s="1">
        <v>46242.564803738424</v>
      </c>
    </row>
    <row r="4413" spans="1:34" ht="13.9">
      <c r="A4413" s="1" t="s">
        <v>26278</v>
      </c>
      <c r="B4413" s="1" t="s">
        <v>26279</v>
      </c>
      <c r="C4413" s="4">
        <v>45941</v>
      </c>
      <c r="D4413" s="1" t="s">
        <v>26151</v>
      </c>
      <c r="E4413" s="1">
        <v>2025</v>
      </c>
      <c r="F4413" s="5">
        <v>9.89</v>
      </c>
      <c r="G4413" s="1" t="s">
        <v>26280</v>
      </c>
      <c r="H4413" s="1" t="s">
        <v>26281</v>
      </c>
      <c r="I4413" s="6">
        <v>734</v>
      </c>
      <c r="J4413" s="6" t="s">
        <v>54</v>
      </c>
      <c r="K4413" s="6">
        <v>49</v>
      </c>
      <c r="L4413" s="6">
        <v>46</v>
      </c>
      <c r="M4413" s="6">
        <v>3</v>
      </c>
      <c r="N4413" s="7">
        <v>0.93877551020408168</v>
      </c>
      <c r="O4413" s="1" t="s">
        <v>126</v>
      </c>
      <c r="P4413" s="1" t="s">
        <v>54</v>
      </c>
      <c r="Q4413" s="1" t="s">
        <v>56</v>
      </c>
      <c r="R4413" s="1" t="s">
        <v>5</v>
      </c>
      <c r="S4413" s="2" t="b">
        <v>1</v>
      </c>
      <c r="T4413" s="2" t="b">
        <v>0</v>
      </c>
      <c r="U4413" s="1" t="s">
        <v>57</v>
      </c>
      <c r="V4413" s="1"/>
      <c r="W4413" s="2" t="b">
        <v>0</v>
      </c>
      <c r="X4413" s="1"/>
      <c r="Y4413" s="2" t="b">
        <v>0</v>
      </c>
      <c r="Z4413" s="1" t="s">
        <v>58</v>
      </c>
      <c r="AA4413" s="2" t="b">
        <v>1</v>
      </c>
      <c r="AB4413" s="1" t="s">
        <v>26282</v>
      </c>
      <c r="AC4413" s="1" t="s">
        <v>26283</v>
      </c>
      <c r="AD4413" s="1" t="s">
        <v>61</v>
      </c>
      <c r="AE4413" s="2" t="b">
        <v>1</v>
      </c>
      <c r="AF4413" s="1" t="s">
        <v>509</v>
      </c>
      <c r="AG4413" s="2" t="b">
        <v>0</v>
      </c>
      <c r="AH4413" s="1">
        <v>46242.564803738424</v>
      </c>
    </row>
    <row r="4414" spans="1:34" ht="13.9">
      <c r="A4414" s="1" t="s">
        <v>26284</v>
      </c>
      <c r="B4414" s="1" t="s">
        <v>26285</v>
      </c>
      <c r="C4414" s="4">
        <v>45941</v>
      </c>
      <c r="D4414" s="1" t="s">
        <v>26151</v>
      </c>
      <c r="E4414" s="1">
        <v>2025</v>
      </c>
      <c r="F4414" s="5">
        <v>9.89</v>
      </c>
      <c r="G4414" s="1" t="s">
        <v>26286</v>
      </c>
      <c r="H4414" s="1" t="s">
        <v>26287</v>
      </c>
      <c r="I4414" s="6">
        <v>94</v>
      </c>
      <c r="J4414" s="6" t="s">
        <v>54</v>
      </c>
      <c r="K4414" s="6">
        <v>8</v>
      </c>
      <c r="L4414" s="6">
        <v>8</v>
      </c>
      <c r="M4414" s="6">
        <v>0</v>
      </c>
      <c r="N4414" s="7">
        <v>1</v>
      </c>
      <c r="O4414" s="1" t="s">
        <v>1324</v>
      </c>
      <c r="P4414" s="1" t="s">
        <v>54</v>
      </c>
      <c r="Q4414" s="1" t="s">
        <v>56</v>
      </c>
      <c r="R4414" s="1" t="s">
        <v>5</v>
      </c>
      <c r="S4414" s="2" t="b">
        <v>1</v>
      </c>
      <c r="T4414" s="2" t="b">
        <v>0</v>
      </c>
      <c r="U4414" s="1" t="s">
        <v>112</v>
      </c>
      <c r="V4414" s="1">
        <v>15</v>
      </c>
      <c r="W4414" s="2" t="b">
        <v>0</v>
      </c>
      <c r="X4414" s="1"/>
      <c r="Y4414" s="2" t="b">
        <v>0</v>
      </c>
      <c r="Z4414" s="1" t="s">
        <v>58</v>
      </c>
      <c r="AA4414" s="2" t="b">
        <v>1</v>
      </c>
      <c r="AB4414" s="1" t="s">
        <v>26288</v>
      </c>
      <c r="AC4414" s="1" t="s">
        <v>26289</v>
      </c>
      <c r="AD4414" s="1" t="s">
        <v>61</v>
      </c>
      <c r="AE4414" s="2" t="b">
        <v>1</v>
      </c>
      <c r="AF4414" s="1" t="s">
        <v>71</v>
      </c>
      <c r="AG4414" s="2" t="b">
        <v>0</v>
      </c>
      <c r="AH4414" s="1">
        <v>46242.564803738424</v>
      </c>
    </row>
    <row r="4415" spans="1:34" ht="13.9">
      <c r="A4415" s="1" t="s">
        <v>26290</v>
      </c>
      <c r="B4415" s="1" t="s">
        <v>26291</v>
      </c>
      <c r="C4415" s="4">
        <v>45942</v>
      </c>
      <c r="D4415" s="1" t="s">
        <v>26151</v>
      </c>
      <c r="E4415" s="1">
        <v>2025</v>
      </c>
      <c r="F4415" s="5">
        <v>9.86</v>
      </c>
      <c r="G4415" s="1" t="s">
        <v>26292</v>
      </c>
      <c r="H4415" s="1" t="s">
        <v>26293</v>
      </c>
      <c r="I4415" s="6">
        <v>80</v>
      </c>
      <c r="J4415" s="6" t="s">
        <v>54</v>
      </c>
      <c r="K4415" s="6">
        <v>4</v>
      </c>
      <c r="L4415" s="6">
        <v>3</v>
      </c>
      <c r="M4415" s="6">
        <v>1</v>
      </c>
      <c r="N4415" s="7">
        <v>0.75</v>
      </c>
      <c r="O4415" s="1" t="s">
        <v>344</v>
      </c>
      <c r="P4415" s="1" t="s">
        <v>54</v>
      </c>
      <c r="Q4415" s="1" t="s">
        <v>56</v>
      </c>
      <c r="R4415" s="1" t="s">
        <v>5</v>
      </c>
      <c r="S4415" s="2" t="b">
        <v>1</v>
      </c>
      <c r="T4415" s="2" t="b">
        <v>0</v>
      </c>
      <c r="U4415" s="1" t="s">
        <v>57</v>
      </c>
      <c r="V4415" s="1"/>
      <c r="W4415" s="2" t="b">
        <v>0</v>
      </c>
      <c r="X4415" s="1"/>
      <c r="Y4415" s="2" t="b">
        <v>0</v>
      </c>
      <c r="Z4415" s="1" t="s">
        <v>58</v>
      </c>
      <c r="AA4415" s="2" t="b">
        <v>1</v>
      </c>
      <c r="AB4415" s="1" t="s">
        <v>26294</v>
      </c>
      <c r="AC4415" s="1" t="s">
        <v>26295</v>
      </c>
      <c r="AD4415" s="1" t="s">
        <v>61</v>
      </c>
      <c r="AE4415" s="2" t="b">
        <v>1</v>
      </c>
      <c r="AF4415" s="1" t="s">
        <v>71</v>
      </c>
      <c r="AG4415" s="2" t="b">
        <v>0</v>
      </c>
      <c r="AH4415" s="1">
        <v>46242.564803738424</v>
      </c>
    </row>
    <row r="4416" spans="1:34" ht="13.9">
      <c r="A4416" s="1" t="s">
        <v>26296</v>
      </c>
      <c r="B4416" s="1" t="s">
        <v>26297</v>
      </c>
      <c r="C4416" s="4">
        <v>45942</v>
      </c>
      <c r="D4416" s="1" t="s">
        <v>26151</v>
      </c>
      <c r="E4416" s="1">
        <v>2025</v>
      </c>
      <c r="F4416" s="5">
        <v>9.86</v>
      </c>
      <c r="G4416" s="1" t="s">
        <v>26298</v>
      </c>
      <c r="H4416" s="1" t="s">
        <v>26299</v>
      </c>
      <c r="I4416" s="6">
        <v>969</v>
      </c>
      <c r="J4416" s="6" t="s">
        <v>54</v>
      </c>
      <c r="K4416" s="6">
        <v>35</v>
      </c>
      <c r="L4416" s="6">
        <v>29</v>
      </c>
      <c r="M4416" s="6">
        <v>6</v>
      </c>
      <c r="N4416" s="7">
        <v>0.82857142857142863</v>
      </c>
      <c r="O4416" s="1" t="s">
        <v>126</v>
      </c>
      <c r="P4416" s="1" t="s">
        <v>54</v>
      </c>
      <c r="Q4416" s="1" t="s">
        <v>56</v>
      </c>
      <c r="R4416" s="1" t="s">
        <v>7</v>
      </c>
      <c r="S4416" s="2" t="b">
        <v>0</v>
      </c>
      <c r="T4416" s="2" t="b">
        <v>1</v>
      </c>
      <c r="U4416" s="1" t="s">
        <v>202</v>
      </c>
      <c r="V4416" s="1">
        <v>18</v>
      </c>
      <c r="W4416" s="2" t="b">
        <v>1</v>
      </c>
      <c r="X4416" s="2" t="b">
        <v>1</v>
      </c>
      <c r="Y4416" s="2" t="b">
        <v>0</v>
      </c>
      <c r="Z4416" s="1" t="s">
        <v>119</v>
      </c>
      <c r="AA4416" s="2" t="b">
        <v>0</v>
      </c>
      <c r="AB4416" s="1" t="s">
        <v>26300</v>
      </c>
      <c r="AC4416" s="1" t="s">
        <v>26301</v>
      </c>
      <c r="AD4416" s="1" t="s">
        <v>61</v>
      </c>
      <c r="AE4416" s="2" t="b">
        <v>1</v>
      </c>
      <c r="AF4416" s="1"/>
      <c r="AG4416" s="2" t="b">
        <v>0</v>
      </c>
      <c r="AH4416" s="1">
        <v>46242.564803738424</v>
      </c>
    </row>
    <row r="4417" spans="1:34" ht="13.9">
      <c r="A4417" s="1" t="s">
        <v>26302</v>
      </c>
      <c r="B4417" s="1" t="s">
        <v>26303</v>
      </c>
      <c r="C4417" s="4">
        <v>45943</v>
      </c>
      <c r="D4417" s="1" t="s">
        <v>26151</v>
      </c>
      <c r="E4417" s="1">
        <v>2025</v>
      </c>
      <c r="F4417" s="5">
        <v>9.82</v>
      </c>
      <c r="G4417" s="1" t="s">
        <v>26304</v>
      </c>
      <c r="H4417" s="1" t="s">
        <v>26305</v>
      </c>
      <c r="I4417" s="6">
        <v>61</v>
      </c>
      <c r="J4417" s="6" t="s">
        <v>54</v>
      </c>
      <c r="K4417" s="6">
        <v>11</v>
      </c>
      <c r="L4417" s="6">
        <v>11</v>
      </c>
      <c r="M4417" s="6">
        <v>0</v>
      </c>
      <c r="N4417" s="7">
        <v>1</v>
      </c>
      <c r="O4417" s="1" t="s">
        <v>126</v>
      </c>
      <c r="P4417" s="1" t="s">
        <v>54</v>
      </c>
      <c r="Q4417" s="1" t="s">
        <v>56</v>
      </c>
      <c r="R4417" s="1" t="s">
        <v>7</v>
      </c>
      <c r="S4417" s="2" t="b">
        <v>0</v>
      </c>
      <c r="T4417" s="2" t="b">
        <v>1</v>
      </c>
      <c r="U4417" s="1" t="s">
        <v>202</v>
      </c>
      <c r="V4417" s="1">
        <v>18</v>
      </c>
      <c r="W4417" s="2" t="b">
        <v>1</v>
      </c>
      <c r="X4417" s="2" t="b">
        <v>1</v>
      </c>
      <c r="Y4417" s="2" t="b">
        <v>0</v>
      </c>
      <c r="Z4417" s="1" t="s">
        <v>119</v>
      </c>
      <c r="AA4417" s="2" t="b">
        <v>0</v>
      </c>
      <c r="AB4417" s="1" t="s">
        <v>26306</v>
      </c>
      <c r="AC4417" s="1" t="s">
        <v>26307</v>
      </c>
      <c r="AD4417" s="1" t="s">
        <v>172</v>
      </c>
      <c r="AE4417" s="2" t="b">
        <v>1</v>
      </c>
      <c r="AF4417" s="1"/>
      <c r="AG4417" s="2" t="b">
        <v>0</v>
      </c>
      <c r="AH4417" s="1">
        <v>46242.564803738424</v>
      </c>
    </row>
    <row r="4418" spans="1:34" ht="13.9">
      <c r="A4418" s="1" t="s">
        <v>26308</v>
      </c>
      <c r="B4418" s="1" t="s">
        <v>26309</v>
      </c>
      <c r="C4418" s="4">
        <v>45943</v>
      </c>
      <c r="D4418" s="1" t="s">
        <v>26151</v>
      </c>
      <c r="E4418" s="1">
        <v>2025</v>
      </c>
      <c r="F4418" s="5">
        <v>9.82</v>
      </c>
      <c r="G4418" s="1" t="s">
        <v>26310</v>
      </c>
      <c r="H4418" s="1" t="s">
        <v>26311</v>
      </c>
      <c r="I4418" s="6">
        <v>23755</v>
      </c>
      <c r="J4418" s="6" t="s">
        <v>54</v>
      </c>
      <c r="K4418" s="6">
        <v>983</v>
      </c>
      <c r="L4418" s="6">
        <v>836</v>
      </c>
      <c r="M4418" s="6">
        <v>147</v>
      </c>
      <c r="N4418" s="7">
        <v>0.85045778229908442</v>
      </c>
      <c r="O4418" s="1" t="s">
        <v>67</v>
      </c>
      <c r="P4418" s="1" t="s">
        <v>54</v>
      </c>
      <c r="Q4418" s="1" t="s">
        <v>68</v>
      </c>
      <c r="R4418" s="1" t="s">
        <v>5</v>
      </c>
      <c r="S4418" s="2" t="b">
        <v>1</v>
      </c>
      <c r="T4418" s="2" t="b">
        <v>0</v>
      </c>
      <c r="U4418" s="1" t="s">
        <v>57</v>
      </c>
      <c r="V4418" s="1"/>
      <c r="W4418" s="2" t="b">
        <v>0</v>
      </c>
      <c r="X4418" s="1"/>
      <c r="Y4418" s="2" t="b">
        <v>0</v>
      </c>
      <c r="Z4418" s="1" t="s">
        <v>58</v>
      </c>
      <c r="AA4418" s="2" t="b">
        <v>1</v>
      </c>
      <c r="AB4418" s="1" t="s">
        <v>26312</v>
      </c>
      <c r="AC4418" s="1" t="s">
        <v>26313</v>
      </c>
      <c r="AD4418" s="1" t="s">
        <v>61</v>
      </c>
      <c r="AE4418" s="2" t="b">
        <v>1</v>
      </c>
      <c r="AF4418" s="1" t="s">
        <v>86</v>
      </c>
      <c r="AG4418" s="2" t="b">
        <v>0</v>
      </c>
      <c r="AH4418" s="1">
        <v>46242.564803738424</v>
      </c>
    </row>
    <row r="4419" spans="1:34" ht="13.9">
      <c r="A4419" s="1" t="s">
        <v>26314</v>
      </c>
      <c r="B4419" s="1" t="s">
        <v>26315</v>
      </c>
      <c r="C4419" s="4">
        <v>45944</v>
      </c>
      <c r="D4419" s="1" t="s">
        <v>26151</v>
      </c>
      <c r="E4419" s="1">
        <v>2025</v>
      </c>
      <c r="F4419" s="5">
        <v>9.7899999999999991</v>
      </c>
      <c r="G4419" s="1" t="s">
        <v>26316</v>
      </c>
      <c r="H4419" s="1" t="s">
        <v>26317</v>
      </c>
      <c r="I4419" s="6">
        <v>8038</v>
      </c>
      <c r="J4419" s="6" t="s">
        <v>54</v>
      </c>
      <c r="K4419" s="6">
        <v>171</v>
      </c>
      <c r="L4419" s="6">
        <v>133</v>
      </c>
      <c r="M4419" s="6">
        <v>38</v>
      </c>
      <c r="N4419" s="7">
        <v>0.77777777777777779</v>
      </c>
      <c r="O4419" s="1" t="s">
        <v>55</v>
      </c>
      <c r="P4419" s="1" t="s">
        <v>54</v>
      </c>
      <c r="Q4419" s="1" t="s">
        <v>56</v>
      </c>
      <c r="R4419" s="1" t="s">
        <v>7</v>
      </c>
      <c r="S4419" s="2" t="b">
        <v>0</v>
      </c>
      <c r="T4419" s="2" t="b">
        <v>1</v>
      </c>
      <c r="U4419" s="1" t="s">
        <v>202</v>
      </c>
      <c r="V4419" s="1">
        <v>18</v>
      </c>
      <c r="W4419" s="2" t="b">
        <v>1</v>
      </c>
      <c r="X4419" s="2" t="b">
        <v>1</v>
      </c>
      <c r="Y4419" s="2" t="b">
        <v>0</v>
      </c>
      <c r="Z4419" s="1" t="s">
        <v>119</v>
      </c>
      <c r="AA4419" s="2" t="b">
        <v>0</v>
      </c>
      <c r="AB4419" s="1" t="s">
        <v>26318</v>
      </c>
      <c r="AC4419" s="1" t="s">
        <v>26319</v>
      </c>
      <c r="AD4419" s="1" t="s">
        <v>61</v>
      </c>
      <c r="AE4419" s="2" t="b">
        <v>1</v>
      </c>
      <c r="AF4419" s="1"/>
      <c r="AG4419" s="2" t="b">
        <v>0</v>
      </c>
      <c r="AH4419" s="1">
        <v>46242.564803738424</v>
      </c>
    </row>
    <row r="4420" spans="1:34" ht="13.9">
      <c r="A4420" s="1" t="s">
        <v>26320</v>
      </c>
      <c r="B4420" s="1" t="s">
        <v>26321</v>
      </c>
      <c r="C4420" s="4">
        <v>45945</v>
      </c>
      <c r="D4420" s="1" t="s">
        <v>26151</v>
      </c>
      <c r="E4420" s="1">
        <v>2025</v>
      </c>
      <c r="F4420" s="5">
        <v>9.76</v>
      </c>
      <c r="G4420" s="1" t="s">
        <v>26322</v>
      </c>
      <c r="H4420" s="1" t="s">
        <v>26323</v>
      </c>
      <c r="I4420" s="6">
        <v>36</v>
      </c>
      <c r="J4420" s="6" t="s">
        <v>54</v>
      </c>
      <c r="K4420" s="6">
        <v>2</v>
      </c>
      <c r="L4420" s="6">
        <v>1</v>
      </c>
      <c r="M4420" s="6">
        <v>1</v>
      </c>
      <c r="N4420" s="7">
        <v>0.5</v>
      </c>
      <c r="O4420" s="1" t="s">
        <v>567</v>
      </c>
      <c r="P4420" s="1" t="s">
        <v>54</v>
      </c>
      <c r="Q4420" s="1" t="s">
        <v>56</v>
      </c>
      <c r="R4420" s="1" t="s">
        <v>5</v>
      </c>
      <c r="S4420" s="2" t="b">
        <v>1</v>
      </c>
      <c r="T4420" s="2" t="b">
        <v>0</v>
      </c>
      <c r="U4420" s="1" t="s">
        <v>544</v>
      </c>
      <c r="V4420" s="1">
        <v>18</v>
      </c>
      <c r="W4420" s="2" t="b">
        <v>0</v>
      </c>
      <c r="X4420" s="1"/>
      <c r="Y4420" s="2" t="b">
        <v>0</v>
      </c>
      <c r="Z4420" s="1" t="s">
        <v>58</v>
      </c>
      <c r="AA4420" s="2" t="b">
        <v>1</v>
      </c>
      <c r="AB4420" s="1" t="s">
        <v>26324</v>
      </c>
      <c r="AC4420" s="1" t="s">
        <v>26325</v>
      </c>
      <c r="AD4420" s="1" t="s">
        <v>61</v>
      </c>
      <c r="AE4420" s="2" t="b">
        <v>1</v>
      </c>
      <c r="AF4420" s="1" t="s">
        <v>987</v>
      </c>
      <c r="AG4420" s="2" t="b">
        <v>0</v>
      </c>
      <c r="AH4420" s="1">
        <v>46242.564803738424</v>
      </c>
    </row>
    <row r="4421" spans="1:34" ht="13.9">
      <c r="A4421" s="1" t="s">
        <v>26326</v>
      </c>
      <c r="B4421" s="1" t="s">
        <v>26327</v>
      </c>
      <c r="C4421" s="4">
        <v>45945</v>
      </c>
      <c r="D4421" s="1" t="s">
        <v>26151</v>
      </c>
      <c r="E4421" s="1">
        <v>2025</v>
      </c>
      <c r="F4421" s="5">
        <v>9.76</v>
      </c>
      <c r="G4421" s="1" t="s">
        <v>26328</v>
      </c>
      <c r="H4421" s="1" t="s">
        <v>26329</v>
      </c>
      <c r="I4421" s="6">
        <v>1814</v>
      </c>
      <c r="J4421" s="6" t="s">
        <v>54</v>
      </c>
      <c r="K4421" s="6">
        <v>48</v>
      </c>
      <c r="L4421" s="6">
        <v>45</v>
      </c>
      <c r="M4421" s="6">
        <v>3</v>
      </c>
      <c r="N4421" s="7">
        <v>0.9375</v>
      </c>
      <c r="O4421" s="1" t="s">
        <v>126</v>
      </c>
      <c r="P4421" s="1" t="s">
        <v>54</v>
      </c>
      <c r="Q4421" s="1" t="s">
        <v>56</v>
      </c>
      <c r="R4421" s="1" t="s">
        <v>7</v>
      </c>
      <c r="S4421" s="2" t="b">
        <v>0</v>
      </c>
      <c r="T4421" s="2" t="b">
        <v>1</v>
      </c>
      <c r="U4421" s="1" t="s">
        <v>202</v>
      </c>
      <c r="V4421" s="1">
        <v>18</v>
      </c>
      <c r="W4421" s="2" t="b">
        <v>1</v>
      </c>
      <c r="X4421" s="2" t="b">
        <v>1</v>
      </c>
      <c r="Y4421" s="2" t="b">
        <v>0</v>
      </c>
      <c r="Z4421" s="1" t="s">
        <v>119</v>
      </c>
      <c r="AA4421" s="2" t="b">
        <v>0</v>
      </c>
      <c r="AB4421" s="1" t="s">
        <v>26330</v>
      </c>
      <c r="AC4421" s="1" t="s">
        <v>26331</v>
      </c>
      <c r="AD4421" s="1" t="s">
        <v>61</v>
      </c>
      <c r="AE4421" s="2" t="b">
        <v>1</v>
      </c>
      <c r="AF4421" s="1"/>
      <c r="AG4421" s="2" t="b">
        <v>0</v>
      </c>
      <c r="AH4421" s="1">
        <v>46242.564803738424</v>
      </c>
    </row>
    <row r="4422" spans="1:34" ht="13.9">
      <c r="A4422" s="1" t="s">
        <v>26332</v>
      </c>
      <c r="B4422" s="1" t="s">
        <v>26333</v>
      </c>
      <c r="C4422" s="4">
        <v>45945</v>
      </c>
      <c r="D4422" s="1" t="s">
        <v>26151</v>
      </c>
      <c r="E4422" s="1">
        <v>2025</v>
      </c>
      <c r="F4422" s="5">
        <v>9.76</v>
      </c>
      <c r="G4422" s="1" t="s">
        <v>26334</v>
      </c>
      <c r="H4422" s="1" t="s">
        <v>26335</v>
      </c>
      <c r="I4422" s="6">
        <v>82</v>
      </c>
      <c r="J4422" s="6" t="s">
        <v>54</v>
      </c>
      <c r="K4422" s="6">
        <v>4</v>
      </c>
      <c r="L4422" s="6">
        <v>4</v>
      </c>
      <c r="M4422" s="6">
        <v>0</v>
      </c>
      <c r="N4422" s="7">
        <v>1</v>
      </c>
      <c r="O4422" s="1" t="s">
        <v>344</v>
      </c>
      <c r="P4422" s="1" t="s">
        <v>54</v>
      </c>
      <c r="Q4422" s="1" t="s">
        <v>56</v>
      </c>
      <c r="R4422" s="1" t="s">
        <v>5</v>
      </c>
      <c r="S4422" s="2" t="b">
        <v>1</v>
      </c>
      <c r="T4422" s="2" t="b">
        <v>0</v>
      </c>
      <c r="U4422" s="1" t="s">
        <v>57</v>
      </c>
      <c r="V4422" s="1"/>
      <c r="W4422" s="2" t="b">
        <v>0</v>
      </c>
      <c r="X4422" s="1"/>
      <c r="Y4422" s="2" t="b">
        <v>0</v>
      </c>
      <c r="Z4422" s="1" t="s">
        <v>58</v>
      </c>
      <c r="AA4422" s="2" t="b">
        <v>1</v>
      </c>
      <c r="AB4422" s="1" t="s">
        <v>26336</v>
      </c>
      <c r="AC4422" s="1" t="s">
        <v>26337</v>
      </c>
      <c r="AD4422" s="1" t="s">
        <v>61</v>
      </c>
      <c r="AE4422" s="2" t="b">
        <v>1</v>
      </c>
      <c r="AF4422" s="1" t="s">
        <v>435</v>
      </c>
      <c r="AG4422" s="2" t="b">
        <v>0</v>
      </c>
      <c r="AH4422" s="1">
        <v>46242.564803738424</v>
      </c>
    </row>
    <row r="4423" spans="1:34" ht="13.9">
      <c r="A4423" s="1" t="s">
        <v>26338</v>
      </c>
      <c r="B4423" s="1" t="s">
        <v>26339</v>
      </c>
      <c r="C4423" s="4">
        <v>45945</v>
      </c>
      <c r="D4423" s="1" t="s">
        <v>26151</v>
      </c>
      <c r="E4423" s="1">
        <v>2025</v>
      </c>
      <c r="F4423" s="5">
        <v>9.76</v>
      </c>
      <c r="G4423" s="1" t="s">
        <v>26340</v>
      </c>
      <c r="H4423" s="1" t="s">
        <v>26341</v>
      </c>
      <c r="I4423" s="6">
        <v>42026</v>
      </c>
      <c r="J4423" s="6" t="s">
        <v>54</v>
      </c>
      <c r="K4423" s="6">
        <v>597</v>
      </c>
      <c r="L4423" s="6">
        <v>524</v>
      </c>
      <c r="M4423" s="6">
        <v>73</v>
      </c>
      <c r="N4423" s="7">
        <v>0.8777219430485762</v>
      </c>
      <c r="O4423" s="1" t="s">
        <v>67</v>
      </c>
      <c r="P4423" s="1" t="s">
        <v>54</v>
      </c>
      <c r="Q4423" s="1" t="s">
        <v>68</v>
      </c>
      <c r="R4423" s="1" t="s">
        <v>7</v>
      </c>
      <c r="S4423" s="2" t="b">
        <v>0</v>
      </c>
      <c r="T4423" s="2" t="b">
        <v>1</v>
      </c>
      <c r="U4423" s="1" t="s">
        <v>202</v>
      </c>
      <c r="V4423" s="1">
        <v>18</v>
      </c>
      <c r="W4423" s="2" t="b">
        <v>1</v>
      </c>
      <c r="X4423" s="2" t="b">
        <v>1</v>
      </c>
      <c r="Y4423" s="2" t="b">
        <v>0</v>
      </c>
      <c r="Z4423" s="1" t="s">
        <v>119</v>
      </c>
      <c r="AA4423" s="2" t="b">
        <v>0</v>
      </c>
      <c r="AB4423" s="1" t="s">
        <v>26342</v>
      </c>
      <c r="AC4423" s="1" t="s">
        <v>26343</v>
      </c>
      <c r="AD4423" s="1" t="s">
        <v>61</v>
      </c>
      <c r="AE4423" s="2" t="b">
        <v>1</v>
      </c>
      <c r="AF4423" s="1"/>
      <c r="AG4423" s="2" t="b">
        <v>0</v>
      </c>
      <c r="AH4423" s="1">
        <v>46242.564803738424</v>
      </c>
    </row>
    <row r="4424" spans="1:34" ht="13.9">
      <c r="A4424" s="1" t="s">
        <v>26344</v>
      </c>
      <c r="B4424" s="1" t="s">
        <v>26345</v>
      </c>
      <c r="C4424" s="4">
        <v>45945</v>
      </c>
      <c r="D4424" s="1" t="s">
        <v>26151</v>
      </c>
      <c r="E4424" s="1">
        <v>2025</v>
      </c>
      <c r="F4424" s="5">
        <v>9.76</v>
      </c>
      <c r="G4424" s="1" t="s">
        <v>26346</v>
      </c>
      <c r="H4424" s="1" t="s">
        <v>26347</v>
      </c>
      <c r="I4424" s="6">
        <v>3856021</v>
      </c>
      <c r="J4424" s="6" t="s">
        <v>54</v>
      </c>
      <c r="K4424" s="6">
        <v>78171</v>
      </c>
      <c r="L4424" s="6">
        <v>64374</v>
      </c>
      <c r="M4424" s="6">
        <v>13797</v>
      </c>
      <c r="N4424" s="7">
        <v>0.82350232183290484</v>
      </c>
      <c r="O4424" s="1" t="s">
        <v>67</v>
      </c>
      <c r="P4424" s="1" t="s">
        <v>54</v>
      </c>
      <c r="Q4424" s="1" t="s">
        <v>68</v>
      </c>
      <c r="R4424" s="1" t="s">
        <v>5</v>
      </c>
      <c r="S4424" s="2" t="b">
        <v>1</v>
      </c>
      <c r="T4424" s="2" t="b">
        <v>0</v>
      </c>
      <c r="U4424" s="1" t="s">
        <v>310</v>
      </c>
      <c r="V4424" s="1">
        <v>13</v>
      </c>
      <c r="W4424" s="2" t="b">
        <v>0</v>
      </c>
      <c r="X4424" s="1"/>
      <c r="Y4424" s="2" t="b">
        <v>0</v>
      </c>
      <c r="Z4424" s="1" t="s">
        <v>119</v>
      </c>
      <c r="AA4424" s="2" t="b">
        <v>0</v>
      </c>
      <c r="AB4424" s="1" t="s">
        <v>26348</v>
      </c>
      <c r="AC4424" s="1" t="s">
        <v>26349</v>
      </c>
      <c r="AD4424" s="1" t="s">
        <v>61</v>
      </c>
      <c r="AE4424" s="2" t="b">
        <v>1</v>
      </c>
      <c r="AF4424" s="1"/>
      <c r="AG4424" s="2" t="b">
        <v>0</v>
      </c>
      <c r="AH4424" s="1">
        <v>46242.564803738424</v>
      </c>
    </row>
    <row r="4425" spans="1:34" ht="13.9">
      <c r="A4425" s="1" t="s">
        <v>26350</v>
      </c>
      <c r="B4425" s="1" t="s">
        <v>26351</v>
      </c>
      <c r="C4425" s="4">
        <v>45946</v>
      </c>
      <c r="D4425" s="1" t="s">
        <v>26151</v>
      </c>
      <c r="E4425" s="1">
        <v>2025</v>
      </c>
      <c r="F4425" s="5">
        <v>9.7200000000000006</v>
      </c>
      <c r="G4425" s="1" t="s">
        <v>26352</v>
      </c>
      <c r="H4425" s="1" t="s">
        <v>26353</v>
      </c>
      <c r="I4425" s="6">
        <v>1886</v>
      </c>
      <c r="J4425" s="6" t="s">
        <v>54</v>
      </c>
      <c r="K4425" s="6">
        <v>63</v>
      </c>
      <c r="L4425" s="6">
        <v>62</v>
      </c>
      <c r="M4425" s="6">
        <v>1</v>
      </c>
      <c r="N4425" s="7">
        <v>0.98412698412698407</v>
      </c>
      <c r="O4425" s="1" t="s">
        <v>67</v>
      </c>
      <c r="P4425" s="1" t="s">
        <v>54</v>
      </c>
      <c r="Q4425" s="1" t="s">
        <v>56</v>
      </c>
      <c r="R4425" s="1" t="s">
        <v>5</v>
      </c>
      <c r="S4425" s="2" t="b">
        <v>1</v>
      </c>
      <c r="T4425" s="2" t="b">
        <v>0</v>
      </c>
      <c r="U4425" s="1" t="s">
        <v>57</v>
      </c>
      <c r="V4425" s="1"/>
      <c r="W4425" s="2" t="b">
        <v>0</v>
      </c>
      <c r="X4425" s="1"/>
      <c r="Y4425" s="2" t="b">
        <v>0</v>
      </c>
      <c r="Z4425" s="1" t="s">
        <v>58</v>
      </c>
      <c r="AA4425" s="2" t="b">
        <v>1</v>
      </c>
      <c r="AB4425" s="1" t="s">
        <v>26354</v>
      </c>
      <c r="AC4425" s="1" t="s">
        <v>26355</v>
      </c>
      <c r="AD4425" s="1" t="s">
        <v>61</v>
      </c>
      <c r="AE4425" s="2" t="b">
        <v>1</v>
      </c>
      <c r="AF4425" s="1" t="s">
        <v>101</v>
      </c>
      <c r="AG4425" s="2" t="b">
        <v>1</v>
      </c>
      <c r="AH4425" s="1">
        <v>46242.564803738424</v>
      </c>
    </row>
    <row r="4426" spans="1:34" ht="13.9">
      <c r="A4426" s="1" t="s">
        <v>26356</v>
      </c>
      <c r="B4426" s="1" t="s">
        <v>26357</v>
      </c>
      <c r="C4426" s="4">
        <v>45947</v>
      </c>
      <c r="D4426" s="1" t="s">
        <v>26151</v>
      </c>
      <c r="E4426" s="1">
        <v>2025</v>
      </c>
      <c r="F4426" s="5">
        <v>9.69</v>
      </c>
      <c r="G4426" s="1" t="s">
        <v>26358</v>
      </c>
      <c r="H4426" s="1" t="s">
        <v>26359</v>
      </c>
      <c r="I4426" s="6">
        <v>1109</v>
      </c>
      <c r="J4426" s="6" t="s">
        <v>54</v>
      </c>
      <c r="K4426" s="6">
        <v>40</v>
      </c>
      <c r="L4426" s="6">
        <v>34</v>
      </c>
      <c r="M4426" s="6">
        <v>6</v>
      </c>
      <c r="N4426" s="7">
        <v>0.85</v>
      </c>
      <c r="O4426" s="1" t="s">
        <v>126</v>
      </c>
      <c r="P4426" s="1" t="s">
        <v>54</v>
      </c>
      <c r="Q4426" s="1" t="s">
        <v>56</v>
      </c>
      <c r="R4426" s="1" t="s">
        <v>5</v>
      </c>
      <c r="S4426" s="2" t="b">
        <v>1</v>
      </c>
      <c r="T4426" s="2" t="b">
        <v>0</v>
      </c>
      <c r="U4426" s="1" t="s">
        <v>57</v>
      </c>
      <c r="V4426" s="1"/>
      <c r="W4426" s="2" t="b">
        <v>0</v>
      </c>
      <c r="X4426" s="1"/>
      <c r="Y4426" s="2" t="b">
        <v>0</v>
      </c>
      <c r="Z4426" s="1" t="s">
        <v>58</v>
      </c>
      <c r="AA4426" s="2" t="b">
        <v>1</v>
      </c>
      <c r="AB4426" s="1" t="s">
        <v>26360</v>
      </c>
      <c r="AC4426" s="1" t="s">
        <v>26361</v>
      </c>
      <c r="AD4426" s="1" t="s">
        <v>61</v>
      </c>
      <c r="AE4426" s="2" t="b">
        <v>1</v>
      </c>
      <c r="AF4426" s="1" t="s">
        <v>339</v>
      </c>
      <c r="AG4426" s="2" t="b">
        <v>0</v>
      </c>
      <c r="AH4426" s="1">
        <v>46242.564803738424</v>
      </c>
    </row>
    <row r="4427" spans="1:34" ht="13.9">
      <c r="A4427" s="1" t="s">
        <v>26362</v>
      </c>
      <c r="B4427" s="1" t="s">
        <v>26363</v>
      </c>
      <c r="C4427" s="4">
        <v>45947</v>
      </c>
      <c r="D4427" s="1" t="s">
        <v>26151</v>
      </c>
      <c r="E4427" s="1">
        <v>2025</v>
      </c>
      <c r="F4427" s="5">
        <v>9.69</v>
      </c>
      <c r="G4427" s="1" t="s">
        <v>26364</v>
      </c>
      <c r="H4427" s="1" t="s">
        <v>26365</v>
      </c>
      <c r="I4427" s="6">
        <v>13963</v>
      </c>
      <c r="J4427" s="6" t="s">
        <v>54</v>
      </c>
      <c r="K4427" s="6">
        <v>244</v>
      </c>
      <c r="L4427" s="6">
        <v>186</v>
      </c>
      <c r="M4427" s="6">
        <v>58</v>
      </c>
      <c r="N4427" s="7">
        <v>0.76229508196721307</v>
      </c>
      <c r="O4427" s="1" t="s">
        <v>55</v>
      </c>
      <c r="P4427" s="1" t="s">
        <v>54</v>
      </c>
      <c r="Q4427" s="1" t="s">
        <v>68</v>
      </c>
      <c r="R4427" s="1" t="s">
        <v>7</v>
      </c>
      <c r="S4427" s="2" t="b">
        <v>0</v>
      </c>
      <c r="T4427" s="2" t="b">
        <v>1</v>
      </c>
      <c r="U4427" s="1" t="s">
        <v>202</v>
      </c>
      <c r="V4427" s="1">
        <v>18</v>
      </c>
      <c r="W4427" s="2" t="b">
        <v>1</v>
      </c>
      <c r="X4427" s="2" t="b">
        <v>1</v>
      </c>
      <c r="Y4427" s="2" t="b">
        <v>0</v>
      </c>
      <c r="Z4427" s="1" t="s">
        <v>119</v>
      </c>
      <c r="AA4427" s="2" t="b">
        <v>0</v>
      </c>
      <c r="AB4427" s="1" t="s">
        <v>26366</v>
      </c>
      <c r="AC4427" s="1" t="s">
        <v>26367</v>
      </c>
      <c r="AD4427" s="1" t="s">
        <v>61</v>
      </c>
      <c r="AE4427" s="2" t="b">
        <v>1</v>
      </c>
      <c r="AF4427" s="1"/>
      <c r="AG4427" s="2" t="b">
        <v>0</v>
      </c>
      <c r="AH4427" s="1">
        <v>46242.564803738424</v>
      </c>
    </row>
    <row r="4428" spans="1:34" ht="13.9">
      <c r="A4428" s="1" t="s">
        <v>26368</v>
      </c>
      <c r="B4428" s="1" t="s">
        <v>26369</v>
      </c>
      <c r="C4428" s="4">
        <v>45947</v>
      </c>
      <c r="D4428" s="1" t="s">
        <v>26151</v>
      </c>
      <c r="E4428" s="1">
        <v>2025</v>
      </c>
      <c r="F4428" s="5">
        <v>9.69</v>
      </c>
      <c r="G4428" s="1" t="s">
        <v>26370</v>
      </c>
      <c r="H4428" s="1" t="s">
        <v>26371</v>
      </c>
      <c r="I4428" s="6">
        <v>246</v>
      </c>
      <c r="J4428" s="6" t="s">
        <v>54</v>
      </c>
      <c r="K4428" s="6">
        <v>15</v>
      </c>
      <c r="L4428" s="6">
        <v>14</v>
      </c>
      <c r="M4428" s="6">
        <v>1</v>
      </c>
      <c r="N4428" s="7">
        <v>0.93333333333333335</v>
      </c>
      <c r="O4428" s="1" t="s">
        <v>126</v>
      </c>
      <c r="P4428" s="1" t="s">
        <v>54</v>
      </c>
      <c r="Q4428" s="1" t="s">
        <v>56</v>
      </c>
      <c r="R4428" s="1" t="s">
        <v>5</v>
      </c>
      <c r="S4428" s="2" t="b">
        <v>1</v>
      </c>
      <c r="T4428" s="2" t="b">
        <v>0</v>
      </c>
      <c r="U4428" s="1" t="s">
        <v>57</v>
      </c>
      <c r="V4428" s="1"/>
      <c r="W4428" s="2" t="b">
        <v>0</v>
      </c>
      <c r="X4428" s="1"/>
      <c r="Y4428" s="2" t="b">
        <v>0</v>
      </c>
      <c r="Z4428" s="1" t="s">
        <v>58</v>
      </c>
      <c r="AA4428" s="2" t="b">
        <v>1</v>
      </c>
      <c r="AB4428" s="1" t="s">
        <v>26372</v>
      </c>
      <c r="AC4428" s="1" t="s">
        <v>26373</v>
      </c>
      <c r="AD4428" s="1" t="s">
        <v>61</v>
      </c>
      <c r="AE4428" s="2" t="b">
        <v>1</v>
      </c>
      <c r="AF4428" s="1" t="s">
        <v>94</v>
      </c>
      <c r="AG4428" s="2" t="b">
        <v>0</v>
      </c>
      <c r="AH4428" s="1">
        <v>46242.564803738424</v>
      </c>
    </row>
    <row r="4429" spans="1:34" ht="13.9">
      <c r="A4429" s="1" t="s">
        <v>26374</v>
      </c>
      <c r="B4429" s="1" t="s">
        <v>26375</v>
      </c>
      <c r="C4429" s="4">
        <v>45947</v>
      </c>
      <c r="D4429" s="1" t="s">
        <v>26151</v>
      </c>
      <c r="E4429" s="1">
        <v>2025</v>
      </c>
      <c r="F4429" s="5">
        <v>9.69</v>
      </c>
      <c r="G4429" s="1" t="s">
        <v>26376</v>
      </c>
      <c r="H4429" s="1" t="s">
        <v>26377</v>
      </c>
      <c r="I4429" s="6">
        <v>3438</v>
      </c>
      <c r="J4429" s="6" t="s">
        <v>54</v>
      </c>
      <c r="K4429" s="6">
        <v>110</v>
      </c>
      <c r="L4429" s="6">
        <v>80</v>
      </c>
      <c r="M4429" s="6">
        <v>30</v>
      </c>
      <c r="N4429" s="7">
        <v>0.72727272727272729</v>
      </c>
      <c r="O4429" s="1" t="s">
        <v>55</v>
      </c>
      <c r="P4429" s="1" t="s">
        <v>54</v>
      </c>
      <c r="Q4429" s="1" t="s">
        <v>56</v>
      </c>
      <c r="R4429" s="1" t="s">
        <v>5</v>
      </c>
      <c r="S4429" s="2" t="b">
        <v>1</v>
      </c>
      <c r="T4429" s="2" t="b">
        <v>0</v>
      </c>
      <c r="U4429" s="1" t="s">
        <v>57</v>
      </c>
      <c r="V4429" s="1"/>
      <c r="W4429" s="2" t="b">
        <v>0</v>
      </c>
      <c r="X4429" s="1"/>
      <c r="Y4429" s="2" t="b">
        <v>0</v>
      </c>
      <c r="Z4429" s="1" t="s">
        <v>119</v>
      </c>
      <c r="AA4429" s="2" t="b">
        <v>0</v>
      </c>
      <c r="AB4429" s="1" t="s">
        <v>26378</v>
      </c>
      <c r="AC4429" s="1" t="s">
        <v>26379</v>
      </c>
      <c r="AD4429" s="1" t="s">
        <v>61</v>
      </c>
      <c r="AE4429" s="2" t="b">
        <v>1</v>
      </c>
      <c r="AF4429" s="1"/>
      <c r="AG4429" s="2" t="b">
        <v>0</v>
      </c>
      <c r="AH4429" s="1">
        <v>46242.564803738424</v>
      </c>
    </row>
    <row r="4430" spans="1:34" ht="13.9">
      <c r="A4430" s="1" t="s">
        <v>26380</v>
      </c>
      <c r="B4430" s="1" t="s">
        <v>26381</v>
      </c>
      <c r="C4430" s="4">
        <v>45947</v>
      </c>
      <c r="D4430" s="1" t="s">
        <v>26151</v>
      </c>
      <c r="E4430" s="1">
        <v>2025</v>
      </c>
      <c r="F4430" s="5">
        <v>9.69</v>
      </c>
      <c r="G4430" s="1" t="s">
        <v>26382</v>
      </c>
      <c r="H4430" s="1" t="s">
        <v>26383</v>
      </c>
      <c r="I4430" s="6">
        <v>550</v>
      </c>
      <c r="J4430" s="6" t="s">
        <v>54</v>
      </c>
      <c r="K4430" s="6">
        <v>16</v>
      </c>
      <c r="L4430" s="6">
        <v>15</v>
      </c>
      <c r="M4430" s="6">
        <v>1</v>
      </c>
      <c r="N4430" s="7">
        <v>0.9375</v>
      </c>
      <c r="O4430" s="1" t="s">
        <v>126</v>
      </c>
      <c r="P4430" s="1" t="s">
        <v>54</v>
      </c>
      <c r="Q4430" s="1" t="s">
        <v>56</v>
      </c>
      <c r="R4430" s="1" t="s">
        <v>5</v>
      </c>
      <c r="S4430" s="2" t="b">
        <v>1</v>
      </c>
      <c r="T4430" s="2" t="b">
        <v>0</v>
      </c>
      <c r="U4430" s="1" t="s">
        <v>57</v>
      </c>
      <c r="V4430" s="1"/>
      <c r="W4430" s="2" t="b">
        <v>0</v>
      </c>
      <c r="X4430" s="1"/>
      <c r="Y4430" s="2" t="b">
        <v>0</v>
      </c>
      <c r="Z4430" s="1" t="s">
        <v>58</v>
      </c>
      <c r="AA4430" s="2" t="b">
        <v>1</v>
      </c>
      <c r="AB4430" s="1" t="s">
        <v>26384</v>
      </c>
      <c r="AC4430" s="1" t="s">
        <v>26385</v>
      </c>
      <c r="AD4430" s="1" t="s">
        <v>61</v>
      </c>
      <c r="AE4430" s="2" t="b">
        <v>1</v>
      </c>
      <c r="AF4430" s="1" t="s">
        <v>101</v>
      </c>
      <c r="AG4430" s="2" t="b">
        <v>1</v>
      </c>
      <c r="AH4430" s="1">
        <v>46242.564803738424</v>
      </c>
    </row>
    <row r="4431" spans="1:34" ht="13.9">
      <c r="A4431" s="1" t="s">
        <v>26386</v>
      </c>
      <c r="B4431" s="1" t="s">
        <v>26387</v>
      </c>
      <c r="C4431" s="4">
        <v>45950</v>
      </c>
      <c r="D4431" s="1" t="s">
        <v>26151</v>
      </c>
      <c r="E4431" s="1">
        <v>2025</v>
      </c>
      <c r="F4431" s="5">
        <v>9.59</v>
      </c>
      <c r="G4431" s="1" t="s">
        <v>26388</v>
      </c>
      <c r="H4431" s="1" t="s">
        <v>26389</v>
      </c>
      <c r="I4431" s="6">
        <v>2887</v>
      </c>
      <c r="J4431" s="6" t="s">
        <v>54</v>
      </c>
      <c r="K4431" s="6">
        <v>55</v>
      </c>
      <c r="L4431" s="6">
        <v>50</v>
      </c>
      <c r="M4431" s="6">
        <v>5</v>
      </c>
      <c r="N4431" s="7">
        <v>0.90909090909090906</v>
      </c>
      <c r="O4431" s="1" t="s">
        <v>67</v>
      </c>
      <c r="P4431" s="1" t="s">
        <v>54</v>
      </c>
      <c r="Q4431" s="1" t="s">
        <v>56</v>
      </c>
      <c r="R4431" s="1" t="s">
        <v>7</v>
      </c>
      <c r="S4431" s="2" t="b">
        <v>0</v>
      </c>
      <c r="T4431" s="2" t="b">
        <v>1</v>
      </c>
      <c r="U4431" s="1" t="s">
        <v>202</v>
      </c>
      <c r="V4431" s="1">
        <v>18</v>
      </c>
      <c r="W4431" s="2" t="b">
        <v>1</v>
      </c>
      <c r="X4431" s="2" t="b">
        <v>1</v>
      </c>
      <c r="Y4431" s="2" t="b">
        <v>0</v>
      </c>
      <c r="Z4431" s="1" t="s">
        <v>119</v>
      </c>
      <c r="AA4431" s="2" t="b">
        <v>0</v>
      </c>
      <c r="AB4431" s="1" t="s">
        <v>26390</v>
      </c>
      <c r="AC4431" s="1" t="s">
        <v>26391</v>
      </c>
      <c r="AD4431" s="1" t="s">
        <v>61</v>
      </c>
      <c r="AE4431" s="2" t="b">
        <v>1</v>
      </c>
      <c r="AF4431" s="1"/>
      <c r="AG4431" s="2" t="b">
        <v>0</v>
      </c>
      <c r="AH4431" s="1">
        <v>46242.564803738424</v>
      </c>
    </row>
    <row r="4432" spans="1:34" ht="13.9">
      <c r="A4432" s="1" t="s">
        <v>26392</v>
      </c>
      <c r="B4432" s="1" t="s">
        <v>26393</v>
      </c>
      <c r="C4432" s="4">
        <v>45951</v>
      </c>
      <c r="D4432" s="1" t="s">
        <v>26151</v>
      </c>
      <c r="E4432" s="1">
        <v>2025</v>
      </c>
      <c r="F4432" s="5">
        <v>9.56</v>
      </c>
      <c r="G4432" s="1" t="s">
        <v>26394</v>
      </c>
      <c r="H4432" s="1" t="s">
        <v>26395</v>
      </c>
      <c r="I4432" s="6">
        <v>1041</v>
      </c>
      <c r="J4432" s="6" t="s">
        <v>54</v>
      </c>
      <c r="K4432" s="6">
        <v>89</v>
      </c>
      <c r="L4432" s="6">
        <v>88</v>
      </c>
      <c r="M4432" s="6">
        <v>1</v>
      </c>
      <c r="N4432" s="7">
        <v>0.9887640449438202</v>
      </c>
      <c r="O4432" s="1" t="s">
        <v>67</v>
      </c>
      <c r="P4432" s="1" t="s">
        <v>54</v>
      </c>
      <c r="Q4432" s="1" t="s">
        <v>56</v>
      </c>
      <c r="R4432" s="1" t="s">
        <v>5</v>
      </c>
      <c r="S4432" s="2" t="b">
        <v>1</v>
      </c>
      <c r="T4432" s="2" t="b">
        <v>0</v>
      </c>
      <c r="U4432" s="1" t="s">
        <v>57</v>
      </c>
      <c r="V4432" s="1"/>
      <c r="W4432" s="2" t="b">
        <v>0</v>
      </c>
      <c r="X4432" s="1"/>
      <c r="Y4432" s="2" t="b">
        <v>0</v>
      </c>
      <c r="Z4432" s="1" t="s">
        <v>58</v>
      </c>
      <c r="AA4432" s="2" t="b">
        <v>1</v>
      </c>
      <c r="AB4432" s="1" t="s">
        <v>26396</v>
      </c>
      <c r="AC4432" s="1" t="s">
        <v>26397</v>
      </c>
      <c r="AD4432" s="1" t="s">
        <v>61</v>
      </c>
      <c r="AE4432" s="2" t="b">
        <v>1</v>
      </c>
      <c r="AF4432" s="1" t="s">
        <v>371</v>
      </c>
      <c r="AG4432" s="2" t="b">
        <v>0</v>
      </c>
      <c r="AH4432" s="1">
        <v>46242.564803738424</v>
      </c>
    </row>
    <row r="4433" spans="1:34" ht="13.9">
      <c r="A4433" s="1" t="s">
        <v>26398</v>
      </c>
      <c r="B4433" s="1" t="s">
        <v>26399</v>
      </c>
      <c r="C4433" s="4">
        <v>45951</v>
      </c>
      <c r="D4433" s="1" t="s">
        <v>26151</v>
      </c>
      <c r="E4433" s="1">
        <v>2025</v>
      </c>
      <c r="F4433" s="5">
        <v>9.56</v>
      </c>
      <c r="G4433" s="1" t="s">
        <v>26400</v>
      </c>
      <c r="H4433" s="1" t="s">
        <v>26401</v>
      </c>
      <c r="I4433" s="6">
        <v>7708</v>
      </c>
      <c r="J4433" s="6" t="s">
        <v>54</v>
      </c>
      <c r="K4433" s="6">
        <v>121</v>
      </c>
      <c r="L4433" s="6">
        <v>112</v>
      </c>
      <c r="M4433" s="6">
        <v>9</v>
      </c>
      <c r="N4433" s="7">
        <v>0.92561983471074383</v>
      </c>
      <c r="O4433" s="1" t="s">
        <v>67</v>
      </c>
      <c r="P4433" s="1" t="s">
        <v>54</v>
      </c>
      <c r="Q4433" s="1" t="s">
        <v>56</v>
      </c>
      <c r="R4433" s="1" t="s">
        <v>7</v>
      </c>
      <c r="S4433" s="2" t="b">
        <v>0</v>
      </c>
      <c r="T4433" s="2" t="b">
        <v>1</v>
      </c>
      <c r="U4433" s="1" t="s">
        <v>202</v>
      </c>
      <c r="V4433" s="1">
        <v>18</v>
      </c>
      <c r="W4433" s="2" t="b">
        <v>1</v>
      </c>
      <c r="X4433" s="2" t="b">
        <v>1</v>
      </c>
      <c r="Y4433" s="2" t="b">
        <v>0</v>
      </c>
      <c r="Z4433" s="1" t="s">
        <v>119</v>
      </c>
      <c r="AA4433" s="2" t="b">
        <v>0</v>
      </c>
      <c r="AB4433" s="1" t="s">
        <v>26402</v>
      </c>
      <c r="AC4433" s="1" t="s">
        <v>26403</v>
      </c>
      <c r="AD4433" s="1" t="s">
        <v>61</v>
      </c>
      <c r="AE4433" s="2" t="b">
        <v>1</v>
      </c>
      <c r="AF4433" s="1"/>
      <c r="AG4433" s="2" t="b">
        <v>0</v>
      </c>
      <c r="AH4433" s="1">
        <v>46242.564803738424</v>
      </c>
    </row>
    <row r="4434" spans="1:34" ht="13.9">
      <c r="A4434" s="1" t="s">
        <v>26404</v>
      </c>
      <c r="B4434" s="1" t="s">
        <v>26405</v>
      </c>
      <c r="C4434" s="4">
        <v>45952</v>
      </c>
      <c r="D4434" s="1" t="s">
        <v>26151</v>
      </c>
      <c r="E4434" s="1">
        <v>2025</v>
      </c>
      <c r="F4434" s="5">
        <v>9.5299999999999994</v>
      </c>
      <c r="G4434" s="1" t="s">
        <v>26406</v>
      </c>
      <c r="H4434" s="1" t="s">
        <v>26407</v>
      </c>
      <c r="I4434" s="6">
        <v>567</v>
      </c>
      <c r="J4434" s="6" t="s">
        <v>54</v>
      </c>
      <c r="K4434" s="6">
        <v>34</v>
      </c>
      <c r="L4434" s="6">
        <v>34</v>
      </c>
      <c r="M4434" s="6">
        <v>0</v>
      </c>
      <c r="N4434" s="7">
        <v>1</v>
      </c>
      <c r="O4434" s="1" t="s">
        <v>126</v>
      </c>
      <c r="P4434" s="1" t="s">
        <v>54</v>
      </c>
      <c r="Q4434" s="1" t="s">
        <v>56</v>
      </c>
      <c r="R4434" s="1" t="s">
        <v>5</v>
      </c>
      <c r="S4434" s="2" t="b">
        <v>1</v>
      </c>
      <c r="T4434" s="2" t="b">
        <v>0</v>
      </c>
      <c r="U4434" s="1" t="s">
        <v>57</v>
      </c>
      <c r="V4434" s="1"/>
      <c r="W4434" s="2" t="b">
        <v>0</v>
      </c>
      <c r="X4434" s="1"/>
      <c r="Y4434" s="2" t="b">
        <v>0</v>
      </c>
      <c r="Z4434" s="1" t="s">
        <v>58</v>
      </c>
      <c r="AA4434" s="2" t="b">
        <v>1</v>
      </c>
      <c r="AB4434" s="1" t="s">
        <v>26408</v>
      </c>
      <c r="AC4434" s="1" t="s">
        <v>26409</v>
      </c>
      <c r="AD4434" s="1" t="s">
        <v>61</v>
      </c>
      <c r="AE4434" s="2" t="b">
        <v>1</v>
      </c>
      <c r="AF4434" s="1" t="s">
        <v>5239</v>
      </c>
      <c r="AG4434" s="2" t="b">
        <v>0</v>
      </c>
      <c r="AH4434" s="1">
        <v>46242.564803738424</v>
      </c>
    </row>
    <row r="4435" spans="1:34" ht="13.9">
      <c r="A4435" s="1" t="s">
        <v>26410</v>
      </c>
      <c r="B4435" s="1" t="s">
        <v>26411</v>
      </c>
      <c r="C4435" s="4">
        <v>45952</v>
      </c>
      <c r="D4435" s="1" t="s">
        <v>26151</v>
      </c>
      <c r="E4435" s="1">
        <v>2025</v>
      </c>
      <c r="F4435" s="5">
        <v>9.5299999999999994</v>
      </c>
      <c r="G4435" s="1" t="s">
        <v>26412</v>
      </c>
      <c r="H4435" s="1" t="s">
        <v>26413</v>
      </c>
      <c r="I4435" s="6">
        <v>15</v>
      </c>
      <c r="J4435" s="6" t="s">
        <v>54</v>
      </c>
      <c r="K4435" s="6">
        <v>1</v>
      </c>
      <c r="L4435" s="6">
        <v>1</v>
      </c>
      <c r="M4435" s="6">
        <v>0</v>
      </c>
      <c r="N4435" s="7">
        <v>1</v>
      </c>
      <c r="O4435" s="1" t="s">
        <v>148</v>
      </c>
      <c r="P4435" s="1" t="s">
        <v>54</v>
      </c>
      <c r="Q4435" s="1" t="s">
        <v>56</v>
      </c>
      <c r="R4435" s="1" t="s">
        <v>5</v>
      </c>
      <c r="S4435" s="2" t="b">
        <v>1</v>
      </c>
      <c r="T4435" s="2" t="b">
        <v>0</v>
      </c>
      <c r="U4435" s="1" t="s">
        <v>57</v>
      </c>
      <c r="V4435" s="1"/>
      <c r="W4435" s="2" t="b">
        <v>0</v>
      </c>
      <c r="X4435" s="1"/>
      <c r="Y4435" s="2" t="b">
        <v>0</v>
      </c>
      <c r="Z4435" s="1" t="s">
        <v>58</v>
      </c>
      <c r="AA4435" s="2" t="b">
        <v>1</v>
      </c>
      <c r="AB4435" s="1" t="s">
        <v>26414</v>
      </c>
      <c r="AC4435" s="1" t="s">
        <v>26415</v>
      </c>
      <c r="AD4435" s="1" t="s">
        <v>61</v>
      </c>
      <c r="AE4435" s="2" t="b">
        <v>1</v>
      </c>
      <c r="AF4435" s="1" t="s">
        <v>142</v>
      </c>
      <c r="AG4435" s="2" t="b">
        <v>0</v>
      </c>
      <c r="AH4435" s="1">
        <v>46242.564803738424</v>
      </c>
    </row>
    <row r="4436" spans="1:34" ht="13.9">
      <c r="A4436" s="1" t="s">
        <v>26416</v>
      </c>
      <c r="B4436" s="1" t="s">
        <v>26417</v>
      </c>
      <c r="C4436" s="4">
        <v>45953</v>
      </c>
      <c r="D4436" s="1" t="s">
        <v>26151</v>
      </c>
      <c r="E4436" s="1">
        <v>2025</v>
      </c>
      <c r="F4436" s="5">
        <v>9.49</v>
      </c>
      <c r="G4436" s="1" t="s">
        <v>26418</v>
      </c>
      <c r="H4436" s="1" t="s">
        <v>26419</v>
      </c>
      <c r="I4436" s="6">
        <v>464</v>
      </c>
      <c r="J4436" s="6" t="s">
        <v>54</v>
      </c>
      <c r="K4436" s="6">
        <v>29</v>
      </c>
      <c r="L4436" s="6">
        <v>24</v>
      </c>
      <c r="M4436" s="6">
        <v>5</v>
      </c>
      <c r="N4436" s="7">
        <v>0.82758620689655171</v>
      </c>
      <c r="O4436" s="1" t="s">
        <v>126</v>
      </c>
      <c r="P4436" s="1" t="s">
        <v>54</v>
      </c>
      <c r="Q4436" s="1" t="s">
        <v>56</v>
      </c>
      <c r="R4436" s="1" t="s">
        <v>7</v>
      </c>
      <c r="S4436" s="2" t="b">
        <v>0</v>
      </c>
      <c r="T4436" s="2" t="b">
        <v>1</v>
      </c>
      <c r="U4436" s="1" t="s">
        <v>202</v>
      </c>
      <c r="V4436" s="1">
        <v>18</v>
      </c>
      <c r="W4436" s="2" t="b">
        <v>1</v>
      </c>
      <c r="X4436" s="2" t="b">
        <v>1</v>
      </c>
      <c r="Y4436" s="2" t="b">
        <v>0</v>
      </c>
      <c r="Z4436" s="1" t="s">
        <v>119</v>
      </c>
      <c r="AA4436" s="2" t="b">
        <v>0</v>
      </c>
      <c r="AB4436" s="1" t="s">
        <v>26420</v>
      </c>
      <c r="AC4436" s="1" t="s">
        <v>26421</v>
      </c>
      <c r="AD4436" s="1" t="s">
        <v>61</v>
      </c>
      <c r="AE4436" s="2" t="b">
        <v>1</v>
      </c>
      <c r="AF4436" s="1"/>
      <c r="AG4436" s="2" t="b">
        <v>0</v>
      </c>
      <c r="AH4436" s="1">
        <v>46242.564803738424</v>
      </c>
    </row>
    <row r="4437" spans="1:34" ht="13.9">
      <c r="A4437" s="1" t="s">
        <v>26422</v>
      </c>
      <c r="B4437" s="1" t="s">
        <v>26423</v>
      </c>
      <c r="C4437" s="4">
        <v>45953</v>
      </c>
      <c r="D4437" s="1" t="s">
        <v>26151</v>
      </c>
      <c r="E4437" s="1">
        <v>2025</v>
      </c>
      <c r="F4437" s="5">
        <v>9.49</v>
      </c>
      <c r="G4437" s="1" t="s">
        <v>26424</v>
      </c>
      <c r="H4437" s="1" t="s">
        <v>26425</v>
      </c>
      <c r="I4437" s="6">
        <v>873</v>
      </c>
      <c r="J4437" s="6" t="s">
        <v>54</v>
      </c>
      <c r="K4437" s="6">
        <v>49</v>
      </c>
      <c r="L4437" s="6">
        <v>45</v>
      </c>
      <c r="M4437" s="6">
        <v>4</v>
      </c>
      <c r="N4437" s="7">
        <v>0.91836734693877553</v>
      </c>
      <c r="O4437" s="1" t="s">
        <v>126</v>
      </c>
      <c r="P4437" s="1" t="s">
        <v>54</v>
      </c>
      <c r="Q4437" s="1" t="s">
        <v>56</v>
      </c>
      <c r="R4437" s="1" t="s">
        <v>7</v>
      </c>
      <c r="S4437" s="2" t="b">
        <v>0</v>
      </c>
      <c r="T4437" s="2" t="b">
        <v>1</v>
      </c>
      <c r="U4437" s="1" t="s">
        <v>202</v>
      </c>
      <c r="V4437" s="1">
        <v>18</v>
      </c>
      <c r="W4437" s="2" t="b">
        <v>1</v>
      </c>
      <c r="X4437" s="2" t="b">
        <v>1</v>
      </c>
      <c r="Y4437" s="2" t="b">
        <v>0</v>
      </c>
      <c r="Z4437" s="1" t="s">
        <v>119</v>
      </c>
      <c r="AA4437" s="2" t="b">
        <v>0</v>
      </c>
      <c r="AB4437" s="1" t="s">
        <v>26426</v>
      </c>
      <c r="AC4437" s="1" t="s">
        <v>26427</v>
      </c>
      <c r="AD4437" s="1" t="s">
        <v>61</v>
      </c>
      <c r="AE4437" s="2" t="b">
        <v>1</v>
      </c>
      <c r="AF4437" s="1"/>
      <c r="AG4437" s="2" t="b">
        <v>0</v>
      </c>
      <c r="AH4437" s="1">
        <v>46242.564803738424</v>
      </c>
    </row>
    <row r="4438" spans="1:34" ht="13.9">
      <c r="A4438" s="1" t="s">
        <v>26428</v>
      </c>
      <c r="B4438" s="1" t="s">
        <v>26429</v>
      </c>
      <c r="C4438" s="4">
        <v>45953</v>
      </c>
      <c r="D4438" s="1" t="s">
        <v>26151</v>
      </c>
      <c r="E4438" s="1">
        <v>2025</v>
      </c>
      <c r="F4438" s="5">
        <v>9.49</v>
      </c>
      <c r="G4438" s="1" t="s">
        <v>26430</v>
      </c>
      <c r="H4438" s="1" t="s">
        <v>26431</v>
      </c>
      <c r="I4438" s="6">
        <v>696</v>
      </c>
      <c r="J4438" s="6" t="s">
        <v>54</v>
      </c>
      <c r="K4438" s="6">
        <v>52</v>
      </c>
      <c r="L4438" s="6">
        <v>52</v>
      </c>
      <c r="M4438" s="6">
        <v>0</v>
      </c>
      <c r="N4438" s="7">
        <v>1</v>
      </c>
      <c r="O4438" s="1" t="s">
        <v>67</v>
      </c>
      <c r="P4438" s="1" t="s">
        <v>54</v>
      </c>
      <c r="Q4438" s="1" t="s">
        <v>56</v>
      </c>
      <c r="R4438" s="1" t="s">
        <v>5</v>
      </c>
      <c r="S4438" s="2" t="b">
        <v>1</v>
      </c>
      <c r="T4438" s="2" t="b">
        <v>0</v>
      </c>
      <c r="U4438" s="1" t="s">
        <v>57</v>
      </c>
      <c r="V4438" s="1"/>
      <c r="W4438" s="2" t="b">
        <v>0</v>
      </c>
      <c r="X4438" s="1"/>
      <c r="Y4438" s="2" t="b">
        <v>0</v>
      </c>
      <c r="Z4438" s="1" t="s">
        <v>119</v>
      </c>
      <c r="AA4438" s="2" t="b">
        <v>0</v>
      </c>
      <c r="AB4438" s="1" t="s">
        <v>26432</v>
      </c>
      <c r="AC4438" s="1" t="s">
        <v>26433</v>
      </c>
      <c r="AD4438" s="1" t="s">
        <v>61</v>
      </c>
      <c r="AE4438" s="2" t="b">
        <v>1</v>
      </c>
      <c r="AF4438" s="1"/>
      <c r="AG4438" s="2" t="b">
        <v>0</v>
      </c>
      <c r="AH4438" s="1">
        <v>46242.564803738424</v>
      </c>
    </row>
    <row r="4439" spans="1:34" ht="13.9">
      <c r="A4439" s="1" t="s">
        <v>26434</v>
      </c>
      <c r="B4439" s="1" t="s">
        <v>26435</v>
      </c>
      <c r="C4439" s="4">
        <v>45953</v>
      </c>
      <c r="D4439" s="1" t="s">
        <v>26151</v>
      </c>
      <c r="E4439" s="1">
        <v>2025</v>
      </c>
      <c r="F4439" s="5">
        <v>9.49</v>
      </c>
      <c r="G4439" s="1" t="s">
        <v>26436</v>
      </c>
      <c r="H4439" s="1" t="s">
        <v>26437</v>
      </c>
      <c r="I4439" s="6">
        <v>15</v>
      </c>
      <c r="J4439" s="6" t="s">
        <v>54</v>
      </c>
      <c r="K4439" s="6">
        <v>1</v>
      </c>
      <c r="L4439" s="6">
        <v>1</v>
      </c>
      <c r="M4439" s="6">
        <v>0</v>
      </c>
      <c r="N4439" s="7">
        <v>1</v>
      </c>
      <c r="O4439" s="1" t="s">
        <v>148</v>
      </c>
      <c r="P4439" s="1" t="s">
        <v>54</v>
      </c>
      <c r="Q4439" s="1" t="s">
        <v>56</v>
      </c>
      <c r="R4439" s="1" t="s">
        <v>5</v>
      </c>
      <c r="S4439" s="2" t="b">
        <v>1</v>
      </c>
      <c r="T4439" s="2" t="b">
        <v>0</v>
      </c>
      <c r="U4439" s="1" t="s">
        <v>57</v>
      </c>
      <c r="V4439" s="1"/>
      <c r="W4439" s="2" t="b">
        <v>0</v>
      </c>
      <c r="X4439" s="1"/>
      <c r="Y4439" s="2" t="b">
        <v>0</v>
      </c>
      <c r="Z4439" s="1" t="s">
        <v>58</v>
      </c>
      <c r="AA4439" s="2" t="b">
        <v>1</v>
      </c>
      <c r="AB4439" s="1" t="s">
        <v>26438</v>
      </c>
      <c r="AC4439" s="1" t="s">
        <v>26439</v>
      </c>
      <c r="AD4439" s="1" t="s">
        <v>61</v>
      </c>
      <c r="AE4439" s="2" t="b">
        <v>1</v>
      </c>
      <c r="AF4439" s="1" t="s">
        <v>86</v>
      </c>
      <c r="AG4439" s="2" t="b">
        <v>0</v>
      </c>
      <c r="AH4439" s="1">
        <v>46242.564803738424</v>
      </c>
    </row>
    <row r="4440" spans="1:34" ht="13.9">
      <c r="A4440" s="1" t="s">
        <v>26440</v>
      </c>
      <c r="B4440" s="1" t="s">
        <v>26441</v>
      </c>
      <c r="C4440" s="4">
        <v>45953</v>
      </c>
      <c r="D4440" s="1" t="s">
        <v>26151</v>
      </c>
      <c r="E4440" s="1">
        <v>2025</v>
      </c>
      <c r="F4440" s="5">
        <v>9.49</v>
      </c>
      <c r="G4440" s="1" t="s">
        <v>26442</v>
      </c>
      <c r="H4440" s="1" t="s">
        <v>26443</v>
      </c>
      <c r="I4440" s="6">
        <v>75</v>
      </c>
      <c r="J4440" s="6" t="s">
        <v>54</v>
      </c>
      <c r="K4440" s="6">
        <v>9</v>
      </c>
      <c r="L4440" s="6">
        <v>8</v>
      </c>
      <c r="M4440" s="6">
        <v>1</v>
      </c>
      <c r="N4440" s="7">
        <v>0.88888888888888884</v>
      </c>
      <c r="O4440" s="1" t="s">
        <v>382</v>
      </c>
      <c r="P4440" s="1" t="s">
        <v>54</v>
      </c>
      <c r="Q4440" s="1" t="s">
        <v>56</v>
      </c>
      <c r="R4440" s="1" t="s">
        <v>5</v>
      </c>
      <c r="S4440" s="2" t="b">
        <v>1</v>
      </c>
      <c r="T4440" s="2" t="b">
        <v>0</v>
      </c>
      <c r="U4440" s="1" t="s">
        <v>57</v>
      </c>
      <c r="V4440" s="1"/>
      <c r="W4440" s="2" t="b">
        <v>0</v>
      </c>
      <c r="X4440" s="1"/>
      <c r="Y4440" s="2" t="b">
        <v>0</v>
      </c>
      <c r="Z4440" s="1" t="s">
        <v>58</v>
      </c>
      <c r="AA4440" s="2" t="b">
        <v>1</v>
      </c>
      <c r="AB4440" s="1" t="s">
        <v>26444</v>
      </c>
      <c r="AC4440" s="1" t="s">
        <v>26445</v>
      </c>
      <c r="AD4440" s="1" t="s">
        <v>61</v>
      </c>
      <c r="AE4440" s="2" t="b">
        <v>1</v>
      </c>
      <c r="AF4440" s="1" t="s">
        <v>86</v>
      </c>
      <c r="AG4440" s="2" t="b">
        <v>0</v>
      </c>
      <c r="AH4440" s="1">
        <v>46242.564803738424</v>
      </c>
    </row>
    <row r="4441" spans="1:34" ht="13.9">
      <c r="A4441" s="1" t="s">
        <v>26446</v>
      </c>
      <c r="B4441" s="1" t="s">
        <v>26447</v>
      </c>
      <c r="C4441" s="4">
        <v>45954</v>
      </c>
      <c r="D4441" s="1" t="s">
        <v>26151</v>
      </c>
      <c r="E4441" s="1">
        <v>2025</v>
      </c>
      <c r="F4441" s="5">
        <v>9.4600000000000009</v>
      </c>
      <c r="G4441" s="1" t="s">
        <v>26448</v>
      </c>
      <c r="H4441" s="1" t="s">
        <v>26449</v>
      </c>
      <c r="I4441" s="6">
        <v>3338</v>
      </c>
      <c r="J4441" s="6" t="s">
        <v>54</v>
      </c>
      <c r="K4441" s="6">
        <v>343</v>
      </c>
      <c r="L4441" s="6">
        <v>328</v>
      </c>
      <c r="M4441" s="6">
        <v>15</v>
      </c>
      <c r="N4441" s="7">
        <v>0.95626822157434399</v>
      </c>
      <c r="O4441" s="1" t="s">
        <v>67</v>
      </c>
      <c r="P4441" s="1" t="s">
        <v>54</v>
      </c>
      <c r="Q4441" s="1" t="s">
        <v>68</v>
      </c>
      <c r="R4441" s="1" t="s">
        <v>5</v>
      </c>
      <c r="S4441" s="2" t="b">
        <v>1</v>
      </c>
      <c r="T4441" s="2" t="b">
        <v>0</v>
      </c>
      <c r="U4441" s="1" t="s">
        <v>57</v>
      </c>
      <c r="V4441" s="1"/>
      <c r="W4441" s="2" t="b">
        <v>0</v>
      </c>
      <c r="X4441" s="1"/>
      <c r="Y4441" s="2" t="b">
        <v>0</v>
      </c>
      <c r="Z4441" s="1" t="s">
        <v>58</v>
      </c>
      <c r="AA4441" s="2" t="b">
        <v>1</v>
      </c>
      <c r="AB4441" s="1" t="s">
        <v>26450</v>
      </c>
      <c r="AC4441" s="1" t="s">
        <v>26451</v>
      </c>
      <c r="AD4441" s="1" t="s">
        <v>61</v>
      </c>
      <c r="AE4441" s="2" t="b">
        <v>1</v>
      </c>
      <c r="AF4441" s="1" t="s">
        <v>1426</v>
      </c>
      <c r="AG4441" s="2" t="b">
        <v>0</v>
      </c>
      <c r="AH4441" s="1">
        <v>46242.564803738424</v>
      </c>
    </row>
    <row r="4442" spans="1:34" ht="13.9">
      <c r="A4442" s="1" t="s">
        <v>26452</v>
      </c>
      <c r="B4442" s="1" t="s">
        <v>26453</v>
      </c>
      <c r="C4442" s="4">
        <v>45954</v>
      </c>
      <c r="D4442" s="1" t="s">
        <v>26151</v>
      </c>
      <c r="E4442" s="1">
        <v>2025</v>
      </c>
      <c r="F4442" s="5">
        <v>9.4600000000000009</v>
      </c>
      <c r="G4442" s="1" t="s">
        <v>26454</v>
      </c>
      <c r="H4442" s="1" t="s">
        <v>26455</v>
      </c>
      <c r="I4442" s="6">
        <v>945</v>
      </c>
      <c r="J4442" s="6" t="s">
        <v>54</v>
      </c>
      <c r="K4442" s="6">
        <v>59</v>
      </c>
      <c r="L4442" s="6">
        <v>51</v>
      </c>
      <c r="M4442" s="6">
        <v>8</v>
      </c>
      <c r="N4442" s="7">
        <v>0.86440677966101698</v>
      </c>
      <c r="O4442" s="1" t="s">
        <v>67</v>
      </c>
      <c r="P4442" s="1" t="s">
        <v>54</v>
      </c>
      <c r="Q4442" s="1" t="s">
        <v>56</v>
      </c>
      <c r="R4442" s="1" t="s">
        <v>5</v>
      </c>
      <c r="S4442" s="2" t="b">
        <v>1</v>
      </c>
      <c r="T4442" s="2" t="b">
        <v>0</v>
      </c>
      <c r="U4442" s="1" t="s">
        <v>57</v>
      </c>
      <c r="V4442" s="1"/>
      <c r="W4442" s="2" t="b">
        <v>0</v>
      </c>
      <c r="X4442" s="1"/>
      <c r="Y4442" s="2" t="b">
        <v>0</v>
      </c>
      <c r="Z4442" s="1" t="s">
        <v>58</v>
      </c>
      <c r="AA4442" s="2" t="b">
        <v>1</v>
      </c>
      <c r="AB4442" s="1" t="s">
        <v>26456</v>
      </c>
      <c r="AC4442" s="1" t="s">
        <v>26457</v>
      </c>
      <c r="AD4442" s="1" t="s">
        <v>61</v>
      </c>
      <c r="AE4442" s="2" t="b">
        <v>1</v>
      </c>
      <c r="AF4442" s="1" t="s">
        <v>62</v>
      </c>
      <c r="AG4442" s="2" t="b">
        <v>0</v>
      </c>
      <c r="AH4442" s="1">
        <v>46242.564803738424</v>
      </c>
    </row>
    <row r="4443" spans="1:34" ht="13.9">
      <c r="A4443" s="1" t="s">
        <v>26458</v>
      </c>
      <c r="B4443" s="1" t="s">
        <v>26459</v>
      </c>
      <c r="C4443" s="4">
        <v>45954</v>
      </c>
      <c r="D4443" s="1" t="s">
        <v>26151</v>
      </c>
      <c r="E4443" s="1">
        <v>2025</v>
      </c>
      <c r="F4443" s="5">
        <v>9.4600000000000009</v>
      </c>
      <c r="G4443" s="1" t="s">
        <v>26460</v>
      </c>
      <c r="H4443" s="1" t="s">
        <v>26461</v>
      </c>
      <c r="I4443" s="6">
        <v>134</v>
      </c>
      <c r="J4443" s="6" t="s">
        <v>54</v>
      </c>
      <c r="K4443" s="6">
        <v>7</v>
      </c>
      <c r="L4443" s="6">
        <v>6</v>
      </c>
      <c r="M4443" s="6">
        <v>1</v>
      </c>
      <c r="N4443" s="7">
        <v>0.8571428571428571</v>
      </c>
      <c r="O4443" s="1" t="s">
        <v>83</v>
      </c>
      <c r="P4443" s="1" t="s">
        <v>54</v>
      </c>
      <c r="Q4443" s="1" t="s">
        <v>56</v>
      </c>
      <c r="R4443" s="1" t="s">
        <v>7</v>
      </c>
      <c r="S4443" s="2" t="b">
        <v>0</v>
      </c>
      <c r="T4443" s="2" t="b">
        <v>1</v>
      </c>
      <c r="U4443" s="1" t="s">
        <v>202</v>
      </c>
      <c r="V4443" s="1">
        <v>18</v>
      </c>
      <c r="W4443" s="2" t="b">
        <v>1</v>
      </c>
      <c r="X4443" s="2" t="b">
        <v>1</v>
      </c>
      <c r="Y4443" s="2" t="b">
        <v>0</v>
      </c>
      <c r="Z4443" s="1" t="s">
        <v>119</v>
      </c>
      <c r="AA4443" s="2" t="b">
        <v>0</v>
      </c>
      <c r="AB4443" s="1" t="s">
        <v>26462</v>
      </c>
      <c r="AC4443" s="1" t="s">
        <v>26463</v>
      </c>
      <c r="AD4443" s="1" t="s">
        <v>61</v>
      </c>
      <c r="AE4443" s="2" t="b">
        <v>1</v>
      </c>
      <c r="AF4443" s="1"/>
      <c r="AG4443" s="2" t="b">
        <v>0</v>
      </c>
      <c r="AH4443" s="1">
        <v>46242.564803738424</v>
      </c>
    </row>
    <row r="4444" spans="1:34" ht="13.9">
      <c r="A4444" s="1" t="s">
        <v>26464</v>
      </c>
      <c r="B4444" s="1" t="s">
        <v>26465</v>
      </c>
      <c r="C4444" s="4">
        <v>45954</v>
      </c>
      <c r="D4444" s="1" t="s">
        <v>26151</v>
      </c>
      <c r="E4444" s="1">
        <v>2025</v>
      </c>
      <c r="F4444" s="5">
        <v>9.4600000000000009</v>
      </c>
      <c r="G4444" s="1" t="s">
        <v>26466</v>
      </c>
      <c r="H4444" s="1" t="s">
        <v>26467</v>
      </c>
      <c r="I4444" s="6">
        <v>3325</v>
      </c>
      <c r="J4444" s="6" t="s">
        <v>54</v>
      </c>
      <c r="K4444" s="6">
        <v>100</v>
      </c>
      <c r="L4444" s="6">
        <v>99</v>
      </c>
      <c r="M4444" s="6">
        <v>1</v>
      </c>
      <c r="N4444" s="7">
        <v>0.99</v>
      </c>
      <c r="O4444" s="1" t="s">
        <v>67</v>
      </c>
      <c r="P4444" s="1" t="s">
        <v>54</v>
      </c>
      <c r="Q4444" s="1" t="s">
        <v>56</v>
      </c>
      <c r="R4444" s="1" t="s">
        <v>5</v>
      </c>
      <c r="S4444" s="2" t="b">
        <v>1</v>
      </c>
      <c r="T4444" s="2" t="b">
        <v>0</v>
      </c>
      <c r="U4444" s="1" t="s">
        <v>57</v>
      </c>
      <c r="V4444" s="1"/>
      <c r="W4444" s="2" t="b">
        <v>0</v>
      </c>
      <c r="X4444" s="1"/>
      <c r="Y4444" s="2" t="b">
        <v>0</v>
      </c>
      <c r="Z4444" s="1" t="s">
        <v>58</v>
      </c>
      <c r="AA4444" s="2" t="b">
        <v>1</v>
      </c>
      <c r="AB4444" s="1" t="s">
        <v>26468</v>
      </c>
      <c r="AC4444" s="1" t="s">
        <v>26469</v>
      </c>
      <c r="AD4444" s="1" t="s">
        <v>61</v>
      </c>
      <c r="AE4444" s="2" t="b">
        <v>1</v>
      </c>
      <c r="AF4444" s="1" t="s">
        <v>86</v>
      </c>
      <c r="AG4444" s="2" t="b">
        <v>0</v>
      </c>
      <c r="AH4444" s="1">
        <v>46242.564803738424</v>
      </c>
    </row>
    <row r="4445" spans="1:34" ht="13.9">
      <c r="A4445" s="1" t="s">
        <v>26470</v>
      </c>
      <c r="B4445" s="1" t="s">
        <v>26471</v>
      </c>
      <c r="C4445" s="4">
        <v>45954</v>
      </c>
      <c r="D4445" s="1" t="s">
        <v>26151</v>
      </c>
      <c r="E4445" s="1">
        <v>2025</v>
      </c>
      <c r="F4445" s="5">
        <v>9.4600000000000009</v>
      </c>
      <c r="G4445" s="1" t="s">
        <v>26472</v>
      </c>
      <c r="H4445" s="1" t="s">
        <v>26473</v>
      </c>
      <c r="I4445" s="6">
        <v>691</v>
      </c>
      <c r="J4445" s="6" t="s">
        <v>54</v>
      </c>
      <c r="K4445" s="6">
        <v>42</v>
      </c>
      <c r="L4445" s="6">
        <v>38</v>
      </c>
      <c r="M4445" s="6">
        <v>4</v>
      </c>
      <c r="N4445" s="7">
        <v>0.90476190476190477</v>
      </c>
      <c r="O4445" s="1" t="s">
        <v>126</v>
      </c>
      <c r="P4445" s="1" t="s">
        <v>54</v>
      </c>
      <c r="Q4445" s="1" t="s">
        <v>56</v>
      </c>
      <c r="R4445" s="1" t="s">
        <v>5</v>
      </c>
      <c r="S4445" s="2" t="b">
        <v>1</v>
      </c>
      <c r="T4445" s="2" t="b">
        <v>0</v>
      </c>
      <c r="U4445" s="1" t="s">
        <v>57</v>
      </c>
      <c r="V4445" s="1"/>
      <c r="W4445" s="2" t="b">
        <v>0</v>
      </c>
      <c r="X4445" s="1"/>
      <c r="Y4445" s="2" t="b">
        <v>0</v>
      </c>
      <c r="Z4445" s="1" t="s">
        <v>58</v>
      </c>
      <c r="AA4445" s="2" t="b">
        <v>1</v>
      </c>
      <c r="AB4445" s="1" t="s">
        <v>26474</v>
      </c>
      <c r="AC4445" s="1" t="s">
        <v>26475</v>
      </c>
      <c r="AD4445" s="1" t="s">
        <v>172</v>
      </c>
      <c r="AE4445" s="2" t="b">
        <v>1</v>
      </c>
      <c r="AF4445" s="1" t="s">
        <v>1426</v>
      </c>
      <c r="AG4445" s="2" t="b">
        <v>0</v>
      </c>
      <c r="AH4445" s="1">
        <v>46242.564803738424</v>
      </c>
    </row>
    <row r="4446" spans="1:34" ht="13.9">
      <c r="A4446" s="1" t="s">
        <v>26476</v>
      </c>
      <c r="B4446" s="1" t="s">
        <v>26477</v>
      </c>
      <c r="C4446" s="4">
        <v>45954</v>
      </c>
      <c r="D4446" s="1" t="s">
        <v>26151</v>
      </c>
      <c r="E4446" s="1">
        <v>2025</v>
      </c>
      <c r="F4446" s="5">
        <v>9.4600000000000009</v>
      </c>
      <c r="G4446" s="1" t="s">
        <v>26478</v>
      </c>
      <c r="H4446" s="1" t="s">
        <v>26479</v>
      </c>
      <c r="I4446" s="6">
        <v>134</v>
      </c>
      <c r="J4446" s="6" t="s">
        <v>54</v>
      </c>
      <c r="K4446" s="6">
        <v>15</v>
      </c>
      <c r="L4446" s="6">
        <v>8</v>
      </c>
      <c r="M4446" s="6">
        <v>7</v>
      </c>
      <c r="N4446" s="7">
        <v>0.53333333333333333</v>
      </c>
      <c r="O4446" s="1" t="s">
        <v>91</v>
      </c>
      <c r="P4446" s="1" t="s">
        <v>54</v>
      </c>
      <c r="Q4446" s="1" t="s">
        <v>56</v>
      </c>
      <c r="R4446" s="1" t="s">
        <v>5</v>
      </c>
      <c r="S4446" s="2" t="b">
        <v>1</v>
      </c>
      <c r="T4446" s="2" t="b">
        <v>0</v>
      </c>
      <c r="U4446" s="1" t="s">
        <v>57</v>
      </c>
      <c r="V4446" s="1"/>
      <c r="W4446" s="2" t="b">
        <v>0</v>
      </c>
      <c r="X4446" s="1"/>
      <c r="Y4446" s="2" t="b">
        <v>0</v>
      </c>
      <c r="Z4446" s="1" t="s">
        <v>119</v>
      </c>
      <c r="AA4446" s="2" t="b">
        <v>0</v>
      </c>
      <c r="AB4446" s="1" t="s">
        <v>26480</v>
      </c>
      <c r="AC4446" s="1" t="s">
        <v>26481</v>
      </c>
      <c r="AD4446" s="1" t="s">
        <v>61</v>
      </c>
      <c r="AE4446" s="2" t="b">
        <v>1</v>
      </c>
      <c r="AF4446" s="1"/>
      <c r="AG4446" s="2" t="b">
        <v>0</v>
      </c>
      <c r="AH4446" s="1">
        <v>46242.564803738424</v>
      </c>
    </row>
    <row r="4447" spans="1:34" ht="13.9">
      <c r="A4447" s="1" t="s">
        <v>26482</v>
      </c>
      <c r="B4447" s="1" t="s">
        <v>26483</v>
      </c>
      <c r="C4447" s="4">
        <v>45957</v>
      </c>
      <c r="D4447" s="1" t="s">
        <v>26151</v>
      </c>
      <c r="E4447" s="1">
        <v>2025</v>
      </c>
      <c r="F4447" s="5">
        <v>9.36</v>
      </c>
      <c r="G4447" s="1" t="s">
        <v>26484</v>
      </c>
      <c r="H4447" s="1" t="s">
        <v>26485</v>
      </c>
      <c r="I4447" s="6">
        <v>74</v>
      </c>
      <c r="J4447" s="6" t="s">
        <v>54</v>
      </c>
      <c r="K4447" s="6">
        <v>5</v>
      </c>
      <c r="L4447" s="6">
        <v>4</v>
      </c>
      <c r="M4447" s="6">
        <v>1</v>
      </c>
      <c r="N4447" s="7">
        <v>0.8</v>
      </c>
      <c r="O4447" s="1" t="s">
        <v>323</v>
      </c>
      <c r="P4447" s="1" t="s">
        <v>54</v>
      </c>
      <c r="Q4447" s="1" t="s">
        <v>56</v>
      </c>
      <c r="R4447" s="1" t="s">
        <v>5</v>
      </c>
      <c r="S4447" s="2" t="b">
        <v>1</v>
      </c>
      <c r="T4447" s="2" t="b">
        <v>0</v>
      </c>
      <c r="U4447" s="1" t="s">
        <v>57</v>
      </c>
      <c r="V4447" s="1"/>
      <c r="W4447" s="2" t="b">
        <v>0</v>
      </c>
      <c r="X4447" s="1"/>
      <c r="Y4447" s="2" t="b">
        <v>0</v>
      </c>
      <c r="Z4447" s="1" t="s">
        <v>58</v>
      </c>
      <c r="AA4447" s="2" t="b">
        <v>1</v>
      </c>
      <c r="AB4447" s="1" t="s">
        <v>26486</v>
      </c>
      <c r="AC4447" s="1" t="s">
        <v>26487</v>
      </c>
      <c r="AD4447" s="1" t="s">
        <v>61</v>
      </c>
      <c r="AE4447" s="2" t="b">
        <v>1</v>
      </c>
      <c r="AF4447" s="1" t="s">
        <v>94</v>
      </c>
      <c r="AG4447" s="2" t="b">
        <v>0</v>
      </c>
      <c r="AH4447" s="1">
        <v>46242.564803738424</v>
      </c>
    </row>
    <row r="4448" spans="1:34" ht="13.9">
      <c r="A4448" s="1" t="s">
        <v>26488</v>
      </c>
      <c r="B4448" s="1" t="s">
        <v>26489</v>
      </c>
      <c r="C4448" s="4">
        <v>45957</v>
      </c>
      <c r="D4448" s="1" t="s">
        <v>26151</v>
      </c>
      <c r="E4448" s="1">
        <v>2025</v>
      </c>
      <c r="F4448" s="5">
        <v>9.36</v>
      </c>
      <c r="G4448" s="1" t="s">
        <v>26490</v>
      </c>
      <c r="H4448" s="1" t="s">
        <v>26491</v>
      </c>
      <c r="I4448" s="6">
        <v>833</v>
      </c>
      <c r="J4448" s="6" t="s">
        <v>54</v>
      </c>
      <c r="K4448" s="6">
        <v>58</v>
      </c>
      <c r="L4448" s="6">
        <v>51</v>
      </c>
      <c r="M4448" s="6">
        <v>7</v>
      </c>
      <c r="N4448" s="7">
        <v>0.87931034482758619</v>
      </c>
      <c r="O4448" s="1" t="s">
        <v>67</v>
      </c>
      <c r="P4448" s="1" t="s">
        <v>54</v>
      </c>
      <c r="Q4448" s="1" t="s">
        <v>56</v>
      </c>
      <c r="R4448" s="1" t="s">
        <v>5</v>
      </c>
      <c r="S4448" s="2" t="b">
        <v>1</v>
      </c>
      <c r="T4448" s="2" t="b">
        <v>0</v>
      </c>
      <c r="U4448" s="1" t="s">
        <v>57</v>
      </c>
      <c r="V4448" s="1"/>
      <c r="W4448" s="2" t="b">
        <v>0</v>
      </c>
      <c r="X4448" s="1"/>
      <c r="Y4448" s="2" t="b">
        <v>0</v>
      </c>
      <c r="Z4448" s="1" t="s">
        <v>58</v>
      </c>
      <c r="AA4448" s="2" t="b">
        <v>1</v>
      </c>
      <c r="AB4448" s="1" t="s">
        <v>26492</v>
      </c>
      <c r="AC4448" s="1" t="s">
        <v>26493</v>
      </c>
      <c r="AD4448" s="1" t="s">
        <v>61</v>
      </c>
      <c r="AE4448" s="2" t="b">
        <v>1</v>
      </c>
      <c r="AF4448" s="1" t="s">
        <v>94</v>
      </c>
      <c r="AG4448" s="2" t="b">
        <v>0</v>
      </c>
      <c r="AH4448" s="1">
        <v>46242.564803738424</v>
      </c>
    </row>
    <row r="4449" spans="1:34" ht="13.9">
      <c r="A4449" s="1" t="s">
        <v>26494</v>
      </c>
      <c r="B4449" s="1" t="s">
        <v>26495</v>
      </c>
      <c r="C4449" s="4">
        <v>45957</v>
      </c>
      <c r="D4449" s="1" t="s">
        <v>26151</v>
      </c>
      <c r="E4449" s="1">
        <v>2025</v>
      </c>
      <c r="F4449" s="5">
        <v>9.36</v>
      </c>
      <c r="G4449" s="1" t="s">
        <v>26496</v>
      </c>
      <c r="H4449" s="1" t="s">
        <v>26497</v>
      </c>
      <c r="I4449" s="6">
        <v>30</v>
      </c>
      <c r="J4449" s="6" t="s">
        <v>54</v>
      </c>
      <c r="K4449" s="6">
        <v>2</v>
      </c>
      <c r="L4449" s="6">
        <v>2</v>
      </c>
      <c r="M4449" s="6">
        <v>0</v>
      </c>
      <c r="N4449" s="7">
        <v>1</v>
      </c>
      <c r="O4449" s="1" t="s">
        <v>567</v>
      </c>
      <c r="P4449" s="1" t="s">
        <v>54</v>
      </c>
      <c r="Q4449" s="1" t="s">
        <v>56</v>
      </c>
      <c r="R4449" s="1" t="s">
        <v>5</v>
      </c>
      <c r="S4449" s="2" t="b">
        <v>1</v>
      </c>
      <c r="T4449" s="2" t="b">
        <v>0</v>
      </c>
      <c r="U4449" s="1" t="s">
        <v>57</v>
      </c>
      <c r="V4449" s="1"/>
      <c r="W4449" s="2" t="b">
        <v>0</v>
      </c>
      <c r="X4449" s="1"/>
      <c r="Y4449" s="2" t="b">
        <v>0</v>
      </c>
      <c r="Z4449" s="1" t="s">
        <v>58</v>
      </c>
      <c r="AA4449" s="2" t="b">
        <v>1</v>
      </c>
      <c r="AB4449" s="1" t="s">
        <v>26498</v>
      </c>
      <c r="AC4449" s="1" t="s">
        <v>26499</v>
      </c>
      <c r="AD4449" s="1" t="s">
        <v>61</v>
      </c>
      <c r="AE4449" s="2" t="b">
        <v>1</v>
      </c>
      <c r="AF4449" s="1" t="s">
        <v>71</v>
      </c>
      <c r="AG4449" s="2" t="b">
        <v>0</v>
      </c>
      <c r="AH4449" s="1">
        <v>46242.564803738424</v>
      </c>
    </row>
    <row r="4450" spans="1:34" ht="13.9">
      <c r="A4450" s="1" t="s">
        <v>26500</v>
      </c>
      <c r="B4450" s="1" t="s">
        <v>26501</v>
      </c>
      <c r="C4450" s="4">
        <v>45957</v>
      </c>
      <c r="D4450" s="1" t="s">
        <v>26151</v>
      </c>
      <c r="E4450" s="1">
        <v>2025</v>
      </c>
      <c r="F4450" s="5">
        <v>9.36</v>
      </c>
      <c r="G4450" s="1" t="s">
        <v>26502</v>
      </c>
      <c r="H4450" s="1" t="s">
        <v>26503</v>
      </c>
      <c r="I4450" s="6">
        <v>49</v>
      </c>
      <c r="J4450" s="6" t="s">
        <v>54</v>
      </c>
      <c r="K4450" s="6">
        <v>5</v>
      </c>
      <c r="L4450" s="6">
        <v>4</v>
      </c>
      <c r="M4450" s="6">
        <v>1</v>
      </c>
      <c r="N4450" s="7">
        <v>0.8</v>
      </c>
      <c r="O4450" s="1" t="s">
        <v>323</v>
      </c>
      <c r="P4450" s="1" t="s">
        <v>54</v>
      </c>
      <c r="Q4450" s="1" t="s">
        <v>56</v>
      </c>
      <c r="R4450" s="1" t="s">
        <v>5</v>
      </c>
      <c r="S4450" s="2" t="b">
        <v>1</v>
      </c>
      <c r="T4450" s="2" t="b">
        <v>0</v>
      </c>
      <c r="U4450" s="1" t="s">
        <v>57</v>
      </c>
      <c r="V4450" s="1"/>
      <c r="W4450" s="2" t="b">
        <v>0</v>
      </c>
      <c r="X4450" s="1"/>
      <c r="Y4450" s="2" t="b">
        <v>0</v>
      </c>
      <c r="Z4450" s="1" t="s">
        <v>119</v>
      </c>
      <c r="AA4450" s="2" t="b">
        <v>0</v>
      </c>
      <c r="AB4450" s="1" t="s">
        <v>26504</v>
      </c>
      <c r="AC4450" s="1" t="s">
        <v>26505</v>
      </c>
      <c r="AD4450" s="1" t="s">
        <v>61</v>
      </c>
      <c r="AE4450" s="2" t="b">
        <v>1</v>
      </c>
      <c r="AF4450" s="1"/>
      <c r="AG4450" s="2" t="b">
        <v>0</v>
      </c>
      <c r="AH4450" s="1">
        <v>46242.564803738424</v>
      </c>
    </row>
    <row r="4451" spans="1:34" ht="13.9">
      <c r="A4451" s="1" t="s">
        <v>26506</v>
      </c>
      <c r="B4451" s="1" t="s">
        <v>26507</v>
      </c>
      <c r="C4451" s="4">
        <v>45958</v>
      </c>
      <c r="D4451" s="1" t="s">
        <v>26151</v>
      </c>
      <c r="E4451" s="1">
        <v>2025</v>
      </c>
      <c r="F4451" s="5">
        <v>9.33</v>
      </c>
      <c r="G4451" s="1" t="s">
        <v>26508</v>
      </c>
      <c r="H4451" s="1" t="s">
        <v>26509</v>
      </c>
      <c r="I4451" s="6">
        <v>45</v>
      </c>
      <c r="J4451" s="6" t="s">
        <v>54</v>
      </c>
      <c r="K4451" s="6">
        <v>1</v>
      </c>
      <c r="L4451" s="6">
        <v>1</v>
      </c>
      <c r="M4451" s="6">
        <v>0</v>
      </c>
      <c r="N4451" s="7">
        <v>1</v>
      </c>
      <c r="O4451" s="1" t="s">
        <v>148</v>
      </c>
      <c r="P4451" s="1" t="s">
        <v>54</v>
      </c>
      <c r="Q4451" s="1" t="s">
        <v>56</v>
      </c>
      <c r="R4451" s="1" t="s">
        <v>7</v>
      </c>
      <c r="S4451" s="2" t="b">
        <v>0</v>
      </c>
      <c r="T4451" s="2" t="b">
        <v>1</v>
      </c>
      <c r="U4451" s="1" t="s">
        <v>202</v>
      </c>
      <c r="V4451" s="1">
        <v>18</v>
      </c>
      <c r="W4451" s="2" t="b">
        <v>1</v>
      </c>
      <c r="X4451" s="2" t="b">
        <v>1</v>
      </c>
      <c r="Y4451" s="2" t="b">
        <v>0</v>
      </c>
      <c r="Z4451" s="1" t="s">
        <v>119</v>
      </c>
      <c r="AA4451" s="2" t="b">
        <v>0</v>
      </c>
      <c r="AB4451" s="1" t="s">
        <v>26510</v>
      </c>
      <c r="AC4451" s="1" t="s">
        <v>26511</v>
      </c>
      <c r="AD4451" s="1" t="s">
        <v>61</v>
      </c>
      <c r="AE4451" s="2" t="b">
        <v>1</v>
      </c>
      <c r="AF4451" s="1"/>
      <c r="AG4451" s="2" t="b">
        <v>0</v>
      </c>
      <c r="AH4451" s="1">
        <v>46242.564803738424</v>
      </c>
    </row>
    <row r="4452" spans="1:34" ht="13.9">
      <c r="A4452" s="1" t="s">
        <v>26512</v>
      </c>
      <c r="B4452" s="1" t="s">
        <v>26513</v>
      </c>
      <c r="C4452" s="4">
        <v>45958</v>
      </c>
      <c r="D4452" s="1" t="s">
        <v>26151</v>
      </c>
      <c r="E4452" s="1">
        <v>2025</v>
      </c>
      <c r="F4452" s="5">
        <v>9.33</v>
      </c>
      <c r="G4452" s="1" t="s">
        <v>26514</v>
      </c>
      <c r="H4452" s="1" t="s">
        <v>26515</v>
      </c>
      <c r="I4452" s="6">
        <v>257</v>
      </c>
      <c r="J4452" s="6" t="s">
        <v>54</v>
      </c>
      <c r="K4452" s="6">
        <v>18</v>
      </c>
      <c r="L4452" s="6">
        <v>18</v>
      </c>
      <c r="M4452" s="6">
        <v>0</v>
      </c>
      <c r="N4452" s="7">
        <v>1</v>
      </c>
      <c r="O4452" s="1" t="s">
        <v>126</v>
      </c>
      <c r="P4452" s="1" t="s">
        <v>54</v>
      </c>
      <c r="Q4452" s="1" t="s">
        <v>56</v>
      </c>
      <c r="R4452" s="1" t="s">
        <v>5</v>
      </c>
      <c r="S4452" s="2" t="b">
        <v>1</v>
      </c>
      <c r="T4452" s="2" t="b">
        <v>0</v>
      </c>
      <c r="U4452" s="1" t="s">
        <v>57</v>
      </c>
      <c r="V4452" s="1"/>
      <c r="W4452" s="2" t="b">
        <v>0</v>
      </c>
      <c r="X4452" s="1"/>
      <c r="Y4452" s="2" t="b">
        <v>0</v>
      </c>
      <c r="Z4452" s="1" t="s">
        <v>58</v>
      </c>
      <c r="AA4452" s="2" t="b">
        <v>1</v>
      </c>
      <c r="AB4452" s="1" t="s">
        <v>26516</v>
      </c>
      <c r="AC4452" s="1" t="s">
        <v>26517</v>
      </c>
      <c r="AD4452" s="1" t="s">
        <v>61</v>
      </c>
      <c r="AE4452" s="2" t="b">
        <v>1</v>
      </c>
      <c r="AF4452" s="1" t="s">
        <v>227</v>
      </c>
      <c r="AG4452" s="2" t="b">
        <v>0</v>
      </c>
      <c r="AH4452" s="1">
        <v>46242.564803738424</v>
      </c>
    </row>
    <row r="4453" spans="1:34" ht="13.9">
      <c r="A4453" s="1" t="s">
        <v>26518</v>
      </c>
      <c r="B4453" s="1" t="s">
        <v>26519</v>
      </c>
      <c r="C4453" s="4">
        <v>45958</v>
      </c>
      <c r="D4453" s="1" t="s">
        <v>26151</v>
      </c>
      <c r="E4453" s="1">
        <v>2025</v>
      </c>
      <c r="F4453" s="5">
        <v>9.33</v>
      </c>
      <c r="G4453" s="1" t="s">
        <v>26520</v>
      </c>
      <c r="H4453" s="1" t="s">
        <v>26521</v>
      </c>
      <c r="I4453" s="6">
        <v>70</v>
      </c>
      <c r="J4453" s="6" t="s">
        <v>54</v>
      </c>
      <c r="K4453" s="6">
        <v>6</v>
      </c>
      <c r="L4453" s="6">
        <v>2</v>
      </c>
      <c r="M4453" s="6">
        <v>4</v>
      </c>
      <c r="N4453" s="7">
        <v>0.33333333333333331</v>
      </c>
      <c r="O4453" s="1" t="s">
        <v>947</v>
      </c>
      <c r="P4453" s="1" t="s">
        <v>54</v>
      </c>
      <c r="Q4453" s="1" t="s">
        <v>56</v>
      </c>
      <c r="R4453" s="1" t="s">
        <v>5</v>
      </c>
      <c r="S4453" s="2" t="b">
        <v>1</v>
      </c>
      <c r="T4453" s="2" t="b">
        <v>0</v>
      </c>
      <c r="U4453" s="1" t="s">
        <v>112</v>
      </c>
      <c r="V4453" s="1">
        <v>15</v>
      </c>
      <c r="W4453" s="2" t="b">
        <v>0</v>
      </c>
      <c r="X4453" s="1"/>
      <c r="Y4453" s="2" t="b">
        <v>0</v>
      </c>
      <c r="Z4453" s="1" t="s">
        <v>58</v>
      </c>
      <c r="AA4453" s="2" t="b">
        <v>1</v>
      </c>
      <c r="AB4453" s="1" t="s">
        <v>26522</v>
      </c>
      <c r="AC4453" s="1" t="s">
        <v>26523</v>
      </c>
      <c r="AD4453" s="1" t="s">
        <v>61</v>
      </c>
      <c r="AE4453" s="2" t="b">
        <v>1</v>
      </c>
      <c r="AF4453" s="1" t="s">
        <v>502</v>
      </c>
      <c r="AG4453" s="2" t="b">
        <v>0</v>
      </c>
      <c r="AH4453" s="1">
        <v>46242.564803738424</v>
      </c>
    </row>
    <row r="4454" spans="1:34" ht="13.9">
      <c r="A4454" s="1" t="s">
        <v>26524</v>
      </c>
      <c r="B4454" s="1" t="s">
        <v>26525</v>
      </c>
      <c r="C4454" s="4">
        <v>45958</v>
      </c>
      <c r="D4454" s="1" t="s">
        <v>26151</v>
      </c>
      <c r="E4454" s="1">
        <v>2025</v>
      </c>
      <c r="F4454" s="5">
        <v>9.33</v>
      </c>
      <c r="G4454" s="1" t="s">
        <v>26526</v>
      </c>
      <c r="H4454" s="1" t="s">
        <v>26521</v>
      </c>
      <c r="I4454" s="6"/>
      <c r="J4454" s="6" t="s">
        <v>147</v>
      </c>
      <c r="K4454" s="6">
        <v>1</v>
      </c>
      <c r="L4454" s="6">
        <v>0</v>
      </c>
      <c r="M4454" s="6">
        <v>1</v>
      </c>
      <c r="N4454" s="7">
        <v>0</v>
      </c>
      <c r="O4454" s="1" t="s">
        <v>148</v>
      </c>
      <c r="P4454" s="1" t="s">
        <v>54</v>
      </c>
      <c r="Q4454" s="1" t="s">
        <v>56</v>
      </c>
      <c r="R4454" s="1" t="s">
        <v>7</v>
      </c>
      <c r="S4454" s="2" t="b">
        <v>0</v>
      </c>
      <c r="T4454" s="2" t="b">
        <v>1</v>
      </c>
      <c r="U4454" s="1" t="s">
        <v>133</v>
      </c>
      <c r="V4454" s="1">
        <v>18</v>
      </c>
      <c r="W4454" s="2" t="b">
        <v>1</v>
      </c>
      <c r="X4454" s="2" t="b">
        <v>0</v>
      </c>
      <c r="Y4454" s="2" t="b">
        <v>0</v>
      </c>
      <c r="Z4454" s="1" t="s">
        <v>119</v>
      </c>
      <c r="AA4454" s="2" t="b">
        <v>0</v>
      </c>
      <c r="AB4454" s="1" t="s">
        <v>26522</v>
      </c>
      <c r="AC4454" s="1" t="s">
        <v>26527</v>
      </c>
      <c r="AD4454" s="1" t="s">
        <v>61</v>
      </c>
      <c r="AE4454" s="2" t="b">
        <v>1</v>
      </c>
      <c r="AF4454" s="1"/>
      <c r="AG4454" s="2" t="b">
        <v>0</v>
      </c>
      <c r="AH4454" s="1">
        <v>46242.564803738424</v>
      </c>
    </row>
    <row r="4455" spans="1:34" ht="13.9">
      <c r="A4455" s="1" t="s">
        <v>26528</v>
      </c>
      <c r="B4455" s="1" t="s">
        <v>26529</v>
      </c>
      <c r="C4455" s="4">
        <v>45958</v>
      </c>
      <c r="D4455" s="1" t="s">
        <v>26151</v>
      </c>
      <c r="E4455" s="1">
        <v>2025</v>
      </c>
      <c r="F4455" s="5">
        <v>9.33</v>
      </c>
      <c r="G4455" s="1" t="s">
        <v>26530</v>
      </c>
      <c r="H4455" s="1" t="s">
        <v>26531</v>
      </c>
      <c r="I4455" s="6">
        <v>737</v>
      </c>
      <c r="J4455" s="6" t="s">
        <v>54</v>
      </c>
      <c r="K4455" s="6">
        <v>50</v>
      </c>
      <c r="L4455" s="6">
        <v>46</v>
      </c>
      <c r="M4455" s="6">
        <v>4</v>
      </c>
      <c r="N4455" s="7">
        <v>0.92</v>
      </c>
      <c r="O4455" s="1" t="s">
        <v>67</v>
      </c>
      <c r="P4455" s="1" t="s">
        <v>54</v>
      </c>
      <c r="Q4455" s="1" t="s">
        <v>56</v>
      </c>
      <c r="R4455" s="1" t="s">
        <v>5</v>
      </c>
      <c r="S4455" s="2" t="b">
        <v>1</v>
      </c>
      <c r="T4455" s="2" t="b">
        <v>0</v>
      </c>
      <c r="U4455" s="1" t="s">
        <v>224</v>
      </c>
      <c r="V4455" s="1">
        <v>12</v>
      </c>
      <c r="W4455" s="2" t="b">
        <v>0</v>
      </c>
      <c r="X4455" s="1"/>
      <c r="Y4455" s="2" t="b">
        <v>0</v>
      </c>
      <c r="Z4455" s="1" t="s">
        <v>58</v>
      </c>
      <c r="AA4455" s="2" t="b">
        <v>1</v>
      </c>
      <c r="AB4455" s="1" t="s">
        <v>26532</v>
      </c>
      <c r="AC4455" s="1" t="s">
        <v>26533</v>
      </c>
      <c r="AD4455" s="1" t="s">
        <v>61</v>
      </c>
      <c r="AE4455" s="2" t="b">
        <v>1</v>
      </c>
      <c r="AF4455" s="1" t="s">
        <v>211</v>
      </c>
      <c r="AG4455" s="2" t="b">
        <v>0</v>
      </c>
      <c r="AH4455" s="1">
        <v>46242.564803738424</v>
      </c>
    </row>
    <row r="4456" spans="1:34" ht="13.9">
      <c r="A4456" s="1" t="s">
        <v>26534</v>
      </c>
      <c r="B4456" s="1" t="s">
        <v>26535</v>
      </c>
      <c r="C4456" s="4">
        <v>45958</v>
      </c>
      <c r="D4456" s="1" t="s">
        <v>26151</v>
      </c>
      <c r="E4456" s="1">
        <v>2025</v>
      </c>
      <c r="F4456" s="5">
        <v>9.33</v>
      </c>
      <c r="G4456" s="1" t="s">
        <v>26536</v>
      </c>
      <c r="H4456" s="1" t="s">
        <v>26537</v>
      </c>
      <c r="I4456" s="6">
        <v>97</v>
      </c>
      <c r="J4456" s="6" t="s">
        <v>54</v>
      </c>
      <c r="K4456" s="6">
        <v>8</v>
      </c>
      <c r="L4456" s="6">
        <v>8</v>
      </c>
      <c r="M4456" s="6">
        <v>0</v>
      </c>
      <c r="N4456" s="7">
        <v>1</v>
      </c>
      <c r="O4456" s="1" t="s">
        <v>1324</v>
      </c>
      <c r="P4456" s="1" t="s">
        <v>54</v>
      </c>
      <c r="Q4456" s="1" t="s">
        <v>56</v>
      </c>
      <c r="R4456" s="1" t="s">
        <v>5</v>
      </c>
      <c r="S4456" s="2" t="b">
        <v>1</v>
      </c>
      <c r="T4456" s="2" t="b">
        <v>0</v>
      </c>
      <c r="U4456" s="1" t="s">
        <v>57</v>
      </c>
      <c r="V4456" s="1"/>
      <c r="W4456" s="2" t="b">
        <v>0</v>
      </c>
      <c r="X4456" s="1"/>
      <c r="Y4456" s="2" t="b">
        <v>0</v>
      </c>
      <c r="Z4456" s="1" t="s">
        <v>58</v>
      </c>
      <c r="AA4456" s="2" t="b">
        <v>1</v>
      </c>
      <c r="AB4456" s="1" t="s">
        <v>26538</v>
      </c>
      <c r="AC4456" s="1" t="s">
        <v>26539</v>
      </c>
      <c r="AD4456" s="1" t="s">
        <v>61</v>
      </c>
      <c r="AE4456" s="2" t="b">
        <v>1</v>
      </c>
      <c r="AF4456" s="1" t="s">
        <v>71</v>
      </c>
      <c r="AG4456" s="2" t="b">
        <v>0</v>
      </c>
      <c r="AH4456" s="1">
        <v>46242.564803738424</v>
      </c>
    </row>
    <row r="4457" spans="1:34" ht="13.9">
      <c r="A4457" s="1" t="s">
        <v>26540</v>
      </c>
      <c r="B4457" s="1" t="s">
        <v>26541</v>
      </c>
      <c r="C4457" s="4">
        <v>45958</v>
      </c>
      <c r="D4457" s="1" t="s">
        <v>26151</v>
      </c>
      <c r="E4457" s="1">
        <v>2025</v>
      </c>
      <c r="F4457" s="5">
        <v>9.33</v>
      </c>
      <c r="G4457" s="1" t="s">
        <v>26542</v>
      </c>
      <c r="H4457" s="1" t="s">
        <v>26543</v>
      </c>
      <c r="I4457" s="6">
        <v>3459</v>
      </c>
      <c r="J4457" s="6" t="s">
        <v>54</v>
      </c>
      <c r="K4457" s="6">
        <v>146</v>
      </c>
      <c r="L4457" s="6">
        <v>138</v>
      </c>
      <c r="M4457" s="6">
        <v>8</v>
      </c>
      <c r="N4457" s="7">
        <v>0.9452054794520548</v>
      </c>
      <c r="O4457" s="1" t="s">
        <v>67</v>
      </c>
      <c r="P4457" s="1" t="s">
        <v>54</v>
      </c>
      <c r="Q4457" s="1" t="s">
        <v>56</v>
      </c>
      <c r="R4457" s="1" t="s">
        <v>5</v>
      </c>
      <c r="S4457" s="2" t="b">
        <v>1</v>
      </c>
      <c r="T4457" s="2" t="b">
        <v>0</v>
      </c>
      <c r="U4457" s="1" t="s">
        <v>57</v>
      </c>
      <c r="V4457" s="1"/>
      <c r="W4457" s="2" t="b">
        <v>0</v>
      </c>
      <c r="X4457" s="1"/>
      <c r="Y4457" s="2" t="b">
        <v>0</v>
      </c>
      <c r="Z4457" s="1" t="s">
        <v>58</v>
      </c>
      <c r="AA4457" s="2" t="b">
        <v>1</v>
      </c>
      <c r="AB4457" s="1" t="s">
        <v>26544</v>
      </c>
      <c r="AC4457" s="1" t="s">
        <v>26545</v>
      </c>
      <c r="AD4457" s="1" t="s">
        <v>61</v>
      </c>
      <c r="AE4457" s="2" t="b">
        <v>1</v>
      </c>
      <c r="AF4457" s="1" t="s">
        <v>435</v>
      </c>
      <c r="AG4457" s="2" t="b">
        <v>0</v>
      </c>
      <c r="AH4457" s="1">
        <v>46242.564803738424</v>
      </c>
    </row>
    <row r="4458" spans="1:34" ht="13.9">
      <c r="A4458" s="1" t="s">
        <v>26546</v>
      </c>
      <c r="B4458" s="1" t="s">
        <v>26547</v>
      </c>
      <c r="C4458" s="4">
        <v>45959</v>
      </c>
      <c r="D4458" s="1" t="s">
        <v>26151</v>
      </c>
      <c r="E4458" s="1">
        <v>2025</v>
      </c>
      <c r="F4458" s="5">
        <v>9.3000000000000007</v>
      </c>
      <c r="G4458" s="1" t="s">
        <v>26548</v>
      </c>
      <c r="H4458" s="1" t="s">
        <v>26549</v>
      </c>
      <c r="I4458" s="6">
        <v>936</v>
      </c>
      <c r="J4458" s="6" t="s">
        <v>54</v>
      </c>
      <c r="K4458" s="6">
        <v>37</v>
      </c>
      <c r="L4458" s="6">
        <v>23</v>
      </c>
      <c r="M4458" s="6">
        <v>14</v>
      </c>
      <c r="N4458" s="7">
        <v>0.6216216216216216</v>
      </c>
      <c r="O4458" s="1" t="s">
        <v>91</v>
      </c>
      <c r="P4458" s="1" t="s">
        <v>54</v>
      </c>
      <c r="Q4458" s="1" t="s">
        <v>56</v>
      </c>
      <c r="R4458" s="1" t="s">
        <v>5</v>
      </c>
      <c r="S4458" s="2" t="b">
        <v>1</v>
      </c>
      <c r="T4458" s="2" t="b">
        <v>0</v>
      </c>
      <c r="U4458" s="1" t="s">
        <v>57</v>
      </c>
      <c r="V4458" s="1"/>
      <c r="W4458" s="2" t="b">
        <v>0</v>
      </c>
      <c r="X4458" s="1"/>
      <c r="Y4458" s="2" t="b">
        <v>0</v>
      </c>
      <c r="Z4458" s="1" t="s">
        <v>58</v>
      </c>
      <c r="AA4458" s="2" t="b">
        <v>1</v>
      </c>
      <c r="AB4458" s="1" t="s">
        <v>26550</v>
      </c>
      <c r="AC4458" s="1" t="s">
        <v>26551</v>
      </c>
      <c r="AD4458" s="1" t="s">
        <v>61</v>
      </c>
      <c r="AE4458" s="2" t="b">
        <v>1</v>
      </c>
      <c r="AF4458" s="1" t="s">
        <v>3281</v>
      </c>
      <c r="AG4458" s="2" t="b">
        <v>0</v>
      </c>
      <c r="AH4458" s="1">
        <v>46242.564803738424</v>
      </c>
    </row>
    <row r="4459" spans="1:34" ht="13.9">
      <c r="A4459" s="1" t="s">
        <v>26552</v>
      </c>
      <c r="B4459" s="1" t="s">
        <v>26553</v>
      </c>
      <c r="C4459" s="4">
        <v>45959</v>
      </c>
      <c r="D4459" s="1" t="s">
        <v>26151</v>
      </c>
      <c r="E4459" s="1">
        <v>2025</v>
      </c>
      <c r="F4459" s="5">
        <v>9.3000000000000007</v>
      </c>
      <c r="G4459" s="1" t="s">
        <v>26554</v>
      </c>
      <c r="H4459" s="1" t="s">
        <v>26555</v>
      </c>
      <c r="I4459" s="6">
        <v>709</v>
      </c>
      <c r="J4459" s="6" t="s">
        <v>54</v>
      </c>
      <c r="K4459" s="6">
        <v>20</v>
      </c>
      <c r="L4459" s="6">
        <v>17</v>
      </c>
      <c r="M4459" s="6">
        <v>3</v>
      </c>
      <c r="N4459" s="7">
        <v>0.85</v>
      </c>
      <c r="O4459" s="1" t="s">
        <v>126</v>
      </c>
      <c r="P4459" s="1" t="s">
        <v>54</v>
      </c>
      <c r="Q4459" s="1" t="s">
        <v>56</v>
      </c>
      <c r="R4459" s="1" t="s">
        <v>7</v>
      </c>
      <c r="S4459" s="2" t="b">
        <v>0</v>
      </c>
      <c r="T4459" s="2" t="b">
        <v>1</v>
      </c>
      <c r="U4459" s="1" t="s">
        <v>202</v>
      </c>
      <c r="V4459" s="1">
        <v>18</v>
      </c>
      <c r="W4459" s="2" t="b">
        <v>1</v>
      </c>
      <c r="X4459" s="2" t="b">
        <v>1</v>
      </c>
      <c r="Y4459" s="2" t="b">
        <v>0</v>
      </c>
      <c r="Z4459" s="1" t="s">
        <v>119</v>
      </c>
      <c r="AA4459" s="2" t="b">
        <v>0</v>
      </c>
      <c r="AB4459" s="1" t="s">
        <v>26556</v>
      </c>
      <c r="AC4459" s="1" t="s">
        <v>26557</v>
      </c>
      <c r="AD4459" s="1" t="s">
        <v>61</v>
      </c>
      <c r="AE4459" s="2" t="b">
        <v>1</v>
      </c>
      <c r="AF4459" s="1"/>
      <c r="AG4459" s="2" t="b">
        <v>0</v>
      </c>
      <c r="AH4459" s="1">
        <v>46242.564803738424</v>
      </c>
    </row>
    <row r="4460" spans="1:34" ht="13.9">
      <c r="A4460" s="1" t="s">
        <v>26558</v>
      </c>
      <c r="B4460" s="1" t="s">
        <v>26559</v>
      </c>
      <c r="C4460" s="4">
        <v>45959</v>
      </c>
      <c r="D4460" s="1" t="s">
        <v>26151</v>
      </c>
      <c r="E4460" s="1">
        <v>2025</v>
      </c>
      <c r="F4460" s="5">
        <v>9.3000000000000007</v>
      </c>
      <c r="G4460" s="1" t="s">
        <v>26560</v>
      </c>
      <c r="H4460" s="1" t="s">
        <v>26561</v>
      </c>
      <c r="I4460" s="6">
        <v>301</v>
      </c>
      <c r="J4460" s="6" t="s">
        <v>54</v>
      </c>
      <c r="K4460" s="6">
        <v>17</v>
      </c>
      <c r="L4460" s="6">
        <v>14</v>
      </c>
      <c r="M4460" s="6">
        <v>3</v>
      </c>
      <c r="N4460" s="7">
        <v>0.82352941176470584</v>
      </c>
      <c r="O4460" s="1" t="s">
        <v>126</v>
      </c>
      <c r="P4460" s="1" t="s">
        <v>54</v>
      </c>
      <c r="Q4460" s="1" t="s">
        <v>56</v>
      </c>
      <c r="R4460" s="1" t="s">
        <v>5</v>
      </c>
      <c r="S4460" s="2" t="b">
        <v>1</v>
      </c>
      <c r="T4460" s="2" t="b">
        <v>0</v>
      </c>
      <c r="U4460" s="1" t="s">
        <v>244</v>
      </c>
      <c r="V4460" s="1">
        <v>16</v>
      </c>
      <c r="W4460" s="2" t="b">
        <v>0</v>
      </c>
      <c r="X4460" s="1"/>
      <c r="Y4460" s="2" t="b">
        <v>0</v>
      </c>
      <c r="Z4460" s="1" t="s">
        <v>58</v>
      </c>
      <c r="AA4460" s="2" t="b">
        <v>1</v>
      </c>
      <c r="AB4460" s="1" t="s">
        <v>26562</v>
      </c>
      <c r="AC4460" s="1" t="s">
        <v>26563</v>
      </c>
      <c r="AD4460" s="1" t="s">
        <v>61</v>
      </c>
      <c r="AE4460" s="2" t="b">
        <v>1</v>
      </c>
      <c r="AF4460" s="1" t="s">
        <v>142</v>
      </c>
      <c r="AG4460" s="2" t="b">
        <v>0</v>
      </c>
      <c r="AH4460" s="1">
        <v>46242.564803738424</v>
      </c>
    </row>
    <row r="4461" spans="1:34" ht="13.9">
      <c r="A4461" s="1" t="s">
        <v>26564</v>
      </c>
      <c r="B4461" s="1" t="s">
        <v>26565</v>
      </c>
      <c r="C4461" s="4">
        <v>45959</v>
      </c>
      <c r="D4461" s="1" t="s">
        <v>26151</v>
      </c>
      <c r="E4461" s="1">
        <v>2025</v>
      </c>
      <c r="F4461" s="5">
        <v>9.3000000000000007</v>
      </c>
      <c r="G4461" s="1" t="s">
        <v>26566</v>
      </c>
      <c r="H4461" s="1" t="s">
        <v>26567</v>
      </c>
      <c r="I4461" s="6">
        <v>1295</v>
      </c>
      <c r="J4461" s="6" t="s">
        <v>54</v>
      </c>
      <c r="K4461" s="6">
        <v>25</v>
      </c>
      <c r="L4461" s="6">
        <v>20</v>
      </c>
      <c r="M4461" s="6">
        <v>5</v>
      </c>
      <c r="N4461" s="7">
        <v>0.8</v>
      </c>
      <c r="O4461" s="1" t="s">
        <v>126</v>
      </c>
      <c r="P4461" s="1" t="s">
        <v>54</v>
      </c>
      <c r="Q4461" s="1" t="s">
        <v>56</v>
      </c>
      <c r="R4461" s="1" t="s">
        <v>5</v>
      </c>
      <c r="S4461" s="2" t="b">
        <v>1</v>
      </c>
      <c r="T4461" s="2" t="b">
        <v>0</v>
      </c>
      <c r="U4461" s="1" t="s">
        <v>57</v>
      </c>
      <c r="V4461" s="1"/>
      <c r="W4461" s="2" t="b">
        <v>0</v>
      </c>
      <c r="X4461" s="1"/>
      <c r="Y4461" s="2" t="b">
        <v>0</v>
      </c>
      <c r="Z4461" s="1" t="s">
        <v>58</v>
      </c>
      <c r="AA4461" s="2" t="b">
        <v>1</v>
      </c>
      <c r="AB4461" s="1" t="s">
        <v>26568</v>
      </c>
      <c r="AC4461" s="1" t="s">
        <v>26569</v>
      </c>
      <c r="AD4461" s="1" t="s">
        <v>61</v>
      </c>
      <c r="AE4461" s="2" t="b">
        <v>1</v>
      </c>
      <c r="AF4461" s="1" t="s">
        <v>101</v>
      </c>
      <c r="AG4461" s="2" t="b">
        <v>1</v>
      </c>
      <c r="AH4461" s="1">
        <v>46242.564803738424</v>
      </c>
    </row>
    <row r="4462" spans="1:34" ht="13.9">
      <c r="A4462" s="1" t="s">
        <v>26570</v>
      </c>
      <c r="B4462" s="1" t="s">
        <v>26571</v>
      </c>
      <c r="C4462" s="4">
        <v>45959</v>
      </c>
      <c r="D4462" s="1" t="s">
        <v>26151</v>
      </c>
      <c r="E4462" s="1">
        <v>2025</v>
      </c>
      <c r="F4462" s="5">
        <v>9.3000000000000007</v>
      </c>
      <c r="G4462" s="1" t="s">
        <v>26572</v>
      </c>
      <c r="H4462" s="1" t="s">
        <v>26573</v>
      </c>
      <c r="I4462" s="6">
        <v>1549</v>
      </c>
      <c r="J4462" s="6" t="s">
        <v>54</v>
      </c>
      <c r="K4462" s="6">
        <v>64</v>
      </c>
      <c r="L4462" s="6">
        <v>43</v>
      </c>
      <c r="M4462" s="6">
        <v>21</v>
      </c>
      <c r="N4462" s="7">
        <v>0.671875</v>
      </c>
      <c r="O4462" s="1" t="s">
        <v>91</v>
      </c>
      <c r="P4462" s="1" t="s">
        <v>54</v>
      </c>
      <c r="Q4462" s="1" t="s">
        <v>56</v>
      </c>
      <c r="R4462" s="1" t="s">
        <v>5</v>
      </c>
      <c r="S4462" s="2" t="b">
        <v>1</v>
      </c>
      <c r="T4462" s="2" t="b">
        <v>0</v>
      </c>
      <c r="U4462" s="1" t="s">
        <v>57</v>
      </c>
      <c r="V4462" s="1"/>
      <c r="W4462" s="2" t="b">
        <v>0</v>
      </c>
      <c r="X4462" s="1"/>
      <c r="Y4462" s="2" t="b">
        <v>0</v>
      </c>
      <c r="Z4462" s="1" t="s">
        <v>58</v>
      </c>
      <c r="AA4462" s="2" t="b">
        <v>1</v>
      </c>
      <c r="AB4462" s="1" t="s">
        <v>26574</v>
      </c>
      <c r="AC4462" s="1" t="s">
        <v>26575</v>
      </c>
      <c r="AD4462" s="1" t="s">
        <v>61</v>
      </c>
      <c r="AE4462" s="2" t="b">
        <v>1</v>
      </c>
      <c r="AF4462" s="1" t="s">
        <v>509</v>
      </c>
      <c r="AG4462" s="2" t="b">
        <v>0</v>
      </c>
      <c r="AH4462" s="1">
        <v>46242.564803738424</v>
      </c>
    </row>
    <row r="4463" spans="1:34" ht="13.9">
      <c r="A4463" s="1" t="s">
        <v>26576</v>
      </c>
      <c r="B4463" s="1" t="s">
        <v>26577</v>
      </c>
      <c r="C4463" s="4">
        <v>45960</v>
      </c>
      <c r="D4463" s="1" t="s">
        <v>26151</v>
      </c>
      <c r="E4463" s="1">
        <v>2025</v>
      </c>
      <c r="F4463" s="5">
        <v>9.26</v>
      </c>
      <c r="G4463" s="1" t="s">
        <v>26578</v>
      </c>
      <c r="H4463" s="1" t="s">
        <v>26579</v>
      </c>
      <c r="I4463" s="6">
        <v>4210</v>
      </c>
      <c r="J4463" s="6" t="s">
        <v>54</v>
      </c>
      <c r="K4463" s="6">
        <v>52</v>
      </c>
      <c r="L4463" s="6">
        <v>39</v>
      </c>
      <c r="M4463" s="6">
        <v>13</v>
      </c>
      <c r="N4463" s="7">
        <v>0.75</v>
      </c>
      <c r="O4463" s="1" t="s">
        <v>55</v>
      </c>
      <c r="P4463" s="1" t="s">
        <v>54</v>
      </c>
      <c r="Q4463" s="1" t="s">
        <v>56</v>
      </c>
      <c r="R4463" s="1" t="s">
        <v>7</v>
      </c>
      <c r="S4463" s="2" t="b">
        <v>0</v>
      </c>
      <c r="T4463" s="2" t="b">
        <v>1</v>
      </c>
      <c r="U4463" s="1" t="s">
        <v>202</v>
      </c>
      <c r="V4463" s="1">
        <v>18</v>
      </c>
      <c r="W4463" s="2" t="b">
        <v>1</v>
      </c>
      <c r="X4463" s="2" t="b">
        <v>1</v>
      </c>
      <c r="Y4463" s="2" t="b">
        <v>0</v>
      </c>
      <c r="Z4463" s="1" t="s">
        <v>119</v>
      </c>
      <c r="AA4463" s="2" t="b">
        <v>0</v>
      </c>
      <c r="AB4463" s="1" t="s">
        <v>26580</v>
      </c>
      <c r="AC4463" s="1" t="s">
        <v>26581</v>
      </c>
      <c r="AD4463" s="1" t="s">
        <v>61</v>
      </c>
      <c r="AE4463" s="2" t="b">
        <v>1</v>
      </c>
      <c r="AF4463" s="1"/>
      <c r="AG4463" s="2" t="b">
        <v>0</v>
      </c>
      <c r="AH4463" s="1">
        <v>46242.564803738424</v>
      </c>
    </row>
    <row r="4464" spans="1:34" ht="13.9">
      <c r="A4464" s="1" t="s">
        <v>26582</v>
      </c>
      <c r="B4464" s="1" t="s">
        <v>26583</v>
      </c>
      <c r="C4464" s="4">
        <v>45960</v>
      </c>
      <c r="D4464" s="1" t="s">
        <v>26151</v>
      </c>
      <c r="E4464" s="1">
        <v>2025</v>
      </c>
      <c r="F4464" s="5">
        <v>9.26</v>
      </c>
      <c r="G4464" s="1" t="s">
        <v>26584</v>
      </c>
      <c r="H4464" s="1" t="s">
        <v>26585</v>
      </c>
      <c r="I4464" s="6">
        <v>29397</v>
      </c>
      <c r="J4464" s="6" t="s">
        <v>54</v>
      </c>
      <c r="K4464" s="6">
        <v>1960</v>
      </c>
      <c r="L4464" s="6">
        <v>1939</v>
      </c>
      <c r="M4464" s="6">
        <v>21</v>
      </c>
      <c r="N4464" s="7">
        <v>0.98928571428571432</v>
      </c>
      <c r="O4464" s="1" t="s">
        <v>76</v>
      </c>
      <c r="P4464" s="1" t="s">
        <v>54</v>
      </c>
      <c r="Q4464" s="1" t="s">
        <v>68</v>
      </c>
      <c r="R4464" s="1" t="s">
        <v>5</v>
      </c>
      <c r="S4464" s="2" t="b">
        <v>1</v>
      </c>
      <c r="T4464" s="2" t="b">
        <v>0</v>
      </c>
      <c r="U4464" s="1" t="s">
        <v>57</v>
      </c>
      <c r="V4464" s="1"/>
      <c r="W4464" s="2" t="b">
        <v>0</v>
      </c>
      <c r="X4464" s="1"/>
      <c r="Y4464" s="2" t="b">
        <v>0</v>
      </c>
      <c r="Z4464" s="1" t="s">
        <v>58</v>
      </c>
      <c r="AA4464" s="2" t="b">
        <v>1</v>
      </c>
      <c r="AB4464" s="1" t="s">
        <v>26586</v>
      </c>
      <c r="AC4464" s="1" t="s">
        <v>26587</v>
      </c>
      <c r="AD4464" s="1" t="s">
        <v>61</v>
      </c>
      <c r="AE4464" s="2" t="b">
        <v>1</v>
      </c>
      <c r="AF4464" s="1" t="s">
        <v>26588</v>
      </c>
      <c r="AG4464" s="2" t="b">
        <v>0</v>
      </c>
      <c r="AH4464" s="1">
        <v>46242.564803738424</v>
      </c>
    </row>
    <row r="4465" spans="1:34" ht="13.9">
      <c r="A4465" s="1" t="s">
        <v>26589</v>
      </c>
      <c r="B4465" s="1" t="s">
        <v>26590</v>
      </c>
      <c r="C4465" s="4">
        <v>45960</v>
      </c>
      <c r="D4465" s="1" t="s">
        <v>26151</v>
      </c>
      <c r="E4465" s="1">
        <v>2025</v>
      </c>
      <c r="F4465" s="5">
        <v>9.26</v>
      </c>
      <c r="G4465" s="1" t="s">
        <v>26591</v>
      </c>
      <c r="H4465" s="1" t="s">
        <v>26592</v>
      </c>
      <c r="I4465" s="6">
        <v>866</v>
      </c>
      <c r="J4465" s="6" t="s">
        <v>54</v>
      </c>
      <c r="K4465" s="6">
        <v>80</v>
      </c>
      <c r="L4465" s="6">
        <v>79</v>
      </c>
      <c r="M4465" s="6">
        <v>1</v>
      </c>
      <c r="N4465" s="7">
        <v>0.98750000000000004</v>
      </c>
      <c r="O4465" s="1" t="s">
        <v>67</v>
      </c>
      <c r="P4465" s="1" t="s">
        <v>54</v>
      </c>
      <c r="Q4465" s="1" t="s">
        <v>56</v>
      </c>
      <c r="R4465" s="1" t="s">
        <v>5</v>
      </c>
      <c r="S4465" s="2" t="b">
        <v>1</v>
      </c>
      <c r="T4465" s="2" t="b">
        <v>0</v>
      </c>
      <c r="U4465" s="1" t="s">
        <v>57</v>
      </c>
      <c r="V4465" s="1"/>
      <c r="W4465" s="2" t="b">
        <v>0</v>
      </c>
      <c r="X4465" s="1"/>
      <c r="Y4465" s="2" t="b">
        <v>0</v>
      </c>
      <c r="Z4465" s="1" t="s">
        <v>58</v>
      </c>
      <c r="AA4465" s="2" t="b">
        <v>1</v>
      </c>
      <c r="AB4465" s="1" t="s">
        <v>26593</v>
      </c>
      <c r="AC4465" s="1" t="s">
        <v>26594</v>
      </c>
      <c r="AD4465" s="1" t="s">
        <v>61</v>
      </c>
      <c r="AE4465" s="2" t="b">
        <v>1</v>
      </c>
      <c r="AF4465" s="1" t="s">
        <v>94</v>
      </c>
      <c r="AG4465" s="2" t="b">
        <v>0</v>
      </c>
      <c r="AH4465" s="1">
        <v>46242.564803738424</v>
      </c>
    </row>
    <row r="4466" spans="1:34" ht="13.9">
      <c r="A4466" s="1" t="s">
        <v>26595</v>
      </c>
      <c r="B4466" s="1" t="s">
        <v>26596</v>
      </c>
      <c r="C4466" s="4">
        <v>45960</v>
      </c>
      <c r="D4466" s="1" t="s">
        <v>26151</v>
      </c>
      <c r="E4466" s="1">
        <v>2025</v>
      </c>
      <c r="F4466" s="5">
        <v>9.26</v>
      </c>
      <c r="G4466" s="1" t="s">
        <v>26597</v>
      </c>
      <c r="H4466" s="1" t="s">
        <v>26598</v>
      </c>
      <c r="I4466" s="6">
        <v>28</v>
      </c>
      <c r="J4466" s="6" t="s">
        <v>54</v>
      </c>
      <c r="K4466" s="6">
        <v>2</v>
      </c>
      <c r="L4466" s="6">
        <v>2</v>
      </c>
      <c r="M4466" s="6">
        <v>0</v>
      </c>
      <c r="N4466" s="7">
        <v>1</v>
      </c>
      <c r="O4466" s="1" t="s">
        <v>567</v>
      </c>
      <c r="P4466" s="1" t="s">
        <v>54</v>
      </c>
      <c r="Q4466" s="1" t="s">
        <v>56</v>
      </c>
      <c r="R4466" s="1" t="s">
        <v>5</v>
      </c>
      <c r="S4466" s="2" t="b">
        <v>1</v>
      </c>
      <c r="T4466" s="2" t="b">
        <v>0</v>
      </c>
      <c r="U4466" s="1" t="s">
        <v>57</v>
      </c>
      <c r="V4466" s="1"/>
      <c r="W4466" s="2" t="b">
        <v>0</v>
      </c>
      <c r="X4466" s="1"/>
      <c r="Y4466" s="2" t="b">
        <v>0</v>
      </c>
      <c r="Z4466" s="1" t="s">
        <v>58</v>
      </c>
      <c r="AA4466" s="2" t="b">
        <v>1</v>
      </c>
      <c r="AB4466" s="1" t="s">
        <v>26599</v>
      </c>
      <c r="AC4466" s="1" t="s">
        <v>26600</v>
      </c>
      <c r="AD4466" s="1" t="s">
        <v>61</v>
      </c>
      <c r="AE4466" s="2" t="b">
        <v>1</v>
      </c>
      <c r="AF4466" s="1" t="s">
        <v>502</v>
      </c>
      <c r="AG4466" s="2" t="b">
        <v>0</v>
      </c>
      <c r="AH4466" s="1">
        <v>46242.564803738424</v>
      </c>
    </row>
    <row r="4467" spans="1:34" ht="13.9">
      <c r="A4467" s="1" t="s">
        <v>26601</v>
      </c>
      <c r="B4467" s="1" t="s">
        <v>26602</v>
      </c>
      <c r="C4467" s="4">
        <v>45960</v>
      </c>
      <c r="D4467" s="1" t="s">
        <v>26151</v>
      </c>
      <c r="E4467" s="1">
        <v>2025</v>
      </c>
      <c r="F4467" s="5">
        <v>9.26</v>
      </c>
      <c r="G4467" s="1" t="s">
        <v>26603</v>
      </c>
      <c r="H4467" s="1" t="s">
        <v>26604</v>
      </c>
      <c r="I4467" s="6">
        <v>1723</v>
      </c>
      <c r="J4467" s="6" t="s">
        <v>54</v>
      </c>
      <c r="K4467" s="6">
        <v>60</v>
      </c>
      <c r="L4467" s="6">
        <v>58</v>
      </c>
      <c r="M4467" s="6">
        <v>2</v>
      </c>
      <c r="N4467" s="7">
        <v>0.96666666666666667</v>
      </c>
      <c r="O4467" s="1" t="s">
        <v>67</v>
      </c>
      <c r="P4467" s="1" t="s">
        <v>54</v>
      </c>
      <c r="Q4467" s="1" t="s">
        <v>56</v>
      </c>
      <c r="R4467" s="1" t="s">
        <v>7</v>
      </c>
      <c r="S4467" s="2" t="b">
        <v>0</v>
      </c>
      <c r="T4467" s="2" t="b">
        <v>1</v>
      </c>
      <c r="U4467" s="1" t="s">
        <v>202</v>
      </c>
      <c r="V4467" s="1">
        <v>18</v>
      </c>
      <c r="W4467" s="2" t="b">
        <v>1</v>
      </c>
      <c r="X4467" s="2" t="b">
        <v>1</v>
      </c>
      <c r="Y4467" s="2" t="b">
        <v>0</v>
      </c>
      <c r="Z4467" s="1" t="s">
        <v>119</v>
      </c>
      <c r="AA4467" s="2" t="b">
        <v>0</v>
      </c>
      <c r="AB4467" s="1" t="s">
        <v>26605</v>
      </c>
      <c r="AC4467" s="1" t="s">
        <v>26606</v>
      </c>
      <c r="AD4467" s="1" t="s">
        <v>61</v>
      </c>
      <c r="AE4467" s="2" t="b">
        <v>1</v>
      </c>
      <c r="AF4467" s="1"/>
      <c r="AG4467" s="2" t="b">
        <v>0</v>
      </c>
      <c r="AH4467" s="1">
        <v>46242.564803738424</v>
      </c>
    </row>
    <row r="4468" spans="1:34" ht="13.9">
      <c r="A4468" s="1" t="s">
        <v>26607</v>
      </c>
      <c r="B4468" s="1" t="s">
        <v>26608</v>
      </c>
      <c r="C4468" s="4">
        <v>45960</v>
      </c>
      <c r="D4468" s="1" t="s">
        <v>26151</v>
      </c>
      <c r="E4468" s="1">
        <v>2025</v>
      </c>
      <c r="F4468" s="5">
        <v>9.26</v>
      </c>
      <c r="G4468" s="1" t="s">
        <v>26609</v>
      </c>
      <c r="H4468" s="1" t="s">
        <v>26610</v>
      </c>
      <c r="I4468" s="6">
        <v>24119</v>
      </c>
      <c r="J4468" s="6" t="s">
        <v>54</v>
      </c>
      <c r="K4468" s="6">
        <v>295</v>
      </c>
      <c r="L4468" s="6">
        <v>276</v>
      </c>
      <c r="M4468" s="6">
        <v>19</v>
      </c>
      <c r="N4468" s="7">
        <v>0.93559322033898307</v>
      </c>
      <c r="O4468" s="1" t="s">
        <v>67</v>
      </c>
      <c r="P4468" s="1" t="s">
        <v>54</v>
      </c>
      <c r="Q4468" s="1" t="s">
        <v>68</v>
      </c>
      <c r="R4468" s="1" t="s">
        <v>7</v>
      </c>
      <c r="S4468" s="2" t="b">
        <v>0</v>
      </c>
      <c r="T4468" s="2" t="b">
        <v>1</v>
      </c>
      <c r="U4468" s="1" t="s">
        <v>202</v>
      </c>
      <c r="V4468" s="1">
        <v>18</v>
      </c>
      <c r="W4468" s="2" t="b">
        <v>1</v>
      </c>
      <c r="X4468" s="2" t="b">
        <v>1</v>
      </c>
      <c r="Y4468" s="2" t="b">
        <v>0</v>
      </c>
      <c r="Z4468" s="1" t="s">
        <v>119</v>
      </c>
      <c r="AA4468" s="2" t="b">
        <v>0</v>
      </c>
      <c r="AB4468" s="1" t="s">
        <v>26611</v>
      </c>
      <c r="AC4468" s="1" t="s">
        <v>26612</v>
      </c>
      <c r="AD4468" s="1" t="s">
        <v>61</v>
      </c>
      <c r="AE4468" s="2" t="b">
        <v>1</v>
      </c>
      <c r="AF4468" s="1"/>
      <c r="AG4468" s="2" t="b">
        <v>0</v>
      </c>
      <c r="AH4468" s="1">
        <v>46242.564803738424</v>
      </c>
    </row>
    <row r="4469" spans="1:34" ht="13.9">
      <c r="A4469" s="1" t="s">
        <v>26613</v>
      </c>
      <c r="B4469" s="1" t="s">
        <v>26614</v>
      </c>
      <c r="C4469" s="4">
        <v>45960</v>
      </c>
      <c r="D4469" s="1" t="s">
        <v>26151</v>
      </c>
      <c r="E4469" s="1">
        <v>2025</v>
      </c>
      <c r="F4469" s="5">
        <v>9.26</v>
      </c>
      <c r="G4469" s="1" t="s">
        <v>26615</v>
      </c>
      <c r="H4469" s="1" t="s">
        <v>26616</v>
      </c>
      <c r="I4469" s="6">
        <v>15</v>
      </c>
      <c r="J4469" s="6" t="s">
        <v>54</v>
      </c>
      <c r="K4469" s="6">
        <v>1</v>
      </c>
      <c r="L4469" s="6">
        <v>0</v>
      </c>
      <c r="M4469" s="6">
        <v>1</v>
      </c>
      <c r="N4469" s="7">
        <v>0</v>
      </c>
      <c r="O4469" s="1" t="s">
        <v>148</v>
      </c>
      <c r="P4469" s="1" t="s">
        <v>54</v>
      </c>
      <c r="Q4469" s="1" t="s">
        <v>56</v>
      </c>
      <c r="R4469" s="1" t="s">
        <v>5</v>
      </c>
      <c r="S4469" s="2" t="b">
        <v>1</v>
      </c>
      <c r="T4469" s="2" t="b">
        <v>0</v>
      </c>
      <c r="U4469" s="1" t="s">
        <v>112</v>
      </c>
      <c r="V4469" s="1">
        <v>15</v>
      </c>
      <c r="W4469" s="2" t="b">
        <v>0</v>
      </c>
      <c r="X4469" s="1"/>
      <c r="Y4469" s="2" t="b">
        <v>0</v>
      </c>
      <c r="Z4469" s="1" t="s">
        <v>58</v>
      </c>
      <c r="AA4469" s="2" t="b">
        <v>1</v>
      </c>
      <c r="AB4469" s="1" t="s">
        <v>26617</v>
      </c>
      <c r="AC4469" s="1" t="s">
        <v>26618</v>
      </c>
      <c r="AD4469" s="1" t="s">
        <v>61</v>
      </c>
      <c r="AE4469" s="2" t="b">
        <v>1</v>
      </c>
      <c r="AF4469" s="1" t="s">
        <v>3281</v>
      </c>
      <c r="AG4469" s="2" t="b">
        <v>0</v>
      </c>
      <c r="AH4469" s="1">
        <v>46242.564803738424</v>
      </c>
    </row>
    <row r="4470" spans="1:34" ht="13.9">
      <c r="A4470" s="1" t="s">
        <v>26619</v>
      </c>
      <c r="B4470" s="1" t="s">
        <v>26620</v>
      </c>
      <c r="C4470" s="4">
        <v>45961</v>
      </c>
      <c r="D4470" s="1" t="s">
        <v>26151</v>
      </c>
      <c r="E4470" s="1">
        <v>2025</v>
      </c>
      <c r="F4470" s="5">
        <v>9.23</v>
      </c>
      <c r="G4470" s="1" t="s">
        <v>26621</v>
      </c>
      <c r="H4470" s="1" t="s">
        <v>26622</v>
      </c>
      <c r="I4470" s="6">
        <v>1</v>
      </c>
      <c r="J4470" s="6" t="s">
        <v>54</v>
      </c>
      <c r="K4470" s="6">
        <v>0</v>
      </c>
      <c r="L4470" s="6">
        <v>0</v>
      </c>
      <c r="M4470" s="6">
        <v>0</v>
      </c>
      <c r="N4470" s="7"/>
      <c r="O4470" s="1" t="s">
        <v>216</v>
      </c>
      <c r="P4470" s="1" t="s">
        <v>54</v>
      </c>
      <c r="Q4470" s="1" t="s">
        <v>56</v>
      </c>
      <c r="R4470" s="1" t="s">
        <v>5</v>
      </c>
      <c r="S4470" s="2" t="b">
        <v>1</v>
      </c>
      <c r="T4470" s="2" t="b">
        <v>0</v>
      </c>
      <c r="U4470" s="1" t="s">
        <v>244</v>
      </c>
      <c r="V4470" s="1">
        <v>16</v>
      </c>
      <c r="W4470" s="2" t="b">
        <v>0</v>
      </c>
      <c r="X4470" s="1"/>
      <c r="Y4470" s="2" t="b">
        <v>0</v>
      </c>
      <c r="Z4470" s="1" t="s">
        <v>58</v>
      </c>
      <c r="AA4470" s="2" t="b">
        <v>1</v>
      </c>
      <c r="AB4470" s="1" t="s">
        <v>26623</v>
      </c>
      <c r="AC4470" s="1" t="s">
        <v>26624</v>
      </c>
      <c r="AD4470" s="1" t="s">
        <v>61</v>
      </c>
      <c r="AE4470" s="2" t="b">
        <v>1</v>
      </c>
      <c r="AF4470" s="1" t="s">
        <v>1545</v>
      </c>
      <c r="AG4470" s="2" t="b">
        <v>0</v>
      </c>
      <c r="AH4470" s="1">
        <v>46242.564803738424</v>
      </c>
    </row>
    <row r="4471" spans="1:34" ht="13.9">
      <c r="A4471" s="1" t="s">
        <v>26625</v>
      </c>
      <c r="B4471" s="1" t="s">
        <v>26626</v>
      </c>
      <c r="C4471" s="4">
        <v>45961</v>
      </c>
      <c r="D4471" s="1" t="s">
        <v>26151</v>
      </c>
      <c r="E4471" s="1">
        <v>2025</v>
      </c>
      <c r="F4471" s="5">
        <v>9.23</v>
      </c>
      <c r="G4471" s="1" t="s">
        <v>26627</v>
      </c>
      <c r="H4471" s="1" t="s">
        <v>26628</v>
      </c>
      <c r="I4471" s="6">
        <v>3491</v>
      </c>
      <c r="J4471" s="6" t="s">
        <v>54</v>
      </c>
      <c r="K4471" s="6">
        <v>103</v>
      </c>
      <c r="L4471" s="6">
        <v>100</v>
      </c>
      <c r="M4471" s="6">
        <v>3</v>
      </c>
      <c r="N4471" s="7">
        <v>0.970873786407767</v>
      </c>
      <c r="O4471" s="1" t="s">
        <v>67</v>
      </c>
      <c r="P4471" s="1" t="s">
        <v>54</v>
      </c>
      <c r="Q4471" s="1" t="s">
        <v>56</v>
      </c>
      <c r="R4471" s="1" t="s">
        <v>5</v>
      </c>
      <c r="S4471" s="2" t="b">
        <v>1</v>
      </c>
      <c r="T4471" s="2" t="b">
        <v>0</v>
      </c>
      <c r="U4471" s="1" t="s">
        <v>57</v>
      </c>
      <c r="V4471" s="1"/>
      <c r="W4471" s="2" t="b">
        <v>0</v>
      </c>
      <c r="X4471" s="1"/>
      <c r="Y4471" s="2" t="b">
        <v>0</v>
      </c>
      <c r="Z4471" s="1" t="s">
        <v>58</v>
      </c>
      <c r="AA4471" s="2" t="b">
        <v>1</v>
      </c>
      <c r="AB4471" s="1" t="s">
        <v>26629</v>
      </c>
      <c r="AC4471" s="1" t="s">
        <v>26630</v>
      </c>
      <c r="AD4471" s="1" t="s">
        <v>61</v>
      </c>
      <c r="AE4471" s="2" t="b">
        <v>1</v>
      </c>
      <c r="AF4471" s="1" t="s">
        <v>101</v>
      </c>
      <c r="AG4471" s="2" t="b">
        <v>1</v>
      </c>
      <c r="AH4471" s="1">
        <v>46242.564803738424</v>
      </c>
    </row>
    <row r="4472" spans="1:34" ht="13.9">
      <c r="A4472" s="1" t="s">
        <v>26631</v>
      </c>
      <c r="B4472" s="1" t="s">
        <v>26632</v>
      </c>
      <c r="C4472" s="4">
        <v>45961</v>
      </c>
      <c r="D4472" s="1" t="s">
        <v>26151</v>
      </c>
      <c r="E4472" s="1">
        <v>2025</v>
      </c>
      <c r="F4472" s="5">
        <v>9.23</v>
      </c>
      <c r="G4472" s="1" t="s">
        <v>26633</v>
      </c>
      <c r="H4472" s="1" t="s">
        <v>26634</v>
      </c>
      <c r="I4472" s="6">
        <v>5643</v>
      </c>
      <c r="J4472" s="6" t="s">
        <v>54</v>
      </c>
      <c r="K4472" s="6">
        <v>155</v>
      </c>
      <c r="L4472" s="6">
        <v>146</v>
      </c>
      <c r="M4472" s="6">
        <v>9</v>
      </c>
      <c r="N4472" s="7">
        <v>0.9419354838709677</v>
      </c>
      <c r="O4472" s="1" t="s">
        <v>67</v>
      </c>
      <c r="P4472" s="1" t="s">
        <v>54</v>
      </c>
      <c r="Q4472" s="1" t="s">
        <v>56</v>
      </c>
      <c r="R4472" s="1" t="s">
        <v>5</v>
      </c>
      <c r="S4472" s="2" t="b">
        <v>1</v>
      </c>
      <c r="T4472" s="2" t="b">
        <v>0</v>
      </c>
      <c r="U4472" s="1" t="s">
        <v>57</v>
      </c>
      <c r="V4472" s="1"/>
      <c r="W4472" s="2" t="b">
        <v>0</v>
      </c>
      <c r="X4472" s="1"/>
      <c r="Y4472" s="2" t="b">
        <v>0</v>
      </c>
      <c r="Z4472" s="1" t="s">
        <v>119</v>
      </c>
      <c r="AA4472" s="2" t="b">
        <v>0</v>
      </c>
      <c r="AB4472" s="1" t="s">
        <v>26635</v>
      </c>
      <c r="AC4472" s="1" t="s">
        <v>26636</v>
      </c>
      <c r="AD4472" s="1" t="s">
        <v>61</v>
      </c>
      <c r="AE4472" s="2" t="b">
        <v>1</v>
      </c>
      <c r="AF4472" s="1"/>
      <c r="AG4472" s="2" t="b">
        <v>0</v>
      </c>
      <c r="AH4472" s="1">
        <v>46242.564803738424</v>
      </c>
    </row>
    <row r="4473" spans="1:34" ht="13.9">
      <c r="A4473" s="1" t="s">
        <v>26637</v>
      </c>
      <c r="B4473" s="1" t="s">
        <v>26638</v>
      </c>
      <c r="C4473" s="4">
        <v>45961</v>
      </c>
      <c r="D4473" s="1" t="s">
        <v>26151</v>
      </c>
      <c r="E4473" s="1">
        <v>2025</v>
      </c>
      <c r="F4473" s="5">
        <v>9.23</v>
      </c>
      <c r="G4473" s="1" t="s">
        <v>26639</v>
      </c>
      <c r="H4473" s="1" t="s">
        <v>26640</v>
      </c>
      <c r="I4473" s="6"/>
      <c r="J4473" s="6" t="s">
        <v>147</v>
      </c>
      <c r="K4473" s="6">
        <v>5</v>
      </c>
      <c r="L4473" s="6">
        <v>5</v>
      </c>
      <c r="M4473" s="6">
        <v>0</v>
      </c>
      <c r="N4473" s="7">
        <v>1</v>
      </c>
      <c r="O4473" s="1" t="s">
        <v>323</v>
      </c>
      <c r="P4473" s="1" t="s">
        <v>54</v>
      </c>
      <c r="Q4473" s="1" t="s">
        <v>56</v>
      </c>
      <c r="R4473" s="1" t="s">
        <v>5</v>
      </c>
      <c r="S4473" s="2" t="b">
        <v>1</v>
      </c>
      <c r="T4473" s="2" t="b">
        <v>0</v>
      </c>
      <c r="U4473" s="1" t="s">
        <v>112</v>
      </c>
      <c r="V4473" s="1">
        <v>15</v>
      </c>
      <c r="W4473" s="2" t="b">
        <v>0</v>
      </c>
      <c r="X4473" s="1"/>
      <c r="Y4473" s="2" t="b">
        <v>0</v>
      </c>
      <c r="Z4473" s="1" t="s">
        <v>119</v>
      </c>
      <c r="AA4473" s="2" t="b">
        <v>0</v>
      </c>
      <c r="AB4473" s="1" t="s">
        <v>26641</v>
      </c>
      <c r="AC4473" s="1" t="s">
        <v>26642</v>
      </c>
      <c r="AD4473" s="1" t="s">
        <v>61</v>
      </c>
      <c r="AE4473" s="2" t="b">
        <v>1</v>
      </c>
      <c r="AF4473" s="1"/>
      <c r="AG4473" s="2" t="b">
        <v>0</v>
      </c>
      <c r="AH4473" s="1">
        <v>46242.564803738424</v>
      </c>
    </row>
    <row r="4474" spans="1:34" ht="13.9">
      <c r="A4474" s="1" t="s">
        <v>26643</v>
      </c>
      <c r="B4474" s="1" t="s">
        <v>26644</v>
      </c>
      <c r="C4474" s="4">
        <v>45961</v>
      </c>
      <c r="D4474" s="1" t="s">
        <v>26151</v>
      </c>
      <c r="E4474" s="1">
        <v>2025</v>
      </c>
      <c r="F4474" s="5">
        <v>9.23</v>
      </c>
      <c r="G4474" s="1" t="s">
        <v>26645</v>
      </c>
      <c r="H4474" s="1" t="s">
        <v>26646</v>
      </c>
      <c r="I4474" s="6">
        <v>697</v>
      </c>
      <c r="J4474" s="6" t="s">
        <v>54</v>
      </c>
      <c r="K4474" s="6">
        <v>35</v>
      </c>
      <c r="L4474" s="6">
        <v>33</v>
      </c>
      <c r="M4474" s="6">
        <v>2</v>
      </c>
      <c r="N4474" s="7">
        <v>0.94285714285714284</v>
      </c>
      <c r="O4474" s="1" t="s">
        <v>126</v>
      </c>
      <c r="P4474" s="1" t="s">
        <v>54</v>
      </c>
      <c r="Q4474" s="1" t="s">
        <v>56</v>
      </c>
      <c r="R4474" s="1" t="s">
        <v>5</v>
      </c>
      <c r="S4474" s="2" t="b">
        <v>1</v>
      </c>
      <c r="T4474" s="2" t="b">
        <v>0</v>
      </c>
      <c r="U4474" s="1" t="s">
        <v>57</v>
      </c>
      <c r="V4474" s="1"/>
      <c r="W4474" s="2" t="b">
        <v>0</v>
      </c>
      <c r="X4474" s="1"/>
      <c r="Y4474" s="2" t="b">
        <v>0</v>
      </c>
      <c r="Z4474" s="1" t="s">
        <v>58</v>
      </c>
      <c r="AA4474" s="2" t="b">
        <v>1</v>
      </c>
      <c r="AB4474" s="1" t="s">
        <v>26647</v>
      </c>
      <c r="AC4474" s="1" t="s">
        <v>26648</v>
      </c>
      <c r="AD4474" s="1" t="s">
        <v>61</v>
      </c>
      <c r="AE4474" s="2" t="b">
        <v>1</v>
      </c>
      <c r="AF4474" s="1" t="s">
        <v>62</v>
      </c>
      <c r="AG4474" s="2" t="b">
        <v>0</v>
      </c>
      <c r="AH4474" s="1">
        <v>46242.564803738424</v>
      </c>
    </row>
    <row r="4475" spans="1:34" ht="13.9">
      <c r="A4475" s="1" t="s">
        <v>26649</v>
      </c>
      <c r="B4475" s="1" t="s">
        <v>26650</v>
      </c>
      <c r="C4475" s="4">
        <v>45961</v>
      </c>
      <c r="D4475" s="1" t="s">
        <v>26151</v>
      </c>
      <c r="E4475" s="1">
        <v>2025</v>
      </c>
      <c r="F4475" s="5">
        <v>9.23</v>
      </c>
      <c r="G4475" s="1" t="s">
        <v>26651</v>
      </c>
      <c r="H4475" s="1" t="s">
        <v>26652</v>
      </c>
      <c r="I4475" s="6">
        <v>204</v>
      </c>
      <c r="J4475" s="6" t="s">
        <v>54</v>
      </c>
      <c r="K4475" s="6">
        <v>17</v>
      </c>
      <c r="L4475" s="6">
        <v>17</v>
      </c>
      <c r="M4475" s="6">
        <v>0</v>
      </c>
      <c r="N4475" s="7">
        <v>1</v>
      </c>
      <c r="O4475" s="1" t="s">
        <v>126</v>
      </c>
      <c r="P4475" s="1" t="s">
        <v>54</v>
      </c>
      <c r="Q4475" s="1" t="s">
        <v>56</v>
      </c>
      <c r="R4475" s="1" t="s">
        <v>5</v>
      </c>
      <c r="S4475" s="2" t="b">
        <v>1</v>
      </c>
      <c r="T4475" s="2" t="b">
        <v>0</v>
      </c>
      <c r="U4475" s="1" t="s">
        <v>57</v>
      </c>
      <c r="V4475" s="1"/>
      <c r="W4475" s="2" t="b">
        <v>0</v>
      </c>
      <c r="X4475" s="1"/>
      <c r="Y4475" s="2" t="b">
        <v>0</v>
      </c>
      <c r="Z4475" s="1" t="s">
        <v>58</v>
      </c>
      <c r="AA4475" s="2" t="b">
        <v>1</v>
      </c>
      <c r="AB4475" s="1" t="s">
        <v>26653</v>
      </c>
      <c r="AC4475" s="1" t="s">
        <v>26654</v>
      </c>
      <c r="AD4475" s="1" t="s">
        <v>61</v>
      </c>
      <c r="AE4475" s="2" t="b">
        <v>1</v>
      </c>
      <c r="AF4475" s="1" t="s">
        <v>1400</v>
      </c>
      <c r="AG4475" s="2" t="b">
        <v>0</v>
      </c>
      <c r="AH4475" s="1">
        <v>46242.564803738424</v>
      </c>
    </row>
    <row r="4476" spans="1:34" ht="13.9">
      <c r="A4476" s="1" t="s">
        <v>26655</v>
      </c>
      <c r="B4476" s="1" t="s">
        <v>26656</v>
      </c>
      <c r="C4476" s="4">
        <v>45961</v>
      </c>
      <c r="D4476" s="1" t="s">
        <v>26151</v>
      </c>
      <c r="E4476" s="1">
        <v>2025</v>
      </c>
      <c r="F4476" s="5">
        <v>9.23</v>
      </c>
      <c r="G4476" s="1" t="s">
        <v>26657</v>
      </c>
      <c r="H4476" s="1" t="s">
        <v>26658</v>
      </c>
      <c r="I4476" s="6">
        <v>504</v>
      </c>
      <c r="J4476" s="6" t="s">
        <v>54</v>
      </c>
      <c r="K4476" s="6">
        <v>34</v>
      </c>
      <c r="L4476" s="6">
        <v>32</v>
      </c>
      <c r="M4476" s="6">
        <v>2</v>
      </c>
      <c r="N4476" s="7">
        <v>0.94117647058823528</v>
      </c>
      <c r="O4476" s="1" t="s">
        <v>126</v>
      </c>
      <c r="P4476" s="1" t="s">
        <v>54</v>
      </c>
      <c r="Q4476" s="1" t="s">
        <v>56</v>
      </c>
      <c r="R4476" s="1" t="s">
        <v>5</v>
      </c>
      <c r="S4476" s="2" t="b">
        <v>1</v>
      </c>
      <c r="T4476" s="2" t="b">
        <v>0</v>
      </c>
      <c r="U4476" s="1" t="s">
        <v>57</v>
      </c>
      <c r="V4476" s="1"/>
      <c r="W4476" s="2" t="b">
        <v>0</v>
      </c>
      <c r="X4476" s="1"/>
      <c r="Y4476" s="2" t="b">
        <v>0</v>
      </c>
      <c r="Z4476" s="1" t="s">
        <v>58</v>
      </c>
      <c r="AA4476" s="2" t="b">
        <v>1</v>
      </c>
      <c r="AB4476" s="1" t="s">
        <v>26659</v>
      </c>
      <c r="AC4476" s="1" t="s">
        <v>26660</v>
      </c>
      <c r="AD4476" s="1" t="s">
        <v>61</v>
      </c>
      <c r="AE4476" s="2" t="b">
        <v>1</v>
      </c>
      <c r="AF4476" s="1" t="s">
        <v>305</v>
      </c>
      <c r="AG4476" s="2" t="b">
        <v>0</v>
      </c>
      <c r="AH4476" s="1">
        <v>46242.564803738424</v>
      </c>
    </row>
    <row r="4477" spans="1:34" ht="13.9">
      <c r="A4477" s="1" t="s">
        <v>26661</v>
      </c>
      <c r="B4477" s="1" t="s">
        <v>26662</v>
      </c>
      <c r="C4477" s="4">
        <v>45962</v>
      </c>
      <c r="D4477" s="1" t="s">
        <v>26663</v>
      </c>
      <c r="E4477" s="1">
        <v>2025</v>
      </c>
      <c r="F4477" s="5">
        <v>9.1999999999999993</v>
      </c>
      <c r="G4477" s="1" t="s">
        <v>26664</v>
      </c>
      <c r="H4477" s="1" t="s">
        <v>26665</v>
      </c>
      <c r="I4477" s="6">
        <v>1642</v>
      </c>
      <c r="J4477" s="6" t="s">
        <v>54</v>
      </c>
      <c r="K4477" s="6">
        <v>50</v>
      </c>
      <c r="L4477" s="6">
        <v>35</v>
      </c>
      <c r="M4477" s="6">
        <v>15</v>
      </c>
      <c r="N4477" s="7">
        <v>0.7</v>
      </c>
      <c r="O4477" s="1" t="s">
        <v>55</v>
      </c>
      <c r="P4477" s="1" t="s">
        <v>54</v>
      </c>
      <c r="Q4477" s="1" t="s">
        <v>56</v>
      </c>
      <c r="R4477" s="1" t="s">
        <v>5</v>
      </c>
      <c r="S4477" s="2" t="b">
        <v>1</v>
      </c>
      <c r="T4477" s="2" t="b">
        <v>0</v>
      </c>
      <c r="U4477" s="1" t="s">
        <v>1651</v>
      </c>
      <c r="V4477" s="1">
        <v>6</v>
      </c>
      <c r="W4477" s="2" t="b">
        <v>0</v>
      </c>
      <c r="X4477" s="1"/>
      <c r="Y4477" s="2" t="b">
        <v>0</v>
      </c>
      <c r="Z4477" s="1" t="s">
        <v>58</v>
      </c>
      <c r="AA4477" s="2" t="b">
        <v>1</v>
      </c>
      <c r="AB4477" s="1" t="s">
        <v>26666</v>
      </c>
      <c r="AC4477" s="1" t="s">
        <v>26667</v>
      </c>
      <c r="AD4477" s="1" t="s">
        <v>61</v>
      </c>
      <c r="AE4477" s="2" t="b">
        <v>1</v>
      </c>
      <c r="AF4477" s="1" t="s">
        <v>164</v>
      </c>
      <c r="AG4477" s="2" t="b">
        <v>0</v>
      </c>
      <c r="AH4477" s="1">
        <v>46242.564803738424</v>
      </c>
    </row>
    <row r="4478" spans="1:34" ht="13.9">
      <c r="A4478" s="1" t="s">
        <v>26668</v>
      </c>
      <c r="B4478" s="1" t="s">
        <v>26669</v>
      </c>
      <c r="C4478" s="4">
        <v>45962</v>
      </c>
      <c r="D4478" s="1" t="s">
        <v>26663</v>
      </c>
      <c r="E4478" s="1">
        <v>2025</v>
      </c>
      <c r="F4478" s="5">
        <v>9.1999999999999993</v>
      </c>
      <c r="G4478" s="1" t="s">
        <v>26670</v>
      </c>
      <c r="H4478" s="1" t="s">
        <v>26671</v>
      </c>
      <c r="I4478" s="6">
        <v>1786</v>
      </c>
      <c r="J4478" s="6" t="s">
        <v>54</v>
      </c>
      <c r="K4478" s="6">
        <v>60</v>
      </c>
      <c r="L4478" s="6">
        <v>55</v>
      </c>
      <c r="M4478" s="6">
        <v>5</v>
      </c>
      <c r="N4478" s="7">
        <v>0.91666666666666663</v>
      </c>
      <c r="O4478" s="1" t="s">
        <v>67</v>
      </c>
      <c r="P4478" s="1" t="s">
        <v>54</v>
      </c>
      <c r="Q4478" s="1" t="s">
        <v>56</v>
      </c>
      <c r="R4478" s="1" t="s">
        <v>5</v>
      </c>
      <c r="S4478" s="2" t="b">
        <v>1</v>
      </c>
      <c r="T4478" s="2" t="b">
        <v>0</v>
      </c>
      <c r="U4478" s="1" t="s">
        <v>57</v>
      </c>
      <c r="V4478" s="1"/>
      <c r="W4478" s="2" t="b">
        <v>0</v>
      </c>
      <c r="X4478" s="1"/>
      <c r="Y4478" s="2" t="b">
        <v>0</v>
      </c>
      <c r="Z4478" s="1" t="s">
        <v>58</v>
      </c>
      <c r="AA4478" s="2" t="b">
        <v>1</v>
      </c>
      <c r="AB4478" s="1" t="s">
        <v>26672</v>
      </c>
      <c r="AC4478" s="1" t="s">
        <v>26673</v>
      </c>
      <c r="AD4478" s="1" t="s">
        <v>61</v>
      </c>
      <c r="AE4478" s="2" t="b">
        <v>1</v>
      </c>
      <c r="AF4478" s="1" t="s">
        <v>101</v>
      </c>
      <c r="AG4478" s="2" t="b">
        <v>1</v>
      </c>
      <c r="AH4478" s="1">
        <v>46242.564803738424</v>
      </c>
    </row>
    <row r="4479" spans="1:34" ht="13.9">
      <c r="A4479" s="1" t="s">
        <v>26674</v>
      </c>
      <c r="B4479" s="1" t="s">
        <v>26675</v>
      </c>
      <c r="C4479" s="4">
        <v>45962</v>
      </c>
      <c r="D4479" s="1" t="s">
        <v>26663</v>
      </c>
      <c r="E4479" s="1">
        <v>2025</v>
      </c>
      <c r="F4479" s="5">
        <v>9.1999999999999993</v>
      </c>
      <c r="G4479" s="1" t="s">
        <v>26676</v>
      </c>
      <c r="H4479" s="1" t="s">
        <v>26677</v>
      </c>
      <c r="I4479" s="6">
        <v>44101</v>
      </c>
      <c r="J4479" s="6" t="s">
        <v>54</v>
      </c>
      <c r="K4479" s="6">
        <v>308</v>
      </c>
      <c r="L4479" s="6">
        <v>292</v>
      </c>
      <c r="M4479" s="6">
        <v>16</v>
      </c>
      <c r="N4479" s="7">
        <v>0.94805194805194803</v>
      </c>
      <c r="O4479" s="1" t="s">
        <v>67</v>
      </c>
      <c r="P4479" s="1" t="s">
        <v>54</v>
      </c>
      <c r="Q4479" s="1" t="s">
        <v>68</v>
      </c>
      <c r="R4479" s="1" t="s">
        <v>7</v>
      </c>
      <c r="S4479" s="2" t="b">
        <v>0</v>
      </c>
      <c r="T4479" s="2" t="b">
        <v>1</v>
      </c>
      <c r="U4479" s="1" t="s">
        <v>202</v>
      </c>
      <c r="V4479" s="1">
        <v>18</v>
      </c>
      <c r="W4479" s="2" t="b">
        <v>1</v>
      </c>
      <c r="X4479" s="2" t="b">
        <v>1</v>
      </c>
      <c r="Y4479" s="2" t="b">
        <v>0</v>
      </c>
      <c r="Z4479" s="1" t="s">
        <v>119</v>
      </c>
      <c r="AA4479" s="2" t="b">
        <v>0</v>
      </c>
      <c r="AB4479" s="1" t="s">
        <v>26678</v>
      </c>
      <c r="AC4479" s="1" t="s">
        <v>26679</v>
      </c>
      <c r="AD4479" s="1" t="s">
        <v>61</v>
      </c>
      <c r="AE4479" s="2" t="b">
        <v>1</v>
      </c>
      <c r="AF4479" s="1"/>
      <c r="AG4479" s="2" t="b">
        <v>0</v>
      </c>
      <c r="AH4479" s="1">
        <v>46242.564803738424</v>
      </c>
    </row>
    <row r="4480" spans="1:34" ht="13.9">
      <c r="A4480" s="1" t="s">
        <v>26680</v>
      </c>
      <c r="B4480" s="1" t="s">
        <v>26681</v>
      </c>
      <c r="C4480" s="4">
        <v>45963</v>
      </c>
      <c r="D4480" s="1" t="s">
        <v>26663</v>
      </c>
      <c r="E4480" s="1">
        <v>2025</v>
      </c>
      <c r="F4480" s="5">
        <v>9.17</v>
      </c>
      <c r="G4480" s="1" t="s">
        <v>26682</v>
      </c>
      <c r="H4480" s="1" t="s">
        <v>26683</v>
      </c>
      <c r="I4480" s="6">
        <v>23334</v>
      </c>
      <c r="J4480" s="6" t="s">
        <v>54</v>
      </c>
      <c r="K4480" s="6">
        <v>372</v>
      </c>
      <c r="L4480" s="6">
        <v>364</v>
      </c>
      <c r="M4480" s="6">
        <v>8</v>
      </c>
      <c r="N4480" s="7">
        <v>0.978494623655914</v>
      </c>
      <c r="O4480" s="1" t="s">
        <v>67</v>
      </c>
      <c r="P4480" s="1" t="s">
        <v>54</v>
      </c>
      <c r="Q4480" s="1" t="s">
        <v>68</v>
      </c>
      <c r="R4480" s="1" t="s">
        <v>5</v>
      </c>
      <c r="S4480" s="2" t="b">
        <v>1</v>
      </c>
      <c r="T4480" s="2" t="b">
        <v>0</v>
      </c>
      <c r="U4480" s="1" t="s">
        <v>112</v>
      </c>
      <c r="V4480" s="1">
        <v>15</v>
      </c>
      <c r="W4480" s="2" t="b">
        <v>0</v>
      </c>
      <c r="X4480" s="1"/>
      <c r="Y4480" s="2" t="b">
        <v>0</v>
      </c>
      <c r="Z4480" s="1" t="s">
        <v>58</v>
      </c>
      <c r="AA4480" s="2" t="b">
        <v>1</v>
      </c>
      <c r="AB4480" s="1" t="s">
        <v>26684</v>
      </c>
      <c r="AC4480" s="1" t="s">
        <v>26685</v>
      </c>
      <c r="AD4480" s="1" t="s">
        <v>61</v>
      </c>
      <c r="AE4480" s="2" t="b">
        <v>1</v>
      </c>
      <c r="AF4480" s="1" t="s">
        <v>101</v>
      </c>
      <c r="AG4480" s="2" t="b">
        <v>1</v>
      </c>
      <c r="AH4480" s="1">
        <v>46242.564803738424</v>
      </c>
    </row>
    <row r="4481" spans="1:34" ht="13.9">
      <c r="A4481" s="1" t="s">
        <v>26686</v>
      </c>
      <c r="B4481" s="1" t="s">
        <v>26687</v>
      </c>
      <c r="C4481" s="4">
        <v>45964</v>
      </c>
      <c r="D4481" s="1" t="s">
        <v>26663</v>
      </c>
      <c r="E4481" s="1">
        <v>2025</v>
      </c>
      <c r="F4481" s="5">
        <v>9.1300000000000008</v>
      </c>
      <c r="G4481" s="1" t="s">
        <v>26688</v>
      </c>
      <c r="H4481" s="1" t="s">
        <v>26689</v>
      </c>
      <c r="I4481" s="6">
        <v>154</v>
      </c>
      <c r="J4481" s="6" t="s">
        <v>54</v>
      </c>
      <c r="K4481" s="6">
        <v>13</v>
      </c>
      <c r="L4481" s="6">
        <v>12</v>
      </c>
      <c r="M4481" s="6">
        <v>1</v>
      </c>
      <c r="N4481" s="7">
        <v>0.92307692307692313</v>
      </c>
      <c r="O4481" s="1" t="s">
        <v>126</v>
      </c>
      <c r="P4481" s="1" t="s">
        <v>54</v>
      </c>
      <c r="Q4481" s="1" t="s">
        <v>56</v>
      </c>
      <c r="R4481" s="1" t="s">
        <v>5</v>
      </c>
      <c r="S4481" s="2" t="b">
        <v>1</v>
      </c>
      <c r="T4481" s="2" t="b">
        <v>0</v>
      </c>
      <c r="U4481" s="1" t="s">
        <v>57</v>
      </c>
      <c r="V4481" s="1"/>
      <c r="W4481" s="2" t="b">
        <v>0</v>
      </c>
      <c r="X4481" s="1"/>
      <c r="Y4481" s="2" t="b">
        <v>0</v>
      </c>
      <c r="Z4481" s="1" t="s">
        <v>58</v>
      </c>
      <c r="AA4481" s="2" t="b">
        <v>1</v>
      </c>
      <c r="AB4481" s="1" t="s">
        <v>26690</v>
      </c>
      <c r="AC4481" s="1" t="s">
        <v>26691</v>
      </c>
      <c r="AD4481" s="1" t="s">
        <v>61</v>
      </c>
      <c r="AE4481" s="2" t="b">
        <v>1</v>
      </c>
      <c r="AF4481" s="1" t="s">
        <v>71</v>
      </c>
      <c r="AG4481" s="2" t="b">
        <v>0</v>
      </c>
      <c r="AH4481" s="1">
        <v>46242.564803738424</v>
      </c>
    </row>
    <row r="4482" spans="1:34" ht="13.9">
      <c r="A4482" s="1" t="s">
        <v>26692</v>
      </c>
      <c r="B4482" s="1" t="s">
        <v>26693</v>
      </c>
      <c r="C4482" s="4">
        <v>45964</v>
      </c>
      <c r="D4482" s="1" t="s">
        <v>26663</v>
      </c>
      <c r="E4482" s="1">
        <v>2025</v>
      </c>
      <c r="F4482" s="5">
        <v>9.1300000000000008</v>
      </c>
      <c r="G4482" s="1" t="s">
        <v>26694</v>
      </c>
      <c r="H4482" s="1" t="s">
        <v>26695</v>
      </c>
      <c r="I4482" s="6">
        <v>36</v>
      </c>
      <c r="J4482" s="6" t="s">
        <v>54</v>
      </c>
      <c r="K4482" s="6">
        <v>2</v>
      </c>
      <c r="L4482" s="6">
        <v>1</v>
      </c>
      <c r="M4482" s="6">
        <v>1</v>
      </c>
      <c r="N4482" s="7">
        <v>0.5</v>
      </c>
      <c r="O4482" s="1" t="s">
        <v>567</v>
      </c>
      <c r="P4482" s="1" t="s">
        <v>54</v>
      </c>
      <c r="Q4482" s="1" t="s">
        <v>56</v>
      </c>
      <c r="R4482" s="1" t="s">
        <v>5</v>
      </c>
      <c r="S4482" s="2" t="b">
        <v>1</v>
      </c>
      <c r="T4482" s="2" t="b">
        <v>0</v>
      </c>
      <c r="U4482" s="1" t="s">
        <v>57</v>
      </c>
      <c r="V4482" s="1"/>
      <c r="W4482" s="2" t="b">
        <v>0</v>
      </c>
      <c r="X4482" s="1"/>
      <c r="Y4482" s="2" t="b">
        <v>0</v>
      </c>
      <c r="Z4482" s="1" t="s">
        <v>58</v>
      </c>
      <c r="AA4482" s="2" t="b">
        <v>1</v>
      </c>
      <c r="AB4482" s="1" t="s">
        <v>26696</v>
      </c>
      <c r="AC4482" s="1" t="s">
        <v>26697</v>
      </c>
      <c r="AD4482" s="1" t="s">
        <v>61</v>
      </c>
      <c r="AE4482" s="2" t="b">
        <v>1</v>
      </c>
      <c r="AF4482" s="1" t="s">
        <v>94</v>
      </c>
      <c r="AG4482" s="2" t="b">
        <v>0</v>
      </c>
      <c r="AH4482" s="1">
        <v>46242.564803738424</v>
      </c>
    </row>
    <row r="4483" spans="1:34" ht="13.9">
      <c r="A4483" s="1" t="s">
        <v>26698</v>
      </c>
      <c r="B4483" s="1" t="s">
        <v>26699</v>
      </c>
      <c r="C4483" s="4">
        <v>45964</v>
      </c>
      <c r="D4483" s="1" t="s">
        <v>26663</v>
      </c>
      <c r="E4483" s="1">
        <v>2025</v>
      </c>
      <c r="F4483" s="5">
        <v>9.1300000000000008</v>
      </c>
      <c r="G4483" s="1" t="s">
        <v>26700</v>
      </c>
      <c r="H4483" s="1" t="s">
        <v>26701</v>
      </c>
      <c r="I4483" s="6">
        <v>96</v>
      </c>
      <c r="J4483" s="6" t="s">
        <v>54</v>
      </c>
      <c r="K4483" s="6">
        <v>11</v>
      </c>
      <c r="L4483" s="6">
        <v>10</v>
      </c>
      <c r="M4483" s="6">
        <v>1</v>
      </c>
      <c r="N4483" s="7">
        <v>0.90909090909090906</v>
      </c>
      <c r="O4483" s="1" t="s">
        <v>126</v>
      </c>
      <c r="P4483" s="1" t="s">
        <v>54</v>
      </c>
      <c r="Q4483" s="1" t="s">
        <v>56</v>
      </c>
      <c r="R4483" s="1" t="s">
        <v>5</v>
      </c>
      <c r="S4483" s="2" t="b">
        <v>1</v>
      </c>
      <c r="T4483" s="2" t="b">
        <v>0</v>
      </c>
      <c r="U4483" s="1" t="s">
        <v>57</v>
      </c>
      <c r="V4483" s="1"/>
      <c r="W4483" s="2" t="b">
        <v>0</v>
      </c>
      <c r="X4483" s="1"/>
      <c r="Y4483" s="2" t="b">
        <v>0</v>
      </c>
      <c r="Z4483" s="1" t="s">
        <v>58</v>
      </c>
      <c r="AA4483" s="2" t="b">
        <v>1</v>
      </c>
      <c r="AB4483" s="1" t="s">
        <v>26702</v>
      </c>
      <c r="AC4483" s="1" t="s">
        <v>26703</v>
      </c>
      <c r="AD4483" s="1" t="s">
        <v>61</v>
      </c>
      <c r="AE4483" s="2" t="b">
        <v>1</v>
      </c>
      <c r="AF4483" s="1" t="s">
        <v>142</v>
      </c>
      <c r="AG4483" s="2" t="b">
        <v>0</v>
      </c>
      <c r="AH4483" s="1">
        <v>46242.564803738424</v>
      </c>
    </row>
    <row r="4484" spans="1:34" ht="13.9">
      <c r="A4484" s="1" t="s">
        <v>26704</v>
      </c>
      <c r="B4484" s="1" t="s">
        <v>26705</v>
      </c>
      <c r="C4484" s="4">
        <v>45965</v>
      </c>
      <c r="D4484" s="1" t="s">
        <v>26663</v>
      </c>
      <c r="E4484" s="1">
        <v>2025</v>
      </c>
      <c r="F4484" s="5">
        <v>9.1</v>
      </c>
      <c r="G4484" s="1" t="s">
        <v>26706</v>
      </c>
      <c r="H4484" s="1" t="s">
        <v>26707</v>
      </c>
      <c r="I4484" s="6">
        <v>76</v>
      </c>
      <c r="J4484" s="6" t="s">
        <v>54</v>
      </c>
      <c r="K4484" s="6">
        <v>8</v>
      </c>
      <c r="L4484" s="6">
        <v>8</v>
      </c>
      <c r="M4484" s="6">
        <v>0</v>
      </c>
      <c r="N4484" s="7">
        <v>1</v>
      </c>
      <c r="O4484" s="1" t="s">
        <v>1324</v>
      </c>
      <c r="P4484" s="1" t="s">
        <v>54</v>
      </c>
      <c r="Q4484" s="1" t="s">
        <v>56</v>
      </c>
      <c r="R4484" s="1" t="s">
        <v>5</v>
      </c>
      <c r="S4484" s="2" t="b">
        <v>1</v>
      </c>
      <c r="T4484" s="2" t="b">
        <v>0</v>
      </c>
      <c r="U4484" s="1" t="s">
        <v>310</v>
      </c>
      <c r="V4484" s="1">
        <v>13</v>
      </c>
      <c r="W4484" s="2" t="b">
        <v>0</v>
      </c>
      <c r="X4484" s="1"/>
      <c r="Y4484" s="2" t="b">
        <v>0</v>
      </c>
      <c r="Z4484" s="1" t="s">
        <v>58</v>
      </c>
      <c r="AA4484" s="2" t="b">
        <v>1</v>
      </c>
      <c r="AB4484" s="1" t="s">
        <v>26708</v>
      </c>
      <c r="AC4484" s="1" t="s">
        <v>26709</v>
      </c>
      <c r="AD4484" s="1" t="s">
        <v>61</v>
      </c>
      <c r="AE4484" s="2" t="b">
        <v>1</v>
      </c>
      <c r="AF4484" s="1" t="s">
        <v>416</v>
      </c>
      <c r="AG4484" s="2" t="b">
        <v>0</v>
      </c>
      <c r="AH4484" s="1">
        <v>46242.564803738424</v>
      </c>
    </row>
    <row r="4485" spans="1:34" ht="13.9">
      <c r="A4485" s="1" t="s">
        <v>26710</v>
      </c>
      <c r="B4485" s="1" t="s">
        <v>26711</v>
      </c>
      <c r="C4485" s="4">
        <v>45965</v>
      </c>
      <c r="D4485" s="1" t="s">
        <v>26663</v>
      </c>
      <c r="E4485" s="1">
        <v>2025</v>
      </c>
      <c r="F4485" s="5">
        <v>9.1</v>
      </c>
      <c r="G4485" s="1" t="s">
        <v>26712</v>
      </c>
      <c r="H4485" s="1" t="s">
        <v>26713</v>
      </c>
      <c r="I4485" s="6">
        <v>140</v>
      </c>
      <c r="J4485" s="6" t="s">
        <v>54</v>
      </c>
      <c r="K4485" s="6">
        <v>10</v>
      </c>
      <c r="L4485" s="6">
        <v>9</v>
      </c>
      <c r="M4485" s="6">
        <v>1</v>
      </c>
      <c r="N4485" s="7">
        <v>0.9</v>
      </c>
      <c r="O4485" s="1" t="s">
        <v>126</v>
      </c>
      <c r="P4485" s="1" t="s">
        <v>54</v>
      </c>
      <c r="Q4485" s="1" t="s">
        <v>56</v>
      </c>
      <c r="R4485" s="1" t="s">
        <v>5</v>
      </c>
      <c r="S4485" s="2" t="b">
        <v>1</v>
      </c>
      <c r="T4485" s="2" t="b">
        <v>0</v>
      </c>
      <c r="U4485" s="1" t="s">
        <v>57</v>
      </c>
      <c r="V4485" s="1"/>
      <c r="W4485" s="2" t="b">
        <v>0</v>
      </c>
      <c r="X4485" s="1"/>
      <c r="Y4485" s="2" t="b">
        <v>0</v>
      </c>
      <c r="Z4485" s="1" t="s">
        <v>58</v>
      </c>
      <c r="AA4485" s="2" t="b">
        <v>1</v>
      </c>
      <c r="AB4485" s="1" t="s">
        <v>26714</v>
      </c>
      <c r="AC4485" s="1" t="s">
        <v>26715</v>
      </c>
      <c r="AD4485" s="1" t="s">
        <v>61</v>
      </c>
      <c r="AE4485" s="2" t="b">
        <v>1</v>
      </c>
      <c r="AF4485" s="1" t="s">
        <v>1426</v>
      </c>
      <c r="AG4485" s="2" t="b">
        <v>0</v>
      </c>
      <c r="AH4485" s="1">
        <v>46242.564803738424</v>
      </c>
    </row>
    <row r="4486" spans="1:34" ht="13.9">
      <c r="A4486" s="1" t="s">
        <v>26716</v>
      </c>
      <c r="B4486" s="1" t="s">
        <v>26717</v>
      </c>
      <c r="C4486" s="4">
        <v>45965</v>
      </c>
      <c r="D4486" s="1" t="s">
        <v>26663</v>
      </c>
      <c r="E4486" s="1">
        <v>2025</v>
      </c>
      <c r="F4486" s="5">
        <v>9.1</v>
      </c>
      <c r="G4486" s="1" t="s">
        <v>26718</v>
      </c>
      <c r="H4486" s="1" t="s">
        <v>26719</v>
      </c>
      <c r="I4486" s="6">
        <v>1644</v>
      </c>
      <c r="J4486" s="6" t="s">
        <v>54</v>
      </c>
      <c r="K4486" s="6">
        <v>121</v>
      </c>
      <c r="L4486" s="6">
        <v>104</v>
      </c>
      <c r="M4486" s="6">
        <v>17</v>
      </c>
      <c r="N4486" s="7">
        <v>0.85950413223140498</v>
      </c>
      <c r="O4486" s="1" t="s">
        <v>67</v>
      </c>
      <c r="P4486" s="1" t="s">
        <v>54</v>
      </c>
      <c r="Q4486" s="1" t="s">
        <v>56</v>
      </c>
      <c r="R4486" s="1" t="s">
        <v>5</v>
      </c>
      <c r="S4486" s="2" t="b">
        <v>1</v>
      </c>
      <c r="T4486" s="2" t="b">
        <v>0</v>
      </c>
      <c r="U4486" s="1" t="s">
        <v>57</v>
      </c>
      <c r="V4486" s="1"/>
      <c r="W4486" s="2" t="b">
        <v>0</v>
      </c>
      <c r="X4486" s="1"/>
      <c r="Y4486" s="2" t="b">
        <v>0</v>
      </c>
      <c r="Z4486" s="1" t="s">
        <v>58</v>
      </c>
      <c r="AA4486" s="2" t="b">
        <v>1</v>
      </c>
      <c r="AB4486" s="1" t="s">
        <v>26720</v>
      </c>
      <c r="AC4486" s="1" t="s">
        <v>26721</v>
      </c>
      <c r="AD4486" s="1" t="s">
        <v>172</v>
      </c>
      <c r="AE4486" s="2" t="b">
        <v>1</v>
      </c>
      <c r="AF4486" s="1" t="s">
        <v>94</v>
      </c>
      <c r="AG4486" s="2" t="b">
        <v>0</v>
      </c>
      <c r="AH4486" s="1">
        <v>46242.564803738424</v>
      </c>
    </row>
    <row r="4487" spans="1:34" ht="13.9">
      <c r="A4487" s="1" t="s">
        <v>26722</v>
      </c>
      <c r="B4487" s="1" t="s">
        <v>26723</v>
      </c>
      <c r="C4487" s="4">
        <v>45966</v>
      </c>
      <c r="D4487" s="1" t="s">
        <v>26663</v>
      </c>
      <c r="E4487" s="1">
        <v>2025</v>
      </c>
      <c r="F4487" s="5">
        <v>9.07</v>
      </c>
      <c r="G4487" s="1" t="s">
        <v>26724</v>
      </c>
      <c r="H4487" s="1" t="s">
        <v>26725</v>
      </c>
      <c r="I4487" s="6">
        <v>4846</v>
      </c>
      <c r="J4487" s="6" t="s">
        <v>54</v>
      </c>
      <c r="K4487" s="6">
        <v>308</v>
      </c>
      <c r="L4487" s="6">
        <v>239</v>
      </c>
      <c r="M4487" s="6">
        <v>69</v>
      </c>
      <c r="N4487" s="7">
        <v>0.77597402597402598</v>
      </c>
      <c r="O4487" s="1" t="s">
        <v>55</v>
      </c>
      <c r="P4487" s="1" t="s">
        <v>54</v>
      </c>
      <c r="Q4487" s="1" t="s">
        <v>68</v>
      </c>
      <c r="R4487" s="1" t="s">
        <v>5</v>
      </c>
      <c r="S4487" s="2" t="b">
        <v>1</v>
      </c>
      <c r="T4487" s="2" t="b">
        <v>0</v>
      </c>
      <c r="U4487" s="1" t="s">
        <v>57</v>
      </c>
      <c r="V4487" s="1"/>
      <c r="W4487" s="2" t="b">
        <v>0</v>
      </c>
      <c r="X4487" s="1"/>
      <c r="Y4487" s="2" t="b">
        <v>0</v>
      </c>
      <c r="Z4487" s="1" t="s">
        <v>58</v>
      </c>
      <c r="AA4487" s="2" t="b">
        <v>1</v>
      </c>
      <c r="AB4487" s="1" t="s">
        <v>26726</v>
      </c>
      <c r="AC4487" s="1" t="s">
        <v>26727</v>
      </c>
      <c r="AD4487" s="1" t="s">
        <v>61</v>
      </c>
      <c r="AE4487" s="2" t="b">
        <v>1</v>
      </c>
      <c r="AF4487" s="1" t="s">
        <v>371</v>
      </c>
      <c r="AG4487" s="2" t="b">
        <v>0</v>
      </c>
      <c r="AH4487" s="1">
        <v>46242.564803738424</v>
      </c>
    </row>
    <row r="4488" spans="1:34" ht="13.9">
      <c r="A4488" s="1" t="s">
        <v>26728</v>
      </c>
      <c r="B4488" s="1" t="s">
        <v>26729</v>
      </c>
      <c r="C4488" s="4">
        <v>45966</v>
      </c>
      <c r="D4488" s="1" t="s">
        <v>26663</v>
      </c>
      <c r="E4488" s="1">
        <v>2025</v>
      </c>
      <c r="F4488" s="5">
        <v>9.07</v>
      </c>
      <c r="G4488" s="1" t="s">
        <v>26730</v>
      </c>
      <c r="H4488" s="1" t="s">
        <v>26731</v>
      </c>
      <c r="I4488" s="6">
        <v>57</v>
      </c>
      <c r="J4488" s="6" t="s">
        <v>54</v>
      </c>
      <c r="K4488" s="6">
        <v>4</v>
      </c>
      <c r="L4488" s="6">
        <v>4</v>
      </c>
      <c r="M4488" s="6">
        <v>0</v>
      </c>
      <c r="N4488" s="7">
        <v>1</v>
      </c>
      <c r="O4488" s="1" t="s">
        <v>344</v>
      </c>
      <c r="P4488" s="1" t="s">
        <v>54</v>
      </c>
      <c r="Q4488" s="1" t="s">
        <v>56</v>
      </c>
      <c r="R4488" s="1" t="s">
        <v>5</v>
      </c>
      <c r="S4488" s="2" t="b">
        <v>1</v>
      </c>
      <c r="T4488" s="2" t="b">
        <v>0</v>
      </c>
      <c r="U4488" s="1" t="s">
        <v>57</v>
      </c>
      <c r="V4488" s="1"/>
      <c r="W4488" s="2" t="b">
        <v>0</v>
      </c>
      <c r="X4488" s="1"/>
      <c r="Y4488" s="2" t="b">
        <v>0</v>
      </c>
      <c r="Z4488" s="1" t="s">
        <v>58</v>
      </c>
      <c r="AA4488" s="2" t="b">
        <v>1</v>
      </c>
      <c r="AB4488" s="1" t="s">
        <v>26732</v>
      </c>
      <c r="AC4488" s="1" t="s">
        <v>26733</v>
      </c>
      <c r="AD4488" s="1" t="s">
        <v>61</v>
      </c>
      <c r="AE4488" s="2" t="b">
        <v>1</v>
      </c>
      <c r="AF4488" s="1" t="s">
        <v>1993</v>
      </c>
      <c r="AG4488" s="2" t="b">
        <v>0</v>
      </c>
      <c r="AH4488" s="1">
        <v>46242.564803738424</v>
      </c>
    </row>
    <row r="4489" spans="1:34" ht="13.9">
      <c r="A4489" s="1" t="s">
        <v>26734</v>
      </c>
      <c r="B4489" s="1" t="s">
        <v>26735</v>
      </c>
      <c r="C4489" s="4">
        <v>45966</v>
      </c>
      <c r="D4489" s="1" t="s">
        <v>26663</v>
      </c>
      <c r="E4489" s="1">
        <v>2025</v>
      </c>
      <c r="F4489" s="5">
        <v>9.07</v>
      </c>
      <c r="G4489" s="1" t="s">
        <v>26736</v>
      </c>
      <c r="H4489" s="1" t="s">
        <v>26737</v>
      </c>
      <c r="I4489" s="6">
        <v>1821</v>
      </c>
      <c r="J4489" s="6" t="s">
        <v>54</v>
      </c>
      <c r="K4489" s="6">
        <v>35</v>
      </c>
      <c r="L4489" s="6">
        <v>34</v>
      </c>
      <c r="M4489" s="6">
        <v>1</v>
      </c>
      <c r="N4489" s="7">
        <v>0.97142857142857142</v>
      </c>
      <c r="O4489" s="1" t="s">
        <v>126</v>
      </c>
      <c r="P4489" s="1" t="s">
        <v>54</v>
      </c>
      <c r="Q4489" s="1" t="s">
        <v>56</v>
      </c>
      <c r="R4489" s="1" t="s">
        <v>7</v>
      </c>
      <c r="S4489" s="2" t="b">
        <v>0</v>
      </c>
      <c r="T4489" s="2" t="b">
        <v>1</v>
      </c>
      <c r="U4489" s="1" t="s">
        <v>202</v>
      </c>
      <c r="V4489" s="1">
        <v>18</v>
      </c>
      <c r="W4489" s="2" t="b">
        <v>1</v>
      </c>
      <c r="X4489" s="2" t="b">
        <v>1</v>
      </c>
      <c r="Y4489" s="2" t="b">
        <v>0</v>
      </c>
      <c r="Z4489" s="1" t="s">
        <v>119</v>
      </c>
      <c r="AA4489" s="2" t="b">
        <v>0</v>
      </c>
      <c r="AB4489" s="1" t="s">
        <v>26738</v>
      </c>
      <c r="AC4489" s="1" t="s">
        <v>26739</v>
      </c>
      <c r="AD4489" s="1" t="s">
        <v>61</v>
      </c>
      <c r="AE4489" s="2" t="b">
        <v>1</v>
      </c>
      <c r="AF4489" s="1"/>
      <c r="AG4489" s="2" t="b">
        <v>0</v>
      </c>
      <c r="AH4489" s="1">
        <v>46242.564803738424</v>
      </c>
    </row>
    <row r="4490" spans="1:34" ht="13.9">
      <c r="A4490" s="1" t="s">
        <v>26740</v>
      </c>
      <c r="B4490" s="1" t="s">
        <v>26741</v>
      </c>
      <c r="C4490" s="4">
        <v>45967</v>
      </c>
      <c r="D4490" s="1" t="s">
        <v>26663</v>
      </c>
      <c r="E4490" s="1">
        <v>2025</v>
      </c>
      <c r="F4490" s="5">
        <v>9.0299999999999994</v>
      </c>
      <c r="G4490" s="1" t="s">
        <v>26742</v>
      </c>
      <c r="H4490" s="1" t="s">
        <v>26743</v>
      </c>
      <c r="I4490" s="6">
        <v>74</v>
      </c>
      <c r="J4490" s="6" t="s">
        <v>54</v>
      </c>
      <c r="K4490" s="6">
        <v>9</v>
      </c>
      <c r="L4490" s="6">
        <v>9</v>
      </c>
      <c r="M4490" s="6">
        <v>0</v>
      </c>
      <c r="N4490" s="7">
        <v>1</v>
      </c>
      <c r="O4490" s="1" t="s">
        <v>382</v>
      </c>
      <c r="P4490" s="1" t="s">
        <v>54</v>
      </c>
      <c r="Q4490" s="1" t="s">
        <v>56</v>
      </c>
      <c r="R4490" s="1" t="s">
        <v>5</v>
      </c>
      <c r="S4490" s="2" t="b">
        <v>1</v>
      </c>
      <c r="T4490" s="2" t="b">
        <v>0</v>
      </c>
      <c r="U4490" s="1" t="s">
        <v>57</v>
      </c>
      <c r="V4490" s="1"/>
      <c r="W4490" s="2" t="b">
        <v>0</v>
      </c>
      <c r="X4490" s="1"/>
      <c r="Y4490" s="2" t="b">
        <v>0</v>
      </c>
      <c r="Z4490" s="1" t="s">
        <v>58</v>
      </c>
      <c r="AA4490" s="2" t="b">
        <v>1</v>
      </c>
      <c r="AB4490" s="1" t="s">
        <v>26744</v>
      </c>
      <c r="AC4490" s="1" t="s">
        <v>26745</v>
      </c>
      <c r="AD4490" s="1" t="s">
        <v>61</v>
      </c>
      <c r="AE4490" s="2" t="b">
        <v>1</v>
      </c>
      <c r="AF4490" s="1" t="s">
        <v>71</v>
      </c>
      <c r="AG4490" s="2" t="b">
        <v>0</v>
      </c>
      <c r="AH4490" s="1">
        <v>46242.564803738424</v>
      </c>
    </row>
    <row r="4491" spans="1:34" ht="13.9">
      <c r="A4491" s="1" t="s">
        <v>26746</v>
      </c>
      <c r="B4491" s="1" t="s">
        <v>26747</v>
      </c>
      <c r="C4491" s="4">
        <v>45967</v>
      </c>
      <c r="D4491" s="1" t="s">
        <v>26663</v>
      </c>
      <c r="E4491" s="1">
        <v>2025</v>
      </c>
      <c r="F4491" s="5">
        <v>9.0299999999999994</v>
      </c>
      <c r="G4491" s="1" t="s">
        <v>26748</v>
      </c>
      <c r="H4491" s="1" t="s">
        <v>26749</v>
      </c>
      <c r="I4491" s="6">
        <v>63887</v>
      </c>
      <c r="J4491" s="6" t="s">
        <v>54</v>
      </c>
      <c r="K4491" s="6">
        <v>3608</v>
      </c>
      <c r="L4491" s="6">
        <v>3563</v>
      </c>
      <c r="M4491" s="6">
        <v>45</v>
      </c>
      <c r="N4491" s="7">
        <v>0.98752771618625279</v>
      </c>
      <c r="O4491" s="1" t="s">
        <v>76</v>
      </c>
      <c r="P4491" s="1" t="s">
        <v>54</v>
      </c>
      <c r="Q4491" s="1" t="s">
        <v>68</v>
      </c>
      <c r="R4491" s="1" t="s">
        <v>5</v>
      </c>
      <c r="S4491" s="2" t="b">
        <v>1</v>
      </c>
      <c r="T4491" s="2" t="b">
        <v>0</v>
      </c>
      <c r="U4491" s="1" t="s">
        <v>57</v>
      </c>
      <c r="V4491" s="1"/>
      <c r="W4491" s="2" t="b">
        <v>0</v>
      </c>
      <c r="X4491" s="1"/>
      <c r="Y4491" s="2" t="b">
        <v>0</v>
      </c>
      <c r="Z4491" s="1" t="s">
        <v>58</v>
      </c>
      <c r="AA4491" s="2" t="b">
        <v>1</v>
      </c>
      <c r="AB4491" s="1" t="s">
        <v>26750</v>
      </c>
      <c r="AC4491" s="1" t="s">
        <v>26751</v>
      </c>
      <c r="AD4491" s="1" t="s">
        <v>61</v>
      </c>
      <c r="AE4491" s="2" t="b">
        <v>1</v>
      </c>
      <c r="AF4491" s="1" t="s">
        <v>101</v>
      </c>
      <c r="AG4491" s="2" t="b">
        <v>1</v>
      </c>
      <c r="AH4491" s="1">
        <v>46242.564803738424</v>
      </c>
    </row>
    <row r="4492" spans="1:34" ht="13.9">
      <c r="A4492" s="1" t="s">
        <v>26752</v>
      </c>
      <c r="B4492" s="1" t="s">
        <v>26753</v>
      </c>
      <c r="C4492" s="4">
        <v>45967</v>
      </c>
      <c r="D4492" s="1" t="s">
        <v>26663</v>
      </c>
      <c r="E4492" s="1">
        <v>2025</v>
      </c>
      <c r="F4492" s="5">
        <v>9.0299999999999994</v>
      </c>
      <c r="G4492" s="1" t="s">
        <v>26754</v>
      </c>
      <c r="H4492" s="1" t="s">
        <v>26755</v>
      </c>
      <c r="I4492" s="6"/>
      <c r="J4492" s="6" t="s">
        <v>147</v>
      </c>
      <c r="K4492" s="6">
        <v>0</v>
      </c>
      <c r="L4492" s="6">
        <v>0</v>
      </c>
      <c r="M4492" s="6">
        <v>0</v>
      </c>
      <c r="N4492" s="7"/>
      <c r="O4492" s="1" t="s">
        <v>216</v>
      </c>
      <c r="P4492" s="1" t="s">
        <v>54</v>
      </c>
      <c r="Q4492" s="1" t="s">
        <v>56</v>
      </c>
      <c r="R4492" s="1" t="s">
        <v>5</v>
      </c>
      <c r="S4492" s="2" t="b">
        <v>1</v>
      </c>
      <c r="T4492" s="2" t="b">
        <v>0</v>
      </c>
      <c r="U4492" s="1" t="s">
        <v>169</v>
      </c>
      <c r="V4492" s="1">
        <v>0</v>
      </c>
      <c r="W4492" s="2" t="b">
        <v>0</v>
      </c>
      <c r="X4492" s="1"/>
      <c r="Y4492" s="2" t="b">
        <v>0</v>
      </c>
      <c r="Z4492" s="1" t="s">
        <v>58</v>
      </c>
      <c r="AA4492" s="2" t="b">
        <v>1</v>
      </c>
      <c r="AB4492" s="1" t="s">
        <v>26756</v>
      </c>
      <c r="AC4492" s="1" t="s">
        <v>26757</v>
      </c>
      <c r="AD4492" s="1" t="s">
        <v>61</v>
      </c>
      <c r="AE4492" s="2" t="b">
        <v>1</v>
      </c>
      <c r="AF4492" s="1" t="s">
        <v>101</v>
      </c>
      <c r="AG4492" s="2" t="b">
        <v>1</v>
      </c>
      <c r="AH4492" s="1">
        <v>46242.564803738424</v>
      </c>
    </row>
    <row r="4493" spans="1:34" ht="13.9">
      <c r="A4493" s="1" t="s">
        <v>26758</v>
      </c>
      <c r="B4493" s="1" t="s">
        <v>26759</v>
      </c>
      <c r="C4493" s="4">
        <v>45968</v>
      </c>
      <c r="D4493" s="1" t="s">
        <v>26663</v>
      </c>
      <c r="E4493" s="1">
        <v>2025</v>
      </c>
      <c r="F4493" s="5">
        <v>9</v>
      </c>
      <c r="G4493" s="1" t="s">
        <v>26760</v>
      </c>
      <c r="H4493" s="1" t="s">
        <v>26761</v>
      </c>
      <c r="I4493" s="6">
        <v>1155</v>
      </c>
      <c r="J4493" s="6" t="s">
        <v>54</v>
      </c>
      <c r="K4493" s="6">
        <v>14</v>
      </c>
      <c r="L4493" s="6">
        <v>12</v>
      </c>
      <c r="M4493" s="6">
        <v>2</v>
      </c>
      <c r="N4493" s="7">
        <v>0.8571428571428571</v>
      </c>
      <c r="O4493" s="1" t="s">
        <v>126</v>
      </c>
      <c r="P4493" s="1" t="s">
        <v>54</v>
      </c>
      <c r="Q4493" s="1" t="s">
        <v>56</v>
      </c>
      <c r="R4493" s="1" t="s">
        <v>7</v>
      </c>
      <c r="S4493" s="2" t="b">
        <v>0</v>
      </c>
      <c r="T4493" s="2" t="b">
        <v>1</v>
      </c>
      <c r="U4493" s="1" t="s">
        <v>202</v>
      </c>
      <c r="V4493" s="1">
        <v>18</v>
      </c>
      <c r="W4493" s="2" t="b">
        <v>1</v>
      </c>
      <c r="X4493" s="2" t="b">
        <v>1</v>
      </c>
      <c r="Y4493" s="2" t="b">
        <v>0</v>
      </c>
      <c r="Z4493" s="1" t="s">
        <v>119</v>
      </c>
      <c r="AA4493" s="2" t="b">
        <v>0</v>
      </c>
      <c r="AB4493" s="1" t="s">
        <v>26762</v>
      </c>
      <c r="AC4493" s="1" t="s">
        <v>26763</v>
      </c>
      <c r="AD4493" s="1" t="s">
        <v>61</v>
      </c>
      <c r="AE4493" s="2" t="b">
        <v>1</v>
      </c>
      <c r="AF4493" s="1"/>
      <c r="AG4493" s="2" t="b">
        <v>0</v>
      </c>
      <c r="AH4493" s="1">
        <v>46242.564803738424</v>
      </c>
    </row>
    <row r="4494" spans="1:34" ht="13.9">
      <c r="A4494" s="1" t="s">
        <v>26764</v>
      </c>
      <c r="B4494" s="1" t="s">
        <v>26765</v>
      </c>
      <c r="C4494" s="4">
        <v>45968</v>
      </c>
      <c r="D4494" s="1" t="s">
        <v>26663</v>
      </c>
      <c r="E4494" s="1">
        <v>2025</v>
      </c>
      <c r="F4494" s="5">
        <v>9</v>
      </c>
      <c r="G4494" s="1" t="s">
        <v>26766</v>
      </c>
      <c r="H4494" s="1" t="s">
        <v>26767</v>
      </c>
      <c r="I4494" s="6">
        <v>5988</v>
      </c>
      <c r="J4494" s="6" t="s">
        <v>54</v>
      </c>
      <c r="K4494" s="6">
        <v>115</v>
      </c>
      <c r="L4494" s="6">
        <v>91</v>
      </c>
      <c r="M4494" s="6">
        <v>24</v>
      </c>
      <c r="N4494" s="7">
        <v>0.79130434782608694</v>
      </c>
      <c r="O4494" s="1" t="s">
        <v>55</v>
      </c>
      <c r="P4494" s="1" t="s">
        <v>54</v>
      </c>
      <c r="Q4494" s="1" t="s">
        <v>56</v>
      </c>
      <c r="R4494" s="1" t="s">
        <v>7</v>
      </c>
      <c r="S4494" s="2" t="b">
        <v>0</v>
      </c>
      <c r="T4494" s="2" t="b">
        <v>1</v>
      </c>
      <c r="U4494" s="1" t="s">
        <v>202</v>
      </c>
      <c r="V4494" s="1">
        <v>18</v>
      </c>
      <c r="W4494" s="2" t="b">
        <v>1</v>
      </c>
      <c r="X4494" s="2" t="b">
        <v>1</v>
      </c>
      <c r="Y4494" s="2" t="b">
        <v>0</v>
      </c>
      <c r="Z4494" s="1" t="s">
        <v>119</v>
      </c>
      <c r="AA4494" s="2" t="b">
        <v>0</v>
      </c>
      <c r="AB4494" s="1" t="s">
        <v>26768</v>
      </c>
      <c r="AC4494" s="1" t="s">
        <v>26769</v>
      </c>
      <c r="AD4494" s="1" t="s">
        <v>61</v>
      </c>
      <c r="AE4494" s="2" t="b">
        <v>1</v>
      </c>
      <c r="AF4494" s="1"/>
      <c r="AG4494" s="2" t="b">
        <v>0</v>
      </c>
      <c r="AH4494" s="1">
        <v>46242.564803738424</v>
      </c>
    </row>
    <row r="4495" spans="1:34" ht="13.9">
      <c r="A4495" s="1" t="s">
        <v>26770</v>
      </c>
      <c r="B4495" s="1" t="s">
        <v>26771</v>
      </c>
      <c r="C4495" s="4">
        <v>45968</v>
      </c>
      <c r="D4495" s="1" t="s">
        <v>26663</v>
      </c>
      <c r="E4495" s="1">
        <v>2025</v>
      </c>
      <c r="F4495" s="5">
        <v>9</v>
      </c>
      <c r="G4495" s="1" t="s">
        <v>26772</v>
      </c>
      <c r="H4495" s="1" t="s">
        <v>26773</v>
      </c>
      <c r="I4495" s="6">
        <v>575</v>
      </c>
      <c r="J4495" s="6" t="s">
        <v>54</v>
      </c>
      <c r="K4495" s="6">
        <v>51</v>
      </c>
      <c r="L4495" s="6">
        <v>43</v>
      </c>
      <c r="M4495" s="6">
        <v>8</v>
      </c>
      <c r="N4495" s="7">
        <v>0.84313725490196079</v>
      </c>
      <c r="O4495" s="1" t="s">
        <v>67</v>
      </c>
      <c r="P4495" s="1" t="s">
        <v>54</v>
      </c>
      <c r="Q4495" s="1" t="s">
        <v>56</v>
      </c>
      <c r="R4495" s="1" t="s">
        <v>5</v>
      </c>
      <c r="S4495" s="2" t="b">
        <v>1</v>
      </c>
      <c r="T4495" s="2" t="b">
        <v>0</v>
      </c>
      <c r="U4495" s="1" t="s">
        <v>57</v>
      </c>
      <c r="V4495" s="1"/>
      <c r="W4495" s="2" t="b">
        <v>0</v>
      </c>
      <c r="X4495" s="1"/>
      <c r="Y4495" s="2" t="b">
        <v>0</v>
      </c>
      <c r="Z4495" s="1" t="s">
        <v>58</v>
      </c>
      <c r="AA4495" s="2" t="b">
        <v>1</v>
      </c>
      <c r="AB4495" s="1" t="s">
        <v>26774</v>
      </c>
      <c r="AC4495" s="1" t="s">
        <v>26775</v>
      </c>
      <c r="AD4495" s="1" t="s">
        <v>61</v>
      </c>
      <c r="AE4495" s="2" t="b">
        <v>1</v>
      </c>
      <c r="AF4495" s="1" t="s">
        <v>2626</v>
      </c>
      <c r="AG4495" s="2" t="b">
        <v>0</v>
      </c>
      <c r="AH4495" s="1">
        <v>46242.564803738424</v>
      </c>
    </row>
    <row r="4496" spans="1:34" ht="13.9">
      <c r="A4496" s="1" t="s">
        <v>26776</v>
      </c>
      <c r="B4496" s="1" t="s">
        <v>26777</v>
      </c>
      <c r="C4496" s="4">
        <v>45968</v>
      </c>
      <c r="D4496" s="1" t="s">
        <v>26663</v>
      </c>
      <c r="E4496" s="1">
        <v>2025</v>
      </c>
      <c r="F4496" s="5">
        <v>9</v>
      </c>
      <c r="G4496" s="1" t="s">
        <v>26778</v>
      </c>
      <c r="H4496" s="1" t="s">
        <v>26779</v>
      </c>
      <c r="I4496" s="6">
        <v>256</v>
      </c>
      <c r="J4496" s="6" t="s">
        <v>54</v>
      </c>
      <c r="K4496" s="6">
        <v>12</v>
      </c>
      <c r="L4496" s="6">
        <v>7</v>
      </c>
      <c r="M4496" s="6">
        <v>5</v>
      </c>
      <c r="N4496" s="7">
        <v>0.58333333333333337</v>
      </c>
      <c r="O4496" s="1" t="s">
        <v>91</v>
      </c>
      <c r="P4496" s="1" t="s">
        <v>54</v>
      </c>
      <c r="Q4496" s="1" t="s">
        <v>56</v>
      </c>
      <c r="R4496" s="1" t="s">
        <v>5</v>
      </c>
      <c r="S4496" s="2" t="b">
        <v>1</v>
      </c>
      <c r="T4496" s="2" t="b">
        <v>0</v>
      </c>
      <c r="U4496" s="1" t="s">
        <v>57</v>
      </c>
      <c r="V4496" s="1"/>
      <c r="W4496" s="2" t="b">
        <v>0</v>
      </c>
      <c r="X4496" s="1"/>
      <c r="Y4496" s="2" t="b">
        <v>0</v>
      </c>
      <c r="Z4496" s="1" t="s">
        <v>58</v>
      </c>
      <c r="AA4496" s="2" t="b">
        <v>1</v>
      </c>
      <c r="AB4496" s="1" t="s">
        <v>26780</v>
      </c>
      <c r="AC4496" s="1" t="s">
        <v>26781</v>
      </c>
      <c r="AD4496" s="1" t="s">
        <v>172</v>
      </c>
      <c r="AE4496" s="2" t="b">
        <v>1</v>
      </c>
      <c r="AF4496" s="1" t="s">
        <v>1400</v>
      </c>
      <c r="AG4496" s="2" t="b">
        <v>0</v>
      </c>
      <c r="AH4496" s="1">
        <v>46242.564803738424</v>
      </c>
    </row>
    <row r="4497" spans="1:34" ht="13.9">
      <c r="A4497" s="1" t="s">
        <v>26782</v>
      </c>
      <c r="B4497" s="1" t="s">
        <v>26783</v>
      </c>
      <c r="C4497" s="4">
        <v>45968</v>
      </c>
      <c r="D4497" s="1" t="s">
        <v>26663</v>
      </c>
      <c r="E4497" s="1">
        <v>2025</v>
      </c>
      <c r="F4497" s="5">
        <v>9</v>
      </c>
      <c r="G4497" s="1" t="s">
        <v>26784</v>
      </c>
      <c r="H4497" s="1" t="s">
        <v>26785</v>
      </c>
      <c r="I4497" s="6">
        <v>1837</v>
      </c>
      <c r="J4497" s="6" t="s">
        <v>54</v>
      </c>
      <c r="K4497" s="6">
        <v>59</v>
      </c>
      <c r="L4497" s="6">
        <v>52</v>
      </c>
      <c r="M4497" s="6">
        <v>7</v>
      </c>
      <c r="N4497" s="7">
        <v>0.88135593220338981</v>
      </c>
      <c r="O4497" s="1" t="s">
        <v>67</v>
      </c>
      <c r="P4497" s="1" t="s">
        <v>54</v>
      </c>
      <c r="Q4497" s="1" t="s">
        <v>56</v>
      </c>
      <c r="R4497" s="1" t="s">
        <v>5</v>
      </c>
      <c r="S4497" s="2" t="b">
        <v>1</v>
      </c>
      <c r="T4497" s="2" t="b">
        <v>0</v>
      </c>
      <c r="U4497" s="1" t="s">
        <v>57</v>
      </c>
      <c r="V4497" s="1"/>
      <c r="W4497" s="2" t="b">
        <v>0</v>
      </c>
      <c r="X4497" s="1"/>
      <c r="Y4497" s="2" t="b">
        <v>0</v>
      </c>
      <c r="Z4497" s="1" t="s">
        <v>58</v>
      </c>
      <c r="AA4497" s="2" t="b">
        <v>1</v>
      </c>
      <c r="AB4497" s="1" t="s">
        <v>26786</v>
      </c>
      <c r="AC4497" s="1" t="s">
        <v>26787</v>
      </c>
      <c r="AD4497" s="1" t="s">
        <v>61</v>
      </c>
      <c r="AE4497" s="2" t="b">
        <v>1</v>
      </c>
      <c r="AF4497" s="1" t="s">
        <v>62</v>
      </c>
      <c r="AG4497" s="2" t="b">
        <v>0</v>
      </c>
      <c r="AH4497" s="1">
        <v>46242.564803738424</v>
      </c>
    </row>
    <row r="4498" spans="1:34" ht="13.9">
      <c r="A4498" s="1" t="s">
        <v>26788</v>
      </c>
      <c r="B4498" s="1" t="s">
        <v>26789</v>
      </c>
      <c r="C4498" s="4">
        <v>45969</v>
      </c>
      <c r="D4498" s="1" t="s">
        <v>26663</v>
      </c>
      <c r="E4498" s="1">
        <v>2025</v>
      </c>
      <c r="F4498" s="5">
        <v>8.9700000000000006</v>
      </c>
      <c r="G4498" s="1" t="s">
        <v>26790</v>
      </c>
      <c r="H4498" s="1" t="s">
        <v>26791</v>
      </c>
      <c r="I4498" s="6">
        <v>2387</v>
      </c>
      <c r="J4498" s="6" t="s">
        <v>54</v>
      </c>
      <c r="K4498" s="6">
        <v>76</v>
      </c>
      <c r="L4498" s="6">
        <v>70</v>
      </c>
      <c r="M4498" s="6">
        <v>6</v>
      </c>
      <c r="N4498" s="7">
        <v>0.92105263157894735</v>
      </c>
      <c r="O4498" s="1" t="s">
        <v>67</v>
      </c>
      <c r="P4498" s="1" t="s">
        <v>54</v>
      </c>
      <c r="Q4498" s="1" t="s">
        <v>56</v>
      </c>
      <c r="R4498" s="1" t="s">
        <v>5</v>
      </c>
      <c r="S4498" s="2" t="b">
        <v>1</v>
      </c>
      <c r="T4498" s="2" t="b">
        <v>0</v>
      </c>
      <c r="U4498" s="1" t="s">
        <v>57</v>
      </c>
      <c r="V4498" s="1"/>
      <c r="W4498" s="2" t="b">
        <v>0</v>
      </c>
      <c r="X4498" s="1"/>
      <c r="Y4498" s="2" t="b">
        <v>0</v>
      </c>
      <c r="Z4498" s="1" t="s">
        <v>58</v>
      </c>
      <c r="AA4498" s="2" t="b">
        <v>1</v>
      </c>
      <c r="AB4498" s="1" t="s">
        <v>26792</v>
      </c>
      <c r="AC4498" s="1" t="s">
        <v>26793</v>
      </c>
      <c r="AD4498" s="1" t="s">
        <v>61</v>
      </c>
      <c r="AE4498" s="2" t="b">
        <v>1</v>
      </c>
      <c r="AF4498" s="1" t="s">
        <v>71</v>
      </c>
      <c r="AG4498" s="2" t="b">
        <v>0</v>
      </c>
      <c r="AH4498" s="1">
        <v>46242.564803738424</v>
      </c>
    </row>
    <row r="4499" spans="1:34" ht="13.9">
      <c r="A4499" s="1" t="s">
        <v>26794</v>
      </c>
      <c r="B4499" s="1" t="s">
        <v>26795</v>
      </c>
      <c r="C4499" s="4">
        <v>45971</v>
      </c>
      <c r="D4499" s="1" t="s">
        <v>26663</v>
      </c>
      <c r="E4499" s="1">
        <v>2025</v>
      </c>
      <c r="F4499" s="5">
        <v>8.9</v>
      </c>
      <c r="G4499" s="1" t="s">
        <v>26796</v>
      </c>
      <c r="H4499" s="1" t="s">
        <v>26797</v>
      </c>
      <c r="I4499" s="6">
        <v>2255</v>
      </c>
      <c r="J4499" s="6" t="s">
        <v>54</v>
      </c>
      <c r="K4499" s="6">
        <v>104</v>
      </c>
      <c r="L4499" s="6">
        <v>103</v>
      </c>
      <c r="M4499" s="6">
        <v>1</v>
      </c>
      <c r="N4499" s="7">
        <v>0.99038461538461542</v>
      </c>
      <c r="O4499" s="1" t="s">
        <v>67</v>
      </c>
      <c r="P4499" s="1" t="s">
        <v>54</v>
      </c>
      <c r="Q4499" s="1" t="s">
        <v>56</v>
      </c>
      <c r="R4499" s="1" t="s">
        <v>5</v>
      </c>
      <c r="S4499" s="2" t="b">
        <v>1</v>
      </c>
      <c r="T4499" s="2" t="b">
        <v>0</v>
      </c>
      <c r="U4499" s="1" t="s">
        <v>57</v>
      </c>
      <c r="V4499" s="1"/>
      <c r="W4499" s="2" t="b">
        <v>0</v>
      </c>
      <c r="X4499" s="1"/>
      <c r="Y4499" s="2" t="b">
        <v>0</v>
      </c>
      <c r="Z4499" s="1" t="s">
        <v>58</v>
      </c>
      <c r="AA4499" s="2" t="b">
        <v>1</v>
      </c>
      <c r="AB4499" s="1" t="s">
        <v>26798</v>
      </c>
      <c r="AC4499" s="1" t="s">
        <v>26799</v>
      </c>
      <c r="AD4499" s="1" t="s">
        <v>61</v>
      </c>
      <c r="AE4499" s="2" t="b">
        <v>1</v>
      </c>
      <c r="AF4499" s="1" t="s">
        <v>509</v>
      </c>
      <c r="AG4499" s="2" t="b">
        <v>0</v>
      </c>
      <c r="AH4499" s="1">
        <v>46242.564803738424</v>
      </c>
    </row>
    <row r="4500" spans="1:34" ht="13.9">
      <c r="A4500" s="1" t="s">
        <v>26800</v>
      </c>
      <c r="B4500" s="1" t="s">
        <v>26801</v>
      </c>
      <c r="C4500" s="4">
        <v>45971</v>
      </c>
      <c r="D4500" s="1" t="s">
        <v>26663</v>
      </c>
      <c r="E4500" s="1">
        <v>2025</v>
      </c>
      <c r="F4500" s="5">
        <v>8.9</v>
      </c>
      <c r="G4500" s="1" t="s">
        <v>26802</v>
      </c>
      <c r="H4500" s="1" t="s">
        <v>26803</v>
      </c>
      <c r="I4500" s="6">
        <v>186971</v>
      </c>
      <c r="J4500" s="6" t="s">
        <v>54</v>
      </c>
      <c r="K4500" s="6">
        <v>11392</v>
      </c>
      <c r="L4500" s="6">
        <v>11189</v>
      </c>
      <c r="M4500" s="6">
        <v>203</v>
      </c>
      <c r="N4500" s="7">
        <v>0.9821804775280899</v>
      </c>
      <c r="O4500" s="1" t="s">
        <v>76</v>
      </c>
      <c r="P4500" s="1" t="s">
        <v>54</v>
      </c>
      <c r="Q4500" s="1" t="s">
        <v>68</v>
      </c>
      <c r="R4500" s="1" t="s">
        <v>5</v>
      </c>
      <c r="S4500" s="2" t="b">
        <v>1</v>
      </c>
      <c r="T4500" s="2" t="b">
        <v>0</v>
      </c>
      <c r="U4500" s="1" t="s">
        <v>57</v>
      </c>
      <c r="V4500" s="1"/>
      <c r="W4500" s="2" t="b">
        <v>0</v>
      </c>
      <c r="X4500" s="1"/>
      <c r="Y4500" s="2" t="b">
        <v>0</v>
      </c>
      <c r="Z4500" s="1" t="s">
        <v>58</v>
      </c>
      <c r="AA4500" s="2" t="b">
        <v>1</v>
      </c>
      <c r="AB4500" s="1" t="s">
        <v>26804</v>
      </c>
      <c r="AC4500" s="1" t="s">
        <v>26805</v>
      </c>
      <c r="AD4500" s="1" t="s">
        <v>61</v>
      </c>
      <c r="AE4500" s="2" t="b">
        <v>1</v>
      </c>
      <c r="AF4500" s="1" t="s">
        <v>101</v>
      </c>
      <c r="AG4500" s="2" t="b">
        <v>1</v>
      </c>
      <c r="AH4500" s="1">
        <v>46242.564803738424</v>
      </c>
    </row>
    <row r="4501" spans="1:34" ht="13.9">
      <c r="A4501" s="1" t="s">
        <v>26806</v>
      </c>
      <c r="B4501" s="1" t="s">
        <v>26807</v>
      </c>
      <c r="C4501" s="4">
        <v>45973</v>
      </c>
      <c r="D4501" s="1" t="s">
        <v>26663</v>
      </c>
      <c r="E4501" s="1">
        <v>2025</v>
      </c>
      <c r="F4501" s="5">
        <v>8.84</v>
      </c>
      <c r="G4501" s="1" t="s">
        <v>26808</v>
      </c>
      <c r="H4501" s="1" t="s">
        <v>26809</v>
      </c>
      <c r="I4501" s="6">
        <v>22748</v>
      </c>
      <c r="J4501" s="6" t="s">
        <v>54</v>
      </c>
      <c r="K4501" s="6">
        <v>410</v>
      </c>
      <c r="L4501" s="6">
        <v>370</v>
      </c>
      <c r="M4501" s="6">
        <v>40</v>
      </c>
      <c r="N4501" s="7">
        <v>0.90243902439024393</v>
      </c>
      <c r="O4501" s="1" t="s">
        <v>67</v>
      </c>
      <c r="P4501" s="1" t="s">
        <v>54</v>
      </c>
      <c r="Q4501" s="1" t="s">
        <v>68</v>
      </c>
      <c r="R4501" s="1" t="s">
        <v>7</v>
      </c>
      <c r="S4501" s="2" t="b">
        <v>0</v>
      </c>
      <c r="T4501" s="2" t="b">
        <v>1</v>
      </c>
      <c r="U4501" s="1" t="s">
        <v>202</v>
      </c>
      <c r="V4501" s="1">
        <v>18</v>
      </c>
      <c r="W4501" s="2" t="b">
        <v>1</v>
      </c>
      <c r="X4501" s="2" t="b">
        <v>1</v>
      </c>
      <c r="Y4501" s="2" t="b">
        <v>0</v>
      </c>
      <c r="Z4501" s="1" t="s">
        <v>119</v>
      </c>
      <c r="AA4501" s="2" t="b">
        <v>0</v>
      </c>
      <c r="AB4501" s="1" t="s">
        <v>26810</v>
      </c>
      <c r="AC4501" s="1" t="s">
        <v>26811</v>
      </c>
      <c r="AD4501" s="1" t="s">
        <v>172</v>
      </c>
      <c r="AE4501" s="2" t="b">
        <v>1</v>
      </c>
      <c r="AF4501" s="1"/>
      <c r="AG4501" s="2" t="b">
        <v>0</v>
      </c>
      <c r="AH4501" s="1">
        <v>46242.564803738424</v>
      </c>
    </row>
    <row r="4502" spans="1:34" ht="13.9">
      <c r="A4502" s="1" t="s">
        <v>26812</v>
      </c>
      <c r="B4502" s="1" t="s">
        <v>26813</v>
      </c>
      <c r="C4502" s="4">
        <v>45973</v>
      </c>
      <c r="D4502" s="1" t="s">
        <v>26663</v>
      </c>
      <c r="E4502" s="1">
        <v>2025</v>
      </c>
      <c r="F4502" s="5">
        <v>8.84</v>
      </c>
      <c r="G4502" s="1" t="s">
        <v>26814</v>
      </c>
      <c r="H4502" s="1" t="s">
        <v>26815</v>
      </c>
      <c r="I4502" s="6">
        <v>55</v>
      </c>
      <c r="J4502" s="6" t="s">
        <v>54</v>
      </c>
      <c r="K4502" s="6">
        <v>7</v>
      </c>
      <c r="L4502" s="6">
        <v>4</v>
      </c>
      <c r="M4502" s="6">
        <v>3</v>
      </c>
      <c r="N4502" s="7">
        <v>0.5714285714285714</v>
      </c>
      <c r="O4502" s="1" t="s">
        <v>83</v>
      </c>
      <c r="P4502" s="1" t="s">
        <v>54</v>
      </c>
      <c r="Q4502" s="1" t="s">
        <v>56</v>
      </c>
      <c r="R4502" s="1" t="s">
        <v>5</v>
      </c>
      <c r="S4502" s="2" t="b">
        <v>1</v>
      </c>
      <c r="T4502" s="2" t="b">
        <v>0</v>
      </c>
      <c r="U4502" s="1" t="s">
        <v>57</v>
      </c>
      <c r="V4502" s="1"/>
      <c r="W4502" s="2" t="b">
        <v>0</v>
      </c>
      <c r="X4502" s="1"/>
      <c r="Y4502" s="2" t="b">
        <v>0</v>
      </c>
      <c r="Z4502" s="1" t="s">
        <v>58</v>
      </c>
      <c r="AA4502" s="2" t="b">
        <v>1</v>
      </c>
      <c r="AB4502" s="1" t="s">
        <v>26816</v>
      </c>
      <c r="AC4502" s="1" t="s">
        <v>26817</v>
      </c>
      <c r="AD4502" s="1" t="s">
        <v>61</v>
      </c>
      <c r="AE4502" s="2" t="b">
        <v>1</v>
      </c>
      <c r="AF4502" s="1" t="s">
        <v>227</v>
      </c>
      <c r="AG4502" s="2" t="b">
        <v>0</v>
      </c>
      <c r="AH4502" s="1">
        <v>46242.564803738424</v>
      </c>
    </row>
    <row r="4503" spans="1:34" ht="13.9">
      <c r="A4503" s="1" t="s">
        <v>26818</v>
      </c>
      <c r="B4503" s="1" t="s">
        <v>26819</v>
      </c>
      <c r="C4503" s="4">
        <v>45973</v>
      </c>
      <c r="D4503" s="1" t="s">
        <v>26663</v>
      </c>
      <c r="E4503" s="1">
        <v>2025</v>
      </c>
      <c r="F4503" s="5">
        <v>8.84</v>
      </c>
      <c r="G4503" s="1" t="s">
        <v>26820</v>
      </c>
      <c r="H4503" s="1" t="s">
        <v>26821</v>
      </c>
      <c r="I4503" s="6">
        <v>29668</v>
      </c>
      <c r="J4503" s="6" t="s">
        <v>54</v>
      </c>
      <c r="K4503" s="6">
        <v>888</v>
      </c>
      <c r="L4503" s="6">
        <v>629</v>
      </c>
      <c r="M4503" s="6">
        <v>259</v>
      </c>
      <c r="N4503" s="7">
        <v>0.70833333333333337</v>
      </c>
      <c r="O4503" s="1" t="s">
        <v>55</v>
      </c>
      <c r="P4503" s="1" t="s">
        <v>54</v>
      </c>
      <c r="Q4503" s="1" t="s">
        <v>68</v>
      </c>
      <c r="R4503" s="1" t="s">
        <v>5</v>
      </c>
      <c r="S4503" s="2" t="b">
        <v>1</v>
      </c>
      <c r="T4503" s="2" t="b">
        <v>0</v>
      </c>
      <c r="U4503" s="1" t="s">
        <v>57</v>
      </c>
      <c r="V4503" s="1"/>
      <c r="W4503" s="2" t="b">
        <v>0</v>
      </c>
      <c r="X4503" s="1"/>
      <c r="Y4503" s="2" t="b">
        <v>0</v>
      </c>
      <c r="Z4503" s="1" t="s">
        <v>58</v>
      </c>
      <c r="AA4503" s="2" t="b">
        <v>1</v>
      </c>
      <c r="AB4503" s="1" t="s">
        <v>26822</v>
      </c>
      <c r="AC4503" s="1" t="s">
        <v>26823</v>
      </c>
      <c r="AD4503" s="1" t="s">
        <v>61</v>
      </c>
      <c r="AE4503" s="2" t="b">
        <v>1</v>
      </c>
      <c r="AF4503" s="1" t="s">
        <v>86</v>
      </c>
      <c r="AG4503" s="2" t="b">
        <v>0</v>
      </c>
      <c r="AH4503" s="1">
        <v>46242.564803738424</v>
      </c>
    </row>
    <row r="4504" spans="1:34" ht="13.9">
      <c r="A4504" s="1" t="s">
        <v>26824</v>
      </c>
      <c r="B4504" s="1" t="s">
        <v>26825</v>
      </c>
      <c r="C4504" s="4">
        <v>45974</v>
      </c>
      <c r="D4504" s="1" t="s">
        <v>26663</v>
      </c>
      <c r="E4504" s="1">
        <v>2025</v>
      </c>
      <c r="F4504" s="5">
        <v>8.8000000000000007</v>
      </c>
      <c r="G4504" s="1" t="s">
        <v>26826</v>
      </c>
      <c r="H4504" s="1" t="s">
        <v>26827</v>
      </c>
      <c r="I4504" s="6"/>
      <c r="J4504" s="6" t="s">
        <v>147</v>
      </c>
      <c r="K4504" s="6">
        <v>7</v>
      </c>
      <c r="L4504" s="6">
        <v>6</v>
      </c>
      <c r="M4504" s="6">
        <v>1</v>
      </c>
      <c r="N4504" s="7">
        <v>0.8571428571428571</v>
      </c>
      <c r="O4504" s="1" t="s">
        <v>83</v>
      </c>
      <c r="P4504" s="1" t="s">
        <v>54</v>
      </c>
      <c r="Q4504" s="1" t="s">
        <v>56</v>
      </c>
      <c r="R4504" s="1" t="s">
        <v>5</v>
      </c>
      <c r="S4504" s="2" t="b">
        <v>1</v>
      </c>
      <c r="T4504" s="2" t="b">
        <v>0</v>
      </c>
      <c r="U4504" s="1" t="s">
        <v>57</v>
      </c>
      <c r="V4504" s="1"/>
      <c r="W4504" s="2" t="b">
        <v>0</v>
      </c>
      <c r="X4504" s="1"/>
      <c r="Y4504" s="2" t="b">
        <v>0</v>
      </c>
      <c r="Z4504" s="1" t="s">
        <v>119</v>
      </c>
      <c r="AA4504" s="2" t="b">
        <v>0</v>
      </c>
      <c r="AB4504" s="1" t="s">
        <v>26828</v>
      </c>
      <c r="AC4504" s="1" t="s">
        <v>26829</v>
      </c>
      <c r="AD4504" s="1" t="s">
        <v>61</v>
      </c>
      <c r="AE4504" s="2" t="b">
        <v>1</v>
      </c>
      <c r="AF4504" s="1"/>
      <c r="AG4504" s="2" t="b">
        <v>0</v>
      </c>
      <c r="AH4504" s="1">
        <v>46242.564803738424</v>
      </c>
    </row>
    <row r="4505" spans="1:34" ht="13.9">
      <c r="A4505" s="1" t="s">
        <v>26830</v>
      </c>
      <c r="B4505" s="1" t="s">
        <v>26831</v>
      </c>
      <c r="C4505" s="4">
        <v>45974</v>
      </c>
      <c r="D4505" s="1" t="s">
        <v>26663</v>
      </c>
      <c r="E4505" s="1">
        <v>2025</v>
      </c>
      <c r="F4505" s="5">
        <v>8.8000000000000007</v>
      </c>
      <c r="G4505" s="1" t="s">
        <v>26832</v>
      </c>
      <c r="H4505" s="1" t="s">
        <v>26833</v>
      </c>
      <c r="I4505" s="6">
        <v>39</v>
      </c>
      <c r="J4505" s="6" t="s">
        <v>54</v>
      </c>
      <c r="K4505" s="6">
        <v>4</v>
      </c>
      <c r="L4505" s="6">
        <v>2</v>
      </c>
      <c r="M4505" s="6">
        <v>2</v>
      </c>
      <c r="N4505" s="7">
        <v>0.5</v>
      </c>
      <c r="O4505" s="1" t="s">
        <v>344</v>
      </c>
      <c r="P4505" s="1" t="s">
        <v>54</v>
      </c>
      <c r="Q4505" s="1" t="s">
        <v>56</v>
      </c>
      <c r="R4505" s="1" t="s">
        <v>5</v>
      </c>
      <c r="S4505" s="2" t="b">
        <v>1</v>
      </c>
      <c r="T4505" s="2" t="b">
        <v>0</v>
      </c>
      <c r="U4505" s="1" t="s">
        <v>544</v>
      </c>
      <c r="V4505" s="1">
        <v>18</v>
      </c>
      <c r="W4505" s="2" t="b">
        <v>0</v>
      </c>
      <c r="X4505" s="1"/>
      <c r="Y4505" s="2" t="b">
        <v>0</v>
      </c>
      <c r="Z4505" s="1" t="s">
        <v>119</v>
      </c>
      <c r="AA4505" s="2" t="b">
        <v>0</v>
      </c>
      <c r="AB4505" s="1" t="s">
        <v>26834</v>
      </c>
      <c r="AC4505" s="1" t="s">
        <v>26835</v>
      </c>
      <c r="AD4505" s="1" t="s">
        <v>61</v>
      </c>
      <c r="AE4505" s="2" t="b">
        <v>1</v>
      </c>
      <c r="AF4505" s="1"/>
      <c r="AG4505" s="2" t="b">
        <v>0</v>
      </c>
      <c r="AH4505" s="1">
        <v>46242.564803738424</v>
      </c>
    </row>
    <row r="4506" spans="1:34" ht="13.9">
      <c r="A4506" s="1" t="s">
        <v>26836</v>
      </c>
      <c r="B4506" s="1" t="s">
        <v>26837</v>
      </c>
      <c r="C4506" s="4">
        <v>45974</v>
      </c>
      <c r="D4506" s="1" t="s">
        <v>26663</v>
      </c>
      <c r="E4506" s="1">
        <v>2025</v>
      </c>
      <c r="F4506" s="5">
        <v>8.8000000000000007</v>
      </c>
      <c r="G4506" s="1" t="s">
        <v>26838</v>
      </c>
      <c r="H4506" s="1" t="s">
        <v>26839</v>
      </c>
      <c r="I4506" s="6">
        <v>505</v>
      </c>
      <c r="J4506" s="6" t="s">
        <v>54</v>
      </c>
      <c r="K4506" s="6">
        <v>32</v>
      </c>
      <c r="L4506" s="6">
        <v>26</v>
      </c>
      <c r="M4506" s="6">
        <v>6</v>
      </c>
      <c r="N4506" s="7">
        <v>0.8125</v>
      </c>
      <c r="O4506" s="1" t="s">
        <v>126</v>
      </c>
      <c r="P4506" s="1" t="s">
        <v>54</v>
      </c>
      <c r="Q4506" s="1" t="s">
        <v>56</v>
      </c>
      <c r="R4506" s="1" t="s">
        <v>7</v>
      </c>
      <c r="S4506" s="2" t="b">
        <v>0</v>
      </c>
      <c r="T4506" s="2" t="b">
        <v>1</v>
      </c>
      <c r="U4506" s="1" t="s">
        <v>202</v>
      </c>
      <c r="V4506" s="1">
        <v>18</v>
      </c>
      <c r="W4506" s="2" t="b">
        <v>1</v>
      </c>
      <c r="X4506" s="2" t="b">
        <v>1</v>
      </c>
      <c r="Y4506" s="2" t="b">
        <v>0</v>
      </c>
      <c r="Z4506" s="1" t="s">
        <v>119</v>
      </c>
      <c r="AA4506" s="2" t="b">
        <v>0</v>
      </c>
      <c r="AB4506" s="1" t="s">
        <v>26840</v>
      </c>
      <c r="AC4506" s="1" t="s">
        <v>26841</v>
      </c>
      <c r="AD4506" s="1" t="s">
        <v>61</v>
      </c>
      <c r="AE4506" s="2" t="b">
        <v>1</v>
      </c>
      <c r="AF4506" s="1"/>
      <c r="AG4506" s="2" t="b">
        <v>0</v>
      </c>
      <c r="AH4506" s="1">
        <v>46242.564803738424</v>
      </c>
    </row>
    <row r="4507" spans="1:34" ht="13.9">
      <c r="A4507" s="1" t="s">
        <v>26842</v>
      </c>
      <c r="B4507" s="1" t="s">
        <v>26843</v>
      </c>
      <c r="C4507" s="4">
        <v>45974</v>
      </c>
      <c r="D4507" s="1" t="s">
        <v>26663</v>
      </c>
      <c r="E4507" s="1">
        <v>2025</v>
      </c>
      <c r="F4507" s="5">
        <v>8.8000000000000007</v>
      </c>
      <c r="G4507" s="1" t="s">
        <v>26844</v>
      </c>
      <c r="H4507" s="1" t="s">
        <v>26845</v>
      </c>
      <c r="I4507" s="6">
        <v>1566</v>
      </c>
      <c r="J4507" s="6" t="s">
        <v>54</v>
      </c>
      <c r="K4507" s="6">
        <v>57</v>
      </c>
      <c r="L4507" s="6">
        <v>57</v>
      </c>
      <c r="M4507" s="6">
        <v>0</v>
      </c>
      <c r="N4507" s="7">
        <v>1</v>
      </c>
      <c r="O4507" s="1" t="s">
        <v>67</v>
      </c>
      <c r="P4507" s="1" t="s">
        <v>54</v>
      </c>
      <c r="Q4507" s="1" t="s">
        <v>56</v>
      </c>
      <c r="R4507" s="1" t="s">
        <v>5</v>
      </c>
      <c r="S4507" s="2" t="b">
        <v>1</v>
      </c>
      <c r="T4507" s="2" t="b">
        <v>0</v>
      </c>
      <c r="U4507" s="1" t="s">
        <v>57</v>
      </c>
      <c r="V4507" s="1"/>
      <c r="W4507" s="2" t="b">
        <v>0</v>
      </c>
      <c r="X4507" s="1"/>
      <c r="Y4507" s="2" t="b">
        <v>0</v>
      </c>
      <c r="Z4507" s="1" t="s">
        <v>58</v>
      </c>
      <c r="AA4507" s="2" t="b">
        <v>1</v>
      </c>
      <c r="AB4507" s="1" t="s">
        <v>26846</v>
      </c>
      <c r="AC4507" s="1" t="s">
        <v>26847</v>
      </c>
      <c r="AD4507" s="1" t="s">
        <v>61</v>
      </c>
      <c r="AE4507" s="2" t="b">
        <v>1</v>
      </c>
      <c r="AF4507" s="1" t="s">
        <v>101</v>
      </c>
      <c r="AG4507" s="2" t="b">
        <v>1</v>
      </c>
      <c r="AH4507" s="1">
        <v>46242.564803738424</v>
      </c>
    </row>
    <row r="4508" spans="1:34" ht="13.9">
      <c r="A4508" s="1" t="s">
        <v>26848</v>
      </c>
      <c r="B4508" s="1" t="s">
        <v>26849</v>
      </c>
      <c r="C4508" s="4">
        <v>45975</v>
      </c>
      <c r="D4508" s="1" t="s">
        <v>26663</v>
      </c>
      <c r="E4508" s="1">
        <v>2025</v>
      </c>
      <c r="F4508" s="5">
        <v>8.77</v>
      </c>
      <c r="G4508" s="1" t="s">
        <v>26850</v>
      </c>
      <c r="H4508" s="1" t="s">
        <v>26851</v>
      </c>
      <c r="I4508" s="6">
        <v>15</v>
      </c>
      <c r="J4508" s="6" t="s">
        <v>54</v>
      </c>
      <c r="K4508" s="6">
        <v>1</v>
      </c>
      <c r="L4508" s="6">
        <v>1</v>
      </c>
      <c r="M4508" s="6">
        <v>0</v>
      </c>
      <c r="N4508" s="7">
        <v>1</v>
      </c>
      <c r="O4508" s="1" t="s">
        <v>148</v>
      </c>
      <c r="P4508" s="1" t="s">
        <v>54</v>
      </c>
      <c r="Q4508" s="1" t="s">
        <v>56</v>
      </c>
      <c r="R4508" s="1" t="s">
        <v>5</v>
      </c>
      <c r="S4508" s="2" t="b">
        <v>1</v>
      </c>
      <c r="T4508" s="2" t="b">
        <v>0</v>
      </c>
      <c r="U4508" s="1" t="s">
        <v>57</v>
      </c>
      <c r="V4508" s="1"/>
      <c r="W4508" s="2" t="b">
        <v>0</v>
      </c>
      <c r="X4508" s="1"/>
      <c r="Y4508" s="2" t="b">
        <v>0</v>
      </c>
      <c r="Z4508" s="1" t="s">
        <v>58</v>
      </c>
      <c r="AA4508" s="2" t="b">
        <v>1</v>
      </c>
      <c r="AB4508" s="1" t="s">
        <v>26852</v>
      </c>
      <c r="AC4508" s="1" t="s">
        <v>26853</v>
      </c>
      <c r="AD4508" s="1" t="s">
        <v>61</v>
      </c>
      <c r="AE4508" s="2" t="b">
        <v>1</v>
      </c>
      <c r="AF4508" s="1" t="s">
        <v>305</v>
      </c>
      <c r="AG4508" s="2" t="b">
        <v>0</v>
      </c>
      <c r="AH4508" s="1">
        <v>46242.564803738424</v>
      </c>
    </row>
    <row r="4509" spans="1:34" ht="13.9">
      <c r="A4509" s="1" t="s">
        <v>26854</v>
      </c>
      <c r="B4509" s="1" t="s">
        <v>26855</v>
      </c>
      <c r="C4509" s="4">
        <v>45975</v>
      </c>
      <c r="D4509" s="1" t="s">
        <v>26663</v>
      </c>
      <c r="E4509" s="1">
        <v>2025</v>
      </c>
      <c r="F4509" s="5">
        <v>8.77</v>
      </c>
      <c r="G4509" s="1" t="s">
        <v>26856</v>
      </c>
      <c r="H4509" s="1" t="s">
        <v>26857</v>
      </c>
      <c r="I4509" s="6">
        <v>551</v>
      </c>
      <c r="J4509" s="6" t="s">
        <v>54</v>
      </c>
      <c r="K4509" s="6">
        <v>37</v>
      </c>
      <c r="L4509" s="6">
        <v>34</v>
      </c>
      <c r="M4509" s="6">
        <v>3</v>
      </c>
      <c r="N4509" s="7">
        <v>0.91891891891891897</v>
      </c>
      <c r="O4509" s="1" t="s">
        <v>126</v>
      </c>
      <c r="P4509" s="1" t="s">
        <v>54</v>
      </c>
      <c r="Q4509" s="1" t="s">
        <v>56</v>
      </c>
      <c r="R4509" s="1" t="s">
        <v>5</v>
      </c>
      <c r="S4509" s="2" t="b">
        <v>1</v>
      </c>
      <c r="T4509" s="2" t="b">
        <v>0</v>
      </c>
      <c r="U4509" s="1" t="s">
        <v>1167</v>
      </c>
      <c r="V4509" s="1">
        <v>14</v>
      </c>
      <c r="W4509" s="2" t="b">
        <v>0</v>
      </c>
      <c r="X4509" s="1"/>
      <c r="Y4509" s="2" t="b">
        <v>0</v>
      </c>
      <c r="Z4509" s="1" t="s">
        <v>58</v>
      </c>
      <c r="AA4509" s="2" t="b">
        <v>1</v>
      </c>
      <c r="AB4509" s="1" t="s">
        <v>26858</v>
      </c>
      <c r="AC4509" s="1" t="s">
        <v>26859</v>
      </c>
      <c r="AD4509" s="1" t="s">
        <v>172</v>
      </c>
      <c r="AE4509" s="2" t="b">
        <v>1</v>
      </c>
      <c r="AF4509" s="1" t="s">
        <v>1400</v>
      </c>
      <c r="AG4509" s="2" t="b">
        <v>0</v>
      </c>
      <c r="AH4509" s="1">
        <v>46242.564803738424</v>
      </c>
    </row>
    <row r="4510" spans="1:34" ht="13.9">
      <c r="A4510" s="1" t="s">
        <v>26860</v>
      </c>
      <c r="B4510" s="1" t="s">
        <v>26861</v>
      </c>
      <c r="C4510" s="4">
        <v>45975</v>
      </c>
      <c r="D4510" s="1" t="s">
        <v>26663</v>
      </c>
      <c r="E4510" s="1">
        <v>2025</v>
      </c>
      <c r="F4510" s="5">
        <v>8.77</v>
      </c>
      <c r="G4510" s="1" t="s">
        <v>26862</v>
      </c>
      <c r="H4510" s="1" t="s">
        <v>26863</v>
      </c>
      <c r="I4510" s="6">
        <v>11862</v>
      </c>
      <c r="J4510" s="6" t="s">
        <v>54</v>
      </c>
      <c r="K4510" s="6">
        <v>373</v>
      </c>
      <c r="L4510" s="6">
        <v>363</v>
      </c>
      <c r="M4510" s="6">
        <v>10</v>
      </c>
      <c r="N4510" s="7">
        <v>0.97319034852546915</v>
      </c>
      <c r="O4510" s="1" t="s">
        <v>67</v>
      </c>
      <c r="P4510" s="1" t="s">
        <v>54</v>
      </c>
      <c r="Q4510" s="1" t="s">
        <v>68</v>
      </c>
      <c r="R4510" s="1" t="s">
        <v>7</v>
      </c>
      <c r="S4510" s="2" t="b">
        <v>0</v>
      </c>
      <c r="T4510" s="2" t="b">
        <v>1</v>
      </c>
      <c r="U4510" s="1" t="s">
        <v>1669</v>
      </c>
      <c r="V4510" s="1">
        <v>18</v>
      </c>
      <c r="W4510" s="2" t="b">
        <v>1</v>
      </c>
      <c r="X4510" s="1"/>
      <c r="Y4510" s="2" t="b">
        <v>0</v>
      </c>
      <c r="Z4510" s="1" t="s">
        <v>119</v>
      </c>
      <c r="AA4510" s="2" t="b">
        <v>0</v>
      </c>
      <c r="AB4510" s="1" t="s">
        <v>26864</v>
      </c>
      <c r="AC4510" s="1" t="s">
        <v>26865</v>
      </c>
      <c r="AD4510" s="1" t="s">
        <v>61</v>
      </c>
      <c r="AE4510" s="2" t="b">
        <v>1</v>
      </c>
      <c r="AF4510" s="1"/>
      <c r="AG4510" s="2" t="b">
        <v>0</v>
      </c>
      <c r="AH4510" s="1">
        <v>46242.564803738424</v>
      </c>
    </row>
    <row r="4511" spans="1:34" ht="13.9">
      <c r="A4511" s="1" t="s">
        <v>26866</v>
      </c>
      <c r="B4511" s="1" t="s">
        <v>26867</v>
      </c>
      <c r="C4511" s="4">
        <v>45975</v>
      </c>
      <c r="D4511" s="1" t="s">
        <v>26663</v>
      </c>
      <c r="E4511" s="1">
        <v>2025</v>
      </c>
      <c r="F4511" s="5">
        <v>8.77</v>
      </c>
      <c r="G4511" s="1" t="s">
        <v>26868</v>
      </c>
      <c r="H4511" s="1" t="s">
        <v>26869</v>
      </c>
      <c r="I4511" s="6">
        <v>729</v>
      </c>
      <c r="J4511" s="6" t="s">
        <v>54</v>
      </c>
      <c r="K4511" s="6">
        <v>54</v>
      </c>
      <c r="L4511" s="6">
        <v>54</v>
      </c>
      <c r="M4511" s="6">
        <v>0</v>
      </c>
      <c r="N4511" s="7">
        <v>1</v>
      </c>
      <c r="O4511" s="1" t="s">
        <v>67</v>
      </c>
      <c r="P4511" s="1" t="s">
        <v>54</v>
      </c>
      <c r="Q4511" s="1" t="s">
        <v>56</v>
      </c>
      <c r="R4511" s="1" t="s">
        <v>5</v>
      </c>
      <c r="S4511" s="2" t="b">
        <v>1</v>
      </c>
      <c r="T4511" s="2" t="b">
        <v>0</v>
      </c>
      <c r="U4511" s="1" t="s">
        <v>57</v>
      </c>
      <c r="V4511" s="1"/>
      <c r="W4511" s="2" t="b">
        <v>0</v>
      </c>
      <c r="X4511" s="1"/>
      <c r="Y4511" s="2" t="b">
        <v>0</v>
      </c>
      <c r="Z4511" s="1" t="s">
        <v>58</v>
      </c>
      <c r="AA4511" s="2" t="b">
        <v>1</v>
      </c>
      <c r="AB4511" s="1" t="s">
        <v>26870</v>
      </c>
      <c r="AC4511" s="1" t="s">
        <v>26871</v>
      </c>
      <c r="AD4511" s="1" t="s">
        <v>61</v>
      </c>
      <c r="AE4511" s="2" t="b">
        <v>1</v>
      </c>
      <c r="AF4511" s="1" t="s">
        <v>416</v>
      </c>
      <c r="AG4511" s="2" t="b">
        <v>0</v>
      </c>
      <c r="AH4511" s="1">
        <v>46242.564803738424</v>
      </c>
    </row>
    <row r="4512" spans="1:34" ht="13.9">
      <c r="A4512" s="1" t="s">
        <v>26872</v>
      </c>
      <c r="B4512" s="1" t="s">
        <v>26873</v>
      </c>
      <c r="C4512" s="4">
        <v>45975</v>
      </c>
      <c r="D4512" s="1" t="s">
        <v>26663</v>
      </c>
      <c r="E4512" s="1">
        <v>2025</v>
      </c>
      <c r="F4512" s="5">
        <v>8.77</v>
      </c>
      <c r="G4512" s="1" t="s">
        <v>26874</v>
      </c>
      <c r="H4512" s="1" t="s">
        <v>26875</v>
      </c>
      <c r="I4512" s="6">
        <v>688</v>
      </c>
      <c r="J4512" s="6" t="s">
        <v>54</v>
      </c>
      <c r="K4512" s="6">
        <v>15</v>
      </c>
      <c r="L4512" s="6">
        <v>13</v>
      </c>
      <c r="M4512" s="6">
        <v>2</v>
      </c>
      <c r="N4512" s="7">
        <v>0.8666666666666667</v>
      </c>
      <c r="O4512" s="1" t="s">
        <v>126</v>
      </c>
      <c r="P4512" s="1" t="s">
        <v>54</v>
      </c>
      <c r="Q4512" s="1" t="s">
        <v>56</v>
      </c>
      <c r="R4512" s="1" t="s">
        <v>7</v>
      </c>
      <c r="S4512" s="2" t="b">
        <v>0</v>
      </c>
      <c r="T4512" s="2" t="b">
        <v>1</v>
      </c>
      <c r="U4512" s="1" t="s">
        <v>133</v>
      </c>
      <c r="V4512" s="1">
        <v>18</v>
      </c>
      <c r="W4512" s="2" t="b">
        <v>1</v>
      </c>
      <c r="X4512" s="2" t="b">
        <v>0</v>
      </c>
      <c r="Y4512" s="2" t="b">
        <v>0</v>
      </c>
      <c r="Z4512" s="1" t="s">
        <v>119</v>
      </c>
      <c r="AA4512" s="2" t="b">
        <v>0</v>
      </c>
      <c r="AB4512" s="1" t="s">
        <v>26876</v>
      </c>
      <c r="AC4512" s="1" t="s">
        <v>26877</v>
      </c>
      <c r="AD4512" s="1" t="s">
        <v>61</v>
      </c>
      <c r="AE4512" s="2" t="b">
        <v>1</v>
      </c>
      <c r="AF4512" s="1"/>
      <c r="AG4512" s="2" t="b">
        <v>0</v>
      </c>
      <c r="AH4512" s="1">
        <v>46242.564803738424</v>
      </c>
    </row>
    <row r="4513" spans="1:34" ht="13.9">
      <c r="A4513" s="1" t="s">
        <v>26878</v>
      </c>
      <c r="B4513" s="1" t="s">
        <v>26879</v>
      </c>
      <c r="C4513" s="4">
        <v>45975</v>
      </c>
      <c r="D4513" s="1" t="s">
        <v>26663</v>
      </c>
      <c r="E4513" s="1">
        <v>2025</v>
      </c>
      <c r="F4513" s="5">
        <v>8.77</v>
      </c>
      <c r="G4513" s="1" t="s">
        <v>26880</v>
      </c>
      <c r="H4513" s="1" t="s">
        <v>26881</v>
      </c>
      <c r="I4513" s="6">
        <v>695</v>
      </c>
      <c r="J4513" s="6" t="s">
        <v>54</v>
      </c>
      <c r="K4513" s="6">
        <v>14</v>
      </c>
      <c r="L4513" s="6">
        <v>12</v>
      </c>
      <c r="M4513" s="6">
        <v>2</v>
      </c>
      <c r="N4513" s="7">
        <v>0.8571428571428571</v>
      </c>
      <c r="O4513" s="1" t="s">
        <v>126</v>
      </c>
      <c r="P4513" s="1" t="s">
        <v>54</v>
      </c>
      <c r="Q4513" s="1" t="s">
        <v>56</v>
      </c>
      <c r="R4513" s="1" t="s">
        <v>5</v>
      </c>
      <c r="S4513" s="2" t="b">
        <v>1</v>
      </c>
      <c r="T4513" s="2" t="b">
        <v>0</v>
      </c>
      <c r="U4513" s="1" t="s">
        <v>57</v>
      </c>
      <c r="V4513" s="1"/>
      <c r="W4513" s="2" t="b">
        <v>0</v>
      </c>
      <c r="X4513" s="1"/>
      <c r="Y4513" s="2" t="b">
        <v>0</v>
      </c>
      <c r="Z4513" s="1" t="s">
        <v>58</v>
      </c>
      <c r="AA4513" s="2" t="b">
        <v>1</v>
      </c>
      <c r="AB4513" s="1" t="s">
        <v>26882</v>
      </c>
      <c r="AC4513" s="1" t="s">
        <v>26883</v>
      </c>
      <c r="AD4513" s="1" t="s">
        <v>61</v>
      </c>
      <c r="AE4513" s="2" t="b">
        <v>1</v>
      </c>
      <c r="AF4513" s="1" t="s">
        <v>101</v>
      </c>
      <c r="AG4513" s="2" t="b">
        <v>1</v>
      </c>
      <c r="AH4513" s="1">
        <v>46242.564803738424</v>
      </c>
    </row>
    <row r="4514" spans="1:34" ht="13.9">
      <c r="A4514" s="1" t="s">
        <v>26884</v>
      </c>
      <c r="B4514" s="1" t="s">
        <v>26885</v>
      </c>
      <c r="C4514" s="4">
        <v>45975</v>
      </c>
      <c r="D4514" s="1" t="s">
        <v>26663</v>
      </c>
      <c r="E4514" s="1">
        <v>2025</v>
      </c>
      <c r="F4514" s="5">
        <v>8.77</v>
      </c>
      <c r="G4514" s="1" t="s">
        <v>26886</v>
      </c>
      <c r="H4514" s="1" t="s">
        <v>26887</v>
      </c>
      <c r="I4514" s="6">
        <v>152</v>
      </c>
      <c r="J4514" s="6" t="s">
        <v>54</v>
      </c>
      <c r="K4514" s="6">
        <v>7</v>
      </c>
      <c r="L4514" s="6">
        <v>7</v>
      </c>
      <c r="M4514" s="6">
        <v>0</v>
      </c>
      <c r="N4514" s="7">
        <v>1</v>
      </c>
      <c r="O4514" s="1" t="s">
        <v>83</v>
      </c>
      <c r="P4514" s="1" t="s">
        <v>54</v>
      </c>
      <c r="Q4514" s="1" t="s">
        <v>56</v>
      </c>
      <c r="R4514" s="1" t="s">
        <v>7</v>
      </c>
      <c r="S4514" s="2" t="b">
        <v>0</v>
      </c>
      <c r="T4514" s="2" t="b">
        <v>1</v>
      </c>
      <c r="U4514" s="1" t="s">
        <v>1669</v>
      </c>
      <c r="V4514" s="1">
        <v>18</v>
      </c>
      <c r="W4514" s="2" t="b">
        <v>1</v>
      </c>
      <c r="X4514" s="1"/>
      <c r="Y4514" s="2" t="b">
        <v>0</v>
      </c>
      <c r="Z4514" s="1" t="s">
        <v>119</v>
      </c>
      <c r="AA4514" s="2" t="b">
        <v>0</v>
      </c>
      <c r="AB4514" s="1" t="s">
        <v>26888</v>
      </c>
      <c r="AC4514" s="1" t="s">
        <v>26889</v>
      </c>
      <c r="AD4514" s="1" t="s">
        <v>61</v>
      </c>
      <c r="AE4514" s="2" t="b">
        <v>1</v>
      </c>
      <c r="AF4514" s="1"/>
      <c r="AG4514" s="2" t="b">
        <v>0</v>
      </c>
      <c r="AH4514" s="1">
        <v>46242.564803738424</v>
      </c>
    </row>
    <row r="4515" spans="1:34" ht="13.9">
      <c r="A4515" s="1" t="s">
        <v>26890</v>
      </c>
      <c r="B4515" s="1" t="s">
        <v>26891</v>
      </c>
      <c r="C4515" s="4">
        <v>45975</v>
      </c>
      <c r="D4515" s="1" t="s">
        <v>26663</v>
      </c>
      <c r="E4515" s="1">
        <v>2025</v>
      </c>
      <c r="F4515" s="5">
        <v>8.77</v>
      </c>
      <c r="G4515" s="1" t="s">
        <v>26892</v>
      </c>
      <c r="H4515" s="1" t="s">
        <v>26893</v>
      </c>
      <c r="I4515" s="6">
        <v>212</v>
      </c>
      <c r="J4515" s="6" t="s">
        <v>54</v>
      </c>
      <c r="K4515" s="6">
        <v>8</v>
      </c>
      <c r="L4515" s="6">
        <v>8</v>
      </c>
      <c r="M4515" s="6">
        <v>0</v>
      </c>
      <c r="N4515" s="7">
        <v>1</v>
      </c>
      <c r="O4515" s="1" t="s">
        <v>1324</v>
      </c>
      <c r="P4515" s="1" t="s">
        <v>54</v>
      </c>
      <c r="Q4515" s="1" t="s">
        <v>56</v>
      </c>
      <c r="R4515" s="1" t="s">
        <v>5</v>
      </c>
      <c r="S4515" s="2" t="b">
        <v>1</v>
      </c>
      <c r="T4515" s="2" t="b">
        <v>0</v>
      </c>
      <c r="U4515" s="1" t="s">
        <v>57</v>
      </c>
      <c r="V4515" s="1"/>
      <c r="W4515" s="2" t="b">
        <v>0</v>
      </c>
      <c r="X4515" s="1"/>
      <c r="Y4515" s="2" t="b">
        <v>0</v>
      </c>
      <c r="Z4515" s="1" t="s">
        <v>58</v>
      </c>
      <c r="AA4515" s="2" t="b">
        <v>1</v>
      </c>
      <c r="AB4515" s="1" t="s">
        <v>26894</v>
      </c>
      <c r="AC4515" s="1" t="s">
        <v>26895</v>
      </c>
      <c r="AD4515" s="1" t="s">
        <v>61</v>
      </c>
      <c r="AE4515" s="2" t="b">
        <v>1</v>
      </c>
      <c r="AF4515" s="1" t="s">
        <v>101</v>
      </c>
      <c r="AG4515" s="2" t="b">
        <v>1</v>
      </c>
      <c r="AH4515" s="1">
        <v>46242.564803738424</v>
      </c>
    </row>
    <row r="4516" spans="1:34" ht="13.9">
      <c r="A4516" s="1" t="s">
        <v>26896</v>
      </c>
      <c r="B4516" s="1" t="s">
        <v>26897</v>
      </c>
      <c r="C4516" s="4">
        <v>45976</v>
      </c>
      <c r="D4516" s="1" t="s">
        <v>26663</v>
      </c>
      <c r="E4516" s="1">
        <v>2025</v>
      </c>
      <c r="F4516" s="5">
        <v>8.74</v>
      </c>
      <c r="G4516" s="1" t="s">
        <v>26898</v>
      </c>
      <c r="H4516" s="1" t="s">
        <v>26899</v>
      </c>
      <c r="I4516" s="6">
        <v>310</v>
      </c>
      <c r="J4516" s="6" t="s">
        <v>54</v>
      </c>
      <c r="K4516" s="6">
        <v>4</v>
      </c>
      <c r="L4516" s="6">
        <v>4</v>
      </c>
      <c r="M4516" s="6">
        <v>0</v>
      </c>
      <c r="N4516" s="7">
        <v>1</v>
      </c>
      <c r="O4516" s="1" t="s">
        <v>344</v>
      </c>
      <c r="P4516" s="1" t="s">
        <v>54</v>
      </c>
      <c r="Q4516" s="1" t="s">
        <v>56</v>
      </c>
      <c r="R4516" s="1" t="s">
        <v>7</v>
      </c>
      <c r="S4516" s="2" t="b">
        <v>0</v>
      </c>
      <c r="T4516" s="2" t="b">
        <v>1</v>
      </c>
      <c r="U4516" s="1" t="s">
        <v>202</v>
      </c>
      <c r="V4516" s="1">
        <v>18</v>
      </c>
      <c r="W4516" s="2" t="b">
        <v>1</v>
      </c>
      <c r="X4516" s="2" t="b">
        <v>1</v>
      </c>
      <c r="Y4516" s="2" t="b">
        <v>0</v>
      </c>
      <c r="Z4516" s="1" t="s">
        <v>119</v>
      </c>
      <c r="AA4516" s="2" t="b">
        <v>0</v>
      </c>
      <c r="AB4516" s="1" t="s">
        <v>26900</v>
      </c>
      <c r="AC4516" s="1" t="s">
        <v>26901</v>
      </c>
      <c r="AD4516" s="1" t="s">
        <v>61</v>
      </c>
      <c r="AE4516" s="2" t="b">
        <v>1</v>
      </c>
      <c r="AF4516" s="1"/>
      <c r="AG4516" s="2" t="b">
        <v>0</v>
      </c>
      <c r="AH4516" s="1">
        <v>46242.564803738424</v>
      </c>
    </row>
    <row r="4517" spans="1:34" ht="13.9">
      <c r="A4517" s="1" t="s">
        <v>26902</v>
      </c>
      <c r="B4517" s="1" t="s">
        <v>26903</v>
      </c>
      <c r="C4517" s="4">
        <v>45978</v>
      </c>
      <c r="D4517" s="1" t="s">
        <v>26663</v>
      </c>
      <c r="E4517" s="1">
        <v>2025</v>
      </c>
      <c r="F4517" s="5">
        <v>8.67</v>
      </c>
      <c r="G4517" s="1" t="s">
        <v>26904</v>
      </c>
      <c r="H4517" s="1" t="s">
        <v>26905</v>
      </c>
      <c r="I4517" s="6">
        <v>30</v>
      </c>
      <c r="J4517" s="6" t="s">
        <v>54</v>
      </c>
      <c r="K4517" s="6">
        <v>2</v>
      </c>
      <c r="L4517" s="6">
        <v>2</v>
      </c>
      <c r="M4517" s="6">
        <v>0</v>
      </c>
      <c r="N4517" s="7">
        <v>1</v>
      </c>
      <c r="O4517" s="1" t="s">
        <v>567</v>
      </c>
      <c r="P4517" s="1" t="s">
        <v>54</v>
      </c>
      <c r="Q4517" s="1" t="s">
        <v>56</v>
      </c>
      <c r="R4517" s="1" t="s">
        <v>5</v>
      </c>
      <c r="S4517" s="2" t="b">
        <v>1</v>
      </c>
      <c r="T4517" s="2" t="b">
        <v>0</v>
      </c>
      <c r="U4517" s="1" t="s">
        <v>57</v>
      </c>
      <c r="V4517" s="1"/>
      <c r="W4517" s="2" t="b">
        <v>0</v>
      </c>
      <c r="X4517" s="1"/>
      <c r="Y4517" s="2" t="b">
        <v>0</v>
      </c>
      <c r="Z4517" s="1" t="s">
        <v>58</v>
      </c>
      <c r="AA4517" s="2" t="b">
        <v>1</v>
      </c>
      <c r="AB4517" s="1" t="s">
        <v>26906</v>
      </c>
      <c r="AC4517" s="1" t="s">
        <v>26907</v>
      </c>
      <c r="AD4517" s="1" t="s">
        <v>61</v>
      </c>
      <c r="AE4517" s="2" t="b">
        <v>1</v>
      </c>
      <c r="AF4517" s="1" t="s">
        <v>1545</v>
      </c>
      <c r="AG4517" s="2" t="b">
        <v>0</v>
      </c>
      <c r="AH4517" s="1">
        <v>46242.564803738424</v>
      </c>
    </row>
    <row r="4518" spans="1:34" ht="13.9">
      <c r="A4518" s="1" t="s">
        <v>26908</v>
      </c>
      <c r="B4518" s="1" t="s">
        <v>26909</v>
      </c>
      <c r="C4518" s="4">
        <v>45978</v>
      </c>
      <c r="D4518" s="1" t="s">
        <v>26663</v>
      </c>
      <c r="E4518" s="1">
        <v>2025</v>
      </c>
      <c r="F4518" s="5">
        <v>8.67</v>
      </c>
      <c r="G4518" s="1" t="s">
        <v>26910</v>
      </c>
      <c r="H4518" s="1" t="s">
        <v>26911</v>
      </c>
      <c r="I4518" s="6">
        <v>1</v>
      </c>
      <c r="J4518" s="6" t="s">
        <v>54</v>
      </c>
      <c r="K4518" s="6">
        <v>0</v>
      </c>
      <c r="L4518" s="6">
        <v>0</v>
      </c>
      <c r="M4518" s="6">
        <v>0</v>
      </c>
      <c r="N4518" s="7"/>
      <c r="O4518" s="1" t="s">
        <v>216</v>
      </c>
      <c r="P4518" s="1" t="s">
        <v>54</v>
      </c>
      <c r="Q4518" s="1" t="s">
        <v>56</v>
      </c>
      <c r="R4518" s="1" t="s">
        <v>5</v>
      </c>
      <c r="S4518" s="2" t="b">
        <v>1</v>
      </c>
      <c r="T4518" s="2" t="b">
        <v>0</v>
      </c>
      <c r="U4518" s="1" t="s">
        <v>57</v>
      </c>
      <c r="V4518" s="1"/>
      <c r="W4518" s="2" t="b">
        <v>0</v>
      </c>
      <c r="X4518" s="1"/>
      <c r="Y4518" s="2" t="b">
        <v>0</v>
      </c>
      <c r="Z4518" s="1" t="s">
        <v>58</v>
      </c>
      <c r="AA4518" s="2" t="b">
        <v>1</v>
      </c>
      <c r="AB4518" s="1" t="s">
        <v>26912</v>
      </c>
      <c r="AC4518" s="1" t="s">
        <v>26913</v>
      </c>
      <c r="AD4518" s="1" t="s">
        <v>61</v>
      </c>
      <c r="AE4518" s="2" t="b">
        <v>1</v>
      </c>
      <c r="AF4518" s="1" t="s">
        <v>71</v>
      </c>
      <c r="AG4518" s="2" t="b">
        <v>0</v>
      </c>
      <c r="AH4518" s="1">
        <v>46242.564803738424</v>
      </c>
    </row>
    <row r="4519" spans="1:34" ht="13.9">
      <c r="A4519" s="1" t="s">
        <v>26914</v>
      </c>
      <c r="B4519" s="1" t="s">
        <v>26915</v>
      </c>
      <c r="C4519" s="4">
        <v>45978</v>
      </c>
      <c r="D4519" s="1" t="s">
        <v>26663</v>
      </c>
      <c r="E4519" s="1">
        <v>2025</v>
      </c>
      <c r="F4519" s="5">
        <v>8.67</v>
      </c>
      <c r="G4519" s="1" t="s">
        <v>26916</v>
      </c>
      <c r="H4519" s="1" t="s">
        <v>26917</v>
      </c>
      <c r="I4519" s="6">
        <v>1235</v>
      </c>
      <c r="J4519" s="6" t="s">
        <v>54</v>
      </c>
      <c r="K4519" s="6">
        <v>44</v>
      </c>
      <c r="L4519" s="6">
        <v>44</v>
      </c>
      <c r="M4519" s="6">
        <v>0</v>
      </c>
      <c r="N4519" s="7">
        <v>1</v>
      </c>
      <c r="O4519" s="1" t="s">
        <v>126</v>
      </c>
      <c r="P4519" s="1" t="s">
        <v>54</v>
      </c>
      <c r="Q4519" s="1" t="s">
        <v>56</v>
      </c>
      <c r="R4519" s="1" t="s">
        <v>5</v>
      </c>
      <c r="S4519" s="2" t="b">
        <v>1</v>
      </c>
      <c r="T4519" s="2" t="b">
        <v>0</v>
      </c>
      <c r="U4519" s="1" t="s">
        <v>57</v>
      </c>
      <c r="V4519" s="1"/>
      <c r="W4519" s="2" t="b">
        <v>0</v>
      </c>
      <c r="X4519" s="1"/>
      <c r="Y4519" s="2" t="b">
        <v>0</v>
      </c>
      <c r="Z4519" s="1" t="s">
        <v>58</v>
      </c>
      <c r="AA4519" s="2" t="b">
        <v>1</v>
      </c>
      <c r="AB4519" s="1" t="s">
        <v>26918</v>
      </c>
      <c r="AC4519" s="1" t="s">
        <v>26919</v>
      </c>
      <c r="AD4519" s="1" t="s">
        <v>61</v>
      </c>
      <c r="AE4519" s="2" t="b">
        <v>1</v>
      </c>
      <c r="AF4519" s="1" t="s">
        <v>435</v>
      </c>
      <c r="AG4519" s="2" t="b">
        <v>0</v>
      </c>
      <c r="AH4519" s="1">
        <v>46242.564803738424</v>
      </c>
    </row>
    <row r="4520" spans="1:34" ht="13.9">
      <c r="A4520" s="1" t="s">
        <v>26920</v>
      </c>
      <c r="B4520" s="1" t="s">
        <v>26921</v>
      </c>
      <c r="C4520" s="4">
        <v>45978</v>
      </c>
      <c r="D4520" s="1" t="s">
        <v>26663</v>
      </c>
      <c r="E4520" s="1">
        <v>2025</v>
      </c>
      <c r="F4520" s="5">
        <v>8.67</v>
      </c>
      <c r="G4520" s="1" t="s">
        <v>26922</v>
      </c>
      <c r="H4520" s="1" t="s">
        <v>26923</v>
      </c>
      <c r="I4520" s="6">
        <v>450</v>
      </c>
      <c r="J4520" s="6" t="s">
        <v>54</v>
      </c>
      <c r="K4520" s="6">
        <v>11</v>
      </c>
      <c r="L4520" s="6">
        <v>9</v>
      </c>
      <c r="M4520" s="6">
        <v>2</v>
      </c>
      <c r="N4520" s="7">
        <v>0.81818181818181823</v>
      </c>
      <c r="O4520" s="1" t="s">
        <v>126</v>
      </c>
      <c r="P4520" s="1" t="s">
        <v>54</v>
      </c>
      <c r="Q4520" s="1" t="s">
        <v>56</v>
      </c>
      <c r="R4520" s="1" t="s">
        <v>5</v>
      </c>
      <c r="S4520" s="2" t="b">
        <v>1</v>
      </c>
      <c r="T4520" s="2" t="b">
        <v>0</v>
      </c>
      <c r="U4520" s="1" t="s">
        <v>57</v>
      </c>
      <c r="V4520" s="1"/>
      <c r="W4520" s="2" t="b">
        <v>0</v>
      </c>
      <c r="X4520" s="1"/>
      <c r="Y4520" s="2" t="b">
        <v>0</v>
      </c>
      <c r="Z4520" s="1" t="s">
        <v>58</v>
      </c>
      <c r="AA4520" s="2" t="b">
        <v>1</v>
      </c>
      <c r="AB4520" s="1" t="s">
        <v>26924</v>
      </c>
      <c r="AC4520" s="1" t="s">
        <v>26925</v>
      </c>
      <c r="AD4520" s="1" t="s">
        <v>61</v>
      </c>
      <c r="AE4520" s="2" t="b">
        <v>1</v>
      </c>
      <c r="AF4520" s="1" t="s">
        <v>101</v>
      </c>
      <c r="AG4520" s="2" t="b">
        <v>1</v>
      </c>
      <c r="AH4520" s="1">
        <v>46242.564803738424</v>
      </c>
    </row>
    <row r="4521" spans="1:34" ht="13.9">
      <c r="A4521" s="1" t="s">
        <v>26926</v>
      </c>
      <c r="B4521" s="1" t="s">
        <v>26927</v>
      </c>
      <c r="C4521" s="4">
        <v>45978</v>
      </c>
      <c r="D4521" s="1" t="s">
        <v>26663</v>
      </c>
      <c r="E4521" s="1">
        <v>2025</v>
      </c>
      <c r="F4521" s="5">
        <v>8.67</v>
      </c>
      <c r="G4521" s="1" t="s">
        <v>26928</v>
      </c>
      <c r="H4521" s="1" t="s">
        <v>26929</v>
      </c>
      <c r="I4521" s="6">
        <v>15</v>
      </c>
      <c r="J4521" s="6" t="s">
        <v>54</v>
      </c>
      <c r="K4521" s="6">
        <v>1</v>
      </c>
      <c r="L4521" s="6">
        <v>1</v>
      </c>
      <c r="M4521" s="6">
        <v>0</v>
      </c>
      <c r="N4521" s="7">
        <v>1</v>
      </c>
      <c r="O4521" s="1" t="s">
        <v>148</v>
      </c>
      <c r="P4521" s="1" t="s">
        <v>54</v>
      </c>
      <c r="Q4521" s="1" t="s">
        <v>56</v>
      </c>
      <c r="R4521" s="1" t="s">
        <v>5</v>
      </c>
      <c r="S4521" s="2" t="b">
        <v>1</v>
      </c>
      <c r="T4521" s="2" t="b">
        <v>0</v>
      </c>
      <c r="U4521" s="1" t="s">
        <v>57</v>
      </c>
      <c r="V4521" s="1"/>
      <c r="W4521" s="2" t="b">
        <v>0</v>
      </c>
      <c r="X4521" s="1"/>
      <c r="Y4521" s="2" t="b">
        <v>0</v>
      </c>
      <c r="Z4521" s="1" t="s">
        <v>58</v>
      </c>
      <c r="AA4521" s="2" t="b">
        <v>1</v>
      </c>
      <c r="AB4521" s="1" t="s">
        <v>26930</v>
      </c>
      <c r="AC4521" s="1" t="s">
        <v>26931</v>
      </c>
      <c r="AD4521" s="1" t="s">
        <v>61</v>
      </c>
      <c r="AE4521" s="2" t="b">
        <v>1</v>
      </c>
      <c r="AF4521" s="1" t="s">
        <v>142</v>
      </c>
      <c r="AG4521" s="2" t="b">
        <v>0</v>
      </c>
      <c r="AH4521" s="1">
        <v>46242.564803738424</v>
      </c>
    </row>
    <row r="4522" spans="1:34" ht="13.9">
      <c r="A4522" s="1" t="s">
        <v>26932</v>
      </c>
      <c r="B4522" s="1" t="s">
        <v>26933</v>
      </c>
      <c r="C4522" s="4">
        <v>45979</v>
      </c>
      <c r="D4522" s="1" t="s">
        <v>26663</v>
      </c>
      <c r="E4522" s="1">
        <v>2025</v>
      </c>
      <c r="F4522" s="5">
        <v>8.64</v>
      </c>
      <c r="G4522" s="1" t="s">
        <v>26934</v>
      </c>
      <c r="H4522" s="1" t="s">
        <v>26935</v>
      </c>
      <c r="I4522" s="6">
        <v>664</v>
      </c>
      <c r="J4522" s="6" t="s">
        <v>54</v>
      </c>
      <c r="K4522" s="6">
        <v>37</v>
      </c>
      <c r="L4522" s="6">
        <v>33</v>
      </c>
      <c r="M4522" s="6">
        <v>4</v>
      </c>
      <c r="N4522" s="7">
        <v>0.89189189189189189</v>
      </c>
      <c r="O4522" s="1" t="s">
        <v>126</v>
      </c>
      <c r="P4522" s="1" t="s">
        <v>54</v>
      </c>
      <c r="Q4522" s="1" t="s">
        <v>56</v>
      </c>
      <c r="R4522" s="1" t="s">
        <v>5</v>
      </c>
      <c r="S4522" s="2" t="b">
        <v>1</v>
      </c>
      <c r="T4522" s="2" t="b">
        <v>0</v>
      </c>
      <c r="U4522" s="1" t="s">
        <v>57</v>
      </c>
      <c r="V4522" s="1"/>
      <c r="W4522" s="2" t="b">
        <v>0</v>
      </c>
      <c r="X4522" s="1"/>
      <c r="Y4522" s="2" t="b">
        <v>0</v>
      </c>
      <c r="Z4522" s="1" t="s">
        <v>58</v>
      </c>
      <c r="AA4522" s="2" t="b">
        <v>1</v>
      </c>
      <c r="AB4522" s="1" t="s">
        <v>26936</v>
      </c>
      <c r="AC4522" s="1" t="s">
        <v>26937</v>
      </c>
      <c r="AD4522" s="1" t="s">
        <v>61</v>
      </c>
      <c r="AE4522" s="2" t="b">
        <v>1</v>
      </c>
      <c r="AF4522" s="1" t="s">
        <v>26938</v>
      </c>
      <c r="AG4522" s="2" t="b">
        <v>0</v>
      </c>
      <c r="AH4522" s="1">
        <v>46242.564803738424</v>
      </c>
    </row>
    <row r="4523" spans="1:34" ht="13.9">
      <c r="A4523" s="1" t="s">
        <v>26939</v>
      </c>
      <c r="B4523" s="1" t="s">
        <v>26940</v>
      </c>
      <c r="C4523" s="4">
        <v>45979</v>
      </c>
      <c r="D4523" s="1" t="s">
        <v>26663</v>
      </c>
      <c r="E4523" s="1">
        <v>2025</v>
      </c>
      <c r="F4523" s="5">
        <v>8.64</v>
      </c>
      <c r="G4523" s="1" t="s">
        <v>26941</v>
      </c>
      <c r="H4523" s="1" t="s">
        <v>26942</v>
      </c>
      <c r="I4523" s="6">
        <v>297</v>
      </c>
      <c r="J4523" s="6" t="s">
        <v>54</v>
      </c>
      <c r="K4523" s="6">
        <v>9</v>
      </c>
      <c r="L4523" s="6">
        <v>8</v>
      </c>
      <c r="M4523" s="6">
        <v>1</v>
      </c>
      <c r="N4523" s="7">
        <v>0.88888888888888884</v>
      </c>
      <c r="O4523" s="1" t="s">
        <v>382</v>
      </c>
      <c r="P4523" s="1" t="s">
        <v>54</v>
      </c>
      <c r="Q4523" s="1" t="s">
        <v>56</v>
      </c>
      <c r="R4523" s="1" t="s">
        <v>5</v>
      </c>
      <c r="S4523" s="2" t="b">
        <v>1</v>
      </c>
      <c r="T4523" s="2" t="b">
        <v>0</v>
      </c>
      <c r="U4523" s="1" t="s">
        <v>57</v>
      </c>
      <c r="V4523" s="1"/>
      <c r="W4523" s="2" t="b">
        <v>0</v>
      </c>
      <c r="X4523" s="1"/>
      <c r="Y4523" s="2" t="b">
        <v>0</v>
      </c>
      <c r="Z4523" s="1" t="s">
        <v>58</v>
      </c>
      <c r="AA4523" s="2" t="b">
        <v>1</v>
      </c>
      <c r="AB4523" s="1" t="s">
        <v>26943</v>
      </c>
      <c r="AC4523" s="1" t="s">
        <v>26944</v>
      </c>
      <c r="AD4523" s="1" t="s">
        <v>61</v>
      </c>
      <c r="AE4523" s="2" t="b">
        <v>1</v>
      </c>
      <c r="AF4523" s="1" t="s">
        <v>101</v>
      </c>
      <c r="AG4523" s="2" t="b">
        <v>1</v>
      </c>
      <c r="AH4523" s="1">
        <v>46242.564803738424</v>
      </c>
    </row>
    <row r="4524" spans="1:34" ht="13.9">
      <c r="A4524" s="1" t="s">
        <v>26945</v>
      </c>
      <c r="B4524" s="1" t="s">
        <v>26946</v>
      </c>
      <c r="C4524" s="4">
        <v>45979</v>
      </c>
      <c r="D4524" s="1" t="s">
        <v>26663</v>
      </c>
      <c r="E4524" s="1">
        <v>2025</v>
      </c>
      <c r="F4524" s="5">
        <v>8.64</v>
      </c>
      <c r="G4524" s="1" t="s">
        <v>26947</v>
      </c>
      <c r="H4524" s="1" t="s">
        <v>26948</v>
      </c>
      <c r="I4524" s="6">
        <v>83344</v>
      </c>
      <c r="J4524" s="6" t="s">
        <v>54</v>
      </c>
      <c r="K4524" s="6">
        <v>2389</v>
      </c>
      <c r="L4524" s="6">
        <v>2301</v>
      </c>
      <c r="M4524" s="6">
        <v>88</v>
      </c>
      <c r="N4524" s="7">
        <v>0.96316450397655928</v>
      </c>
      <c r="O4524" s="1" t="s">
        <v>76</v>
      </c>
      <c r="P4524" s="1" t="s">
        <v>54</v>
      </c>
      <c r="Q4524" s="1" t="s">
        <v>68</v>
      </c>
      <c r="R4524" s="1" t="s">
        <v>5</v>
      </c>
      <c r="S4524" s="2" t="b">
        <v>1</v>
      </c>
      <c r="T4524" s="2" t="b">
        <v>0</v>
      </c>
      <c r="U4524" s="1" t="s">
        <v>57</v>
      </c>
      <c r="V4524" s="1"/>
      <c r="W4524" s="2" t="b">
        <v>0</v>
      </c>
      <c r="X4524" s="1"/>
      <c r="Y4524" s="2" t="b">
        <v>0</v>
      </c>
      <c r="Z4524" s="1" t="s">
        <v>58</v>
      </c>
      <c r="AA4524" s="2" t="b">
        <v>1</v>
      </c>
      <c r="AB4524" s="1" t="s">
        <v>26949</v>
      </c>
      <c r="AC4524" s="1" t="s">
        <v>26950</v>
      </c>
      <c r="AD4524" s="1" t="s">
        <v>61</v>
      </c>
      <c r="AE4524" s="2" t="b">
        <v>1</v>
      </c>
      <c r="AF4524" s="1" t="s">
        <v>4604</v>
      </c>
      <c r="AG4524" s="2" t="b">
        <v>0</v>
      </c>
      <c r="AH4524" s="1">
        <v>46242.564803738424</v>
      </c>
    </row>
    <row r="4525" spans="1:34" ht="13.9">
      <c r="A4525" s="1" t="s">
        <v>26951</v>
      </c>
      <c r="B4525" s="1" t="s">
        <v>26952</v>
      </c>
      <c r="C4525" s="4">
        <v>45979</v>
      </c>
      <c r="D4525" s="1" t="s">
        <v>26663</v>
      </c>
      <c r="E4525" s="1">
        <v>2025</v>
      </c>
      <c r="F4525" s="5">
        <v>8.64</v>
      </c>
      <c r="G4525" s="1" t="s">
        <v>26953</v>
      </c>
      <c r="H4525" s="1" t="s">
        <v>26954</v>
      </c>
      <c r="I4525" s="6">
        <v>519</v>
      </c>
      <c r="J4525" s="6" t="s">
        <v>54</v>
      </c>
      <c r="K4525" s="6">
        <v>15</v>
      </c>
      <c r="L4525" s="6">
        <v>15</v>
      </c>
      <c r="M4525" s="6">
        <v>0</v>
      </c>
      <c r="N4525" s="7">
        <v>1</v>
      </c>
      <c r="O4525" s="1" t="s">
        <v>126</v>
      </c>
      <c r="P4525" s="1" t="s">
        <v>54</v>
      </c>
      <c r="Q4525" s="1" t="s">
        <v>56</v>
      </c>
      <c r="R4525" s="1" t="s">
        <v>5</v>
      </c>
      <c r="S4525" s="2" t="b">
        <v>1</v>
      </c>
      <c r="T4525" s="2" t="b">
        <v>0</v>
      </c>
      <c r="U4525" s="1" t="s">
        <v>57</v>
      </c>
      <c r="V4525" s="1"/>
      <c r="W4525" s="2" t="b">
        <v>0</v>
      </c>
      <c r="X4525" s="1"/>
      <c r="Y4525" s="2" t="b">
        <v>0</v>
      </c>
      <c r="Z4525" s="1" t="s">
        <v>58</v>
      </c>
      <c r="AA4525" s="2" t="b">
        <v>1</v>
      </c>
      <c r="AB4525" s="1" t="s">
        <v>26955</v>
      </c>
      <c r="AC4525" s="1" t="s">
        <v>26956</v>
      </c>
      <c r="AD4525" s="1" t="s">
        <v>61</v>
      </c>
      <c r="AE4525" s="2" t="b">
        <v>1</v>
      </c>
      <c r="AF4525" s="1" t="s">
        <v>101</v>
      </c>
      <c r="AG4525" s="2" t="b">
        <v>1</v>
      </c>
      <c r="AH4525" s="1">
        <v>46242.564803738424</v>
      </c>
    </row>
    <row r="4526" spans="1:34" ht="13.9">
      <c r="A4526" s="1" t="s">
        <v>26957</v>
      </c>
      <c r="B4526" s="1" t="s">
        <v>26958</v>
      </c>
      <c r="C4526" s="4">
        <v>45980</v>
      </c>
      <c r="D4526" s="1" t="s">
        <v>26663</v>
      </c>
      <c r="E4526" s="1">
        <v>2025</v>
      </c>
      <c r="F4526" s="5">
        <v>8.61</v>
      </c>
      <c r="G4526" s="1" t="s">
        <v>26959</v>
      </c>
      <c r="H4526" s="1" t="s">
        <v>26960</v>
      </c>
      <c r="I4526" s="6">
        <v>30116</v>
      </c>
      <c r="J4526" s="6" t="s">
        <v>54</v>
      </c>
      <c r="K4526" s="6">
        <v>239</v>
      </c>
      <c r="L4526" s="6">
        <v>205</v>
      </c>
      <c r="M4526" s="6">
        <v>34</v>
      </c>
      <c r="N4526" s="7">
        <v>0.85774058577405854</v>
      </c>
      <c r="O4526" s="1" t="s">
        <v>67</v>
      </c>
      <c r="P4526" s="1" t="s">
        <v>54</v>
      </c>
      <c r="Q4526" s="1" t="s">
        <v>68</v>
      </c>
      <c r="R4526" s="1" t="s">
        <v>7</v>
      </c>
      <c r="S4526" s="2" t="b">
        <v>0</v>
      </c>
      <c r="T4526" s="2" t="b">
        <v>1</v>
      </c>
      <c r="U4526" s="1" t="s">
        <v>202</v>
      </c>
      <c r="V4526" s="1">
        <v>18</v>
      </c>
      <c r="W4526" s="2" t="b">
        <v>1</v>
      </c>
      <c r="X4526" s="2" t="b">
        <v>1</v>
      </c>
      <c r="Y4526" s="2" t="b">
        <v>0</v>
      </c>
      <c r="Z4526" s="1" t="s">
        <v>119</v>
      </c>
      <c r="AA4526" s="2" t="b">
        <v>0</v>
      </c>
      <c r="AB4526" s="1" t="s">
        <v>26961</v>
      </c>
      <c r="AC4526" s="1" t="s">
        <v>26962</v>
      </c>
      <c r="AD4526" s="1" t="s">
        <v>61</v>
      </c>
      <c r="AE4526" s="2" t="b">
        <v>1</v>
      </c>
      <c r="AF4526" s="1"/>
      <c r="AG4526" s="2" t="b">
        <v>0</v>
      </c>
      <c r="AH4526" s="1">
        <v>46242.564803738424</v>
      </c>
    </row>
    <row r="4527" spans="1:34" ht="13.9">
      <c r="A4527" s="1" t="s">
        <v>26963</v>
      </c>
      <c r="B4527" s="1" t="s">
        <v>26964</v>
      </c>
      <c r="C4527" s="4">
        <v>45980</v>
      </c>
      <c r="D4527" s="1" t="s">
        <v>26663</v>
      </c>
      <c r="E4527" s="1">
        <v>2025</v>
      </c>
      <c r="F4527" s="5">
        <v>8.61</v>
      </c>
      <c r="G4527" s="1" t="s">
        <v>26965</v>
      </c>
      <c r="H4527" s="1" t="s">
        <v>26966</v>
      </c>
      <c r="I4527" s="6">
        <v>64</v>
      </c>
      <c r="J4527" s="6" t="s">
        <v>54</v>
      </c>
      <c r="K4527" s="6">
        <v>5</v>
      </c>
      <c r="L4527" s="6">
        <v>5</v>
      </c>
      <c r="M4527" s="6">
        <v>0</v>
      </c>
      <c r="N4527" s="7">
        <v>1</v>
      </c>
      <c r="O4527" s="1" t="s">
        <v>323</v>
      </c>
      <c r="P4527" s="1" t="s">
        <v>54</v>
      </c>
      <c r="Q4527" s="1" t="s">
        <v>56</v>
      </c>
      <c r="R4527" s="1" t="s">
        <v>5</v>
      </c>
      <c r="S4527" s="2" t="b">
        <v>1</v>
      </c>
      <c r="T4527" s="2" t="b">
        <v>0</v>
      </c>
      <c r="U4527" s="1" t="s">
        <v>57</v>
      </c>
      <c r="V4527" s="1"/>
      <c r="W4527" s="2" t="b">
        <v>0</v>
      </c>
      <c r="X4527" s="1"/>
      <c r="Y4527" s="2" t="b">
        <v>0</v>
      </c>
      <c r="Z4527" s="1" t="s">
        <v>58</v>
      </c>
      <c r="AA4527" s="2" t="b">
        <v>1</v>
      </c>
      <c r="AB4527" s="1" t="s">
        <v>26967</v>
      </c>
      <c r="AC4527" s="1" t="s">
        <v>26968</v>
      </c>
      <c r="AD4527" s="1" t="s">
        <v>61</v>
      </c>
      <c r="AE4527" s="2" t="b">
        <v>1</v>
      </c>
      <c r="AF4527" s="1" t="s">
        <v>435</v>
      </c>
      <c r="AG4527" s="2" t="b">
        <v>0</v>
      </c>
      <c r="AH4527" s="1">
        <v>46242.564803738424</v>
      </c>
    </row>
    <row r="4528" spans="1:34" ht="13.9">
      <c r="A4528" s="1" t="s">
        <v>26969</v>
      </c>
      <c r="B4528" s="1" t="s">
        <v>26970</v>
      </c>
      <c r="C4528" s="4">
        <v>45980</v>
      </c>
      <c r="D4528" s="1" t="s">
        <v>26663</v>
      </c>
      <c r="E4528" s="1">
        <v>2025</v>
      </c>
      <c r="F4528" s="5">
        <v>8.61</v>
      </c>
      <c r="G4528" s="1" t="s">
        <v>26971</v>
      </c>
      <c r="H4528" s="1" t="s">
        <v>26972</v>
      </c>
      <c r="I4528" s="6">
        <v>63</v>
      </c>
      <c r="J4528" s="6" t="s">
        <v>54</v>
      </c>
      <c r="K4528" s="6">
        <v>8</v>
      </c>
      <c r="L4528" s="6">
        <v>8</v>
      </c>
      <c r="M4528" s="6">
        <v>0</v>
      </c>
      <c r="N4528" s="7">
        <v>1</v>
      </c>
      <c r="O4528" s="1" t="s">
        <v>1324</v>
      </c>
      <c r="P4528" s="1" t="s">
        <v>54</v>
      </c>
      <c r="Q4528" s="1" t="s">
        <v>56</v>
      </c>
      <c r="R4528" s="1" t="s">
        <v>5</v>
      </c>
      <c r="S4528" s="2" t="b">
        <v>1</v>
      </c>
      <c r="T4528" s="2" t="b">
        <v>0</v>
      </c>
      <c r="U4528" s="1" t="s">
        <v>57</v>
      </c>
      <c r="V4528" s="1"/>
      <c r="W4528" s="2" t="b">
        <v>0</v>
      </c>
      <c r="X4528" s="1"/>
      <c r="Y4528" s="2" t="b">
        <v>0</v>
      </c>
      <c r="Z4528" s="1" t="s">
        <v>58</v>
      </c>
      <c r="AA4528" s="2" t="b">
        <v>1</v>
      </c>
      <c r="AB4528" s="1" t="s">
        <v>26973</v>
      </c>
      <c r="AC4528" s="1" t="s">
        <v>26974</v>
      </c>
      <c r="AD4528" s="1" t="s">
        <v>61</v>
      </c>
      <c r="AE4528" s="2" t="b">
        <v>1</v>
      </c>
      <c r="AF4528" s="1" t="s">
        <v>339</v>
      </c>
      <c r="AG4528" s="2" t="b">
        <v>0</v>
      </c>
      <c r="AH4528" s="1">
        <v>46242.564803738424</v>
      </c>
    </row>
    <row r="4529" spans="1:34" ht="13.9">
      <c r="A4529" s="1" t="s">
        <v>26975</v>
      </c>
      <c r="B4529" s="1" t="s">
        <v>26976</v>
      </c>
      <c r="C4529" s="4">
        <v>45980</v>
      </c>
      <c r="D4529" s="1" t="s">
        <v>26663</v>
      </c>
      <c r="E4529" s="1">
        <v>2025</v>
      </c>
      <c r="F4529" s="5">
        <v>8.61</v>
      </c>
      <c r="G4529" s="1" t="s">
        <v>26977</v>
      </c>
      <c r="H4529" s="1" t="s">
        <v>26978</v>
      </c>
      <c r="I4529" s="6">
        <v>159</v>
      </c>
      <c r="J4529" s="6" t="s">
        <v>54</v>
      </c>
      <c r="K4529" s="6">
        <v>4</v>
      </c>
      <c r="L4529" s="6">
        <v>3</v>
      </c>
      <c r="M4529" s="6">
        <v>1</v>
      </c>
      <c r="N4529" s="7">
        <v>0.75</v>
      </c>
      <c r="O4529" s="1" t="s">
        <v>344</v>
      </c>
      <c r="P4529" s="1" t="s">
        <v>54</v>
      </c>
      <c r="Q4529" s="1" t="s">
        <v>56</v>
      </c>
      <c r="R4529" s="1" t="s">
        <v>5</v>
      </c>
      <c r="S4529" s="2" t="b">
        <v>1</v>
      </c>
      <c r="T4529" s="2" t="b">
        <v>0</v>
      </c>
      <c r="U4529" s="1" t="s">
        <v>57</v>
      </c>
      <c r="V4529" s="1"/>
      <c r="W4529" s="2" t="b">
        <v>0</v>
      </c>
      <c r="X4529" s="1"/>
      <c r="Y4529" s="2" t="b">
        <v>0</v>
      </c>
      <c r="Z4529" s="1" t="s">
        <v>58</v>
      </c>
      <c r="AA4529" s="2" t="b">
        <v>1</v>
      </c>
      <c r="AB4529" s="1" t="s">
        <v>26979</v>
      </c>
      <c r="AC4529" s="1" t="s">
        <v>26980</v>
      </c>
      <c r="AD4529" s="1" t="s">
        <v>61</v>
      </c>
      <c r="AE4529" s="2" t="b">
        <v>1</v>
      </c>
      <c r="AF4529" s="1" t="s">
        <v>416</v>
      </c>
      <c r="AG4529" s="2" t="b">
        <v>0</v>
      </c>
      <c r="AH4529" s="1">
        <v>46242.564803738424</v>
      </c>
    </row>
    <row r="4530" spans="1:34" ht="13.9">
      <c r="A4530" s="1" t="s">
        <v>26981</v>
      </c>
      <c r="B4530" s="1" t="s">
        <v>26982</v>
      </c>
      <c r="C4530" s="4">
        <v>45980</v>
      </c>
      <c r="D4530" s="1" t="s">
        <v>26663</v>
      </c>
      <c r="E4530" s="1">
        <v>2025</v>
      </c>
      <c r="F4530" s="5">
        <v>8.61</v>
      </c>
      <c r="G4530" s="1" t="s">
        <v>26983</v>
      </c>
      <c r="H4530" s="1" t="s">
        <v>26984</v>
      </c>
      <c r="I4530" s="6">
        <v>435</v>
      </c>
      <c r="J4530" s="6" t="s">
        <v>54</v>
      </c>
      <c r="K4530" s="6">
        <v>23</v>
      </c>
      <c r="L4530" s="6">
        <v>23</v>
      </c>
      <c r="M4530" s="6">
        <v>0</v>
      </c>
      <c r="N4530" s="7">
        <v>1</v>
      </c>
      <c r="O4530" s="1" t="s">
        <v>126</v>
      </c>
      <c r="P4530" s="1" t="s">
        <v>54</v>
      </c>
      <c r="Q4530" s="1" t="s">
        <v>56</v>
      </c>
      <c r="R4530" s="1" t="s">
        <v>5</v>
      </c>
      <c r="S4530" s="2" t="b">
        <v>1</v>
      </c>
      <c r="T4530" s="2" t="b">
        <v>0</v>
      </c>
      <c r="U4530" s="1" t="s">
        <v>57</v>
      </c>
      <c r="V4530" s="1"/>
      <c r="W4530" s="2" t="b">
        <v>0</v>
      </c>
      <c r="X4530" s="1"/>
      <c r="Y4530" s="2" t="b">
        <v>0</v>
      </c>
      <c r="Z4530" s="1" t="s">
        <v>58</v>
      </c>
      <c r="AA4530" s="2" t="b">
        <v>1</v>
      </c>
      <c r="AB4530" s="1" t="s">
        <v>26985</v>
      </c>
      <c r="AC4530" s="1" t="s">
        <v>26986</v>
      </c>
      <c r="AD4530" s="1" t="s">
        <v>61</v>
      </c>
      <c r="AE4530" s="2" t="b">
        <v>1</v>
      </c>
      <c r="AF4530" s="1" t="s">
        <v>987</v>
      </c>
      <c r="AG4530" s="2" t="b">
        <v>0</v>
      </c>
      <c r="AH4530" s="1">
        <v>46242.564803738424</v>
      </c>
    </row>
    <row r="4531" spans="1:34" ht="13.9">
      <c r="A4531" s="1" t="s">
        <v>26987</v>
      </c>
      <c r="B4531" s="1" t="s">
        <v>26988</v>
      </c>
      <c r="C4531" s="4">
        <v>45981</v>
      </c>
      <c r="D4531" s="1" t="s">
        <v>26663</v>
      </c>
      <c r="E4531" s="1">
        <v>2025</v>
      </c>
      <c r="F4531" s="5">
        <v>8.57</v>
      </c>
      <c r="G4531" s="1" t="s">
        <v>26989</v>
      </c>
      <c r="H4531" s="1" t="s">
        <v>26990</v>
      </c>
      <c r="I4531" s="6">
        <v>8365</v>
      </c>
      <c r="J4531" s="6" t="s">
        <v>54</v>
      </c>
      <c r="K4531" s="6">
        <v>180</v>
      </c>
      <c r="L4531" s="6">
        <v>149</v>
      </c>
      <c r="M4531" s="6">
        <v>31</v>
      </c>
      <c r="N4531" s="7">
        <v>0.82777777777777772</v>
      </c>
      <c r="O4531" s="1" t="s">
        <v>67</v>
      </c>
      <c r="P4531" s="1" t="s">
        <v>54</v>
      </c>
      <c r="Q4531" s="1" t="s">
        <v>56</v>
      </c>
      <c r="R4531" s="1" t="s">
        <v>7</v>
      </c>
      <c r="S4531" s="2" t="b">
        <v>0</v>
      </c>
      <c r="T4531" s="2" t="b">
        <v>1</v>
      </c>
      <c r="U4531" s="1" t="s">
        <v>202</v>
      </c>
      <c r="V4531" s="1">
        <v>18</v>
      </c>
      <c r="W4531" s="2" t="b">
        <v>1</v>
      </c>
      <c r="X4531" s="2" t="b">
        <v>1</v>
      </c>
      <c r="Y4531" s="2" t="b">
        <v>0</v>
      </c>
      <c r="Z4531" s="1" t="s">
        <v>119</v>
      </c>
      <c r="AA4531" s="2" t="b">
        <v>0</v>
      </c>
      <c r="AB4531" s="1" t="s">
        <v>26991</v>
      </c>
      <c r="AC4531" s="1" t="s">
        <v>26992</v>
      </c>
      <c r="AD4531" s="1" t="s">
        <v>61</v>
      </c>
      <c r="AE4531" s="2" t="b">
        <v>1</v>
      </c>
      <c r="AF4531" s="1"/>
      <c r="AG4531" s="2" t="b">
        <v>0</v>
      </c>
      <c r="AH4531" s="1">
        <v>46242.564803738424</v>
      </c>
    </row>
    <row r="4532" spans="1:34" ht="13.9">
      <c r="A4532" s="1" t="s">
        <v>26993</v>
      </c>
      <c r="B4532" s="1" t="s">
        <v>26994</v>
      </c>
      <c r="C4532" s="4">
        <v>45981</v>
      </c>
      <c r="D4532" s="1" t="s">
        <v>26663</v>
      </c>
      <c r="E4532" s="1">
        <v>2025</v>
      </c>
      <c r="F4532" s="5">
        <v>8.57</v>
      </c>
      <c r="G4532" s="1" t="s">
        <v>26995</v>
      </c>
      <c r="H4532" s="1" t="s">
        <v>26996</v>
      </c>
      <c r="I4532" s="6">
        <v>528</v>
      </c>
      <c r="J4532" s="6" t="s">
        <v>54</v>
      </c>
      <c r="K4532" s="6">
        <v>38</v>
      </c>
      <c r="L4532" s="6">
        <v>34</v>
      </c>
      <c r="M4532" s="6">
        <v>4</v>
      </c>
      <c r="N4532" s="7">
        <v>0.89473684210526316</v>
      </c>
      <c r="O4532" s="1" t="s">
        <v>126</v>
      </c>
      <c r="P4532" s="1" t="s">
        <v>54</v>
      </c>
      <c r="Q4532" s="1" t="s">
        <v>56</v>
      </c>
      <c r="R4532" s="1" t="s">
        <v>5</v>
      </c>
      <c r="S4532" s="2" t="b">
        <v>1</v>
      </c>
      <c r="T4532" s="2" t="b">
        <v>0</v>
      </c>
      <c r="U4532" s="1" t="s">
        <v>57</v>
      </c>
      <c r="V4532" s="1"/>
      <c r="W4532" s="2" t="b">
        <v>0</v>
      </c>
      <c r="X4532" s="1"/>
      <c r="Y4532" s="2" t="b">
        <v>0</v>
      </c>
      <c r="Z4532" s="1" t="s">
        <v>58</v>
      </c>
      <c r="AA4532" s="2" t="b">
        <v>1</v>
      </c>
      <c r="AB4532" s="1" t="s">
        <v>26997</v>
      </c>
      <c r="AC4532" s="1" t="s">
        <v>26998</v>
      </c>
      <c r="AD4532" s="1" t="s">
        <v>61</v>
      </c>
      <c r="AE4532" s="2" t="b">
        <v>1</v>
      </c>
      <c r="AF4532" s="1" t="s">
        <v>71</v>
      </c>
      <c r="AG4532" s="2" t="b">
        <v>0</v>
      </c>
      <c r="AH4532" s="1">
        <v>46242.564803738424</v>
      </c>
    </row>
    <row r="4533" spans="1:34" ht="13.9">
      <c r="A4533" s="1" t="s">
        <v>26999</v>
      </c>
      <c r="B4533" s="1" t="s">
        <v>27000</v>
      </c>
      <c r="C4533" s="4">
        <v>45982</v>
      </c>
      <c r="D4533" s="1" t="s">
        <v>26663</v>
      </c>
      <c r="E4533" s="1">
        <v>2025</v>
      </c>
      <c r="F4533" s="5">
        <v>8.5399999999999991</v>
      </c>
      <c r="G4533" s="1" t="s">
        <v>27001</v>
      </c>
      <c r="H4533" s="1" t="s">
        <v>27002</v>
      </c>
      <c r="I4533" s="6">
        <v>80</v>
      </c>
      <c r="J4533" s="6" t="s">
        <v>54</v>
      </c>
      <c r="K4533" s="6">
        <v>9</v>
      </c>
      <c r="L4533" s="6">
        <v>8</v>
      </c>
      <c r="M4533" s="6">
        <v>1</v>
      </c>
      <c r="N4533" s="7">
        <v>0.88888888888888884</v>
      </c>
      <c r="O4533" s="1" t="s">
        <v>382</v>
      </c>
      <c r="P4533" s="1" t="s">
        <v>54</v>
      </c>
      <c r="Q4533" s="1" t="s">
        <v>56</v>
      </c>
      <c r="R4533" s="1" t="s">
        <v>5</v>
      </c>
      <c r="S4533" s="2" t="b">
        <v>1</v>
      </c>
      <c r="T4533" s="2" t="b">
        <v>0</v>
      </c>
      <c r="U4533" s="1" t="s">
        <v>57</v>
      </c>
      <c r="V4533" s="1"/>
      <c r="W4533" s="2" t="b">
        <v>0</v>
      </c>
      <c r="X4533" s="1"/>
      <c r="Y4533" s="2" t="b">
        <v>0</v>
      </c>
      <c r="Z4533" s="1" t="s">
        <v>58</v>
      </c>
      <c r="AA4533" s="2" t="b">
        <v>1</v>
      </c>
      <c r="AB4533" s="1" t="s">
        <v>27003</v>
      </c>
      <c r="AC4533" s="1" t="s">
        <v>27004</v>
      </c>
      <c r="AD4533" s="1" t="s">
        <v>61</v>
      </c>
      <c r="AE4533" s="2" t="b">
        <v>1</v>
      </c>
      <c r="AF4533" s="1" t="s">
        <v>164</v>
      </c>
      <c r="AG4533" s="2" t="b">
        <v>0</v>
      </c>
      <c r="AH4533" s="1">
        <v>46242.564803738424</v>
      </c>
    </row>
    <row r="4534" spans="1:34" ht="13.9">
      <c r="A4534" s="1" t="s">
        <v>27005</v>
      </c>
      <c r="B4534" s="1" t="s">
        <v>27006</v>
      </c>
      <c r="C4534" s="4">
        <v>45982</v>
      </c>
      <c r="D4534" s="1" t="s">
        <v>26663</v>
      </c>
      <c r="E4534" s="1">
        <v>2025</v>
      </c>
      <c r="F4534" s="5">
        <v>8.5399999999999991</v>
      </c>
      <c r="G4534" s="1" t="s">
        <v>27007</v>
      </c>
      <c r="H4534" s="1" t="s">
        <v>27008</v>
      </c>
      <c r="I4534" s="6">
        <v>996</v>
      </c>
      <c r="J4534" s="6" t="s">
        <v>54</v>
      </c>
      <c r="K4534" s="6">
        <v>18</v>
      </c>
      <c r="L4534" s="6">
        <v>17</v>
      </c>
      <c r="M4534" s="6">
        <v>1</v>
      </c>
      <c r="N4534" s="7">
        <v>0.94444444444444442</v>
      </c>
      <c r="O4534" s="1" t="s">
        <v>126</v>
      </c>
      <c r="P4534" s="1" t="s">
        <v>54</v>
      </c>
      <c r="Q4534" s="1" t="s">
        <v>56</v>
      </c>
      <c r="R4534" s="1" t="s">
        <v>7</v>
      </c>
      <c r="S4534" s="2" t="b">
        <v>0</v>
      </c>
      <c r="T4534" s="2" t="b">
        <v>1</v>
      </c>
      <c r="U4534" s="1" t="s">
        <v>202</v>
      </c>
      <c r="V4534" s="1">
        <v>18</v>
      </c>
      <c r="W4534" s="2" t="b">
        <v>1</v>
      </c>
      <c r="X4534" s="2" t="b">
        <v>1</v>
      </c>
      <c r="Y4534" s="2" t="b">
        <v>0</v>
      </c>
      <c r="Z4534" s="1" t="s">
        <v>119</v>
      </c>
      <c r="AA4534" s="2" t="b">
        <v>0</v>
      </c>
      <c r="AB4534" s="1" t="s">
        <v>27009</v>
      </c>
      <c r="AC4534" s="1" t="s">
        <v>27010</v>
      </c>
      <c r="AD4534" s="1" t="s">
        <v>61</v>
      </c>
      <c r="AE4534" s="2" t="b">
        <v>1</v>
      </c>
      <c r="AF4534" s="1"/>
      <c r="AG4534" s="2" t="b">
        <v>0</v>
      </c>
      <c r="AH4534" s="1">
        <v>46242.564803738424</v>
      </c>
    </row>
    <row r="4535" spans="1:34" ht="13.9">
      <c r="A4535" s="1" t="s">
        <v>27011</v>
      </c>
      <c r="B4535" s="1" t="s">
        <v>27012</v>
      </c>
      <c r="C4535" s="4">
        <v>45982</v>
      </c>
      <c r="D4535" s="1" t="s">
        <v>26663</v>
      </c>
      <c r="E4535" s="1">
        <v>2025</v>
      </c>
      <c r="F4535" s="5">
        <v>8.5399999999999991</v>
      </c>
      <c r="G4535" s="1" t="s">
        <v>27013</v>
      </c>
      <c r="H4535" s="1" t="s">
        <v>27014</v>
      </c>
      <c r="I4535" s="6">
        <v>33482</v>
      </c>
      <c r="J4535" s="6" t="s">
        <v>54</v>
      </c>
      <c r="K4535" s="6">
        <v>256</v>
      </c>
      <c r="L4535" s="6">
        <v>200</v>
      </c>
      <c r="M4535" s="6">
        <v>56</v>
      </c>
      <c r="N4535" s="7">
        <v>0.78125</v>
      </c>
      <c r="O4535" s="1" t="s">
        <v>55</v>
      </c>
      <c r="P4535" s="1" t="s">
        <v>54</v>
      </c>
      <c r="Q4535" s="1" t="s">
        <v>68</v>
      </c>
      <c r="R4535" s="1" t="s">
        <v>7</v>
      </c>
      <c r="S4535" s="2" t="b">
        <v>0</v>
      </c>
      <c r="T4535" s="2" t="b">
        <v>1</v>
      </c>
      <c r="U4535" s="1" t="s">
        <v>202</v>
      </c>
      <c r="V4535" s="1">
        <v>18</v>
      </c>
      <c r="W4535" s="2" t="b">
        <v>1</v>
      </c>
      <c r="X4535" s="2" t="b">
        <v>1</v>
      </c>
      <c r="Y4535" s="2" t="b">
        <v>0</v>
      </c>
      <c r="Z4535" s="1" t="s">
        <v>119</v>
      </c>
      <c r="AA4535" s="2" t="b">
        <v>0</v>
      </c>
      <c r="AB4535" s="1" t="s">
        <v>27015</v>
      </c>
      <c r="AC4535" s="1" t="s">
        <v>27016</v>
      </c>
      <c r="AD4535" s="1" t="s">
        <v>61</v>
      </c>
      <c r="AE4535" s="2" t="b">
        <v>1</v>
      </c>
      <c r="AF4535" s="1"/>
      <c r="AG4535" s="2" t="b">
        <v>0</v>
      </c>
      <c r="AH4535" s="1">
        <v>46242.564803738424</v>
      </c>
    </row>
    <row r="4536" spans="1:34" ht="13.9">
      <c r="A4536" s="1" t="s">
        <v>27017</v>
      </c>
      <c r="B4536" s="1" t="s">
        <v>27018</v>
      </c>
      <c r="C4536" s="4">
        <v>45982</v>
      </c>
      <c r="D4536" s="1" t="s">
        <v>26663</v>
      </c>
      <c r="E4536" s="1">
        <v>2025</v>
      </c>
      <c r="F4536" s="5">
        <v>8.5399999999999991</v>
      </c>
      <c r="G4536" s="1" t="s">
        <v>27019</v>
      </c>
      <c r="H4536" s="1" t="s">
        <v>27020</v>
      </c>
      <c r="I4536" s="6">
        <v>2303</v>
      </c>
      <c r="J4536" s="6" t="s">
        <v>54</v>
      </c>
      <c r="K4536" s="6">
        <v>129</v>
      </c>
      <c r="L4536" s="6">
        <v>125</v>
      </c>
      <c r="M4536" s="6">
        <v>4</v>
      </c>
      <c r="N4536" s="7">
        <v>0.96899224806201545</v>
      </c>
      <c r="O4536" s="1" t="s">
        <v>67</v>
      </c>
      <c r="P4536" s="1" t="s">
        <v>54</v>
      </c>
      <c r="Q4536" s="1" t="s">
        <v>56</v>
      </c>
      <c r="R4536" s="1" t="s">
        <v>5</v>
      </c>
      <c r="S4536" s="2" t="b">
        <v>1</v>
      </c>
      <c r="T4536" s="2" t="b">
        <v>0</v>
      </c>
      <c r="U4536" s="1" t="s">
        <v>57</v>
      </c>
      <c r="V4536" s="1"/>
      <c r="W4536" s="2" t="b">
        <v>0</v>
      </c>
      <c r="X4536" s="1"/>
      <c r="Y4536" s="2" t="b">
        <v>0</v>
      </c>
      <c r="Z4536" s="1" t="s">
        <v>58</v>
      </c>
      <c r="AA4536" s="2" t="b">
        <v>1</v>
      </c>
      <c r="AB4536" s="1" t="s">
        <v>27021</v>
      </c>
      <c r="AC4536" s="1" t="s">
        <v>27022</v>
      </c>
      <c r="AD4536" s="1" t="s">
        <v>61</v>
      </c>
      <c r="AE4536" s="2" t="b">
        <v>1</v>
      </c>
      <c r="AF4536" s="1" t="s">
        <v>502</v>
      </c>
      <c r="AG4536" s="2" t="b">
        <v>0</v>
      </c>
      <c r="AH4536" s="1">
        <v>46242.564803738424</v>
      </c>
    </row>
    <row r="4537" spans="1:34" ht="13.9">
      <c r="A4537" s="1" t="s">
        <v>27023</v>
      </c>
      <c r="B4537" s="1" t="s">
        <v>27024</v>
      </c>
      <c r="C4537" s="4">
        <v>45982</v>
      </c>
      <c r="D4537" s="1" t="s">
        <v>26663</v>
      </c>
      <c r="E4537" s="1">
        <v>2025</v>
      </c>
      <c r="F4537" s="5">
        <v>8.5399999999999991</v>
      </c>
      <c r="G4537" s="1" t="s">
        <v>27025</v>
      </c>
      <c r="H4537" s="1" t="s">
        <v>27026</v>
      </c>
      <c r="I4537" s="6">
        <v>2196</v>
      </c>
      <c r="J4537" s="6" t="s">
        <v>54</v>
      </c>
      <c r="K4537" s="6">
        <v>217</v>
      </c>
      <c r="L4537" s="6">
        <v>214</v>
      </c>
      <c r="M4537" s="6">
        <v>3</v>
      </c>
      <c r="N4537" s="7">
        <v>0.98617511520737322</v>
      </c>
      <c r="O4537" s="1" t="s">
        <v>67</v>
      </c>
      <c r="P4537" s="1" t="s">
        <v>54</v>
      </c>
      <c r="Q4537" s="1" t="s">
        <v>68</v>
      </c>
      <c r="R4537" s="1" t="s">
        <v>7</v>
      </c>
      <c r="S4537" s="2" t="b">
        <v>0</v>
      </c>
      <c r="T4537" s="2" t="b">
        <v>1</v>
      </c>
      <c r="U4537" s="1" t="s">
        <v>202</v>
      </c>
      <c r="V4537" s="1">
        <v>18</v>
      </c>
      <c r="W4537" s="2" t="b">
        <v>1</v>
      </c>
      <c r="X4537" s="2" t="b">
        <v>1</v>
      </c>
      <c r="Y4537" s="2" t="b">
        <v>0</v>
      </c>
      <c r="Z4537" s="1" t="s">
        <v>119</v>
      </c>
      <c r="AA4537" s="2" t="b">
        <v>0</v>
      </c>
      <c r="AB4537" s="1" t="s">
        <v>27027</v>
      </c>
      <c r="AC4537" s="1" t="s">
        <v>27028</v>
      </c>
      <c r="AD4537" s="1" t="s">
        <v>61</v>
      </c>
      <c r="AE4537" s="2" t="b">
        <v>1</v>
      </c>
      <c r="AF4537" s="1"/>
      <c r="AG4537" s="2" t="b">
        <v>0</v>
      </c>
      <c r="AH4537" s="1">
        <v>46242.564803738424</v>
      </c>
    </row>
    <row r="4538" spans="1:34" ht="13.9">
      <c r="A4538" s="1" t="s">
        <v>27029</v>
      </c>
      <c r="B4538" s="1" t="s">
        <v>27030</v>
      </c>
      <c r="C4538" s="4">
        <v>45983</v>
      </c>
      <c r="D4538" s="1" t="s">
        <v>26663</v>
      </c>
      <c r="E4538" s="1">
        <v>2025</v>
      </c>
      <c r="F4538" s="5">
        <v>8.51</v>
      </c>
      <c r="G4538" s="1" t="s">
        <v>27031</v>
      </c>
      <c r="H4538" s="1" t="s">
        <v>27032</v>
      </c>
      <c r="I4538" s="6">
        <v>28807</v>
      </c>
      <c r="J4538" s="6" t="s">
        <v>54</v>
      </c>
      <c r="K4538" s="6">
        <v>331</v>
      </c>
      <c r="L4538" s="6">
        <v>287</v>
      </c>
      <c r="M4538" s="6">
        <v>44</v>
      </c>
      <c r="N4538" s="7">
        <v>0.86706948640483383</v>
      </c>
      <c r="O4538" s="1" t="s">
        <v>67</v>
      </c>
      <c r="P4538" s="1" t="s">
        <v>54</v>
      </c>
      <c r="Q4538" s="1" t="s">
        <v>68</v>
      </c>
      <c r="R4538" s="1" t="s">
        <v>7</v>
      </c>
      <c r="S4538" s="2" t="b">
        <v>0</v>
      </c>
      <c r="T4538" s="2" t="b">
        <v>1</v>
      </c>
      <c r="U4538" s="1" t="s">
        <v>202</v>
      </c>
      <c r="V4538" s="1">
        <v>18</v>
      </c>
      <c r="W4538" s="2" t="b">
        <v>1</v>
      </c>
      <c r="X4538" s="2" t="b">
        <v>1</v>
      </c>
      <c r="Y4538" s="2" t="b">
        <v>0</v>
      </c>
      <c r="Z4538" s="1" t="s">
        <v>119</v>
      </c>
      <c r="AA4538" s="2" t="b">
        <v>0</v>
      </c>
      <c r="AB4538" s="1" t="s">
        <v>27033</v>
      </c>
      <c r="AC4538" s="1" t="s">
        <v>27034</v>
      </c>
      <c r="AD4538" s="1" t="s">
        <v>61</v>
      </c>
      <c r="AE4538" s="2" t="b">
        <v>1</v>
      </c>
      <c r="AF4538" s="1"/>
      <c r="AG4538" s="2" t="b">
        <v>0</v>
      </c>
      <c r="AH4538" s="1">
        <v>46242.564803738424</v>
      </c>
    </row>
    <row r="4539" spans="1:34" ht="13.9">
      <c r="A4539" s="1" t="s">
        <v>27035</v>
      </c>
      <c r="B4539" s="1" t="s">
        <v>27036</v>
      </c>
      <c r="C4539" s="4">
        <v>45984</v>
      </c>
      <c r="D4539" s="1" t="s">
        <v>26663</v>
      </c>
      <c r="E4539" s="1">
        <v>2025</v>
      </c>
      <c r="F4539" s="5">
        <v>8.48</v>
      </c>
      <c r="G4539" s="1" t="s">
        <v>27037</v>
      </c>
      <c r="H4539" s="1" t="s">
        <v>27038</v>
      </c>
      <c r="I4539" s="6">
        <v>30447</v>
      </c>
      <c r="J4539" s="6" t="s">
        <v>54</v>
      </c>
      <c r="K4539" s="6">
        <v>417</v>
      </c>
      <c r="L4539" s="6">
        <v>390</v>
      </c>
      <c r="M4539" s="6">
        <v>27</v>
      </c>
      <c r="N4539" s="7">
        <v>0.93525179856115104</v>
      </c>
      <c r="O4539" s="1" t="s">
        <v>67</v>
      </c>
      <c r="P4539" s="1" t="s">
        <v>54</v>
      </c>
      <c r="Q4539" s="1" t="s">
        <v>68</v>
      </c>
      <c r="R4539" s="1" t="s">
        <v>7</v>
      </c>
      <c r="S4539" s="2" t="b">
        <v>0</v>
      </c>
      <c r="T4539" s="2" t="b">
        <v>1</v>
      </c>
      <c r="U4539" s="1" t="s">
        <v>202</v>
      </c>
      <c r="V4539" s="1">
        <v>18</v>
      </c>
      <c r="W4539" s="2" t="b">
        <v>1</v>
      </c>
      <c r="X4539" s="2" t="b">
        <v>1</v>
      </c>
      <c r="Y4539" s="2" t="b">
        <v>0</v>
      </c>
      <c r="Z4539" s="1" t="s">
        <v>119</v>
      </c>
      <c r="AA4539" s="2" t="b">
        <v>0</v>
      </c>
      <c r="AB4539" s="1" t="s">
        <v>27039</v>
      </c>
      <c r="AC4539" s="1" t="s">
        <v>27040</v>
      </c>
      <c r="AD4539" s="1" t="s">
        <v>61</v>
      </c>
      <c r="AE4539" s="2" t="b">
        <v>1</v>
      </c>
      <c r="AF4539" s="1"/>
      <c r="AG4539" s="2" t="b">
        <v>0</v>
      </c>
      <c r="AH4539" s="1">
        <v>46242.564803738424</v>
      </c>
    </row>
    <row r="4540" spans="1:34" ht="13.9">
      <c r="A4540" s="1" t="s">
        <v>27041</v>
      </c>
      <c r="B4540" s="1" t="s">
        <v>27042</v>
      </c>
      <c r="C4540" s="4">
        <v>45985</v>
      </c>
      <c r="D4540" s="1" t="s">
        <v>26663</v>
      </c>
      <c r="E4540" s="1">
        <v>2025</v>
      </c>
      <c r="F4540" s="5">
        <v>8.44</v>
      </c>
      <c r="G4540" s="1" t="s">
        <v>27043</v>
      </c>
      <c r="H4540" s="1" t="s">
        <v>27044</v>
      </c>
      <c r="I4540" s="6">
        <v>660</v>
      </c>
      <c r="J4540" s="6" t="s">
        <v>54</v>
      </c>
      <c r="K4540" s="6">
        <v>16</v>
      </c>
      <c r="L4540" s="6">
        <v>14</v>
      </c>
      <c r="M4540" s="6">
        <v>2</v>
      </c>
      <c r="N4540" s="7">
        <v>0.875</v>
      </c>
      <c r="O4540" s="1" t="s">
        <v>126</v>
      </c>
      <c r="P4540" s="1" t="s">
        <v>54</v>
      </c>
      <c r="Q4540" s="1" t="s">
        <v>56</v>
      </c>
      <c r="R4540" s="1" t="s">
        <v>7</v>
      </c>
      <c r="S4540" s="2" t="b">
        <v>0</v>
      </c>
      <c r="T4540" s="2" t="b">
        <v>1</v>
      </c>
      <c r="U4540" s="1" t="s">
        <v>202</v>
      </c>
      <c r="V4540" s="1">
        <v>18</v>
      </c>
      <c r="W4540" s="2" t="b">
        <v>1</v>
      </c>
      <c r="X4540" s="2" t="b">
        <v>1</v>
      </c>
      <c r="Y4540" s="2" t="b">
        <v>0</v>
      </c>
      <c r="Z4540" s="1" t="s">
        <v>119</v>
      </c>
      <c r="AA4540" s="2" t="b">
        <v>0</v>
      </c>
      <c r="AB4540" s="1" t="s">
        <v>27045</v>
      </c>
      <c r="AC4540" s="1" t="s">
        <v>27046</v>
      </c>
      <c r="AD4540" s="1" t="s">
        <v>61</v>
      </c>
      <c r="AE4540" s="2" t="b">
        <v>1</v>
      </c>
      <c r="AF4540" s="1"/>
      <c r="AG4540" s="2" t="b">
        <v>0</v>
      </c>
      <c r="AH4540" s="1">
        <v>46242.564803738424</v>
      </c>
    </row>
    <row r="4541" spans="1:34" ht="13.9">
      <c r="A4541" s="1" t="s">
        <v>27047</v>
      </c>
      <c r="B4541" s="1" t="s">
        <v>27048</v>
      </c>
      <c r="C4541" s="4">
        <v>45985</v>
      </c>
      <c r="D4541" s="1" t="s">
        <v>26663</v>
      </c>
      <c r="E4541" s="1">
        <v>2025</v>
      </c>
      <c r="F4541" s="5">
        <v>8.44</v>
      </c>
      <c r="G4541" s="1" t="s">
        <v>27049</v>
      </c>
      <c r="H4541" s="1" t="s">
        <v>27050</v>
      </c>
      <c r="I4541" s="6">
        <v>167</v>
      </c>
      <c r="J4541" s="6" t="s">
        <v>54</v>
      </c>
      <c r="K4541" s="6">
        <v>18</v>
      </c>
      <c r="L4541" s="6">
        <v>17</v>
      </c>
      <c r="M4541" s="6">
        <v>1</v>
      </c>
      <c r="N4541" s="7">
        <v>0.94444444444444442</v>
      </c>
      <c r="O4541" s="1" t="s">
        <v>126</v>
      </c>
      <c r="P4541" s="1" t="s">
        <v>54</v>
      </c>
      <c r="Q4541" s="1" t="s">
        <v>56</v>
      </c>
      <c r="R4541" s="1" t="s">
        <v>5</v>
      </c>
      <c r="S4541" s="2" t="b">
        <v>1</v>
      </c>
      <c r="T4541" s="2" t="b">
        <v>0</v>
      </c>
      <c r="U4541" s="1" t="s">
        <v>57</v>
      </c>
      <c r="V4541" s="1"/>
      <c r="W4541" s="2" t="b">
        <v>0</v>
      </c>
      <c r="X4541" s="1"/>
      <c r="Y4541" s="2" t="b">
        <v>0</v>
      </c>
      <c r="Z4541" s="1" t="s">
        <v>58</v>
      </c>
      <c r="AA4541" s="2" t="b">
        <v>1</v>
      </c>
      <c r="AB4541" s="1" t="s">
        <v>27051</v>
      </c>
      <c r="AC4541" s="1" t="s">
        <v>27052</v>
      </c>
      <c r="AD4541" s="1" t="s">
        <v>61</v>
      </c>
      <c r="AE4541" s="2" t="b">
        <v>1</v>
      </c>
      <c r="AF4541" s="1" t="s">
        <v>142</v>
      </c>
      <c r="AG4541" s="2" t="b">
        <v>0</v>
      </c>
      <c r="AH4541" s="1">
        <v>46242.564803738424</v>
      </c>
    </row>
    <row r="4542" spans="1:34" ht="13.9">
      <c r="A4542" s="1" t="s">
        <v>27053</v>
      </c>
      <c r="B4542" s="1" t="s">
        <v>27054</v>
      </c>
      <c r="C4542" s="4">
        <v>45985</v>
      </c>
      <c r="D4542" s="1" t="s">
        <v>26663</v>
      </c>
      <c r="E4542" s="1">
        <v>2025</v>
      </c>
      <c r="F4542" s="5">
        <v>8.44</v>
      </c>
      <c r="G4542" s="1" t="s">
        <v>27055</v>
      </c>
      <c r="H4542" s="1" t="s">
        <v>27056</v>
      </c>
      <c r="I4542" s="6">
        <v>81</v>
      </c>
      <c r="J4542" s="6" t="s">
        <v>54</v>
      </c>
      <c r="K4542" s="6">
        <v>4</v>
      </c>
      <c r="L4542" s="6">
        <v>3</v>
      </c>
      <c r="M4542" s="6">
        <v>1</v>
      </c>
      <c r="N4542" s="7">
        <v>0.75</v>
      </c>
      <c r="O4542" s="1" t="s">
        <v>344</v>
      </c>
      <c r="P4542" s="1" t="s">
        <v>54</v>
      </c>
      <c r="Q4542" s="1" t="s">
        <v>56</v>
      </c>
      <c r="R4542" s="1" t="s">
        <v>5</v>
      </c>
      <c r="S4542" s="2" t="b">
        <v>1</v>
      </c>
      <c r="T4542" s="2" t="b">
        <v>0</v>
      </c>
      <c r="U4542" s="1" t="s">
        <v>57</v>
      </c>
      <c r="V4542" s="1"/>
      <c r="W4542" s="2" t="b">
        <v>0</v>
      </c>
      <c r="X4542" s="1"/>
      <c r="Y4542" s="2" t="b">
        <v>0</v>
      </c>
      <c r="Z4542" s="1" t="s">
        <v>58</v>
      </c>
      <c r="AA4542" s="2" t="b">
        <v>1</v>
      </c>
      <c r="AB4542" s="1" t="s">
        <v>27057</v>
      </c>
      <c r="AC4542" s="1" t="s">
        <v>27058</v>
      </c>
      <c r="AD4542" s="1" t="s">
        <v>61</v>
      </c>
      <c r="AE4542" s="2" t="b">
        <v>1</v>
      </c>
      <c r="AF4542" s="1" t="s">
        <v>71</v>
      </c>
      <c r="AG4542" s="2" t="b">
        <v>0</v>
      </c>
      <c r="AH4542" s="1">
        <v>46242.564803738424</v>
      </c>
    </row>
    <row r="4543" spans="1:34" ht="13.9">
      <c r="A4543" s="1" t="s">
        <v>27059</v>
      </c>
      <c r="B4543" s="1" t="s">
        <v>27060</v>
      </c>
      <c r="C4543" s="4">
        <v>45985</v>
      </c>
      <c r="D4543" s="1" t="s">
        <v>26663</v>
      </c>
      <c r="E4543" s="1">
        <v>2025</v>
      </c>
      <c r="F4543" s="5">
        <v>8.44</v>
      </c>
      <c r="G4543" s="1" t="s">
        <v>27061</v>
      </c>
      <c r="H4543" s="1" t="s">
        <v>27062</v>
      </c>
      <c r="I4543" s="6">
        <v>146</v>
      </c>
      <c r="J4543" s="6" t="s">
        <v>54</v>
      </c>
      <c r="K4543" s="6">
        <v>7</v>
      </c>
      <c r="L4543" s="6">
        <v>6</v>
      </c>
      <c r="M4543" s="6">
        <v>1</v>
      </c>
      <c r="N4543" s="7">
        <v>0.8571428571428571</v>
      </c>
      <c r="O4543" s="1" t="s">
        <v>83</v>
      </c>
      <c r="P4543" s="1" t="s">
        <v>54</v>
      </c>
      <c r="Q4543" s="1" t="s">
        <v>56</v>
      </c>
      <c r="R4543" s="1" t="s">
        <v>7</v>
      </c>
      <c r="S4543" s="2" t="b">
        <v>0</v>
      </c>
      <c r="T4543" s="2" t="b">
        <v>1</v>
      </c>
      <c r="U4543" s="1" t="s">
        <v>202</v>
      </c>
      <c r="V4543" s="1">
        <v>18</v>
      </c>
      <c r="W4543" s="2" t="b">
        <v>1</v>
      </c>
      <c r="X4543" s="2" t="b">
        <v>1</v>
      </c>
      <c r="Y4543" s="2" t="b">
        <v>0</v>
      </c>
      <c r="Z4543" s="1" t="s">
        <v>119</v>
      </c>
      <c r="AA4543" s="2" t="b">
        <v>0</v>
      </c>
      <c r="AB4543" s="1" t="s">
        <v>27063</v>
      </c>
      <c r="AC4543" s="1" t="s">
        <v>27064</v>
      </c>
      <c r="AD4543" s="1" t="s">
        <v>61</v>
      </c>
      <c r="AE4543" s="2" t="b">
        <v>1</v>
      </c>
      <c r="AF4543" s="1"/>
      <c r="AG4543" s="2" t="b">
        <v>0</v>
      </c>
      <c r="AH4543" s="1">
        <v>46242.564803738424</v>
      </c>
    </row>
    <row r="4544" spans="1:34" ht="13.9">
      <c r="A4544" s="1" t="s">
        <v>27065</v>
      </c>
      <c r="B4544" s="1" t="s">
        <v>27066</v>
      </c>
      <c r="C4544" s="4">
        <v>45986</v>
      </c>
      <c r="D4544" s="1" t="s">
        <v>26663</v>
      </c>
      <c r="E4544" s="1">
        <v>2025</v>
      </c>
      <c r="F4544" s="5">
        <v>8.41</v>
      </c>
      <c r="G4544" s="1" t="s">
        <v>27067</v>
      </c>
      <c r="H4544" s="1" t="s">
        <v>27068</v>
      </c>
      <c r="I4544" s="6">
        <v>15</v>
      </c>
      <c r="J4544" s="6" t="s">
        <v>54</v>
      </c>
      <c r="K4544" s="6">
        <v>0</v>
      </c>
      <c r="L4544" s="6">
        <v>0</v>
      </c>
      <c r="M4544" s="6">
        <v>0</v>
      </c>
      <c r="N4544" s="7"/>
      <c r="O4544" s="1" t="s">
        <v>216</v>
      </c>
      <c r="P4544" s="1" t="s">
        <v>54</v>
      </c>
      <c r="Q4544" s="1" t="s">
        <v>56</v>
      </c>
      <c r="R4544" s="1" t="s">
        <v>5</v>
      </c>
      <c r="S4544" s="2" t="b">
        <v>1</v>
      </c>
      <c r="T4544" s="2" t="b">
        <v>0</v>
      </c>
      <c r="U4544" s="1" t="s">
        <v>57</v>
      </c>
      <c r="V4544" s="1"/>
      <c r="W4544" s="2" t="b">
        <v>0</v>
      </c>
      <c r="X4544" s="1"/>
      <c r="Y4544" s="2" t="b">
        <v>0</v>
      </c>
      <c r="Z4544" s="1" t="s">
        <v>119</v>
      </c>
      <c r="AA4544" s="2" t="b">
        <v>0</v>
      </c>
      <c r="AB4544" s="1" t="s">
        <v>27069</v>
      </c>
      <c r="AC4544" s="1" t="s">
        <v>27070</v>
      </c>
      <c r="AD4544" s="1" t="s">
        <v>61</v>
      </c>
      <c r="AE4544" s="2" t="b">
        <v>1</v>
      </c>
      <c r="AF4544" s="1"/>
      <c r="AG4544" s="2" t="b">
        <v>0</v>
      </c>
      <c r="AH4544" s="1">
        <v>46242.564803738424</v>
      </c>
    </row>
    <row r="4545" spans="1:34" ht="13.9">
      <c r="A4545" s="1" t="s">
        <v>27071</v>
      </c>
      <c r="B4545" s="1" t="s">
        <v>27072</v>
      </c>
      <c r="C4545" s="4">
        <v>45986</v>
      </c>
      <c r="D4545" s="1" t="s">
        <v>26663</v>
      </c>
      <c r="E4545" s="1">
        <v>2025</v>
      </c>
      <c r="F4545" s="5">
        <v>8.41</v>
      </c>
      <c r="G4545" s="1" t="s">
        <v>27073</v>
      </c>
      <c r="H4545" s="1" t="s">
        <v>27074</v>
      </c>
      <c r="I4545" s="6">
        <v>15929</v>
      </c>
      <c r="J4545" s="6" t="s">
        <v>54</v>
      </c>
      <c r="K4545" s="6">
        <v>294</v>
      </c>
      <c r="L4545" s="6">
        <v>170</v>
      </c>
      <c r="M4545" s="6">
        <v>124</v>
      </c>
      <c r="N4545" s="7">
        <v>0.57823129251700678</v>
      </c>
      <c r="O4545" s="1" t="s">
        <v>91</v>
      </c>
      <c r="P4545" s="1" t="s">
        <v>54</v>
      </c>
      <c r="Q4545" s="1" t="s">
        <v>68</v>
      </c>
      <c r="R4545" s="1" t="s">
        <v>7</v>
      </c>
      <c r="S4545" s="2" t="b">
        <v>0</v>
      </c>
      <c r="T4545" s="2" t="b">
        <v>1</v>
      </c>
      <c r="U4545" s="1" t="s">
        <v>133</v>
      </c>
      <c r="V4545" s="1">
        <v>18</v>
      </c>
      <c r="W4545" s="2" t="b">
        <v>1</v>
      </c>
      <c r="X4545" s="2" t="b">
        <v>0</v>
      </c>
      <c r="Y4545" s="2" t="b">
        <v>0</v>
      </c>
      <c r="Z4545" s="1" t="s">
        <v>58</v>
      </c>
      <c r="AA4545" s="2" t="b">
        <v>1</v>
      </c>
      <c r="AB4545" s="1" t="s">
        <v>27075</v>
      </c>
      <c r="AC4545" s="1" t="s">
        <v>27076</v>
      </c>
      <c r="AD4545" s="1" t="s">
        <v>61</v>
      </c>
      <c r="AE4545" s="2" t="b">
        <v>1</v>
      </c>
      <c r="AF4545" s="1" t="s">
        <v>101</v>
      </c>
      <c r="AG4545" s="2" t="b">
        <v>1</v>
      </c>
      <c r="AH4545" s="1">
        <v>46242.564803738424</v>
      </c>
    </row>
    <row r="4546" spans="1:34" ht="13.9">
      <c r="A4546" s="1" t="s">
        <v>27077</v>
      </c>
      <c r="B4546" s="1" t="s">
        <v>27078</v>
      </c>
      <c r="C4546" s="4">
        <v>45987</v>
      </c>
      <c r="D4546" s="1" t="s">
        <v>26663</v>
      </c>
      <c r="E4546" s="1">
        <v>2025</v>
      </c>
      <c r="F4546" s="5">
        <v>8.3800000000000008</v>
      </c>
      <c r="G4546" s="1" t="s">
        <v>27079</v>
      </c>
      <c r="H4546" s="1" t="s">
        <v>27080</v>
      </c>
      <c r="I4546" s="6">
        <v>1</v>
      </c>
      <c r="J4546" s="6" t="s">
        <v>54</v>
      </c>
      <c r="K4546" s="6">
        <v>0</v>
      </c>
      <c r="L4546" s="6">
        <v>0</v>
      </c>
      <c r="M4546" s="6">
        <v>0</v>
      </c>
      <c r="N4546" s="7"/>
      <c r="O4546" s="1" t="s">
        <v>216</v>
      </c>
      <c r="P4546" s="1" t="s">
        <v>54</v>
      </c>
      <c r="Q4546" s="1" t="s">
        <v>56</v>
      </c>
      <c r="R4546" s="1" t="s">
        <v>5</v>
      </c>
      <c r="S4546" s="2" t="b">
        <v>1</v>
      </c>
      <c r="T4546" s="2" t="b">
        <v>0</v>
      </c>
      <c r="U4546" s="1" t="s">
        <v>57</v>
      </c>
      <c r="V4546" s="1"/>
      <c r="W4546" s="2" t="b">
        <v>0</v>
      </c>
      <c r="X4546" s="1"/>
      <c r="Y4546" s="2" t="b">
        <v>0</v>
      </c>
      <c r="Z4546" s="1" t="s">
        <v>119</v>
      </c>
      <c r="AA4546" s="2" t="b">
        <v>0</v>
      </c>
      <c r="AB4546" s="1" t="s">
        <v>27081</v>
      </c>
      <c r="AC4546" s="1" t="s">
        <v>27082</v>
      </c>
      <c r="AD4546" s="1" t="s">
        <v>61</v>
      </c>
      <c r="AE4546" s="2" t="b">
        <v>1</v>
      </c>
      <c r="AF4546" s="1"/>
      <c r="AG4546" s="2" t="b">
        <v>0</v>
      </c>
      <c r="AH4546" s="1">
        <v>46242.564803738424</v>
      </c>
    </row>
    <row r="4547" spans="1:34" ht="13.9">
      <c r="A4547" s="1" t="s">
        <v>27083</v>
      </c>
      <c r="B4547" s="1" t="s">
        <v>27084</v>
      </c>
      <c r="C4547" s="4">
        <v>45987</v>
      </c>
      <c r="D4547" s="1" t="s">
        <v>26663</v>
      </c>
      <c r="E4547" s="1">
        <v>2025</v>
      </c>
      <c r="F4547" s="5">
        <v>8.3800000000000008</v>
      </c>
      <c r="G4547" s="1" t="s">
        <v>27085</v>
      </c>
      <c r="H4547" s="1" t="s">
        <v>27086</v>
      </c>
      <c r="I4547" s="6">
        <v>8743</v>
      </c>
      <c r="J4547" s="6" t="s">
        <v>54</v>
      </c>
      <c r="K4547" s="6">
        <v>441</v>
      </c>
      <c r="L4547" s="6">
        <v>414</v>
      </c>
      <c r="M4547" s="6">
        <v>27</v>
      </c>
      <c r="N4547" s="7">
        <v>0.93877551020408168</v>
      </c>
      <c r="O4547" s="1" t="s">
        <v>67</v>
      </c>
      <c r="P4547" s="1" t="s">
        <v>54</v>
      </c>
      <c r="Q4547" s="1" t="s">
        <v>68</v>
      </c>
      <c r="R4547" s="1" t="s">
        <v>5</v>
      </c>
      <c r="S4547" s="2" t="b">
        <v>1</v>
      </c>
      <c r="T4547" s="2" t="b">
        <v>0</v>
      </c>
      <c r="U4547" s="1" t="s">
        <v>57</v>
      </c>
      <c r="V4547" s="1"/>
      <c r="W4547" s="2" t="b">
        <v>0</v>
      </c>
      <c r="X4547" s="1"/>
      <c r="Y4547" s="2" t="b">
        <v>0</v>
      </c>
      <c r="Z4547" s="1" t="s">
        <v>58</v>
      </c>
      <c r="AA4547" s="2" t="b">
        <v>1</v>
      </c>
      <c r="AB4547" s="1" t="s">
        <v>27087</v>
      </c>
      <c r="AC4547" s="1" t="s">
        <v>27088</v>
      </c>
      <c r="AD4547" s="1" t="s">
        <v>61</v>
      </c>
      <c r="AE4547" s="2" t="b">
        <v>1</v>
      </c>
      <c r="AF4547" s="1" t="s">
        <v>502</v>
      </c>
      <c r="AG4547" s="2" t="b">
        <v>0</v>
      </c>
      <c r="AH4547" s="1">
        <v>46242.564803738424</v>
      </c>
    </row>
    <row r="4548" spans="1:34" ht="13.9">
      <c r="A4548" s="1" t="s">
        <v>27089</v>
      </c>
      <c r="B4548" s="1" t="s">
        <v>27090</v>
      </c>
      <c r="C4548" s="4">
        <v>45987</v>
      </c>
      <c r="D4548" s="1" t="s">
        <v>26663</v>
      </c>
      <c r="E4548" s="1">
        <v>2025</v>
      </c>
      <c r="F4548" s="5">
        <v>8.3800000000000008</v>
      </c>
      <c r="G4548" s="1" t="s">
        <v>27091</v>
      </c>
      <c r="H4548" s="1" t="s">
        <v>27092</v>
      </c>
      <c r="I4548" s="6">
        <v>15</v>
      </c>
      <c r="J4548" s="6" t="s">
        <v>54</v>
      </c>
      <c r="K4548" s="6">
        <v>1</v>
      </c>
      <c r="L4548" s="6">
        <v>0</v>
      </c>
      <c r="M4548" s="6">
        <v>1</v>
      </c>
      <c r="N4548" s="7">
        <v>0</v>
      </c>
      <c r="O4548" s="1" t="s">
        <v>148</v>
      </c>
      <c r="P4548" s="1" t="s">
        <v>54</v>
      </c>
      <c r="Q4548" s="1" t="s">
        <v>56</v>
      </c>
      <c r="R4548" s="1" t="s">
        <v>5</v>
      </c>
      <c r="S4548" s="2" t="b">
        <v>1</v>
      </c>
      <c r="T4548" s="2" t="b">
        <v>0</v>
      </c>
      <c r="U4548" s="1" t="s">
        <v>57</v>
      </c>
      <c r="V4548" s="1"/>
      <c r="W4548" s="2" t="b">
        <v>0</v>
      </c>
      <c r="X4548" s="1"/>
      <c r="Y4548" s="2" t="b">
        <v>0</v>
      </c>
      <c r="Z4548" s="1" t="s">
        <v>58</v>
      </c>
      <c r="AA4548" s="2" t="b">
        <v>1</v>
      </c>
      <c r="AB4548" s="1" t="s">
        <v>27093</v>
      </c>
      <c r="AC4548" s="1" t="s">
        <v>27094</v>
      </c>
      <c r="AD4548" s="1" t="s">
        <v>61</v>
      </c>
      <c r="AE4548" s="2" t="b">
        <v>1</v>
      </c>
      <c r="AF4548" s="1" t="s">
        <v>987</v>
      </c>
      <c r="AG4548" s="2" t="b">
        <v>0</v>
      </c>
      <c r="AH4548" s="1">
        <v>46242.56480378472</v>
      </c>
    </row>
    <row r="4549" spans="1:34" ht="13.9">
      <c r="A4549" s="1" t="s">
        <v>27095</v>
      </c>
      <c r="B4549" s="1" t="s">
        <v>27096</v>
      </c>
      <c r="C4549" s="4">
        <v>45987</v>
      </c>
      <c r="D4549" s="1" t="s">
        <v>26663</v>
      </c>
      <c r="E4549" s="1">
        <v>2025</v>
      </c>
      <c r="F4549" s="5">
        <v>8.3800000000000008</v>
      </c>
      <c r="G4549" s="1" t="s">
        <v>27097</v>
      </c>
      <c r="H4549" s="1" t="s">
        <v>27098</v>
      </c>
      <c r="I4549" s="6">
        <v>113</v>
      </c>
      <c r="J4549" s="6" t="s">
        <v>54</v>
      </c>
      <c r="K4549" s="6">
        <v>9</v>
      </c>
      <c r="L4549" s="6">
        <v>7</v>
      </c>
      <c r="M4549" s="6">
        <v>2</v>
      </c>
      <c r="N4549" s="7">
        <v>0.77777777777777779</v>
      </c>
      <c r="O4549" s="1" t="s">
        <v>382</v>
      </c>
      <c r="P4549" s="1" t="s">
        <v>54</v>
      </c>
      <c r="Q4549" s="1" t="s">
        <v>56</v>
      </c>
      <c r="R4549" s="1" t="s">
        <v>5</v>
      </c>
      <c r="S4549" s="2" t="b">
        <v>1</v>
      </c>
      <c r="T4549" s="2" t="b">
        <v>0</v>
      </c>
      <c r="U4549" s="1" t="s">
        <v>112</v>
      </c>
      <c r="V4549" s="1">
        <v>15</v>
      </c>
      <c r="W4549" s="2" t="b">
        <v>0</v>
      </c>
      <c r="X4549" s="1"/>
      <c r="Y4549" s="2" t="b">
        <v>0</v>
      </c>
      <c r="Z4549" s="1" t="s">
        <v>58</v>
      </c>
      <c r="AA4549" s="2" t="b">
        <v>1</v>
      </c>
      <c r="AB4549" s="1" t="s">
        <v>27099</v>
      </c>
      <c r="AC4549" s="1" t="s">
        <v>27100</v>
      </c>
      <c r="AD4549" s="1" t="s">
        <v>172</v>
      </c>
      <c r="AE4549" s="2" t="b">
        <v>1</v>
      </c>
      <c r="AF4549" s="1" t="s">
        <v>62</v>
      </c>
      <c r="AG4549" s="2" t="b">
        <v>0</v>
      </c>
      <c r="AH4549" s="1">
        <v>46242.56480378472</v>
      </c>
    </row>
    <row r="4550" spans="1:34" ht="13.9">
      <c r="A4550" s="1" t="s">
        <v>27101</v>
      </c>
      <c r="B4550" s="1" t="s">
        <v>27102</v>
      </c>
      <c r="C4550" s="4">
        <v>45987</v>
      </c>
      <c r="D4550" s="1" t="s">
        <v>26663</v>
      </c>
      <c r="E4550" s="1">
        <v>2025</v>
      </c>
      <c r="F4550" s="5">
        <v>8.3800000000000008</v>
      </c>
      <c r="G4550" s="1" t="s">
        <v>27103</v>
      </c>
      <c r="H4550" s="1" t="s">
        <v>27104</v>
      </c>
      <c r="I4550" s="6"/>
      <c r="J4550" s="6" t="s">
        <v>147</v>
      </c>
      <c r="K4550" s="6">
        <v>0</v>
      </c>
      <c r="L4550" s="6">
        <v>0</v>
      </c>
      <c r="M4550" s="6">
        <v>0</v>
      </c>
      <c r="N4550" s="7"/>
      <c r="O4550" s="1" t="s">
        <v>216</v>
      </c>
      <c r="P4550" s="1" t="s">
        <v>54</v>
      </c>
      <c r="Q4550" s="1" t="s">
        <v>56</v>
      </c>
      <c r="R4550" s="1" t="s">
        <v>7</v>
      </c>
      <c r="S4550" s="2" t="b">
        <v>0</v>
      </c>
      <c r="T4550" s="2" t="b">
        <v>1</v>
      </c>
      <c r="U4550" s="1" t="s">
        <v>202</v>
      </c>
      <c r="V4550" s="1">
        <v>18</v>
      </c>
      <c r="W4550" s="2" t="b">
        <v>1</v>
      </c>
      <c r="X4550" s="2" t="b">
        <v>1</v>
      </c>
      <c r="Y4550" s="2" t="b">
        <v>0</v>
      </c>
      <c r="Z4550" s="1" t="s">
        <v>119</v>
      </c>
      <c r="AA4550" s="2" t="b">
        <v>0</v>
      </c>
      <c r="AB4550" s="1" t="s">
        <v>27105</v>
      </c>
      <c r="AC4550" s="1" t="s">
        <v>27106</v>
      </c>
      <c r="AD4550" s="1" t="s">
        <v>61</v>
      </c>
      <c r="AE4550" s="2" t="b">
        <v>1</v>
      </c>
      <c r="AF4550" s="1"/>
      <c r="AG4550" s="2" t="b">
        <v>0</v>
      </c>
      <c r="AH4550" s="1">
        <v>46242.56480378472</v>
      </c>
    </row>
    <row r="4551" spans="1:34" ht="13.9">
      <c r="A4551" s="1" t="s">
        <v>27107</v>
      </c>
      <c r="B4551" s="1" t="s">
        <v>27108</v>
      </c>
      <c r="C4551" s="4">
        <v>45987</v>
      </c>
      <c r="D4551" s="1" t="s">
        <v>26663</v>
      </c>
      <c r="E4551" s="1">
        <v>2025</v>
      </c>
      <c r="F4551" s="5">
        <v>8.3800000000000008</v>
      </c>
      <c r="G4551" s="1" t="s">
        <v>27109</v>
      </c>
      <c r="H4551" s="1" t="s">
        <v>27110</v>
      </c>
      <c r="I4551" s="6">
        <v>15</v>
      </c>
      <c r="J4551" s="6" t="s">
        <v>54</v>
      </c>
      <c r="K4551" s="6">
        <v>1</v>
      </c>
      <c r="L4551" s="6">
        <v>0</v>
      </c>
      <c r="M4551" s="6">
        <v>1</v>
      </c>
      <c r="N4551" s="7">
        <v>0</v>
      </c>
      <c r="O4551" s="1" t="s">
        <v>148</v>
      </c>
      <c r="P4551" s="1" t="s">
        <v>54</v>
      </c>
      <c r="Q4551" s="1" t="s">
        <v>56</v>
      </c>
      <c r="R4551" s="1" t="s">
        <v>5</v>
      </c>
      <c r="S4551" s="2" t="b">
        <v>1</v>
      </c>
      <c r="T4551" s="2" t="b">
        <v>0</v>
      </c>
      <c r="U4551" s="1" t="s">
        <v>57</v>
      </c>
      <c r="V4551" s="1"/>
      <c r="W4551" s="2" t="b">
        <v>0</v>
      </c>
      <c r="X4551" s="1"/>
      <c r="Y4551" s="2" t="b">
        <v>0</v>
      </c>
      <c r="Z4551" s="1" t="s">
        <v>58</v>
      </c>
      <c r="AA4551" s="2" t="b">
        <v>1</v>
      </c>
      <c r="AB4551" s="1" t="s">
        <v>27111</v>
      </c>
      <c r="AC4551" s="1" t="s">
        <v>27112</v>
      </c>
      <c r="AD4551" s="1" t="s">
        <v>61</v>
      </c>
      <c r="AE4551" s="2" t="b">
        <v>1</v>
      </c>
      <c r="AF4551" s="1" t="s">
        <v>987</v>
      </c>
      <c r="AG4551" s="2" t="b">
        <v>0</v>
      </c>
      <c r="AH4551" s="1">
        <v>46242.56480378472</v>
      </c>
    </row>
    <row r="4552" spans="1:34" ht="13.9">
      <c r="A4552" s="1" t="s">
        <v>27113</v>
      </c>
      <c r="B4552" s="1" t="s">
        <v>27114</v>
      </c>
      <c r="C4552" s="4">
        <v>45987</v>
      </c>
      <c r="D4552" s="1" t="s">
        <v>26663</v>
      </c>
      <c r="E4552" s="1">
        <v>2025</v>
      </c>
      <c r="F4552" s="5">
        <v>8.3800000000000008</v>
      </c>
      <c r="G4552" s="1" t="s">
        <v>27115</v>
      </c>
      <c r="H4552" s="1" t="s">
        <v>27116</v>
      </c>
      <c r="I4552" s="6">
        <v>314</v>
      </c>
      <c r="J4552" s="6" t="s">
        <v>54</v>
      </c>
      <c r="K4552" s="6">
        <v>8</v>
      </c>
      <c r="L4552" s="6">
        <v>7</v>
      </c>
      <c r="M4552" s="6">
        <v>1</v>
      </c>
      <c r="N4552" s="7">
        <v>0.875</v>
      </c>
      <c r="O4552" s="1" t="s">
        <v>1324</v>
      </c>
      <c r="P4552" s="1" t="s">
        <v>54</v>
      </c>
      <c r="Q4552" s="1" t="s">
        <v>56</v>
      </c>
      <c r="R4552" s="1" t="s">
        <v>5</v>
      </c>
      <c r="S4552" s="2" t="b">
        <v>1</v>
      </c>
      <c r="T4552" s="2" t="b">
        <v>0</v>
      </c>
      <c r="U4552" s="1" t="s">
        <v>57</v>
      </c>
      <c r="V4552" s="1"/>
      <c r="W4552" s="2" t="b">
        <v>0</v>
      </c>
      <c r="X4552" s="1"/>
      <c r="Y4552" s="2" t="b">
        <v>0</v>
      </c>
      <c r="Z4552" s="1" t="s">
        <v>58</v>
      </c>
      <c r="AA4552" s="2" t="b">
        <v>1</v>
      </c>
      <c r="AB4552" s="1" t="s">
        <v>27117</v>
      </c>
      <c r="AC4552" s="1" t="s">
        <v>27118</v>
      </c>
      <c r="AD4552" s="1" t="s">
        <v>61</v>
      </c>
      <c r="AE4552" s="2" t="b">
        <v>1</v>
      </c>
      <c r="AF4552" s="1" t="s">
        <v>3281</v>
      </c>
      <c r="AG4552" s="2" t="b">
        <v>0</v>
      </c>
      <c r="AH4552" s="1">
        <v>46242.56480378472</v>
      </c>
    </row>
    <row r="4553" spans="1:34" ht="13.9">
      <c r="A4553" s="1" t="s">
        <v>27119</v>
      </c>
      <c r="B4553" s="1" t="s">
        <v>27120</v>
      </c>
      <c r="C4553" s="4">
        <v>45988</v>
      </c>
      <c r="D4553" s="1" t="s">
        <v>26663</v>
      </c>
      <c r="E4553" s="1">
        <v>2025</v>
      </c>
      <c r="F4553" s="5">
        <v>8.34</v>
      </c>
      <c r="G4553" s="1" t="s">
        <v>27121</v>
      </c>
      <c r="H4553" s="1" t="s">
        <v>27122</v>
      </c>
      <c r="I4553" s="6">
        <v>2391</v>
      </c>
      <c r="J4553" s="6" t="s">
        <v>54</v>
      </c>
      <c r="K4553" s="6">
        <v>82</v>
      </c>
      <c r="L4553" s="6">
        <v>81</v>
      </c>
      <c r="M4553" s="6">
        <v>1</v>
      </c>
      <c r="N4553" s="7">
        <v>0.98780487804878048</v>
      </c>
      <c r="O4553" s="1" t="s">
        <v>67</v>
      </c>
      <c r="P4553" s="1" t="s">
        <v>54</v>
      </c>
      <c r="Q4553" s="1" t="s">
        <v>56</v>
      </c>
      <c r="R4553" s="1" t="s">
        <v>5</v>
      </c>
      <c r="S4553" s="2" t="b">
        <v>1</v>
      </c>
      <c r="T4553" s="2" t="b">
        <v>0</v>
      </c>
      <c r="U4553" s="1" t="s">
        <v>57</v>
      </c>
      <c r="V4553" s="1"/>
      <c r="W4553" s="2" t="b">
        <v>0</v>
      </c>
      <c r="X4553" s="1"/>
      <c r="Y4553" s="2" t="b">
        <v>0</v>
      </c>
      <c r="Z4553" s="1" t="s">
        <v>58</v>
      </c>
      <c r="AA4553" s="2" t="b">
        <v>1</v>
      </c>
      <c r="AB4553" s="1" t="s">
        <v>27123</v>
      </c>
      <c r="AC4553" s="1" t="s">
        <v>27124</v>
      </c>
      <c r="AD4553" s="1" t="s">
        <v>61</v>
      </c>
      <c r="AE4553" s="2" t="b">
        <v>1</v>
      </c>
      <c r="AF4553" s="1" t="s">
        <v>101</v>
      </c>
      <c r="AG4553" s="2" t="b">
        <v>1</v>
      </c>
      <c r="AH4553" s="1">
        <v>46242.56480378472</v>
      </c>
    </row>
    <row r="4554" spans="1:34" ht="13.9">
      <c r="A4554" s="1" t="s">
        <v>27125</v>
      </c>
      <c r="B4554" s="1" t="s">
        <v>27126</v>
      </c>
      <c r="C4554" s="4">
        <v>45988</v>
      </c>
      <c r="D4554" s="1" t="s">
        <v>26663</v>
      </c>
      <c r="E4554" s="1">
        <v>2025</v>
      </c>
      <c r="F4554" s="5">
        <v>8.34</v>
      </c>
      <c r="G4554" s="1" t="s">
        <v>27127</v>
      </c>
      <c r="H4554" s="1" t="s">
        <v>27128</v>
      </c>
      <c r="I4554" s="6">
        <v>9357</v>
      </c>
      <c r="J4554" s="6" t="s">
        <v>54</v>
      </c>
      <c r="K4554" s="6">
        <v>585</v>
      </c>
      <c r="L4554" s="6">
        <v>535</v>
      </c>
      <c r="M4554" s="6">
        <v>50</v>
      </c>
      <c r="N4554" s="7">
        <v>0.9145299145299145</v>
      </c>
      <c r="O4554" s="1" t="s">
        <v>67</v>
      </c>
      <c r="P4554" s="1" t="s">
        <v>54</v>
      </c>
      <c r="Q4554" s="1" t="s">
        <v>68</v>
      </c>
      <c r="R4554" s="1" t="s">
        <v>5</v>
      </c>
      <c r="S4554" s="2" t="b">
        <v>1</v>
      </c>
      <c r="T4554" s="2" t="b">
        <v>0</v>
      </c>
      <c r="U4554" s="1" t="s">
        <v>544</v>
      </c>
      <c r="V4554" s="1">
        <v>18</v>
      </c>
      <c r="W4554" s="2" t="b">
        <v>0</v>
      </c>
      <c r="X4554" s="1"/>
      <c r="Y4554" s="2" t="b">
        <v>0</v>
      </c>
      <c r="Z4554" s="1" t="s">
        <v>58</v>
      </c>
      <c r="AA4554" s="2" t="b">
        <v>1</v>
      </c>
      <c r="AB4554" s="1" t="s">
        <v>27129</v>
      </c>
      <c r="AC4554" s="1" t="s">
        <v>27130</v>
      </c>
      <c r="AD4554" s="1" t="s">
        <v>61</v>
      </c>
      <c r="AE4554" s="2" t="b">
        <v>1</v>
      </c>
      <c r="AF4554" s="1" t="s">
        <v>435</v>
      </c>
      <c r="AG4554" s="2" t="b">
        <v>0</v>
      </c>
      <c r="AH4554" s="1">
        <v>46242.56480378472</v>
      </c>
    </row>
    <row r="4555" spans="1:34" ht="13.9">
      <c r="A4555" s="1" t="s">
        <v>27131</v>
      </c>
      <c r="B4555" s="1" t="s">
        <v>27132</v>
      </c>
      <c r="C4555" s="4">
        <v>45988</v>
      </c>
      <c r="D4555" s="1" t="s">
        <v>26663</v>
      </c>
      <c r="E4555" s="1">
        <v>2025</v>
      </c>
      <c r="F4555" s="5">
        <v>8.34</v>
      </c>
      <c r="G4555" s="1" t="s">
        <v>27133</v>
      </c>
      <c r="H4555" s="1" t="s">
        <v>27134</v>
      </c>
      <c r="I4555" s="6"/>
      <c r="J4555" s="6" t="s">
        <v>147</v>
      </c>
      <c r="K4555" s="6">
        <v>0</v>
      </c>
      <c r="L4555" s="6">
        <v>0</v>
      </c>
      <c r="M4555" s="6">
        <v>0</v>
      </c>
      <c r="N4555" s="7"/>
      <c r="O4555" s="1" t="s">
        <v>216</v>
      </c>
      <c r="P4555" s="1" t="s">
        <v>54</v>
      </c>
      <c r="Q4555" s="1" t="s">
        <v>56</v>
      </c>
      <c r="R4555" s="1" t="s">
        <v>5</v>
      </c>
      <c r="S4555" s="2" t="b">
        <v>1</v>
      </c>
      <c r="T4555" s="2" t="b">
        <v>0</v>
      </c>
      <c r="U4555" s="1" t="s">
        <v>169</v>
      </c>
      <c r="V4555" s="1">
        <v>0</v>
      </c>
      <c r="W4555" s="2" t="b">
        <v>0</v>
      </c>
      <c r="X4555" s="1"/>
      <c r="Y4555" s="2" t="b">
        <v>0</v>
      </c>
      <c r="Z4555" s="1" t="s">
        <v>119</v>
      </c>
      <c r="AA4555" s="2" t="b">
        <v>0</v>
      </c>
      <c r="AB4555" s="1" t="s">
        <v>27135</v>
      </c>
      <c r="AC4555" s="1" t="s">
        <v>27136</v>
      </c>
      <c r="AD4555" s="1" t="s">
        <v>61</v>
      </c>
      <c r="AE4555" s="2" t="b">
        <v>1</v>
      </c>
      <c r="AF4555" s="1"/>
      <c r="AG4555" s="2" t="b">
        <v>0</v>
      </c>
      <c r="AH4555" s="1">
        <v>46242.56480378472</v>
      </c>
    </row>
    <row r="4556" spans="1:34" ht="13.9">
      <c r="A4556" s="1" t="s">
        <v>27137</v>
      </c>
      <c r="B4556" s="1" t="s">
        <v>27138</v>
      </c>
      <c r="C4556" s="4">
        <v>45988</v>
      </c>
      <c r="D4556" s="1" t="s">
        <v>26663</v>
      </c>
      <c r="E4556" s="1">
        <v>2025</v>
      </c>
      <c r="F4556" s="5">
        <v>8.34</v>
      </c>
      <c r="G4556" s="1" t="s">
        <v>27139</v>
      </c>
      <c r="H4556" s="1" t="s">
        <v>27140</v>
      </c>
      <c r="I4556" s="6">
        <v>1</v>
      </c>
      <c r="J4556" s="6" t="s">
        <v>54</v>
      </c>
      <c r="K4556" s="6">
        <v>0</v>
      </c>
      <c r="L4556" s="6">
        <v>0</v>
      </c>
      <c r="M4556" s="6">
        <v>0</v>
      </c>
      <c r="N4556" s="7"/>
      <c r="O4556" s="1" t="s">
        <v>216</v>
      </c>
      <c r="P4556" s="1" t="s">
        <v>54</v>
      </c>
      <c r="Q4556" s="1" t="s">
        <v>56</v>
      </c>
      <c r="R4556" s="1" t="s">
        <v>5</v>
      </c>
      <c r="S4556" s="2" t="b">
        <v>1</v>
      </c>
      <c r="T4556" s="2" t="b">
        <v>0</v>
      </c>
      <c r="U4556" s="1" t="s">
        <v>57</v>
      </c>
      <c r="V4556" s="1"/>
      <c r="W4556" s="2" t="b">
        <v>0</v>
      </c>
      <c r="X4556" s="1"/>
      <c r="Y4556" s="2" t="b">
        <v>0</v>
      </c>
      <c r="Z4556" s="1" t="s">
        <v>58</v>
      </c>
      <c r="AA4556" s="2" t="b">
        <v>1</v>
      </c>
      <c r="AB4556" s="1" t="s">
        <v>27141</v>
      </c>
      <c r="AC4556" s="1" t="s">
        <v>27142</v>
      </c>
      <c r="AD4556" s="1" t="s">
        <v>61</v>
      </c>
      <c r="AE4556" s="2" t="b">
        <v>1</v>
      </c>
      <c r="AF4556" s="1" t="s">
        <v>1400</v>
      </c>
      <c r="AG4556" s="2" t="b">
        <v>0</v>
      </c>
      <c r="AH4556" s="1">
        <v>46242.56480378472</v>
      </c>
    </row>
    <row r="4557" spans="1:34" ht="13.9">
      <c r="A4557" s="1" t="s">
        <v>27143</v>
      </c>
      <c r="B4557" s="1" t="s">
        <v>27144</v>
      </c>
      <c r="C4557" s="4">
        <v>45988</v>
      </c>
      <c r="D4557" s="1" t="s">
        <v>26663</v>
      </c>
      <c r="E4557" s="1">
        <v>2025</v>
      </c>
      <c r="F4557" s="5">
        <v>8.34</v>
      </c>
      <c r="G4557" s="1" t="s">
        <v>27145</v>
      </c>
      <c r="H4557" s="1" t="s">
        <v>27146</v>
      </c>
      <c r="I4557" s="6">
        <v>360</v>
      </c>
      <c r="J4557" s="6" t="s">
        <v>54</v>
      </c>
      <c r="K4557" s="6">
        <v>25</v>
      </c>
      <c r="L4557" s="6">
        <v>22</v>
      </c>
      <c r="M4557" s="6">
        <v>3</v>
      </c>
      <c r="N4557" s="7">
        <v>0.88</v>
      </c>
      <c r="O4557" s="1" t="s">
        <v>126</v>
      </c>
      <c r="P4557" s="1" t="s">
        <v>54</v>
      </c>
      <c r="Q4557" s="1" t="s">
        <v>56</v>
      </c>
      <c r="R4557" s="1" t="s">
        <v>5</v>
      </c>
      <c r="S4557" s="2" t="b">
        <v>1</v>
      </c>
      <c r="T4557" s="2" t="b">
        <v>0</v>
      </c>
      <c r="U4557" s="1" t="s">
        <v>57</v>
      </c>
      <c r="V4557" s="1"/>
      <c r="W4557" s="2" t="b">
        <v>0</v>
      </c>
      <c r="X4557" s="1"/>
      <c r="Y4557" s="2" t="b">
        <v>0</v>
      </c>
      <c r="Z4557" s="1" t="s">
        <v>58</v>
      </c>
      <c r="AA4557" s="2" t="b">
        <v>1</v>
      </c>
      <c r="AB4557" s="1" t="s">
        <v>27147</v>
      </c>
      <c r="AC4557" s="1" t="s">
        <v>27148</v>
      </c>
      <c r="AD4557" s="1" t="s">
        <v>61</v>
      </c>
      <c r="AE4557" s="2" t="b">
        <v>1</v>
      </c>
      <c r="AF4557" s="1" t="s">
        <v>371</v>
      </c>
      <c r="AG4557" s="2" t="b">
        <v>0</v>
      </c>
      <c r="AH4557" s="1">
        <v>46242.56480378472</v>
      </c>
    </row>
    <row r="4558" spans="1:34" ht="13.9">
      <c r="A4558" s="1" t="s">
        <v>27149</v>
      </c>
      <c r="B4558" s="1" t="s">
        <v>27150</v>
      </c>
      <c r="C4558" s="4">
        <v>45988</v>
      </c>
      <c r="D4558" s="1" t="s">
        <v>26663</v>
      </c>
      <c r="E4558" s="1">
        <v>2025</v>
      </c>
      <c r="F4558" s="5">
        <v>8.34</v>
      </c>
      <c r="G4558" s="1" t="s">
        <v>27151</v>
      </c>
      <c r="H4558" s="1" t="s">
        <v>27152</v>
      </c>
      <c r="I4558" s="6">
        <v>76</v>
      </c>
      <c r="J4558" s="6" t="s">
        <v>54</v>
      </c>
      <c r="K4558" s="6">
        <v>4</v>
      </c>
      <c r="L4558" s="6">
        <v>4</v>
      </c>
      <c r="M4558" s="6">
        <v>0</v>
      </c>
      <c r="N4558" s="7">
        <v>1</v>
      </c>
      <c r="O4558" s="1" t="s">
        <v>344</v>
      </c>
      <c r="P4558" s="1" t="s">
        <v>54</v>
      </c>
      <c r="Q4558" s="1" t="s">
        <v>56</v>
      </c>
      <c r="R4558" s="1" t="s">
        <v>5</v>
      </c>
      <c r="S4558" s="2" t="b">
        <v>1</v>
      </c>
      <c r="T4558" s="2" t="b">
        <v>0</v>
      </c>
      <c r="U4558" s="1" t="s">
        <v>57</v>
      </c>
      <c r="V4558" s="1"/>
      <c r="W4558" s="2" t="b">
        <v>0</v>
      </c>
      <c r="X4558" s="1"/>
      <c r="Y4558" s="2" t="b">
        <v>0</v>
      </c>
      <c r="Z4558" s="1" t="s">
        <v>58</v>
      </c>
      <c r="AA4558" s="2" t="b">
        <v>1</v>
      </c>
      <c r="AB4558" s="1" t="s">
        <v>27153</v>
      </c>
      <c r="AC4558" s="1" t="s">
        <v>27154</v>
      </c>
      <c r="AD4558" s="1" t="s">
        <v>61</v>
      </c>
      <c r="AE4558" s="2" t="b">
        <v>1</v>
      </c>
      <c r="AF4558" s="1" t="s">
        <v>142</v>
      </c>
      <c r="AG4558" s="2" t="b">
        <v>0</v>
      </c>
      <c r="AH4558" s="1">
        <v>46242.56480378472</v>
      </c>
    </row>
    <row r="4559" spans="1:34" ht="13.9">
      <c r="A4559" s="1" t="s">
        <v>27155</v>
      </c>
      <c r="B4559" s="1" t="s">
        <v>27156</v>
      </c>
      <c r="C4559" s="4">
        <v>45988</v>
      </c>
      <c r="D4559" s="1" t="s">
        <v>26663</v>
      </c>
      <c r="E4559" s="1">
        <v>2025</v>
      </c>
      <c r="F4559" s="5">
        <v>8.34</v>
      </c>
      <c r="G4559" s="1" t="s">
        <v>27157</v>
      </c>
      <c r="H4559" s="1" t="s">
        <v>27158</v>
      </c>
      <c r="I4559" s="6"/>
      <c r="J4559" s="6" t="s">
        <v>147</v>
      </c>
      <c r="K4559" s="6">
        <v>0</v>
      </c>
      <c r="L4559" s="6">
        <v>0</v>
      </c>
      <c r="M4559" s="6">
        <v>0</v>
      </c>
      <c r="N4559" s="7"/>
      <c r="O4559" s="1" t="s">
        <v>216</v>
      </c>
      <c r="P4559" s="1" t="s">
        <v>54</v>
      </c>
      <c r="Q4559" s="1" t="s">
        <v>56</v>
      </c>
      <c r="R4559" s="1" t="s">
        <v>5</v>
      </c>
      <c r="S4559" s="2" t="b">
        <v>1</v>
      </c>
      <c r="T4559" s="2" t="b">
        <v>0</v>
      </c>
      <c r="U4559" s="1" t="s">
        <v>57</v>
      </c>
      <c r="V4559" s="1"/>
      <c r="W4559" s="2" t="b">
        <v>0</v>
      </c>
      <c r="X4559" s="1"/>
      <c r="Y4559" s="2" t="b">
        <v>0</v>
      </c>
      <c r="Z4559" s="1" t="s">
        <v>119</v>
      </c>
      <c r="AA4559" s="2" t="b">
        <v>0</v>
      </c>
      <c r="AB4559" s="1" t="s">
        <v>27159</v>
      </c>
      <c r="AC4559" s="1" t="s">
        <v>27160</v>
      </c>
      <c r="AD4559" s="1" t="s">
        <v>172</v>
      </c>
      <c r="AE4559" s="2" t="b">
        <v>1</v>
      </c>
      <c r="AF4559" s="1"/>
      <c r="AG4559" s="2" t="b">
        <v>0</v>
      </c>
      <c r="AH4559" s="1">
        <v>46242.56480378472</v>
      </c>
    </row>
    <row r="4560" spans="1:34" ht="13.9">
      <c r="A4560" s="1" t="s">
        <v>27161</v>
      </c>
      <c r="B4560" s="1" t="s">
        <v>27162</v>
      </c>
      <c r="C4560" s="4">
        <v>45988</v>
      </c>
      <c r="D4560" s="1" t="s">
        <v>26663</v>
      </c>
      <c r="E4560" s="1">
        <v>2025</v>
      </c>
      <c r="F4560" s="5">
        <v>8.34</v>
      </c>
      <c r="G4560" s="1" t="s">
        <v>27163</v>
      </c>
      <c r="H4560" s="1" t="s">
        <v>27164</v>
      </c>
      <c r="I4560" s="6">
        <v>3049</v>
      </c>
      <c r="J4560" s="6" t="s">
        <v>54</v>
      </c>
      <c r="K4560" s="6">
        <v>72</v>
      </c>
      <c r="L4560" s="6">
        <v>65</v>
      </c>
      <c r="M4560" s="6">
        <v>7</v>
      </c>
      <c r="N4560" s="7">
        <v>0.90277777777777779</v>
      </c>
      <c r="O4560" s="1" t="s">
        <v>67</v>
      </c>
      <c r="P4560" s="1" t="s">
        <v>54</v>
      </c>
      <c r="Q4560" s="1" t="s">
        <v>56</v>
      </c>
      <c r="R4560" s="1" t="s">
        <v>5</v>
      </c>
      <c r="S4560" s="2" t="b">
        <v>1</v>
      </c>
      <c r="T4560" s="2" t="b">
        <v>0</v>
      </c>
      <c r="U4560" s="1" t="s">
        <v>57</v>
      </c>
      <c r="V4560" s="1"/>
      <c r="W4560" s="2" t="b">
        <v>0</v>
      </c>
      <c r="X4560" s="1"/>
      <c r="Y4560" s="2" t="b">
        <v>0</v>
      </c>
      <c r="Z4560" s="1" t="s">
        <v>58</v>
      </c>
      <c r="AA4560" s="2" t="b">
        <v>1</v>
      </c>
      <c r="AB4560" s="1" t="s">
        <v>27165</v>
      </c>
      <c r="AC4560" s="1" t="s">
        <v>27166</v>
      </c>
      <c r="AD4560" s="1" t="s">
        <v>61</v>
      </c>
      <c r="AE4560" s="2" t="b">
        <v>1</v>
      </c>
      <c r="AF4560" s="1" t="s">
        <v>101</v>
      </c>
      <c r="AG4560" s="2" t="b">
        <v>1</v>
      </c>
      <c r="AH4560" s="1">
        <v>46242.56480378472</v>
      </c>
    </row>
    <row r="4561" spans="1:34" ht="13.9">
      <c r="A4561" s="1" t="s">
        <v>27167</v>
      </c>
      <c r="B4561" s="1" t="s">
        <v>27168</v>
      </c>
      <c r="C4561" s="4">
        <v>45988</v>
      </c>
      <c r="D4561" s="1" t="s">
        <v>26663</v>
      </c>
      <c r="E4561" s="1">
        <v>2025</v>
      </c>
      <c r="F4561" s="5">
        <v>8.34</v>
      </c>
      <c r="G4561" s="1" t="s">
        <v>27169</v>
      </c>
      <c r="H4561" s="1" t="s">
        <v>27170</v>
      </c>
      <c r="I4561" s="6">
        <v>1</v>
      </c>
      <c r="J4561" s="6" t="s">
        <v>54</v>
      </c>
      <c r="K4561" s="6">
        <v>5</v>
      </c>
      <c r="L4561" s="6">
        <v>5</v>
      </c>
      <c r="M4561" s="6">
        <v>0</v>
      </c>
      <c r="N4561" s="7">
        <v>1</v>
      </c>
      <c r="O4561" s="1" t="s">
        <v>323</v>
      </c>
      <c r="P4561" s="1" t="s">
        <v>54</v>
      </c>
      <c r="Q4561" s="1" t="s">
        <v>56</v>
      </c>
      <c r="R4561" s="1" t="s">
        <v>5</v>
      </c>
      <c r="S4561" s="2" t="b">
        <v>1</v>
      </c>
      <c r="T4561" s="2" t="b">
        <v>0</v>
      </c>
      <c r="U4561" s="1" t="s">
        <v>57</v>
      </c>
      <c r="V4561" s="1"/>
      <c r="W4561" s="2" t="b">
        <v>0</v>
      </c>
      <c r="X4561" s="1"/>
      <c r="Y4561" s="2" t="b">
        <v>0</v>
      </c>
      <c r="Z4561" s="1" t="s">
        <v>58</v>
      </c>
      <c r="AA4561" s="2" t="b">
        <v>1</v>
      </c>
      <c r="AB4561" s="1" t="s">
        <v>27171</v>
      </c>
      <c r="AC4561" s="1" t="s">
        <v>27172</v>
      </c>
      <c r="AD4561" s="1" t="s">
        <v>61</v>
      </c>
      <c r="AE4561" s="2" t="b">
        <v>1</v>
      </c>
      <c r="AF4561" s="1" t="s">
        <v>86</v>
      </c>
      <c r="AG4561" s="2" t="b">
        <v>0</v>
      </c>
      <c r="AH4561" s="1">
        <v>46242.56480378472</v>
      </c>
    </row>
    <row r="4562" spans="1:34" ht="13.9">
      <c r="A4562" s="1" t="s">
        <v>27173</v>
      </c>
      <c r="B4562" s="1" t="s">
        <v>27174</v>
      </c>
      <c r="C4562" s="4">
        <v>45989</v>
      </c>
      <c r="D4562" s="1" t="s">
        <v>26663</v>
      </c>
      <c r="E4562" s="1">
        <v>2025</v>
      </c>
      <c r="F4562" s="5">
        <v>8.31</v>
      </c>
      <c r="G4562" s="1" t="s">
        <v>27175</v>
      </c>
      <c r="H4562" s="1" t="s">
        <v>27176</v>
      </c>
      <c r="I4562" s="6">
        <v>87186</v>
      </c>
      <c r="J4562" s="6" t="s">
        <v>54</v>
      </c>
      <c r="K4562" s="6">
        <v>1512</v>
      </c>
      <c r="L4562" s="6">
        <v>1425</v>
      </c>
      <c r="M4562" s="6">
        <v>87</v>
      </c>
      <c r="N4562" s="7">
        <v>0.94246031746031744</v>
      </c>
      <c r="O4562" s="1" t="s">
        <v>67</v>
      </c>
      <c r="P4562" s="1" t="s">
        <v>54</v>
      </c>
      <c r="Q4562" s="1" t="s">
        <v>68</v>
      </c>
      <c r="R4562" s="1" t="s">
        <v>5</v>
      </c>
      <c r="S4562" s="2" t="b">
        <v>1</v>
      </c>
      <c r="T4562" s="2" t="b">
        <v>0</v>
      </c>
      <c r="U4562" s="1" t="s">
        <v>57</v>
      </c>
      <c r="V4562" s="1"/>
      <c r="W4562" s="2" t="b">
        <v>0</v>
      </c>
      <c r="X4562" s="1"/>
      <c r="Y4562" s="2" t="b">
        <v>0</v>
      </c>
      <c r="Z4562" s="1" t="s">
        <v>58</v>
      </c>
      <c r="AA4562" s="2" t="b">
        <v>1</v>
      </c>
      <c r="AB4562" s="1" t="s">
        <v>27177</v>
      </c>
      <c r="AC4562" s="1" t="s">
        <v>27178</v>
      </c>
      <c r="AD4562" s="1" t="s">
        <v>61</v>
      </c>
      <c r="AE4562" s="2" t="b">
        <v>1</v>
      </c>
      <c r="AF4562" s="1" t="s">
        <v>101</v>
      </c>
      <c r="AG4562" s="2" t="b">
        <v>1</v>
      </c>
      <c r="AH4562" s="1">
        <v>46242.56480378472</v>
      </c>
    </row>
    <row r="4563" spans="1:34" ht="13.9">
      <c r="A4563" s="1" t="s">
        <v>27179</v>
      </c>
      <c r="B4563" s="1" t="s">
        <v>27180</v>
      </c>
      <c r="C4563" s="4">
        <v>45989</v>
      </c>
      <c r="D4563" s="1" t="s">
        <v>26663</v>
      </c>
      <c r="E4563" s="1">
        <v>2025</v>
      </c>
      <c r="F4563" s="5">
        <v>8.31</v>
      </c>
      <c r="G4563" s="1" t="s">
        <v>27181</v>
      </c>
      <c r="H4563" s="1" t="s">
        <v>27176</v>
      </c>
      <c r="I4563" s="6"/>
      <c r="J4563" s="6" t="s">
        <v>147</v>
      </c>
      <c r="K4563" s="6">
        <v>35</v>
      </c>
      <c r="L4563" s="6">
        <v>32</v>
      </c>
      <c r="M4563" s="6">
        <v>3</v>
      </c>
      <c r="N4563" s="7">
        <v>0.91428571428571426</v>
      </c>
      <c r="O4563" s="1" t="s">
        <v>126</v>
      </c>
      <c r="P4563" s="1" t="s">
        <v>54</v>
      </c>
      <c r="Q4563" s="1" t="s">
        <v>56</v>
      </c>
      <c r="R4563" s="1" t="s">
        <v>5</v>
      </c>
      <c r="S4563" s="2" t="b">
        <v>1</v>
      </c>
      <c r="T4563" s="2" t="b">
        <v>0</v>
      </c>
      <c r="U4563" s="1" t="s">
        <v>57</v>
      </c>
      <c r="V4563" s="1"/>
      <c r="W4563" s="2" t="b">
        <v>0</v>
      </c>
      <c r="X4563" s="1"/>
      <c r="Y4563" s="2" t="b">
        <v>0</v>
      </c>
      <c r="Z4563" s="1" t="s">
        <v>119</v>
      </c>
      <c r="AA4563" s="2" t="b">
        <v>0</v>
      </c>
      <c r="AB4563" s="1" t="s">
        <v>27177</v>
      </c>
      <c r="AC4563" s="1" t="s">
        <v>27182</v>
      </c>
      <c r="AD4563" s="1" t="s">
        <v>61</v>
      </c>
      <c r="AE4563" s="2" t="b">
        <v>1</v>
      </c>
      <c r="AF4563" s="1"/>
      <c r="AG4563" s="2" t="b">
        <v>0</v>
      </c>
      <c r="AH4563" s="1">
        <v>46242.56480378472</v>
      </c>
    </row>
    <row r="4564" spans="1:34" ht="13.9">
      <c r="A4564" s="1" t="s">
        <v>27183</v>
      </c>
      <c r="B4564" s="1" t="s">
        <v>27184</v>
      </c>
      <c r="C4564" s="4">
        <v>45989</v>
      </c>
      <c r="D4564" s="1" t="s">
        <v>26663</v>
      </c>
      <c r="E4564" s="1">
        <v>2025</v>
      </c>
      <c r="F4564" s="5">
        <v>8.31</v>
      </c>
      <c r="G4564" s="1" t="s">
        <v>27185</v>
      </c>
      <c r="H4564" s="1" t="s">
        <v>27186</v>
      </c>
      <c r="I4564" s="6">
        <v>295</v>
      </c>
      <c r="J4564" s="6" t="s">
        <v>54</v>
      </c>
      <c r="K4564" s="6">
        <v>19</v>
      </c>
      <c r="L4564" s="6">
        <v>19</v>
      </c>
      <c r="M4564" s="6">
        <v>0</v>
      </c>
      <c r="N4564" s="7">
        <v>1</v>
      </c>
      <c r="O4564" s="1" t="s">
        <v>126</v>
      </c>
      <c r="P4564" s="1" t="s">
        <v>54</v>
      </c>
      <c r="Q4564" s="1" t="s">
        <v>56</v>
      </c>
      <c r="R4564" s="1" t="s">
        <v>5</v>
      </c>
      <c r="S4564" s="2" t="b">
        <v>1</v>
      </c>
      <c r="T4564" s="2" t="b">
        <v>0</v>
      </c>
      <c r="U4564" s="1" t="s">
        <v>57</v>
      </c>
      <c r="V4564" s="1"/>
      <c r="W4564" s="2" t="b">
        <v>0</v>
      </c>
      <c r="X4564" s="1"/>
      <c r="Y4564" s="2" t="b">
        <v>0</v>
      </c>
      <c r="Z4564" s="1" t="s">
        <v>58</v>
      </c>
      <c r="AA4564" s="2" t="b">
        <v>1</v>
      </c>
      <c r="AB4564" s="1" t="s">
        <v>27187</v>
      </c>
      <c r="AC4564" s="1" t="s">
        <v>27188</v>
      </c>
      <c r="AD4564" s="1" t="s">
        <v>61</v>
      </c>
      <c r="AE4564" s="2" t="b">
        <v>1</v>
      </c>
      <c r="AF4564" s="1" t="s">
        <v>71</v>
      </c>
      <c r="AG4564" s="2" t="b">
        <v>0</v>
      </c>
      <c r="AH4564" s="1">
        <v>46242.56480378472</v>
      </c>
    </row>
    <row r="4565" spans="1:34" ht="13.9">
      <c r="A4565" s="1" t="s">
        <v>27189</v>
      </c>
      <c r="B4565" s="1" t="s">
        <v>27190</v>
      </c>
      <c r="C4565" s="4">
        <v>45989</v>
      </c>
      <c r="D4565" s="1" t="s">
        <v>26663</v>
      </c>
      <c r="E4565" s="1">
        <v>2025</v>
      </c>
      <c r="F4565" s="5">
        <v>8.31</v>
      </c>
      <c r="G4565" s="1" t="s">
        <v>27191</v>
      </c>
      <c r="H4565" s="1" t="s">
        <v>27192</v>
      </c>
      <c r="I4565" s="6">
        <v>277</v>
      </c>
      <c r="J4565" s="6" t="s">
        <v>54</v>
      </c>
      <c r="K4565" s="6">
        <v>24</v>
      </c>
      <c r="L4565" s="6">
        <v>24</v>
      </c>
      <c r="M4565" s="6">
        <v>0</v>
      </c>
      <c r="N4565" s="7">
        <v>1</v>
      </c>
      <c r="O4565" s="1" t="s">
        <v>126</v>
      </c>
      <c r="P4565" s="1" t="s">
        <v>54</v>
      </c>
      <c r="Q4565" s="1" t="s">
        <v>56</v>
      </c>
      <c r="R4565" s="1" t="s">
        <v>5</v>
      </c>
      <c r="S4565" s="2" t="b">
        <v>1</v>
      </c>
      <c r="T4565" s="2" t="b">
        <v>0</v>
      </c>
      <c r="U4565" s="1" t="s">
        <v>57</v>
      </c>
      <c r="V4565" s="1"/>
      <c r="W4565" s="2" t="b">
        <v>0</v>
      </c>
      <c r="X4565" s="1"/>
      <c r="Y4565" s="2" t="b">
        <v>0</v>
      </c>
      <c r="Z4565" s="1" t="s">
        <v>58</v>
      </c>
      <c r="AA4565" s="2" t="b">
        <v>1</v>
      </c>
      <c r="AB4565" s="1" t="s">
        <v>27193</v>
      </c>
      <c r="AC4565" s="1" t="s">
        <v>27194</v>
      </c>
      <c r="AD4565" s="1" t="s">
        <v>172</v>
      </c>
      <c r="AE4565" s="2" t="b">
        <v>1</v>
      </c>
      <c r="AF4565" s="1" t="s">
        <v>502</v>
      </c>
      <c r="AG4565" s="2" t="b">
        <v>0</v>
      </c>
      <c r="AH4565" s="1">
        <v>46242.56480378472</v>
      </c>
    </row>
    <row r="4566" spans="1:34" ht="13.9">
      <c r="A4566" s="1" t="s">
        <v>27195</v>
      </c>
      <c r="B4566" s="1" t="s">
        <v>27196</v>
      </c>
      <c r="C4566" s="4">
        <v>45989</v>
      </c>
      <c r="D4566" s="1" t="s">
        <v>26663</v>
      </c>
      <c r="E4566" s="1">
        <v>2025</v>
      </c>
      <c r="F4566" s="5">
        <v>8.31</v>
      </c>
      <c r="G4566" s="1" t="s">
        <v>27197</v>
      </c>
      <c r="H4566" s="1" t="s">
        <v>27198</v>
      </c>
      <c r="I4566" s="6">
        <v>102</v>
      </c>
      <c r="J4566" s="6" t="s">
        <v>54</v>
      </c>
      <c r="K4566" s="6">
        <v>8</v>
      </c>
      <c r="L4566" s="6">
        <v>8</v>
      </c>
      <c r="M4566" s="6">
        <v>0</v>
      </c>
      <c r="N4566" s="7">
        <v>1</v>
      </c>
      <c r="O4566" s="1" t="s">
        <v>1324</v>
      </c>
      <c r="P4566" s="1" t="s">
        <v>54</v>
      </c>
      <c r="Q4566" s="1" t="s">
        <v>56</v>
      </c>
      <c r="R4566" s="1" t="s">
        <v>5</v>
      </c>
      <c r="S4566" s="2" t="b">
        <v>1</v>
      </c>
      <c r="T4566" s="2" t="b">
        <v>0</v>
      </c>
      <c r="U4566" s="1" t="s">
        <v>57</v>
      </c>
      <c r="V4566" s="1"/>
      <c r="W4566" s="2" t="b">
        <v>0</v>
      </c>
      <c r="X4566" s="1"/>
      <c r="Y4566" s="2" t="b">
        <v>0</v>
      </c>
      <c r="Z4566" s="1" t="s">
        <v>58</v>
      </c>
      <c r="AA4566" s="2" t="b">
        <v>1</v>
      </c>
      <c r="AB4566" s="1" t="s">
        <v>27199</v>
      </c>
      <c r="AC4566" s="1" t="s">
        <v>27200</v>
      </c>
      <c r="AD4566" s="1" t="s">
        <v>61</v>
      </c>
      <c r="AE4566" s="2" t="b">
        <v>1</v>
      </c>
      <c r="AF4566" s="1" t="s">
        <v>305</v>
      </c>
      <c r="AG4566" s="2" t="b">
        <v>0</v>
      </c>
      <c r="AH4566" s="1">
        <v>46242.56480378472</v>
      </c>
    </row>
    <row r="4567" spans="1:34" ht="13.9">
      <c r="A4567" s="1" t="s">
        <v>27201</v>
      </c>
      <c r="B4567" s="1" t="s">
        <v>27202</v>
      </c>
      <c r="C4567" s="4">
        <v>45991</v>
      </c>
      <c r="D4567" s="1" t="s">
        <v>26663</v>
      </c>
      <c r="E4567" s="1">
        <v>2025</v>
      </c>
      <c r="F4567" s="5">
        <v>8.25</v>
      </c>
      <c r="G4567" s="1" t="s">
        <v>27203</v>
      </c>
      <c r="H4567" s="1" t="s">
        <v>27204</v>
      </c>
      <c r="I4567" s="6"/>
      <c r="J4567" s="6" t="s">
        <v>147</v>
      </c>
      <c r="K4567" s="6">
        <v>0</v>
      </c>
      <c r="L4567" s="6">
        <v>0</v>
      </c>
      <c r="M4567" s="6">
        <v>0</v>
      </c>
      <c r="N4567" s="7"/>
      <c r="O4567" s="1" t="s">
        <v>216</v>
      </c>
      <c r="P4567" s="1" t="s">
        <v>54</v>
      </c>
      <c r="Q4567" s="1" t="s">
        <v>56</v>
      </c>
      <c r="R4567" s="1" t="s">
        <v>5</v>
      </c>
      <c r="S4567" s="2" t="b">
        <v>1</v>
      </c>
      <c r="T4567" s="2" t="b">
        <v>0</v>
      </c>
      <c r="U4567" s="1" t="s">
        <v>57</v>
      </c>
      <c r="V4567" s="1"/>
      <c r="W4567" s="2" t="b">
        <v>0</v>
      </c>
      <c r="X4567" s="1"/>
      <c r="Y4567" s="2" t="b">
        <v>0</v>
      </c>
      <c r="Z4567" s="1" t="s">
        <v>58</v>
      </c>
      <c r="AA4567" s="2" t="b">
        <v>1</v>
      </c>
      <c r="AB4567" s="1" t="s">
        <v>27205</v>
      </c>
      <c r="AC4567" s="1" t="s">
        <v>27206</v>
      </c>
      <c r="AD4567" s="1" t="s">
        <v>172</v>
      </c>
      <c r="AE4567" s="2" t="b">
        <v>1</v>
      </c>
      <c r="AF4567" s="1"/>
      <c r="AG4567" s="2" t="b">
        <v>0</v>
      </c>
      <c r="AH4567" s="1">
        <v>46242.56480378472</v>
      </c>
    </row>
    <row r="4568" spans="1:34" ht="13.9">
      <c r="A4568" s="1" t="s">
        <v>27207</v>
      </c>
      <c r="B4568" s="1" t="s">
        <v>27208</v>
      </c>
      <c r="C4568" s="4">
        <v>45992</v>
      </c>
      <c r="D4568" s="1" t="s">
        <v>27209</v>
      </c>
      <c r="E4568" s="1">
        <v>2025</v>
      </c>
      <c r="F4568" s="5">
        <v>8.2100000000000009</v>
      </c>
      <c r="G4568" s="1" t="s">
        <v>27210</v>
      </c>
      <c r="H4568" s="1" t="s">
        <v>27211</v>
      </c>
      <c r="I4568" s="6">
        <v>20</v>
      </c>
      <c r="J4568" s="6" t="s">
        <v>54</v>
      </c>
      <c r="K4568" s="6">
        <v>2</v>
      </c>
      <c r="L4568" s="6">
        <v>2</v>
      </c>
      <c r="M4568" s="6">
        <v>0</v>
      </c>
      <c r="N4568" s="7">
        <v>1</v>
      </c>
      <c r="O4568" s="1" t="s">
        <v>567</v>
      </c>
      <c r="P4568" s="1" t="s">
        <v>54</v>
      </c>
      <c r="Q4568" s="1" t="s">
        <v>56</v>
      </c>
      <c r="R4568" s="1" t="s">
        <v>5</v>
      </c>
      <c r="S4568" s="2" t="b">
        <v>1</v>
      </c>
      <c r="T4568" s="2" t="b">
        <v>0</v>
      </c>
      <c r="U4568" s="1" t="s">
        <v>57</v>
      </c>
      <c r="V4568" s="1"/>
      <c r="W4568" s="2" t="b">
        <v>0</v>
      </c>
      <c r="X4568" s="1"/>
      <c r="Y4568" s="2" t="b">
        <v>0</v>
      </c>
      <c r="Z4568" s="1" t="s">
        <v>58</v>
      </c>
      <c r="AA4568" s="2" t="b">
        <v>1</v>
      </c>
      <c r="AB4568" s="1" t="s">
        <v>27212</v>
      </c>
      <c r="AC4568" s="1" t="s">
        <v>27213</v>
      </c>
      <c r="AD4568" s="1" t="s">
        <v>61</v>
      </c>
      <c r="AE4568" s="2" t="b">
        <v>1</v>
      </c>
      <c r="AF4568" s="1" t="s">
        <v>27214</v>
      </c>
      <c r="AG4568" s="2" t="b">
        <v>0</v>
      </c>
      <c r="AH4568" s="1">
        <v>46242.56480378472</v>
      </c>
    </row>
    <row r="4569" spans="1:34" ht="13.9">
      <c r="A4569" s="1" t="s">
        <v>27215</v>
      </c>
      <c r="B4569" s="1" t="s">
        <v>27216</v>
      </c>
      <c r="C4569" s="4">
        <v>45992</v>
      </c>
      <c r="D4569" s="1" t="s">
        <v>27209</v>
      </c>
      <c r="E4569" s="1">
        <v>2025</v>
      </c>
      <c r="F4569" s="5">
        <v>8.2100000000000009</v>
      </c>
      <c r="G4569" s="1" t="s">
        <v>27217</v>
      </c>
      <c r="H4569" s="1" t="s">
        <v>27218</v>
      </c>
      <c r="I4569" s="6">
        <v>611</v>
      </c>
      <c r="J4569" s="6" t="s">
        <v>54</v>
      </c>
      <c r="K4569" s="6">
        <v>19</v>
      </c>
      <c r="L4569" s="6">
        <v>19</v>
      </c>
      <c r="M4569" s="6">
        <v>0</v>
      </c>
      <c r="N4569" s="7">
        <v>1</v>
      </c>
      <c r="O4569" s="1" t="s">
        <v>126</v>
      </c>
      <c r="P4569" s="1" t="s">
        <v>54</v>
      </c>
      <c r="Q4569" s="1" t="s">
        <v>56</v>
      </c>
      <c r="R4569" s="1" t="s">
        <v>5</v>
      </c>
      <c r="S4569" s="2" t="b">
        <v>1</v>
      </c>
      <c r="T4569" s="2" t="b">
        <v>0</v>
      </c>
      <c r="U4569" s="1" t="s">
        <v>57</v>
      </c>
      <c r="V4569" s="1"/>
      <c r="W4569" s="2" t="b">
        <v>0</v>
      </c>
      <c r="X4569" s="1"/>
      <c r="Y4569" s="2" t="b">
        <v>0</v>
      </c>
      <c r="Z4569" s="1" t="s">
        <v>58</v>
      </c>
      <c r="AA4569" s="2" t="b">
        <v>1</v>
      </c>
      <c r="AB4569" s="1" t="s">
        <v>27219</v>
      </c>
      <c r="AC4569" s="1" t="s">
        <v>27220</v>
      </c>
      <c r="AD4569" s="1" t="s">
        <v>61</v>
      </c>
      <c r="AE4569" s="2" t="b">
        <v>1</v>
      </c>
      <c r="AF4569" s="1" t="s">
        <v>101</v>
      </c>
      <c r="AG4569" s="2" t="b">
        <v>1</v>
      </c>
      <c r="AH4569" s="1">
        <v>46242.56480378472</v>
      </c>
    </row>
    <row r="4570" spans="1:34" ht="13.9">
      <c r="A4570" s="1" t="s">
        <v>27221</v>
      </c>
      <c r="B4570" s="1" t="s">
        <v>27222</v>
      </c>
      <c r="C4570" s="4">
        <v>45992</v>
      </c>
      <c r="D4570" s="1" t="s">
        <v>27209</v>
      </c>
      <c r="E4570" s="1">
        <v>2025</v>
      </c>
      <c r="F4570" s="5">
        <v>8.2100000000000009</v>
      </c>
      <c r="G4570" s="1" t="s">
        <v>27223</v>
      </c>
      <c r="H4570" s="1" t="s">
        <v>27224</v>
      </c>
      <c r="I4570" s="6">
        <v>12902</v>
      </c>
      <c r="J4570" s="6" t="s">
        <v>54</v>
      </c>
      <c r="K4570" s="6">
        <v>335</v>
      </c>
      <c r="L4570" s="6">
        <v>285</v>
      </c>
      <c r="M4570" s="6">
        <v>50</v>
      </c>
      <c r="N4570" s="7">
        <v>0.85074626865671643</v>
      </c>
      <c r="O4570" s="1" t="s">
        <v>67</v>
      </c>
      <c r="P4570" s="1" t="s">
        <v>54</v>
      </c>
      <c r="Q4570" s="1" t="s">
        <v>68</v>
      </c>
      <c r="R4570" s="1" t="s">
        <v>5</v>
      </c>
      <c r="S4570" s="2" t="b">
        <v>1</v>
      </c>
      <c r="T4570" s="2" t="b">
        <v>0</v>
      </c>
      <c r="U4570" s="1" t="s">
        <v>57</v>
      </c>
      <c r="V4570" s="1"/>
      <c r="W4570" s="2" t="b">
        <v>0</v>
      </c>
      <c r="X4570" s="1"/>
      <c r="Y4570" s="2" t="b">
        <v>0</v>
      </c>
      <c r="Z4570" s="1" t="s">
        <v>58</v>
      </c>
      <c r="AA4570" s="2" t="b">
        <v>1</v>
      </c>
      <c r="AB4570" s="1" t="s">
        <v>27225</v>
      </c>
      <c r="AC4570" s="1" t="s">
        <v>27226</v>
      </c>
      <c r="AD4570" s="1" t="s">
        <v>61</v>
      </c>
      <c r="AE4570" s="2" t="b">
        <v>1</v>
      </c>
      <c r="AF4570" s="1" t="s">
        <v>142</v>
      </c>
      <c r="AG4570" s="2" t="b">
        <v>0</v>
      </c>
      <c r="AH4570" s="1">
        <v>46242.56480378472</v>
      </c>
    </row>
    <row r="4571" spans="1:34" ht="13.9">
      <c r="A4571" s="1" t="s">
        <v>27227</v>
      </c>
      <c r="B4571" s="1" t="s">
        <v>27228</v>
      </c>
      <c r="C4571" s="4">
        <v>45993</v>
      </c>
      <c r="D4571" s="1" t="s">
        <v>27209</v>
      </c>
      <c r="E4571" s="1">
        <v>2025</v>
      </c>
      <c r="F4571" s="5">
        <v>8.18</v>
      </c>
      <c r="G4571" s="1" t="s">
        <v>27229</v>
      </c>
      <c r="H4571" s="1" t="s">
        <v>27230</v>
      </c>
      <c r="I4571" s="6">
        <v>39</v>
      </c>
      <c r="J4571" s="6" t="s">
        <v>54</v>
      </c>
      <c r="K4571" s="6">
        <v>3</v>
      </c>
      <c r="L4571" s="6">
        <v>3</v>
      </c>
      <c r="M4571" s="6">
        <v>0</v>
      </c>
      <c r="N4571" s="7">
        <v>1</v>
      </c>
      <c r="O4571" s="1" t="s">
        <v>302</v>
      </c>
      <c r="P4571" s="1" t="s">
        <v>54</v>
      </c>
      <c r="Q4571" s="1" t="s">
        <v>56</v>
      </c>
      <c r="R4571" s="1" t="s">
        <v>5</v>
      </c>
      <c r="S4571" s="2" t="b">
        <v>1</v>
      </c>
      <c r="T4571" s="2" t="b">
        <v>0</v>
      </c>
      <c r="U4571" s="1" t="s">
        <v>57</v>
      </c>
      <c r="V4571" s="1"/>
      <c r="W4571" s="2" t="b">
        <v>0</v>
      </c>
      <c r="X4571" s="1"/>
      <c r="Y4571" s="2" t="b">
        <v>0</v>
      </c>
      <c r="Z4571" s="1" t="s">
        <v>58</v>
      </c>
      <c r="AA4571" s="2" t="b">
        <v>1</v>
      </c>
      <c r="AB4571" s="1" t="s">
        <v>27231</v>
      </c>
      <c r="AC4571" s="1" t="s">
        <v>27232</v>
      </c>
      <c r="AD4571" s="1" t="s">
        <v>61</v>
      </c>
      <c r="AE4571" s="2" t="b">
        <v>1</v>
      </c>
      <c r="AF4571" s="1" t="s">
        <v>987</v>
      </c>
      <c r="AG4571" s="2" t="b">
        <v>0</v>
      </c>
      <c r="AH4571" s="1">
        <v>46242.56480378472</v>
      </c>
    </row>
    <row r="4572" spans="1:34" ht="13.9">
      <c r="A4572" s="1" t="s">
        <v>27233</v>
      </c>
      <c r="B4572" s="1" t="s">
        <v>27234</v>
      </c>
      <c r="C4572" s="4">
        <v>45993</v>
      </c>
      <c r="D4572" s="1" t="s">
        <v>27209</v>
      </c>
      <c r="E4572" s="1">
        <v>2025</v>
      </c>
      <c r="F4572" s="5">
        <v>8.18</v>
      </c>
      <c r="G4572" s="1" t="s">
        <v>27235</v>
      </c>
      <c r="H4572" s="1" t="s">
        <v>27236</v>
      </c>
      <c r="I4572" s="6">
        <v>7351</v>
      </c>
      <c r="J4572" s="6" t="s">
        <v>54</v>
      </c>
      <c r="K4572" s="6">
        <v>24</v>
      </c>
      <c r="L4572" s="6">
        <v>21</v>
      </c>
      <c r="M4572" s="6">
        <v>3</v>
      </c>
      <c r="N4572" s="7">
        <v>0.875</v>
      </c>
      <c r="O4572" s="1" t="s">
        <v>126</v>
      </c>
      <c r="P4572" s="1" t="s">
        <v>54</v>
      </c>
      <c r="Q4572" s="1" t="s">
        <v>56</v>
      </c>
      <c r="R4572" s="1" t="s">
        <v>7</v>
      </c>
      <c r="S4572" s="2" t="b">
        <v>0</v>
      </c>
      <c r="T4572" s="2" t="b">
        <v>1</v>
      </c>
      <c r="U4572" s="1" t="s">
        <v>202</v>
      </c>
      <c r="V4572" s="1">
        <v>18</v>
      </c>
      <c r="W4572" s="2" t="b">
        <v>1</v>
      </c>
      <c r="X4572" s="2" t="b">
        <v>1</v>
      </c>
      <c r="Y4572" s="2" t="b">
        <v>0</v>
      </c>
      <c r="Z4572" s="1" t="s">
        <v>119</v>
      </c>
      <c r="AA4572" s="2" t="b">
        <v>0</v>
      </c>
      <c r="AB4572" s="1" t="s">
        <v>27237</v>
      </c>
      <c r="AC4572" s="1" t="s">
        <v>27238</v>
      </c>
      <c r="AD4572" s="1" t="s">
        <v>61</v>
      </c>
      <c r="AE4572" s="2" t="b">
        <v>1</v>
      </c>
      <c r="AF4572" s="1"/>
      <c r="AG4572" s="2" t="b">
        <v>0</v>
      </c>
      <c r="AH4572" s="1">
        <v>46242.56480378472</v>
      </c>
    </row>
    <row r="4573" spans="1:34" ht="13.9">
      <c r="A4573" s="1" t="s">
        <v>27239</v>
      </c>
      <c r="B4573" s="1" t="s">
        <v>27240</v>
      </c>
      <c r="C4573" s="4">
        <v>45993</v>
      </c>
      <c r="D4573" s="1" t="s">
        <v>27209</v>
      </c>
      <c r="E4573" s="1">
        <v>2025</v>
      </c>
      <c r="F4573" s="5">
        <v>8.18</v>
      </c>
      <c r="G4573" s="1" t="s">
        <v>27241</v>
      </c>
      <c r="H4573" s="1" t="s">
        <v>27242</v>
      </c>
      <c r="I4573" s="6">
        <v>1</v>
      </c>
      <c r="J4573" s="6" t="s">
        <v>54</v>
      </c>
      <c r="K4573" s="6">
        <v>0</v>
      </c>
      <c r="L4573" s="6">
        <v>0</v>
      </c>
      <c r="M4573" s="6">
        <v>0</v>
      </c>
      <c r="N4573" s="7"/>
      <c r="O4573" s="1" t="s">
        <v>216</v>
      </c>
      <c r="P4573" s="1" t="s">
        <v>54</v>
      </c>
      <c r="Q4573" s="1" t="s">
        <v>56</v>
      </c>
      <c r="R4573" s="1" t="s">
        <v>5</v>
      </c>
      <c r="S4573" s="2" t="b">
        <v>1</v>
      </c>
      <c r="T4573" s="2" t="b">
        <v>0</v>
      </c>
      <c r="U4573" s="1" t="s">
        <v>57</v>
      </c>
      <c r="V4573" s="1"/>
      <c r="W4573" s="2" t="b">
        <v>0</v>
      </c>
      <c r="X4573" s="1"/>
      <c r="Y4573" s="2" t="b">
        <v>0</v>
      </c>
      <c r="Z4573" s="1" t="s">
        <v>58</v>
      </c>
      <c r="AA4573" s="2" t="b">
        <v>1</v>
      </c>
      <c r="AB4573" s="1" t="s">
        <v>27243</v>
      </c>
      <c r="AC4573" s="1" t="s">
        <v>27244</v>
      </c>
      <c r="AD4573" s="1" t="s">
        <v>61</v>
      </c>
      <c r="AE4573" s="2" t="b">
        <v>1</v>
      </c>
      <c r="AF4573" s="1" t="s">
        <v>71</v>
      </c>
      <c r="AG4573" s="2" t="b">
        <v>0</v>
      </c>
      <c r="AH4573" s="1">
        <v>46242.56480378472</v>
      </c>
    </row>
    <row r="4574" spans="1:34" ht="13.9">
      <c r="A4574" s="1" t="s">
        <v>27245</v>
      </c>
      <c r="B4574" s="1" t="s">
        <v>27246</v>
      </c>
      <c r="C4574" s="4">
        <v>45993</v>
      </c>
      <c r="D4574" s="1" t="s">
        <v>27209</v>
      </c>
      <c r="E4574" s="1">
        <v>2025</v>
      </c>
      <c r="F4574" s="5">
        <v>8.18</v>
      </c>
      <c r="G4574" s="1" t="s">
        <v>27247</v>
      </c>
      <c r="H4574" s="1" t="s">
        <v>27248</v>
      </c>
      <c r="I4574" s="6">
        <v>132</v>
      </c>
      <c r="J4574" s="6" t="s">
        <v>54</v>
      </c>
      <c r="K4574" s="6">
        <v>3</v>
      </c>
      <c r="L4574" s="6">
        <v>3</v>
      </c>
      <c r="M4574" s="6">
        <v>0</v>
      </c>
      <c r="N4574" s="7">
        <v>1</v>
      </c>
      <c r="O4574" s="1" t="s">
        <v>302</v>
      </c>
      <c r="P4574" s="1" t="s">
        <v>54</v>
      </c>
      <c r="Q4574" s="1" t="s">
        <v>56</v>
      </c>
      <c r="R4574" s="1" t="s">
        <v>7</v>
      </c>
      <c r="S4574" s="2" t="b">
        <v>0</v>
      </c>
      <c r="T4574" s="2" t="b">
        <v>1</v>
      </c>
      <c r="U4574" s="1" t="s">
        <v>202</v>
      </c>
      <c r="V4574" s="1">
        <v>18</v>
      </c>
      <c r="W4574" s="2" t="b">
        <v>1</v>
      </c>
      <c r="X4574" s="2" t="b">
        <v>1</v>
      </c>
      <c r="Y4574" s="2" t="b">
        <v>0</v>
      </c>
      <c r="Z4574" s="1" t="s">
        <v>119</v>
      </c>
      <c r="AA4574" s="2" t="b">
        <v>0</v>
      </c>
      <c r="AB4574" s="1" t="s">
        <v>27249</v>
      </c>
      <c r="AC4574" s="1" t="s">
        <v>27250</v>
      </c>
      <c r="AD4574" s="1" t="s">
        <v>61</v>
      </c>
      <c r="AE4574" s="2" t="b">
        <v>1</v>
      </c>
      <c r="AF4574" s="1"/>
      <c r="AG4574" s="2" t="b">
        <v>0</v>
      </c>
      <c r="AH4574" s="1">
        <v>46242.56480378472</v>
      </c>
    </row>
    <row r="4575" spans="1:34" ht="13.9">
      <c r="A4575" s="1" t="s">
        <v>27251</v>
      </c>
      <c r="B4575" s="1" t="s">
        <v>27252</v>
      </c>
      <c r="C4575" s="4">
        <v>45993</v>
      </c>
      <c r="D4575" s="1" t="s">
        <v>27209</v>
      </c>
      <c r="E4575" s="1">
        <v>2025</v>
      </c>
      <c r="F4575" s="5">
        <v>8.18</v>
      </c>
      <c r="G4575" s="1" t="s">
        <v>27253</v>
      </c>
      <c r="H4575" s="1" t="s">
        <v>27254</v>
      </c>
      <c r="I4575" s="6">
        <v>30</v>
      </c>
      <c r="J4575" s="6" t="s">
        <v>54</v>
      </c>
      <c r="K4575" s="6">
        <v>2</v>
      </c>
      <c r="L4575" s="6">
        <v>2</v>
      </c>
      <c r="M4575" s="6">
        <v>0</v>
      </c>
      <c r="N4575" s="7">
        <v>1</v>
      </c>
      <c r="O4575" s="1" t="s">
        <v>567</v>
      </c>
      <c r="P4575" s="1" t="s">
        <v>54</v>
      </c>
      <c r="Q4575" s="1" t="s">
        <v>56</v>
      </c>
      <c r="R4575" s="1" t="s">
        <v>5</v>
      </c>
      <c r="S4575" s="2" t="b">
        <v>1</v>
      </c>
      <c r="T4575" s="2" t="b">
        <v>0</v>
      </c>
      <c r="U4575" s="1" t="s">
        <v>57</v>
      </c>
      <c r="V4575" s="1"/>
      <c r="W4575" s="2" t="b">
        <v>0</v>
      </c>
      <c r="X4575" s="1"/>
      <c r="Y4575" s="2" t="b">
        <v>0</v>
      </c>
      <c r="Z4575" s="1" t="s">
        <v>58</v>
      </c>
      <c r="AA4575" s="2" t="b">
        <v>1</v>
      </c>
      <c r="AB4575" s="1" t="s">
        <v>27255</v>
      </c>
      <c r="AC4575" s="1" t="s">
        <v>27256</v>
      </c>
      <c r="AD4575" s="1" t="s">
        <v>61</v>
      </c>
      <c r="AE4575" s="2" t="b">
        <v>1</v>
      </c>
      <c r="AF4575" s="1" t="s">
        <v>987</v>
      </c>
      <c r="AG4575" s="2" t="b">
        <v>0</v>
      </c>
      <c r="AH4575" s="1">
        <v>46242.56480378472</v>
      </c>
    </row>
    <row r="4576" spans="1:34" ht="13.9">
      <c r="A4576" s="1" t="s">
        <v>27257</v>
      </c>
      <c r="B4576" s="1" t="s">
        <v>27258</v>
      </c>
      <c r="C4576" s="4">
        <v>45994</v>
      </c>
      <c r="D4576" s="1" t="s">
        <v>27209</v>
      </c>
      <c r="E4576" s="1">
        <v>2025</v>
      </c>
      <c r="F4576" s="5">
        <v>8.15</v>
      </c>
      <c r="G4576" s="1" t="s">
        <v>27259</v>
      </c>
      <c r="H4576" s="1" t="s">
        <v>27260</v>
      </c>
      <c r="I4576" s="6"/>
      <c r="J4576" s="6" t="s">
        <v>147</v>
      </c>
      <c r="K4576" s="6">
        <v>0</v>
      </c>
      <c r="L4576" s="6">
        <v>0</v>
      </c>
      <c r="M4576" s="6">
        <v>0</v>
      </c>
      <c r="N4576" s="7"/>
      <c r="O4576" s="1" t="s">
        <v>216</v>
      </c>
      <c r="P4576" s="1" t="s">
        <v>54</v>
      </c>
      <c r="Q4576" s="1" t="s">
        <v>56</v>
      </c>
      <c r="R4576" s="1" t="s">
        <v>7</v>
      </c>
      <c r="S4576" s="2" t="b">
        <v>0</v>
      </c>
      <c r="T4576" s="2" t="b">
        <v>1</v>
      </c>
      <c r="U4576" s="1" t="s">
        <v>202</v>
      </c>
      <c r="V4576" s="1">
        <v>18</v>
      </c>
      <c r="W4576" s="2" t="b">
        <v>1</v>
      </c>
      <c r="X4576" s="2" t="b">
        <v>1</v>
      </c>
      <c r="Y4576" s="2" t="b">
        <v>0</v>
      </c>
      <c r="Z4576" s="1" t="s">
        <v>119</v>
      </c>
      <c r="AA4576" s="2" t="b">
        <v>0</v>
      </c>
      <c r="AB4576" s="1" t="s">
        <v>27261</v>
      </c>
      <c r="AC4576" s="1" t="s">
        <v>27262</v>
      </c>
      <c r="AD4576" s="1" t="s">
        <v>61</v>
      </c>
      <c r="AE4576" s="2" t="b">
        <v>1</v>
      </c>
      <c r="AF4576" s="1"/>
      <c r="AG4576" s="2" t="b">
        <v>0</v>
      </c>
      <c r="AH4576" s="1">
        <v>46242.56480378472</v>
      </c>
    </row>
    <row r="4577" spans="1:34" ht="13.9">
      <c r="A4577" s="1" t="s">
        <v>27263</v>
      </c>
      <c r="B4577" s="1" t="s">
        <v>27264</v>
      </c>
      <c r="C4577" s="4">
        <v>45994</v>
      </c>
      <c r="D4577" s="1" t="s">
        <v>27209</v>
      </c>
      <c r="E4577" s="1">
        <v>2025</v>
      </c>
      <c r="F4577" s="5">
        <v>8.15</v>
      </c>
      <c r="G4577" s="1" t="s">
        <v>27265</v>
      </c>
      <c r="H4577" s="1" t="s">
        <v>27266</v>
      </c>
      <c r="I4577" s="6">
        <v>1</v>
      </c>
      <c r="J4577" s="6" t="s">
        <v>54</v>
      </c>
      <c r="K4577" s="6">
        <v>0</v>
      </c>
      <c r="L4577" s="6">
        <v>0</v>
      </c>
      <c r="M4577" s="6">
        <v>0</v>
      </c>
      <c r="N4577" s="7"/>
      <c r="O4577" s="1" t="s">
        <v>216</v>
      </c>
      <c r="P4577" s="1" t="s">
        <v>54</v>
      </c>
      <c r="Q4577" s="1" t="s">
        <v>56</v>
      </c>
      <c r="R4577" s="1" t="s">
        <v>5</v>
      </c>
      <c r="S4577" s="2" t="b">
        <v>1</v>
      </c>
      <c r="T4577" s="2" t="b">
        <v>0</v>
      </c>
      <c r="U4577" s="1" t="s">
        <v>57</v>
      </c>
      <c r="V4577" s="1"/>
      <c r="W4577" s="2" t="b">
        <v>0</v>
      </c>
      <c r="X4577" s="1"/>
      <c r="Y4577" s="2" t="b">
        <v>0</v>
      </c>
      <c r="Z4577" s="1" t="s">
        <v>58</v>
      </c>
      <c r="AA4577" s="2" t="b">
        <v>1</v>
      </c>
      <c r="AB4577" s="1" t="s">
        <v>27267</v>
      </c>
      <c r="AC4577" s="1" t="s">
        <v>27268</v>
      </c>
      <c r="AD4577" s="1" t="s">
        <v>61</v>
      </c>
      <c r="AE4577" s="2" t="b">
        <v>1</v>
      </c>
      <c r="AF4577" s="1" t="s">
        <v>987</v>
      </c>
      <c r="AG4577" s="2" t="b">
        <v>0</v>
      </c>
      <c r="AH4577" s="1">
        <v>46242.56480378472</v>
      </c>
    </row>
    <row r="4578" spans="1:34" ht="13.9">
      <c r="A4578" s="1" t="s">
        <v>27269</v>
      </c>
      <c r="B4578" s="1" t="s">
        <v>27270</v>
      </c>
      <c r="C4578" s="4">
        <v>45994</v>
      </c>
      <c r="D4578" s="1" t="s">
        <v>27209</v>
      </c>
      <c r="E4578" s="1">
        <v>2025</v>
      </c>
      <c r="F4578" s="5">
        <v>8.15</v>
      </c>
      <c r="G4578" s="1" t="s">
        <v>27271</v>
      </c>
      <c r="H4578" s="1" t="s">
        <v>27272</v>
      </c>
      <c r="I4578" s="6"/>
      <c r="J4578" s="6" t="s">
        <v>147</v>
      </c>
      <c r="K4578" s="6">
        <v>516</v>
      </c>
      <c r="L4578" s="6">
        <v>481</v>
      </c>
      <c r="M4578" s="6">
        <v>35</v>
      </c>
      <c r="N4578" s="7">
        <v>0.93217054263565891</v>
      </c>
      <c r="O4578" s="1" t="s">
        <v>67</v>
      </c>
      <c r="P4578" s="1" t="s">
        <v>54</v>
      </c>
      <c r="Q4578" s="1" t="s">
        <v>68</v>
      </c>
      <c r="R4578" s="1" t="s">
        <v>5</v>
      </c>
      <c r="S4578" s="2" t="b">
        <v>1</v>
      </c>
      <c r="T4578" s="2" t="b">
        <v>0</v>
      </c>
      <c r="U4578" s="1" t="s">
        <v>57</v>
      </c>
      <c r="V4578" s="1"/>
      <c r="W4578" s="2" t="b">
        <v>0</v>
      </c>
      <c r="X4578" s="1"/>
      <c r="Y4578" s="2" t="b">
        <v>0</v>
      </c>
      <c r="Z4578" s="1" t="s">
        <v>119</v>
      </c>
      <c r="AA4578" s="2" t="b">
        <v>0</v>
      </c>
      <c r="AB4578" s="1" t="s">
        <v>27273</v>
      </c>
      <c r="AC4578" s="1" t="s">
        <v>27274</v>
      </c>
      <c r="AD4578" s="1" t="s">
        <v>61</v>
      </c>
      <c r="AE4578" s="2" t="b">
        <v>1</v>
      </c>
      <c r="AF4578" s="1"/>
      <c r="AG4578" s="2" t="b">
        <v>0</v>
      </c>
      <c r="AH4578" s="1">
        <v>46242.56480378472</v>
      </c>
    </row>
    <row r="4579" spans="1:34" ht="13.9">
      <c r="A4579" s="1" t="s">
        <v>27275</v>
      </c>
      <c r="B4579" s="1" t="s">
        <v>27276</v>
      </c>
      <c r="C4579" s="4">
        <v>45994</v>
      </c>
      <c r="D4579" s="1" t="s">
        <v>27209</v>
      </c>
      <c r="E4579" s="1">
        <v>2025</v>
      </c>
      <c r="F4579" s="5">
        <v>8.15</v>
      </c>
      <c r="G4579" s="1" t="s">
        <v>27277</v>
      </c>
      <c r="H4579" s="1" t="s">
        <v>27278</v>
      </c>
      <c r="I4579" s="6">
        <v>1193</v>
      </c>
      <c r="J4579" s="6" t="s">
        <v>54</v>
      </c>
      <c r="K4579" s="6">
        <v>95</v>
      </c>
      <c r="L4579" s="6">
        <v>91</v>
      </c>
      <c r="M4579" s="6">
        <v>4</v>
      </c>
      <c r="N4579" s="7">
        <v>0.95789473684210524</v>
      </c>
      <c r="O4579" s="1" t="s">
        <v>67</v>
      </c>
      <c r="P4579" s="1" t="s">
        <v>54</v>
      </c>
      <c r="Q4579" s="1" t="s">
        <v>56</v>
      </c>
      <c r="R4579" s="1" t="s">
        <v>5</v>
      </c>
      <c r="S4579" s="2" t="b">
        <v>1</v>
      </c>
      <c r="T4579" s="2" t="b">
        <v>0</v>
      </c>
      <c r="U4579" s="1" t="s">
        <v>57</v>
      </c>
      <c r="V4579" s="1"/>
      <c r="W4579" s="2" t="b">
        <v>0</v>
      </c>
      <c r="X4579" s="1"/>
      <c r="Y4579" s="2" t="b">
        <v>0</v>
      </c>
      <c r="Z4579" s="1" t="s">
        <v>58</v>
      </c>
      <c r="AA4579" s="2" t="b">
        <v>1</v>
      </c>
      <c r="AB4579" s="1" t="s">
        <v>27279</v>
      </c>
      <c r="AC4579" s="1" t="s">
        <v>27280</v>
      </c>
      <c r="AD4579" s="1" t="s">
        <v>61</v>
      </c>
      <c r="AE4579" s="2" t="b">
        <v>1</v>
      </c>
      <c r="AF4579" s="1" t="s">
        <v>435</v>
      </c>
      <c r="AG4579" s="2" t="b">
        <v>0</v>
      </c>
      <c r="AH4579" s="1">
        <v>46242.56480378472</v>
      </c>
    </row>
    <row r="4580" spans="1:34" ht="13.9">
      <c r="A4580" s="1" t="s">
        <v>27281</v>
      </c>
      <c r="B4580" s="1" t="s">
        <v>27282</v>
      </c>
      <c r="C4580" s="4">
        <v>45994</v>
      </c>
      <c r="D4580" s="1" t="s">
        <v>27209</v>
      </c>
      <c r="E4580" s="1">
        <v>2025</v>
      </c>
      <c r="F4580" s="5">
        <v>8.15</v>
      </c>
      <c r="G4580" s="1" t="s">
        <v>27283</v>
      </c>
      <c r="H4580" s="1" t="s">
        <v>27284</v>
      </c>
      <c r="I4580" s="6">
        <v>30</v>
      </c>
      <c r="J4580" s="6" t="s">
        <v>54</v>
      </c>
      <c r="K4580" s="6">
        <v>2</v>
      </c>
      <c r="L4580" s="6">
        <v>2</v>
      </c>
      <c r="M4580" s="6">
        <v>0</v>
      </c>
      <c r="N4580" s="7">
        <v>1</v>
      </c>
      <c r="O4580" s="1" t="s">
        <v>567</v>
      </c>
      <c r="P4580" s="1" t="s">
        <v>54</v>
      </c>
      <c r="Q4580" s="1" t="s">
        <v>56</v>
      </c>
      <c r="R4580" s="1" t="s">
        <v>5</v>
      </c>
      <c r="S4580" s="2" t="b">
        <v>1</v>
      </c>
      <c r="T4580" s="2" t="b">
        <v>0</v>
      </c>
      <c r="U4580" s="1" t="s">
        <v>57</v>
      </c>
      <c r="V4580" s="1"/>
      <c r="W4580" s="2" t="b">
        <v>0</v>
      </c>
      <c r="X4580" s="1"/>
      <c r="Y4580" s="2" t="b">
        <v>0</v>
      </c>
      <c r="Z4580" s="1" t="s">
        <v>58</v>
      </c>
      <c r="AA4580" s="2" t="b">
        <v>1</v>
      </c>
      <c r="AB4580" s="1" t="s">
        <v>27285</v>
      </c>
      <c r="AC4580" s="1" t="s">
        <v>27286</v>
      </c>
      <c r="AD4580" s="1" t="s">
        <v>61</v>
      </c>
      <c r="AE4580" s="2" t="b">
        <v>1</v>
      </c>
      <c r="AF4580" s="1" t="s">
        <v>71</v>
      </c>
      <c r="AG4580" s="2" t="b">
        <v>0</v>
      </c>
      <c r="AH4580" s="1">
        <v>46242.56480378472</v>
      </c>
    </row>
    <row r="4581" spans="1:34" ht="13.9">
      <c r="A4581" s="1" t="s">
        <v>27287</v>
      </c>
      <c r="B4581" s="1" t="s">
        <v>27288</v>
      </c>
      <c r="C4581" s="4">
        <v>45995</v>
      </c>
      <c r="D4581" s="1" t="s">
        <v>27209</v>
      </c>
      <c r="E4581" s="1">
        <v>2025</v>
      </c>
      <c r="F4581" s="5">
        <v>8.11</v>
      </c>
      <c r="G4581" s="1" t="s">
        <v>27289</v>
      </c>
      <c r="H4581" s="1" t="s">
        <v>27290</v>
      </c>
      <c r="I4581" s="6">
        <v>123</v>
      </c>
      <c r="J4581" s="6" t="s">
        <v>54</v>
      </c>
      <c r="K4581" s="6">
        <v>6</v>
      </c>
      <c r="L4581" s="6">
        <v>3</v>
      </c>
      <c r="M4581" s="6">
        <v>3</v>
      </c>
      <c r="N4581" s="7">
        <v>0.5</v>
      </c>
      <c r="O4581" s="1" t="s">
        <v>947</v>
      </c>
      <c r="P4581" s="1" t="s">
        <v>54</v>
      </c>
      <c r="Q4581" s="1" t="s">
        <v>56</v>
      </c>
      <c r="R4581" s="1" t="s">
        <v>5</v>
      </c>
      <c r="S4581" s="2" t="b">
        <v>1</v>
      </c>
      <c r="T4581" s="2" t="b">
        <v>0</v>
      </c>
      <c r="U4581" s="1" t="s">
        <v>57</v>
      </c>
      <c r="V4581" s="1"/>
      <c r="W4581" s="2" t="b">
        <v>0</v>
      </c>
      <c r="X4581" s="1"/>
      <c r="Y4581" s="2" t="b">
        <v>0</v>
      </c>
      <c r="Z4581" s="1" t="s">
        <v>58</v>
      </c>
      <c r="AA4581" s="2" t="b">
        <v>1</v>
      </c>
      <c r="AB4581" s="1" t="s">
        <v>27291</v>
      </c>
      <c r="AC4581" s="1" t="s">
        <v>27292</v>
      </c>
      <c r="AD4581" s="1" t="s">
        <v>61</v>
      </c>
      <c r="AE4581" s="2" t="b">
        <v>1</v>
      </c>
      <c r="AF4581" s="1" t="s">
        <v>305</v>
      </c>
      <c r="AG4581" s="2" t="b">
        <v>0</v>
      </c>
      <c r="AH4581" s="1">
        <v>46242.56480378472</v>
      </c>
    </row>
    <row r="4582" spans="1:34" ht="13.9">
      <c r="A4582" s="1" t="s">
        <v>27293</v>
      </c>
      <c r="B4582" s="1" t="s">
        <v>27294</v>
      </c>
      <c r="C4582" s="4">
        <v>45995</v>
      </c>
      <c r="D4582" s="1" t="s">
        <v>27209</v>
      </c>
      <c r="E4582" s="1">
        <v>2025</v>
      </c>
      <c r="F4582" s="5">
        <v>8.11</v>
      </c>
      <c r="G4582" s="1" t="s">
        <v>27295</v>
      </c>
      <c r="H4582" s="1" t="s">
        <v>27296</v>
      </c>
      <c r="I4582" s="6"/>
      <c r="J4582" s="6" t="s">
        <v>147</v>
      </c>
      <c r="K4582" s="6">
        <v>0</v>
      </c>
      <c r="L4582" s="6">
        <v>0</v>
      </c>
      <c r="M4582" s="6">
        <v>0</v>
      </c>
      <c r="N4582" s="7"/>
      <c r="O4582" s="1" t="s">
        <v>216</v>
      </c>
      <c r="P4582" s="1" t="s">
        <v>54</v>
      </c>
      <c r="Q4582" s="1" t="s">
        <v>56</v>
      </c>
      <c r="R4582" s="1" t="s">
        <v>7</v>
      </c>
      <c r="S4582" s="2" t="b">
        <v>0</v>
      </c>
      <c r="T4582" s="2" t="b">
        <v>1</v>
      </c>
      <c r="U4582" s="1" t="s">
        <v>202</v>
      </c>
      <c r="V4582" s="1">
        <v>18</v>
      </c>
      <c r="W4582" s="2" t="b">
        <v>1</v>
      </c>
      <c r="X4582" s="2" t="b">
        <v>1</v>
      </c>
      <c r="Y4582" s="2" t="b">
        <v>0</v>
      </c>
      <c r="Z4582" s="1" t="s">
        <v>119</v>
      </c>
      <c r="AA4582" s="2" t="b">
        <v>0</v>
      </c>
      <c r="AB4582" s="1" t="s">
        <v>27297</v>
      </c>
      <c r="AC4582" s="1" t="s">
        <v>27298</v>
      </c>
      <c r="AD4582" s="1" t="s">
        <v>61</v>
      </c>
      <c r="AE4582" s="2" t="b">
        <v>1</v>
      </c>
      <c r="AF4582" s="1"/>
      <c r="AG4582" s="2" t="b">
        <v>0</v>
      </c>
      <c r="AH4582" s="1">
        <v>46242.56480378472</v>
      </c>
    </row>
    <row r="4583" spans="1:34" ht="13.9">
      <c r="A4583" s="1" t="s">
        <v>27299</v>
      </c>
      <c r="B4583" s="1" t="s">
        <v>27300</v>
      </c>
      <c r="C4583" s="4">
        <v>45996</v>
      </c>
      <c r="D4583" s="1" t="s">
        <v>27209</v>
      </c>
      <c r="E4583" s="1">
        <v>2025</v>
      </c>
      <c r="F4583" s="5">
        <v>8.08</v>
      </c>
      <c r="G4583" s="1" t="s">
        <v>27301</v>
      </c>
      <c r="H4583" s="1" t="s">
        <v>27302</v>
      </c>
      <c r="I4583" s="6">
        <v>15</v>
      </c>
      <c r="J4583" s="6" t="s">
        <v>54</v>
      </c>
      <c r="K4583" s="6">
        <v>1</v>
      </c>
      <c r="L4583" s="6">
        <v>1</v>
      </c>
      <c r="M4583" s="6">
        <v>0</v>
      </c>
      <c r="N4583" s="7">
        <v>1</v>
      </c>
      <c r="O4583" s="1" t="s">
        <v>148</v>
      </c>
      <c r="P4583" s="1" t="s">
        <v>54</v>
      </c>
      <c r="Q4583" s="1" t="s">
        <v>56</v>
      </c>
      <c r="R4583" s="1" t="s">
        <v>5</v>
      </c>
      <c r="S4583" s="2" t="b">
        <v>1</v>
      </c>
      <c r="T4583" s="2" t="b">
        <v>0</v>
      </c>
      <c r="U4583" s="1" t="s">
        <v>57</v>
      </c>
      <c r="V4583" s="1"/>
      <c r="W4583" s="2" t="b">
        <v>0</v>
      </c>
      <c r="X4583" s="1"/>
      <c r="Y4583" s="2" t="b">
        <v>0</v>
      </c>
      <c r="Z4583" s="1" t="s">
        <v>58</v>
      </c>
      <c r="AA4583" s="2" t="b">
        <v>1</v>
      </c>
      <c r="AB4583" s="1" t="s">
        <v>27303</v>
      </c>
      <c r="AC4583" s="1" t="s">
        <v>27304</v>
      </c>
      <c r="AD4583" s="1" t="s">
        <v>61</v>
      </c>
      <c r="AE4583" s="2" t="b">
        <v>1</v>
      </c>
      <c r="AF4583" s="1" t="s">
        <v>305</v>
      </c>
      <c r="AG4583" s="2" t="b">
        <v>0</v>
      </c>
      <c r="AH4583" s="1">
        <v>46242.564803807873</v>
      </c>
    </row>
    <row r="4584" spans="1:34" ht="13.9">
      <c r="A4584" s="1" t="s">
        <v>27305</v>
      </c>
      <c r="B4584" s="1" t="s">
        <v>27306</v>
      </c>
      <c r="C4584" s="4">
        <v>45996</v>
      </c>
      <c r="D4584" s="1" t="s">
        <v>27209</v>
      </c>
      <c r="E4584" s="1">
        <v>2025</v>
      </c>
      <c r="F4584" s="5">
        <v>8.08</v>
      </c>
      <c r="G4584" s="1" t="s">
        <v>27307</v>
      </c>
      <c r="H4584" s="1" t="s">
        <v>27308</v>
      </c>
      <c r="I4584" s="6">
        <v>561</v>
      </c>
      <c r="J4584" s="6" t="s">
        <v>54</v>
      </c>
      <c r="K4584" s="6">
        <v>9</v>
      </c>
      <c r="L4584" s="6">
        <v>9</v>
      </c>
      <c r="M4584" s="6">
        <v>0</v>
      </c>
      <c r="N4584" s="7">
        <v>1</v>
      </c>
      <c r="O4584" s="1" t="s">
        <v>382</v>
      </c>
      <c r="P4584" s="1" t="s">
        <v>54</v>
      </c>
      <c r="Q4584" s="1" t="s">
        <v>56</v>
      </c>
      <c r="R4584" s="1" t="s">
        <v>7</v>
      </c>
      <c r="S4584" s="2" t="b">
        <v>0</v>
      </c>
      <c r="T4584" s="2" t="b">
        <v>1</v>
      </c>
      <c r="U4584" s="1" t="s">
        <v>133</v>
      </c>
      <c r="V4584" s="1">
        <v>18</v>
      </c>
      <c r="W4584" s="2" t="b">
        <v>1</v>
      </c>
      <c r="X4584" s="2" t="b">
        <v>0</v>
      </c>
      <c r="Y4584" s="2" t="b">
        <v>0</v>
      </c>
      <c r="Z4584" s="1" t="s">
        <v>119</v>
      </c>
      <c r="AA4584" s="2" t="b">
        <v>0</v>
      </c>
      <c r="AB4584" s="1" t="s">
        <v>27309</v>
      </c>
      <c r="AC4584" s="1" t="s">
        <v>27310</v>
      </c>
      <c r="AD4584" s="1" t="s">
        <v>61</v>
      </c>
      <c r="AE4584" s="2" t="b">
        <v>1</v>
      </c>
      <c r="AF4584" s="1"/>
      <c r="AG4584" s="2" t="b">
        <v>0</v>
      </c>
      <c r="AH4584" s="1">
        <v>46242.564803807873</v>
      </c>
    </row>
    <row r="4585" spans="1:34" ht="13.9">
      <c r="A4585" s="1" t="s">
        <v>27311</v>
      </c>
      <c r="B4585" s="1" t="s">
        <v>27312</v>
      </c>
      <c r="C4585" s="4">
        <v>45996</v>
      </c>
      <c r="D4585" s="1" t="s">
        <v>27209</v>
      </c>
      <c r="E4585" s="1">
        <v>2025</v>
      </c>
      <c r="F4585" s="5">
        <v>8.08</v>
      </c>
      <c r="G4585" s="1" t="s">
        <v>27313</v>
      </c>
      <c r="H4585" s="1" t="s">
        <v>27314</v>
      </c>
      <c r="I4585" s="6">
        <v>77</v>
      </c>
      <c r="J4585" s="6" t="s">
        <v>54</v>
      </c>
      <c r="K4585" s="6">
        <v>8</v>
      </c>
      <c r="L4585" s="6">
        <v>7</v>
      </c>
      <c r="M4585" s="6">
        <v>1</v>
      </c>
      <c r="N4585" s="7">
        <v>0.875</v>
      </c>
      <c r="O4585" s="1" t="s">
        <v>1324</v>
      </c>
      <c r="P4585" s="1" t="s">
        <v>54</v>
      </c>
      <c r="Q4585" s="1" t="s">
        <v>56</v>
      </c>
      <c r="R4585" s="1" t="s">
        <v>7</v>
      </c>
      <c r="S4585" s="2" t="b">
        <v>0</v>
      </c>
      <c r="T4585" s="2" t="b">
        <v>1</v>
      </c>
      <c r="U4585" s="1" t="s">
        <v>133</v>
      </c>
      <c r="V4585" s="1">
        <v>18</v>
      </c>
      <c r="W4585" s="2" t="b">
        <v>1</v>
      </c>
      <c r="X4585" s="2" t="b">
        <v>0</v>
      </c>
      <c r="Y4585" s="2" t="b">
        <v>0</v>
      </c>
      <c r="Z4585" s="1" t="s">
        <v>119</v>
      </c>
      <c r="AA4585" s="2" t="b">
        <v>0</v>
      </c>
      <c r="AB4585" s="1" t="s">
        <v>27315</v>
      </c>
      <c r="AC4585" s="1" t="s">
        <v>27316</v>
      </c>
      <c r="AD4585" s="1" t="s">
        <v>61</v>
      </c>
      <c r="AE4585" s="2" t="b">
        <v>1</v>
      </c>
      <c r="AF4585" s="1"/>
      <c r="AG4585" s="2" t="b">
        <v>0</v>
      </c>
      <c r="AH4585" s="1">
        <v>46242.564803807873</v>
      </c>
    </row>
    <row r="4586" spans="1:34" ht="13.9">
      <c r="A4586" s="1" t="s">
        <v>27317</v>
      </c>
      <c r="B4586" s="1" t="s">
        <v>27318</v>
      </c>
      <c r="C4586" s="4">
        <v>45996</v>
      </c>
      <c r="D4586" s="1" t="s">
        <v>27209</v>
      </c>
      <c r="E4586" s="1">
        <v>2025</v>
      </c>
      <c r="F4586" s="5">
        <v>8.08</v>
      </c>
      <c r="G4586" s="1" t="s">
        <v>27319</v>
      </c>
      <c r="H4586" s="1" t="s">
        <v>27320</v>
      </c>
      <c r="I4586" s="6">
        <v>1527</v>
      </c>
      <c r="J4586" s="6" t="s">
        <v>54</v>
      </c>
      <c r="K4586" s="6">
        <v>36</v>
      </c>
      <c r="L4586" s="6">
        <v>28</v>
      </c>
      <c r="M4586" s="6">
        <v>8</v>
      </c>
      <c r="N4586" s="7">
        <v>0.77777777777777779</v>
      </c>
      <c r="O4586" s="1" t="s">
        <v>55</v>
      </c>
      <c r="P4586" s="1" t="s">
        <v>54</v>
      </c>
      <c r="Q4586" s="1" t="s">
        <v>56</v>
      </c>
      <c r="R4586" s="1" t="s">
        <v>7</v>
      </c>
      <c r="S4586" s="2" t="b">
        <v>0</v>
      </c>
      <c r="T4586" s="2" t="b">
        <v>1</v>
      </c>
      <c r="U4586" s="1" t="s">
        <v>202</v>
      </c>
      <c r="V4586" s="1">
        <v>18</v>
      </c>
      <c r="W4586" s="2" t="b">
        <v>1</v>
      </c>
      <c r="X4586" s="2" t="b">
        <v>1</v>
      </c>
      <c r="Y4586" s="2" t="b">
        <v>0</v>
      </c>
      <c r="Z4586" s="1" t="s">
        <v>119</v>
      </c>
      <c r="AA4586" s="2" t="b">
        <v>0</v>
      </c>
      <c r="AB4586" s="1" t="s">
        <v>27321</v>
      </c>
      <c r="AC4586" s="1" t="s">
        <v>27322</v>
      </c>
      <c r="AD4586" s="1" t="s">
        <v>61</v>
      </c>
      <c r="AE4586" s="2" t="b">
        <v>1</v>
      </c>
      <c r="AF4586" s="1"/>
      <c r="AG4586" s="2" t="b">
        <v>0</v>
      </c>
      <c r="AH4586" s="1">
        <v>46242.56480378472</v>
      </c>
    </row>
    <row r="4587" spans="1:34" ht="13.9">
      <c r="A4587" s="1" t="s">
        <v>27323</v>
      </c>
      <c r="B4587" s="1" t="s">
        <v>27324</v>
      </c>
      <c r="C4587" s="4">
        <v>45996</v>
      </c>
      <c r="D4587" s="1" t="s">
        <v>27209</v>
      </c>
      <c r="E4587" s="1">
        <v>2025</v>
      </c>
      <c r="F4587" s="5">
        <v>8.08</v>
      </c>
      <c r="G4587" s="1" t="s">
        <v>27325</v>
      </c>
      <c r="H4587" s="1" t="s">
        <v>27326</v>
      </c>
      <c r="I4587" s="6">
        <v>865</v>
      </c>
      <c r="J4587" s="6" t="s">
        <v>54</v>
      </c>
      <c r="K4587" s="6">
        <v>51</v>
      </c>
      <c r="L4587" s="6">
        <v>47</v>
      </c>
      <c r="M4587" s="6">
        <v>4</v>
      </c>
      <c r="N4587" s="7">
        <v>0.92156862745098034</v>
      </c>
      <c r="O4587" s="1" t="s">
        <v>67</v>
      </c>
      <c r="P4587" s="1" t="s">
        <v>54</v>
      </c>
      <c r="Q4587" s="1" t="s">
        <v>56</v>
      </c>
      <c r="R4587" s="1" t="s">
        <v>7</v>
      </c>
      <c r="S4587" s="2" t="b">
        <v>0</v>
      </c>
      <c r="T4587" s="2" t="b">
        <v>1</v>
      </c>
      <c r="U4587" s="1" t="s">
        <v>1669</v>
      </c>
      <c r="V4587" s="1">
        <v>18</v>
      </c>
      <c r="W4587" s="2" t="b">
        <v>1</v>
      </c>
      <c r="X4587" s="1"/>
      <c r="Y4587" s="2" t="b">
        <v>0</v>
      </c>
      <c r="Z4587" s="1" t="s">
        <v>119</v>
      </c>
      <c r="AA4587" s="2" t="b">
        <v>0</v>
      </c>
      <c r="AB4587" s="1" t="s">
        <v>27327</v>
      </c>
      <c r="AC4587" s="1" t="s">
        <v>27328</v>
      </c>
      <c r="AD4587" s="1" t="s">
        <v>61</v>
      </c>
      <c r="AE4587" s="2" t="b">
        <v>1</v>
      </c>
      <c r="AF4587" s="1"/>
      <c r="AG4587" s="2" t="b">
        <v>0</v>
      </c>
      <c r="AH4587" s="1">
        <v>46242.564803807873</v>
      </c>
    </row>
    <row r="4588" spans="1:34" ht="13.9">
      <c r="A4588" s="1" t="s">
        <v>27329</v>
      </c>
      <c r="B4588" s="1" t="s">
        <v>27330</v>
      </c>
      <c r="C4588" s="4">
        <v>45996</v>
      </c>
      <c r="D4588" s="1" t="s">
        <v>27209</v>
      </c>
      <c r="E4588" s="1">
        <v>2025</v>
      </c>
      <c r="F4588" s="5">
        <v>8.08</v>
      </c>
      <c r="G4588" s="1" t="s">
        <v>27331</v>
      </c>
      <c r="H4588" s="1" t="s">
        <v>27332</v>
      </c>
      <c r="I4588" s="6">
        <v>539433</v>
      </c>
      <c r="J4588" s="6" t="s">
        <v>54</v>
      </c>
      <c r="K4588" s="6">
        <v>30437</v>
      </c>
      <c r="L4588" s="6">
        <v>25260</v>
      </c>
      <c r="M4588" s="6">
        <v>5177</v>
      </c>
      <c r="N4588" s="7">
        <v>0.82991096362979266</v>
      </c>
      <c r="O4588" s="1" t="s">
        <v>67</v>
      </c>
      <c r="P4588" s="1" t="s">
        <v>54</v>
      </c>
      <c r="Q4588" s="1" t="s">
        <v>68</v>
      </c>
      <c r="R4588" s="1" t="s">
        <v>5</v>
      </c>
      <c r="S4588" s="2" t="b">
        <v>1</v>
      </c>
      <c r="T4588" s="2" t="b">
        <v>0</v>
      </c>
      <c r="U4588" s="1" t="s">
        <v>544</v>
      </c>
      <c r="V4588" s="1">
        <v>18</v>
      </c>
      <c r="W4588" s="2" t="b">
        <v>0</v>
      </c>
      <c r="X4588" s="1"/>
      <c r="Y4588" s="2" t="b">
        <v>0</v>
      </c>
      <c r="Z4588" s="1" t="s">
        <v>58</v>
      </c>
      <c r="AA4588" s="2" t="b">
        <v>1</v>
      </c>
      <c r="AB4588" s="1" t="s">
        <v>27333</v>
      </c>
      <c r="AC4588" s="1" t="s">
        <v>27334</v>
      </c>
      <c r="AD4588" s="1" t="s">
        <v>61</v>
      </c>
      <c r="AE4588" s="2" t="b">
        <v>1</v>
      </c>
      <c r="AF4588" s="1" t="s">
        <v>13025</v>
      </c>
      <c r="AG4588" s="2" t="b">
        <v>0</v>
      </c>
      <c r="AH4588" s="1">
        <v>46242.564803807873</v>
      </c>
    </row>
    <row r="4589" spans="1:34" ht="13.9">
      <c r="A4589" s="1" t="s">
        <v>27335</v>
      </c>
      <c r="B4589" s="1" t="s">
        <v>27336</v>
      </c>
      <c r="C4589" s="4">
        <v>45996</v>
      </c>
      <c r="D4589" s="1" t="s">
        <v>27209</v>
      </c>
      <c r="E4589" s="1">
        <v>2025</v>
      </c>
      <c r="F4589" s="5">
        <v>8.08</v>
      </c>
      <c r="G4589" s="1" t="s">
        <v>27337</v>
      </c>
      <c r="H4589" s="1" t="s">
        <v>27338</v>
      </c>
      <c r="I4589" s="6">
        <v>2946</v>
      </c>
      <c r="J4589" s="6" t="s">
        <v>54</v>
      </c>
      <c r="K4589" s="6">
        <v>106</v>
      </c>
      <c r="L4589" s="6">
        <v>90</v>
      </c>
      <c r="M4589" s="6">
        <v>16</v>
      </c>
      <c r="N4589" s="7">
        <v>0.84905660377358494</v>
      </c>
      <c r="O4589" s="1" t="s">
        <v>67</v>
      </c>
      <c r="P4589" s="1" t="s">
        <v>54</v>
      </c>
      <c r="Q4589" s="1" t="s">
        <v>56</v>
      </c>
      <c r="R4589" s="1" t="s">
        <v>7</v>
      </c>
      <c r="S4589" s="2" t="b">
        <v>0</v>
      </c>
      <c r="T4589" s="2" t="b">
        <v>1</v>
      </c>
      <c r="U4589" s="1" t="s">
        <v>202</v>
      </c>
      <c r="V4589" s="1">
        <v>18</v>
      </c>
      <c r="W4589" s="2" t="b">
        <v>1</v>
      </c>
      <c r="X4589" s="2" t="b">
        <v>1</v>
      </c>
      <c r="Y4589" s="2" t="b">
        <v>0</v>
      </c>
      <c r="Z4589" s="1" t="s">
        <v>119</v>
      </c>
      <c r="AA4589" s="2" t="b">
        <v>0</v>
      </c>
      <c r="AB4589" s="1" t="s">
        <v>27339</v>
      </c>
      <c r="AC4589" s="1" t="s">
        <v>27340</v>
      </c>
      <c r="AD4589" s="1" t="s">
        <v>61</v>
      </c>
      <c r="AE4589" s="2" t="b">
        <v>1</v>
      </c>
      <c r="AF4589" s="1"/>
      <c r="AG4589" s="2" t="b">
        <v>0</v>
      </c>
      <c r="AH4589" s="1">
        <v>46242.564803807873</v>
      </c>
    </row>
    <row r="4590" spans="1:34" ht="13.9">
      <c r="A4590" s="1" t="s">
        <v>27341</v>
      </c>
      <c r="B4590" s="1" t="s">
        <v>27342</v>
      </c>
      <c r="C4590" s="4">
        <v>45996</v>
      </c>
      <c r="D4590" s="1" t="s">
        <v>27209</v>
      </c>
      <c r="E4590" s="1">
        <v>2025</v>
      </c>
      <c r="F4590" s="5">
        <v>8.08</v>
      </c>
      <c r="G4590" s="1" t="s">
        <v>27343</v>
      </c>
      <c r="H4590" s="1" t="s">
        <v>27344</v>
      </c>
      <c r="I4590" s="6">
        <v>2145</v>
      </c>
      <c r="J4590" s="6" t="s">
        <v>54</v>
      </c>
      <c r="K4590" s="6">
        <v>162</v>
      </c>
      <c r="L4590" s="6">
        <v>148</v>
      </c>
      <c r="M4590" s="6">
        <v>14</v>
      </c>
      <c r="N4590" s="7">
        <v>0.9135802469135802</v>
      </c>
      <c r="O4590" s="1" t="s">
        <v>67</v>
      </c>
      <c r="P4590" s="1" t="s">
        <v>54</v>
      </c>
      <c r="Q4590" s="1" t="s">
        <v>56</v>
      </c>
      <c r="R4590" s="1" t="s">
        <v>5</v>
      </c>
      <c r="S4590" s="2" t="b">
        <v>1</v>
      </c>
      <c r="T4590" s="2" t="b">
        <v>0</v>
      </c>
      <c r="U4590" s="1" t="s">
        <v>57</v>
      </c>
      <c r="V4590" s="1"/>
      <c r="W4590" s="2" t="b">
        <v>0</v>
      </c>
      <c r="X4590" s="1"/>
      <c r="Y4590" s="2" t="b">
        <v>0</v>
      </c>
      <c r="Z4590" s="1" t="s">
        <v>58</v>
      </c>
      <c r="AA4590" s="2" t="b">
        <v>1</v>
      </c>
      <c r="AB4590" s="1" t="s">
        <v>27345</v>
      </c>
      <c r="AC4590" s="1" t="s">
        <v>27346</v>
      </c>
      <c r="AD4590" s="1" t="s">
        <v>61</v>
      </c>
      <c r="AE4590" s="2" t="b">
        <v>1</v>
      </c>
      <c r="AF4590" s="1" t="s">
        <v>305</v>
      </c>
      <c r="AG4590" s="2" t="b">
        <v>0</v>
      </c>
      <c r="AH4590" s="1">
        <v>46242.564803807873</v>
      </c>
    </row>
    <row r="4591" spans="1:34" ht="13.9">
      <c r="A4591" s="1" t="s">
        <v>27347</v>
      </c>
      <c r="B4591" s="1" t="s">
        <v>27348</v>
      </c>
      <c r="C4591" s="4">
        <v>45996</v>
      </c>
      <c r="D4591" s="1" t="s">
        <v>27209</v>
      </c>
      <c r="E4591" s="1">
        <v>2025</v>
      </c>
      <c r="F4591" s="5">
        <v>8.08</v>
      </c>
      <c r="G4591" s="1" t="s">
        <v>27349</v>
      </c>
      <c r="H4591" s="1" t="s">
        <v>27350</v>
      </c>
      <c r="I4591" s="6">
        <v>74906</v>
      </c>
      <c r="J4591" s="6" t="s">
        <v>54</v>
      </c>
      <c r="K4591" s="6">
        <v>4654</v>
      </c>
      <c r="L4591" s="6">
        <v>4158</v>
      </c>
      <c r="M4591" s="6">
        <v>496</v>
      </c>
      <c r="N4591" s="7">
        <v>0.89342501074344649</v>
      </c>
      <c r="O4591" s="1" t="s">
        <v>67</v>
      </c>
      <c r="P4591" s="1" t="s">
        <v>54</v>
      </c>
      <c r="Q4591" s="1" t="s">
        <v>68</v>
      </c>
      <c r="R4591" s="1" t="s">
        <v>5</v>
      </c>
      <c r="S4591" s="2" t="b">
        <v>1</v>
      </c>
      <c r="T4591" s="2" t="b">
        <v>0</v>
      </c>
      <c r="U4591" s="1" t="s">
        <v>57</v>
      </c>
      <c r="V4591" s="1"/>
      <c r="W4591" s="2" t="b">
        <v>0</v>
      </c>
      <c r="X4591" s="1"/>
      <c r="Y4591" s="2" t="b">
        <v>0</v>
      </c>
      <c r="Z4591" s="1" t="s">
        <v>58</v>
      </c>
      <c r="AA4591" s="2" t="b">
        <v>1</v>
      </c>
      <c r="AB4591" s="1" t="s">
        <v>27351</v>
      </c>
      <c r="AC4591" s="1" t="s">
        <v>27352</v>
      </c>
      <c r="AD4591" s="1" t="s">
        <v>61</v>
      </c>
      <c r="AE4591" s="2" t="b">
        <v>1</v>
      </c>
      <c r="AF4591" s="1" t="s">
        <v>339</v>
      </c>
      <c r="AG4591" s="2" t="b">
        <v>0</v>
      </c>
      <c r="AH4591" s="1">
        <v>46242.564803807873</v>
      </c>
    </row>
    <row r="4592" spans="1:34" ht="13.9">
      <c r="A4592" s="1" t="s">
        <v>27353</v>
      </c>
      <c r="B4592" s="1" t="s">
        <v>27354</v>
      </c>
      <c r="C4592" s="4">
        <v>45997</v>
      </c>
      <c r="D4592" s="1" t="s">
        <v>27209</v>
      </c>
      <c r="E4592" s="1">
        <v>2025</v>
      </c>
      <c r="F4592" s="5">
        <v>8.0500000000000007</v>
      </c>
      <c r="G4592" s="1" t="s">
        <v>27355</v>
      </c>
      <c r="H4592" s="1" t="s">
        <v>27356</v>
      </c>
      <c r="I4592" s="6">
        <v>2390</v>
      </c>
      <c r="J4592" s="6" t="s">
        <v>54</v>
      </c>
      <c r="K4592" s="6">
        <v>89</v>
      </c>
      <c r="L4592" s="6">
        <v>87</v>
      </c>
      <c r="M4592" s="6">
        <v>2</v>
      </c>
      <c r="N4592" s="7">
        <v>0.97752808988764039</v>
      </c>
      <c r="O4592" s="1" t="s">
        <v>67</v>
      </c>
      <c r="P4592" s="1" t="s">
        <v>54</v>
      </c>
      <c r="Q4592" s="1" t="s">
        <v>56</v>
      </c>
      <c r="R4592" s="1" t="s">
        <v>5</v>
      </c>
      <c r="S4592" s="2" t="b">
        <v>1</v>
      </c>
      <c r="T4592" s="2" t="b">
        <v>0</v>
      </c>
      <c r="U4592" s="1" t="s">
        <v>57</v>
      </c>
      <c r="V4592" s="1"/>
      <c r="W4592" s="2" t="b">
        <v>0</v>
      </c>
      <c r="X4592" s="1"/>
      <c r="Y4592" s="2" t="b">
        <v>0</v>
      </c>
      <c r="Z4592" s="1" t="s">
        <v>58</v>
      </c>
      <c r="AA4592" s="2" t="b">
        <v>1</v>
      </c>
      <c r="AB4592" s="1" t="s">
        <v>27357</v>
      </c>
      <c r="AC4592" s="1" t="s">
        <v>27358</v>
      </c>
      <c r="AD4592" s="1" t="s">
        <v>61</v>
      </c>
      <c r="AE4592" s="2" t="b">
        <v>1</v>
      </c>
      <c r="AF4592" s="1" t="s">
        <v>101</v>
      </c>
      <c r="AG4592" s="2" t="b">
        <v>1</v>
      </c>
      <c r="AH4592" s="1">
        <v>46242.564803807873</v>
      </c>
    </row>
    <row r="4593" spans="1:34" ht="13.9">
      <c r="A4593" s="1" t="s">
        <v>27359</v>
      </c>
      <c r="B4593" s="1" t="s">
        <v>27360</v>
      </c>
      <c r="C4593" s="4">
        <v>45999</v>
      </c>
      <c r="D4593" s="1" t="s">
        <v>27209</v>
      </c>
      <c r="E4593" s="1">
        <v>2025</v>
      </c>
      <c r="F4593" s="5">
        <v>7.98</v>
      </c>
      <c r="G4593" s="1" t="s">
        <v>27361</v>
      </c>
      <c r="H4593" s="1" t="s">
        <v>27362</v>
      </c>
      <c r="I4593" s="6">
        <v>49</v>
      </c>
      <c r="J4593" s="6" t="s">
        <v>54</v>
      </c>
      <c r="K4593" s="6">
        <v>6</v>
      </c>
      <c r="L4593" s="6">
        <v>6</v>
      </c>
      <c r="M4593" s="6">
        <v>0</v>
      </c>
      <c r="N4593" s="7">
        <v>1</v>
      </c>
      <c r="O4593" s="1" t="s">
        <v>947</v>
      </c>
      <c r="P4593" s="1" t="s">
        <v>54</v>
      </c>
      <c r="Q4593" s="1" t="s">
        <v>56</v>
      </c>
      <c r="R4593" s="1" t="s">
        <v>5</v>
      </c>
      <c r="S4593" s="2" t="b">
        <v>1</v>
      </c>
      <c r="T4593" s="2" t="b">
        <v>0</v>
      </c>
      <c r="U4593" s="1" t="s">
        <v>57</v>
      </c>
      <c r="V4593" s="1"/>
      <c r="W4593" s="2" t="b">
        <v>0</v>
      </c>
      <c r="X4593" s="1"/>
      <c r="Y4593" s="2" t="b">
        <v>0</v>
      </c>
      <c r="Z4593" s="1" t="s">
        <v>58</v>
      </c>
      <c r="AA4593" s="2" t="b">
        <v>1</v>
      </c>
      <c r="AB4593" s="1" t="s">
        <v>27363</v>
      </c>
      <c r="AC4593" s="1" t="s">
        <v>27364</v>
      </c>
      <c r="AD4593" s="1" t="s">
        <v>61</v>
      </c>
      <c r="AE4593" s="2" t="b">
        <v>1</v>
      </c>
      <c r="AF4593" s="1" t="s">
        <v>71</v>
      </c>
      <c r="AG4593" s="2" t="b">
        <v>0</v>
      </c>
      <c r="AH4593" s="1">
        <v>46242.564803807873</v>
      </c>
    </row>
    <row r="4594" spans="1:34" ht="13.9">
      <c r="A4594" s="1" t="s">
        <v>27365</v>
      </c>
      <c r="B4594" s="1" t="s">
        <v>27366</v>
      </c>
      <c r="C4594" s="4">
        <v>45999</v>
      </c>
      <c r="D4594" s="1" t="s">
        <v>27209</v>
      </c>
      <c r="E4594" s="1">
        <v>2025</v>
      </c>
      <c r="F4594" s="5">
        <v>7.98</v>
      </c>
      <c r="G4594" s="1" t="s">
        <v>27367</v>
      </c>
      <c r="H4594" s="1" t="s">
        <v>27368</v>
      </c>
      <c r="I4594" s="6">
        <v>1596</v>
      </c>
      <c r="J4594" s="6" t="s">
        <v>54</v>
      </c>
      <c r="K4594" s="6">
        <v>59</v>
      </c>
      <c r="L4594" s="6">
        <v>58</v>
      </c>
      <c r="M4594" s="6">
        <v>1</v>
      </c>
      <c r="N4594" s="7">
        <v>0.98305084745762716</v>
      </c>
      <c r="O4594" s="1" t="s">
        <v>67</v>
      </c>
      <c r="P4594" s="1" t="s">
        <v>54</v>
      </c>
      <c r="Q4594" s="1" t="s">
        <v>56</v>
      </c>
      <c r="R4594" s="1" t="s">
        <v>5</v>
      </c>
      <c r="S4594" s="2" t="b">
        <v>1</v>
      </c>
      <c r="T4594" s="2" t="b">
        <v>0</v>
      </c>
      <c r="U4594" s="1" t="s">
        <v>57</v>
      </c>
      <c r="V4594" s="1"/>
      <c r="W4594" s="2" t="b">
        <v>0</v>
      </c>
      <c r="X4594" s="1"/>
      <c r="Y4594" s="2" t="b">
        <v>0</v>
      </c>
      <c r="Z4594" s="1" t="s">
        <v>58</v>
      </c>
      <c r="AA4594" s="2" t="b">
        <v>1</v>
      </c>
      <c r="AB4594" s="1" t="s">
        <v>27369</v>
      </c>
      <c r="AC4594" s="1" t="s">
        <v>27370</v>
      </c>
      <c r="AD4594" s="1" t="s">
        <v>61</v>
      </c>
      <c r="AE4594" s="2" t="b">
        <v>1</v>
      </c>
      <c r="AF4594" s="1" t="s">
        <v>101</v>
      </c>
      <c r="AG4594" s="2" t="b">
        <v>1</v>
      </c>
      <c r="AH4594" s="1">
        <v>46242.564803807873</v>
      </c>
    </row>
    <row r="4595" spans="1:34" ht="13.9">
      <c r="A4595" s="1" t="s">
        <v>27371</v>
      </c>
      <c r="B4595" s="1" t="s">
        <v>27372</v>
      </c>
      <c r="C4595" s="4">
        <v>45999</v>
      </c>
      <c r="D4595" s="1" t="s">
        <v>27209</v>
      </c>
      <c r="E4595" s="1">
        <v>2025</v>
      </c>
      <c r="F4595" s="5">
        <v>7.98</v>
      </c>
      <c r="G4595" s="1" t="s">
        <v>27373</v>
      </c>
      <c r="H4595" s="1" t="s">
        <v>27374</v>
      </c>
      <c r="I4595" s="6">
        <v>2229</v>
      </c>
      <c r="J4595" s="6" t="s">
        <v>54</v>
      </c>
      <c r="K4595" s="6">
        <v>75</v>
      </c>
      <c r="L4595" s="6">
        <v>73</v>
      </c>
      <c r="M4595" s="6">
        <v>2</v>
      </c>
      <c r="N4595" s="7">
        <v>0.97333333333333338</v>
      </c>
      <c r="O4595" s="1" t="s">
        <v>67</v>
      </c>
      <c r="P4595" s="1" t="s">
        <v>54</v>
      </c>
      <c r="Q4595" s="1" t="s">
        <v>56</v>
      </c>
      <c r="R4595" s="1" t="s">
        <v>5</v>
      </c>
      <c r="S4595" s="2" t="b">
        <v>1</v>
      </c>
      <c r="T4595" s="2" t="b">
        <v>0</v>
      </c>
      <c r="U4595" s="1" t="s">
        <v>57</v>
      </c>
      <c r="V4595" s="1"/>
      <c r="W4595" s="2" t="b">
        <v>0</v>
      </c>
      <c r="X4595" s="1"/>
      <c r="Y4595" s="2" t="b">
        <v>0</v>
      </c>
      <c r="Z4595" s="1" t="s">
        <v>58</v>
      </c>
      <c r="AA4595" s="2" t="b">
        <v>1</v>
      </c>
      <c r="AB4595" s="1" t="s">
        <v>27375</v>
      </c>
      <c r="AC4595" s="1" t="s">
        <v>27376</v>
      </c>
      <c r="AD4595" s="1" t="s">
        <v>61</v>
      </c>
      <c r="AE4595" s="2" t="b">
        <v>1</v>
      </c>
      <c r="AF4595" s="1" t="s">
        <v>101</v>
      </c>
      <c r="AG4595" s="2" t="b">
        <v>1</v>
      </c>
      <c r="AH4595" s="1">
        <v>46242.564803807873</v>
      </c>
    </row>
    <row r="4596" spans="1:34" ht="13.9">
      <c r="A4596" s="1" t="s">
        <v>27377</v>
      </c>
      <c r="B4596" s="1" t="s">
        <v>27378</v>
      </c>
      <c r="C4596" s="4">
        <v>45999</v>
      </c>
      <c r="D4596" s="1" t="s">
        <v>27209</v>
      </c>
      <c r="E4596" s="1">
        <v>2025</v>
      </c>
      <c r="F4596" s="5">
        <v>7.98</v>
      </c>
      <c r="G4596" s="1" t="s">
        <v>27379</v>
      </c>
      <c r="H4596" s="1" t="s">
        <v>27380</v>
      </c>
      <c r="I4596" s="6">
        <v>935</v>
      </c>
      <c r="J4596" s="6" t="s">
        <v>54</v>
      </c>
      <c r="K4596" s="6">
        <v>27</v>
      </c>
      <c r="L4596" s="6">
        <v>25</v>
      </c>
      <c r="M4596" s="6">
        <v>2</v>
      </c>
      <c r="N4596" s="7">
        <v>0.92592592592592593</v>
      </c>
      <c r="O4596" s="1" t="s">
        <v>126</v>
      </c>
      <c r="P4596" s="1" t="s">
        <v>54</v>
      </c>
      <c r="Q4596" s="1" t="s">
        <v>56</v>
      </c>
      <c r="R4596" s="1" t="s">
        <v>5</v>
      </c>
      <c r="S4596" s="2" t="b">
        <v>1</v>
      </c>
      <c r="T4596" s="2" t="b">
        <v>0</v>
      </c>
      <c r="U4596" s="1" t="s">
        <v>57</v>
      </c>
      <c r="V4596" s="1"/>
      <c r="W4596" s="2" t="b">
        <v>0</v>
      </c>
      <c r="X4596" s="1"/>
      <c r="Y4596" s="2" t="b">
        <v>0</v>
      </c>
      <c r="Z4596" s="1" t="s">
        <v>58</v>
      </c>
      <c r="AA4596" s="2" t="b">
        <v>1</v>
      </c>
      <c r="AB4596" s="1" t="s">
        <v>27381</v>
      </c>
      <c r="AC4596" s="1" t="s">
        <v>27382</v>
      </c>
      <c r="AD4596" s="1" t="s">
        <v>61</v>
      </c>
      <c r="AE4596" s="2" t="b">
        <v>1</v>
      </c>
      <c r="AF4596" s="1" t="s">
        <v>101</v>
      </c>
      <c r="AG4596" s="2" t="b">
        <v>1</v>
      </c>
      <c r="AH4596" s="1">
        <v>46242.564803807873</v>
      </c>
    </row>
    <row r="4597" spans="1:34" ht="13.9">
      <c r="A4597" s="1" t="s">
        <v>27383</v>
      </c>
      <c r="B4597" s="1" t="s">
        <v>27384</v>
      </c>
      <c r="C4597" s="4">
        <v>46000</v>
      </c>
      <c r="D4597" s="1" t="s">
        <v>27209</v>
      </c>
      <c r="E4597" s="1">
        <v>2025</v>
      </c>
      <c r="F4597" s="5">
        <v>7.95</v>
      </c>
      <c r="G4597" s="1" t="s">
        <v>27385</v>
      </c>
      <c r="H4597" s="1" t="s">
        <v>27386</v>
      </c>
      <c r="I4597" s="6">
        <v>1760</v>
      </c>
      <c r="J4597" s="6" t="s">
        <v>54</v>
      </c>
      <c r="K4597" s="6">
        <v>51</v>
      </c>
      <c r="L4597" s="6">
        <v>51</v>
      </c>
      <c r="M4597" s="6">
        <v>0</v>
      </c>
      <c r="N4597" s="7">
        <v>1</v>
      </c>
      <c r="O4597" s="1" t="s">
        <v>67</v>
      </c>
      <c r="P4597" s="1" t="s">
        <v>54</v>
      </c>
      <c r="Q4597" s="1" t="s">
        <v>56</v>
      </c>
      <c r="R4597" s="1" t="s">
        <v>5</v>
      </c>
      <c r="S4597" s="2" t="b">
        <v>1</v>
      </c>
      <c r="T4597" s="2" t="b">
        <v>0</v>
      </c>
      <c r="U4597" s="1" t="s">
        <v>310</v>
      </c>
      <c r="V4597" s="1">
        <v>13</v>
      </c>
      <c r="W4597" s="2" t="b">
        <v>0</v>
      </c>
      <c r="X4597" s="1"/>
      <c r="Y4597" s="2" t="b">
        <v>0</v>
      </c>
      <c r="Z4597" s="1" t="s">
        <v>58</v>
      </c>
      <c r="AA4597" s="2" t="b">
        <v>1</v>
      </c>
      <c r="AB4597" s="1" t="s">
        <v>27387</v>
      </c>
      <c r="AC4597" s="1" t="s">
        <v>27388</v>
      </c>
      <c r="AD4597" s="1" t="s">
        <v>61</v>
      </c>
      <c r="AE4597" s="2" t="b">
        <v>1</v>
      </c>
      <c r="AF4597" s="1" t="s">
        <v>101</v>
      </c>
      <c r="AG4597" s="2" t="b">
        <v>1</v>
      </c>
      <c r="AH4597" s="1">
        <v>46242.564803807873</v>
      </c>
    </row>
    <row r="4598" spans="1:34" ht="13.9">
      <c r="A4598" s="1" t="s">
        <v>27389</v>
      </c>
      <c r="B4598" s="1" t="s">
        <v>27390</v>
      </c>
      <c r="C4598" s="4">
        <v>46001</v>
      </c>
      <c r="D4598" s="1" t="s">
        <v>27209</v>
      </c>
      <c r="E4598" s="1">
        <v>2025</v>
      </c>
      <c r="F4598" s="5">
        <v>7.92</v>
      </c>
      <c r="G4598" s="1" t="s">
        <v>27391</v>
      </c>
      <c r="H4598" s="1" t="s">
        <v>27392</v>
      </c>
      <c r="I4598" s="6">
        <v>2637</v>
      </c>
      <c r="J4598" s="6" t="s">
        <v>54</v>
      </c>
      <c r="K4598" s="6">
        <v>102</v>
      </c>
      <c r="L4598" s="6">
        <v>96</v>
      </c>
      <c r="M4598" s="6">
        <v>6</v>
      </c>
      <c r="N4598" s="7">
        <v>0.94117647058823528</v>
      </c>
      <c r="O4598" s="1" t="s">
        <v>67</v>
      </c>
      <c r="P4598" s="1" t="s">
        <v>54</v>
      </c>
      <c r="Q4598" s="1" t="s">
        <v>56</v>
      </c>
      <c r="R4598" s="1" t="s">
        <v>5</v>
      </c>
      <c r="S4598" s="2" t="b">
        <v>1</v>
      </c>
      <c r="T4598" s="2" t="b">
        <v>0</v>
      </c>
      <c r="U4598" s="1" t="s">
        <v>57</v>
      </c>
      <c r="V4598" s="1"/>
      <c r="W4598" s="2" t="b">
        <v>0</v>
      </c>
      <c r="X4598" s="1"/>
      <c r="Y4598" s="2" t="b">
        <v>0</v>
      </c>
      <c r="Z4598" s="1" t="s">
        <v>58</v>
      </c>
      <c r="AA4598" s="2" t="b">
        <v>1</v>
      </c>
      <c r="AB4598" s="1" t="s">
        <v>27393</v>
      </c>
      <c r="AC4598" s="1" t="s">
        <v>27394</v>
      </c>
      <c r="AD4598" s="1" t="s">
        <v>61</v>
      </c>
      <c r="AE4598" s="2" t="b">
        <v>1</v>
      </c>
      <c r="AF4598" s="1" t="s">
        <v>594</v>
      </c>
      <c r="AG4598" s="2" t="b">
        <v>0</v>
      </c>
      <c r="AH4598" s="1">
        <v>46242.564803807873</v>
      </c>
    </row>
    <row r="4599" spans="1:34" ht="13.9">
      <c r="A4599" s="1" t="s">
        <v>27395</v>
      </c>
      <c r="B4599" s="1" t="s">
        <v>27396</v>
      </c>
      <c r="C4599" s="4">
        <v>46002</v>
      </c>
      <c r="D4599" s="1" t="s">
        <v>27209</v>
      </c>
      <c r="E4599" s="1">
        <v>2025</v>
      </c>
      <c r="F4599" s="5">
        <v>7.89</v>
      </c>
      <c r="G4599" s="1" t="s">
        <v>27397</v>
      </c>
      <c r="H4599" s="1" t="s">
        <v>27398</v>
      </c>
      <c r="I4599" s="6">
        <v>124</v>
      </c>
      <c r="J4599" s="6" t="s">
        <v>54</v>
      </c>
      <c r="K4599" s="6">
        <v>4</v>
      </c>
      <c r="L4599" s="6">
        <v>4</v>
      </c>
      <c r="M4599" s="6">
        <v>0</v>
      </c>
      <c r="N4599" s="7">
        <v>1</v>
      </c>
      <c r="O4599" s="1" t="s">
        <v>344</v>
      </c>
      <c r="P4599" s="1" t="s">
        <v>54</v>
      </c>
      <c r="Q4599" s="1" t="s">
        <v>56</v>
      </c>
      <c r="R4599" s="1" t="s">
        <v>5</v>
      </c>
      <c r="S4599" s="2" t="b">
        <v>1</v>
      </c>
      <c r="T4599" s="2" t="b">
        <v>0</v>
      </c>
      <c r="U4599" s="1" t="s">
        <v>57</v>
      </c>
      <c r="V4599" s="1"/>
      <c r="W4599" s="2" t="b">
        <v>0</v>
      </c>
      <c r="X4599" s="1"/>
      <c r="Y4599" s="2" t="b">
        <v>0</v>
      </c>
      <c r="Z4599" s="1" t="s">
        <v>58</v>
      </c>
      <c r="AA4599" s="2" t="b">
        <v>1</v>
      </c>
      <c r="AB4599" s="1" t="s">
        <v>27399</v>
      </c>
      <c r="AC4599" s="1" t="s">
        <v>27400</v>
      </c>
      <c r="AD4599" s="1" t="s">
        <v>61</v>
      </c>
      <c r="AE4599" s="2" t="b">
        <v>1</v>
      </c>
      <c r="AF4599" s="1" t="s">
        <v>101</v>
      </c>
      <c r="AG4599" s="2" t="b">
        <v>1</v>
      </c>
      <c r="AH4599" s="1">
        <v>46242.564803807873</v>
      </c>
    </row>
    <row r="4600" spans="1:34" ht="13.9">
      <c r="A4600" s="1" t="s">
        <v>27401</v>
      </c>
      <c r="B4600" s="1" t="s">
        <v>27402</v>
      </c>
      <c r="C4600" s="4">
        <v>46002</v>
      </c>
      <c r="D4600" s="1" t="s">
        <v>27209</v>
      </c>
      <c r="E4600" s="1">
        <v>2025</v>
      </c>
      <c r="F4600" s="5">
        <v>7.89</v>
      </c>
      <c r="G4600" s="1" t="s">
        <v>27403</v>
      </c>
      <c r="H4600" s="1" t="s">
        <v>27404</v>
      </c>
      <c r="I4600" s="6">
        <v>252</v>
      </c>
      <c r="J4600" s="6" t="s">
        <v>54</v>
      </c>
      <c r="K4600" s="6">
        <v>14</v>
      </c>
      <c r="L4600" s="6">
        <v>5</v>
      </c>
      <c r="M4600" s="6">
        <v>9</v>
      </c>
      <c r="N4600" s="7">
        <v>0.35714285714285715</v>
      </c>
      <c r="O4600" s="1" t="s">
        <v>330</v>
      </c>
      <c r="P4600" s="1" t="s">
        <v>54</v>
      </c>
      <c r="Q4600" s="1" t="s">
        <v>56</v>
      </c>
      <c r="R4600" s="1" t="s">
        <v>5</v>
      </c>
      <c r="S4600" s="2" t="b">
        <v>1</v>
      </c>
      <c r="T4600" s="2" t="b">
        <v>0</v>
      </c>
      <c r="U4600" s="1" t="s">
        <v>169</v>
      </c>
      <c r="V4600" s="1">
        <v>0</v>
      </c>
      <c r="W4600" s="2" t="b">
        <v>0</v>
      </c>
      <c r="X4600" s="1"/>
      <c r="Y4600" s="2" t="b">
        <v>0</v>
      </c>
      <c r="Z4600" s="1" t="s">
        <v>58</v>
      </c>
      <c r="AA4600" s="2" t="b">
        <v>1</v>
      </c>
      <c r="AB4600" s="1" t="s">
        <v>27405</v>
      </c>
      <c r="AC4600" s="1" t="s">
        <v>27406</v>
      </c>
      <c r="AD4600" s="1" t="s">
        <v>61</v>
      </c>
      <c r="AE4600" s="2" t="b">
        <v>1</v>
      </c>
      <c r="AF4600" s="1" t="s">
        <v>339</v>
      </c>
      <c r="AG4600" s="2" t="b">
        <v>0</v>
      </c>
      <c r="AH4600" s="1">
        <v>46242.564803807873</v>
      </c>
    </row>
    <row r="4601" spans="1:34" ht="13.9">
      <c r="A4601" s="1" t="s">
        <v>27407</v>
      </c>
      <c r="B4601" s="1" t="s">
        <v>27408</v>
      </c>
      <c r="C4601" s="4">
        <v>46002</v>
      </c>
      <c r="D4601" s="1" t="s">
        <v>27209</v>
      </c>
      <c r="E4601" s="1">
        <v>2025</v>
      </c>
      <c r="F4601" s="5">
        <v>7.89</v>
      </c>
      <c r="G4601" s="1" t="s">
        <v>27409</v>
      </c>
      <c r="H4601" s="1" t="s">
        <v>27410</v>
      </c>
      <c r="I4601" s="6">
        <v>865</v>
      </c>
      <c r="J4601" s="6" t="s">
        <v>54</v>
      </c>
      <c r="K4601" s="6">
        <v>30</v>
      </c>
      <c r="L4601" s="6">
        <v>24</v>
      </c>
      <c r="M4601" s="6">
        <v>6</v>
      </c>
      <c r="N4601" s="7">
        <v>0.8</v>
      </c>
      <c r="O4601" s="1" t="s">
        <v>126</v>
      </c>
      <c r="P4601" s="1" t="s">
        <v>54</v>
      </c>
      <c r="Q4601" s="1" t="s">
        <v>56</v>
      </c>
      <c r="R4601" s="1" t="s">
        <v>7</v>
      </c>
      <c r="S4601" s="2" t="b">
        <v>0</v>
      </c>
      <c r="T4601" s="2" t="b">
        <v>1</v>
      </c>
      <c r="U4601" s="1" t="s">
        <v>202</v>
      </c>
      <c r="V4601" s="1">
        <v>18</v>
      </c>
      <c r="W4601" s="2" t="b">
        <v>1</v>
      </c>
      <c r="X4601" s="2" t="b">
        <v>1</v>
      </c>
      <c r="Y4601" s="2" t="b">
        <v>0</v>
      </c>
      <c r="Z4601" s="1" t="s">
        <v>119</v>
      </c>
      <c r="AA4601" s="2" t="b">
        <v>0</v>
      </c>
      <c r="AB4601" s="1" t="s">
        <v>27411</v>
      </c>
      <c r="AC4601" s="1" t="s">
        <v>27412</v>
      </c>
      <c r="AD4601" s="1" t="s">
        <v>61</v>
      </c>
      <c r="AE4601" s="2" t="b">
        <v>1</v>
      </c>
      <c r="AF4601" s="1"/>
      <c r="AG4601" s="2" t="b">
        <v>0</v>
      </c>
      <c r="AH4601" s="1">
        <v>46242.564803807873</v>
      </c>
    </row>
    <row r="4602" spans="1:34" ht="13.9">
      <c r="A4602" s="1" t="s">
        <v>27413</v>
      </c>
      <c r="B4602" s="1" t="s">
        <v>27414</v>
      </c>
      <c r="C4602" s="4">
        <v>46002</v>
      </c>
      <c r="D4602" s="1" t="s">
        <v>27209</v>
      </c>
      <c r="E4602" s="1">
        <v>2025</v>
      </c>
      <c r="F4602" s="5">
        <v>7.89</v>
      </c>
      <c r="G4602" s="1" t="s">
        <v>27415</v>
      </c>
      <c r="H4602" s="1" t="s">
        <v>27416</v>
      </c>
      <c r="I4602" s="6">
        <v>58</v>
      </c>
      <c r="J4602" s="6" t="s">
        <v>54</v>
      </c>
      <c r="K4602" s="6">
        <v>7</v>
      </c>
      <c r="L4602" s="6">
        <v>7</v>
      </c>
      <c r="M4602" s="6">
        <v>0</v>
      </c>
      <c r="N4602" s="7">
        <v>1</v>
      </c>
      <c r="O4602" s="1" t="s">
        <v>83</v>
      </c>
      <c r="P4602" s="1" t="s">
        <v>54</v>
      </c>
      <c r="Q4602" s="1" t="s">
        <v>56</v>
      </c>
      <c r="R4602" s="1" t="s">
        <v>5</v>
      </c>
      <c r="S4602" s="2" t="b">
        <v>1</v>
      </c>
      <c r="T4602" s="2" t="b">
        <v>0</v>
      </c>
      <c r="U4602" s="1" t="s">
        <v>57</v>
      </c>
      <c r="V4602" s="1"/>
      <c r="W4602" s="2" t="b">
        <v>0</v>
      </c>
      <c r="X4602" s="1"/>
      <c r="Y4602" s="2" t="b">
        <v>0</v>
      </c>
      <c r="Z4602" s="1" t="s">
        <v>58</v>
      </c>
      <c r="AA4602" s="2" t="b">
        <v>1</v>
      </c>
      <c r="AB4602" s="1" t="s">
        <v>27417</v>
      </c>
      <c r="AC4602" s="1" t="s">
        <v>27418</v>
      </c>
      <c r="AD4602" s="1" t="s">
        <v>61</v>
      </c>
      <c r="AE4602" s="2" t="b">
        <v>1</v>
      </c>
      <c r="AF4602" s="1" t="s">
        <v>1400</v>
      </c>
      <c r="AG4602" s="2" t="b">
        <v>0</v>
      </c>
      <c r="AH4602" s="1">
        <v>46242.564803807873</v>
      </c>
    </row>
    <row r="4603" spans="1:34" ht="13.9">
      <c r="A4603" s="1" t="s">
        <v>27419</v>
      </c>
      <c r="B4603" s="1" t="s">
        <v>27420</v>
      </c>
      <c r="C4603" s="4">
        <v>46002</v>
      </c>
      <c r="D4603" s="1" t="s">
        <v>27209</v>
      </c>
      <c r="E4603" s="1">
        <v>2025</v>
      </c>
      <c r="F4603" s="5">
        <v>7.89</v>
      </c>
      <c r="G4603" s="1" t="s">
        <v>27421</v>
      </c>
      <c r="H4603" s="1" t="s">
        <v>27422</v>
      </c>
      <c r="I4603" s="6">
        <v>162</v>
      </c>
      <c r="J4603" s="6" t="s">
        <v>54</v>
      </c>
      <c r="K4603" s="6">
        <v>6</v>
      </c>
      <c r="L4603" s="6">
        <v>6</v>
      </c>
      <c r="M4603" s="6">
        <v>0</v>
      </c>
      <c r="N4603" s="7">
        <v>1</v>
      </c>
      <c r="O4603" s="1" t="s">
        <v>947</v>
      </c>
      <c r="P4603" s="1" t="s">
        <v>54</v>
      </c>
      <c r="Q4603" s="1" t="s">
        <v>56</v>
      </c>
      <c r="R4603" s="1" t="s">
        <v>5</v>
      </c>
      <c r="S4603" s="2" t="b">
        <v>1</v>
      </c>
      <c r="T4603" s="2" t="b">
        <v>0</v>
      </c>
      <c r="U4603" s="1" t="s">
        <v>169</v>
      </c>
      <c r="V4603" s="1">
        <v>0</v>
      </c>
      <c r="W4603" s="2" t="b">
        <v>0</v>
      </c>
      <c r="X4603" s="1"/>
      <c r="Y4603" s="2" t="b">
        <v>0</v>
      </c>
      <c r="Z4603" s="1" t="s">
        <v>58</v>
      </c>
      <c r="AA4603" s="2" t="b">
        <v>1</v>
      </c>
      <c r="AB4603" s="1" t="s">
        <v>27423</v>
      </c>
      <c r="AC4603" s="1" t="s">
        <v>27424</v>
      </c>
      <c r="AD4603" s="1" t="s">
        <v>61</v>
      </c>
      <c r="AE4603" s="2" t="b">
        <v>1</v>
      </c>
      <c r="AF4603" s="1" t="s">
        <v>101</v>
      </c>
      <c r="AG4603" s="2" t="b">
        <v>1</v>
      </c>
      <c r="AH4603" s="1">
        <v>46242.564803807873</v>
      </c>
    </row>
    <row r="4604" spans="1:34" ht="13.9">
      <c r="A4604" s="1" t="s">
        <v>27425</v>
      </c>
      <c r="B4604" s="1" t="s">
        <v>27426</v>
      </c>
      <c r="C4604" s="4">
        <v>46003</v>
      </c>
      <c r="D4604" s="1" t="s">
        <v>27209</v>
      </c>
      <c r="E4604" s="1">
        <v>2025</v>
      </c>
      <c r="F4604" s="5">
        <v>7.85</v>
      </c>
      <c r="G4604" s="1" t="s">
        <v>27427</v>
      </c>
      <c r="H4604" s="1" t="s">
        <v>10156</v>
      </c>
      <c r="I4604" s="6">
        <v>868</v>
      </c>
      <c r="J4604" s="6" t="s">
        <v>54</v>
      </c>
      <c r="K4604" s="6">
        <v>42</v>
      </c>
      <c r="L4604" s="6">
        <v>41</v>
      </c>
      <c r="M4604" s="6">
        <v>1</v>
      </c>
      <c r="N4604" s="7">
        <v>0.97619047619047616</v>
      </c>
      <c r="O4604" s="1" t="s">
        <v>126</v>
      </c>
      <c r="P4604" s="1" t="s">
        <v>54</v>
      </c>
      <c r="Q4604" s="1" t="s">
        <v>56</v>
      </c>
      <c r="R4604" s="1" t="s">
        <v>5</v>
      </c>
      <c r="S4604" s="2" t="b">
        <v>1</v>
      </c>
      <c r="T4604" s="2" t="b">
        <v>0</v>
      </c>
      <c r="U4604" s="1" t="s">
        <v>57</v>
      </c>
      <c r="V4604" s="1"/>
      <c r="W4604" s="2" t="b">
        <v>0</v>
      </c>
      <c r="X4604" s="1"/>
      <c r="Y4604" s="2" t="b">
        <v>0</v>
      </c>
      <c r="Z4604" s="1" t="s">
        <v>58</v>
      </c>
      <c r="AA4604" s="2" t="b">
        <v>1</v>
      </c>
      <c r="AB4604" s="1" t="s">
        <v>10157</v>
      </c>
      <c r="AC4604" s="1" t="s">
        <v>27428</v>
      </c>
      <c r="AD4604" s="1" t="s">
        <v>61</v>
      </c>
      <c r="AE4604" s="2" t="b">
        <v>1</v>
      </c>
      <c r="AF4604" s="1" t="s">
        <v>27429</v>
      </c>
      <c r="AG4604" s="2" t="b">
        <v>0</v>
      </c>
      <c r="AH4604" s="1">
        <v>46242.564803807873</v>
      </c>
    </row>
    <row r="4605" spans="1:34" ht="13.9">
      <c r="A4605" s="1" t="s">
        <v>27430</v>
      </c>
      <c r="B4605" s="1" t="s">
        <v>27431</v>
      </c>
      <c r="C4605" s="4">
        <v>46003</v>
      </c>
      <c r="D4605" s="1" t="s">
        <v>27209</v>
      </c>
      <c r="E4605" s="1">
        <v>2025</v>
      </c>
      <c r="F4605" s="5">
        <v>7.85</v>
      </c>
      <c r="G4605" s="1" t="s">
        <v>27432</v>
      </c>
      <c r="H4605" s="1" t="s">
        <v>27433</v>
      </c>
      <c r="I4605" s="6">
        <v>872</v>
      </c>
      <c r="J4605" s="6" t="s">
        <v>54</v>
      </c>
      <c r="K4605" s="6">
        <v>31</v>
      </c>
      <c r="L4605" s="6">
        <v>28</v>
      </c>
      <c r="M4605" s="6">
        <v>3</v>
      </c>
      <c r="N4605" s="7">
        <v>0.90322580645161288</v>
      </c>
      <c r="O4605" s="1" t="s">
        <v>126</v>
      </c>
      <c r="P4605" s="1" t="s">
        <v>54</v>
      </c>
      <c r="Q4605" s="1" t="s">
        <v>56</v>
      </c>
      <c r="R4605" s="1" t="s">
        <v>5</v>
      </c>
      <c r="S4605" s="2" t="b">
        <v>1</v>
      </c>
      <c r="T4605" s="2" t="b">
        <v>0</v>
      </c>
      <c r="U4605" s="1" t="s">
        <v>57</v>
      </c>
      <c r="V4605" s="1"/>
      <c r="W4605" s="2" t="b">
        <v>0</v>
      </c>
      <c r="X4605" s="1"/>
      <c r="Y4605" s="2" t="b">
        <v>0</v>
      </c>
      <c r="Z4605" s="1" t="s">
        <v>58</v>
      </c>
      <c r="AA4605" s="2" t="b">
        <v>1</v>
      </c>
      <c r="AB4605" s="1" t="s">
        <v>27434</v>
      </c>
      <c r="AC4605" s="1" t="s">
        <v>27435</v>
      </c>
      <c r="AD4605" s="1" t="s">
        <v>61</v>
      </c>
      <c r="AE4605" s="2" t="b">
        <v>1</v>
      </c>
      <c r="AF4605" s="1" t="s">
        <v>227</v>
      </c>
      <c r="AG4605" s="2" t="b">
        <v>0</v>
      </c>
      <c r="AH4605" s="1">
        <v>46242.564803807873</v>
      </c>
    </row>
    <row r="4606" spans="1:34" ht="13.9">
      <c r="A4606" s="1" t="s">
        <v>27436</v>
      </c>
      <c r="B4606" s="1" t="s">
        <v>27437</v>
      </c>
      <c r="C4606" s="4">
        <v>46003</v>
      </c>
      <c r="D4606" s="1" t="s">
        <v>27209</v>
      </c>
      <c r="E4606" s="1">
        <v>2025</v>
      </c>
      <c r="F4606" s="5">
        <v>7.85</v>
      </c>
      <c r="G4606" s="1" t="s">
        <v>27438</v>
      </c>
      <c r="H4606" s="1" t="s">
        <v>27439</v>
      </c>
      <c r="I4606" s="6">
        <v>1282</v>
      </c>
      <c r="J4606" s="6" t="s">
        <v>54</v>
      </c>
      <c r="K4606" s="6">
        <v>46</v>
      </c>
      <c r="L4606" s="6">
        <v>41</v>
      </c>
      <c r="M4606" s="6">
        <v>5</v>
      </c>
      <c r="N4606" s="7">
        <v>0.89130434782608692</v>
      </c>
      <c r="O4606" s="1" t="s">
        <v>126</v>
      </c>
      <c r="P4606" s="1" t="s">
        <v>54</v>
      </c>
      <c r="Q4606" s="1" t="s">
        <v>56</v>
      </c>
      <c r="R4606" s="1" t="s">
        <v>7</v>
      </c>
      <c r="S4606" s="2" t="b">
        <v>0</v>
      </c>
      <c r="T4606" s="2" t="b">
        <v>1</v>
      </c>
      <c r="U4606" s="1" t="s">
        <v>133</v>
      </c>
      <c r="V4606" s="1">
        <v>18</v>
      </c>
      <c r="W4606" s="2" t="b">
        <v>1</v>
      </c>
      <c r="X4606" s="2" t="b">
        <v>0</v>
      </c>
      <c r="Y4606" s="2" t="b">
        <v>0</v>
      </c>
      <c r="Z4606" s="1" t="s">
        <v>119</v>
      </c>
      <c r="AA4606" s="2" t="b">
        <v>0</v>
      </c>
      <c r="AB4606" s="1" t="s">
        <v>27440</v>
      </c>
      <c r="AC4606" s="1" t="s">
        <v>27441</v>
      </c>
      <c r="AD4606" s="1" t="s">
        <v>61</v>
      </c>
      <c r="AE4606" s="2" t="b">
        <v>1</v>
      </c>
      <c r="AF4606" s="1"/>
      <c r="AG4606" s="2" t="b">
        <v>0</v>
      </c>
      <c r="AH4606" s="1">
        <v>46242.564803807873</v>
      </c>
    </row>
    <row r="4607" spans="1:34" ht="13.9">
      <c r="A4607" s="1" t="s">
        <v>27442</v>
      </c>
      <c r="B4607" s="1" t="s">
        <v>27443</v>
      </c>
      <c r="C4607" s="4">
        <v>46003</v>
      </c>
      <c r="D4607" s="1" t="s">
        <v>27209</v>
      </c>
      <c r="E4607" s="1">
        <v>2025</v>
      </c>
      <c r="F4607" s="5">
        <v>7.85</v>
      </c>
      <c r="G4607" s="1" t="s">
        <v>27444</v>
      </c>
      <c r="H4607" s="1" t="s">
        <v>27445</v>
      </c>
      <c r="I4607" s="6"/>
      <c r="J4607" s="6" t="s">
        <v>147</v>
      </c>
      <c r="K4607" s="6">
        <v>0</v>
      </c>
      <c r="L4607" s="6">
        <v>0</v>
      </c>
      <c r="M4607" s="6">
        <v>0</v>
      </c>
      <c r="N4607" s="7"/>
      <c r="O4607" s="1" t="s">
        <v>216</v>
      </c>
      <c r="P4607" s="1" t="s">
        <v>54</v>
      </c>
      <c r="Q4607" s="1" t="s">
        <v>56</v>
      </c>
      <c r="R4607" s="1" t="s">
        <v>5</v>
      </c>
      <c r="S4607" s="2" t="b">
        <v>1</v>
      </c>
      <c r="T4607" s="2" t="b">
        <v>0</v>
      </c>
      <c r="U4607" s="1" t="s">
        <v>112</v>
      </c>
      <c r="V4607" s="1">
        <v>15</v>
      </c>
      <c r="W4607" s="2" t="b">
        <v>0</v>
      </c>
      <c r="X4607" s="1"/>
      <c r="Y4607" s="2" t="b">
        <v>0</v>
      </c>
      <c r="Z4607" s="1" t="s">
        <v>119</v>
      </c>
      <c r="AA4607" s="2" t="b">
        <v>0</v>
      </c>
      <c r="AB4607" s="1" t="s">
        <v>27446</v>
      </c>
      <c r="AC4607" s="1" t="s">
        <v>27447</v>
      </c>
      <c r="AD4607" s="1" t="s">
        <v>61</v>
      </c>
      <c r="AE4607" s="2" t="b">
        <v>1</v>
      </c>
      <c r="AF4607" s="1"/>
      <c r="AG4607" s="2" t="b">
        <v>0</v>
      </c>
      <c r="AH4607" s="1">
        <v>46242.564803807873</v>
      </c>
    </row>
    <row r="4608" spans="1:34" ht="13.9">
      <c r="A4608" s="1" t="s">
        <v>27448</v>
      </c>
      <c r="B4608" s="1" t="s">
        <v>27449</v>
      </c>
      <c r="C4608" s="4">
        <v>46003</v>
      </c>
      <c r="D4608" s="1" t="s">
        <v>27209</v>
      </c>
      <c r="E4608" s="1">
        <v>2025</v>
      </c>
      <c r="F4608" s="5">
        <v>7.85</v>
      </c>
      <c r="G4608" s="1" t="s">
        <v>27450</v>
      </c>
      <c r="H4608" s="1" t="s">
        <v>27451</v>
      </c>
      <c r="I4608" s="6">
        <v>13472</v>
      </c>
      <c r="J4608" s="6" t="s">
        <v>54</v>
      </c>
      <c r="K4608" s="6">
        <v>276</v>
      </c>
      <c r="L4608" s="6">
        <v>247</v>
      </c>
      <c r="M4608" s="6">
        <v>29</v>
      </c>
      <c r="N4608" s="7">
        <v>0.89492753623188404</v>
      </c>
      <c r="O4608" s="1" t="s">
        <v>67</v>
      </c>
      <c r="P4608" s="1" t="s">
        <v>54</v>
      </c>
      <c r="Q4608" s="1" t="s">
        <v>68</v>
      </c>
      <c r="R4608" s="1" t="s">
        <v>5</v>
      </c>
      <c r="S4608" s="2" t="b">
        <v>1</v>
      </c>
      <c r="T4608" s="2" t="b">
        <v>0</v>
      </c>
      <c r="U4608" s="1" t="s">
        <v>57</v>
      </c>
      <c r="V4608" s="1"/>
      <c r="W4608" s="2" t="b">
        <v>0</v>
      </c>
      <c r="X4608" s="1"/>
      <c r="Y4608" s="2" t="b">
        <v>0</v>
      </c>
      <c r="Z4608" s="1" t="s">
        <v>58</v>
      </c>
      <c r="AA4608" s="2" t="b">
        <v>1</v>
      </c>
      <c r="AB4608" s="1" t="s">
        <v>27452</v>
      </c>
      <c r="AC4608" s="1" t="s">
        <v>27453</v>
      </c>
      <c r="AD4608" s="1" t="s">
        <v>61</v>
      </c>
      <c r="AE4608" s="2" t="b">
        <v>1</v>
      </c>
      <c r="AF4608" s="1" t="s">
        <v>101</v>
      </c>
      <c r="AG4608" s="2" t="b">
        <v>1</v>
      </c>
      <c r="AH4608" s="1">
        <v>46242.564803807873</v>
      </c>
    </row>
    <row r="4609" spans="1:34" ht="13.9">
      <c r="A4609" s="1" t="s">
        <v>27454</v>
      </c>
      <c r="B4609" s="1" t="s">
        <v>27455</v>
      </c>
      <c r="C4609" s="4">
        <v>46003</v>
      </c>
      <c r="D4609" s="1" t="s">
        <v>27209</v>
      </c>
      <c r="E4609" s="1">
        <v>2025</v>
      </c>
      <c r="F4609" s="5">
        <v>7.85</v>
      </c>
      <c r="G4609" s="1" t="s">
        <v>27456</v>
      </c>
      <c r="H4609" s="1" t="s">
        <v>27457</v>
      </c>
      <c r="I4609" s="6">
        <v>5553</v>
      </c>
      <c r="J4609" s="6" t="s">
        <v>54</v>
      </c>
      <c r="K4609" s="6">
        <v>177</v>
      </c>
      <c r="L4609" s="6">
        <v>175</v>
      </c>
      <c r="M4609" s="6">
        <v>2</v>
      </c>
      <c r="N4609" s="7">
        <v>0.98870056497175141</v>
      </c>
      <c r="O4609" s="1" t="s">
        <v>67</v>
      </c>
      <c r="P4609" s="1" t="s">
        <v>54</v>
      </c>
      <c r="Q4609" s="1" t="s">
        <v>56</v>
      </c>
      <c r="R4609" s="1" t="s">
        <v>5</v>
      </c>
      <c r="S4609" s="2" t="b">
        <v>1</v>
      </c>
      <c r="T4609" s="2" t="b">
        <v>0</v>
      </c>
      <c r="U4609" s="1" t="s">
        <v>169</v>
      </c>
      <c r="V4609" s="1">
        <v>0</v>
      </c>
      <c r="W4609" s="2" t="b">
        <v>0</v>
      </c>
      <c r="X4609" s="1"/>
      <c r="Y4609" s="2" t="b">
        <v>0</v>
      </c>
      <c r="Z4609" s="1" t="s">
        <v>58</v>
      </c>
      <c r="AA4609" s="2" t="b">
        <v>1</v>
      </c>
      <c r="AB4609" s="1" t="s">
        <v>27458</v>
      </c>
      <c r="AC4609" s="1" t="s">
        <v>27459</v>
      </c>
      <c r="AD4609" s="1" t="s">
        <v>61</v>
      </c>
      <c r="AE4609" s="2" t="b">
        <v>1</v>
      </c>
      <c r="AF4609" s="1" t="s">
        <v>101</v>
      </c>
      <c r="AG4609" s="2" t="b">
        <v>1</v>
      </c>
      <c r="AH4609" s="1">
        <v>46242.564803807873</v>
      </c>
    </row>
    <row r="4610" spans="1:34" ht="13.9">
      <c r="A4610" s="1" t="s">
        <v>27460</v>
      </c>
      <c r="B4610" s="1" t="s">
        <v>27461</v>
      </c>
      <c r="C4610" s="4">
        <v>46003</v>
      </c>
      <c r="D4610" s="1" t="s">
        <v>27209</v>
      </c>
      <c r="E4610" s="1">
        <v>2025</v>
      </c>
      <c r="F4610" s="5">
        <v>7.85</v>
      </c>
      <c r="G4610" s="1" t="s">
        <v>27462</v>
      </c>
      <c r="H4610" s="1" t="s">
        <v>27463</v>
      </c>
      <c r="I4610" s="6">
        <v>541</v>
      </c>
      <c r="J4610" s="6" t="s">
        <v>54</v>
      </c>
      <c r="K4610" s="6">
        <v>33</v>
      </c>
      <c r="L4610" s="6">
        <v>32</v>
      </c>
      <c r="M4610" s="6">
        <v>1</v>
      </c>
      <c r="N4610" s="7">
        <v>0.96969696969696972</v>
      </c>
      <c r="O4610" s="1" t="s">
        <v>126</v>
      </c>
      <c r="P4610" s="1" t="s">
        <v>54</v>
      </c>
      <c r="Q4610" s="1" t="s">
        <v>56</v>
      </c>
      <c r="R4610" s="1" t="s">
        <v>5</v>
      </c>
      <c r="S4610" s="2" t="b">
        <v>1</v>
      </c>
      <c r="T4610" s="2" t="b">
        <v>0</v>
      </c>
      <c r="U4610" s="1" t="s">
        <v>57</v>
      </c>
      <c r="V4610" s="1"/>
      <c r="W4610" s="2" t="b">
        <v>0</v>
      </c>
      <c r="X4610" s="1"/>
      <c r="Y4610" s="2" t="b">
        <v>0</v>
      </c>
      <c r="Z4610" s="1" t="s">
        <v>119</v>
      </c>
      <c r="AA4610" s="2" t="b">
        <v>0</v>
      </c>
      <c r="AB4610" s="1" t="s">
        <v>27464</v>
      </c>
      <c r="AC4610" s="1" t="s">
        <v>27465</v>
      </c>
      <c r="AD4610" s="1" t="s">
        <v>61</v>
      </c>
      <c r="AE4610" s="2" t="b">
        <v>1</v>
      </c>
      <c r="AF4610" s="1"/>
      <c r="AG4610" s="2" t="b">
        <v>0</v>
      </c>
      <c r="AH4610" s="1">
        <v>46242.564803807873</v>
      </c>
    </row>
    <row r="4611" spans="1:34" ht="13.9">
      <c r="A4611" s="1" t="s">
        <v>27466</v>
      </c>
      <c r="B4611" s="1" t="s">
        <v>27467</v>
      </c>
      <c r="C4611" s="4">
        <v>46003</v>
      </c>
      <c r="D4611" s="1" t="s">
        <v>27209</v>
      </c>
      <c r="E4611" s="1">
        <v>2025</v>
      </c>
      <c r="F4611" s="5">
        <v>7.85</v>
      </c>
      <c r="G4611" s="1" t="s">
        <v>27468</v>
      </c>
      <c r="H4611" s="1" t="s">
        <v>27469</v>
      </c>
      <c r="I4611" s="6">
        <v>84</v>
      </c>
      <c r="J4611" s="6" t="s">
        <v>54</v>
      </c>
      <c r="K4611" s="6">
        <v>8</v>
      </c>
      <c r="L4611" s="6">
        <v>6</v>
      </c>
      <c r="M4611" s="6">
        <v>2</v>
      </c>
      <c r="N4611" s="7">
        <v>0.75</v>
      </c>
      <c r="O4611" s="1" t="s">
        <v>1324</v>
      </c>
      <c r="P4611" s="1" t="s">
        <v>54</v>
      </c>
      <c r="Q4611" s="1" t="s">
        <v>56</v>
      </c>
      <c r="R4611" s="1" t="s">
        <v>5</v>
      </c>
      <c r="S4611" s="2" t="b">
        <v>1</v>
      </c>
      <c r="T4611" s="2" t="b">
        <v>0</v>
      </c>
      <c r="U4611" s="1" t="s">
        <v>57</v>
      </c>
      <c r="V4611" s="1"/>
      <c r="W4611" s="2" t="b">
        <v>0</v>
      </c>
      <c r="X4611" s="1"/>
      <c r="Y4611" s="2" t="b">
        <v>0</v>
      </c>
      <c r="Z4611" s="1" t="s">
        <v>58</v>
      </c>
      <c r="AA4611" s="2" t="b">
        <v>1</v>
      </c>
      <c r="AB4611" s="1" t="s">
        <v>27470</v>
      </c>
      <c r="AC4611" s="1" t="s">
        <v>27471</v>
      </c>
      <c r="AD4611" s="1" t="s">
        <v>61</v>
      </c>
      <c r="AE4611" s="2" t="b">
        <v>1</v>
      </c>
      <c r="AF4611" s="1" t="s">
        <v>502</v>
      </c>
      <c r="AG4611" s="2" t="b">
        <v>0</v>
      </c>
      <c r="AH4611" s="1">
        <v>46242.564803807873</v>
      </c>
    </row>
    <row r="4612" spans="1:34" ht="13.9">
      <c r="A4612" s="1" t="s">
        <v>27472</v>
      </c>
      <c r="B4612" s="1" t="s">
        <v>27473</v>
      </c>
      <c r="C4612" s="4">
        <v>46004</v>
      </c>
      <c r="D4612" s="1" t="s">
        <v>27209</v>
      </c>
      <c r="E4612" s="1">
        <v>2025</v>
      </c>
      <c r="F4612" s="5">
        <v>7.82</v>
      </c>
      <c r="G4612" s="1" t="s">
        <v>27474</v>
      </c>
      <c r="H4612" s="1" t="s">
        <v>27475</v>
      </c>
      <c r="I4612" s="6">
        <v>1525</v>
      </c>
      <c r="J4612" s="6" t="s">
        <v>54</v>
      </c>
      <c r="K4612" s="6">
        <v>34</v>
      </c>
      <c r="L4612" s="6">
        <v>27</v>
      </c>
      <c r="M4612" s="6">
        <v>7</v>
      </c>
      <c r="N4612" s="7">
        <v>0.79411764705882348</v>
      </c>
      <c r="O4612" s="1" t="s">
        <v>55</v>
      </c>
      <c r="P4612" s="1" t="s">
        <v>54</v>
      </c>
      <c r="Q4612" s="1" t="s">
        <v>56</v>
      </c>
      <c r="R4612" s="1" t="s">
        <v>5</v>
      </c>
      <c r="S4612" s="2" t="b">
        <v>1</v>
      </c>
      <c r="T4612" s="2" t="b">
        <v>0</v>
      </c>
      <c r="U4612" s="1" t="s">
        <v>57</v>
      </c>
      <c r="V4612" s="1"/>
      <c r="W4612" s="2" t="b">
        <v>0</v>
      </c>
      <c r="X4612" s="1"/>
      <c r="Y4612" s="2" t="b">
        <v>0</v>
      </c>
      <c r="Z4612" s="1" t="s">
        <v>58</v>
      </c>
      <c r="AA4612" s="2" t="b">
        <v>1</v>
      </c>
      <c r="AB4612" s="1" t="s">
        <v>27476</v>
      </c>
      <c r="AC4612" s="1" t="s">
        <v>27477</v>
      </c>
      <c r="AD4612" s="1" t="s">
        <v>61</v>
      </c>
      <c r="AE4612" s="2" t="b">
        <v>1</v>
      </c>
      <c r="AF4612" s="1" t="s">
        <v>101</v>
      </c>
      <c r="AG4612" s="2" t="b">
        <v>1</v>
      </c>
      <c r="AH4612" s="1">
        <v>46242.564803807873</v>
      </c>
    </row>
    <row r="4613" spans="1:34" ht="13.9">
      <c r="A4613" s="1" t="s">
        <v>27478</v>
      </c>
      <c r="B4613" s="1" t="s">
        <v>27479</v>
      </c>
      <c r="C4613" s="4">
        <v>46005</v>
      </c>
      <c r="D4613" s="1" t="s">
        <v>27209</v>
      </c>
      <c r="E4613" s="1">
        <v>2025</v>
      </c>
      <c r="F4613" s="5">
        <v>7.79</v>
      </c>
      <c r="G4613" s="1" t="s">
        <v>27480</v>
      </c>
      <c r="H4613" s="1" t="s">
        <v>27481</v>
      </c>
      <c r="I4613" s="6">
        <v>543</v>
      </c>
      <c r="J4613" s="6" t="s">
        <v>54</v>
      </c>
      <c r="K4613" s="6">
        <v>31</v>
      </c>
      <c r="L4613" s="6">
        <v>31</v>
      </c>
      <c r="M4613" s="6">
        <v>0</v>
      </c>
      <c r="N4613" s="7">
        <v>1</v>
      </c>
      <c r="O4613" s="1" t="s">
        <v>126</v>
      </c>
      <c r="P4613" s="1" t="s">
        <v>54</v>
      </c>
      <c r="Q4613" s="1" t="s">
        <v>56</v>
      </c>
      <c r="R4613" s="1" t="s">
        <v>5</v>
      </c>
      <c r="S4613" s="2" t="b">
        <v>1</v>
      </c>
      <c r="T4613" s="2" t="b">
        <v>0</v>
      </c>
      <c r="U4613" s="1" t="s">
        <v>169</v>
      </c>
      <c r="V4613" s="1">
        <v>0</v>
      </c>
      <c r="W4613" s="2" t="b">
        <v>0</v>
      </c>
      <c r="X4613" s="1"/>
      <c r="Y4613" s="2" t="b">
        <v>0</v>
      </c>
      <c r="Z4613" s="1" t="s">
        <v>58</v>
      </c>
      <c r="AA4613" s="2" t="b">
        <v>1</v>
      </c>
      <c r="AB4613" s="1" t="s">
        <v>27482</v>
      </c>
      <c r="AC4613" s="1" t="s">
        <v>27483</v>
      </c>
      <c r="AD4613" s="1" t="s">
        <v>61</v>
      </c>
      <c r="AE4613" s="2" t="b">
        <v>1</v>
      </c>
      <c r="AF4613" s="1" t="s">
        <v>987</v>
      </c>
      <c r="AG4613" s="2" t="b">
        <v>0</v>
      </c>
      <c r="AH4613" s="1">
        <v>46242.564803807873</v>
      </c>
    </row>
    <row r="4614" spans="1:34" ht="13.9">
      <c r="A4614" s="1" t="s">
        <v>27484</v>
      </c>
      <c r="B4614" s="1" t="s">
        <v>27485</v>
      </c>
      <c r="C4614" s="4">
        <v>46005</v>
      </c>
      <c r="D4614" s="1" t="s">
        <v>27209</v>
      </c>
      <c r="E4614" s="1">
        <v>2025</v>
      </c>
      <c r="F4614" s="5">
        <v>7.79</v>
      </c>
      <c r="G4614" s="1" t="s">
        <v>27486</v>
      </c>
      <c r="H4614" s="1" t="s">
        <v>27487</v>
      </c>
      <c r="I4614" s="6">
        <v>488</v>
      </c>
      <c r="J4614" s="6" t="s">
        <v>54</v>
      </c>
      <c r="K4614" s="6">
        <v>35</v>
      </c>
      <c r="L4614" s="6">
        <v>35</v>
      </c>
      <c r="M4614" s="6">
        <v>0</v>
      </c>
      <c r="N4614" s="7">
        <v>1</v>
      </c>
      <c r="O4614" s="1" t="s">
        <v>126</v>
      </c>
      <c r="P4614" s="1" t="s">
        <v>54</v>
      </c>
      <c r="Q4614" s="1" t="s">
        <v>56</v>
      </c>
      <c r="R4614" s="1" t="s">
        <v>5</v>
      </c>
      <c r="S4614" s="2" t="b">
        <v>1</v>
      </c>
      <c r="T4614" s="2" t="b">
        <v>0</v>
      </c>
      <c r="U4614" s="1" t="s">
        <v>57</v>
      </c>
      <c r="V4614" s="1"/>
      <c r="W4614" s="2" t="b">
        <v>0</v>
      </c>
      <c r="X4614" s="1"/>
      <c r="Y4614" s="2" t="b">
        <v>0</v>
      </c>
      <c r="Z4614" s="1" t="s">
        <v>58</v>
      </c>
      <c r="AA4614" s="2" t="b">
        <v>1</v>
      </c>
      <c r="AB4614" s="1" t="s">
        <v>27488</v>
      </c>
      <c r="AC4614" s="1" t="s">
        <v>27489</v>
      </c>
      <c r="AD4614" s="1" t="s">
        <v>61</v>
      </c>
      <c r="AE4614" s="2" t="b">
        <v>1</v>
      </c>
      <c r="AF4614" s="1" t="s">
        <v>71</v>
      </c>
      <c r="AG4614" s="2" t="b">
        <v>0</v>
      </c>
      <c r="AH4614" s="1">
        <v>46242.564803807873</v>
      </c>
    </row>
    <row r="4615" spans="1:34" ht="13.9">
      <c r="A4615" s="1" t="s">
        <v>27490</v>
      </c>
      <c r="B4615" s="1" t="s">
        <v>27491</v>
      </c>
      <c r="C4615" s="4">
        <v>46006</v>
      </c>
      <c r="D4615" s="1" t="s">
        <v>27209</v>
      </c>
      <c r="E4615" s="1">
        <v>2025</v>
      </c>
      <c r="F4615" s="5">
        <v>7.75</v>
      </c>
      <c r="G4615" s="1" t="s">
        <v>27492</v>
      </c>
      <c r="H4615" s="1" t="s">
        <v>27493</v>
      </c>
      <c r="I4615" s="6">
        <v>2038</v>
      </c>
      <c r="J4615" s="6" t="s">
        <v>54</v>
      </c>
      <c r="K4615" s="6">
        <v>77</v>
      </c>
      <c r="L4615" s="6">
        <v>71</v>
      </c>
      <c r="M4615" s="6">
        <v>6</v>
      </c>
      <c r="N4615" s="7">
        <v>0.92207792207792205</v>
      </c>
      <c r="O4615" s="1" t="s">
        <v>67</v>
      </c>
      <c r="P4615" s="1" t="s">
        <v>54</v>
      </c>
      <c r="Q4615" s="1" t="s">
        <v>56</v>
      </c>
      <c r="R4615" s="1" t="s">
        <v>7</v>
      </c>
      <c r="S4615" s="2" t="b">
        <v>0</v>
      </c>
      <c r="T4615" s="2" t="b">
        <v>1</v>
      </c>
      <c r="U4615" s="1" t="s">
        <v>202</v>
      </c>
      <c r="V4615" s="1">
        <v>18</v>
      </c>
      <c r="W4615" s="2" t="b">
        <v>1</v>
      </c>
      <c r="X4615" s="2" t="b">
        <v>1</v>
      </c>
      <c r="Y4615" s="2" t="b">
        <v>0</v>
      </c>
      <c r="Z4615" s="1" t="s">
        <v>119</v>
      </c>
      <c r="AA4615" s="2" t="b">
        <v>0</v>
      </c>
      <c r="AB4615" s="1" t="s">
        <v>27494</v>
      </c>
      <c r="AC4615" s="1" t="s">
        <v>27495</v>
      </c>
      <c r="AD4615" s="1" t="s">
        <v>61</v>
      </c>
      <c r="AE4615" s="2" t="b">
        <v>1</v>
      </c>
      <c r="AF4615" s="1"/>
      <c r="AG4615" s="2" t="b">
        <v>0</v>
      </c>
      <c r="AH4615" s="1">
        <v>46242.564803807873</v>
      </c>
    </row>
    <row r="4616" spans="1:34" ht="13.9">
      <c r="A4616" s="1" t="s">
        <v>27496</v>
      </c>
      <c r="B4616" s="1" t="s">
        <v>27497</v>
      </c>
      <c r="C4616" s="4">
        <v>46006</v>
      </c>
      <c r="D4616" s="1" t="s">
        <v>27209</v>
      </c>
      <c r="E4616" s="1">
        <v>2025</v>
      </c>
      <c r="F4616" s="5">
        <v>7.75</v>
      </c>
      <c r="G4616" s="1" t="s">
        <v>27498</v>
      </c>
      <c r="H4616" s="1" t="s">
        <v>27499</v>
      </c>
      <c r="I4616" s="6">
        <v>350</v>
      </c>
      <c r="J4616" s="6" t="s">
        <v>54</v>
      </c>
      <c r="K4616" s="6">
        <v>25</v>
      </c>
      <c r="L4616" s="6">
        <v>23</v>
      </c>
      <c r="M4616" s="6">
        <v>2</v>
      </c>
      <c r="N4616" s="7">
        <v>0.92</v>
      </c>
      <c r="O4616" s="1" t="s">
        <v>126</v>
      </c>
      <c r="P4616" s="1" t="s">
        <v>54</v>
      </c>
      <c r="Q4616" s="1" t="s">
        <v>56</v>
      </c>
      <c r="R4616" s="1" t="s">
        <v>5</v>
      </c>
      <c r="S4616" s="2" t="b">
        <v>1</v>
      </c>
      <c r="T4616" s="2" t="b">
        <v>0</v>
      </c>
      <c r="U4616" s="1" t="s">
        <v>57</v>
      </c>
      <c r="V4616" s="1"/>
      <c r="W4616" s="2" t="b">
        <v>0</v>
      </c>
      <c r="X4616" s="1"/>
      <c r="Y4616" s="2" t="b">
        <v>0</v>
      </c>
      <c r="Z4616" s="1" t="s">
        <v>58</v>
      </c>
      <c r="AA4616" s="2" t="b">
        <v>1</v>
      </c>
      <c r="AB4616" s="1" t="s">
        <v>27500</v>
      </c>
      <c r="AC4616" s="1" t="s">
        <v>27501</v>
      </c>
      <c r="AD4616" s="1" t="s">
        <v>61</v>
      </c>
      <c r="AE4616" s="2" t="b">
        <v>1</v>
      </c>
      <c r="AF4616" s="1" t="s">
        <v>71</v>
      </c>
      <c r="AG4616" s="2" t="b">
        <v>0</v>
      </c>
      <c r="AH4616" s="1">
        <v>46242.564803807873</v>
      </c>
    </row>
    <row r="4617" spans="1:34" ht="13.9">
      <c r="A4617" s="1" t="s">
        <v>27502</v>
      </c>
      <c r="B4617" s="1" t="s">
        <v>27503</v>
      </c>
      <c r="C4617" s="4">
        <v>46006</v>
      </c>
      <c r="D4617" s="1" t="s">
        <v>27209</v>
      </c>
      <c r="E4617" s="1">
        <v>2025</v>
      </c>
      <c r="F4617" s="5">
        <v>7.75</v>
      </c>
      <c r="G4617" s="1" t="s">
        <v>27504</v>
      </c>
      <c r="H4617" s="1" t="s">
        <v>27505</v>
      </c>
      <c r="I4617" s="6">
        <v>1050</v>
      </c>
      <c r="J4617" s="6" t="s">
        <v>54</v>
      </c>
      <c r="K4617" s="6">
        <v>56</v>
      </c>
      <c r="L4617" s="6">
        <v>53</v>
      </c>
      <c r="M4617" s="6">
        <v>3</v>
      </c>
      <c r="N4617" s="7">
        <v>0.9464285714285714</v>
      </c>
      <c r="O4617" s="1" t="s">
        <v>67</v>
      </c>
      <c r="P4617" s="1" t="s">
        <v>54</v>
      </c>
      <c r="Q4617" s="1" t="s">
        <v>56</v>
      </c>
      <c r="R4617" s="1" t="s">
        <v>5</v>
      </c>
      <c r="S4617" s="2" t="b">
        <v>1</v>
      </c>
      <c r="T4617" s="2" t="b">
        <v>0</v>
      </c>
      <c r="U4617" s="1" t="s">
        <v>57</v>
      </c>
      <c r="V4617" s="1"/>
      <c r="W4617" s="2" t="b">
        <v>0</v>
      </c>
      <c r="X4617" s="1"/>
      <c r="Y4617" s="2" t="b">
        <v>0</v>
      </c>
      <c r="Z4617" s="1" t="s">
        <v>58</v>
      </c>
      <c r="AA4617" s="2" t="b">
        <v>1</v>
      </c>
      <c r="AB4617" s="1" t="s">
        <v>27506</v>
      </c>
      <c r="AC4617" s="1" t="s">
        <v>27507</v>
      </c>
      <c r="AD4617" s="1" t="s">
        <v>61</v>
      </c>
      <c r="AE4617" s="2" t="b">
        <v>1</v>
      </c>
      <c r="AF4617" s="1" t="s">
        <v>1426</v>
      </c>
      <c r="AG4617" s="2" t="b">
        <v>0</v>
      </c>
      <c r="AH4617" s="1">
        <v>46242.564803807873</v>
      </c>
    </row>
    <row r="4618" spans="1:34" ht="13.9">
      <c r="A4618" s="1" t="s">
        <v>27508</v>
      </c>
      <c r="B4618" s="1" t="s">
        <v>27509</v>
      </c>
      <c r="C4618" s="4">
        <v>46008</v>
      </c>
      <c r="D4618" s="1" t="s">
        <v>27209</v>
      </c>
      <c r="E4618" s="1">
        <v>2025</v>
      </c>
      <c r="F4618" s="5">
        <v>7.69</v>
      </c>
      <c r="G4618" s="1" t="s">
        <v>27510</v>
      </c>
      <c r="H4618" s="1" t="s">
        <v>27511</v>
      </c>
      <c r="I4618" s="6">
        <v>1</v>
      </c>
      <c r="J4618" s="6" t="s">
        <v>54</v>
      </c>
      <c r="K4618" s="6">
        <v>0</v>
      </c>
      <c r="L4618" s="6">
        <v>0</v>
      </c>
      <c r="M4618" s="6">
        <v>0</v>
      </c>
      <c r="N4618" s="7"/>
      <c r="O4618" s="1" t="s">
        <v>216</v>
      </c>
      <c r="P4618" s="1" t="s">
        <v>54</v>
      </c>
      <c r="Q4618" s="1" t="s">
        <v>56</v>
      </c>
      <c r="R4618" s="1" t="s">
        <v>5</v>
      </c>
      <c r="S4618" s="2" t="b">
        <v>1</v>
      </c>
      <c r="T4618" s="2" t="b">
        <v>0</v>
      </c>
      <c r="U4618" s="1" t="s">
        <v>57</v>
      </c>
      <c r="V4618" s="1"/>
      <c r="W4618" s="2" t="b">
        <v>0</v>
      </c>
      <c r="X4618" s="1"/>
      <c r="Y4618" s="2" t="b">
        <v>0</v>
      </c>
      <c r="Z4618" s="1" t="s">
        <v>58</v>
      </c>
      <c r="AA4618" s="2" t="b">
        <v>1</v>
      </c>
      <c r="AB4618" s="1" t="s">
        <v>27512</v>
      </c>
      <c r="AC4618" s="1" t="s">
        <v>27513</v>
      </c>
      <c r="AD4618" s="1" t="s">
        <v>61</v>
      </c>
      <c r="AE4618" s="2" t="b">
        <v>1</v>
      </c>
      <c r="AF4618" s="1" t="s">
        <v>987</v>
      </c>
      <c r="AG4618" s="2" t="b">
        <v>0</v>
      </c>
      <c r="AH4618" s="1">
        <v>46242.564803807873</v>
      </c>
    </row>
    <row r="4619" spans="1:34" ht="13.9">
      <c r="A4619" s="1" t="s">
        <v>27514</v>
      </c>
      <c r="B4619" s="1" t="s">
        <v>27515</v>
      </c>
      <c r="C4619" s="4">
        <v>46008</v>
      </c>
      <c r="D4619" s="1" t="s">
        <v>27209</v>
      </c>
      <c r="E4619" s="1">
        <v>2025</v>
      </c>
      <c r="F4619" s="5">
        <v>7.69</v>
      </c>
      <c r="G4619" s="1" t="s">
        <v>27516</v>
      </c>
      <c r="H4619" s="1" t="s">
        <v>27517</v>
      </c>
      <c r="I4619" s="6">
        <v>29</v>
      </c>
      <c r="J4619" s="6" t="s">
        <v>54</v>
      </c>
      <c r="K4619" s="6">
        <v>2</v>
      </c>
      <c r="L4619" s="6">
        <v>2</v>
      </c>
      <c r="M4619" s="6">
        <v>0</v>
      </c>
      <c r="N4619" s="7">
        <v>1</v>
      </c>
      <c r="O4619" s="1" t="s">
        <v>567</v>
      </c>
      <c r="P4619" s="1" t="s">
        <v>54</v>
      </c>
      <c r="Q4619" s="1" t="s">
        <v>56</v>
      </c>
      <c r="R4619" s="1" t="s">
        <v>5</v>
      </c>
      <c r="S4619" s="2" t="b">
        <v>1</v>
      </c>
      <c r="T4619" s="2" t="b">
        <v>0</v>
      </c>
      <c r="U4619" s="1" t="s">
        <v>244</v>
      </c>
      <c r="V4619" s="1">
        <v>16</v>
      </c>
      <c r="W4619" s="2" t="b">
        <v>0</v>
      </c>
      <c r="X4619" s="1"/>
      <c r="Y4619" s="2" t="b">
        <v>0</v>
      </c>
      <c r="Z4619" s="1" t="s">
        <v>58</v>
      </c>
      <c r="AA4619" s="2" t="b">
        <v>1</v>
      </c>
      <c r="AB4619" s="1" t="s">
        <v>27518</v>
      </c>
      <c r="AC4619" s="1" t="s">
        <v>27519</v>
      </c>
      <c r="AD4619" s="1" t="s">
        <v>61</v>
      </c>
      <c r="AE4619" s="2" t="b">
        <v>1</v>
      </c>
      <c r="AF4619" s="1" t="s">
        <v>1400</v>
      </c>
      <c r="AG4619" s="2" t="b">
        <v>0</v>
      </c>
      <c r="AH4619" s="1">
        <v>46242.564803819441</v>
      </c>
    </row>
    <row r="4620" spans="1:34" ht="13.9">
      <c r="A4620" s="1" t="s">
        <v>27520</v>
      </c>
      <c r="B4620" s="1" t="s">
        <v>27521</v>
      </c>
      <c r="C4620" s="4">
        <v>46008</v>
      </c>
      <c r="D4620" s="1" t="s">
        <v>27209</v>
      </c>
      <c r="E4620" s="1">
        <v>2025</v>
      </c>
      <c r="F4620" s="5">
        <v>7.69</v>
      </c>
      <c r="G4620" s="1" t="s">
        <v>27522</v>
      </c>
      <c r="H4620" s="1" t="s">
        <v>27523</v>
      </c>
      <c r="I4620" s="6">
        <v>65</v>
      </c>
      <c r="J4620" s="6" t="s">
        <v>54</v>
      </c>
      <c r="K4620" s="6">
        <v>3</v>
      </c>
      <c r="L4620" s="6">
        <v>2</v>
      </c>
      <c r="M4620" s="6">
        <v>1</v>
      </c>
      <c r="N4620" s="7">
        <v>0.66666666666666663</v>
      </c>
      <c r="O4620" s="1" t="s">
        <v>302</v>
      </c>
      <c r="P4620" s="1" t="s">
        <v>54</v>
      </c>
      <c r="Q4620" s="1" t="s">
        <v>56</v>
      </c>
      <c r="R4620" s="1" t="s">
        <v>7</v>
      </c>
      <c r="S4620" s="2" t="b">
        <v>0</v>
      </c>
      <c r="T4620" s="2" t="b">
        <v>1</v>
      </c>
      <c r="U4620" s="1" t="s">
        <v>202</v>
      </c>
      <c r="V4620" s="1">
        <v>18</v>
      </c>
      <c r="W4620" s="2" t="b">
        <v>1</v>
      </c>
      <c r="X4620" s="2" t="b">
        <v>1</v>
      </c>
      <c r="Y4620" s="2" t="b">
        <v>0</v>
      </c>
      <c r="Z4620" s="1" t="s">
        <v>119</v>
      </c>
      <c r="AA4620" s="2" t="b">
        <v>0</v>
      </c>
      <c r="AB4620" s="1" t="s">
        <v>27524</v>
      </c>
      <c r="AC4620" s="1" t="s">
        <v>27525</v>
      </c>
      <c r="AD4620" s="1" t="s">
        <v>61</v>
      </c>
      <c r="AE4620" s="2" t="b">
        <v>1</v>
      </c>
      <c r="AF4620" s="1"/>
      <c r="AG4620" s="2" t="b">
        <v>0</v>
      </c>
      <c r="AH4620" s="1">
        <v>46242.564803819441</v>
      </c>
    </row>
    <row r="4621" spans="1:34" ht="13.9">
      <c r="A4621" s="1" t="s">
        <v>27526</v>
      </c>
      <c r="B4621" s="1" t="s">
        <v>27527</v>
      </c>
      <c r="C4621" s="4">
        <v>46008</v>
      </c>
      <c r="D4621" s="1" t="s">
        <v>27209</v>
      </c>
      <c r="E4621" s="1">
        <v>2025</v>
      </c>
      <c r="F4621" s="5">
        <v>7.69</v>
      </c>
      <c r="G4621" s="1" t="s">
        <v>27528</v>
      </c>
      <c r="H4621" s="1" t="s">
        <v>27529</v>
      </c>
      <c r="I4621" s="6"/>
      <c r="J4621" s="6" t="s">
        <v>147</v>
      </c>
      <c r="K4621" s="6">
        <v>0</v>
      </c>
      <c r="L4621" s="6">
        <v>0</v>
      </c>
      <c r="M4621" s="6">
        <v>0</v>
      </c>
      <c r="N4621" s="7"/>
      <c r="O4621" s="1" t="s">
        <v>216</v>
      </c>
      <c r="P4621" s="1" t="s">
        <v>54</v>
      </c>
      <c r="Q4621" s="1" t="s">
        <v>56</v>
      </c>
      <c r="R4621" s="1" t="s">
        <v>5</v>
      </c>
      <c r="S4621" s="2" t="b">
        <v>1</v>
      </c>
      <c r="T4621" s="2" t="b">
        <v>0</v>
      </c>
      <c r="U4621" s="1" t="s">
        <v>544</v>
      </c>
      <c r="V4621" s="1">
        <v>18</v>
      </c>
      <c r="W4621" s="2" t="b">
        <v>0</v>
      </c>
      <c r="X4621" s="1"/>
      <c r="Y4621" s="2" t="b">
        <v>0</v>
      </c>
      <c r="Z4621" s="1" t="s">
        <v>119</v>
      </c>
      <c r="AA4621" s="2" t="b">
        <v>0</v>
      </c>
      <c r="AB4621" s="1" t="s">
        <v>27530</v>
      </c>
      <c r="AC4621" s="1" t="s">
        <v>27531</v>
      </c>
      <c r="AD4621" s="1" t="s">
        <v>61</v>
      </c>
      <c r="AE4621" s="2" t="b">
        <v>1</v>
      </c>
      <c r="AF4621" s="1"/>
      <c r="AG4621" s="2" t="b">
        <v>0</v>
      </c>
      <c r="AH4621" s="1">
        <v>46242.564803819441</v>
      </c>
    </row>
    <row r="4622" spans="1:34" ht="13.9">
      <c r="A4622" s="1" t="s">
        <v>27532</v>
      </c>
      <c r="B4622" s="1" t="s">
        <v>27533</v>
      </c>
      <c r="C4622" s="4">
        <v>46009</v>
      </c>
      <c r="D4622" s="1" t="s">
        <v>27209</v>
      </c>
      <c r="E4622" s="1">
        <v>2025</v>
      </c>
      <c r="F4622" s="5">
        <v>7.66</v>
      </c>
      <c r="G4622" s="1" t="s">
        <v>27534</v>
      </c>
      <c r="H4622" s="1" t="s">
        <v>27535</v>
      </c>
      <c r="I4622" s="6">
        <v>388</v>
      </c>
      <c r="J4622" s="6" t="s">
        <v>54</v>
      </c>
      <c r="K4622" s="6">
        <v>18</v>
      </c>
      <c r="L4622" s="6">
        <v>18</v>
      </c>
      <c r="M4622" s="6">
        <v>0</v>
      </c>
      <c r="N4622" s="7">
        <v>1</v>
      </c>
      <c r="O4622" s="1" t="s">
        <v>126</v>
      </c>
      <c r="P4622" s="1" t="s">
        <v>54</v>
      </c>
      <c r="Q4622" s="1" t="s">
        <v>56</v>
      </c>
      <c r="R4622" s="1" t="s">
        <v>5</v>
      </c>
      <c r="S4622" s="2" t="b">
        <v>1</v>
      </c>
      <c r="T4622" s="2" t="b">
        <v>0</v>
      </c>
      <c r="U4622" s="1" t="s">
        <v>57</v>
      </c>
      <c r="V4622" s="1"/>
      <c r="W4622" s="2" t="b">
        <v>0</v>
      </c>
      <c r="X4622" s="1"/>
      <c r="Y4622" s="2" t="b">
        <v>0</v>
      </c>
      <c r="Z4622" s="1" t="s">
        <v>58</v>
      </c>
      <c r="AA4622" s="2" t="b">
        <v>1</v>
      </c>
      <c r="AB4622" s="1" t="s">
        <v>27536</v>
      </c>
      <c r="AC4622" s="1" t="s">
        <v>27537</v>
      </c>
      <c r="AD4622" s="1" t="s">
        <v>61</v>
      </c>
      <c r="AE4622" s="2" t="b">
        <v>1</v>
      </c>
      <c r="AF4622" s="1" t="s">
        <v>502</v>
      </c>
      <c r="AG4622" s="2" t="b">
        <v>0</v>
      </c>
      <c r="AH4622" s="1">
        <v>46242.564803819441</v>
      </c>
    </row>
    <row r="4623" spans="1:34" ht="13.9">
      <c r="A4623" s="1" t="s">
        <v>27538</v>
      </c>
      <c r="B4623" s="1" t="s">
        <v>27539</v>
      </c>
      <c r="C4623" s="4">
        <v>46009</v>
      </c>
      <c r="D4623" s="1" t="s">
        <v>27209</v>
      </c>
      <c r="E4623" s="1">
        <v>2025</v>
      </c>
      <c r="F4623" s="5">
        <v>7.66</v>
      </c>
      <c r="G4623" s="1" t="s">
        <v>27540</v>
      </c>
      <c r="H4623" s="1" t="s">
        <v>27541</v>
      </c>
      <c r="I4623" s="6">
        <v>30</v>
      </c>
      <c r="J4623" s="6" t="s">
        <v>54</v>
      </c>
      <c r="K4623" s="6">
        <v>2</v>
      </c>
      <c r="L4623" s="6">
        <v>2</v>
      </c>
      <c r="M4623" s="6">
        <v>0</v>
      </c>
      <c r="N4623" s="7">
        <v>1</v>
      </c>
      <c r="O4623" s="1" t="s">
        <v>567</v>
      </c>
      <c r="P4623" s="1" t="s">
        <v>54</v>
      </c>
      <c r="Q4623" s="1" t="s">
        <v>56</v>
      </c>
      <c r="R4623" s="1" t="s">
        <v>5</v>
      </c>
      <c r="S4623" s="2" t="b">
        <v>1</v>
      </c>
      <c r="T4623" s="2" t="b">
        <v>0</v>
      </c>
      <c r="U4623" s="1" t="s">
        <v>57</v>
      </c>
      <c r="V4623" s="1"/>
      <c r="W4623" s="2" t="b">
        <v>0</v>
      </c>
      <c r="X4623" s="1"/>
      <c r="Y4623" s="2" t="b">
        <v>0</v>
      </c>
      <c r="Z4623" s="1" t="s">
        <v>58</v>
      </c>
      <c r="AA4623" s="2" t="b">
        <v>1</v>
      </c>
      <c r="AB4623" s="1" t="s">
        <v>27542</v>
      </c>
      <c r="AC4623" s="1" t="s">
        <v>27543</v>
      </c>
      <c r="AD4623" s="1" t="s">
        <v>61</v>
      </c>
      <c r="AE4623" s="2" t="b">
        <v>1</v>
      </c>
      <c r="AF4623" s="1" t="s">
        <v>987</v>
      </c>
      <c r="AG4623" s="2" t="b">
        <v>0</v>
      </c>
      <c r="AH4623" s="1">
        <v>46242.564803819441</v>
      </c>
    </row>
    <row r="4624" spans="1:34" ht="13.9">
      <c r="A4624" s="1" t="s">
        <v>27544</v>
      </c>
      <c r="B4624" s="1" t="s">
        <v>27545</v>
      </c>
      <c r="C4624" s="4">
        <v>46009</v>
      </c>
      <c r="D4624" s="1" t="s">
        <v>27209</v>
      </c>
      <c r="E4624" s="1">
        <v>2025</v>
      </c>
      <c r="F4624" s="5">
        <v>7.66</v>
      </c>
      <c r="G4624" s="1" t="s">
        <v>27546</v>
      </c>
      <c r="H4624" s="1" t="s">
        <v>27547</v>
      </c>
      <c r="I4624" s="6">
        <v>747</v>
      </c>
      <c r="J4624" s="6" t="s">
        <v>54</v>
      </c>
      <c r="K4624" s="6">
        <v>19</v>
      </c>
      <c r="L4624" s="6">
        <v>17</v>
      </c>
      <c r="M4624" s="6">
        <v>2</v>
      </c>
      <c r="N4624" s="7">
        <v>0.89473684210526316</v>
      </c>
      <c r="O4624" s="1" t="s">
        <v>126</v>
      </c>
      <c r="P4624" s="1" t="s">
        <v>54</v>
      </c>
      <c r="Q4624" s="1" t="s">
        <v>56</v>
      </c>
      <c r="R4624" s="1" t="s">
        <v>5</v>
      </c>
      <c r="S4624" s="2" t="b">
        <v>1</v>
      </c>
      <c r="T4624" s="2" t="b">
        <v>0</v>
      </c>
      <c r="U4624" s="1" t="s">
        <v>57</v>
      </c>
      <c r="V4624" s="1"/>
      <c r="W4624" s="2" t="b">
        <v>0</v>
      </c>
      <c r="X4624" s="1"/>
      <c r="Y4624" s="2" t="b">
        <v>0</v>
      </c>
      <c r="Z4624" s="1" t="s">
        <v>58</v>
      </c>
      <c r="AA4624" s="2" t="b">
        <v>1</v>
      </c>
      <c r="AB4624" s="1" t="s">
        <v>27548</v>
      </c>
      <c r="AC4624" s="1" t="s">
        <v>27549</v>
      </c>
      <c r="AD4624" s="1" t="s">
        <v>61</v>
      </c>
      <c r="AE4624" s="2" t="b">
        <v>1</v>
      </c>
      <c r="AF4624" s="1" t="s">
        <v>101</v>
      </c>
      <c r="AG4624" s="2" t="b">
        <v>1</v>
      </c>
      <c r="AH4624" s="1">
        <v>46242.564803819441</v>
      </c>
    </row>
    <row r="4625" spans="1:34" ht="13.9">
      <c r="A4625" s="1" t="s">
        <v>27550</v>
      </c>
      <c r="B4625" s="1" t="s">
        <v>27551</v>
      </c>
      <c r="C4625" s="4">
        <v>46009</v>
      </c>
      <c r="D4625" s="1" t="s">
        <v>27209</v>
      </c>
      <c r="E4625" s="1">
        <v>2025</v>
      </c>
      <c r="F4625" s="5">
        <v>7.66</v>
      </c>
      <c r="G4625" s="1" t="s">
        <v>27552</v>
      </c>
      <c r="H4625" s="1" t="s">
        <v>27553</v>
      </c>
      <c r="I4625" s="6">
        <v>30</v>
      </c>
      <c r="J4625" s="6" t="s">
        <v>54</v>
      </c>
      <c r="K4625" s="6">
        <v>2</v>
      </c>
      <c r="L4625" s="6">
        <v>2</v>
      </c>
      <c r="M4625" s="6">
        <v>0</v>
      </c>
      <c r="N4625" s="7">
        <v>1</v>
      </c>
      <c r="O4625" s="1" t="s">
        <v>567</v>
      </c>
      <c r="P4625" s="1" t="s">
        <v>54</v>
      </c>
      <c r="Q4625" s="1" t="s">
        <v>56</v>
      </c>
      <c r="R4625" s="1" t="s">
        <v>5</v>
      </c>
      <c r="S4625" s="2" t="b">
        <v>1</v>
      </c>
      <c r="T4625" s="2" t="b">
        <v>0</v>
      </c>
      <c r="U4625" s="1" t="s">
        <v>57</v>
      </c>
      <c r="V4625" s="1"/>
      <c r="W4625" s="2" t="b">
        <v>0</v>
      </c>
      <c r="X4625" s="1"/>
      <c r="Y4625" s="2" t="b">
        <v>0</v>
      </c>
      <c r="Z4625" s="1" t="s">
        <v>58</v>
      </c>
      <c r="AA4625" s="2" t="b">
        <v>1</v>
      </c>
      <c r="AB4625" s="1" t="s">
        <v>27554</v>
      </c>
      <c r="AC4625" s="1" t="s">
        <v>27555</v>
      </c>
      <c r="AD4625" s="1" t="s">
        <v>61</v>
      </c>
      <c r="AE4625" s="2" t="b">
        <v>1</v>
      </c>
      <c r="AF4625" s="1" t="s">
        <v>94</v>
      </c>
      <c r="AG4625" s="2" t="b">
        <v>0</v>
      </c>
      <c r="AH4625" s="1">
        <v>46242.564803819441</v>
      </c>
    </row>
    <row r="4626" spans="1:34" ht="13.9">
      <c r="A4626" s="1" t="s">
        <v>27556</v>
      </c>
      <c r="B4626" s="1" t="s">
        <v>27557</v>
      </c>
      <c r="C4626" s="4">
        <v>46009</v>
      </c>
      <c r="D4626" s="1" t="s">
        <v>27209</v>
      </c>
      <c r="E4626" s="1">
        <v>2025</v>
      </c>
      <c r="F4626" s="5">
        <v>7.66</v>
      </c>
      <c r="G4626" s="1" t="s">
        <v>27558</v>
      </c>
      <c r="H4626" s="1" t="s">
        <v>27559</v>
      </c>
      <c r="I4626" s="6">
        <v>3825</v>
      </c>
      <c r="J4626" s="6" t="s">
        <v>54</v>
      </c>
      <c r="K4626" s="6">
        <v>257</v>
      </c>
      <c r="L4626" s="6">
        <v>232</v>
      </c>
      <c r="M4626" s="6">
        <v>25</v>
      </c>
      <c r="N4626" s="7">
        <v>0.90272373540856032</v>
      </c>
      <c r="O4626" s="1" t="s">
        <v>67</v>
      </c>
      <c r="P4626" s="1" t="s">
        <v>54</v>
      </c>
      <c r="Q4626" s="1" t="s">
        <v>68</v>
      </c>
      <c r="R4626" s="1" t="s">
        <v>7</v>
      </c>
      <c r="S4626" s="2" t="b">
        <v>0</v>
      </c>
      <c r="T4626" s="2" t="b">
        <v>1</v>
      </c>
      <c r="U4626" s="1" t="s">
        <v>202</v>
      </c>
      <c r="V4626" s="1">
        <v>18</v>
      </c>
      <c r="W4626" s="2" t="b">
        <v>1</v>
      </c>
      <c r="X4626" s="2" t="b">
        <v>1</v>
      </c>
      <c r="Y4626" s="2" t="b">
        <v>0</v>
      </c>
      <c r="Z4626" s="1" t="s">
        <v>119</v>
      </c>
      <c r="AA4626" s="2" t="b">
        <v>0</v>
      </c>
      <c r="AB4626" s="1" t="s">
        <v>27560</v>
      </c>
      <c r="AC4626" s="1" t="s">
        <v>27561</v>
      </c>
      <c r="AD4626" s="1" t="s">
        <v>61</v>
      </c>
      <c r="AE4626" s="2" t="b">
        <v>1</v>
      </c>
      <c r="AF4626" s="1"/>
      <c r="AG4626" s="2" t="b">
        <v>0</v>
      </c>
      <c r="AH4626" s="1">
        <v>46242.564803819441</v>
      </c>
    </row>
    <row r="4627" spans="1:34" ht="13.9">
      <c r="A4627" s="1" t="s">
        <v>27562</v>
      </c>
      <c r="B4627" s="1" t="s">
        <v>27563</v>
      </c>
      <c r="C4627" s="4">
        <v>46009</v>
      </c>
      <c r="D4627" s="1" t="s">
        <v>27209</v>
      </c>
      <c r="E4627" s="1">
        <v>2025</v>
      </c>
      <c r="F4627" s="5">
        <v>7.66</v>
      </c>
      <c r="G4627" s="1" t="s">
        <v>27564</v>
      </c>
      <c r="H4627" s="1" t="s">
        <v>27565</v>
      </c>
      <c r="I4627" s="6">
        <v>363</v>
      </c>
      <c r="J4627" s="6" t="s">
        <v>54</v>
      </c>
      <c r="K4627" s="6">
        <v>21</v>
      </c>
      <c r="L4627" s="6">
        <v>20</v>
      </c>
      <c r="M4627" s="6">
        <v>1</v>
      </c>
      <c r="N4627" s="7">
        <v>0.95238095238095233</v>
      </c>
      <c r="O4627" s="1" t="s">
        <v>126</v>
      </c>
      <c r="P4627" s="1" t="s">
        <v>54</v>
      </c>
      <c r="Q4627" s="1" t="s">
        <v>56</v>
      </c>
      <c r="R4627" s="1" t="s">
        <v>5</v>
      </c>
      <c r="S4627" s="2" t="b">
        <v>1</v>
      </c>
      <c r="T4627" s="2" t="b">
        <v>0</v>
      </c>
      <c r="U4627" s="1" t="s">
        <v>112</v>
      </c>
      <c r="V4627" s="1">
        <v>15</v>
      </c>
      <c r="W4627" s="2" t="b">
        <v>0</v>
      </c>
      <c r="X4627" s="1"/>
      <c r="Y4627" s="2" t="b">
        <v>0</v>
      </c>
      <c r="Z4627" s="1" t="s">
        <v>58</v>
      </c>
      <c r="AA4627" s="2" t="b">
        <v>1</v>
      </c>
      <c r="AB4627" s="1" t="s">
        <v>27566</v>
      </c>
      <c r="AC4627" s="1" t="s">
        <v>27567</v>
      </c>
      <c r="AD4627" s="1" t="s">
        <v>61</v>
      </c>
      <c r="AE4627" s="2" t="b">
        <v>1</v>
      </c>
      <c r="AF4627" s="1" t="s">
        <v>1426</v>
      </c>
      <c r="AG4627" s="2" t="b">
        <v>0</v>
      </c>
      <c r="AH4627" s="1">
        <v>46242.564803819441</v>
      </c>
    </row>
    <row r="4628" spans="1:34" ht="13.9">
      <c r="A4628" s="1" t="s">
        <v>27568</v>
      </c>
      <c r="B4628" s="1" t="s">
        <v>27569</v>
      </c>
      <c r="C4628" s="4">
        <v>46009</v>
      </c>
      <c r="D4628" s="1" t="s">
        <v>27209</v>
      </c>
      <c r="E4628" s="1">
        <v>2025</v>
      </c>
      <c r="F4628" s="5">
        <v>7.66</v>
      </c>
      <c r="G4628" s="1" t="s">
        <v>27570</v>
      </c>
      <c r="H4628" s="1" t="s">
        <v>27571</v>
      </c>
      <c r="I4628" s="6">
        <v>24873</v>
      </c>
      <c r="J4628" s="6" t="s">
        <v>54</v>
      </c>
      <c r="K4628" s="6">
        <v>739</v>
      </c>
      <c r="L4628" s="6">
        <v>652</v>
      </c>
      <c r="M4628" s="6">
        <v>87</v>
      </c>
      <c r="N4628" s="7">
        <v>0.88227334235453314</v>
      </c>
      <c r="O4628" s="1" t="s">
        <v>67</v>
      </c>
      <c r="P4628" s="1" t="s">
        <v>54</v>
      </c>
      <c r="Q4628" s="1" t="s">
        <v>68</v>
      </c>
      <c r="R4628" s="1" t="s">
        <v>7</v>
      </c>
      <c r="S4628" s="2" t="b">
        <v>0</v>
      </c>
      <c r="T4628" s="2" t="b">
        <v>1</v>
      </c>
      <c r="U4628" s="1" t="s">
        <v>202</v>
      </c>
      <c r="V4628" s="1">
        <v>18</v>
      </c>
      <c r="W4628" s="2" t="b">
        <v>1</v>
      </c>
      <c r="X4628" s="2" t="b">
        <v>1</v>
      </c>
      <c r="Y4628" s="2" t="b">
        <v>0</v>
      </c>
      <c r="Z4628" s="1" t="s">
        <v>119</v>
      </c>
      <c r="AA4628" s="2" t="b">
        <v>0</v>
      </c>
      <c r="AB4628" s="1" t="s">
        <v>27572</v>
      </c>
      <c r="AC4628" s="1" t="s">
        <v>27573</v>
      </c>
      <c r="AD4628" s="1" t="s">
        <v>61</v>
      </c>
      <c r="AE4628" s="2" t="b">
        <v>1</v>
      </c>
      <c r="AF4628" s="1"/>
      <c r="AG4628" s="2" t="b">
        <v>0</v>
      </c>
      <c r="AH4628" s="1">
        <v>46242.564803819441</v>
      </c>
    </row>
    <row r="4629" spans="1:34" ht="13.9">
      <c r="A4629" s="1" t="s">
        <v>27574</v>
      </c>
      <c r="B4629" s="1" t="s">
        <v>27575</v>
      </c>
      <c r="C4629" s="4">
        <v>46009</v>
      </c>
      <c r="D4629" s="1" t="s">
        <v>27209</v>
      </c>
      <c r="E4629" s="1">
        <v>2025</v>
      </c>
      <c r="F4629" s="5">
        <v>7.66</v>
      </c>
      <c r="G4629" s="1" t="s">
        <v>27576</v>
      </c>
      <c r="H4629" s="1" t="s">
        <v>27577</v>
      </c>
      <c r="I4629" s="6">
        <v>134</v>
      </c>
      <c r="J4629" s="6" t="s">
        <v>54</v>
      </c>
      <c r="K4629" s="6">
        <v>10</v>
      </c>
      <c r="L4629" s="6">
        <v>10</v>
      </c>
      <c r="M4629" s="6">
        <v>0</v>
      </c>
      <c r="N4629" s="7">
        <v>1</v>
      </c>
      <c r="O4629" s="1" t="s">
        <v>126</v>
      </c>
      <c r="P4629" s="1" t="s">
        <v>54</v>
      </c>
      <c r="Q4629" s="1" t="s">
        <v>56</v>
      </c>
      <c r="R4629" s="1" t="s">
        <v>7</v>
      </c>
      <c r="S4629" s="2" t="b">
        <v>0</v>
      </c>
      <c r="T4629" s="2" t="b">
        <v>1</v>
      </c>
      <c r="U4629" s="1" t="s">
        <v>202</v>
      </c>
      <c r="V4629" s="1">
        <v>18</v>
      </c>
      <c r="W4629" s="2" t="b">
        <v>1</v>
      </c>
      <c r="X4629" s="2" t="b">
        <v>1</v>
      </c>
      <c r="Y4629" s="2" t="b">
        <v>0</v>
      </c>
      <c r="Z4629" s="1" t="s">
        <v>119</v>
      </c>
      <c r="AA4629" s="2" t="b">
        <v>0</v>
      </c>
      <c r="AB4629" s="1" t="s">
        <v>27578</v>
      </c>
      <c r="AC4629" s="1" t="s">
        <v>27579</v>
      </c>
      <c r="AD4629" s="1" t="s">
        <v>61</v>
      </c>
      <c r="AE4629" s="2" t="b">
        <v>1</v>
      </c>
      <c r="AF4629" s="1"/>
      <c r="AG4629" s="2" t="b">
        <v>0</v>
      </c>
      <c r="AH4629" s="1">
        <v>46242.564803819441</v>
      </c>
    </row>
    <row r="4630" spans="1:34" ht="13.9">
      <c r="A4630" s="1" t="s">
        <v>27580</v>
      </c>
      <c r="B4630" s="1" t="s">
        <v>27581</v>
      </c>
      <c r="C4630" s="4">
        <v>46009</v>
      </c>
      <c r="D4630" s="1" t="s">
        <v>27209</v>
      </c>
      <c r="E4630" s="1">
        <v>2025</v>
      </c>
      <c r="F4630" s="5">
        <v>7.66</v>
      </c>
      <c r="G4630" s="1" t="s">
        <v>27582</v>
      </c>
      <c r="H4630" s="1" t="s">
        <v>27583</v>
      </c>
      <c r="I4630" s="6">
        <v>9426</v>
      </c>
      <c r="J4630" s="6" t="s">
        <v>54</v>
      </c>
      <c r="K4630" s="6">
        <v>130</v>
      </c>
      <c r="L4630" s="6">
        <v>120</v>
      </c>
      <c r="M4630" s="6">
        <v>10</v>
      </c>
      <c r="N4630" s="7">
        <v>0.92307692307692313</v>
      </c>
      <c r="O4630" s="1" t="s">
        <v>67</v>
      </c>
      <c r="P4630" s="1" t="s">
        <v>54</v>
      </c>
      <c r="Q4630" s="1" t="s">
        <v>56</v>
      </c>
      <c r="R4630" s="1" t="s">
        <v>5</v>
      </c>
      <c r="S4630" s="2" t="b">
        <v>1</v>
      </c>
      <c r="T4630" s="2" t="b">
        <v>0</v>
      </c>
      <c r="U4630" s="1" t="s">
        <v>57</v>
      </c>
      <c r="V4630" s="1"/>
      <c r="W4630" s="2" t="b">
        <v>0</v>
      </c>
      <c r="X4630" s="1"/>
      <c r="Y4630" s="2" t="b">
        <v>0</v>
      </c>
      <c r="Z4630" s="1" t="s">
        <v>119</v>
      </c>
      <c r="AA4630" s="2" t="b">
        <v>0</v>
      </c>
      <c r="AB4630" s="1" t="s">
        <v>27584</v>
      </c>
      <c r="AC4630" s="1" t="s">
        <v>27585</v>
      </c>
      <c r="AD4630" s="1" t="s">
        <v>61</v>
      </c>
      <c r="AE4630" s="2" t="b">
        <v>1</v>
      </c>
      <c r="AF4630" s="1"/>
      <c r="AG4630" s="2" t="b">
        <v>0</v>
      </c>
      <c r="AH4630" s="1">
        <v>46242.564803819441</v>
      </c>
    </row>
    <row r="4631" spans="1:34" ht="13.9">
      <c r="A4631" s="1" t="s">
        <v>27586</v>
      </c>
      <c r="B4631" s="1" t="s">
        <v>27587</v>
      </c>
      <c r="C4631" s="4">
        <v>46010</v>
      </c>
      <c r="D4631" s="1" t="s">
        <v>27209</v>
      </c>
      <c r="E4631" s="1">
        <v>2025</v>
      </c>
      <c r="F4631" s="5">
        <v>7.62</v>
      </c>
      <c r="G4631" s="1" t="s">
        <v>27588</v>
      </c>
      <c r="H4631" s="1" t="s">
        <v>27589</v>
      </c>
      <c r="I4631" s="6">
        <v>1</v>
      </c>
      <c r="J4631" s="6" t="s">
        <v>54</v>
      </c>
      <c r="K4631" s="6">
        <v>0</v>
      </c>
      <c r="L4631" s="6">
        <v>0</v>
      </c>
      <c r="M4631" s="6">
        <v>0</v>
      </c>
      <c r="N4631" s="7"/>
      <c r="O4631" s="1" t="s">
        <v>216</v>
      </c>
      <c r="P4631" s="1" t="s">
        <v>54</v>
      </c>
      <c r="Q4631" s="1" t="s">
        <v>56</v>
      </c>
      <c r="R4631" s="1" t="s">
        <v>5</v>
      </c>
      <c r="S4631" s="2" t="b">
        <v>1</v>
      </c>
      <c r="T4631" s="2" t="b">
        <v>0</v>
      </c>
      <c r="U4631" s="1" t="s">
        <v>57</v>
      </c>
      <c r="V4631" s="1"/>
      <c r="W4631" s="2" t="b">
        <v>0</v>
      </c>
      <c r="X4631" s="1"/>
      <c r="Y4631" s="2" t="b">
        <v>0</v>
      </c>
      <c r="Z4631" s="1" t="s">
        <v>119</v>
      </c>
      <c r="AA4631" s="2" t="b">
        <v>0</v>
      </c>
      <c r="AB4631" s="1" t="s">
        <v>27590</v>
      </c>
      <c r="AC4631" s="1" t="s">
        <v>27591</v>
      </c>
      <c r="AD4631" s="1" t="s">
        <v>61</v>
      </c>
      <c r="AE4631" s="2" t="b">
        <v>1</v>
      </c>
      <c r="AF4631" s="1"/>
      <c r="AG4631" s="2" t="b">
        <v>0</v>
      </c>
      <c r="AH4631" s="1">
        <v>46242.564803819441</v>
      </c>
    </row>
    <row r="4632" spans="1:34" ht="13.9">
      <c r="A4632" s="1" t="s">
        <v>27592</v>
      </c>
      <c r="B4632" s="1" t="s">
        <v>27593</v>
      </c>
      <c r="C4632" s="4">
        <v>46010</v>
      </c>
      <c r="D4632" s="1" t="s">
        <v>27209</v>
      </c>
      <c r="E4632" s="1">
        <v>2025</v>
      </c>
      <c r="F4632" s="5">
        <v>7.62</v>
      </c>
      <c r="G4632" s="1" t="s">
        <v>27594</v>
      </c>
      <c r="H4632" s="1" t="s">
        <v>27595</v>
      </c>
      <c r="I4632" s="6"/>
      <c r="J4632" s="6" t="s">
        <v>147</v>
      </c>
      <c r="K4632" s="6">
        <v>0</v>
      </c>
      <c r="L4632" s="6">
        <v>0</v>
      </c>
      <c r="M4632" s="6">
        <v>0</v>
      </c>
      <c r="N4632" s="7"/>
      <c r="O4632" s="1" t="s">
        <v>216</v>
      </c>
      <c r="P4632" s="1" t="s">
        <v>54</v>
      </c>
      <c r="Q4632" s="1" t="s">
        <v>56</v>
      </c>
      <c r="R4632" s="1" t="s">
        <v>5</v>
      </c>
      <c r="S4632" s="2" t="b">
        <v>1</v>
      </c>
      <c r="T4632" s="2" t="b">
        <v>0</v>
      </c>
      <c r="U4632" s="1" t="s">
        <v>57</v>
      </c>
      <c r="V4632" s="1"/>
      <c r="W4632" s="2" t="b">
        <v>0</v>
      </c>
      <c r="X4632" s="1"/>
      <c r="Y4632" s="2" t="b">
        <v>0</v>
      </c>
      <c r="Z4632" s="1" t="s">
        <v>58</v>
      </c>
      <c r="AA4632" s="2" t="b">
        <v>1</v>
      </c>
      <c r="AB4632" s="1" t="s">
        <v>27596</v>
      </c>
      <c r="AC4632" s="1" t="s">
        <v>27597</v>
      </c>
      <c r="AD4632" s="1" t="s">
        <v>172</v>
      </c>
      <c r="AE4632" s="2" t="b">
        <v>1</v>
      </c>
      <c r="AF4632" s="1"/>
      <c r="AG4632" s="2" t="b">
        <v>0</v>
      </c>
      <c r="AH4632" s="1">
        <v>46242.564803819441</v>
      </c>
    </row>
    <row r="4633" spans="1:34" ht="13.9">
      <c r="A4633" s="1" t="s">
        <v>27598</v>
      </c>
      <c r="B4633" s="1" t="s">
        <v>27599</v>
      </c>
      <c r="C4633" s="4">
        <v>46010</v>
      </c>
      <c r="D4633" s="1" t="s">
        <v>27209</v>
      </c>
      <c r="E4633" s="1">
        <v>2025</v>
      </c>
      <c r="F4633" s="5">
        <v>7.62</v>
      </c>
      <c r="G4633" s="1" t="s">
        <v>27600</v>
      </c>
      <c r="H4633" s="1" t="s">
        <v>21115</v>
      </c>
      <c r="I4633" s="6"/>
      <c r="J4633" s="6" t="s">
        <v>147</v>
      </c>
      <c r="K4633" s="6">
        <v>12</v>
      </c>
      <c r="L4633" s="6">
        <v>12</v>
      </c>
      <c r="M4633" s="6">
        <v>0</v>
      </c>
      <c r="N4633" s="7">
        <v>1</v>
      </c>
      <c r="O4633" s="1" t="s">
        <v>126</v>
      </c>
      <c r="P4633" s="1" t="s">
        <v>54</v>
      </c>
      <c r="Q4633" s="1" t="s">
        <v>56</v>
      </c>
      <c r="R4633" s="1" t="s">
        <v>5</v>
      </c>
      <c r="S4633" s="2" t="b">
        <v>1</v>
      </c>
      <c r="T4633" s="2" t="b">
        <v>0</v>
      </c>
      <c r="U4633" s="1" t="s">
        <v>112</v>
      </c>
      <c r="V4633" s="1">
        <v>15</v>
      </c>
      <c r="W4633" s="2" t="b">
        <v>0</v>
      </c>
      <c r="X4633" s="1"/>
      <c r="Y4633" s="2" t="b">
        <v>0</v>
      </c>
      <c r="Z4633" s="1" t="s">
        <v>119</v>
      </c>
      <c r="AA4633" s="2" t="b">
        <v>0</v>
      </c>
      <c r="AB4633" s="1" t="s">
        <v>21116</v>
      </c>
      <c r="AC4633" s="1" t="s">
        <v>27601</v>
      </c>
      <c r="AD4633" s="1" t="s">
        <v>61</v>
      </c>
      <c r="AE4633" s="2" t="b">
        <v>1</v>
      </c>
      <c r="AF4633" s="1"/>
      <c r="AG4633" s="2" t="b">
        <v>0</v>
      </c>
      <c r="AH4633" s="1">
        <v>46242.564803819441</v>
      </c>
    </row>
    <row r="4634" spans="1:34" ht="13.9">
      <c r="A4634" s="1" t="s">
        <v>27602</v>
      </c>
      <c r="B4634" s="1" t="s">
        <v>27603</v>
      </c>
      <c r="C4634" s="4">
        <v>46010</v>
      </c>
      <c r="D4634" s="1" t="s">
        <v>27209</v>
      </c>
      <c r="E4634" s="1">
        <v>2025</v>
      </c>
      <c r="F4634" s="5">
        <v>7.62</v>
      </c>
      <c r="G4634" s="1" t="s">
        <v>27604</v>
      </c>
      <c r="H4634" s="1" t="s">
        <v>27605</v>
      </c>
      <c r="I4634" s="6">
        <v>6100</v>
      </c>
      <c r="J4634" s="6" t="s">
        <v>54</v>
      </c>
      <c r="K4634" s="6">
        <v>366</v>
      </c>
      <c r="L4634" s="6">
        <v>347</v>
      </c>
      <c r="M4634" s="6">
        <v>19</v>
      </c>
      <c r="N4634" s="7">
        <v>0.94808743169398912</v>
      </c>
      <c r="O4634" s="1" t="s">
        <v>67</v>
      </c>
      <c r="P4634" s="1" t="s">
        <v>54</v>
      </c>
      <c r="Q4634" s="1" t="s">
        <v>68</v>
      </c>
      <c r="R4634" s="1" t="s">
        <v>5</v>
      </c>
      <c r="S4634" s="2" t="b">
        <v>1</v>
      </c>
      <c r="T4634" s="2" t="b">
        <v>0</v>
      </c>
      <c r="U4634" s="1" t="s">
        <v>57</v>
      </c>
      <c r="V4634" s="1"/>
      <c r="W4634" s="2" t="b">
        <v>0</v>
      </c>
      <c r="X4634" s="1"/>
      <c r="Y4634" s="2" t="b">
        <v>0</v>
      </c>
      <c r="Z4634" s="1" t="s">
        <v>58</v>
      </c>
      <c r="AA4634" s="2" t="b">
        <v>1</v>
      </c>
      <c r="AB4634" s="1" t="s">
        <v>27606</v>
      </c>
      <c r="AC4634" s="1" t="s">
        <v>27607</v>
      </c>
      <c r="AD4634" s="1" t="s">
        <v>61</v>
      </c>
      <c r="AE4634" s="2" t="b">
        <v>1</v>
      </c>
      <c r="AF4634" s="1" t="s">
        <v>509</v>
      </c>
      <c r="AG4634" s="2" t="b">
        <v>0</v>
      </c>
      <c r="AH4634" s="1">
        <v>46242.564803819441</v>
      </c>
    </row>
    <row r="4635" spans="1:34" ht="13.9">
      <c r="A4635" s="1" t="s">
        <v>27608</v>
      </c>
      <c r="B4635" s="1" t="s">
        <v>27609</v>
      </c>
      <c r="C4635" s="4">
        <v>46010</v>
      </c>
      <c r="D4635" s="1" t="s">
        <v>27209</v>
      </c>
      <c r="E4635" s="1">
        <v>2025</v>
      </c>
      <c r="F4635" s="5">
        <v>7.62</v>
      </c>
      <c r="G4635" s="1" t="s">
        <v>27610</v>
      </c>
      <c r="H4635" s="1" t="s">
        <v>27611</v>
      </c>
      <c r="I4635" s="6">
        <v>19281</v>
      </c>
      <c r="J4635" s="6" t="s">
        <v>54</v>
      </c>
      <c r="K4635" s="6">
        <v>165</v>
      </c>
      <c r="L4635" s="6">
        <v>110</v>
      </c>
      <c r="M4635" s="6">
        <v>55</v>
      </c>
      <c r="N4635" s="7">
        <v>0.66666666666666663</v>
      </c>
      <c r="O4635" s="1" t="s">
        <v>91</v>
      </c>
      <c r="P4635" s="1" t="s">
        <v>54</v>
      </c>
      <c r="Q4635" s="1" t="s">
        <v>56</v>
      </c>
      <c r="R4635" s="1" t="s">
        <v>7</v>
      </c>
      <c r="S4635" s="2" t="b">
        <v>0</v>
      </c>
      <c r="T4635" s="2" t="b">
        <v>1</v>
      </c>
      <c r="U4635" s="1" t="s">
        <v>202</v>
      </c>
      <c r="V4635" s="1">
        <v>18</v>
      </c>
      <c r="W4635" s="2" t="b">
        <v>1</v>
      </c>
      <c r="X4635" s="2" t="b">
        <v>1</v>
      </c>
      <c r="Y4635" s="2" t="b">
        <v>0</v>
      </c>
      <c r="Z4635" s="1" t="s">
        <v>119</v>
      </c>
      <c r="AA4635" s="2" t="b">
        <v>0</v>
      </c>
      <c r="AB4635" s="1" t="s">
        <v>27612</v>
      </c>
      <c r="AC4635" s="1" t="s">
        <v>27613</v>
      </c>
      <c r="AD4635" s="1" t="s">
        <v>61</v>
      </c>
      <c r="AE4635" s="2" t="b">
        <v>1</v>
      </c>
      <c r="AF4635" s="1"/>
      <c r="AG4635" s="2" t="b">
        <v>0</v>
      </c>
      <c r="AH4635" s="1">
        <v>46242.564803819441</v>
      </c>
    </row>
    <row r="4636" spans="1:34" ht="13.9">
      <c r="A4636" s="1" t="s">
        <v>27614</v>
      </c>
      <c r="B4636" s="1" t="s">
        <v>27615</v>
      </c>
      <c r="C4636" s="4">
        <v>46010</v>
      </c>
      <c r="D4636" s="1" t="s">
        <v>27209</v>
      </c>
      <c r="E4636" s="1">
        <v>2025</v>
      </c>
      <c r="F4636" s="5">
        <v>7.62</v>
      </c>
      <c r="G4636" s="1" t="s">
        <v>27616</v>
      </c>
      <c r="H4636" s="1" t="s">
        <v>27617</v>
      </c>
      <c r="I4636" s="6">
        <v>1272</v>
      </c>
      <c r="J4636" s="6" t="s">
        <v>54</v>
      </c>
      <c r="K4636" s="6">
        <v>31</v>
      </c>
      <c r="L4636" s="6">
        <v>24</v>
      </c>
      <c r="M4636" s="6">
        <v>7</v>
      </c>
      <c r="N4636" s="7">
        <v>0.77419354838709675</v>
      </c>
      <c r="O4636" s="1" t="s">
        <v>55</v>
      </c>
      <c r="P4636" s="1" t="s">
        <v>54</v>
      </c>
      <c r="Q4636" s="1" t="s">
        <v>56</v>
      </c>
      <c r="R4636" s="1" t="s">
        <v>7</v>
      </c>
      <c r="S4636" s="2" t="b">
        <v>0</v>
      </c>
      <c r="T4636" s="2" t="b">
        <v>1</v>
      </c>
      <c r="U4636" s="1" t="s">
        <v>202</v>
      </c>
      <c r="V4636" s="1">
        <v>18</v>
      </c>
      <c r="W4636" s="2" t="b">
        <v>1</v>
      </c>
      <c r="X4636" s="2" t="b">
        <v>1</v>
      </c>
      <c r="Y4636" s="2" t="b">
        <v>0</v>
      </c>
      <c r="Z4636" s="1" t="s">
        <v>119</v>
      </c>
      <c r="AA4636" s="2" t="b">
        <v>0</v>
      </c>
      <c r="AB4636" s="1" t="s">
        <v>27618</v>
      </c>
      <c r="AC4636" s="1" t="s">
        <v>27619</v>
      </c>
      <c r="AD4636" s="1" t="s">
        <v>61</v>
      </c>
      <c r="AE4636" s="2" t="b">
        <v>1</v>
      </c>
      <c r="AF4636" s="1"/>
      <c r="AG4636" s="2" t="b">
        <v>0</v>
      </c>
      <c r="AH4636" s="1">
        <v>46242.564803819441</v>
      </c>
    </row>
    <row r="4637" spans="1:34" ht="13.9">
      <c r="A4637" s="1" t="s">
        <v>27620</v>
      </c>
      <c r="B4637" s="1" t="s">
        <v>27621</v>
      </c>
      <c r="C4637" s="4">
        <v>46011</v>
      </c>
      <c r="D4637" s="1" t="s">
        <v>27209</v>
      </c>
      <c r="E4637" s="1">
        <v>2025</v>
      </c>
      <c r="F4637" s="5">
        <v>7.59</v>
      </c>
      <c r="G4637" s="1" t="s">
        <v>27622</v>
      </c>
      <c r="H4637" s="1" t="s">
        <v>27623</v>
      </c>
      <c r="I4637" s="6">
        <v>36</v>
      </c>
      <c r="J4637" s="6" t="s">
        <v>54</v>
      </c>
      <c r="K4637" s="6">
        <v>2</v>
      </c>
      <c r="L4637" s="6">
        <v>1</v>
      </c>
      <c r="M4637" s="6">
        <v>1</v>
      </c>
      <c r="N4637" s="7">
        <v>0.5</v>
      </c>
      <c r="O4637" s="1" t="s">
        <v>567</v>
      </c>
      <c r="P4637" s="1" t="s">
        <v>54</v>
      </c>
      <c r="Q4637" s="1" t="s">
        <v>56</v>
      </c>
      <c r="R4637" s="1" t="s">
        <v>5</v>
      </c>
      <c r="S4637" s="2" t="b">
        <v>1</v>
      </c>
      <c r="T4637" s="2" t="b">
        <v>0</v>
      </c>
      <c r="U4637" s="1" t="s">
        <v>57</v>
      </c>
      <c r="V4637" s="1"/>
      <c r="W4637" s="2" t="b">
        <v>0</v>
      </c>
      <c r="X4637" s="1"/>
      <c r="Y4637" s="2" t="b">
        <v>0</v>
      </c>
      <c r="Z4637" s="1" t="s">
        <v>58</v>
      </c>
      <c r="AA4637" s="2" t="b">
        <v>1</v>
      </c>
      <c r="AB4637" s="1" t="s">
        <v>27624</v>
      </c>
      <c r="AC4637" s="1" t="s">
        <v>27625</v>
      </c>
      <c r="AD4637" s="1" t="s">
        <v>61</v>
      </c>
      <c r="AE4637" s="2" t="b">
        <v>1</v>
      </c>
      <c r="AF4637" s="1" t="s">
        <v>71</v>
      </c>
      <c r="AG4637" s="2" t="b">
        <v>0</v>
      </c>
      <c r="AH4637" s="1">
        <v>46242.564803819441</v>
      </c>
    </row>
    <row r="4638" spans="1:34" ht="13.9">
      <c r="A4638" s="1" t="s">
        <v>27626</v>
      </c>
      <c r="B4638" s="1" t="s">
        <v>27627</v>
      </c>
      <c r="C4638" s="4">
        <v>46013</v>
      </c>
      <c r="D4638" s="1" t="s">
        <v>27209</v>
      </c>
      <c r="E4638" s="1">
        <v>2025</v>
      </c>
      <c r="F4638" s="5">
        <v>7.52</v>
      </c>
      <c r="G4638" s="1" t="s">
        <v>27628</v>
      </c>
      <c r="H4638" s="1" t="s">
        <v>27629</v>
      </c>
      <c r="I4638" s="6">
        <v>75</v>
      </c>
      <c r="J4638" s="6" t="s">
        <v>54</v>
      </c>
      <c r="K4638" s="6">
        <v>5</v>
      </c>
      <c r="L4638" s="6">
        <v>5</v>
      </c>
      <c r="M4638" s="6">
        <v>0</v>
      </c>
      <c r="N4638" s="7">
        <v>1</v>
      </c>
      <c r="O4638" s="1" t="s">
        <v>323</v>
      </c>
      <c r="P4638" s="1" t="s">
        <v>54</v>
      </c>
      <c r="Q4638" s="1" t="s">
        <v>56</v>
      </c>
      <c r="R4638" s="1" t="s">
        <v>5</v>
      </c>
      <c r="S4638" s="2" t="b">
        <v>1</v>
      </c>
      <c r="T4638" s="2" t="b">
        <v>0</v>
      </c>
      <c r="U4638" s="1" t="s">
        <v>57</v>
      </c>
      <c r="V4638" s="1"/>
      <c r="W4638" s="2" t="b">
        <v>0</v>
      </c>
      <c r="X4638" s="1"/>
      <c r="Y4638" s="2" t="b">
        <v>0</v>
      </c>
      <c r="Z4638" s="1" t="s">
        <v>58</v>
      </c>
      <c r="AA4638" s="2" t="b">
        <v>1</v>
      </c>
      <c r="AB4638" s="1" t="s">
        <v>27630</v>
      </c>
      <c r="AC4638" s="1" t="s">
        <v>27631</v>
      </c>
      <c r="AD4638" s="1" t="s">
        <v>61</v>
      </c>
      <c r="AE4638" s="2" t="b">
        <v>1</v>
      </c>
      <c r="AF4638" s="1" t="s">
        <v>164</v>
      </c>
      <c r="AG4638" s="2" t="b">
        <v>0</v>
      </c>
      <c r="AH4638" s="1">
        <v>46242.564803819441</v>
      </c>
    </row>
    <row r="4639" spans="1:34" ht="13.9">
      <c r="A4639" s="1" t="s">
        <v>27632</v>
      </c>
      <c r="B4639" s="1" t="s">
        <v>27633</v>
      </c>
      <c r="C4639" s="4">
        <v>46013</v>
      </c>
      <c r="D4639" s="1" t="s">
        <v>27209</v>
      </c>
      <c r="E4639" s="1">
        <v>2025</v>
      </c>
      <c r="F4639" s="5">
        <v>7.52</v>
      </c>
      <c r="G4639" s="1" t="s">
        <v>27634</v>
      </c>
      <c r="H4639" s="1" t="s">
        <v>27635</v>
      </c>
      <c r="I4639" s="6">
        <v>2445</v>
      </c>
      <c r="J4639" s="6" t="s">
        <v>54</v>
      </c>
      <c r="K4639" s="6">
        <v>52</v>
      </c>
      <c r="L4639" s="6">
        <v>52</v>
      </c>
      <c r="M4639" s="6">
        <v>0</v>
      </c>
      <c r="N4639" s="7">
        <v>1</v>
      </c>
      <c r="O4639" s="1" t="s">
        <v>67</v>
      </c>
      <c r="P4639" s="1" t="s">
        <v>54</v>
      </c>
      <c r="Q4639" s="1" t="s">
        <v>56</v>
      </c>
      <c r="R4639" s="1" t="s">
        <v>5</v>
      </c>
      <c r="S4639" s="2" t="b">
        <v>1</v>
      </c>
      <c r="T4639" s="2" t="b">
        <v>0</v>
      </c>
      <c r="U4639" s="1" t="s">
        <v>57</v>
      </c>
      <c r="V4639" s="1"/>
      <c r="W4639" s="2" t="b">
        <v>0</v>
      </c>
      <c r="X4639" s="1"/>
      <c r="Y4639" s="2" t="b">
        <v>0</v>
      </c>
      <c r="Z4639" s="1" t="s">
        <v>58</v>
      </c>
      <c r="AA4639" s="2" t="b">
        <v>1</v>
      </c>
      <c r="AB4639" s="1" t="s">
        <v>27636</v>
      </c>
      <c r="AC4639" s="1" t="s">
        <v>27637</v>
      </c>
      <c r="AD4639" s="1" t="s">
        <v>61</v>
      </c>
      <c r="AE4639" s="2" t="b">
        <v>1</v>
      </c>
      <c r="AF4639" s="1" t="s">
        <v>86</v>
      </c>
      <c r="AG4639" s="2" t="b">
        <v>0</v>
      </c>
      <c r="AH4639" s="1">
        <v>46242.564803819441</v>
      </c>
    </row>
    <row r="4640" spans="1:34" ht="13.9">
      <c r="A4640" s="1" t="s">
        <v>27638</v>
      </c>
      <c r="B4640" s="1" t="s">
        <v>27639</v>
      </c>
      <c r="C4640" s="4">
        <v>46013</v>
      </c>
      <c r="D4640" s="1" t="s">
        <v>27209</v>
      </c>
      <c r="E4640" s="1">
        <v>2025</v>
      </c>
      <c r="F4640" s="5">
        <v>7.52</v>
      </c>
      <c r="G4640" s="1" t="s">
        <v>27640</v>
      </c>
      <c r="H4640" s="1" t="s">
        <v>27641</v>
      </c>
      <c r="I4640" s="6">
        <v>32</v>
      </c>
      <c r="J4640" s="6" t="s">
        <v>54</v>
      </c>
      <c r="K4640" s="6">
        <v>6</v>
      </c>
      <c r="L4640" s="6">
        <v>6</v>
      </c>
      <c r="M4640" s="6">
        <v>0</v>
      </c>
      <c r="N4640" s="7">
        <v>1</v>
      </c>
      <c r="O4640" s="1" t="s">
        <v>947</v>
      </c>
      <c r="P4640" s="1" t="s">
        <v>54</v>
      </c>
      <c r="Q4640" s="1" t="s">
        <v>56</v>
      </c>
      <c r="R4640" s="1" t="s">
        <v>5</v>
      </c>
      <c r="S4640" s="2" t="b">
        <v>1</v>
      </c>
      <c r="T4640" s="2" t="b">
        <v>0</v>
      </c>
      <c r="U4640" s="1" t="s">
        <v>112</v>
      </c>
      <c r="V4640" s="1">
        <v>15</v>
      </c>
      <c r="W4640" s="2" t="b">
        <v>0</v>
      </c>
      <c r="X4640" s="1"/>
      <c r="Y4640" s="2" t="b">
        <v>0</v>
      </c>
      <c r="Z4640" s="1" t="s">
        <v>58</v>
      </c>
      <c r="AA4640" s="2" t="b">
        <v>1</v>
      </c>
      <c r="AB4640" s="1" t="s">
        <v>27642</v>
      </c>
      <c r="AC4640" s="1" t="s">
        <v>27643</v>
      </c>
      <c r="AD4640" s="1" t="s">
        <v>61</v>
      </c>
      <c r="AE4640" s="2" t="b">
        <v>1</v>
      </c>
      <c r="AF4640" s="1" t="s">
        <v>2281</v>
      </c>
      <c r="AG4640" s="2" t="b">
        <v>0</v>
      </c>
      <c r="AH4640" s="1">
        <v>46242.564803819441</v>
      </c>
    </row>
    <row r="4641" spans="1:34" ht="13.9">
      <c r="A4641" s="1" t="s">
        <v>27644</v>
      </c>
      <c r="B4641" s="1" t="s">
        <v>27645</v>
      </c>
      <c r="C4641" s="4">
        <v>46013</v>
      </c>
      <c r="D4641" s="1" t="s">
        <v>27209</v>
      </c>
      <c r="E4641" s="1">
        <v>2025</v>
      </c>
      <c r="F4641" s="5">
        <v>7.52</v>
      </c>
      <c r="G4641" s="1" t="s">
        <v>27646</v>
      </c>
      <c r="H4641" s="1" t="s">
        <v>27647</v>
      </c>
      <c r="I4641" s="6">
        <v>201</v>
      </c>
      <c r="J4641" s="6" t="s">
        <v>54</v>
      </c>
      <c r="K4641" s="6">
        <v>14</v>
      </c>
      <c r="L4641" s="6">
        <v>14</v>
      </c>
      <c r="M4641" s="6">
        <v>0</v>
      </c>
      <c r="N4641" s="7">
        <v>1</v>
      </c>
      <c r="O4641" s="1" t="s">
        <v>126</v>
      </c>
      <c r="P4641" s="1" t="s">
        <v>54</v>
      </c>
      <c r="Q4641" s="1" t="s">
        <v>56</v>
      </c>
      <c r="R4641" s="1" t="s">
        <v>5</v>
      </c>
      <c r="S4641" s="2" t="b">
        <v>1</v>
      </c>
      <c r="T4641" s="2" t="b">
        <v>0</v>
      </c>
      <c r="U4641" s="1" t="s">
        <v>57</v>
      </c>
      <c r="V4641" s="1"/>
      <c r="W4641" s="2" t="b">
        <v>0</v>
      </c>
      <c r="X4641" s="1"/>
      <c r="Y4641" s="2" t="b">
        <v>0</v>
      </c>
      <c r="Z4641" s="1" t="s">
        <v>58</v>
      </c>
      <c r="AA4641" s="2" t="b">
        <v>1</v>
      </c>
      <c r="AB4641" s="1" t="s">
        <v>27648</v>
      </c>
      <c r="AC4641" s="1" t="s">
        <v>27649</v>
      </c>
      <c r="AD4641" s="1" t="s">
        <v>61</v>
      </c>
      <c r="AE4641" s="2" t="b">
        <v>1</v>
      </c>
      <c r="AF4641" s="1" t="s">
        <v>164</v>
      </c>
      <c r="AG4641" s="2" t="b">
        <v>0</v>
      </c>
      <c r="AH4641" s="1">
        <v>46242.564803819441</v>
      </c>
    </row>
    <row r="4642" spans="1:34" ht="13.9">
      <c r="A4642" s="1" t="s">
        <v>27650</v>
      </c>
      <c r="B4642" s="1" t="s">
        <v>27651</v>
      </c>
      <c r="C4642" s="4">
        <v>46013</v>
      </c>
      <c r="D4642" s="1" t="s">
        <v>27209</v>
      </c>
      <c r="E4642" s="1">
        <v>2025</v>
      </c>
      <c r="F4642" s="5">
        <v>7.52</v>
      </c>
      <c r="G4642" s="1" t="s">
        <v>27652</v>
      </c>
      <c r="H4642" s="1" t="s">
        <v>27653</v>
      </c>
      <c r="I4642" s="6">
        <v>41</v>
      </c>
      <c r="J4642" s="6" t="s">
        <v>54</v>
      </c>
      <c r="K4642" s="6">
        <v>5</v>
      </c>
      <c r="L4642" s="6">
        <v>5</v>
      </c>
      <c r="M4642" s="6">
        <v>0</v>
      </c>
      <c r="N4642" s="7">
        <v>1</v>
      </c>
      <c r="O4642" s="1" t="s">
        <v>323</v>
      </c>
      <c r="P4642" s="1" t="s">
        <v>54</v>
      </c>
      <c r="Q4642" s="1" t="s">
        <v>56</v>
      </c>
      <c r="R4642" s="1" t="s">
        <v>5</v>
      </c>
      <c r="S4642" s="2" t="b">
        <v>1</v>
      </c>
      <c r="T4642" s="2" t="b">
        <v>0</v>
      </c>
      <c r="U4642" s="1" t="s">
        <v>57</v>
      </c>
      <c r="V4642" s="1"/>
      <c r="W4642" s="2" t="b">
        <v>0</v>
      </c>
      <c r="X4642" s="1"/>
      <c r="Y4642" s="2" t="b">
        <v>0</v>
      </c>
      <c r="Z4642" s="1" t="s">
        <v>58</v>
      </c>
      <c r="AA4642" s="2" t="b">
        <v>1</v>
      </c>
      <c r="AB4642" s="1" t="s">
        <v>27654</v>
      </c>
      <c r="AC4642" s="1" t="s">
        <v>27655</v>
      </c>
      <c r="AD4642" s="1" t="s">
        <v>61</v>
      </c>
      <c r="AE4642" s="2" t="b">
        <v>1</v>
      </c>
      <c r="AF4642" s="1" t="s">
        <v>987</v>
      </c>
      <c r="AG4642" s="2" t="b">
        <v>0</v>
      </c>
      <c r="AH4642" s="1">
        <v>46242.564803819441</v>
      </c>
    </row>
    <row r="4643" spans="1:34" ht="13.9">
      <c r="A4643" s="1" t="s">
        <v>27656</v>
      </c>
      <c r="B4643" s="1" t="s">
        <v>27657</v>
      </c>
      <c r="C4643" s="4">
        <v>46013</v>
      </c>
      <c r="D4643" s="1" t="s">
        <v>27209</v>
      </c>
      <c r="E4643" s="1">
        <v>2025</v>
      </c>
      <c r="F4643" s="5">
        <v>7.52</v>
      </c>
      <c r="G4643" s="1" t="s">
        <v>27658</v>
      </c>
      <c r="H4643" s="1" t="s">
        <v>27659</v>
      </c>
      <c r="I4643" s="6">
        <v>858</v>
      </c>
      <c r="J4643" s="6" t="s">
        <v>54</v>
      </c>
      <c r="K4643" s="6">
        <v>50</v>
      </c>
      <c r="L4643" s="6">
        <v>46</v>
      </c>
      <c r="M4643" s="6">
        <v>4</v>
      </c>
      <c r="N4643" s="7">
        <v>0.92</v>
      </c>
      <c r="O4643" s="1" t="s">
        <v>67</v>
      </c>
      <c r="P4643" s="1" t="s">
        <v>54</v>
      </c>
      <c r="Q4643" s="1" t="s">
        <v>56</v>
      </c>
      <c r="R4643" s="1" t="s">
        <v>5</v>
      </c>
      <c r="S4643" s="2" t="b">
        <v>1</v>
      </c>
      <c r="T4643" s="2" t="b">
        <v>0</v>
      </c>
      <c r="U4643" s="1" t="s">
        <v>57</v>
      </c>
      <c r="V4643" s="1"/>
      <c r="W4643" s="2" t="b">
        <v>0</v>
      </c>
      <c r="X4643" s="1"/>
      <c r="Y4643" s="2" t="b">
        <v>0</v>
      </c>
      <c r="Z4643" s="1" t="s">
        <v>58</v>
      </c>
      <c r="AA4643" s="2" t="b">
        <v>1</v>
      </c>
      <c r="AB4643" s="1" t="s">
        <v>27660</v>
      </c>
      <c r="AC4643" s="1" t="s">
        <v>27661</v>
      </c>
      <c r="AD4643" s="1" t="s">
        <v>61</v>
      </c>
      <c r="AE4643" s="2" t="b">
        <v>1</v>
      </c>
      <c r="AF4643" s="1" t="s">
        <v>71</v>
      </c>
      <c r="AG4643" s="2" t="b">
        <v>0</v>
      </c>
      <c r="AH4643" s="1">
        <v>46242.564803819441</v>
      </c>
    </row>
    <row r="4644" spans="1:34" ht="13.9">
      <c r="A4644" s="1" t="s">
        <v>27662</v>
      </c>
      <c r="B4644" s="1" t="s">
        <v>27663</v>
      </c>
      <c r="C4644" s="4">
        <v>46013</v>
      </c>
      <c r="D4644" s="1" t="s">
        <v>27209</v>
      </c>
      <c r="E4644" s="1">
        <v>2025</v>
      </c>
      <c r="F4644" s="5">
        <v>7.52</v>
      </c>
      <c r="G4644" s="1" t="s">
        <v>27664</v>
      </c>
      <c r="H4644" s="1" t="s">
        <v>27665</v>
      </c>
      <c r="I4644" s="6">
        <v>79</v>
      </c>
      <c r="J4644" s="6" t="s">
        <v>54</v>
      </c>
      <c r="K4644" s="6">
        <v>6</v>
      </c>
      <c r="L4644" s="6">
        <v>6</v>
      </c>
      <c r="M4644" s="6">
        <v>0</v>
      </c>
      <c r="N4644" s="7">
        <v>1</v>
      </c>
      <c r="O4644" s="1" t="s">
        <v>947</v>
      </c>
      <c r="P4644" s="1" t="s">
        <v>54</v>
      </c>
      <c r="Q4644" s="1" t="s">
        <v>56</v>
      </c>
      <c r="R4644" s="1" t="s">
        <v>5</v>
      </c>
      <c r="S4644" s="2" t="b">
        <v>1</v>
      </c>
      <c r="T4644" s="2" t="b">
        <v>0</v>
      </c>
      <c r="U4644" s="1" t="s">
        <v>57</v>
      </c>
      <c r="V4644" s="1"/>
      <c r="W4644" s="2" t="b">
        <v>0</v>
      </c>
      <c r="X4644" s="1"/>
      <c r="Y4644" s="2" t="b">
        <v>0</v>
      </c>
      <c r="Z4644" s="1" t="s">
        <v>58</v>
      </c>
      <c r="AA4644" s="2" t="b">
        <v>1</v>
      </c>
      <c r="AB4644" s="1" t="s">
        <v>27666</v>
      </c>
      <c r="AC4644" s="1" t="s">
        <v>27667</v>
      </c>
      <c r="AD4644" s="1" t="s">
        <v>61</v>
      </c>
      <c r="AE4644" s="2" t="b">
        <v>1</v>
      </c>
      <c r="AF4644" s="1" t="s">
        <v>164</v>
      </c>
      <c r="AG4644" s="2" t="b">
        <v>0</v>
      </c>
      <c r="AH4644" s="1">
        <v>46242.564803819441</v>
      </c>
    </row>
    <row r="4645" spans="1:34" ht="13.9">
      <c r="A4645" s="1" t="s">
        <v>27668</v>
      </c>
      <c r="B4645" s="1" t="s">
        <v>27669</v>
      </c>
      <c r="C4645" s="4">
        <v>46015</v>
      </c>
      <c r="D4645" s="1" t="s">
        <v>27209</v>
      </c>
      <c r="E4645" s="1">
        <v>2025</v>
      </c>
      <c r="F4645" s="5">
        <v>7.46</v>
      </c>
      <c r="G4645" s="1" t="s">
        <v>27670</v>
      </c>
      <c r="H4645" s="1" t="s">
        <v>27671</v>
      </c>
      <c r="I4645" s="6">
        <v>242</v>
      </c>
      <c r="J4645" s="6" t="s">
        <v>54</v>
      </c>
      <c r="K4645" s="6">
        <v>33</v>
      </c>
      <c r="L4645" s="6">
        <v>32</v>
      </c>
      <c r="M4645" s="6">
        <v>1</v>
      </c>
      <c r="N4645" s="7">
        <v>0.96969696969696972</v>
      </c>
      <c r="O4645" s="1" t="s">
        <v>126</v>
      </c>
      <c r="P4645" s="1" t="s">
        <v>54</v>
      </c>
      <c r="Q4645" s="1" t="s">
        <v>56</v>
      </c>
      <c r="R4645" s="1" t="s">
        <v>5</v>
      </c>
      <c r="S4645" s="2" t="b">
        <v>1</v>
      </c>
      <c r="T4645" s="2" t="b">
        <v>0</v>
      </c>
      <c r="U4645" s="1" t="s">
        <v>57</v>
      </c>
      <c r="V4645" s="1"/>
      <c r="W4645" s="2" t="b">
        <v>0</v>
      </c>
      <c r="X4645" s="1"/>
      <c r="Y4645" s="2" t="b">
        <v>0</v>
      </c>
      <c r="Z4645" s="1" t="s">
        <v>58</v>
      </c>
      <c r="AA4645" s="2" t="b">
        <v>1</v>
      </c>
      <c r="AB4645" s="1" t="s">
        <v>27672</v>
      </c>
      <c r="AC4645" s="1" t="s">
        <v>27673</v>
      </c>
      <c r="AD4645" s="1" t="s">
        <v>61</v>
      </c>
      <c r="AE4645" s="2" t="b">
        <v>1</v>
      </c>
      <c r="AF4645" s="1" t="s">
        <v>649</v>
      </c>
      <c r="AG4645" s="2" t="b">
        <v>0</v>
      </c>
      <c r="AH4645" s="1">
        <v>46242.564803819441</v>
      </c>
    </row>
    <row r="4646" spans="1:34" ht="13.9">
      <c r="A4646" s="1" t="s">
        <v>27674</v>
      </c>
      <c r="B4646" s="1" t="s">
        <v>27675</v>
      </c>
      <c r="C4646" s="4">
        <v>46016</v>
      </c>
      <c r="D4646" s="1" t="s">
        <v>27209</v>
      </c>
      <c r="E4646" s="1">
        <v>2025</v>
      </c>
      <c r="F4646" s="5">
        <v>7.43</v>
      </c>
      <c r="G4646" s="1" t="s">
        <v>27676</v>
      </c>
      <c r="H4646" s="1" t="s">
        <v>27677</v>
      </c>
      <c r="I4646" s="6">
        <v>774</v>
      </c>
      <c r="J4646" s="6" t="s">
        <v>54</v>
      </c>
      <c r="K4646" s="6">
        <v>16</v>
      </c>
      <c r="L4646" s="6">
        <v>14</v>
      </c>
      <c r="M4646" s="6">
        <v>2</v>
      </c>
      <c r="N4646" s="7">
        <v>0.875</v>
      </c>
      <c r="O4646" s="1" t="s">
        <v>126</v>
      </c>
      <c r="P4646" s="1" t="s">
        <v>54</v>
      </c>
      <c r="Q4646" s="1" t="s">
        <v>56</v>
      </c>
      <c r="R4646" s="1" t="s">
        <v>5</v>
      </c>
      <c r="S4646" s="2" t="b">
        <v>1</v>
      </c>
      <c r="T4646" s="2" t="b">
        <v>0</v>
      </c>
      <c r="U4646" s="1" t="s">
        <v>57</v>
      </c>
      <c r="V4646" s="1"/>
      <c r="W4646" s="2" t="b">
        <v>0</v>
      </c>
      <c r="X4646" s="1"/>
      <c r="Y4646" s="2" t="b">
        <v>0</v>
      </c>
      <c r="Z4646" s="1" t="s">
        <v>58</v>
      </c>
      <c r="AA4646" s="2" t="b">
        <v>1</v>
      </c>
      <c r="AB4646" s="1" t="s">
        <v>27678</v>
      </c>
      <c r="AC4646" s="1" t="s">
        <v>27679</v>
      </c>
      <c r="AD4646" s="1" t="s">
        <v>61</v>
      </c>
      <c r="AE4646" s="2" t="b">
        <v>1</v>
      </c>
      <c r="AF4646" s="1" t="s">
        <v>101</v>
      </c>
      <c r="AG4646" s="2" t="b">
        <v>1</v>
      </c>
      <c r="AH4646" s="1">
        <v>46242.564803819441</v>
      </c>
    </row>
    <row r="4647" spans="1:34" ht="13.9">
      <c r="A4647" s="1" t="s">
        <v>27680</v>
      </c>
      <c r="B4647" s="1" t="s">
        <v>27681</v>
      </c>
      <c r="C4647" s="4">
        <v>46016</v>
      </c>
      <c r="D4647" s="1" t="s">
        <v>27209</v>
      </c>
      <c r="E4647" s="1">
        <v>2025</v>
      </c>
      <c r="F4647" s="5">
        <v>7.43</v>
      </c>
      <c r="G4647" s="1" t="s">
        <v>27682</v>
      </c>
      <c r="H4647" s="1" t="s">
        <v>27683</v>
      </c>
      <c r="I4647" s="6">
        <v>14</v>
      </c>
      <c r="J4647" s="6" t="s">
        <v>54</v>
      </c>
      <c r="K4647" s="6">
        <v>1</v>
      </c>
      <c r="L4647" s="6">
        <v>1</v>
      </c>
      <c r="M4647" s="6">
        <v>0</v>
      </c>
      <c r="N4647" s="7">
        <v>1</v>
      </c>
      <c r="O4647" s="1" t="s">
        <v>148</v>
      </c>
      <c r="P4647" s="1" t="s">
        <v>54</v>
      </c>
      <c r="Q4647" s="1" t="s">
        <v>56</v>
      </c>
      <c r="R4647" s="1" t="s">
        <v>7</v>
      </c>
      <c r="S4647" s="2" t="b">
        <v>0</v>
      </c>
      <c r="T4647" s="2" t="b">
        <v>1</v>
      </c>
      <c r="U4647" s="1" t="s">
        <v>1669</v>
      </c>
      <c r="V4647" s="1">
        <v>18</v>
      </c>
      <c r="W4647" s="2" t="b">
        <v>1</v>
      </c>
      <c r="X4647" s="1"/>
      <c r="Y4647" s="2" t="b">
        <v>0</v>
      </c>
      <c r="Z4647" s="1" t="s">
        <v>119</v>
      </c>
      <c r="AA4647" s="2" t="b">
        <v>0</v>
      </c>
      <c r="AB4647" s="1" t="s">
        <v>27684</v>
      </c>
      <c r="AC4647" s="1" t="s">
        <v>27685</v>
      </c>
      <c r="AD4647" s="1" t="s">
        <v>61</v>
      </c>
      <c r="AE4647" s="2" t="b">
        <v>1</v>
      </c>
      <c r="AF4647" s="1"/>
      <c r="AG4647" s="2" t="b">
        <v>0</v>
      </c>
      <c r="AH4647" s="1">
        <v>46242.564803819441</v>
      </c>
    </row>
    <row r="4648" spans="1:34" ht="13.9">
      <c r="A4648" s="1" t="s">
        <v>27686</v>
      </c>
      <c r="B4648" s="1" t="s">
        <v>27687</v>
      </c>
      <c r="C4648" s="4">
        <v>46016</v>
      </c>
      <c r="D4648" s="1" t="s">
        <v>27209</v>
      </c>
      <c r="E4648" s="1">
        <v>2025</v>
      </c>
      <c r="F4648" s="5">
        <v>7.43</v>
      </c>
      <c r="G4648" s="1" t="s">
        <v>27688</v>
      </c>
      <c r="H4648" s="1" t="s">
        <v>27689</v>
      </c>
      <c r="I4648" s="6">
        <v>3571</v>
      </c>
      <c r="J4648" s="6" t="s">
        <v>54</v>
      </c>
      <c r="K4648" s="6">
        <v>160</v>
      </c>
      <c r="L4648" s="6">
        <v>150</v>
      </c>
      <c r="M4648" s="6">
        <v>10</v>
      </c>
      <c r="N4648" s="7">
        <v>0.9375</v>
      </c>
      <c r="O4648" s="1" t="s">
        <v>67</v>
      </c>
      <c r="P4648" s="1" t="s">
        <v>54</v>
      </c>
      <c r="Q4648" s="1" t="s">
        <v>56</v>
      </c>
      <c r="R4648" s="1" t="s">
        <v>5</v>
      </c>
      <c r="S4648" s="2" t="b">
        <v>1</v>
      </c>
      <c r="T4648" s="2" t="b">
        <v>0</v>
      </c>
      <c r="U4648" s="1" t="s">
        <v>57</v>
      </c>
      <c r="V4648" s="1"/>
      <c r="W4648" s="2" t="b">
        <v>0</v>
      </c>
      <c r="X4648" s="1"/>
      <c r="Y4648" s="2" t="b">
        <v>0</v>
      </c>
      <c r="Z4648" s="1" t="s">
        <v>58</v>
      </c>
      <c r="AA4648" s="2" t="b">
        <v>1</v>
      </c>
      <c r="AB4648" s="1" t="s">
        <v>27690</v>
      </c>
      <c r="AC4648" s="1" t="s">
        <v>27691</v>
      </c>
      <c r="AD4648" s="1" t="s">
        <v>61</v>
      </c>
      <c r="AE4648" s="2" t="b">
        <v>1</v>
      </c>
      <c r="AF4648" s="1" t="s">
        <v>101</v>
      </c>
      <c r="AG4648" s="2" t="b">
        <v>1</v>
      </c>
      <c r="AH4648" s="1">
        <v>46242.564803819441</v>
      </c>
    </row>
    <row r="4649" spans="1:34" ht="13.9">
      <c r="A4649" s="1" t="s">
        <v>27692</v>
      </c>
      <c r="B4649" s="1" t="s">
        <v>27693</v>
      </c>
      <c r="C4649" s="4">
        <v>46016</v>
      </c>
      <c r="D4649" s="1" t="s">
        <v>27209</v>
      </c>
      <c r="E4649" s="1">
        <v>2025</v>
      </c>
      <c r="F4649" s="5">
        <v>7.43</v>
      </c>
      <c r="G4649" s="1" t="s">
        <v>27694</v>
      </c>
      <c r="H4649" s="1" t="s">
        <v>27671</v>
      </c>
      <c r="I4649" s="6"/>
      <c r="J4649" s="6" t="s">
        <v>147</v>
      </c>
      <c r="K4649" s="6">
        <v>0</v>
      </c>
      <c r="L4649" s="6">
        <v>0</v>
      </c>
      <c r="M4649" s="6">
        <v>0</v>
      </c>
      <c r="N4649" s="7"/>
      <c r="O4649" s="1" t="s">
        <v>216</v>
      </c>
      <c r="P4649" s="1" t="s">
        <v>54</v>
      </c>
      <c r="Q4649" s="1" t="s">
        <v>56</v>
      </c>
      <c r="R4649" s="1" t="s">
        <v>5</v>
      </c>
      <c r="S4649" s="2" t="b">
        <v>1</v>
      </c>
      <c r="T4649" s="2" t="b">
        <v>0</v>
      </c>
      <c r="U4649" s="1" t="s">
        <v>499</v>
      </c>
      <c r="V4649" s="1">
        <v>17</v>
      </c>
      <c r="W4649" s="2" t="b">
        <v>0</v>
      </c>
      <c r="X4649" s="1"/>
      <c r="Y4649" s="2" t="b">
        <v>0</v>
      </c>
      <c r="Z4649" s="1" t="s">
        <v>119</v>
      </c>
      <c r="AA4649" s="2" t="b">
        <v>0</v>
      </c>
      <c r="AB4649" s="1" t="s">
        <v>27672</v>
      </c>
      <c r="AC4649" s="1" t="s">
        <v>27695</v>
      </c>
      <c r="AD4649" s="1" t="s">
        <v>61</v>
      </c>
      <c r="AE4649" s="2" t="b">
        <v>1</v>
      </c>
      <c r="AF4649" s="1"/>
      <c r="AG4649" s="2" t="b">
        <v>0</v>
      </c>
      <c r="AH4649" s="1">
        <v>46242.564803819441</v>
      </c>
    </row>
    <row r="4650" spans="1:34" ht="13.9">
      <c r="A4650" s="1" t="s">
        <v>27696</v>
      </c>
      <c r="B4650" s="1" t="s">
        <v>27697</v>
      </c>
      <c r="C4650" s="4">
        <v>46017</v>
      </c>
      <c r="D4650" s="1" t="s">
        <v>27209</v>
      </c>
      <c r="E4650" s="1">
        <v>2025</v>
      </c>
      <c r="F4650" s="5">
        <v>7.39</v>
      </c>
      <c r="G4650" s="1" t="s">
        <v>27698</v>
      </c>
      <c r="H4650" s="1" t="s">
        <v>27699</v>
      </c>
      <c r="I4650" s="6"/>
      <c r="J4650" s="6" t="s">
        <v>147</v>
      </c>
      <c r="K4650" s="6">
        <v>0</v>
      </c>
      <c r="L4650" s="6">
        <v>0</v>
      </c>
      <c r="M4650" s="6">
        <v>0</v>
      </c>
      <c r="N4650" s="7"/>
      <c r="O4650" s="1" t="s">
        <v>216</v>
      </c>
      <c r="P4650" s="1" t="s">
        <v>54</v>
      </c>
      <c r="Q4650" s="1" t="s">
        <v>56</v>
      </c>
      <c r="R4650" s="1" t="s">
        <v>5</v>
      </c>
      <c r="S4650" s="2" t="b">
        <v>1</v>
      </c>
      <c r="T4650" s="2" t="b">
        <v>0</v>
      </c>
      <c r="U4650" s="1" t="s">
        <v>57</v>
      </c>
      <c r="V4650" s="1"/>
      <c r="W4650" s="2" t="b">
        <v>0</v>
      </c>
      <c r="X4650" s="1"/>
      <c r="Y4650" s="2" t="b">
        <v>0</v>
      </c>
      <c r="Z4650" s="1" t="s">
        <v>58</v>
      </c>
      <c r="AA4650" s="2" t="b">
        <v>1</v>
      </c>
      <c r="AB4650" s="1" t="s">
        <v>27700</v>
      </c>
      <c r="AC4650" s="1" t="s">
        <v>27701</v>
      </c>
      <c r="AD4650" s="1" t="s">
        <v>172</v>
      </c>
      <c r="AE4650" s="2" t="b">
        <v>1</v>
      </c>
      <c r="AF4650" s="1"/>
      <c r="AG4650" s="2" t="b">
        <v>0</v>
      </c>
      <c r="AH4650" s="1">
        <v>46242.564803819441</v>
      </c>
    </row>
    <row r="4651" spans="1:34" ht="13.9">
      <c r="A4651" s="1" t="s">
        <v>27702</v>
      </c>
      <c r="B4651" s="1" t="s">
        <v>27703</v>
      </c>
      <c r="C4651" s="4">
        <v>46017</v>
      </c>
      <c r="D4651" s="1" t="s">
        <v>27209</v>
      </c>
      <c r="E4651" s="1">
        <v>2025</v>
      </c>
      <c r="F4651" s="5">
        <v>7.39</v>
      </c>
      <c r="G4651" s="1" t="s">
        <v>27704</v>
      </c>
      <c r="H4651" s="1" t="s">
        <v>27705</v>
      </c>
      <c r="I4651" s="6">
        <v>2156</v>
      </c>
      <c r="J4651" s="6" t="s">
        <v>54</v>
      </c>
      <c r="K4651" s="6">
        <v>48</v>
      </c>
      <c r="L4651" s="6">
        <v>42</v>
      </c>
      <c r="M4651" s="6">
        <v>6</v>
      </c>
      <c r="N4651" s="7">
        <v>0.875</v>
      </c>
      <c r="O4651" s="1" t="s">
        <v>126</v>
      </c>
      <c r="P4651" s="1" t="s">
        <v>54</v>
      </c>
      <c r="Q4651" s="1" t="s">
        <v>56</v>
      </c>
      <c r="R4651" s="1" t="s">
        <v>5</v>
      </c>
      <c r="S4651" s="2" t="b">
        <v>1</v>
      </c>
      <c r="T4651" s="2" t="b">
        <v>0</v>
      </c>
      <c r="U4651" s="1" t="s">
        <v>57</v>
      </c>
      <c r="V4651" s="1"/>
      <c r="W4651" s="2" t="b">
        <v>0</v>
      </c>
      <c r="X4651" s="1"/>
      <c r="Y4651" s="2" t="b">
        <v>0</v>
      </c>
      <c r="Z4651" s="1" t="s">
        <v>58</v>
      </c>
      <c r="AA4651" s="2" t="b">
        <v>1</v>
      </c>
      <c r="AB4651" s="1" t="s">
        <v>27706</v>
      </c>
      <c r="AC4651" s="1" t="s">
        <v>27707</v>
      </c>
      <c r="AD4651" s="1" t="s">
        <v>61</v>
      </c>
      <c r="AE4651" s="2" t="b">
        <v>1</v>
      </c>
      <c r="AF4651" s="1" t="s">
        <v>101</v>
      </c>
      <c r="AG4651" s="2" t="b">
        <v>1</v>
      </c>
      <c r="AH4651" s="1">
        <v>46242.564803819441</v>
      </c>
    </row>
    <row r="4652" spans="1:34" ht="13.9">
      <c r="A4652" s="1" t="s">
        <v>27708</v>
      </c>
      <c r="B4652" s="1" t="s">
        <v>27709</v>
      </c>
      <c r="C4652" s="4">
        <v>46018</v>
      </c>
      <c r="D4652" s="1" t="s">
        <v>27209</v>
      </c>
      <c r="E4652" s="1">
        <v>2025</v>
      </c>
      <c r="F4652" s="5">
        <v>7.36</v>
      </c>
      <c r="G4652" s="1" t="s">
        <v>27710</v>
      </c>
      <c r="H4652" s="1" t="s">
        <v>27711</v>
      </c>
      <c r="I4652" s="6">
        <v>15653</v>
      </c>
      <c r="J4652" s="6" t="s">
        <v>54</v>
      </c>
      <c r="K4652" s="6">
        <v>239</v>
      </c>
      <c r="L4652" s="6">
        <v>183</v>
      </c>
      <c r="M4652" s="6">
        <v>56</v>
      </c>
      <c r="N4652" s="7">
        <v>0.76569037656903771</v>
      </c>
      <c r="O4652" s="1" t="s">
        <v>55</v>
      </c>
      <c r="P4652" s="1" t="s">
        <v>54</v>
      </c>
      <c r="Q4652" s="1" t="s">
        <v>68</v>
      </c>
      <c r="R4652" s="1" t="s">
        <v>7</v>
      </c>
      <c r="S4652" s="2" t="b">
        <v>0</v>
      </c>
      <c r="T4652" s="2" t="b">
        <v>1</v>
      </c>
      <c r="U4652" s="1" t="s">
        <v>202</v>
      </c>
      <c r="V4652" s="1">
        <v>18</v>
      </c>
      <c r="W4652" s="2" t="b">
        <v>1</v>
      </c>
      <c r="X4652" s="2" t="b">
        <v>1</v>
      </c>
      <c r="Y4652" s="2" t="b">
        <v>0</v>
      </c>
      <c r="Z4652" s="1" t="s">
        <v>119</v>
      </c>
      <c r="AA4652" s="2" t="b">
        <v>0</v>
      </c>
      <c r="AB4652" s="1" t="s">
        <v>27712</v>
      </c>
      <c r="AC4652" s="1" t="s">
        <v>27713</v>
      </c>
      <c r="AD4652" s="1" t="s">
        <v>61</v>
      </c>
      <c r="AE4652" s="2" t="b">
        <v>1</v>
      </c>
      <c r="AF4652" s="1"/>
      <c r="AG4652" s="2" t="b">
        <v>0</v>
      </c>
      <c r="AH4652" s="1">
        <v>46242.564803819441</v>
      </c>
    </row>
    <row r="4653" spans="1:34" ht="13.9">
      <c r="A4653" s="1" t="s">
        <v>27714</v>
      </c>
      <c r="B4653" s="1" t="s">
        <v>27715</v>
      </c>
      <c r="C4653" s="4">
        <v>46018</v>
      </c>
      <c r="D4653" s="1" t="s">
        <v>27209</v>
      </c>
      <c r="E4653" s="1">
        <v>2025</v>
      </c>
      <c r="F4653" s="5">
        <v>7.36</v>
      </c>
      <c r="G4653" s="1" t="s">
        <v>27716</v>
      </c>
      <c r="H4653" s="1" t="s">
        <v>27717</v>
      </c>
      <c r="I4653" s="6">
        <v>71</v>
      </c>
      <c r="J4653" s="6" t="s">
        <v>54</v>
      </c>
      <c r="K4653" s="6">
        <v>4</v>
      </c>
      <c r="L4653" s="6">
        <v>3</v>
      </c>
      <c r="M4653" s="6">
        <v>1</v>
      </c>
      <c r="N4653" s="7">
        <v>0.75</v>
      </c>
      <c r="O4653" s="1" t="s">
        <v>344</v>
      </c>
      <c r="P4653" s="1" t="s">
        <v>54</v>
      </c>
      <c r="Q4653" s="1" t="s">
        <v>56</v>
      </c>
      <c r="R4653" s="1" t="s">
        <v>5</v>
      </c>
      <c r="S4653" s="2" t="b">
        <v>1</v>
      </c>
      <c r="T4653" s="2" t="b">
        <v>0</v>
      </c>
      <c r="U4653" s="1" t="s">
        <v>57</v>
      </c>
      <c r="V4653" s="1"/>
      <c r="W4653" s="2" t="b">
        <v>0</v>
      </c>
      <c r="X4653" s="1"/>
      <c r="Y4653" s="2" t="b">
        <v>0</v>
      </c>
      <c r="Z4653" s="1" t="s">
        <v>58</v>
      </c>
      <c r="AA4653" s="2" t="b">
        <v>1</v>
      </c>
      <c r="AB4653" s="1" t="s">
        <v>27718</v>
      </c>
      <c r="AC4653" s="1" t="s">
        <v>27719</v>
      </c>
      <c r="AD4653" s="1" t="s">
        <v>61</v>
      </c>
      <c r="AE4653" s="2" t="b">
        <v>1</v>
      </c>
      <c r="AF4653" s="1" t="s">
        <v>305</v>
      </c>
      <c r="AG4653" s="2" t="b">
        <v>0</v>
      </c>
      <c r="AH4653" s="1">
        <v>46242.564803819441</v>
      </c>
    </row>
    <row r="4654" spans="1:34" ht="13.9">
      <c r="A4654" s="1" t="s">
        <v>27720</v>
      </c>
      <c r="B4654" s="1" t="s">
        <v>27721</v>
      </c>
      <c r="C4654" s="4">
        <v>46019</v>
      </c>
      <c r="D4654" s="1" t="s">
        <v>27209</v>
      </c>
      <c r="E4654" s="1">
        <v>2025</v>
      </c>
      <c r="F4654" s="5">
        <v>7.33</v>
      </c>
      <c r="G4654" s="1" t="s">
        <v>27722</v>
      </c>
      <c r="H4654" s="1" t="s">
        <v>27723</v>
      </c>
      <c r="I4654" s="6">
        <v>353</v>
      </c>
      <c r="J4654" s="6" t="s">
        <v>54</v>
      </c>
      <c r="K4654" s="6">
        <v>21</v>
      </c>
      <c r="L4654" s="6">
        <v>20</v>
      </c>
      <c r="M4654" s="6">
        <v>1</v>
      </c>
      <c r="N4654" s="7">
        <v>0.95238095238095233</v>
      </c>
      <c r="O4654" s="1" t="s">
        <v>126</v>
      </c>
      <c r="P4654" s="1" t="s">
        <v>54</v>
      </c>
      <c r="Q4654" s="1" t="s">
        <v>56</v>
      </c>
      <c r="R4654" s="1" t="s">
        <v>7</v>
      </c>
      <c r="S4654" s="2" t="b">
        <v>0</v>
      </c>
      <c r="T4654" s="2" t="b">
        <v>1</v>
      </c>
      <c r="U4654" s="1" t="s">
        <v>202</v>
      </c>
      <c r="V4654" s="1">
        <v>18</v>
      </c>
      <c r="W4654" s="2" t="b">
        <v>1</v>
      </c>
      <c r="X4654" s="2" t="b">
        <v>1</v>
      </c>
      <c r="Y4654" s="2" t="b">
        <v>0</v>
      </c>
      <c r="Z4654" s="1" t="s">
        <v>119</v>
      </c>
      <c r="AA4654" s="2" t="b">
        <v>0</v>
      </c>
      <c r="AB4654" s="1" t="s">
        <v>27724</v>
      </c>
      <c r="AC4654" s="1" t="s">
        <v>27725</v>
      </c>
      <c r="AD4654" s="1" t="s">
        <v>61</v>
      </c>
      <c r="AE4654" s="2" t="b">
        <v>1</v>
      </c>
      <c r="AF4654" s="1"/>
      <c r="AG4654" s="2" t="b">
        <v>0</v>
      </c>
      <c r="AH4654" s="1">
        <v>46242.564803819441</v>
      </c>
    </row>
    <row r="4655" spans="1:34" ht="13.9">
      <c r="A4655" s="1" t="s">
        <v>27726</v>
      </c>
      <c r="B4655" s="1" t="s">
        <v>27727</v>
      </c>
      <c r="C4655" s="4">
        <v>46020</v>
      </c>
      <c r="D4655" s="1" t="s">
        <v>27209</v>
      </c>
      <c r="E4655" s="1">
        <v>2025</v>
      </c>
      <c r="F4655" s="5">
        <v>7.29</v>
      </c>
      <c r="G4655" s="1" t="s">
        <v>27728</v>
      </c>
      <c r="H4655" s="1" t="s">
        <v>27729</v>
      </c>
      <c r="I4655" s="6"/>
      <c r="J4655" s="6" t="s">
        <v>147</v>
      </c>
      <c r="K4655" s="6">
        <v>0</v>
      </c>
      <c r="L4655" s="6">
        <v>0</v>
      </c>
      <c r="M4655" s="6">
        <v>0</v>
      </c>
      <c r="N4655" s="7"/>
      <c r="O4655" s="1" t="s">
        <v>216</v>
      </c>
      <c r="P4655" s="1" t="s">
        <v>54</v>
      </c>
      <c r="Q4655" s="1" t="s">
        <v>56</v>
      </c>
      <c r="R4655" s="1" t="s">
        <v>7</v>
      </c>
      <c r="S4655" s="2" t="b">
        <v>0</v>
      </c>
      <c r="T4655" s="2" t="b">
        <v>1</v>
      </c>
      <c r="U4655" s="1" t="s">
        <v>202</v>
      </c>
      <c r="V4655" s="1">
        <v>18</v>
      </c>
      <c r="W4655" s="2" t="b">
        <v>1</v>
      </c>
      <c r="X4655" s="2" t="b">
        <v>1</v>
      </c>
      <c r="Y4655" s="2" t="b">
        <v>0</v>
      </c>
      <c r="Z4655" s="1" t="s">
        <v>119</v>
      </c>
      <c r="AA4655" s="2" t="b">
        <v>0</v>
      </c>
      <c r="AB4655" s="1" t="s">
        <v>27730</v>
      </c>
      <c r="AC4655" s="1" t="s">
        <v>27731</v>
      </c>
      <c r="AD4655" s="1" t="s">
        <v>61</v>
      </c>
      <c r="AE4655" s="2" t="b">
        <v>1</v>
      </c>
      <c r="AF4655" s="1"/>
      <c r="AG4655" s="2" t="b">
        <v>0</v>
      </c>
      <c r="AH4655" s="1">
        <v>46242.564803819441</v>
      </c>
    </row>
    <row r="4656" spans="1:34" ht="13.9">
      <c r="A4656" s="1" t="s">
        <v>27732</v>
      </c>
      <c r="B4656" s="1" t="s">
        <v>27733</v>
      </c>
      <c r="C4656" s="4">
        <v>46020</v>
      </c>
      <c r="D4656" s="1" t="s">
        <v>27209</v>
      </c>
      <c r="E4656" s="1">
        <v>2025</v>
      </c>
      <c r="F4656" s="5">
        <v>7.29</v>
      </c>
      <c r="G4656" s="1" t="s">
        <v>27734</v>
      </c>
      <c r="H4656" s="1" t="s">
        <v>27735</v>
      </c>
      <c r="I4656" s="6"/>
      <c r="J4656" s="6" t="s">
        <v>147</v>
      </c>
      <c r="K4656" s="6">
        <v>0</v>
      </c>
      <c r="L4656" s="6">
        <v>0</v>
      </c>
      <c r="M4656" s="6">
        <v>0</v>
      </c>
      <c r="N4656" s="7"/>
      <c r="O4656" s="1" t="s">
        <v>216</v>
      </c>
      <c r="P4656" s="1" t="s">
        <v>54</v>
      </c>
      <c r="Q4656" s="1" t="s">
        <v>56</v>
      </c>
      <c r="R4656" s="1" t="s">
        <v>5</v>
      </c>
      <c r="S4656" s="2" t="b">
        <v>1</v>
      </c>
      <c r="T4656" s="2" t="b">
        <v>0</v>
      </c>
      <c r="U4656" s="1" t="s">
        <v>57</v>
      </c>
      <c r="V4656" s="1"/>
      <c r="W4656" s="2" t="b">
        <v>0</v>
      </c>
      <c r="X4656" s="1"/>
      <c r="Y4656" s="2" t="b">
        <v>0</v>
      </c>
      <c r="Z4656" s="1" t="s">
        <v>119</v>
      </c>
      <c r="AA4656" s="2" t="b">
        <v>0</v>
      </c>
      <c r="AB4656" s="1" t="s">
        <v>27736</v>
      </c>
      <c r="AC4656" s="1" t="s">
        <v>27737</v>
      </c>
      <c r="AD4656" s="1" t="s">
        <v>172</v>
      </c>
      <c r="AE4656" s="2" t="b">
        <v>1</v>
      </c>
      <c r="AF4656" s="1"/>
      <c r="AG4656" s="2" t="b">
        <v>0</v>
      </c>
      <c r="AH4656" s="1">
        <v>46242.564803819441</v>
      </c>
    </row>
    <row r="4657" spans="1:34" ht="13.9">
      <c r="A4657" s="1" t="s">
        <v>27738</v>
      </c>
      <c r="B4657" s="1" t="s">
        <v>27739</v>
      </c>
      <c r="C4657" s="4">
        <v>46021</v>
      </c>
      <c r="D4657" s="1" t="s">
        <v>27209</v>
      </c>
      <c r="E4657" s="1">
        <v>2025</v>
      </c>
      <c r="F4657" s="5">
        <v>7.26</v>
      </c>
      <c r="G4657" s="1" t="s">
        <v>27740</v>
      </c>
      <c r="H4657" s="1" t="s">
        <v>27741</v>
      </c>
      <c r="I4657" s="6">
        <v>2005</v>
      </c>
      <c r="J4657" s="6" t="s">
        <v>54</v>
      </c>
      <c r="K4657" s="6">
        <v>151</v>
      </c>
      <c r="L4657" s="6">
        <v>137</v>
      </c>
      <c r="M4657" s="6">
        <v>14</v>
      </c>
      <c r="N4657" s="7">
        <v>0.9072847682119205</v>
      </c>
      <c r="O4657" s="1" t="s">
        <v>67</v>
      </c>
      <c r="P4657" s="1" t="s">
        <v>54</v>
      </c>
      <c r="Q4657" s="1" t="s">
        <v>56</v>
      </c>
      <c r="R4657" s="1" t="s">
        <v>5</v>
      </c>
      <c r="S4657" s="2" t="b">
        <v>1</v>
      </c>
      <c r="T4657" s="2" t="b">
        <v>0</v>
      </c>
      <c r="U4657" s="1" t="s">
        <v>57</v>
      </c>
      <c r="V4657" s="1"/>
      <c r="W4657" s="2" t="b">
        <v>0</v>
      </c>
      <c r="X4657" s="1"/>
      <c r="Y4657" s="2" t="b">
        <v>0</v>
      </c>
      <c r="Z4657" s="1" t="s">
        <v>119</v>
      </c>
      <c r="AA4657" s="2" t="b">
        <v>0</v>
      </c>
      <c r="AB4657" s="1" t="s">
        <v>27742</v>
      </c>
      <c r="AC4657" s="1" t="s">
        <v>27743</v>
      </c>
      <c r="AD4657" s="1" t="s">
        <v>61</v>
      </c>
      <c r="AE4657" s="2" t="b">
        <v>1</v>
      </c>
      <c r="AF4657" s="1"/>
      <c r="AG4657" s="2" t="b">
        <v>0</v>
      </c>
      <c r="AH4657" s="1">
        <v>46242.564803819441</v>
      </c>
    </row>
    <row r="4658" spans="1:34" ht="13.9">
      <c r="A4658" s="1" t="s">
        <v>27744</v>
      </c>
      <c r="B4658" s="1" t="s">
        <v>27745</v>
      </c>
      <c r="C4658" s="4">
        <v>46021</v>
      </c>
      <c r="D4658" s="1" t="s">
        <v>27209</v>
      </c>
      <c r="E4658" s="1">
        <v>2025</v>
      </c>
      <c r="F4658" s="5">
        <v>7.26</v>
      </c>
      <c r="G4658" s="1" t="s">
        <v>27746</v>
      </c>
      <c r="H4658" s="1" t="s">
        <v>27747</v>
      </c>
      <c r="I4658" s="6">
        <v>5764</v>
      </c>
      <c r="J4658" s="6" t="s">
        <v>54</v>
      </c>
      <c r="K4658" s="6">
        <v>82</v>
      </c>
      <c r="L4658" s="6">
        <v>70</v>
      </c>
      <c r="M4658" s="6">
        <v>12</v>
      </c>
      <c r="N4658" s="7">
        <v>0.85365853658536583</v>
      </c>
      <c r="O4658" s="1" t="s">
        <v>67</v>
      </c>
      <c r="P4658" s="1" t="s">
        <v>54</v>
      </c>
      <c r="Q4658" s="1" t="s">
        <v>56</v>
      </c>
      <c r="R4658" s="1" t="s">
        <v>7</v>
      </c>
      <c r="S4658" s="2" t="b">
        <v>0</v>
      </c>
      <c r="T4658" s="2" t="b">
        <v>1</v>
      </c>
      <c r="U4658" s="1" t="s">
        <v>202</v>
      </c>
      <c r="V4658" s="1">
        <v>18</v>
      </c>
      <c r="W4658" s="2" t="b">
        <v>1</v>
      </c>
      <c r="X4658" s="2" t="b">
        <v>1</v>
      </c>
      <c r="Y4658" s="2" t="b">
        <v>0</v>
      </c>
      <c r="Z4658" s="1" t="s">
        <v>119</v>
      </c>
      <c r="AA4658" s="2" t="b">
        <v>0</v>
      </c>
      <c r="AB4658" s="1" t="s">
        <v>27748</v>
      </c>
      <c r="AC4658" s="1" t="s">
        <v>27749</v>
      </c>
      <c r="AD4658" s="1" t="s">
        <v>61</v>
      </c>
      <c r="AE4658" s="2" t="b">
        <v>1</v>
      </c>
      <c r="AF4658" s="1"/>
      <c r="AG4658" s="2" t="b">
        <v>0</v>
      </c>
      <c r="AH4658" s="1">
        <v>46242.564803819441</v>
      </c>
    </row>
    <row r="4659" spans="1:34" ht="13.9">
      <c r="A4659" s="1" t="s">
        <v>27750</v>
      </c>
      <c r="B4659" s="1" t="s">
        <v>27751</v>
      </c>
      <c r="C4659" s="4">
        <v>46022</v>
      </c>
      <c r="D4659" s="1" t="s">
        <v>27209</v>
      </c>
      <c r="E4659" s="1">
        <v>2025</v>
      </c>
      <c r="F4659" s="5">
        <v>7.23</v>
      </c>
      <c r="G4659" s="1" t="s">
        <v>27752</v>
      </c>
      <c r="H4659" s="1" t="s">
        <v>27753</v>
      </c>
      <c r="I4659" s="6">
        <v>814</v>
      </c>
      <c r="J4659" s="6" t="s">
        <v>54</v>
      </c>
      <c r="K4659" s="6">
        <v>41</v>
      </c>
      <c r="L4659" s="6">
        <v>36</v>
      </c>
      <c r="M4659" s="6">
        <v>5</v>
      </c>
      <c r="N4659" s="7">
        <v>0.87804878048780488</v>
      </c>
      <c r="O4659" s="1" t="s">
        <v>126</v>
      </c>
      <c r="P4659" s="1" t="s">
        <v>54</v>
      </c>
      <c r="Q4659" s="1" t="s">
        <v>56</v>
      </c>
      <c r="R4659" s="1" t="s">
        <v>5</v>
      </c>
      <c r="S4659" s="2" t="b">
        <v>1</v>
      </c>
      <c r="T4659" s="2" t="b">
        <v>0</v>
      </c>
      <c r="U4659" s="1" t="s">
        <v>57</v>
      </c>
      <c r="V4659" s="1"/>
      <c r="W4659" s="2" t="b">
        <v>0</v>
      </c>
      <c r="X4659" s="1"/>
      <c r="Y4659" s="2" t="b">
        <v>0</v>
      </c>
      <c r="Z4659" s="1" t="s">
        <v>58</v>
      </c>
      <c r="AA4659" s="2" t="b">
        <v>1</v>
      </c>
      <c r="AB4659" s="1" t="s">
        <v>27754</v>
      </c>
      <c r="AC4659" s="1" t="s">
        <v>27755</v>
      </c>
      <c r="AD4659" s="1" t="s">
        <v>61</v>
      </c>
      <c r="AE4659" s="2" t="b">
        <v>1</v>
      </c>
      <c r="AF4659" s="1" t="s">
        <v>227</v>
      </c>
      <c r="AG4659" s="2" t="b">
        <v>0</v>
      </c>
      <c r="AH4659" s="1">
        <v>46242.564803819441</v>
      </c>
    </row>
    <row r="4660" spans="1:34" ht="13.9">
      <c r="A4660" s="1" t="s">
        <v>27756</v>
      </c>
      <c r="B4660" s="1" t="s">
        <v>27757</v>
      </c>
      <c r="C4660" s="4">
        <v>46022</v>
      </c>
      <c r="D4660" s="1" t="s">
        <v>27209</v>
      </c>
      <c r="E4660" s="1">
        <v>2025</v>
      </c>
      <c r="F4660" s="5">
        <v>7.23</v>
      </c>
      <c r="G4660" s="1" t="s">
        <v>27758</v>
      </c>
      <c r="H4660" s="1" t="s">
        <v>27759</v>
      </c>
      <c r="I4660" s="6">
        <v>426</v>
      </c>
      <c r="J4660" s="6" t="s">
        <v>54</v>
      </c>
      <c r="K4660" s="6">
        <v>37</v>
      </c>
      <c r="L4660" s="6">
        <v>33</v>
      </c>
      <c r="M4660" s="6">
        <v>4</v>
      </c>
      <c r="N4660" s="7">
        <v>0.89189189189189189</v>
      </c>
      <c r="O4660" s="1" t="s">
        <v>126</v>
      </c>
      <c r="P4660" s="1" t="s">
        <v>54</v>
      </c>
      <c r="Q4660" s="1" t="s">
        <v>56</v>
      </c>
      <c r="R4660" s="1" t="s">
        <v>5</v>
      </c>
      <c r="S4660" s="2" t="b">
        <v>1</v>
      </c>
      <c r="T4660" s="2" t="b">
        <v>0</v>
      </c>
      <c r="U4660" s="1" t="s">
        <v>57</v>
      </c>
      <c r="V4660" s="1"/>
      <c r="W4660" s="2" t="b">
        <v>0</v>
      </c>
      <c r="X4660" s="1"/>
      <c r="Y4660" s="2" t="b">
        <v>0</v>
      </c>
      <c r="Z4660" s="1" t="s">
        <v>58</v>
      </c>
      <c r="AA4660" s="2" t="b">
        <v>1</v>
      </c>
      <c r="AB4660" s="1" t="s">
        <v>27760</v>
      </c>
      <c r="AC4660" s="1" t="s">
        <v>27761</v>
      </c>
      <c r="AD4660" s="1" t="s">
        <v>61</v>
      </c>
      <c r="AE4660" s="2" t="b">
        <v>1</v>
      </c>
      <c r="AF4660" s="1" t="s">
        <v>27762</v>
      </c>
      <c r="AG4660" s="2" t="b">
        <v>0</v>
      </c>
      <c r="AH4660" s="1">
        <v>46242.564803819441</v>
      </c>
    </row>
    <row r="4661" spans="1:34" ht="13.9">
      <c r="A4661" s="1" t="s">
        <v>27763</v>
      </c>
      <c r="B4661" s="1" t="s">
        <v>27764</v>
      </c>
      <c r="C4661" s="4">
        <v>46022</v>
      </c>
      <c r="D4661" s="1" t="s">
        <v>27209</v>
      </c>
      <c r="E4661" s="1">
        <v>2025</v>
      </c>
      <c r="F4661" s="5">
        <v>7.23</v>
      </c>
      <c r="G4661" s="1" t="s">
        <v>27765</v>
      </c>
      <c r="H4661" s="1" t="s">
        <v>27766</v>
      </c>
      <c r="I4661" s="6">
        <v>230</v>
      </c>
      <c r="J4661" s="6" t="s">
        <v>54</v>
      </c>
      <c r="K4661" s="6">
        <v>17</v>
      </c>
      <c r="L4661" s="6">
        <v>16</v>
      </c>
      <c r="M4661" s="6">
        <v>1</v>
      </c>
      <c r="N4661" s="7">
        <v>0.94117647058823528</v>
      </c>
      <c r="O4661" s="1" t="s">
        <v>126</v>
      </c>
      <c r="P4661" s="1" t="s">
        <v>54</v>
      </c>
      <c r="Q4661" s="1" t="s">
        <v>56</v>
      </c>
      <c r="R4661" s="1" t="s">
        <v>5</v>
      </c>
      <c r="S4661" s="2" t="b">
        <v>1</v>
      </c>
      <c r="T4661" s="2" t="b">
        <v>0</v>
      </c>
      <c r="U4661" s="1" t="s">
        <v>57</v>
      </c>
      <c r="V4661" s="1"/>
      <c r="W4661" s="2" t="b">
        <v>0</v>
      </c>
      <c r="X4661" s="1"/>
      <c r="Y4661" s="2" t="b">
        <v>0</v>
      </c>
      <c r="Z4661" s="1" t="s">
        <v>58</v>
      </c>
      <c r="AA4661" s="2" t="b">
        <v>1</v>
      </c>
      <c r="AB4661" s="1" t="s">
        <v>27767</v>
      </c>
      <c r="AC4661" s="1" t="s">
        <v>27768</v>
      </c>
      <c r="AD4661" s="1" t="s">
        <v>61</v>
      </c>
      <c r="AE4661" s="2" t="b">
        <v>1</v>
      </c>
      <c r="AF4661" s="1" t="s">
        <v>142</v>
      </c>
      <c r="AG4661" s="2" t="b">
        <v>0</v>
      </c>
      <c r="AH4661" s="1">
        <v>46242.564803819441</v>
      </c>
    </row>
  </sheetData>
  <phoneticPr fontId="13" type="noConversion"/>
  <conditionalFormatting sqref="I2:I4661">
    <cfRule type="dataBar" priority="1">
      <dataBar>
        <cfvo type="min"/>
        <cfvo type="max"/>
        <color rgb="FF168A7A"/>
      </dataBar>
    </cfRule>
    <cfRule type="dataBar" priority="7">
      <dataBar>
        <cfvo type="min"/>
        <cfvo type="max"/>
        <color rgb="FF168A7A"/>
      </dataBar>
      <extLst>
        <ext xmlns:x14="http://schemas.microsoft.com/office/spreadsheetml/2009/9/main" uri="{B025F937-C7B1-47D3-B67F-A62EFF666E3E}">
          <x14:id>{D9403F24-73D6-A235-DFC6-EC93B55E7BB5}</x14:id>
        </ext>
      </extLst>
    </cfRule>
  </conditionalFormatting>
  <conditionalFormatting sqref="K2:K4661">
    <cfRule type="dataBar" priority="2">
      <dataBar>
        <cfvo type="min"/>
        <cfvo type="max"/>
        <color rgb="FF3A86FF"/>
      </dataBar>
    </cfRule>
    <cfRule type="dataBar" priority="8">
      <dataBar>
        <cfvo type="min"/>
        <cfvo type="max"/>
        <color rgb="FF3A86FF"/>
      </dataBar>
      <extLst>
        <ext xmlns:x14="http://schemas.microsoft.com/office/spreadsheetml/2009/9/main" uri="{B025F937-C7B1-47D3-B67F-A62EFF666E3E}">
          <x14:id>{3C4F4FDA-BECE-2FA5-2E41-0C258B1BF394}</x14:id>
        </ext>
      </extLst>
    </cfRule>
  </conditionalFormatting>
  <conditionalFormatting sqref="Q2:Q4661">
    <cfRule type="containsText" dxfId="3" priority="3" operator="containsText" text="高热度"/>
    <cfRule type="containsText" dxfId="2" priority="4" operator="containsText" text="低热度"/>
  </conditionalFormatting>
  <conditionalFormatting sqref="R2:R4661">
    <cfRule type="containsText" dxfId="1" priority="5" operator="containsText" text="全年龄"/>
    <cfRule type="containsText" dxfId="0" priority="6" operator="containsText" text="非全年龄"/>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D9403F24-73D6-A235-DFC6-EC93B55E7BB5}">
            <x14:dataBar>
              <x14:cfvo type="min"/>
              <x14:cfvo type="max"/>
              <x14:negativeFillColor auto="1"/>
              <x14:axisColor auto="1"/>
            </x14:dataBar>
          </x14:cfRule>
          <xm:sqref>I2:I4661</xm:sqref>
        </x14:conditionalFormatting>
        <x14:conditionalFormatting xmlns:xm="http://schemas.microsoft.com/office/excel/2006/main">
          <x14:cfRule type="dataBar" id="{3C4F4FDA-BECE-2FA5-2E41-0C258B1BF394}">
            <x14:dataBar>
              <x14:cfvo type="min"/>
              <x14:cfvo type="max"/>
              <x14:negativeFillColor auto="1"/>
              <x14:axisColor auto="1"/>
            </x14:dataBar>
          </x14:cfRule>
          <xm:sqref>K2:K4661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73"/>
  <sheetViews>
    <sheetView showGridLines="0" workbookViewId="0"/>
  </sheetViews>
  <sheetFormatPr defaultRowHeight="13.5"/>
  <cols>
    <col min="1" max="1" width="13" customWidth="1"/>
    <col min="2" max="10" width="17" customWidth="1"/>
  </cols>
  <sheetData>
    <row r="1" spans="1:10" ht="34.049999999999997" customHeight="1">
      <c r="A1" s="3" t="s">
        <v>18</v>
      </c>
      <c r="B1" s="3" t="s">
        <v>27769</v>
      </c>
      <c r="C1" s="3" t="s">
        <v>27770</v>
      </c>
      <c r="D1" s="3" t="s">
        <v>27771</v>
      </c>
      <c r="E1" s="3" t="s">
        <v>27772</v>
      </c>
      <c r="F1" s="3" t="s">
        <v>27773</v>
      </c>
      <c r="G1" s="3" t="s">
        <v>27774</v>
      </c>
      <c r="H1" s="3" t="s">
        <v>27775</v>
      </c>
      <c r="I1" s="3" t="s">
        <v>27776</v>
      </c>
      <c r="J1" s="3" t="s">
        <v>27777</v>
      </c>
    </row>
    <row r="2" spans="1:10" ht="13.9">
      <c r="A2" s="1" t="s">
        <v>51</v>
      </c>
      <c r="B2" s="6">
        <v>28</v>
      </c>
      <c r="C2" s="6">
        <v>8</v>
      </c>
      <c r="D2" s="6">
        <v>20</v>
      </c>
      <c r="E2" s="6">
        <v>0</v>
      </c>
      <c r="F2" s="6">
        <v>23</v>
      </c>
      <c r="G2" s="6">
        <v>5</v>
      </c>
      <c r="H2" s="6">
        <v>0</v>
      </c>
      <c r="I2" s="6">
        <v>835261</v>
      </c>
      <c r="J2" s="6">
        <v>26</v>
      </c>
    </row>
    <row r="3" spans="1:10" ht="13.9">
      <c r="A3" s="1" t="s">
        <v>256</v>
      </c>
      <c r="B3" s="6">
        <v>46</v>
      </c>
      <c r="C3" s="6">
        <v>15</v>
      </c>
      <c r="D3" s="6">
        <v>31</v>
      </c>
      <c r="E3" s="6">
        <v>0</v>
      </c>
      <c r="F3" s="6">
        <v>36</v>
      </c>
      <c r="G3" s="6">
        <v>10</v>
      </c>
      <c r="H3" s="6">
        <v>0</v>
      </c>
      <c r="I3" s="6">
        <v>2135287</v>
      </c>
      <c r="J3" s="6">
        <v>44</v>
      </c>
    </row>
    <row r="4" spans="1:10" ht="13.9">
      <c r="A4" s="1" t="s">
        <v>549</v>
      </c>
      <c r="B4" s="6">
        <v>31</v>
      </c>
      <c r="C4" s="6">
        <v>9</v>
      </c>
      <c r="D4" s="6">
        <v>22</v>
      </c>
      <c r="E4" s="6">
        <v>0</v>
      </c>
      <c r="F4" s="6">
        <v>24</v>
      </c>
      <c r="G4" s="6">
        <v>7</v>
      </c>
      <c r="H4" s="6">
        <v>0</v>
      </c>
      <c r="I4" s="6">
        <v>441906</v>
      </c>
      <c r="J4" s="6">
        <v>30</v>
      </c>
    </row>
    <row r="5" spans="1:10" ht="13.9">
      <c r="A5" s="1" t="s">
        <v>742</v>
      </c>
      <c r="B5" s="6">
        <v>46</v>
      </c>
      <c r="C5" s="6">
        <v>14</v>
      </c>
      <c r="D5" s="6">
        <v>32</v>
      </c>
      <c r="E5" s="6">
        <v>0</v>
      </c>
      <c r="F5" s="6">
        <v>37</v>
      </c>
      <c r="G5" s="6">
        <v>9</v>
      </c>
      <c r="H5" s="6">
        <v>0</v>
      </c>
      <c r="I5" s="6">
        <v>379809</v>
      </c>
      <c r="J5" s="6">
        <v>39</v>
      </c>
    </row>
    <row r="6" spans="1:10" ht="13.9">
      <c r="A6" s="1" t="s">
        <v>1020</v>
      </c>
      <c r="B6" s="6">
        <v>37</v>
      </c>
      <c r="C6" s="6">
        <v>11</v>
      </c>
      <c r="D6" s="6">
        <v>26</v>
      </c>
      <c r="E6" s="6">
        <v>0</v>
      </c>
      <c r="F6" s="6">
        <v>29</v>
      </c>
      <c r="G6" s="6">
        <v>8</v>
      </c>
      <c r="H6" s="6">
        <v>0</v>
      </c>
      <c r="I6" s="6">
        <v>1349408</v>
      </c>
      <c r="J6" s="6">
        <v>30</v>
      </c>
    </row>
    <row r="7" spans="1:10" ht="13.9">
      <c r="A7" s="1" t="s">
        <v>1242</v>
      </c>
      <c r="B7" s="6">
        <v>44</v>
      </c>
      <c r="C7" s="6">
        <v>9</v>
      </c>
      <c r="D7" s="6">
        <v>35</v>
      </c>
      <c r="E7" s="6">
        <v>0</v>
      </c>
      <c r="F7" s="6">
        <v>40</v>
      </c>
      <c r="G7" s="6">
        <v>4</v>
      </c>
      <c r="H7" s="6">
        <v>0</v>
      </c>
      <c r="I7" s="6">
        <v>3513450</v>
      </c>
      <c r="J7" s="6">
        <v>42</v>
      </c>
    </row>
    <row r="8" spans="1:10" ht="13.9">
      <c r="A8" s="1" t="s">
        <v>1512</v>
      </c>
      <c r="B8" s="6">
        <v>50</v>
      </c>
      <c r="C8" s="6">
        <v>16</v>
      </c>
      <c r="D8" s="6">
        <v>34</v>
      </c>
      <c r="E8" s="6">
        <v>0</v>
      </c>
      <c r="F8" s="6">
        <v>41</v>
      </c>
      <c r="G8" s="6">
        <v>9</v>
      </c>
      <c r="H8" s="6">
        <v>0</v>
      </c>
      <c r="I8" s="6">
        <v>405896</v>
      </c>
      <c r="J8" s="6">
        <v>42</v>
      </c>
    </row>
    <row r="9" spans="1:10" ht="13.9">
      <c r="A9" s="1" t="s">
        <v>1810</v>
      </c>
      <c r="B9" s="6">
        <v>40</v>
      </c>
      <c r="C9" s="6">
        <v>12</v>
      </c>
      <c r="D9" s="6">
        <v>28</v>
      </c>
      <c r="E9" s="6">
        <v>0</v>
      </c>
      <c r="F9" s="6">
        <v>31</v>
      </c>
      <c r="G9" s="6">
        <v>9</v>
      </c>
      <c r="H9" s="6">
        <v>0</v>
      </c>
      <c r="I9" s="6">
        <v>1045748</v>
      </c>
      <c r="J9" s="6">
        <v>35</v>
      </c>
    </row>
    <row r="10" spans="1:10" ht="13.9">
      <c r="A10" s="1" t="s">
        <v>2050</v>
      </c>
      <c r="B10" s="6">
        <v>34</v>
      </c>
      <c r="C10" s="6">
        <v>8</v>
      </c>
      <c r="D10" s="6">
        <v>26</v>
      </c>
      <c r="E10" s="6">
        <v>0</v>
      </c>
      <c r="F10" s="6">
        <v>28</v>
      </c>
      <c r="G10" s="6">
        <v>6</v>
      </c>
      <c r="H10" s="6">
        <v>0</v>
      </c>
      <c r="I10" s="6">
        <v>302224</v>
      </c>
      <c r="J10" s="6">
        <v>32</v>
      </c>
    </row>
    <row r="11" spans="1:10" ht="13.9">
      <c r="A11" s="1" t="s">
        <v>2252</v>
      </c>
      <c r="B11" s="6">
        <v>53</v>
      </c>
      <c r="C11" s="6">
        <v>17</v>
      </c>
      <c r="D11" s="6">
        <v>36</v>
      </c>
      <c r="E11" s="6">
        <v>0</v>
      </c>
      <c r="F11" s="6">
        <v>44</v>
      </c>
      <c r="G11" s="6">
        <v>9</v>
      </c>
      <c r="H11" s="6">
        <v>0</v>
      </c>
      <c r="I11" s="6">
        <v>1005416</v>
      </c>
      <c r="J11" s="6">
        <v>46</v>
      </c>
    </row>
    <row r="12" spans="1:10" ht="13.9">
      <c r="A12" s="1" t="s">
        <v>2569</v>
      </c>
      <c r="B12" s="6">
        <v>44</v>
      </c>
      <c r="C12" s="6">
        <v>10</v>
      </c>
      <c r="D12" s="6">
        <v>34</v>
      </c>
      <c r="E12" s="6">
        <v>0</v>
      </c>
      <c r="F12" s="6">
        <v>39</v>
      </c>
      <c r="G12" s="6">
        <v>5</v>
      </c>
      <c r="H12" s="6">
        <v>0</v>
      </c>
      <c r="I12" s="6">
        <v>1462383</v>
      </c>
      <c r="J12" s="6">
        <v>36</v>
      </c>
    </row>
    <row r="13" spans="1:10" ht="13.9">
      <c r="A13" s="1" t="s">
        <v>2828</v>
      </c>
      <c r="B13" s="6">
        <v>45</v>
      </c>
      <c r="C13" s="6">
        <v>13</v>
      </c>
      <c r="D13" s="6">
        <v>32</v>
      </c>
      <c r="E13" s="6">
        <v>0</v>
      </c>
      <c r="F13" s="6">
        <v>33</v>
      </c>
      <c r="G13" s="6">
        <v>12</v>
      </c>
      <c r="H13" s="6">
        <v>0</v>
      </c>
      <c r="I13" s="6">
        <v>1132433</v>
      </c>
      <c r="J13" s="6">
        <v>41</v>
      </c>
    </row>
    <row r="14" spans="1:10" ht="13.9">
      <c r="A14" s="1" t="s">
        <v>3092</v>
      </c>
      <c r="B14" s="6">
        <v>44</v>
      </c>
      <c r="C14" s="6">
        <v>13</v>
      </c>
      <c r="D14" s="6">
        <v>31</v>
      </c>
      <c r="E14" s="6">
        <v>0</v>
      </c>
      <c r="F14" s="6">
        <v>37</v>
      </c>
      <c r="G14" s="6">
        <v>7</v>
      </c>
      <c r="H14" s="6">
        <v>0</v>
      </c>
      <c r="I14" s="6">
        <v>382499</v>
      </c>
      <c r="J14" s="6">
        <v>39</v>
      </c>
    </row>
    <row r="15" spans="1:10" ht="13.9">
      <c r="A15" s="1" t="s">
        <v>3352</v>
      </c>
      <c r="B15" s="6">
        <v>42</v>
      </c>
      <c r="C15" s="6">
        <v>14</v>
      </c>
      <c r="D15" s="6">
        <v>28</v>
      </c>
      <c r="E15" s="6">
        <v>0</v>
      </c>
      <c r="F15" s="6">
        <v>31</v>
      </c>
      <c r="G15" s="6">
        <v>11</v>
      </c>
      <c r="H15" s="6">
        <v>0</v>
      </c>
      <c r="I15" s="6">
        <v>359139</v>
      </c>
      <c r="J15" s="6">
        <v>39</v>
      </c>
    </row>
    <row r="16" spans="1:10" ht="13.9">
      <c r="A16" s="1" t="s">
        <v>3603</v>
      </c>
      <c r="B16" s="6">
        <v>39</v>
      </c>
      <c r="C16" s="6">
        <v>5</v>
      </c>
      <c r="D16" s="6">
        <v>34</v>
      </c>
      <c r="E16" s="6">
        <v>0</v>
      </c>
      <c r="F16" s="6">
        <v>26</v>
      </c>
      <c r="G16" s="6">
        <v>13</v>
      </c>
      <c r="H16" s="6">
        <v>0</v>
      </c>
      <c r="I16" s="6">
        <v>573578</v>
      </c>
      <c r="J16" s="6">
        <v>32</v>
      </c>
    </row>
    <row r="17" spans="1:10" ht="13.9">
      <c r="A17" s="1" t="s">
        <v>3830</v>
      </c>
      <c r="B17" s="6">
        <v>45</v>
      </c>
      <c r="C17" s="6">
        <v>14</v>
      </c>
      <c r="D17" s="6">
        <v>31</v>
      </c>
      <c r="E17" s="6">
        <v>0</v>
      </c>
      <c r="F17" s="6">
        <v>34</v>
      </c>
      <c r="G17" s="6">
        <v>11</v>
      </c>
      <c r="H17" s="6">
        <v>0</v>
      </c>
      <c r="I17" s="6">
        <v>702915</v>
      </c>
      <c r="J17" s="6">
        <v>41</v>
      </c>
    </row>
    <row r="18" spans="1:10" ht="13.9">
      <c r="A18" s="1" t="s">
        <v>4098</v>
      </c>
      <c r="B18" s="6">
        <v>43</v>
      </c>
      <c r="C18" s="6">
        <v>12</v>
      </c>
      <c r="D18" s="6">
        <v>31</v>
      </c>
      <c r="E18" s="6">
        <v>0</v>
      </c>
      <c r="F18" s="6">
        <v>32</v>
      </c>
      <c r="G18" s="6">
        <v>11</v>
      </c>
      <c r="H18" s="6">
        <v>0</v>
      </c>
      <c r="I18" s="6">
        <v>225313</v>
      </c>
      <c r="J18" s="6">
        <v>38</v>
      </c>
    </row>
    <row r="19" spans="1:10" ht="13.9">
      <c r="A19" s="1" t="s">
        <v>4353</v>
      </c>
      <c r="B19" s="6">
        <v>45</v>
      </c>
      <c r="C19" s="6">
        <v>13</v>
      </c>
      <c r="D19" s="6">
        <v>32</v>
      </c>
      <c r="E19" s="6">
        <v>0</v>
      </c>
      <c r="F19" s="6">
        <v>36</v>
      </c>
      <c r="G19" s="6">
        <v>9</v>
      </c>
      <c r="H19" s="6">
        <v>0</v>
      </c>
      <c r="I19" s="6">
        <v>1953471</v>
      </c>
      <c r="J19" s="6">
        <v>39</v>
      </c>
    </row>
    <row r="20" spans="1:10" ht="13.9">
      <c r="A20" s="1" t="s">
        <v>4619</v>
      </c>
      <c r="B20" s="6">
        <v>54</v>
      </c>
      <c r="C20" s="6">
        <v>10</v>
      </c>
      <c r="D20" s="6">
        <v>44</v>
      </c>
      <c r="E20" s="6">
        <v>0</v>
      </c>
      <c r="F20" s="6">
        <v>43</v>
      </c>
      <c r="G20" s="6">
        <v>11</v>
      </c>
      <c r="H20" s="6">
        <v>0</v>
      </c>
      <c r="I20" s="6">
        <v>805461</v>
      </c>
      <c r="J20" s="6">
        <v>49</v>
      </c>
    </row>
    <row r="21" spans="1:10" ht="13.9">
      <c r="A21" s="1" t="s">
        <v>4936</v>
      </c>
      <c r="B21" s="6">
        <v>53</v>
      </c>
      <c r="C21" s="6">
        <v>17</v>
      </c>
      <c r="D21" s="6">
        <v>36</v>
      </c>
      <c r="E21" s="6">
        <v>0</v>
      </c>
      <c r="F21" s="6">
        <v>40</v>
      </c>
      <c r="G21" s="6">
        <v>13</v>
      </c>
      <c r="H21" s="6">
        <v>0</v>
      </c>
      <c r="I21" s="6">
        <v>1665406</v>
      </c>
      <c r="J21" s="6">
        <v>48</v>
      </c>
    </row>
    <row r="22" spans="1:10" ht="13.9">
      <c r="A22" s="1" t="s">
        <v>5248</v>
      </c>
      <c r="B22" s="6">
        <v>49</v>
      </c>
      <c r="C22" s="6">
        <v>10</v>
      </c>
      <c r="D22" s="6">
        <v>39</v>
      </c>
      <c r="E22" s="6">
        <v>0</v>
      </c>
      <c r="F22" s="6">
        <v>34</v>
      </c>
      <c r="G22" s="6">
        <v>15</v>
      </c>
      <c r="H22" s="6">
        <v>0</v>
      </c>
      <c r="I22" s="6">
        <v>1620008</v>
      </c>
      <c r="J22" s="6">
        <v>42</v>
      </c>
    </row>
    <row r="23" spans="1:10" ht="13.9">
      <c r="A23" s="1" t="s">
        <v>5536</v>
      </c>
      <c r="B23" s="6">
        <v>55</v>
      </c>
      <c r="C23" s="6">
        <v>15</v>
      </c>
      <c r="D23" s="6">
        <v>40</v>
      </c>
      <c r="E23" s="6">
        <v>0</v>
      </c>
      <c r="F23" s="6">
        <v>33</v>
      </c>
      <c r="G23" s="6">
        <v>22</v>
      </c>
      <c r="H23" s="6">
        <v>0</v>
      </c>
      <c r="I23" s="6">
        <v>973706</v>
      </c>
      <c r="J23" s="6">
        <v>49</v>
      </c>
    </row>
    <row r="24" spans="1:10" ht="13.9">
      <c r="A24" s="1" t="s">
        <v>5860</v>
      </c>
      <c r="B24" s="6">
        <v>58</v>
      </c>
      <c r="C24" s="6">
        <v>14</v>
      </c>
      <c r="D24" s="6">
        <v>44</v>
      </c>
      <c r="E24" s="6">
        <v>0</v>
      </c>
      <c r="F24" s="6">
        <v>42</v>
      </c>
      <c r="G24" s="6">
        <v>16</v>
      </c>
      <c r="H24" s="6">
        <v>0</v>
      </c>
      <c r="I24" s="6">
        <v>4486932</v>
      </c>
      <c r="J24" s="6">
        <v>54</v>
      </c>
    </row>
    <row r="25" spans="1:10" ht="13.9">
      <c r="A25" s="1" t="s">
        <v>6204</v>
      </c>
      <c r="B25" s="6">
        <v>63</v>
      </c>
      <c r="C25" s="6">
        <v>15</v>
      </c>
      <c r="D25" s="6">
        <v>48</v>
      </c>
      <c r="E25" s="6">
        <v>0</v>
      </c>
      <c r="F25" s="6">
        <v>44</v>
      </c>
      <c r="G25" s="6">
        <v>19</v>
      </c>
      <c r="H25" s="6">
        <v>0</v>
      </c>
      <c r="I25" s="6">
        <v>883236</v>
      </c>
      <c r="J25" s="6">
        <v>60</v>
      </c>
    </row>
    <row r="26" spans="1:10" ht="13.9">
      <c r="A26" s="1" t="s">
        <v>6581</v>
      </c>
      <c r="B26" s="6">
        <v>59</v>
      </c>
      <c r="C26" s="6">
        <v>12</v>
      </c>
      <c r="D26" s="6">
        <v>47</v>
      </c>
      <c r="E26" s="6">
        <v>0</v>
      </c>
      <c r="F26" s="6">
        <v>44</v>
      </c>
      <c r="G26" s="6">
        <v>15</v>
      </c>
      <c r="H26" s="6">
        <v>0</v>
      </c>
      <c r="I26" s="6">
        <v>697396</v>
      </c>
      <c r="J26" s="6">
        <v>54</v>
      </c>
    </row>
    <row r="27" spans="1:10" ht="13.9">
      <c r="A27" s="1" t="s">
        <v>6928</v>
      </c>
      <c r="B27" s="6">
        <v>57</v>
      </c>
      <c r="C27" s="6">
        <v>11</v>
      </c>
      <c r="D27" s="6">
        <v>46</v>
      </c>
      <c r="E27" s="6">
        <v>0</v>
      </c>
      <c r="F27" s="6">
        <v>40</v>
      </c>
      <c r="G27" s="6">
        <v>17</v>
      </c>
      <c r="H27" s="6">
        <v>0</v>
      </c>
      <c r="I27" s="6">
        <v>271284</v>
      </c>
      <c r="J27" s="6">
        <v>53</v>
      </c>
    </row>
    <row r="28" spans="1:10" ht="13.9">
      <c r="A28" s="1" t="s">
        <v>7267</v>
      </c>
      <c r="B28" s="6">
        <v>79</v>
      </c>
      <c r="C28" s="6">
        <v>19</v>
      </c>
      <c r="D28" s="6">
        <v>60</v>
      </c>
      <c r="E28" s="6">
        <v>0</v>
      </c>
      <c r="F28" s="6">
        <v>49</v>
      </c>
      <c r="G28" s="6">
        <v>30</v>
      </c>
      <c r="H28" s="6">
        <v>0</v>
      </c>
      <c r="I28" s="6">
        <v>1921479</v>
      </c>
      <c r="J28" s="6">
        <v>68</v>
      </c>
    </row>
    <row r="29" spans="1:10" ht="13.9">
      <c r="A29" s="1" t="s">
        <v>7731</v>
      </c>
      <c r="B29" s="6">
        <v>56</v>
      </c>
      <c r="C29" s="6">
        <v>12</v>
      </c>
      <c r="D29" s="6">
        <v>44</v>
      </c>
      <c r="E29" s="6">
        <v>0</v>
      </c>
      <c r="F29" s="6">
        <v>26</v>
      </c>
      <c r="G29" s="6">
        <v>30</v>
      </c>
      <c r="H29" s="6">
        <v>0</v>
      </c>
      <c r="I29" s="6">
        <v>929138</v>
      </c>
      <c r="J29" s="6">
        <v>50</v>
      </c>
    </row>
    <row r="30" spans="1:10" ht="13.9">
      <c r="A30" s="1" t="s">
        <v>8064</v>
      </c>
      <c r="B30" s="6">
        <v>48</v>
      </c>
      <c r="C30" s="6">
        <v>8</v>
      </c>
      <c r="D30" s="6">
        <v>40</v>
      </c>
      <c r="E30" s="6">
        <v>0</v>
      </c>
      <c r="F30" s="6">
        <v>31</v>
      </c>
      <c r="G30" s="6">
        <v>17</v>
      </c>
      <c r="H30" s="6">
        <v>0</v>
      </c>
      <c r="I30" s="6">
        <v>290100</v>
      </c>
      <c r="J30" s="6">
        <v>48</v>
      </c>
    </row>
    <row r="31" spans="1:10" ht="13.9">
      <c r="A31" s="1" t="s">
        <v>8351</v>
      </c>
      <c r="B31" s="6">
        <v>45</v>
      </c>
      <c r="C31" s="6">
        <v>8</v>
      </c>
      <c r="D31" s="6">
        <v>37</v>
      </c>
      <c r="E31" s="6">
        <v>0</v>
      </c>
      <c r="F31" s="6">
        <v>28</v>
      </c>
      <c r="G31" s="6">
        <v>17</v>
      </c>
      <c r="H31" s="6">
        <v>0</v>
      </c>
      <c r="I31" s="6">
        <v>1276901</v>
      </c>
      <c r="J31" s="6">
        <v>43</v>
      </c>
    </row>
    <row r="32" spans="1:10" ht="13.9">
      <c r="A32" s="1" t="s">
        <v>8619</v>
      </c>
      <c r="B32" s="6">
        <v>60</v>
      </c>
      <c r="C32" s="6">
        <v>14</v>
      </c>
      <c r="D32" s="6">
        <v>46</v>
      </c>
      <c r="E32" s="6">
        <v>0</v>
      </c>
      <c r="F32" s="6">
        <v>43</v>
      </c>
      <c r="G32" s="6">
        <v>17</v>
      </c>
      <c r="H32" s="6">
        <v>0</v>
      </c>
      <c r="I32" s="6">
        <v>858366</v>
      </c>
      <c r="J32" s="6">
        <v>58</v>
      </c>
    </row>
    <row r="33" spans="1:10" ht="13.9">
      <c r="A33" s="1" t="s">
        <v>8978</v>
      </c>
      <c r="B33" s="6">
        <v>65</v>
      </c>
      <c r="C33" s="6">
        <v>16</v>
      </c>
      <c r="D33" s="6">
        <v>49</v>
      </c>
      <c r="E33" s="6">
        <v>0</v>
      </c>
      <c r="F33" s="6">
        <v>50</v>
      </c>
      <c r="G33" s="6">
        <v>15</v>
      </c>
      <c r="H33" s="6">
        <v>0</v>
      </c>
      <c r="I33" s="6">
        <v>1006251</v>
      </c>
      <c r="J33" s="6">
        <v>61</v>
      </c>
    </row>
    <row r="34" spans="1:10" ht="13.9">
      <c r="A34" s="1" t="s">
        <v>9367</v>
      </c>
      <c r="B34" s="6">
        <v>66</v>
      </c>
      <c r="C34" s="6">
        <v>13</v>
      </c>
      <c r="D34" s="6">
        <v>53</v>
      </c>
      <c r="E34" s="6">
        <v>0</v>
      </c>
      <c r="F34" s="6">
        <v>40</v>
      </c>
      <c r="G34" s="6">
        <v>26</v>
      </c>
      <c r="H34" s="6">
        <v>0</v>
      </c>
      <c r="I34" s="6">
        <v>1589590</v>
      </c>
      <c r="J34" s="6">
        <v>63</v>
      </c>
    </row>
    <row r="35" spans="1:10" ht="13.9">
      <c r="A35" s="1" t="s">
        <v>9761</v>
      </c>
      <c r="B35" s="6">
        <v>73</v>
      </c>
      <c r="C35" s="6">
        <v>15</v>
      </c>
      <c r="D35" s="6">
        <v>58</v>
      </c>
      <c r="E35" s="6">
        <v>0</v>
      </c>
      <c r="F35" s="6">
        <v>51</v>
      </c>
      <c r="G35" s="6">
        <v>22</v>
      </c>
      <c r="H35" s="6">
        <v>0</v>
      </c>
      <c r="I35" s="6">
        <v>738780</v>
      </c>
      <c r="J35" s="6">
        <v>67</v>
      </c>
    </row>
    <row r="36" spans="1:10" ht="13.9">
      <c r="A36" s="1" t="s">
        <v>10197</v>
      </c>
      <c r="B36" s="6">
        <v>64</v>
      </c>
      <c r="C36" s="6">
        <v>6</v>
      </c>
      <c r="D36" s="6">
        <v>58</v>
      </c>
      <c r="E36" s="6">
        <v>0</v>
      </c>
      <c r="F36" s="6">
        <v>42</v>
      </c>
      <c r="G36" s="6">
        <v>22</v>
      </c>
      <c r="H36" s="6">
        <v>0</v>
      </c>
      <c r="I36" s="6">
        <v>268046</v>
      </c>
      <c r="J36" s="6">
        <v>58</v>
      </c>
    </row>
    <row r="37" spans="1:10" ht="13.9">
      <c r="A37" s="1" t="s">
        <v>10576</v>
      </c>
      <c r="B37" s="6">
        <v>86</v>
      </c>
      <c r="C37" s="6">
        <v>9</v>
      </c>
      <c r="D37" s="6">
        <v>77</v>
      </c>
      <c r="E37" s="6">
        <v>0</v>
      </c>
      <c r="F37" s="6">
        <v>51</v>
      </c>
      <c r="G37" s="6">
        <v>35</v>
      </c>
      <c r="H37" s="6">
        <v>0</v>
      </c>
      <c r="I37" s="6">
        <v>1419862</v>
      </c>
      <c r="J37" s="6">
        <v>74</v>
      </c>
    </row>
    <row r="38" spans="1:10" ht="13.9">
      <c r="A38" s="1" t="s">
        <v>11082</v>
      </c>
      <c r="B38" s="6">
        <v>42</v>
      </c>
      <c r="C38" s="6">
        <v>8</v>
      </c>
      <c r="D38" s="6">
        <v>34</v>
      </c>
      <c r="E38" s="6">
        <v>0</v>
      </c>
      <c r="F38" s="6">
        <v>33</v>
      </c>
      <c r="G38" s="6">
        <v>9</v>
      </c>
      <c r="H38" s="6">
        <v>0</v>
      </c>
      <c r="I38" s="6">
        <v>495566</v>
      </c>
      <c r="J38" s="6">
        <v>41</v>
      </c>
    </row>
    <row r="39" spans="1:10" ht="13.9">
      <c r="A39" s="1" t="s">
        <v>11334</v>
      </c>
      <c r="B39" s="6">
        <v>74</v>
      </c>
      <c r="C39" s="6">
        <v>15</v>
      </c>
      <c r="D39" s="6">
        <v>59</v>
      </c>
      <c r="E39" s="6">
        <v>0</v>
      </c>
      <c r="F39" s="6">
        <v>50</v>
      </c>
      <c r="G39" s="6">
        <v>24</v>
      </c>
      <c r="H39" s="6">
        <v>0</v>
      </c>
      <c r="I39" s="6">
        <v>690401</v>
      </c>
      <c r="J39" s="6">
        <v>65</v>
      </c>
    </row>
    <row r="40" spans="1:10" ht="13.9">
      <c r="A40" s="1" t="s">
        <v>11767</v>
      </c>
      <c r="B40" s="6">
        <v>80</v>
      </c>
      <c r="C40" s="6">
        <v>15</v>
      </c>
      <c r="D40" s="6">
        <v>65</v>
      </c>
      <c r="E40" s="6">
        <v>0</v>
      </c>
      <c r="F40" s="6">
        <v>61</v>
      </c>
      <c r="G40" s="6">
        <v>19</v>
      </c>
      <c r="H40" s="6">
        <v>0</v>
      </c>
      <c r="I40" s="6">
        <v>1480518</v>
      </c>
      <c r="J40" s="6">
        <v>72</v>
      </c>
    </row>
    <row r="41" spans="1:10" ht="13.9">
      <c r="A41" s="1" t="s">
        <v>12242</v>
      </c>
      <c r="B41" s="6">
        <v>62</v>
      </c>
      <c r="C41" s="6">
        <v>15</v>
      </c>
      <c r="D41" s="6">
        <v>47</v>
      </c>
      <c r="E41" s="6">
        <v>0</v>
      </c>
      <c r="F41" s="6">
        <v>48</v>
      </c>
      <c r="G41" s="6">
        <v>14</v>
      </c>
      <c r="H41" s="6">
        <v>0</v>
      </c>
      <c r="I41" s="6">
        <v>2385761</v>
      </c>
      <c r="J41" s="6">
        <v>56</v>
      </c>
    </row>
    <row r="42" spans="1:10" ht="13.9">
      <c r="A42" s="1" t="s">
        <v>12607</v>
      </c>
      <c r="B42" s="6">
        <v>65</v>
      </c>
      <c r="C42" s="6">
        <v>7</v>
      </c>
      <c r="D42" s="6">
        <v>58</v>
      </c>
      <c r="E42" s="6">
        <v>0</v>
      </c>
      <c r="F42" s="6">
        <v>41</v>
      </c>
      <c r="G42" s="6">
        <v>24</v>
      </c>
      <c r="H42" s="6">
        <v>0</v>
      </c>
      <c r="I42" s="6">
        <v>352762</v>
      </c>
      <c r="J42" s="6">
        <v>59</v>
      </c>
    </row>
    <row r="43" spans="1:10" ht="13.9">
      <c r="A43" s="1" t="s">
        <v>12990</v>
      </c>
      <c r="B43" s="6">
        <v>69</v>
      </c>
      <c r="C43" s="6">
        <v>10</v>
      </c>
      <c r="D43" s="6">
        <v>59</v>
      </c>
      <c r="E43" s="6">
        <v>0</v>
      </c>
      <c r="F43" s="6">
        <v>48</v>
      </c>
      <c r="G43" s="6">
        <v>21</v>
      </c>
      <c r="H43" s="6">
        <v>0</v>
      </c>
      <c r="I43" s="6">
        <v>1015936</v>
      </c>
      <c r="J43" s="6">
        <v>66</v>
      </c>
    </row>
    <row r="44" spans="1:10" ht="13.9">
      <c r="A44" s="1" t="s">
        <v>13402</v>
      </c>
      <c r="B44" s="6">
        <v>61</v>
      </c>
      <c r="C44" s="6">
        <v>8</v>
      </c>
      <c r="D44" s="6">
        <v>53</v>
      </c>
      <c r="E44" s="6">
        <v>0</v>
      </c>
      <c r="F44" s="6">
        <v>42</v>
      </c>
      <c r="G44" s="6">
        <v>19</v>
      </c>
      <c r="H44" s="6">
        <v>0</v>
      </c>
      <c r="I44" s="6">
        <v>676337</v>
      </c>
      <c r="J44" s="6">
        <v>55</v>
      </c>
    </row>
    <row r="45" spans="1:10" ht="13.9">
      <c r="A45" s="1" t="s">
        <v>13769</v>
      </c>
      <c r="B45" s="6">
        <v>78</v>
      </c>
      <c r="C45" s="6">
        <v>17</v>
      </c>
      <c r="D45" s="6">
        <v>61</v>
      </c>
      <c r="E45" s="6">
        <v>0</v>
      </c>
      <c r="F45" s="6">
        <v>50</v>
      </c>
      <c r="G45" s="6">
        <v>28</v>
      </c>
      <c r="H45" s="6">
        <v>0</v>
      </c>
      <c r="I45" s="6">
        <v>1159675</v>
      </c>
      <c r="J45" s="6">
        <v>67</v>
      </c>
    </row>
    <row r="46" spans="1:10" ht="13.9">
      <c r="A46" s="1" t="s">
        <v>14227</v>
      </c>
      <c r="B46" s="6">
        <v>67</v>
      </c>
      <c r="C46" s="6">
        <v>12</v>
      </c>
      <c r="D46" s="6">
        <v>55</v>
      </c>
      <c r="E46" s="6">
        <v>0</v>
      </c>
      <c r="F46" s="6">
        <v>44</v>
      </c>
      <c r="G46" s="6">
        <v>23</v>
      </c>
      <c r="H46" s="6">
        <v>0</v>
      </c>
      <c r="I46" s="6">
        <v>377514</v>
      </c>
      <c r="J46" s="6">
        <v>64</v>
      </c>
    </row>
    <row r="47" spans="1:10" ht="13.9">
      <c r="A47" s="1" t="s">
        <v>14631</v>
      </c>
      <c r="B47" s="6">
        <v>73</v>
      </c>
      <c r="C47" s="6">
        <v>12</v>
      </c>
      <c r="D47" s="6">
        <v>61</v>
      </c>
      <c r="E47" s="6">
        <v>0</v>
      </c>
      <c r="F47" s="6">
        <v>53</v>
      </c>
      <c r="G47" s="6">
        <v>20</v>
      </c>
      <c r="H47" s="6">
        <v>0</v>
      </c>
      <c r="I47" s="6">
        <v>2008652</v>
      </c>
      <c r="J47" s="6">
        <v>66</v>
      </c>
    </row>
    <row r="48" spans="1:10" ht="13.9">
      <c r="A48" s="1" t="s">
        <v>15068</v>
      </c>
      <c r="B48" s="6">
        <v>60</v>
      </c>
      <c r="C48" s="6">
        <v>12</v>
      </c>
      <c r="D48" s="6">
        <v>48</v>
      </c>
      <c r="E48" s="6">
        <v>0</v>
      </c>
      <c r="F48" s="6">
        <v>33</v>
      </c>
      <c r="G48" s="6">
        <v>27</v>
      </c>
      <c r="H48" s="6">
        <v>0</v>
      </c>
      <c r="I48" s="6">
        <v>564057</v>
      </c>
      <c r="J48" s="6">
        <v>54</v>
      </c>
    </row>
    <row r="49" spans="1:10" ht="13.9">
      <c r="A49" s="1" t="s">
        <v>15417</v>
      </c>
      <c r="B49" s="6">
        <v>83</v>
      </c>
      <c r="C49" s="6">
        <v>12</v>
      </c>
      <c r="D49" s="6">
        <v>71</v>
      </c>
      <c r="E49" s="6">
        <v>0</v>
      </c>
      <c r="F49" s="6">
        <v>56</v>
      </c>
      <c r="G49" s="6">
        <v>27</v>
      </c>
      <c r="H49" s="6">
        <v>0</v>
      </c>
      <c r="I49" s="6">
        <v>1201079</v>
      </c>
      <c r="J49" s="6">
        <v>77</v>
      </c>
    </row>
    <row r="50" spans="1:10" ht="13.9">
      <c r="A50" s="1" t="s">
        <v>15911</v>
      </c>
      <c r="B50" s="6">
        <v>78</v>
      </c>
      <c r="C50" s="6">
        <v>16</v>
      </c>
      <c r="D50" s="6">
        <v>62</v>
      </c>
      <c r="E50" s="6">
        <v>0</v>
      </c>
      <c r="F50" s="6">
        <v>55</v>
      </c>
      <c r="G50" s="6">
        <v>23</v>
      </c>
      <c r="H50" s="6">
        <v>0</v>
      </c>
      <c r="I50" s="6">
        <v>2065097</v>
      </c>
      <c r="J50" s="6">
        <v>68</v>
      </c>
    </row>
    <row r="51" spans="1:10" ht="13.9">
      <c r="A51" s="1" t="s">
        <v>16374</v>
      </c>
      <c r="B51" s="6">
        <v>93</v>
      </c>
      <c r="C51" s="6">
        <v>11</v>
      </c>
      <c r="D51" s="6">
        <v>82</v>
      </c>
      <c r="E51" s="6">
        <v>0</v>
      </c>
      <c r="F51" s="6">
        <v>70</v>
      </c>
      <c r="G51" s="6">
        <v>23</v>
      </c>
      <c r="H51" s="6">
        <v>0</v>
      </c>
      <c r="I51" s="6">
        <v>215003</v>
      </c>
      <c r="J51" s="6">
        <v>86</v>
      </c>
    </row>
    <row r="52" spans="1:10" ht="13.9">
      <c r="A52" s="1" t="s">
        <v>16924</v>
      </c>
      <c r="B52" s="6">
        <v>79</v>
      </c>
      <c r="C52" s="6">
        <v>12</v>
      </c>
      <c r="D52" s="6">
        <v>67</v>
      </c>
      <c r="E52" s="6">
        <v>0</v>
      </c>
      <c r="F52" s="6">
        <v>52</v>
      </c>
      <c r="G52" s="6">
        <v>27</v>
      </c>
      <c r="H52" s="6">
        <v>0</v>
      </c>
      <c r="I52" s="6">
        <v>216811</v>
      </c>
      <c r="J52" s="6">
        <v>71</v>
      </c>
    </row>
    <row r="53" spans="1:10" ht="13.9">
      <c r="A53" s="1" t="s">
        <v>17387</v>
      </c>
      <c r="B53" s="6">
        <v>91</v>
      </c>
      <c r="C53" s="6">
        <v>26</v>
      </c>
      <c r="D53" s="6">
        <v>65</v>
      </c>
      <c r="E53" s="6">
        <v>0</v>
      </c>
      <c r="F53" s="6">
        <v>58</v>
      </c>
      <c r="G53" s="6">
        <v>33</v>
      </c>
      <c r="H53" s="6">
        <v>0</v>
      </c>
      <c r="I53" s="6">
        <v>1936548</v>
      </c>
      <c r="J53" s="6">
        <v>84</v>
      </c>
    </row>
    <row r="54" spans="1:10" ht="13.9">
      <c r="A54" s="1" t="s">
        <v>17925</v>
      </c>
      <c r="B54" s="6">
        <v>87</v>
      </c>
      <c r="C54" s="6">
        <v>22</v>
      </c>
      <c r="D54" s="6">
        <v>65</v>
      </c>
      <c r="E54" s="6">
        <v>0</v>
      </c>
      <c r="F54" s="6">
        <v>64</v>
      </c>
      <c r="G54" s="6">
        <v>23</v>
      </c>
      <c r="H54" s="6">
        <v>0</v>
      </c>
      <c r="I54" s="6">
        <v>541167</v>
      </c>
      <c r="J54" s="6">
        <v>82</v>
      </c>
    </row>
    <row r="55" spans="1:10" ht="13.9">
      <c r="A55" s="1" t="s">
        <v>18438</v>
      </c>
      <c r="B55" s="6">
        <v>74</v>
      </c>
      <c r="C55" s="6">
        <v>14</v>
      </c>
      <c r="D55" s="6">
        <v>60</v>
      </c>
      <c r="E55" s="6">
        <v>0</v>
      </c>
      <c r="F55" s="6">
        <v>52</v>
      </c>
      <c r="G55" s="6">
        <v>22</v>
      </c>
      <c r="H55" s="6">
        <v>0</v>
      </c>
      <c r="I55" s="6">
        <v>794329</v>
      </c>
      <c r="J55" s="6">
        <v>68</v>
      </c>
    </row>
    <row r="56" spans="1:10" ht="13.9">
      <c r="A56" s="1" t="s">
        <v>18877</v>
      </c>
      <c r="B56" s="6">
        <v>74</v>
      </c>
      <c r="C56" s="6">
        <v>12</v>
      </c>
      <c r="D56" s="6">
        <v>62</v>
      </c>
      <c r="E56" s="6">
        <v>0</v>
      </c>
      <c r="F56" s="6">
        <v>56</v>
      </c>
      <c r="G56" s="6">
        <v>18</v>
      </c>
      <c r="H56" s="6">
        <v>0</v>
      </c>
      <c r="I56" s="6">
        <v>401186</v>
      </c>
      <c r="J56" s="6">
        <v>69</v>
      </c>
    </row>
    <row r="57" spans="1:10" ht="13.9">
      <c r="A57" s="1" t="s">
        <v>19312</v>
      </c>
      <c r="B57" s="6">
        <v>95</v>
      </c>
      <c r="C57" s="6">
        <v>17</v>
      </c>
      <c r="D57" s="6">
        <v>78</v>
      </c>
      <c r="E57" s="6">
        <v>0</v>
      </c>
      <c r="F57" s="6">
        <v>67</v>
      </c>
      <c r="G57" s="6">
        <v>28</v>
      </c>
      <c r="H57" s="6">
        <v>0</v>
      </c>
      <c r="I57" s="6">
        <v>640022</v>
      </c>
      <c r="J57" s="6">
        <v>89</v>
      </c>
    </row>
    <row r="58" spans="1:10" ht="13.9">
      <c r="A58" s="1" t="s">
        <v>19870</v>
      </c>
      <c r="B58" s="6">
        <v>68</v>
      </c>
      <c r="C58" s="6">
        <v>15</v>
      </c>
      <c r="D58" s="6">
        <v>53</v>
      </c>
      <c r="E58" s="6">
        <v>0</v>
      </c>
      <c r="F58" s="6">
        <v>49</v>
      </c>
      <c r="G58" s="6">
        <v>19</v>
      </c>
      <c r="H58" s="6">
        <v>0</v>
      </c>
      <c r="I58" s="6">
        <v>634230</v>
      </c>
      <c r="J58" s="6">
        <v>63</v>
      </c>
    </row>
    <row r="59" spans="1:10" ht="13.9">
      <c r="A59" s="1" t="s">
        <v>20272</v>
      </c>
      <c r="B59" s="6">
        <v>77</v>
      </c>
      <c r="C59" s="6">
        <v>15</v>
      </c>
      <c r="D59" s="6">
        <v>62</v>
      </c>
      <c r="E59" s="6">
        <v>0</v>
      </c>
      <c r="F59" s="6">
        <v>58</v>
      </c>
      <c r="G59" s="6">
        <v>19</v>
      </c>
      <c r="H59" s="6">
        <v>0</v>
      </c>
      <c r="I59" s="6">
        <v>660164</v>
      </c>
      <c r="J59" s="6">
        <v>69</v>
      </c>
    </row>
    <row r="60" spans="1:10" ht="13.9">
      <c r="A60" s="1" t="s">
        <v>20728</v>
      </c>
      <c r="B60" s="6">
        <v>94</v>
      </c>
      <c r="C60" s="6">
        <v>17</v>
      </c>
      <c r="D60" s="6">
        <v>77</v>
      </c>
      <c r="E60" s="6">
        <v>0</v>
      </c>
      <c r="F60" s="6">
        <v>67</v>
      </c>
      <c r="G60" s="6">
        <v>27</v>
      </c>
      <c r="H60" s="6">
        <v>0</v>
      </c>
      <c r="I60" s="6">
        <v>1115119</v>
      </c>
      <c r="J60" s="6">
        <v>89</v>
      </c>
    </row>
    <row r="61" spans="1:10" ht="13.9">
      <c r="A61" s="1" t="s">
        <v>21285</v>
      </c>
      <c r="B61" s="6">
        <v>82</v>
      </c>
      <c r="C61" s="6">
        <v>15</v>
      </c>
      <c r="D61" s="6">
        <v>67</v>
      </c>
      <c r="E61" s="6">
        <v>0</v>
      </c>
      <c r="F61" s="6">
        <v>57</v>
      </c>
      <c r="G61" s="6">
        <v>25</v>
      </c>
      <c r="H61" s="6">
        <v>0</v>
      </c>
      <c r="I61" s="6">
        <v>1192807</v>
      </c>
      <c r="J61" s="6">
        <v>73</v>
      </c>
    </row>
    <row r="62" spans="1:10" ht="13.9">
      <c r="A62" s="1" t="s">
        <v>21767</v>
      </c>
      <c r="B62" s="6">
        <v>67</v>
      </c>
      <c r="C62" s="6">
        <v>12</v>
      </c>
      <c r="D62" s="6">
        <v>55</v>
      </c>
      <c r="E62" s="6">
        <v>0</v>
      </c>
      <c r="F62" s="6">
        <v>51</v>
      </c>
      <c r="G62" s="6">
        <v>16</v>
      </c>
      <c r="H62" s="6">
        <v>0</v>
      </c>
      <c r="I62" s="6">
        <v>420929</v>
      </c>
      <c r="J62" s="6">
        <v>63</v>
      </c>
    </row>
    <row r="63" spans="1:10" ht="13.9">
      <c r="A63" s="1" t="s">
        <v>22166</v>
      </c>
      <c r="B63" s="6">
        <v>98</v>
      </c>
      <c r="C63" s="6">
        <v>15</v>
      </c>
      <c r="D63" s="6">
        <v>83</v>
      </c>
      <c r="E63" s="6">
        <v>0</v>
      </c>
      <c r="F63" s="6">
        <v>70</v>
      </c>
      <c r="G63" s="6">
        <v>28</v>
      </c>
      <c r="H63" s="6">
        <v>0</v>
      </c>
      <c r="I63" s="6">
        <v>497311</v>
      </c>
      <c r="J63" s="6">
        <v>90</v>
      </c>
    </row>
    <row r="64" spans="1:10" ht="13.9">
      <c r="A64" s="1" t="s">
        <v>22748</v>
      </c>
      <c r="B64" s="6">
        <v>91</v>
      </c>
      <c r="C64" s="6">
        <v>16</v>
      </c>
      <c r="D64" s="6">
        <v>75</v>
      </c>
      <c r="E64" s="6">
        <v>0</v>
      </c>
      <c r="F64" s="6">
        <v>69</v>
      </c>
      <c r="G64" s="6">
        <v>22</v>
      </c>
      <c r="H64" s="6">
        <v>0</v>
      </c>
      <c r="I64" s="6">
        <v>529110</v>
      </c>
      <c r="J64" s="6">
        <v>81</v>
      </c>
    </row>
    <row r="65" spans="1:10" ht="13.9">
      <c r="A65" s="1" t="s">
        <v>23285</v>
      </c>
      <c r="B65" s="6">
        <v>75</v>
      </c>
      <c r="C65" s="6">
        <v>6</v>
      </c>
      <c r="D65" s="6">
        <v>69</v>
      </c>
      <c r="E65" s="6">
        <v>0</v>
      </c>
      <c r="F65" s="6">
        <v>53</v>
      </c>
      <c r="G65" s="6">
        <v>22</v>
      </c>
      <c r="H65" s="6">
        <v>0</v>
      </c>
      <c r="I65" s="6">
        <v>357292</v>
      </c>
      <c r="J65" s="6">
        <v>71</v>
      </c>
    </row>
    <row r="66" spans="1:10" ht="13.9">
      <c r="A66" s="1" t="s">
        <v>23735</v>
      </c>
      <c r="B66" s="6">
        <v>70</v>
      </c>
      <c r="C66" s="6">
        <v>11</v>
      </c>
      <c r="D66" s="6">
        <v>59</v>
      </c>
      <c r="E66" s="6">
        <v>0</v>
      </c>
      <c r="F66" s="6">
        <v>47</v>
      </c>
      <c r="G66" s="6">
        <v>23</v>
      </c>
      <c r="H66" s="6">
        <v>0</v>
      </c>
      <c r="I66" s="6">
        <v>366551</v>
      </c>
      <c r="J66" s="6">
        <v>66</v>
      </c>
    </row>
    <row r="67" spans="1:10" ht="13.9">
      <c r="A67" s="1" t="s">
        <v>24152</v>
      </c>
      <c r="B67" s="6">
        <v>75</v>
      </c>
      <c r="C67" s="6">
        <v>17</v>
      </c>
      <c r="D67" s="6">
        <v>58</v>
      </c>
      <c r="E67" s="6">
        <v>0</v>
      </c>
      <c r="F67" s="6">
        <v>50</v>
      </c>
      <c r="G67" s="6">
        <v>25</v>
      </c>
      <c r="H67" s="6">
        <v>0</v>
      </c>
      <c r="I67" s="6">
        <v>1771495</v>
      </c>
      <c r="J67" s="6">
        <v>70</v>
      </c>
    </row>
    <row r="68" spans="1:10" ht="13.9">
      <c r="A68" s="1" t="s">
        <v>24593</v>
      </c>
      <c r="B68" s="6">
        <v>82</v>
      </c>
      <c r="C68" s="6">
        <v>15</v>
      </c>
      <c r="D68" s="6">
        <v>67</v>
      </c>
      <c r="E68" s="6">
        <v>0</v>
      </c>
      <c r="F68" s="6">
        <v>53</v>
      </c>
      <c r="G68" s="6">
        <v>29</v>
      </c>
      <c r="H68" s="6">
        <v>0</v>
      </c>
      <c r="I68" s="6">
        <v>1020835</v>
      </c>
      <c r="J68" s="6">
        <v>76</v>
      </c>
    </row>
    <row r="69" spans="1:10" ht="13.9">
      <c r="A69" s="1" t="s">
        <v>25071</v>
      </c>
      <c r="B69" s="6">
        <v>97</v>
      </c>
      <c r="C69" s="6">
        <v>20</v>
      </c>
      <c r="D69" s="6">
        <v>77</v>
      </c>
      <c r="E69" s="6">
        <v>0</v>
      </c>
      <c r="F69" s="6">
        <v>73</v>
      </c>
      <c r="G69" s="6">
        <v>24</v>
      </c>
      <c r="H69" s="6">
        <v>0</v>
      </c>
      <c r="I69" s="6">
        <v>780417</v>
      </c>
      <c r="J69" s="6">
        <v>94</v>
      </c>
    </row>
    <row r="70" spans="1:10" ht="13.9">
      <c r="A70" s="1" t="s">
        <v>25656</v>
      </c>
      <c r="B70" s="6">
        <v>83</v>
      </c>
      <c r="C70" s="6">
        <v>12</v>
      </c>
      <c r="D70" s="6">
        <v>71</v>
      </c>
      <c r="E70" s="6">
        <v>0</v>
      </c>
      <c r="F70" s="6">
        <v>68</v>
      </c>
      <c r="G70" s="6">
        <v>15</v>
      </c>
      <c r="H70" s="6">
        <v>0</v>
      </c>
      <c r="I70" s="6">
        <v>238620</v>
      </c>
      <c r="J70" s="6">
        <v>77</v>
      </c>
    </row>
    <row r="71" spans="1:10" ht="13.9">
      <c r="A71" s="1" t="s">
        <v>26151</v>
      </c>
      <c r="B71" s="6">
        <v>85</v>
      </c>
      <c r="C71" s="6">
        <v>11</v>
      </c>
      <c r="D71" s="6">
        <v>74</v>
      </c>
      <c r="E71" s="6">
        <v>0</v>
      </c>
      <c r="F71" s="6">
        <v>65</v>
      </c>
      <c r="G71" s="6">
        <v>20</v>
      </c>
      <c r="H71" s="6">
        <v>0</v>
      </c>
      <c r="I71" s="6">
        <v>4161168</v>
      </c>
      <c r="J71" s="6">
        <v>81</v>
      </c>
    </row>
    <row r="72" spans="1:10" ht="13.9">
      <c r="A72" s="1" t="s">
        <v>26663</v>
      </c>
      <c r="B72" s="6">
        <v>91</v>
      </c>
      <c r="C72" s="6">
        <v>18</v>
      </c>
      <c r="D72" s="6">
        <v>73</v>
      </c>
      <c r="E72" s="6">
        <v>0</v>
      </c>
      <c r="F72" s="6">
        <v>70</v>
      </c>
      <c r="G72" s="6">
        <v>21</v>
      </c>
      <c r="H72" s="6">
        <v>0</v>
      </c>
      <c r="I72" s="6">
        <v>768803</v>
      </c>
      <c r="J72" s="6">
        <v>84</v>
      </c>
    </row>
    <row r="73" spans="1:10" ht="13.9">
      <c r="A73" s="1" t="s">
        <v>27209</v>
      </c>
      <c r="B73" s="6">
        <v>94</v>
      </c>
      <c r="C73" s="6">
        <v>9</v>
      </c>
      <c r="D73" s="6">
        <v>85</v>
      </c>
      <c r="E73" s="6">
        <v>0</v>
      </c>
      <c r="F73" s="6">
        <v>71</v>
      </c>
      <c r="G73" s="6">
        <v>23</v>
      </c>
      <c r="H73" s="6">
        <v>0</v>
      </c>
      <c r="I73" s="6">
        <v>789036</v>
      </c>
      <c r="J73" s="6">
        <v>83</v>
      </c>
    </row>
  </sheetData>
  <phoneticPr fontId="13"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7"/>
  <sheetViews>
    <sheetView showGridLines="0" workbookViewId="0"/>
  </sheetViews>
  <sheetFormatPr defaultRowHeight="13.5"/>
  <cols>
    <col min="1" max="1" width="13" customWidth="1"/>
    <col min="2" max="10" width="17" customWidth="1"/>
  </cols>
  <sheetData>
    <row r="1" spans="1:10" ht="34.049999999999997" customHeight="1">
      <c r="A1" s="3" t="s">
        <v>19</v>
      </c>
      <c r="B1" s="3" t="s">
        <v>27769</v>
      </c>
      <c r="C1" s="3" t="s">
        <v>27770</v>
      </c>
      <c r="D1" s="3" t="s">
        <v>27771</v>
      </c>
      <c r="E1" s="3" t="s">
        <v>27772</v>
      </c>
      <c r="F1" s="3" t="s">
        <v>27773</v>
      </c>
      <c r="G1" s="3" t="s">
        <v>27774</v>
      </c>
      <c r="H1" s="3" t="s">
        <v>27775</v>
      </c>
      <c r="I1" s="3" t="s">
        <v>27776</v>
      </c>
      <c r="J1" s="3" t="s">
        <v>27777</v>
      </c>
    </row>
    <row r="2" spans="1:10" ht="13.9">
      <c r="A2" s="1">
        <v>2020</v>
      </c>
      <c r="B2" s="6">
        <v>498</v>
      </c>
      <c r="C2" s="6">
        <v>142</v>
      </c>
      <c r="D2" s="6">
        <v>356</v>
      </c>
      <c r="E2" s="6">
        <v>0</v>
      </c>
      <c r="F2" s="6">
        <v>405</v>
      </c>
      <c r="G2" s="6">
        <v>93</v>
      </c>
      <c r="H2" s="6">
        <v>0</v>
      </c>
      <c r="I2" s="6">
        <v>14009221</v>
      </c>
      <c r="J2" s="6">
        <v>443</v>
      </c>
    </row>
    <row r="3" spans="1:10" ht="13.9">
      <c r="A3" s="1">
        <v>2021</v>
      </c>
      <c r="B3" s="6">
        <v>590</v>
      </c>
      <c r="C3" s="6">
        <v>152</v>
      </c>
      <c r="D3" s="6">
        <v>438</v>
      </c>
      <c r="E3" s="6">
        <v>0</v>
      </c>
      <c r="F3" s="6">
        <v>432</v>
      </c>
      <c r="G3" s="6">
        <v>158</v>
      </c>
      <c r="H3" s="6">
        <v>0</v>
      </c>
      <c r="I3" s="6">
        <v>14631664</v>
      </c>
      <c r="J3" s="6">
        <v>530</v>
      </c>
    </row>
    <row r="4" spans="1:10" ht="13.9">
      <c r="A4" s="1">
        <v>2022</v>
      </c>
      <c r="B4" s="6">
        <v>758</v>
      </c>
      <c r="C4" s="6">
        <v>143</v>
      </c>
      <c r="D4" s="6">
        <v>615</v>
      </c>
      <c r="E4" s="6">
        <v>0</v>
      </c>
      <c r="F4" s="6">
        <v>495</v>
      </c>
      <c r="G4" s="6">
        <v>263</v>
      </c>
      <c r="H4" s="6">
        <v>0</v>
      </c>
      <c r="I4" s="6">
        <v>11267193</v>
      </c>
      <c r="J4" s="6">
        <v>697</v>
      </c>
    </row>
    <row r="5" spans="1:10" ht="13.9">
      <c r="A5" s="1">
        <v>2023</v>
      </c>
      <c r="B5" s="6">
        <v>814</v>
      </c>
      <c r="C5" s="6">
        <v>143</v>
      </c>
      <c r="D5" s="6">
        <v>671</v>
      </c>
      <c r="E5" s="6">
        <v>0</v>
      </c>
      <c r="F5" s="6">
        <v>559</v>
      </c>
      <c r="G5" s="6">
        <v>255</v>
      </c>
      <c r="H5" s="6">
        <v>0</v>
      </c>
      <c r="I5" s="6">
        <v>12408258</v>
      </c>
      <c r="J5" s="6">
        <v>742</v>
      </c>
    </row>
    <row r="6" spans="1:10" ht="13.9">
      <c r="A6" s="1">
        <v>2024</v>
      </c>
      <c r="B6" s="6">
        <v>992</v>
      </c>
      <c r="C6" s="6">
        <v>192</v>
      </c>
      <c r="D6" s="6">
        <v>800</v>
      </c>
      <c r="E6" s="6">
        <v>0</v>
      </c>
      <c r="F6" s="6">
        <v>705</v>
      </c>
      <c r="G6" s="6">
        <v>287</v>
      </c>
      <c r="H6" s="6">
        <v>0</v>
      </c>
      <c r="I6" s="6">
        <v>10412483</v>
      </c>
      <c r="J6" s="6">
        <v>911</v>
      </c>
    </row>
    <row r="7" spans="1:10" ht="13.9">
      <c r="A7" s="1">
        <v>2025</v>
      </c>
      <c r="B7" s="6">
        <v>1008</v>
      </c>
      <c r="C7" s="6">
        <v>162</v>
      </c>
      <c r="D7" s="6">
        <v>846</v>
      </c>
      <c r="E7" s="6">
        <v>0</v>
      </c>
      <c r="F7" s="6">
        <v>740</v>
      </c>
      <c r="G7" s="6">
        <v>268</v>
      </c>
      <c r="H7" s="6">
        <v>0</v>
      </c>
      <c r="I7" s="6">
        <v>11701567</v>
      </c>
      <c r="J7" s="6">
        <v>936</v>
      </c>
    </row>
  </sheetData>
  <phoneticPr fontId="13"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4661"/>
  <sheetViews>
    <sheetView showGridLines="0" workbookViewId="0"/>
  </sheetViews>
  <sheetFormatPr defaultRowHeight="13.5"/>
  <cols>
    <col min="1" max="33" width="16" customWidth="1"/>
  </cols>
  <sheetData>
    <row r="1" spans="1:33">
      <c r="A1" s="23" t="s">
        <v>27909</v>
      </c>
      <c r="B1" s="23" t="s">
        <v>4</v>
      </c>
      <c r="C1" s="23"/>
      <c r="D1" s="23" t="s">
        <v>3</v>
      </c>
      <c r="E1" s="23" t="s">
        <v>4</v>
      </c>
      <c r="F1" s="23"/>
      <c r="G1" s="23" t="s">
        <v>27909</v>
      </c>
      <c r="H1" s="23" t="s">
        <v>68</v>
      </c>
      <c r="I1" s="23" t="s">
        <v>56</v>
      </c>
      <c r="J1" s="23"/>
      <c r="K1" s="23" t="s">
        <v>3</v>
      </c>
      <c r="L1" s="23" t="s">
        <v>68</v>
      </c>
      <c r="M1" s="23" t="s">
        <v>56</v>
      </c>
      <c r="N1" s="23"/>
      <c r="O1" s="23" t="s">
        <v>27909</v>
      </c>
      <c r="P1" s="23" t="s">
        <v>5</v>
      </c>
      <c r="Q1" s="23" t="s">
        <v>7</v>
      </c>
      <c r="R1" s="23" t="s">
        <v>8</v>
      </c>
      <c r="S1" s="23"/>
      <c r="T1" s="23" t="s">
        <v>3</v>
      </c>
      <c r="U1" s="23" t="s">
        <v>5</v>
      </c>
      <c r="V1" s="23" t="s">
        <v>7</v>
      </c>
      <c r="W1" s="23" t="s">
        <v>8</v>
      </c>
      <c r="X1" s="23"/>
      <c r="Y1" s="23" t="s">
        <v>27910</v>
      </c>
      <c r="Z1" s="23" t="s">
        <v>27911</v>
      </c>
      <c r="AA1" s="23" t="s">
        <v>27912</v>
      </c>
      <c r="AB1" s="23" t="s">
        <v>27913</v>
      </c>
      <c r="AC1" s="23" t="s">
        <v>27914</v>
      </c>
      <c r="AD1" s="23" t="s">
        <v>27915</v>
      </c>
      <c r="AE1" s="23"/>
      <c r="AF1" s="23" t="s">
        <v>1</v>
      </c>
      <c r="AG1" s="23" t="s">
        <v>2</v>
      </c>
    </row>
    <row r="2" spans="1:33">
      <c r="A2" t="str">
        <f>月度统计!A2</f>
        <v>2020-01</v>
      </c>
      <c r="B2">
        <f>月度统计!B2</f>
        <v>28</v>
      </c>
      <c r="D2">
        <f>年度统计!A2</f>
        <v>2020</v>
      </c>
      <c r="E2">
        <f>年度统计!B2</f>
        <v>498</v>
      </c>
      <c r="G2" t="str">
        <f>月度统计!A2</f>
        <v>2020-01</v>
      </c>
      <c r="H2">
        <f>月度统计!C2</f>
        <v>8</v>
      </c>
      <c r="I2">
        <f>月度统计!D2</f>
        <v>20</v>
      </c>
      <c r="K2">
        <f>年度统计!A2</f>
        <v>2020</v>
      </c>
      <c r="L2">
        <f>年度统计!C2</f>
        <v>142</v>
      </c>
      <c r="M2">
        <f>年度统计!D2</f>
        <v>356</v>
      </c>
      <c r="O2" t="str">
        <f>月度统计!A2</f>
        <v>2020-01</v>
      </c>
      <c r="P2">
        <f>月度统计!F2</f>
        <v>23</v>
      </c>
      <c r="Q2">
        <f>月度统计!G2</f>
        <v>5</v>
      </c>
      <c r="R2">
        <f>月度统计!H2</f>
        <v>0</v>
      </c>
      <c r="T2">
        <f>年度统计!A2</f>
        <v>2020</v>
      </c>
      <c r="U2">
        <f>年度统计!F2</f>
        <v>405</v>
      </c>
      <c r="V2">
        <f>年度统计!G2</f>
        <v>93</v>
      </c>
      <c r="W2">
        <f>年度统计!H2</f>
        <v>0</v>
      </c>
      <c r="Y2">
        <f>游戏总表!F2</f>
        <v>79.209999999999994</v>
      </c>
      <c r="Z2" s="24">
        <f>IF(游戏总表!I2&gt;0,LOG(游戏总表!I2,10),"")</f>
        <v>2.4424797690644482</v>
      </c>
      <c r="AA2" s="24" t="str">
        <f>IF(AND(游戏总表!I2&gt;0,游戏总表!Q2="高热度（&gt;198）"),LOG(游戏总表!I2,10),"")</f>
        <v/>
      </c>
      <c r="AB2" s="24">
        <f>IF(AND(游戏总表!I2&gt;0,游戏总表!Q2="低热度（≤198）"),LOG(游戏总表!I2,10),"")</f>
        <v>2.4424797690644482</v>
      </c>
      <c r="AC2" s="24">
        <f>IF(AND(游戏总表!I2&gt;0,游戏总表!R2="全年龄"),LOG(游戏总表!I2,10),"")</f>
        <v>2.4424797690644482</v>
      </c>
      <c r="AD2" s="24" t="str">
        <f>IF(AND(游戏总表!I2&gt;0,游戏总表!R2="非全年龄"),LOG(游戏总表!I2,10),"")</f>
        <v/>
      </c>
      <c r="AF2" t="s">
        <v>5</v>
      </c>
      <c r="AG2">
        <f>COUNTIF(游戏总表!$R$2:$R$4661,AF2)</f>
        <v>3336</v>
      </c>
    </row>
    <row r="3" spans="1:33">
      <c r="A3" t="str">
        <f>月度统计!A3</f>
        <v>2020-02</v>
      </c>
      <c r="B3">
        <f>月度统计!B3</f>
        <v>46</v>
      </c>
      <c r="D3">
        <f>年度统计!A3</f>
        <v>2021</v>
      </c>
      <c r="E3">
        <f>年度统计!B3</f>
        <v>590</v>
      </c>
      <c r="G3" t="str">
        <f>月度统计!A3</f>
        <v>2020-02</v>
      </c>
      <c r="H3">
        <f>月度统计!C3</f>
        <v>15</v>
      </c>
      <c r="I3">
        <f>月度统计!D3</f>
        <v>31</v>
      </c>
      <c r="K3">
        <f>年度统计!A3</f>
        <v>2021</v>
      </c>
      <c r="L3">
        <f>年度统计!C3</f>
        <v>152</v>
      </c>
      <c r="M3">
        <f>年度统计!D3</f>
        <v>438</v>
      </c>
      <c r="O3" t="str">
        <f>月度统计!A3</f>
        <v>2020-02</v>
      </c>
      <c r="P3">
        <f>月度统计!F3</f>
        <v>36</v>
      </c>
      <c r="Q3">
        <f>月度统计!G3</f>
        <v>10</v>
      </c>
      <c r="R3">
        <f>月度统计!H3</f>
        <v>0</v>
      </c>
      <c r="T3">
        <f>年度统计!A3</f>
        <v>2021</v>
      </c>
      <c r="U3">
        <f>年度统计!F3</f>
        <v>432</v>
      </c>
      <c r="V3">
        <f>年度统计!G3</f>
        <v>158</v>
      </c>
      <c r="W3">
        <f>年度统计!H3</f>
        <v>0</v>
      </c>
      <c r="Y3">
        <f>游戏总表!F3</f>
        <v>79.180000000000007</v>
      </c>
      <c r="Z3" s="24">
        <f>IF(游戏总表!I3&gt;0,LOG(游戏总表!I3,10),"")</f>
        <v>4.4243752088079153</v>
      </c>
      <c r="AA3" s="24">
        <f>IF(AND(游戏总表!I3&gt;0,游戏总表!Q3="高热度（&gt;198）"),LOG(游戏总表!I3,10),"")</f>
        <v>4.4243752088079153</v>
      </c>
      <c r="AB3" s="24" t="str">
        <f>IF(AND(游戏总表!I3&gt;0,游戏总表!Q3="低热度（≤198）"),LOG(游戏总表!I3,10),"")</f>
        <v/>
      </c>
      <c r="AC3" s="24">
        <f>IF(AND(游戏总表!I3&gt;0,游戏总表!R3="全年龄"),LOG(游戏总表!I3,10),"")</f>
        <v>4.4243752088079153</v>
      </c>
      <c r="AD3" s="24" t="str">
        <f>IF(AND(游戏总表!I3&gt;0,游戏总表!R3="非全年龄"),LOG(游戏总表!I3,10),"")</f>
        <v/>
      </c>
      <c r="AF3" t="s">
        <v>7</v>
      </c>
      <c r="AG3">
        <f>COUNTIF(游戏总表!$R$2:$R$4661,AF3)</f>
        <v>1324</v>
      </c>
    </row>
    <row r="4" spans="1:33">
      <c r="A4" t="str">
        <f>月度统计!A4</f>
        <v>2020-03</v>
      </c>
      <c r="B4">
        <f>月度统计!B4</f>
        <v>31</v>
      </c>
      <c r="D4">
        <f>年度统计!A4</f>
        <v>2022</v>
      </c>
      <c r="E4">
        <f>年度统计!B4</f>
        <v>758</v>
      </c>
      <c r="G4" t="str">
        <f>月度统计!A4</f>
        <v>2020-03</v>
      </c>
      <c r="H4">
        <f>月度统计!C4</f>
        <v>9</v>
      </c>
      <c r="I4">
        <f>月度统计!D4</f>
        <v>22</v>
      </c>
      <c r="K4">
        <f>年度统计!A4</f>
        <v>2022</v>
      </c>
      <c r="L4">
        <f>年度统计!C4</f>
        <v>143</v>
      </c>
      <c r="M4">
        <f>年度统计!D4</f>
        <v>615</v>
      </c>
      <c r="O4" t="str">
        <f>月度统计!A4</f>
        <v>2020-03</v>
      </c>
      <c r="P4">
        <f>月度统计!F4</f>
        <v>24</v>
      </c>
      <c r="Q4">
        <f>月度统计!G4</f>
        <v>7</v>
      </c>
      <c r="R4">
        <f>月度统计!H4</f>
        <v>0</v>
      </c>
      <c r="T4">
        <f>年度统计!A4</f>
        <v>2022</v>
      </c>
      <c r="U4">
        <f>年度统计!F4</f>
        <v>495</v>
      </c>
      <c r="V4">
        <f>年度统计!G4</f>
        <v>263</v>
      </c>
      <c r="W4">
        <f>年度统计!H4</f>
        <v>0</v>
      </c>
      <c r="Y4">
        <f>游戏总表!F4</f>
        <v>79.180000000000007</v>
      </c>
      <c r="Z4" s="24">
        <f>IF(游戏总表!I4&gt;0,LOG(游戏总表!I4,10),"")</f>
        <v>4.9551969078457825</v>
      </c>
      <c r="AA4" s="24">
        <f>IF(AND(游戏总表!I4&gt;0,游戏总表!Q4="高热度（&gt;198）"),LOG(游戏总表!I4,10),"")</f>
        <v>4.9551969078457825</v>
      </c>
      <c r="AB4" s="24" t="str">
        <f>IF(AND(游戏总表!I4&gt;0,游戏总表!Q4="低热度（≤198）"),LOG(游戏总表!I4,10),"")</f>
        <v/>
      </c>
      <c r="AC4" s="24">
        <f>IF(AND(游戏总表!I4&gt;0,游戏总表!R4="全年龄"),LOG(游戏总表!I4,10),"")</f>
        <v>4.9551969078457825</v>
      </c>
      <c r="AD4" s="24" t="str">
        <f>IF(AND(游戏总表!I4&gt;0,游戏总表!R4="非全年龄"),LOG(游戏总表!I4,10),"")</f>
        <v/>
      </c>
      <c r="AF4" t="s">
        <v>8</v>
      </c>
      <c r="AG4">
        <f>COUNTIF(游戏总表!$R$2:$R$4661,AF4)</f>
        <v>0</v>
      </c>
    </row>
    <row r="5" spans="1:33">
      <c r="A5" t="str">
        <f>月度统计!A5</f>
        <v>2020-04</v>
      </c>
      <c r="B5">
        <f>月度统计!B5</f>
        <v>46</v>
      </c>
      <c r="D5">
        <f>年度统计!A5</f>
        <v>2023</v>
      </c>
      <c r="E5">
        <f>年度统计!B5</f>
        <v>814</v>
      </c>
      <c r="G5" t="str">
        <f>月度统计!A5</f>
        <v>2020-04</v>
      </c>
      <c r="H5">
        <f>月度统计!C5</f>
        <v>14</v>
      </c>
      <c r="I5">
        <f>月度统计!D5</f>
        <v>32</v>
      </c>
      <c r="K5">
        <f>年度统计!A5</f>
        <v>2023</v>
      </c>
      <c r="L5">
        <f>年度统计!C5</f>
        <v>143</v>
      </c>
      <c r="M5">
        <f>年度统计!D5</f>
        <v>671</v>
      </c>
      <c r="O5" t="str">
        <f>月度统计!A5</f>
        <v>2020-04</v>
      </c>
      <c r="P5">
        <f>月度统计!F5</f>
        <v>37</v>
      </c>
      <c r="Q5">
        <f>月度统计!G5</f>
        <v>9</v>
      </c>
      <c r="R5">
        <f>月度统计!H5</f>
        <v>0</v>
      </c>
      <c r="T5">
        <f>年度统计!A5</f>
        <v>2023</v>
      </c>
      <c r="U5">
        <f>年度统计!F5</f>
        <v>559</v>
      </c>
      <c r="V5">
        <f>年度统计!G5</f>
        <v>255</v>
      </c>
      <c r="W5">
        <f>年度统计!H5</f>
        <v>0</v>
      </c>
      <c r="Y5">
        <f>游戏总表!F5</f>
        <v>79.150000000000006</v>
      </c>
      <c r="Z5" s="24">
        <f>IF(游戏总表!I5&gt;0,LOG(游戏总表!I5,10),"")</f>
        <v>2.0718820073061255</v>
      </c>
      <c r="AA5" s="24" t="str">
        <f>IF(AND(游戏总表!I5&gt;0,游戏总表!Q5="高热度（&gt;198）"),LOG(游戏总表!I5,10),"")</f>
        <v/>
      </c>
      <c r="AB5" s="24">
        <f>IF(AND(游戏总表!I5&gt;0,游戏总表!Q5="低热度（≤198）"),LOG(游戏总表!I5,10),"")</f>
        <v>2.0718820073061255</v>
      </c>
      <c r="AC5" s="24">
        <f>IF(AND(游戏总表!I5&gt;0,游戏总表!R5="全年龄"),LOG(游戏总表!I5,10),"")</f>
        <v>2.0718820073061255</v>
      </c>
      <c r="AD5" s="24" t="str">
        <f>IF(AND(游戏总表!I5&gt;0,游戏总表!R5="非全年龄"),LOG(游戏总表!I5,10),"")</f>
        <v/>
      </c>
    </row>
    <row r="6" spans="1:33">
      <c r="A6" t="str">
        <f>月度统计!A6</f>
        <v>2020-05</v>
      </c>
      <c r="B6">
        <f>月度统计!B6</f>
        <v>37</v>
      </c>
      <c r="D6">
        <f>年度统计!A6</f>
        <v>2024</v>
      </c>
      <c r="E6">
        <f>年度统计!B6</f>
        <v>992</v>
      </c>
      <c r="G6" t="str">
        <f>月度统计!A6</f>
        <v>2020-05</v>
      </c>
      <c r="H6">
        <f>月度统计!C6</f>
        <v>11</v>
      </c>
      <c r="I6">
        <f>月度统计!D6</f>
        <v>26</v>
      </c>
      <c r="K6">
        <f>年度统计!A6</f>
        <v>2024</v>
      </c>
      <c r="L6">
        <f>年度统计!C6</f>
        <v>192</v>
      </c>
      <c r="M6">
        <f>年度统计!D6</f>
        <v>800</v>
      </c>
      <c r="O6" t="str">
        <f>月度统计!A6</f>
        <v>2020-05</v>
      </c>
      <c r="P6">
        <f>月度统计!F6</f>
        <v>29</v>
      </c>
      <c r="Q6">
        <f>月度统计!G6</f>
        <v>8</v>
      </c>
      <c r="R6">
        <f>月度统计!H6</f>
        <v>0</v>
      </c>
      <c r="T6">
        <f>年度统计!A6</f>
        <v>2024</v>
      </c>
      <c r="U6">
        <f>年度统计!F6</f>
        <v>705</v>
      </c>
      <c r="V6">
        <f>年度统计!G6</f>
        <v>287</v>
      </c>
      <c r="W6">
        <f>年度统计!H6</f>
        <v>0</v>
      </c>
      <c r="Y6">
        <f>游戏总表!F6</f>
        <v>78.92</v>
      </c>
      <c r="Z6" s="24">
        <f>IF(游戏总表!I6&gt;0,LOG(游戏总表!I6,10),"")</f>
        <v>2.1461280356782377</v>
      </c>
      <c r="AA6" s="24" t="str">
        <f>IF(AND(游戏总表!I6&gt;0,游戏总表!Q6="高热度（&gt;198）"),LOG(游戏总表!I6,10),"")</f>
        <v/>
      </c>
      <c r="AB6" s="24">
        <f>IF(AND(游戏总表!I6&gt;0,游戏总表!Q6="低热度（≤198）"),LOG(游戏总表!I6,10),"")</f>
        <v>2.1461280356782377</v>
      </c>
      <c r="AC6" s="24">
        <f>IF(AND(游戏总表!I6&gt;0,游戏总表!R6="全年龄"),LOG(游戏总表!I6,10),"")</f>
        <v>2.1461280356782377</v>
      </c>
      <c r="AD6" s="24" t="str">
        <f>IF(AND(游戏总表!I6&gt;0,游戏总表!R6="非全年龄"),LOG(游戏总表!I6,10),"")</f>
        <v/>
      </c>
    </row>
    <row r="7" spans="1:33">
      <c r="A7" t="str">
        <f>月度统计!A7</f>
        <v>2020-06</v>
      </c>
      <c r="B7">
        <f>月度统计!B7</f>
        <v>44</v>
      </c>
      <c r="D7">
        <f>年度统计!A7</f>
        <v>2025</v>
      </c>
      <c r="E7">
        <f>年度统计!B7</f>
        <v>1008</v>
      </c>
      <c r="G7" t="str">
        <f>月度统计!A7</f>
        <v>2020-06</v>
      </c>
      <c r="H7">
        <f>月度统计!C7</f>
        <v>9</v>
      </c>
      <c r="I7">
        <f>月度统计!D7</f>
        <v>35</v>
      </c>
      <c r="K7">
        <f>年度统计!A7</f>
        <v>2025</v>
      </c>
      <c r="L7">
        <f>年度统计!C7</f>
        <v>162</v>
      </c>
      <c r="M7">
        <f>年度统计!D7</f>
        <v>846</v>
      </c>
      <c r="O7" t="str">
        <f>月度统计!A7</f>
        <v>2020-06</v>
      </c>
      <c r="P7">
        <f>月度统计!F7</f>
        <v>40</v>
      </c>
      <c r="Q7">
        <f>月度统计!G7</f>
        <v>4</v>
      </c>
      <c r="R7">
        <f>月度统计!H7</f>
        <v>0</v>
      </c>
      <c r="T7">
        <f>年度统计!A7</f>
        <v>2025</v>
      </c>
      <c r="U7">
        <f>年度统计!F7</f>
        <v>740</v>
      </c>
      <c r="V7">
        <f>年度统计!G7</f>
        <v>268</v>
      </c>
      <c r="W7">
        <f>年度统计!H7</f>
        <v>0</v>
      </c>
      <c r="Y7">
        <f>游戏总表!F7</f>
        <v>78.819999999999993</v>
      </c>
      <c r="Z7" s="24">
        <f>IF(游戏总表!I7&gt;0,LOG(游戏总表!I7,10),"")</f>
        <v>4.8835365220462723</v>
      </c>
      <c r="AA7" s="24">
        <f>IF(AND(游戏总表!I7&gt;0,游戏总表!Q7="高热度（&gt;198）"),LOG(游戏总表!I7,10),"")</f>
        <v>4.8835365220462723</v>
      </c>
      <c r="AB7" s="24" t="str">
        <f>IF(AND(游戏总表!I7&gt;0,游戏总表!Q7="低热度（≤198）"),LOG(游戏总表!I7,10),"")</f>
        <v/>
      </c>
      <c r="AC7" s="24">
        <f>IF(AND(游戏总表!I7&gt;0,游戏总表!R7="全年龄"),LOG(游戏总表!I7,10),"")</f>
        <v>4.8835365220462723</v>
      </c>
      <c r="AD7" s="24" t="str">
        <f>IF(AND(游戏总表!I7&gt;0,游戏总表!R7="非全年龄"),LOG(游戏总表!I7,10),"")</f>
        <v/>
      </c>
    </row>
    <row r="8" spans="1:33">
      <c r="A8" t="str">
        <f>月度统计!A8</f>
        <v>2020-07</v>
      </c>
      <c r="B8">
        <f>月度统计!B8</f>
        <v>50</v>
      </c>
      <c r="G8" t="str">
        <f>月度统计!A8</f>
        <v>2020-07</v>
      </c>
      <c r="H8">
        <f>月度统计!C8</f>
        <v>16</v>
      </c>
      <c r="I8">
        <f>月度统计!D8</f>
        <v>34</v>
      </c>
      <c r="O8" t="str">
        <f>月度统计!A8</f>
        <v>2020-07</v>
      </c>
      <c r="P8">
        <f>月度统计!F8</f>
        <v>41</v>
      </c>
      <c r="Q8">
        <f>月度统计!G8</f>
        <v>9</v>
      </c>
      <c r="R8">
        <f>月度统计!H8</f>
        <v>0</v>
      </c>
      <c r="Y8">
        <f>游戏总表!F8</f>
        <v>78.78</v>
      </c>
      <c r="Z8" s="24">
        <f>IF(游戏总表!I8&gt;0,LOG(游戏总表!I8,10),"")</f>
        <v>2.9786369483844739</v>
      </c>
      <c r="AA8" s="24" t="str">
        <f>IF(AND(游戏总表!I8&gt;0,游戏总表!Q8="高热度（&gt;198）"),LOG(游戏总表!I8,10),"")</f>
        <v/>
      </c>
      <c r="AB8" s="24">
        <f>IF(AND(游戏总表!I8&gt;0,游戏总表!Q8="低热度（≤198）"),LOG(游戏总表!I8,10),"")</f>
        <v>2.9786369483844739</v>
      </c>
      <c r="AC8" s="24">
        <f>IF(AND(游戏总表!I8&gt;0,游戏总表!R8="全年龄"),LOG(游戏总表!I8,10),"")</f>
        <v>2.9786369483844739</v>
      </c>
      <c r="AD8" s="24" t="str">
        <f>IF(AND(游戏总表!I8&gt;0,游戏总表!R8="非全年龄"),LOG(游戏总表!I8,10),"")</f>
        <v/>
      </c>
    </row>
    <row r="9" spans="1:33">
      <c r="A9" t="str">
        <f>月度统计!A9</f>
        <v>2020-08</v>
      </c>
      <c r="B9">
        <f>月度统计!B9</f>
        <v>40</v>
      </c>
      <c r="G9" t="str">
        <f>月度统计!A9</f>
        <v>2020-08</v>
      </c>
      <c r="H9">
        <f>月度统计!C9</f>
        <v>12</v>
      </c>
      <c r="I9">
        <f>月度统计!D9</f>
        <v>28</v>
      </c>
      <c r="O9" t="str">
        <f>月度统计!A9</f>
        <v>2020-08</v>
      </c>
      <c r="P9">
        <f>月度统计!F9</f>
        <v>31</v>
      </c>
      <c r="Q9">
        <f>月度统计!G9</f>
        <v>9</v>
      </c>
      <c r="R9">
        <f>月度统计!H9</f>
        <v>0</v>
      </c>
      <c r="Y9">
        <f>游戏总表!F9</f>
        <v>78.78</v>
      </c>
      <c r="Z9" s="24">
        <f>IF(游戏总表!I9&gt;0,LOG(游戏总表!I9,10),"")</f>
        <v>4.8508299598485305</v>
      </c>
      <c r="AA9" s="24">
        <f>IF(AND(游戏总表!I9&gt;0,游戏总表!Q9="高热度（&gt;198）"),LOG(游戏总表!I9,10),"")</f>
        <v>4.8508299598485305</v>
      </c>
      <c r="AB9" s="24" t="str">
        <f>IF(AND(游戏总表!I9&gt;0,游戏总表!Q9="低热度（≤198）"),LOG(游戏总表!I9,10),"")</f>
        <v/>
      </c>
      <c r="AC9" s="24">
        <f>IF(AND(游戏总表!I9&gt;0,游戏总表!R9="全年龄"),LOG(游戏总表!I9,10),"")</f>
        <v>4.8508299598485305</v>
      </c>
      <c r="AD9" s="24" t="str">
        <f>IF(AND(游戏总表!I9&gt;0,游戏总表!R9="非全年龄"),LOG(游戏总表!I9,10),"")</f>
        <v/>
      </c>
    </row>
    <row r="10" spans="1:33">
      <c r="A10" t="str">
        <f>月度统计!A10</f>
        <v>2020-09</v>
      </c>
      <c r="B10">
        <f>月度统计!B10</f>
        <v>34</v>
      </c>
      <c r="G10" t="str">
        <f>月度统计!A10</f>
        <v>2020-09</v>
      </c>
      <c r="H10">
        <f>月度统计!C10</f>
        <v>8</v>
      </c>
      <c r="I10">
        <f>月度统计!D10</f>
        <v>26</v>
      </c>
      <c r="O10" t="str">
        <f>月度统计!A10</f>
        <v>2020-09</v>
      </c>
      <c r="P10">
        <f>月度统计!F10</f>
        <v>28</v>
      </c>
      <c r="Q10">
        <f>月度统计!G10</f>
        <v>6</v>
      </c>
      <c r="R10">
        <f>月度统计!H10</f>
        <v>0</v>
      </c>
      <c r="Y10">
        <f>游戏总表!F10</f>
        <v>78.72</v>
      </c>
      <c r="Z10" s="24">
        <f>IF(游戏总表!I10&gt;0,LOG(游戏总表!I10,10),"")</f>
        <v>4.0480142909380543</v>
      </c>
      <c r="AA10" s="24" t="str">
        <f>IF(AND(游戏总表!I10&gt;0,游戏总表!Q10="高热度（&gt;198）"),LOG(游戏总表!I10,10),"")</f>
        <v/>
      </c>
      <c r="AB10" s="24">
        <f>IF(AND(游戏总表!I10&gt;0,游戏总表!Q10="低热度（≤198）"),LOG(游戏总表!I10,10),"")</f>
        <v>4.0480142909380543</v>
      </c>
      <c r="AC10" s="24">
        <f>IF(AND(游戏总表!I10&gt;0,游戏总表!R10="全年龄"),LOG(游戏总表!I10,10),"")</f>
        <v>4.0480142909380543</v>
      </c>
      <c r="AD10" s="24" t="str">
        <f>IF(AND(游戏总表!I10&gt;0,游戏总表!R10="非全年龄"),LOG(游戏总表!I10,10),"")</f>
        <v/>
      </c>
    </row>
    <row r="11" spans="1:33">
      <c r="A11" t="str">
        <f>月度统计!A11</f>
        <v>2020-10</v>
      </c>
      <c r="B11">
        <f>月度统计!B11</f>
        <v>53</v>
      </c>
      <c r="G11" t="str">
        <f>月度统计!A11</f>
        <v>2020-10</v>
      </c>
      <c r="H11">
        <f>月度统计!C11</f>
        <v>17</v>
      </c>
      <c r="I11">
        <f>月度统计!D11</f>
        <v>36</v>
      </c>
      <c r="O11" t="str">
        <f>月度统计!A11</f>
        <v>2020-10</v>
      </c>
      <c r="P11">
        <f>月度统计!F11</f>
        <v>44</v>
      </c>
      <c r="Q11">
        <f>月度统计!G11</f>
        <v>9</v>
      </c>
      <c r="R11">
        <f>月度统计!H11</f>
        <v>0</v>
      </c>
      <c r="Y11">
        <f>游戏总表!F11</f>
        <v>78.69</v>
      </c>
      <c r="Z11" s="24">
        <f>IF(游戏总表!I11&gt;0,LOG(游戏总表!I11,10),"")</f>
        <v>2.5658478186735176</v>
      </c>
      <c r="AA11" s="24" t="str">
        <f>IF(AND(游戏总表!I11&gt;0,游戏总表!Q11="高热度（&gt;198）"),LOG(游戏总表!I11,10),"")</f>
        <v/>
      </c>
      <c r="AB11" s="24">
        <f>IF(AND(游戏总表!I11&gt;0,游戏总表!Q11="低热度（≤198）"),LOG(游戏总表!I11,10),"")</f>
        <v>2.5658478186735176</v>
      </c>
      <c r="AC11" s="24">
        <f>IF(AND(游戏总表!I11&gt;0,游戏总表!R11="全年龄"),LOG(游戏总表!I11,10),"")</f>
        <v>2.5658478186735176</v>
      </c>
      <c r="AD11" s="24" t="str">
        <f>IF(AND(游戏总表!I11&gt;0,游戏总表!R11="非全年龄"),LOG(游戏总表!I11,10),"")</f>
        <v/>
      </c>
    </row>
    <row r="12" spans="1:33">
      <c r="A12" t="str">
        <f>月度统计!A12</f>
        <v>2020-11</v>
      </c>
      <c r="B12">
        <f>月度统计!B12</f>
        <v>44</v>
      </c>
      <c r="G12" t="str">
        <f>月度统计!A12</f>
        <v>2020-11</v>
      </c>
      <c r="H12">
        <f>月度统计!C12</f>
        <v>10</v>
      </c>
      <c r="I12">
        <f>月度统计!D12</f>
        <v>34</v>
      </c>
      <c r="O12" t="str">
        <f>月度统计!A12</f>
        <v>2020-11</v>
      </c>
      <c r="P12">
        <f>月度统计!F12</f>
        <v>39</v>
      </c>
      <c r="Q12">
        <f>月度统计!G12</f>
        <v>5</v>
      </c>
      <c r="R12">
        <f>月度统计!H12</f>
        <v>0</v>
      </c>
      <c r="Y12">
        <f>游戏总表!F12</f>
        <v>78.69</v>
      </c>
      <c r="Z12" s="24">
        <f>IF(游戏总表!I12&gt;0,LOG(游戏总表!I12,10),"")</f>
        <v>3.1271047983648073</v>
      </c>
      <c r="AA12" s="24" t="str">
        <f>IF(AND(游戏总表!I12&gt;0,游戏总表!Q12="高热度（&gt;198）"),LOG(游戏总表!I12,10),"")</f>
        <v/>
      </c>
      <c r="AB12" s="24">
        <f>IF(AND(游戏总表!I12&gt;0,游戏总表!Q12="低热度（≤198）"),LOG(游戏总表!I12,10),"")</f>
        <v>3.1271047983648073</v>
      </c>
      <c r="AC12" s="24" t="str">
        <f>IF(AND(游戏总表!I12&gt;0,游戏总表!R12="全年龄"),LOG(游戏总表!I12,10),"")</f>
        <v/>
      </c>
      <c r="AD12" s="24">
        <f>IF(AND(游戏总表!I12&gt;0,游戏总表!R12="非全年龄"),LOG(游戏总表!I12,10),"")</f>
        <v>3.1271047983648073</v>
      </c>
    </row>
    <row r="13" spans="1:33">
      <c r="A13" t="str">
        <f>月度统计!A13</f>
        <v>2020-12</v>
      </c>
      <c r="B13">
        <f>月度统计!B13</f>
        <v>45</v>
      </c>
      <c r="G13" t="str">
        <f>月度统计!A13</f>
        <v>2020-12</v>
      </c>
      <c r="H13">
        <f>月度统计!C13</f>
        <v>13</v>
      </c>
      <c r="I13">
        <f>月度统计!D13</f>
        <v>32</v>
      </c>
      <c r="O13" t="str">
        <f>月度统计!A13</f>
        <v>2020-12</v>
      </c>
      <c r="P13">
        <f>月度统计!F13</f>
        <v>33</v>
      </c>
      <c r="Q13">
        <f>月度统计!G13</f>
        <v>12</v>
      </c>
      <c r="R13">
        <f>月度统计!H13</f>
        <v>0</v>
      </c>
      <c r="Y13">
        <f>游戏总表!F13</f>
        <v>78.69</v>
      </c>
      <c r="Z13" s="24">
        <f>IF(游戏总表!I13&gt;0,LOG(游戏总表!I13,10),"")</f>
        <v>2.1461280356782377</v>
      </c>
      <c r="AA13" s="24" t="str">
        <f>IF(AND(游戏总表!I13&gt;0,游戏总表!Q13="高热度（&gt;198）"),LOG(游戏总表!I13,10),"")</f>
        <v/>
      </c>
      <c r="AB13" s="24">
        <f>IF(AND(游戏总表!I13&gt;0,游戏总表!Q13="低热度（≤198）"),LOG(游戏总表!I13,10),"")</f>
        <v>2.1461280356782377</v>
      </c>
      <c r="AC13" s="24">
        <f>IF(AND(游戏总表!I13&gt;0,游戏总表!R13="全年龄"),LOG(游戏总表!I13,10),"")</f>
        <v>2.1461280356782377</v>
      </c>
      <c r="AD13" s="24" t="str">
        <f>IF(AND(游戏总表!I13&gt;0,游戏总表!R13="非全年龄"),LOG(游戏总表!I13,10),"")</f>
        <v/>
      </c>
    </row>
    <row r="14" spans="1:33">
      <c r="A14" t="str">
        <f>月度统计!A14</f>
        <v>2021-01</v>
      </c>
      <c r="B14">
        <f>月度统计!B14</f>
        <v>44</v>
      </c>
      <c r="G14" t="str">
        <f>月度统计!A14</f>
        <v>2021-01</v>
      </c>
      <c r="H14">
        <f>月度统计!C14</f>
        <v>13</v>
      </c>
      <c r="I14">
        <f>月度统计!D14</f>
        <v>31</v>
      </c>
      <c r="O14" t="str">
        <f>月度统计!A14</f>
        <v>2021-01</v>
      </c>
      <c r="P14">
        <f>月度统计!F14</f>
        <v>37</v>
      </c>
      <c r="Q14">
        <f>月度统计!G14</f>
        <v>7</v>
      </c>
      <c r="R14">
        <f>月度统计!H14</f>
        <v>0</v>
      </c>
      <c r="Y14">
        <f>游戏总表!F14</f>
        <v>78.69</v>
      </c>
      <c r="Z14" s="24" t="str">
        <f>IF(游戏总表!I14&gt;0,LOG(游戏总表!I14,10),"")</f>
        <v/>
      </c>
      <c r="AA14" s="24" t="str">
        <f>IF(AND(游戏总表!I14&gt;0,游戏总表!Q14="高热度（&gt;198）"),LOG(游戏总表!I14,10),"")</f>
        <v/>
      </c>
      <c r="AB14" s="24" t="str">
        <f>IF(AND(游戏总表!I14&gt;0,游戏总表!Q14="低热度（≤198）"),LOG(游戏总表!I14,10),"")</f>
        <v/>
      </c>
      <c r="AC14" s="24" t="str">
        <f>IF(AND(游戏总表!I14&gt;0,游戏总表!R14="全年龄"),LOG(游戏总表!I14,10),"")</f>
        <v/>
      </c>
      <c r="AD14" s="24" t="str">
        <f>IF(AND(游戏总表!I14&gt;0,游戏总表!R14="非全年龄"),LOG(游戏总表!I14,10),"")</f>
        <v/>
      </c>
    </row>
    <row r="15" spans="1:33">
      <c r="A15" t="str">
        <f>月度统计!A15</f>
        <v>2021-02</v>
      </c>
      <c r="B15">
        <f>月度统计!B15</f>
        <v>42</v>
      </c>
      <c r="G15" t="str">
        <f>月度统计!A15</f>
        <v>2021-02</v>
      </c>
      <c r="H15">
        <f>月度统计!C15</f>
        <v>14</v>
      </c>
      <c r="I15">
        <f>月度统计!D15</f>
        <v>28</v>
      </c>
      <c r="O15" t="str">
        <f>月度统计!A15</f>
        <v>2021-02</v>
      </c>
      <c r="P15">
        <f>月度统计!F15</f>
        <v>31</v>
      </c>
      <c r="Q15">
        <f>月度统计!G15</f>
        <v>11</v>
      </c>
      <c r="R15">
        <f>月度统计!H15</f>
        <v>0</v>
      </c>
      <c r="Y15">
        <f>游戏总表!F15</f>
        <v>78.69</v>
      </c>
      <c r="Z15" s="24">
        <f>IF(游戏总表!I15&gt;0,LOG(游戏总表!I15,10),"")</f>
        <v>2.7143297597452327</v>
      </c>
      <c r="AA15" s="24" t="str">
        <f>IF(AND(游戏总表!I15&gt;0,游戏总表!Q15="高热度（&gt;198）"),LOG(游戏总表!I15,10),"")</f>
        <v/>
      </c>
      <c r="AB15" s="24">
        <f>IF(AND(游戏总表!I15&gt;0,游戏总表!Q15="低热度（≤198）"),LOG(游戏总表!I15,10),"")</f>
        <v>2.7143297597452327</v>
      </c>
      <c r="AC15" s="24">
        <f>IF(AND(游戏总表!I15&gt;0,游戏总表!R15="全年龄"),LOG(游戏总表!I15,10),"")</f>
        <v>2.7143297597452327</v>
      </c>
      <c r="AD15" s="24" t="str">
        <f>IF(AND(游戏总表!I15&gt;0,游戏总表!R15="非全年龄"),LOG(游戏总表!I15,10),"")</f>
        <v/>
      </c>
    </row>
    <row r="16" spans="1:33">
      <c r="A16" t="str">
        <f>月度统计!A16</f>
        <v>2021-03</v>
      </c>
      <c r="B16">
        <f>月度统计!B16</f>
        <v>39</v>
      </c>
      <c r="G16" t="str">
        <f>月度统计!A16</f>
        <v>2021-03</v>
      </c>
      <c r="H16">
        <f>月度统计!C16</f>
        <v>5</v>
      </c>
      <c r="I16">
        <f>月度统计!D16</f>
        <v>34</v>
      </c>
      <c r="O16" t="str">
        <f>月度统计!A16</f>
        <v>2021-03</v>
      </c>
      <c r="P16">
        <f>月度统计!F16</f>
        <v>26</v>
      </c>
      <c r="Q16">
        <f>月度统计!G16</f>
        <v>13</v>
      </c>
      <c r="R16">
        <f>月度统计!H16</f>
        <v>0</v>
      </c>
      <c r="Y16">
        <f>游戏总表!F16</f>
        <v>78.59</v>
      </c>
      <c r="Z16" s="24">
        <f>IF(游戏总表!I16&gt;0,LOG(游戏总表!I16,10),"")</f>
        <v>2.4563660331290427</v>
      </c>
      <c r="AA16" s="24" t="str">
        <f>IF(AND(游戏总表!I16&gt;0,游戏总表!Q16="高热度（&gt;198）"),LOG(游戏总表!I16,10),"")</f>
        <v/>
      </c>
      <c r="AB16" s="24">
        <f>IF(AND(游戏总表!I16&gt;0,游戏总表!Q16="低热度（≤198）"),LOG(游戏总表!I16,10),"")</f>
        <v>2.4563660331290427</v>
      </c>
      <c r="AC16" s="24">
        <f>IF(AND(游戏总表!I16&gt;0,游戏总表!R16="全年龄"),LOG(游戏总表!I16,10),"")</f>
        <v>2.4563660331290427</v>
      </c>
      <c r="AD16" s="24" t="str">
        <f>IF(AND(游戏总表!I16&gt;0,游戏总表!R16="非全年龄"),LOG(游戏总表!I16,10),"")</f>
        <v/>
      </c>
    </row>
    <row r="17" spans="1:30">
      <c r="A17" t="str">
        <f>月度统计!A17</f>
        <v>2021-04</v>
      </c>
      <c r="B17">
        <f>月度统计!B17</f>
        <v>45</v>
      </c>
      <c r="G17" t="str">
        <f>月度统计!A17</f>
        <v>2021-04</v>
      </c>
      <c r="H17">
        <f>月度统计!C17</f>
        <v>14</v>
      </c>
      <c r="I17">
        <f>月度统计!D17</f>
        <v>31</v>
      </c>
      <c r="O17" t="str">
        <f>月度统计!A17</f>
        <v>2021-04</v>
      </c>
      <c r="P17">
        <f>月度统计!F17</f>
        <v>34</v>
      </c>
      <c r="Q17">
        <f>月度统计!G17</f>
        <v>11</v>
      </c>
      <c r="R17">
        <f>月度统计!H17</f>
        <v>0</v>
      </c>
      <c r="Y17">
        <f>游戏总表!F17</f>
        <v>78.59</v>
      </c>
      <c r="Z17" s="24">
        <f>IF(游戏总表!I17&gt;0,LOG(游戏总表!I17,10),"")</f>
        <v>2.2174839442139058</v>
      </c>
      <c r="AA17" s="24" t="str">
        <f>IF(AND(游戏总表!I17&gt;0,游戏总表!Q17="高热度（&gt;198）"),LOG(游戏总表!I17,10),"")</f>
        <v/>
      </c>
      <c r="AB17" s="24">
        <f>IF(AND(游戏总表!I17&gt;0,游戏总表!Q17="低热度（≤198）"),LOG(游戏总表!I17,10),"")</f>
        <v>2.2174839442139058</v>
      </c>
      <c r="AC17" s="24">
        <f>IF(AND(游戏总表!I17&gt;0,游戏总表!R17="全年龄"),LOG(游戏总表!I17,10),"")</f>
        <v>2.2174839442139058</v>
      </c>
      <c r="AD17" s="24" t="str">
        <f>IF(AND(游戏总表!I17&gt;0,游戏总表!R17="非全年龄"),LOG(游戏总表!I17,10),"")</f>
        <v/>
      </c>
    </row>
    <row r="18" spans="1:30">
      <c r="A18" t="str">
        <f>月度统计!A18</f>
        <v>2021-05</v>
      </c>
      <c r="B18">
        <f>月度统计!B18</f>
        <v>43</v>
      </c>
      <c r="G18" t="str">
        <f>月度统计!A18</f>
        <v>2021-05</v>
      </c>
      <c r="H18">
        <f>月度统计!C18</f>
        <v>12</v>
      </c>
      <c r="I18">
        <f>月度统计!D18</f>
        <v>31</v>
      </c>
      <c r="O18" t="str">
        <f>月度统计!A18</f>
        <v>2021-05</v>
      </c>
      <c r="P18">
        <f>月度统计!F18</f>
        <v>32</v>
      </c>
      <c r="Q18">
        <f>月度统计!G18</f>
        <v>11</v>
      </c>
      <c r="R18">
        <f>月度统计!H18</f>
        <v>0</v>
      </c>
      <c r="Y18">
        <f>游戏总表!F18</f>
        <v>78.489999999999995</v>
      </c>
      <c r="Z18" s="24">
        <f>IF(游戏总表!I18&gt;0,LOG(游戏总表!I18,10),"")</f>
        <v>4.7184933848780979</v>
      </c>
      <c r="AA18" s="24">
        <f>IF(AND(游戏总表!I18&gt;0,游戏总表!Q18="高热度（&gt;198）"),LOG(游戏总表!I18,10),"")</f>
        <v>4.7184933848780979</v>
      </c>
      <c r="AB18" s="24" t="str">
        <f>IF(AND(游戏总表!I18&gt;0,游戏总表!Q18="低热度（≤198）"),LOG(游戏总表!I18,10),"")</f>
        <v/>
      </c>
      <c r="AC18" s="24">
        <f>IF(AND(游戏总表!I18&gt;0,游戏总表!R18="全年龄"),LOG(游戏总表!I18,10),"")</f>
        <v>4.7184933848780979</v>
      </c>
      <c r="AD18" s="24" t="str">
        <f>IF(AND(游戏总表!I18&gt;0,游戏总表!R18="非全年龄"),LOG(游戏总表!I18,10),"")</f>
        <v/>
      </c>
    </row>
    <row r="19" spans="1:30">
      <c r="A19" t="str">
        <f>月度统计!A19</f>
        <v>2021-06</v>
      </c>
      <c r="B19">
        <f>月度统计!B19</f>
        <v>45</v>
      </c>
      <c r="G19" t="str">
        <f>月度统计!A19</f>
        <v>2021-06</v>
      </c>
      <c r="H19">
        <f>月度统计!C19</f>
        <v>13</v>
      </c>
      <c r="I19">
        <f>月度统计!D19</f>
        <v>32</v>
      </c>
      <c r="O19" t="str">
        <f>月度统计!A19</f>
        <v>2021-06</v>
      </c>
      <c r="P19">
        <f>月度统计!F19</f>
        <v>36</v>
      </c>
      <c r="Q19">
        <f>月度统计!G19</f>
        <v>9</v>
      </c>
      <c r="R19">
        <f>月度统计!H19</f>
        <v>0</v>
      </c>
      <c r="Y19">
        <f>游戏总表!F19</f>
        <v>78.489999999999995</v>
      </c>
      <c r="Z19" s="24">
        <f>IF(游戏总表!I19&gt;0,LOG(游戏总表!I19,10),"")</f>
        <v>4.5528141729214653</v>
      </c>
      <c r="AA19" s="24">
        <f>IF(AND(游戏总表!I19&gt;0,游戏总表!Q19="高热度（&gt;198）"),LOG(游戏总表!I19,10),"")</f>
        <v>4.5528141729214653</v>
      </c>
      <c r="AB19" s="24" t="str">
        <f>IF(AND(游戏总表!I19&gt;0,游戏总表!Q19="低热度（≤198）"),LOG(游戏总表!I19,10),"")</f>
        <v/>
      </c>
      <c r="AC19" s="24">
        <f>IF(AND(游戏总表!I19&gt;0,游戏总表!R19="全年龄"),LOG(游戏总表!I19,10),"")</f>
        <v>4.5528141729214653</v>
      </c>
      <c r="AD19" s="24" t="str">
        <f>IF(AND(游戏总表!I19&gt;0,游戏总表!R19="非全年龄"),LOG(游戏总表!I19,10),"")</f>
        <v/>
      </c>
    </row>
    <row r="20" spans="1:30">
      <c r="A20" t="str">
        <f>月度统计!A20</f>
        <v>2021-07</v>
      </c>
      <c r="B20">
        <f>月度统计!B20</f>
        <v>54</v>
      </c>
      <c r="G20" t="str">
        <f>月度统计!A20</f>
        <v>2021-07</v>
      </c>
      <c r="H20">
        <f>月度统计!C20</f>
        <v>10</v>
      </c>
      <c r="I20">
        <f>月度统计!D20</f>
        <v>44</v>
      </c>
      <c r="O20" t="str">
        <f>月度统计!A20</f>
        <v>2021-07</v>
      </c>
      <c r="P20">
        <f>月度统计!F20</f>
        <v>43</v>
      </c>
      <c r="Q20">
        <f>月度统计!G20</f>
        <v>11</v>
      </c>
      <c r="R20">
        <f>月度统计!H20</f>
        <v>0</v>
      </c>
      <c r="Y20">
        <f>游戏总表!F20</f>
        <v>78.459999999999994</v>
      </c>
      <c r="Z20" s="24">
        <f>IF(游戏总表!I20&gt;0,LOG(游戏总表!I20,10),"")</f>
        <v>3.5916210382133191</v>
      </c>
      <c r="AA20" s="24" t="str">
        <f>IF(AND(游戏总表!I20&gt;0,游戏总表!Q20="高热度（&gt;198）"),LOG(游戏总表!I20,10),"")</f>
        <v/>
      </c>
      <c r="AB20" s="24">
        <f>IF(AND(游戏总表!I20&gt;0,游戏总表!Q20="低热度（≤198）"),LOG(游戏总表!I20,10),"")</f>
        <v>3.5916210382133191</v>
      </c>
      <c r="AC20" s="24" t="str">
        <f>IF(AND(游戏总表!I20&gt;0,游戏总表!R20="全年龄"),LOG(游戏总表!I20,10),"")</f>
        <v/>
      </c>
      <c r="AD20" s="24">
        <f>IF(AND(游戏总表!I20&gt;0,游戏总表!R20="非全年龄"),LOG(游戏总表!I20,10),"")</f>
        <v>3.5916210382133191</v>
      </c>
    </row>
    <row r="21" spans="1:30">
      <c r="A21" t="str">
        <f>月度统计!A21</f>
        <v>2021-08</v>
      </c>
      <c r="B21">
        <f>月度统计!B21</f>
        <v>53</v>
      </c>
      <c r="G21" t="str">
        <f>月度统计!A21</f>
        <v>2021-08</v>
      </c>
      <c r="H21">
        <f>月度统计!C21</f>
        <v>17</v>
      </c>
      <c r="I21">
        <f>月度统计!D21</f>
        <v>36</v>
      </c>
      <c r="O21" t="str">
        <f>月度统计!A21</f>
        <v>2021-08</v>
      </c>
      <c r="P21">
        <f>月度统计!F21</f>
        <v>40</v>
      </c>
      <c r="Q21">
        <f>月度统计!G21</f>
        <v>13</v>
      </c>
      <c r="R21">
        <f>月度统计!H21</f>
        <v>0</v>
      </c>
      <c r="Y21">
        <f>游戏总表!F21</f>
        <v>78.42</v>
      </c>
      <c r="Z21" s="24">
        <f>IF(游戏总表!I21&gt;0,LOG(游戏总表!I21,10),"")</f>
        <v>2.5976951859255122</v>
      </c>
      <c r="AA21" s="24" t="str">
        <f>IF(AND(游戏总表!I21&gt;0,游戏总表!Q21="高热度（&gt;198）"),LOG(游戏总表!I21,10),"")</f>
        <v/>
      </c>
      <c r="AB21" s="24">
        <f>IF(AND(游戏总表!I21&gt;0,游戏总表!Q21="低热度（≤198）"),LOG(游戏总表!I21,10),"")</f>
        <v>2.5976951859255122</v>
      </c>
      <c r="AC21" s="24">
        <f>IF(AND(游戏总表!I21&gt;0,游戏总表!R21="全年龄"),LOG(游戏总表!I21,10),"")</f>
        <v>2.5976951859255122</v>
      </c>
      <c r="AD21" s="24" t="str">
        <f>IF(AND(游戏总表!I21&gt;0,游戏总表!R21="非全年龄"),LOG(游戏总表!I21,10),"")</f>
        <v/>
      </c>
    </row>
    <row r="22" spans="1:30">
      <c r="A22" t="str">
        <f>月度统计!A22</f>
        <v>2021-09</v>
      </c>
      <c r="B22">
        <f>月度统计!B22</f>
        <v>49</v>
      </c>
      <c r="G22" t="str">
        <f>月度统计!A22</f>
        <v>2021-09</v>
      </c>
      <c r="H22">
        <f>月度统计!C22</f>
        <v>10</v>
      </c>
      <c r="I22">
        <f>月度统计!D22</f>
        <v>39</v>
      </c>
      <c r="O22" t="str">
        <f>月度统计!A22</f>
        <v>2021-09</v>
      </c>
      <c r="P22">
        <f>月度统计!F22</f>
        <v>34</v>
      </c>
      <c r="Q22">
        <f>月度统计!G22</f>
        <v>15</v>
      </c>
      <c r="R22">
        <f>月度统计!H22</f>
        <v>0</v>
      </c>
      <c r="Y22">
        <f>游戏总表!F22</f>
        <v>78.39</v>
      </c>
      <c r="Z22" s="24">
        <f>IF(游戏总表!I22&gt;0,LOG(游戏总表!I22,10),"")</f>
        <v>2.8208579894396997</v>
      </c>
      <c r="AA22" s="24" t="str">
        <f>IF(AND(游戏总表!I22&gt;0,游戏总表!Q22="高热度（&gt;198）"),LOG(游戏总表!I22,10),"")</f>
        <v/>
      </c>
      <c r="AB22" s="24">
        <f>IF(AND(游戏总表!I22&gt;0,游戏总表!Q22="低热度（≤198）"),LOG(游戏总表!I22,10),"")</f>
        <v>2.8208579894396997</v>
      </c>
      <c r="AC22" s="24" t="str">
        <f>IF(AND(游戏总表!I22&gt;0,游戏总表!R22="全年龄"),LOG(游戏总表!I22,10),"")</f>
        <v/>
      </c>
      <c r="AD22" s="24">
        <f>IF(AND(游戏总表!I22&gt;0,游戏总表!R22="非全年龄"),LOG(游戏总表!I22,10),"")</f>
        <v>2.8208579894396997</v>
      </c>
    </row>
    <row r="23" spans="1:30">
      <c r="A23" t="str">
        <f>月度统计!A23</f>
        <v>2021-10</v>
      </c>
      <c r="B23">
        <f>月度统计!B23</f>
        <v>55</v>
      </c>
      <c r="G23" t="str">
        <f>月度统计!A23</f>
        <v>2021-10</v>
      </c>
      <c r="H23">
        <f>月度统计!C23</f>
        <v>15</v>
      </c>
      <c r="I23">
        <f>月度统计!D23</f>
        <v>40</v>
      </c>
      <c r="O23" t="str">
        <f>月度统计!A23</f>
        <v>2021-10</v>
      </c>
      <c r="P23">
        <f>月度统计!F23</f>
        <v>33</v>
      </c>
      <c r="Q23">
        <f>月度统计!G23</f>
        <v>22</v>
      </c>
      <c r="R23">
        <f>月度统计!H23</f>
        <v>0</v>
      </c>
      <c r="Y23">
        <f>游戏总表!F23</f>
        <v>78.290000000000006</v>
      </c>
      <c r="Z23" s="24">
        <f>IF(游戏总表!I23&gt;0,LOG(游戏总表!I23,10),"")</f>
        <v>5.6022065409867396</v>
      </c>
      <c r="AA23" s="24">
        <f>IF(AND(游戏总表!I23&gt;0,游戏总表!Q23="高热度（&gt;198）"),LOG(游戏总表!I23,10),"")</f>
        <v>5.6022065409867396</v>
      </c>
      <c r="AB23" s="24" t="str">
        <f>IF(AND(游戏总表!I23&gt;0,游戏总表!Q23="低热度（≤198）"),LOG(游戏总表!I23,10),"")</f>
        <v/>
      </c>
      <c r="AC23" s="24">
        <f>IF(AND(游戏总表!I23&gt;0,游戏总表!R23="全年龄"),LOG(游戏总表!I23,10),"")</f>
        <v>5.6022065409867396</v>
      </c>
      <c r="AD23" s="24" t="str">
        <f>IF(AND(游戏总表!I23&gt;0,游戏总表!R23="非全年龄"),LOG(游戏总表!I23,10),"")</f>
        <v/>
      </c>
    </row>
    <row r="24" spans="1:30">
      <c r="A24" t="str">
        <f>月度统计!A24</f>
        <v>2021-11</v>
      </c>
      <c r="B24">
        <f>月度统计!B24</f>
        <v>58</v>
      </c>
      <c r="G24" t="str">
        <f>月度统计!A24</f>
        <v>2021-11</v>
      </c>
      <c r="H24">
        <f>月度统计!C24</f>
        <v>14</v>
      </c>
      <c r="I24">
        <f>月度统计!D24</f>
        <v>44</v>
      </c>
      <c r="O24" t="str">
        <f>月度统计!A24</f>
        <v>2021-11</v>
      </c>
      <c r="P24">
        <f>月度统计!F24</f>
        <v>42</v>
      </c>
      <c r="Q24">
        <f>月度统计!G24</f>
        <v>16</v>
      </c>
      <c r="R24">
        <f>月度统计!H24</f>
        <v>0</v>
      </c>
      <c r="Y24">
        <f>游戏总表!F24</f>
        <v>78.290000000000006</v>
      </c>
      <c r="Z24" s="24" t="str">
        <f>IF(游戏总表!I24&gt;0,LOG(游戏总表!I24,10),"")</f>
        <v/>
      </c>
      <c r="AA24" s="24" t="str">
        <f>IF(AND(游戏总表!I24&gt;0,游戏总表!Q24="高热度（&gt;198）"),LOG(游戏总表!I24,10),"")</f>
        <v/>
      </c>
      <c r="AB24" s="24" t="str">
        <f>IF(AND(游戏总表!I24&gt;0,游戏总表!Q24="低热度（≤198）"),LOG(游戏总表!I24,10),"")</f>
        <v/>
      </c>
      <c r="AC24" s="24" t="str">
        <f>IF(AND(游戏总表!I24&gt;0,游戏总表!R24="全年龄"),LOG(游戏总表!I24,10),"")</f>
        <v/>
      </c>
      <c r="AD24" s="24" t="str">
        <f>IF(AND(游戏总表!I24&gt;0,游戏总表!R24="非全年龄"),LOG(游戏总表!I24,10),"")</f>
        <v/>
      </c>
    </row>
    <row r="25" spans="1:30">
      <c r="A25" t="str">
        <f>月度统计!A25</f>
        <v>2021-12</v>
      </c>
      <c r="B25">
        <f>月度统计!B25</f>
        <v>63</v>
      </c>
      <c r="G25" t="str">
        <f>月度统计!A25</f>
        <v>2021-12</v>
      </c>
      <c r="H25">
        <f>月度统计!C25</f>
        <v>15</v>
      </c>
      <c r="I25">
        <f>月度统计!D25</f>
        <v>48</v>
      </c>
      <c r="O25" t="str">
        <f>月度统计!A25</f>
        <v>2021-12</v>
      </c>
      <c r="P25">
        <f>月度统计!F25</f>
        <v>44</v>
      </c>
      <c r="Q25">
        <f>月度统计!G25</f>
        <v>19</v>
      </c>
      <c r="R25">
        <f>月度统计!H25</f>
        <v>0</v>
      </c>
      <c r="Y25">
        <f>游戏总表!F25</f>
        <v>78.260000000000005</v>
      </c>
      <c r="Z25" s="24">
        <f>IF(游戏总表!I25&gt;0,LOG(游戏总表!I25,10),"")</f>
        <v>4.7546387876888332</v>
      </c>
      <c r="AA25" s="24">
        <f>IF(AND(游戏总表!I25&gt;0,游戏总表!Q25="高热度（&gt;198）"),LOG(游戏总表!I25,10),"")</f>
        <v>4.7546387876888332</v>
      </c>
      <c r="AB25" s="24" t="str">
        <f>IF(AND(游戏总表!I25&gt;0,游戏总表!Q25="低热度（≤198）"),LOG(游戏总表!I25,10),"")</f>
        <v/>
      </c>
      <c r="AC25" s="24">
        <f>IF(AND(游戏总表!I25&gt;0,游戏总表!R25="全年龄"),LOG(游戏总表!I25,10),"")</f>
        <v>4.7546387876888332</v>
      </c>
      <c r="AD25" s="24" t="str">
        <f>IF(AND(游戏总表!I25&gt;0,游戏总表!R25="非全年龄"),LOG(游戏总表!I25,10),"")</f>
        <v/>
      </c>
    </row>
    <row r="26" spans="1:30">
      <c r="A26" t="str">
        <f>月度统计!A26</f>
        <v>2022-01</v>
      </c>
      <c r="B26">
        <f>月度统计!B26</f>
        <v>59</v>
      </c>
      <c r="G26" t="str">
        <f>月度统计!A26</f>
        <v>2022-01</v>
      </c>
      <c r="H26">
        <f>月度统计!C26</f>
        <v>12</v>
      </c>
      <c r="I26">
        <f>月度统计!D26</f>
        <v>47</v>
      </c>
      <c r="O26" t="str">
        <f>月度统计!A26</f>
        <v>2022-01</v>
      </c>
      <c r="P26">
        <f>月度统计!F26</f>
        <v>44</v>
      </c>
      <c r="Q26">
        <f>月度统计!G26</f>
        <v>15</v>
      </c>
      <c r="R26">
        <f>月度统计!H26</f>
        <v>0</v>
      </c>
      <c r="Y26">
        <f>游戏总表!F26</f>
        <v>78.23</v>
      </c>
      <c r="Z26" s="24">
        <f>IF(游戏总表!I26&gt;0,LOG(游戏总表!I26,10),"")</f>
        <v>2.7176705030022621</v>
      </c>
      <c r="AA26" s="24" t="str">
        <f>IF(AND(游戏总表!I26&gt;0,游戏总表!Q26="高热度（&gt;198）"),LOG(游戏总表!I26,10),"")</f>
        <v/>
      </c>
      <c r="AB26" s="24">
        <f>IF(AND(游戏总表!I26&gt;0,游戏总表!Q26="低热度（≤198）"),LOG(游戏总表!I26,10),"")</f>
        <v>2.7176705030022621</v>
      </c>
      <c r="AC26" s="24">
        <f>IF(AND(游戏总表!I26&gt;0,游戏总表!R26="全年龄"),LOG(游戏总表!I26,10),"")</f>
        <v>2.7176705030022621</v>
      </c>
      <c r="AD26" s="24" t="str">
        <f>IF(AND(游戏总表!I26&gt;0,游戏总表!R26="非全年龄"),LOG(游戏总表!I26,10),"")</f>
        <v/>
      </c>
    </row>
    <row r="27" spans="1:30">
      <c r="A27" t="str">
        <f>月度统计!A27</f>
        <v>2022-02</v>
      </c>
      <c r="B27">
        <f>月度统计!B27</f>
        <v>57</v>
      </c>
      <c r="G27" t="str">
        <f>月度统计!A27</f>
        <v>2022-02</v>
      </c>
      <c r="H27">
        <f>月度统计!C27</f>
        <v>11</v>
      </c>
      <c r="I27">
        <f>月度统计!D27</f>
        <v>46</v>
      </c>
      <c r="O27" t="str">
        <f>月度统计!A27</f>
        <v>2022-02</v>
      </c>
      <c r="P27">
        <f>月度统计!F27</f>
        <v>40</v>
      </c>
      <c r="Q27">
        <f>月度统计!G27</f>
        <v>17</v>
      </c>
      <c r="R27">
        <f>月度统计!H27</f>
        <v>0</v>
      </c>
      <c r="Y27">
        <f>游戏总表!F27</f>
        <v>78.23</v>
      </c>
      <c r="Z27" s="24">
        <f>IF(游戏总表!I27&gt;0,LOG(游戏总表!I27,10),"")</f>
        <v>0</v>
      </c>
      <c r="AA27" s="24" t="str">
        <f>IF(AND(游戏总表!I27&gt;0,游戏总表!Q27="高热度（&gt;198）"),LOG(游戏总表!I27,10),"")</f>
        <v/>
      </c>
      <c r="AB27" s="24">
        <f>IF(AND(游戏总表!I27&gt;0,游戏总表!Q27="低热度（≤198）"),LOG(游戏总表!I27,10),"")</f>
        <v>0</v>
      </c>
      <c r="AC27" s="24">
        <f>IF(AND(游戏总表!I27&gt;0,游戏总表!R27="全年龄"),LOG(游戏总表!I27,10),"")</f>
        <v>0</v>
      </c>
      <c r="AD27" s="24" t="str">
        <f>IF(AND(游戏总表!I27&gt;0,游戏总表!R27="非全年龄"),LOG(游戏总表!I27,10),"")</f>
        <v/>
      </c>
    </row>
    <row r="28" spans="1:30">
      <c r="A28" t="str">
        <f>月度统计!A28</f>
        <v>2022-03</v>
      </c>
      <c r="B28">
        <f>月度统计!B28</f>
        <v>79</v>
      </c>
      <c r="G28" t="str">
        <f>月度统计!A28</f>
        <v>2022-03</v>
      </c>
      <c r="H28">
        <f>月度统计!C28</f>
        <v>19</v>
      </c>
      <c r="I28">
        <f>月度统计!D28</f>
        <v>60</v>
      </c>
      <c r="O28" t="str">
        <f>月度统计!A28</f>
        <v>2022-03</v>
      </c>
      <c r="P28">
        <f>月度统计!F28</f>
        <v>49</v>
      </c>
      <c r="Q28">
        <f>月度统计!G28</f>
        <v>30</v>
      </c>
      <c r="R28">
        <f>月度统计!H28</f>
        <v>0</v>
      </c>
      <c r="Y28">
        <f>游戏总表!F28</f>
        <v>78.23</v>
      </c>
      <c r="Z28" s="24">
        <f>IF(游戏总表!I28&gt;0,LOG(游戏总表!I28,10),"")</f>
        <v>3.0681858617461617</v>
      </c>
      <c r="AA28" s="24" t="str">
        <f>IF(AND(游戏总表!I28&gt;0,游戏总表!Q28="高热度（&gt;198）"),LOG(游戏总表!I28,10),"")</f>
        <v/>
      </c>
      <c r="AB28" s="24">
        <f>IF(AND(游戏总表!I28&gt;0,游戏总表!Q28="低热度（≤198）"),LOG(游戏总表!I28,10),"")</f>
        <v>3.0681858617461617</v>
      </c>
      <c r="AC28" s="24">
        <f>IF(AND(游戏总表!I28&gt;0,游戏总表!R28="全年龄"),LOG(游戏总表!I28,10),"")</f>
        <v>3.0681858617461617</v>
      </c>
      <c r="AD28" s="24" t="str">
        <f>IF(AND(游戏总表!I28&gt;0,游戏总表!R28="非全年龄"),LOG(游戏总表!I28,10),"")</f>
        <v/>
      </c>
    </row>
    <row r="29" spans="1:30">
      <c r="A29" t="str">
        <f>月度统计!A29</f>
        <v>2022-04</v>
      </c>
      <c r="B29">
        <f>月度统计!B29</f>
        <v>56</v>
      </c>
      <c r="G29" t="str">
        <f>月度统计!A29</f>
        <v>2022-04</v>
      </c>
      <c r="H29">
        <f>月度统计!C29</f>
        <v>12</v>
      </c>
      <c r="I29">
        <f>月度统计!D29</f>
        <v>44</v>
      </c>
      <c r="O29" t="str">
        <f>月度统计!A29</f>
        <v>2022-04</v>
      </c>
      <c r="P29">
        <f>月度统计!F29</f>
        <v>26</v>
      </c>
      <c r="Q29">
        <f>月度统计!G29</f>
        <v>30</v>
      </c>
      <c r="R29">
        <f>月度统计!H29</f>
        <v>0</v>
      </c>
      <c r="Y29">
        <f>游戏总表!F29</f>
        <v>78.23</v>
      </c>
      <c r="Z29" s="24">
        <f>IF(游戏总表!I29&gt;0,LOG(游戏总表!I29,10),"")</f>
        <v>3.5991185650553623</v>
      </c>
      <c r="AA29" s="24" t="str">
        <f>IF(AND(游戏总表!I29&gt;0,游戏总表!Q29="高热度（&gt;198）"),LOG(游戏总表!I29,10),"")</f>
        <v/>
      </c>
      <c r="AB29" s="24">
        <f>IF(AND(游戏总表!I29&gt;0,游戏总表!Q29="低热度（≤198）"),LOG(游戏总表!I29,10),"")</f>
        <v>3.5991185650553623</v>
      </c>
      <c r="AC29" s="24">
        <f>IF(AND(游戏总表!I29&gt;0,游戏总表!R29="全年龄"),LOG(游戏总表!I29,10),"")</f>
        <v>3.5991185650553623</v>
      </c>
      <c r="AD29" s="24" t="str">
        <f>IF(AND(游戏总表!I29&gt;0,游戏总表!R29="非全年龄"),LOG(游戏总表!I29,10),"")</f>
        <v/>
      </c>
    </row>
    <row r="30" spans="1:30">
      <c r="A30" t="str">
        <f>月度统计!A30</f>
        <v>2022-05</v>
      </c>
      <c r="B30">
        <f>月度统计!B30</f>
        <v>48</v>
      </c>
      <c r="G30" t="str">
        <f>月度统计!A30</f>
        <v>2022-05</v>
      </c>
      <c r="H30">
        <f>月度统计!C30</f>
        <v>8</v>
      </c>
      <c r="I30">
        <f>月度统计!D30</f>
        <v>40</v>
      </c>
      <c r="O30" t="str">
        <f>月度统计!A30</f>
        <v>2022-05</v>
      </c>
      <c r="P30">
        <f>月度统计!F30</f>
        <v>31</v>
      </c>
      <c r="Q30">
        <f>月度统计!G30</f>
        <v>17</v>
      </c>
      <c r="R30">
        <f>月度统计!H30</f>
        <v>0</v>
      </c>
      <c r="Y30">
        <f>游戏总表!F30</f>
        <v>78.13</v>
      </c>
      <c r="Z30" s="24">
        <f>IF(游戏总表!I30&gt;0,LOG(游戏总表!I30,10),"")</f>
        <v>3.6711728427150829</v>
      </c>
      <c r="AA30" s="24" t="str">
        <f>IF(AND(游戏总表!I30&gt;0,游戏总表!Q30="高热度（&gt;198）"),LOG(游戏总表!I30,10),"")</f>
        <v/>
      </c>
      <c r="AB30" s="24">
        <f>IF(AND(游戏总表!I30&gt;0,游戏总表!Q30="低热度（≤198）"),LOG(游戏总表!I30,10),"")</f>
        <v>3.6711728427150829</v>
      </c>
      <c r="AC30" s="24">
        <f>IF(AND(游戏总表!I30&gt;0,游戏总表!R30="全年龄"),LOG(游戏总表!I30,10),"")</f>
        <v>3.6711728427150829</v>
      </c>
      <c r="AD30" s="24" t="str">
        <f>IF(AND(游戏总表!I30&gt;0,游戏总表!R30="非全年龄"),LOG(游戏总表!I30,10),"")</f>
        <v/>
      </c>
    </row>
    <row r="31" spans="1:30">
      <c r="A31" t="str">
        <f>月度统计!A31</f>
        <v>2022-06</v>
      </c>
      <c r="B31">
        <f>月度统计!B31</f>
        <v>45</v>
      </c>
      <c r="G31" t="str">
        <f>月度统计!A31</f>
        <v>2022-06</v>
      </c>
      <c r="H31">
        <f>月度统计!C31</f>
        <v>8</v>
      </c>
      <c r="I31">
        <f>月度统计!D31</f>
        <v>37</v>
      </c>
      <c r="O31" t="str">
        <f>月度统计!A31</f>
        <v>2022-06</v>
      </c>
      <c r="P31">
        <f>月度统计!F31</f>
        <v>28</v>
      </c>
      <c r="Q31">
        <f>月度统计!G31</f>
        <v>17</v>
      </c>
      <c r="R31">
        <f>月度统计!H31</f>
        <v>0</v>
      </c>
      <c r="Y31">
        <f>游戏总表!F31</f>
        <v>78.09</v>
      </c>
      <c r="Z31" s="24">
        <f>IF(游戏总表!I31&gt;0,LOG(游戏总表!I31,10),"")</f>
        <v>5.3496621012497512</v>
      </c>
      <c r="AA31" s="24">
        <f>IF(AND(游戏总表!I31&gt;0,游戏总表!Q31="高热度（&gt;198）"),LOG(游戏总表!I31,10),"")</f>
        <v>5.3496621012497512</v>
      </c>
      <c r="AB31" s="24" t="str">
        <f>IF(AND(游戏总表!I31&gt;0,游戏总表!Q31="低热度（≤198）"),LOG(游戏总表!I31,10),"")</f>
        <v/>
      </c>
      <c r="AC31" s="24">
        <f>IF(AND(游戏总表!I31&gt;0,游戏总表!R31="全年龄"),LOG(游戏总表!I31,10),"")</f>
        <v>5.3496621012497512</v>
      </c>
      <c r="AD31" s="24" t="str">
        <f>IF(AND(游戏总表!I31&gt;0,游戏总表!R31="非全年龄"),LOG(游戏总表!I31,10),"")</f>
        <v/>
      </c>
    </row>
    <row r="32" spans="1:30">
      <c r="A32" t="str">
        <f>月度统计!A32</f>
        <v>2022-07</v>
      </c>
      <c r="B32">
        <f>月度统计!B32</f>
        <v>60</v>
      </c>
      <c r="G32" t="str">
        <f>月度统计!A32</f>
        <v>2022-07</v>
      </c>
      <c r="H32">
        <f>月度统计!C32</f>
        <v>14</v>
      </c>
      <c r="I32">
        <f>月度统计!D32</f>
        <v>46</v>
      </c>
      <c r="O32" t="str">
        <f>月度统计!A32</f>
        <v>2022-07</v>
      </c>
      <c r="P32">
        <f>月度统计!F32</f>
        <v>43</v>
      </c>
      <c r="Q32">
        <f>月度统计!G32</f>
        <v>17</v>
      </c>
      <c r="R32">
        <f>月度统计!H32</f>
        <v>0</v>
      </c>
      <c r="Y32">
        <f>游戏总表!F32</f>
        <v>78.06</v>
      </c>
      <c r="Z32" s="24">
        <f>IF(游戏总表!I32&gt;0,LOG(游戏总表!I32,10),"")</f>
        <v>4.9994698372670126</v>
      </c>
      <c r="AA32" s="24">
        <f>IF(AND(游戏总表!I32&gt;0,游戏总表!Q32="高热度（&gt;198）"),LOG(游戏总表!I32,10),"")</f>
        <v>4.9994698372670126</v>
      </c>
      <c r="AB32" s="24" t="str">
        <f>IF(AND(游戏总表!I32&gt;0,游戏总表!Q32="低热度（≤198）"),LOG(游戏总表!I32,10),"")</f>
        <v/>
      </c>
      <c r="AC32" s="24">
        <f>IF(AND(游戏总表!I32&gt;0,游戏总表!R32="全年龄"),LOG(游戏总表!I32,10),"")</f>
        <v>4.9994698372670126</v>
      </c>
      <c r="AD32" s="24" t="str">
        <f>IF(AND(游戏总表!I32&gt;0,游戏总表!R32="非全年龄"),LOG(游戏总表!I32,10),"")</f>
        <v/>
      </c>
    </row>
    <row r="33" spans="1:30">
      <c r="A33" t="str">
        <f>月度统计!A33</f>
        <v>2022-08</v>
      </c>
      <c r="B33">
        <f>月度统计!B33</f>
        <v>65</v>
      </c>
      <c r="G33" t="str">
        <f>月度统计!A33</f>
        <v>2022-08</v>
      </c>
      <c r="H33">
        <f>月度统计!C33</f>
        <v>16</v>
      </c>
      <c r="I33">
        <f>月度统计!D33</f>
        <v>49</v>
      </c>
      <c r="O33" t="str">
        <f>月度统计!A33</f>
        <v>2022-08</v>
      </c>
      <c r="P33">
        <f>月度统计!F33</f>
        <v>50</v>
      </c>
      <c r="Q33">
        <f>月度统计!G33</f>
        <v>15</v>
      </c>
      <c r="R33">
        <f>月度统计!H33</f>
        <v>0</v>
      </c>
      <c r="Y33">
        <f>游戏总表!F33</f>
        <v>78.06</v>
      </c>
      <c r="Z33" s="24">
        <f>IF(游戏总表!I33&gt;0,LOG(游戏总表!I33,10),"")</f>
        <v>3.0569048513364723</v>
      </c>
      <c r="AA33" s="24" t="str">
        <f>IF(AND(游戏总表!I33&gt;0,游戏总表!Q33="高热度（&gt;198）"),LOG(游戏总表!I33,10),"")</f>
        <v/>
      </c>
      <c r="AB33" s="24">
        <f>IF(AND(游戏总表!I33&gt;0,游戏总表!Q33="低热度（≤198）"),LOG(游戏总表!I33,10),"")</f>
        <v>3.0569048513364723</v>
      </c>
      <c r="AC33" s="24">
        <f>IF(AND(游戏总表!I33&gt;0,游戏总表!R33="全年龄"),LOG(游戏总表!I33,10),"")</f>
        <v>3.0569048513364723</v>
      </c>
      <c r="AD33" s="24" t="str">
        <f>IF(AND(游戏总表!I33&gt;0,游戏总表!R33="非全年龄"),LOG(游戏总表!I33,10),"")</f>
        <v/>
      </c>
    </row>
    <row r="34" spans="1:30">
      <c r="A34" t="str">
        <f>月度统计!A34</f>
        <v>2022-09</v>
      </c>
      <c r="B34">
        <f>月度统计!B34</f>
        <v>66</v>
      </c>
      <c r="G34" t="str">
        <f>月度统计!A34</f>
        <v>2022-09</v>
      </c>
      <c r="H34">
        <f>月度统计!C34</f>
        <v>13</v>
      </c>
      <c r="I34">
        <f>月度统计!D34</f>
        <v>53</v>
      </c>
      <c r="O34" t="str">
        <f>月度统计!A34</f>
        <v>2022-09</v>
      </c>
      <c r="P34">
        <f>月度统计!F34</f>
        <v>40</v>
      </c>
      <c r="Q34">
        <f>月度统计!G34</f>
        <v>26</v>
      </c>
      <c r="R34">
        <f>月度统计!H34</f>
        <v>0</v>
      </c>
      <c r="Y34">
        <f>游戏总表!F34</f>
        <v>78</v>
      </c>
      <c r="Z34" s="24">
        <f>IF(游戏总表!I34&gt;0,LOG(游戏总表!I34,10),"")</f>
        <v>5.1424958364658293</v>
      </c>
      <c r="AA34" s="24">
        <f>IF(AND(游戏总表!I34&gt;0,游戏总表!Q34="高热度（&gt;198）"),LOG(游戏总表!I34,10),"")</f>
        <v>5.1424958364658293</v>
      </c>
      <c r="AB34" s="24" t="str">
        <f>IF(AND(游戏总表!I34&gt;0,游戏总表!Q34="低热度（≤198）"),LOG(游戏总表!I34,10),"")</f>
        <v/>
      </c>
      <c r="AC34" s="24">
        <f>IF(AND(游戏总表!I34&gt;0,游戏总表!R34="全年龄"),LOG(游戏总表!I34,10),"")</f>
        <v>5.1424958364658293</v>
      </c>
      <c r="AD34" s="24" t="str">
        <f>IF(AND(游戏总表!I34&gt;0,游戏总表!R34="非全年龄"),LOG(游戏总表!I34,10),"")</f>
        <v/>
      </c>
    </row>
    <row r="35" spans="1:30">
      <c r="A35" t="str">
        <f>月度统计!A35</f>
        <v>2022-10</v>
      </c>
      <c r="B35">
        <f>月度统计!B35</f>
        <v>73</v>
      </c>
      <c r="G35" t="str">
        <f>月度统计!A35</f>
        <v>2022-10</v>
      </c>
      <c r="H35">
        <f>月度统计!C35</f>
        <v>15</v>
      </c>
      <c r="I35">
        <f>月度统计!D35</f>
        <v>58</v>
      </c>
      <c r="O35" t="str">
        <f>月度统计!A35</f>
        <v>2022-10</v>
      </c>
      <c r="P35">
        <f>月度统计!F35</f>
        <v>51</v>
      </c>
      <c r="Q35">
        <f>月度统计!G35</f>
        <v>22</v>
      </c>
      <c r="R35">
        <f>月度统计!H35</f>
        <v>0</v>
      </c>
      <c r="Y35">
        <f>游戏总表!F35</f>
        <v>78</v>
      </c>
      <c r="Z35" s="24">
        <f>IF(游戏总表!I35&gt;0,LOG(游戏总表!I35,10),"")</f>
        <v>3.688330818112266</v>
      </c>
      <c r="AA35" s="24" t="str">
        <f>IF(AND(游戏总表!I35&gt;0,游戏总表!Q35="高热度（&gt;198）"),LOG(游戏总表!I35,10),"")</f>
        <v/>
      </c>
      <c r="AB35" s="24">
        <f>IF(AND(游戏总表!I35&gt;0,游戏总表!Q35="低热度（≤198）"),LOG(游戏总表!I35,10),"")</f>
        <v>3.688330818112266</v>
      </c>
      <c r="AC35" s="24">
        <f>IF(AND(游戏总表!I35&gt;0,游戏总表!R35="全年龄"),LOG(游戏总表!I35,10),"")</f>
        <v>3.688330818112266</v>
      </c>
      <c r="AD35" s="24" t="str">
        <f>IF(AND(游戏总表!I35&gt;0,游戏总表!R35="非全年龄"),LOG(游戏总表!I35,10),"")</f>
        <v/>
      </c>
    </row>
    <row r="36" spans="1:30">
      <c r="A36" t="str">
        <f>月度统计!A36</f>
        <v>2022-11</v>
      </c>
      <c r="B36">
        <f>月度统计!B36</f>
        <v>64</v>
      </c>
      <c r="G36" t="str">
        <f>月度统计!A36</f>
        <v>2022-11</v>
      </c>
      <c r="H36">
        <f>月度统计!C36</f>
        <v>6</v>
      </c>
      <c r="I36">
        <f>月度统计!D36</f>
        <v>58</v>
      </c>
      <c r="O36" t="str">
        <f>月度统计!A36</f>
        <v>2022-11</v>
      </c>
      <c r="P36">
        <f>月度统计!F36</f>
        <v>42</v>
      </c>
      <c r="Q36">
        <f>月度统计!G36</f>
        <v>22</v>
      </c>
      <c r="R36">
        <f>月度统计!H36</f>
        <v>0</v>
      </c>
      <c r="Y36">
        <f>游戏总表!F36</f>
        <v>78</v>
      </c>
      <c r="Z36" s="24">
        <f>IF(游戏总表!I36&gt;0,LOG(游戏总表!I36,10),"")</f>
        <v>4.4083587014765246</v>
      </c>
      <c r="AA36" s="24">
        <f>IF(AND(游戏总表!I36&gt;0,游戏总表!Q36="高热度（&gt;198）"),LOG(游戏总表!I36,10),"")</f>
        <v>4.4083587014765246</v>
      </c>
      <c r="AB36" s="24" t="str">
        <f>IF(AND(游戏总表!I36&gt;0,游戏总表!Q36="低热度（≤198）"),LOG(游戏总表!I36,10),"")</f>
        <v/>
      </c>
      <c r="AC36" s="24">
        <f>IF(AND(游戏总表!I36&gt;0,游戏总表!R36="全年龄"),LOG(游戏总表!I36,10),"")</f>
        <v>4.4083587014765246</v>
      </c>
      <c r="AD36" s="24" t="str">
        <f>IF(AND(游戏总表!I36&gt;0,游戏总表!R36="非全年龄"),LOG(游戏总表!I36,10),"")</f>
        <v/>
      </c>
    </row>
    <row r="37" spans="1:30">
      <c r="A37" t="str">
        <f>月度统计!A37</f>
        <v>2022-12</v>
      </c>
      <c r="B37">
        <f>月度统计!B37</f>
        <v>86</v>
      </c>
      <c r="G37" t="str">
        <f>月度统计!A37</f>
        <v>2022-12</v>
      </c>
      <c r="H37">
        <f>月度统计!C37</f>
        <v>9</v>
      </c>
      <c r="I37">
        <f>月度统计!D37</f>
        <v>77</v>
      </c>
      <c r="O37" t="str">
        <f>月度统计!A37</f>
        <v>2022-12</v>
      </c>
      <c r="P37">
        <f>月度统计!F37</f>
        <v>51</v>
      </c>
      <c r="Q37">
        <f>月度统计!G37</f>
        <v>35</v>
      </c>
      <c r="R37">
        <f>月度统计!H37</f>
        <v>0</v>
      </c>
      <c r="Y37">
        <f>游戏总表!F37</f>
        <v>78</v>
      </c>
      <c r="Z37" s="24">
        <f>IF(游戏总表!I37&gt;0,LOG(游戏总表!I37,10),"")</f>
        <v>1.6020599913279623</v>
      </c>
      <c r="AA37" s="24" t="str">
        <f>IF(AND(游戏总表!I37&gt;0,游戏总表!Q37="高热度（&gt;198）"),LOG(游戏总表!I37,10),"")</f>
        <v/>
      </c>
      <c r="AB37" s="24">
        <f>IF(AND(游戏总表!I37&gt;0,游戏总表!Q37="低热度（≤198）"),LOG(游戏总表!I37,10),"")</f>
        <v>1.6020599913279623</v>
      </c>
      <c r="AC37" s="24">
        <f>IF(AND(游戏总表!I37&gt;0,游戏总表!R37="全年龄"),LOG(游戏总表!I37,10),"")</f>
        <v>1.6020599913279623</v>
      </c>
      <c r="AD37" s="24" t="str">
        <f>IF(AND(游戏总表!I37&gt;0,游戏总表!R37="非全年龄"),LOG(游戏总表!I37,10),"")</f>
        <v/>
      </c>
    </row>
    <row r="38" spans="1:30">
      <c r="A38" t="str">
        <f>月度统计!A38</f>
        <v>2023-01</v>
      </c>
      <c r="B38">
        <f>月度统计!B38</f>
        <v>42</v>
      </c>
      <c r="G38" t="str">
        <f>月度统计!A38</f>
        <v>2023-01</v>
      </c>
      <c r="H38">
        <f>月度统计!C38</f>
        <v>8</v>
      </c>
      <c r="I38">
        <f>月度统计!D38</f>
        <v>34</v>
      </c>
      <c r="O38" t="str">
        <f>月度统计!A38</f>
        <v>2023-01</v>
      </c>
      <c r="P38">
        <f>月度统计!F38</f>
        <v>33</v>
      </c>
      <c r="Q38">
        <f>月度统计!G38</f>
        <v>9</v>
      </c>
      <c r="R38">
        <f>月度统计!H38</f>
        <v>0</v>
      </c>
      <c r="Y38">
        <f>游戏总表!F38</f>
        <v>77.900000000000006</v>
      </c>
      <c r="Z38" s="24">
        <f>IF(游戏总表!I38&gt;0,LOG(游戏总表!I38,10),"")</f>
        <v>3.9319661147281728</v>
      </c>
      <c r="AA38" s="24" t="str">
        <f>IF(AND(游戏总表!I38&gt;0,游戏总表!Q38="高热度（&gt;198）"),LOG(游戏总表!I38,10),"")</f>
        <v/>
      </c>
      <c r="AB38" s="24">
        <f>IF(AND(游戏总表!I38&gt;0,游戏总表!Q38="低热度（≤198）"),LOG(游戏总表!I38,10),"")</f>
        <v>3.9319661147281728</v>
      </c>
      <c r="AC38" s="24">
        <f>IF(AND(游戏总表!I38&gt;0,游戏总表!R38="全年龄"),LOG(游戏总表!I38,10),"")</f>
        <v>3.9319661147281728</v>
      </c>
      <c r="AD38" s="24" t="str">
        <f>IF(AND(游戏总表!I38&gt;0,游戏总表!R38="非全年龄"),LOG(游戏总表!I38,10),"")</f>
        <v/>
      </c>
    </row>
    <row r="39" spans="1:30">
      <c r="A39" t="str">
        <f>月度统计!A39</f>
        <v>2023-02</v>
      </c>
      <c r="B39">
        <f>月度统计!B39</f>
        <v>74</v>
      </c>
      <c r="G39" t="str">
        <f>月度统计!A39</f>
        <v>2023-02</v>
      </c>
      <c r="H39">
        <f>月度统计!C39</f>
        <v>15</v>
      </c>
      <c r="I39">
        <f>月度统计!D39</f>
        <v>59</v>
      </c>
      <c r="O39" t="str">
        <f>月度统计!A39</f>
        <v>2023-02</v>
      </c>
      <c r="P39">
        <f>月度统计!F39</f>
        <v>50</v>
      </c>
      <c r="Q39">
        <f>月度统计!G39</f>
        <v>24</v>
      </c>
      <c r="R39">
        <f>月度统计!H39</f>
        <v>0</v>
      </c>
      <c r="Y39">
        <f>游戏总表!F39</f>
        <v>77.900000000000006</v>
      </c>
      <c r="Z39" s="24">
        <f>IF(游戏总表!I39&gt;0,LOG(游戏总表!I39,10),"")</f>
        <v>4.8867726430544378</v>
      </c>
      <c r="AA39" s="24">
        <f>IF(AND(游戏总表!I39&gt;0,游戏总表!Q39="高热度（&gt;198）"),LOG(游戏总表!I39,10),"")</f>
        <v>4.8867726430544378</v>
      </c>
      <c r="AB39" s="24" t="str">
        <f>IF(AND(游戏总表!I39&gt;0,游戏总表!Q39="低热度（≤198）"),LOG(游戏总表!I39,10),"")</f>
        <v/>
      </c>
      <c r="AC39" s="24">
        <f>IF(AND(游戏总表!I39&gt;0,游戏总表!R39="全年龄"),LOG(游戏总表!I39,10),"")</f>
        <v>4.8867726430544378</v>
      </c>
      <c r="AD39" s="24" t="str">
        <f>IF(AND(游戏总表!I39&gt;0,游戏总表!R39="非全年龄"),LOG(游戏总表!I39,10),"")</f>
        <v/>
      </c>
    </row>
    <row r="40" spans="1:30">
      <c r="A40" t="str">
        <f>月度统计!A40</f>
        <v>2023-03</v>
      </c>
      <c r="B40">
        <f>月度统计!B40</f>
        <v>80</v>
      </c>
      <c r="G40" t="str">
        <f>月度统计!A40</f>
        <v>2023-03</v>
      </c>
      <c r="H40">
        <f>月度统计!C40</f>
        <v>15</v>
      </c>
      <c r="I40">
        <f>月度统计!D40</f>
        <v>65</v>
      </c>
      <c r="O40" t="str">
        <f>月度统计!A40</f>
        <v>2023-03</v>
      </c>
      <c r="P40">
        <f>月度统计!F40</f>
        <v>61</v>
      </c>
      <c r="Q40">
        <f>月度统计!G40</f>
        <v>19</v>
      </c>
      <c r="R40">
        <f>月度统计!H40</f>
        <v>0</v>
      </c>
      <c r="Y40">
        <f>游戏总表!F40</f>
        <v>77.83</v>
      </c>
      <c r="Z40" s="24">
        <f>IF(游戏总表!I40&gt;0,LOG(游戏总表!I40,10),"")</f>
        <v>1.5185139398778873</v>
      </c>
      <c r="AA40" s="24" t="str">
        <f>IF(AND(游戏总表!I40&gt;0,游戏总表!Q40="高热度（&gt;198）"),LOG(游戏总表!I40,10),"")</f>
        <v/>
      </c>
      <c r="AB40" s="24">
        <f>IF(AND(游戏总表!I40&gt;0,游戏总表!Q40="低热度（≤198）"),LOG(游戏总表!I40,10),"")</f>
        <v>1.5185139398778873</v>
      </c>
      <c r="AC40" s="24">
        <f>IF(AND(游戏总表!I40&gt;0,游戏总表!R40="全年龄"),LOG(游戏总表!I40,10),"")</f>
        <v>1.5185139398778873</v>
      </c>
      <c r="AD40" s="24" t="str">
        <f>IF(AND(游戏总表!I40&gt;0,游戏总表!R40="非全年龄"),LOG(游戏总表!I40,10),"")</f>
        <v/>
      </c>
    </row>
    <row r="41" spans="1:30">
      <c r="A41" t="str">
        <f>月度统计!A41</f>
        <v>2023-04</v>
      </c>
      <c r="B41">
        <f>月度统计!B41</f>
        <v>62</v>
      </c>
      <c r="G41" t="str">
        <f>月度统计!A41</f>
        <v>2023-04</v>
      </c>
      <c r="H41">
        <f>月度统计!C41</f>
        <v>15</v>
      </c>
      <c r="I41">
        <f>月度统计!D41</f>
        <v>47</v>
      </c>
      <c r="O41" t="str">
        <f>月度统计!A41</f>
        <v>2023-04</v>
      </c>
      <c r="P41">
        <f>月度统计!F41</f>
        <v>48</v>
      </c>
      <c r="Q41">
        <f>月度统计!G41</f>
        <v>14</v>
      </c>
      <c r="R41">
        <f>月度统计!H41</f>
        <v>0</v>
      </c>
      <c r="Y41">
        <f>游戏总表!F41</f>
        <v>77.83</v>
      </c>
      <c r="Z41" s="24">
        <f>IF(游戏总表!I41&gt;0,LOG(游戏总表!I41,10),"")</f>
        <v>2.2833012287035492</v>
      </c>
      <c r="AA41" s="24" t="str">
        <f>IF(AND(游戏总表!I41&gt;0,游戏总表!Q41="高热度（&gt;198）"),LOG(游戏总表!I41,10),"")</f>
        <v/>
      </c>
      <c r="AB41" s="24">
        <f>IF(AND(游戏总表!I41&gt;0,游戏总表!Q41="低热度（≤198）"),LOG(游戏总表!I41,10),"")</f>
        <v>2.2833012287035492</v>
      </c>
      <c r="AC41" s="24" t="str">
        <f>IF(AND(游戏总表!I41&gt;0,游戏总表!R41="全年龄"),LOG(游戏总表!I41,10),"")</f>
        <v/>
      </c>
      <c r="AD41" s="24">
        <f>IF(AND(游戏总表!I41&gt;0,游戏总表!R41="非全年龄"),LOG(游戏总表!I41,10),"")</f>
        <v>2.2833012287035492</v>
      </c>
    </row>
    <row r="42" spans="1:30">
      <c r="A42" t="str">
        <f>月度统计!A42</f>
        <v>2023-05</v>
      </c>
      <c r="B42">
        <f>月度统计!B42</f>
        <v>65</v>
      </c>
      <c r="G42" t="str">
        <f>月度统计!A42</f>
        <v>2023-05</v>
      </c>
      <c r="H42">
        <f>月度统计!C42</f>
        <v>7</v>
      </c>
      <c r="I42">
        <f>月度统计!D42</f>
        <v>58</v>
      </c>
      <c r="O42" t="str">
        <f>月度统计!A42</f>
        <v>2023-05</v>
      </c>
      <c r="P42">
        <f>月度统计!F42</f>
        <v>41</v>
      </c>
      <c r="Q42">
        <f>月度统计!G42</f>
        <v>24</v>
      </c>
      <c r="R42">
        <f>月度统计!H42</f>
        <v>0</v>
      </c>
      <c r="Y42">
        <f>游戏总表!F42</f>
        <v>77.83</v>
      </c>
      <c r="Z42" s="24">
        <f>IF(游戏总表!I42&gt;0,LOG(游戏总表!I42,10),"")</f>
        <v>3.1003705451175625</v>
      </c>
      <c r="AA42" s="24" t="str">
        <f>IF(AND(游戏总表!I42&gt;0,游戏总表!Q42="高热度（&gt;198）"),LOG(游戏总表!I42,10),"")</f>
        <v/>
      </c>
      <c r="AB42" s="24">
        <f>IF(AND(游戏总表!I42&gt;0,游戏总表!Q42="低热度（≤198）"),LOG(游戏总表!I42,10),"")</f>
        <v>3.1003705451175625</v>
      </c>
      <c r="AC42" s="24">
        <f>IF(AND(游戏总表!I42&gt;0,游戏总表!R42="全年龄"),LOG(游戏总表!I42,10),"")</f>
        <v>3.1003705451175625</v>
      </c>
      <c r="AD42" s="24" t="str">
        <f>IF(AND(游戏总表!I42&gt;0,游戏总表!R42="非全年龄"),LOG(游戏总表!I42,10),"")</f>
        <v/>
      </c>
    </row>
    <row r="43" spans="1:30">
      <c r="A43" t="str">
        <f>月度统计!A43</f>
        <v>2023-06</v>
      </c>
      <c r="B43">
        <f>月度统计!B43</f>
        <v>69</v>
      </c>
      <c r="G43" t="str">
        <f>月度统计!A43</f>
        <v>2023-06</v>
      </c>
      <c r="H43">
        <f>月度统计!C43</f>
        <v>10</v>
      </c>
      <c r="I43">
        <f>月度统计!D43</f>
        <v>59</v>
      </c>
      <c r="O43" t="str">
        <f>月度统计!A43</f>
        <v>2023-06</v>
      </c>
      <c r="P43">
        <f>月度统计!F43</f>
        <v>48</v>
      </c>
      <c r="Q43">
        <f>月度统计!G43</f>
        <v>21</v>
      </c>
      <c r="R43">
        <f>月度统计!H43</f>
        <v>0</v>
      </c>
      <c r="Y43">
        <f>游戏总表!F43</f>
        <v>77.8</v>
      </c>
      <c r="Z43" s="24">
        <f>IF(游戏总表!I43&gt;0,LOG(游戏总表!I43,10),"")</f>
        <v>1.9822712330395682</v>
      </c>
      <c r="AA43" s="24" t="str">
        <f>IF(AND(游戏总表!I43&gt;0,游戏总表!Q43="高热度（&gt;198）"),LOG(游戏总表!I43,10),"")</f>
        <v/>
      </c>
      <c r="AB43" s="24">
        <f>IF(AND(游戏总表!I43&gt;0,游戏总表!Q43="低热度（≤198）"),LOG(游戏总表!I43,10),"")</f>
        <v>1.9822712330395682</v>
      </c>
      <c r="AC43" s="24">
        <f>IF(AND(游戏总表!I43&gt;0,游戏总表!R43="全年龄"),LOG(游戏总表!I43,10),"")</f>
        <v>1.9822712330395682</v>
      </c>
      <c r="AD43" s="24" t="str">
        <f>IF(AND(游戏总表!I43&gt;0,游戏总表!R43="非全年龄"),LOG(游戏总表!I43,10),"")</f>
        <v/>
      </c>
    </row>
    <row r="44" spans="1:30">
      <c r="A44" t="str">
        <f>月度统计!A44</f>
        <v>2023-07</v>
      </c>
      <c r="B44">
        <f>月度统计!B44</f>
        <v>61</v>
      </c>
      <c r="G44" t="str">
        <f>月度统计!A44</f>
        <v>2023-07</v>
      </c>
      <c r="H44">
        <f>月度统计!C44</f>
        <v>8</v>
      </c>
      <c r="I44">
        <f>月度统计!D44</f>
        <v>53</v>
      </c>
      <c r="O44" t="str">
        <f>月度统计!A44</f>
        <v>2023-07</v>
      </c>
      <c r="P44">
        <f>月度统计!F44</f>
        <v>42</v>
      </c>
      <c r="Q44">
        <f>月度统计!G44</f>
        <v>19</v>
      </c>
      <c r="R44">
        <f>月度统计!H44</f>
        <v>0</v>
      </c>
      <c r="Y44">
        <f>游戏总表!F44</f>
        <v>77.8</v>
      </c>
      <c r="Z44" s="24">
        <f>IF(游戏总表!I44&gt;0,LOG(游戏总表!I44,10),"")</f>
        <v>2.5158738437116792</v>
      </c>
      <c r="AA44" s="24" t="str">
        <f>IF(AND(游戏总表!I44&gt;0,游戏总表!Q44="高热度（&gt;198）"),LOG(游戏总表!I44,10),"")</f>
        <v/>
      </c>
      <c r="AB44" s="24">
        <f>IF(AND(游戏总表!I44&gt;0,游戏总表!Q44="低热度（≤198）"),LOG(游戏总表!I44,10),"")</f>
        <v>2.5158738437116792</v>
      </c>
      <c r="AC44" s="24">
        <f>IF(AND(游戏总表!I44&gt;0,游戏总表!R44="全年龄"),LOG(游戏总表!I44,10),"")</f>
        <v>2.5158738437116792</v>
      </c>
      <c r="AD44" s="24" t="str">
        <f>IF(AND(游戏总表!I44&gt;0,游戏总表!R44="非全年龄"),LOG(游戏总表!I44,10),"")</f>
        <v/>
      </c>
    </row>
    <row r="45" spans="1:30">
      <c r="A45" t="str">
        <f>月度统计!A45</f>
        <v>2023-08</v>
      </c>
      <c r="B45">
        <f>月度统计!B45</f>
        <v>78</v>
      </c>
      <c r="G45" t="str">
        <f>月度统计!A45</f>
        <v>2023-08</v>
      </c>
      <c r="H45">
        <f>月度统计!C45</f>
        <v>17</v>
      </c>
      <c r="I45">
        <f>月度统计!D45</f>
        <v>61</v>
      </c>
      <c r="O45" t="str">
        <f>月度统计!A45</f>
        <v>2023-08</v>
      </c>
      <c r="P45">
        <f>月度统计!F45</f>
        <v>50</v>
      </c>
      <c r="Q45">
        <f>月度统计!G45</f>
        <v>28</v>
      </c>
      <c r="R45">
        <f>月度统计!H45</f>
        <v>0</v>
      </c>
      <c r="Y45">
        <f>游戏总表!F45</f>
        <v>77.8</v>
      </c>
      <c r="Z45" s="24">
        <f>IF(游戏总表!I45&gt;0,LOG(游戏总表!I45,10),"")</f>
        <v>4.7083274020220109</v>
      </c>
      <c r="AA45" s="24">
        <f>IF(AND(游戏总表!I45&gt;0,游戏总表!Q45="高热度（&gt;198）"),LOG(游戏总表!I45,10),"")</f>
        <v>4.7083274020220109</v>
      </c>
      <c r="AB45" s="24" t="str">
        <f>IF(AND(游戏总表!I45&gt;0,游戏总表!Q45="低热度（≤198）"),LOG(游戏总表!I45,10),"")</f>
        <v/>
      </c>
      <c r="AC45" s="24">
        <f>IF(AND(游戏总表!I45&gt;0,游戏总表!R45="全年龄"),LOG(游戏总表!I45,10),"")</f>
        <v>4.7083274020220109</v>
      </c>
      <c r="AD45" s="24" t="str">
        <f>IF(AND(游戏总表!I45&gt;0,游戏总表!R45="非全年龄"),LOG(游戏总表!I45,10),"")</f>
        <v/>
      </c>
    </row>
    <row r="46" spans="1:30">
      <c r="A46" t="str">
        <f>月度统计!A46</f>
        <v>2023-09</v>
      </c>
      <c r="B46">
        <f>月度统计!B46</f>
        <v>67</v>
      </c>
      <c r="G46" t="str">
        <f>月度统计!A46</f>
        <v>2023-09</v>
      </c>
      <c r="H46">
        <f>月度统计!C46</f>
        <v>12</v>
      </c>
      <c r="I46">
        <f>月度统计!D46</f>
        <v>55</v>
      </c>
      <c r="O46" t="str">
        <f>月度统计!A46</f>
        <v>2023-09</v>
      </c>
      <c r="P46">
        <f>月度统计!F46</f>
        <v>44</v>
      </c>
      <c r="Q46">
        <f>月度统计!G46</f>
        <v>23</v>
      </c>
      <c r="R46">
        <f>月度统计!H46</f>
        <v>0</v>
      </c>
      <c r="Y46">
        <f>游戏总表!F46</f>
        <v>77.8</v>
      </c>
      <c r="Z46" s="24" t="str">
        <f>IF(游戏总表!I46&gt;0,LOG(游戏总表!I46,10),"")</f>
        <v/>
      </c>
      <c r="AA46" s="24" t="str">
        <f>IF(AND(游戏总表!I46&gt;0,游戏总表!Q46="高热度（&gt;198）"),LOG(游戏总表!I46,10),"")</f>
        <v/>
      </c>
      <c r="AB46" s="24" t="str">
        <f>IF(AND(游戏总表!I46&gt;0,游戏总表!Q46="低热度（≤198）"),LOG(游戏总表!I46,10),"")</f>
        <v/>
      </c>
      <c r="AC46" s="24" t="str">
        <f>IF(AND(游戏总表!I46&gt;0,游戏总表!R46="全年龄"),LOG(游戏总表!I46,10),"")</f>
        <v/>
      </c>
      <c r="AD46" s="24" t="str">
        <f>IF(AND(游戏总表!I46&gt;0,游戏总表!R46="非全年龄"),LOG(游戏总表!I46,10),"")</f>
        <v/>
      </c>
    </row>
    <row r="47" spans="1:30">
      <c r="A47" t="str">
        <f>月度统计!A47</f>
        <v>2023-10</v>
      </c>
      <c r="B47">
        <f>月度统计!B47</f>
        <v>73</v>
      </c>
      <c r="G47" t="str">
        <f>月度统计!A47</f>
        <v>2023-10</v>
      </c>
      <c r="H47">
        <f>月度统计!C47</f>
        <v>12</v>
      </c>
      <c r="I47">
        <f>月度统计!D47</f>
        <v>61</v>
      </c>
      <c r="O47" t="str">
        <f>月度统计!A47</f>
        <v>2023-10</v>
      </c>
      <c r="P47">
        <f>月度统计!F47</f>
        <v>53</v>
      </c>
      <c r="Q47">
        <f>月度统计!G47</f>
        <v>20</v>
      </c>
      <c r="R47">
        <f>月度统计!H47</f>
        <v>0</v>
      </c>
      <c r="Y47">
        <f>游戏总表!F47</f>
        <v>77.77</v>
      </c>
      <c r="Z47" s="24">
        <f>IF(游戏总表!I47&gt;0,LOG(游戏总表!I47,10),"")</f>
        <v>3.1235249809427317</v>
      </c>
      <c r="AA47" s="24" t="str">
        <f>IF(AND(游戏总表!I47&gt;0,游戏总表!Q47="高热度（&gt;198）"),LOG(游戏总表!I47,10),"")</f>
        <v/>
      </c>
      <c r="AB47" s="24">
        <f>IF(AND(游戏总表!I47&gt;0,游戏总表!Q47="低热度（≤198）"),LOG(游戏总表!I47,10),"")</f>
        <v>3.1235249809427317</v>
      </c>
      <c r="AC47" s="24">
        <f>IF(AND(游戏总表!I47&gt;0,游戏总表!R47="全年龄"),LOG(游戏总表!I47,10),"")</f>
        <v>3.1235249809427317</v>
      </c>
      <c r="AD47" s="24" t="str">
        <f>IF(AND(游戏总表!I47&gt;0,游戏总表!R47="非全年龄"),LOG(游戏总表!I47,10),"")</f>
        <v/>
      </c>
    </row>
    <row r="48" spans="1:30">
      <c r="A48" t="str">
        <f>月度统计!A48</f>
        <v>2023-11</v>
      </c>
      <c r="B48">
        <f>月度统计!B48</f>
        <v>60</v>
      </c>
      <c r="G48" t="str">
        <f>月度统计!A48</f>
        <v>2023-11</v>
      </c>
      <c r="H48">
        <f>月度统计!C48</f>
        <v>12</v>
      </c>
      <c r="I48">
        <f>月度统计!D48</f>
        <v>48</v>
      </c>
      <c r="O48" t="str">
        <f>月度统计!A48</f>
        <v>2023-11</v>
      </c>
      <c r="P48">
        <f>月度统计!F48</f>
        <v>33</v>
      </c>
      <c r="Q48">
        <f>月度统计!G48</f>
        <v>27</v>
      </c>
      <c r="R48">
        <f>月度统计!H48</f>
        <v>0</v>
      </c>
      <c r="Y48">
        <f>游戏总表!F48</f>
        <v>77.77</v>
      </c>
      <c r="Z48" s="24">
        <f>IF(游戏总表!I48&gt;0,LOG(游戏总表!I48,10),"")</f>
        <v>4.153662453575496</v>
      </c>
      <c r="AA48" s="24">
        <f>IF(AND(游戏总表!I48&gt;0,游戏总表!Q48="高热度（&gt;198）"),LOG(游戏总表!I48,10),"")</f>
        <v>4.153662453575496</v>
      </c>
      <c r="AB48" s="24" t="str">
        <f>IF(AND(游戏总表!I48&gt;0,游戏总表!Q48="低热度（≤198）"),LOG(游戏总表!I48,10),"")</f>
        <v/>
      </c>
      <c r="AC48" s="24">
        <f>IF(AND(游戏总表!I48&gt;0,游戏总表!R48="全年龄"),LOG(游戏总表!I48,10),"")</f>
        <v>4.153662453575496</v>
      </c>
      <c r="AD48" s="24" t="str">
        <f>IF(AND(游戏总表!I48&gt;0,游戏总表!R48="非全年龄"),LOG(游戏总表!I48,10),"")</f>
        <v/>
      </c>
    </row>
    <row r="49" spans="1:30">
      <c r="A49" t="str">
        <f>月度统计!A49</f>
        <v>2023-12</v>
      </c>
      <c r="B49">
        <f>月度统计!B49</f>
        <v>83</v>
      </c>
      <c r="G49" t="str">
        <f>月度统计!A49</f>
        <v>2023-12</v>
      </c>
      <c r="H49">
        <f>月度统计!C49</f>
        <v>12</v>
      </c>
      <c r="I49">
        <f>月度统计!D49</f>
        <v>71</v>
      </c>
      <c r="O49" t="str">
        <f>月度统计!A49</f>
        <v>2023-12</v>
      </c>
      <c r="P49">
        <f>月度统计!F49</f>
        <v>56</v>
      </c>
      <c r="Q49">
        <f>月度统计!G49</f>
        <v>27</v>
      </c>
      <c r="R49">
        <f>月度统计!H49</f>
        <v>0</v>
      </c>
      <c r="Y49">
        <f>游戏总表!F49</f>
        <v>77.77</v>
      </c>
      <c r="Z49" s="24">
        <f>IF(游戏总表!I49&gt;0,LOG(游戏总表!I49,10),"")</f>
        <v>2.0718820073061255</v>
      </c>
      <c r="AA49" s="24" t="str">
        <f>IF(AND(游戏总表!I49&gt;0,游戏总表!Q49="高热度（&gt;198）"),LOG(游戏总表!I49,10),"")</f>
        <v/>
      </c>
      <c r="AB49" s="24">
        <f>IF(AND(游戏总表!I49&gt;0,游戏总表!Q49="低热度（≤198）"),LOG(游戏总表!I49,10),"")</f>
        <v>2.0718820073061255</v>
      </c>
      <c r="AC49" s="24">
        <f>IF(AND(游戏总表!I49&gt;0,游戏总表!R49="全年龄"),LOG(游戏总表!I49,10),"")</f>
        <v>2.0718820073061255</v>
      </c>
      <c r="AD49" s="24" t="str">
        <f>IF(AND(游戏总表!I49&gt;0,游戏总表!R49="非全年龄"),LOG(游戏总表!I49,10),"")</f>
        <v/>
      </c>
    </row>
    <row r="50" spans="1:30">
      <c r="A50" t="str">
        <f>月度统计!A50</f>
        <v>2024-01</v>
      </c>
      <c r="B50">
        <f>月度统计!B50</f>
        <v>78</v>
      </c>
      <c r="G50" t="str">
        <f>月度统计!A50</f>
        <v>2024-01</v>
      </c>
      <c r="H50">
        <f>月度统计!C50</f>
        <v>16</v>
      </c>
      <c r="I50">
        <f>月度统计!D50</f>
        <v>62</v>
      </c>
      <c r="O50" t="str">
        <f>月度统计!A50</f>
        <v>2024-01</v>
      </c>
      <c r="P50">
        <f>月度统计!F50</f>
        <v>55</v>
      </c>
      <c r="Q50">
        <f>月度统计!G50</f>
        <v>23</v>
      </c>
      <c r="R50">
        <f>月度统计!H50</f>
        <v>0</v>
      </c>
      <c r="Y50">
        <f>游戏总表!F50</f>
        <v>77.77</v>
      </c>
      <c r="Z50" s="24">
        <f>IF(游戏总表!I50&gt;0,LOG(游戏总表!I50,10),"")</f>
        <v>2.7371926427047368</v>
      </c>
      <c r="AA50" s="24" t="str">
        <f>IF(AND(游戏总表!I50&gt;0,游戏总表!Q50="高热度（&gt;198）"),LOG(游戏总表!I50,10),"")</f>
        <v/>
      </c>
      <c r="AB50" s="24">
        <f>IF(AND(游戏总表!I50&gt;0,游戏总表!Q50="低热度（≤198）"),LOG(游戏总表!I50,10),"")</f>
        <v>2.7371926427047368</v>
      </c>
      <c r="AC50" s="24">
        <f>IF(AND(游戏总表!I50&gt;0,游戏总表!R50="全年龄"),LOG(游戏总表!I50,10),"")</f>
        <v>2.7371926427047368</v>
      </c>
      <c r="AD50" s="24" t="str">
        <f>IF(AND(游戏总表!I50&gt;0,游戏总表!R50="非全年龄"),LOG(游戏总表!I50,10),"")</f>
        <v/>
      </c>
    </row>
    <row r="51" spans="1:30">
      <c r="A51" t="str">
        <f>月度统计!A51</f>
        <v>2024-02</v>
      </c>
      <c r="B51">
        <f>月度统计!B51</f>
        <v>93</v>
      </c>
      <c r="G51" t="str">
        <f>月度统计!A51</f>
        <v>2024-02</v>
      </c>
      <c r="H51">
        <f>月度统计!C51</f>
        <v>11</v>
      </c>
      <c r="I51">
        <f>月度统计!D51</f>
        <v>82</v>
      </c>
      <c r="O51" t="str">
        <f>月度统计!A51</f>
        <v>2024-02</v>
      </c>
      <c r="P51">
        <f>月度统计!F51</f>
        <v>70</v>
      </c>
      <c r="Q51">
        <f>月度统计!G51</f>
        <v>23</v>
      </c>
      <c r="R51">
        <f>月度统计!H51</f>
        <v>0</v>
      </c>
      <c r="Y51">
        <f>游戏总表!F51</f>
        <v>77.77</v>
      </c>
      <c r="Z51" s="24">
        <f>IF(游戏总表!I51&gt;0,LOG(游戏总表!I51,10),"")</f>
        <v>6.0431358356295881</v>
      </c>
      <c r="AA51" s="24">
        <f>IF(AND(游戏总表!I51&gt;0,游戏总表!Q51="高热度（&gt;198）"),LOG(游戏总表!I51,10),"")</f>
        <v>6.0431358356295881</v>
      </c>
      <c r="AB51" s="24" t="str">
        <f>IF(AND(游戏总表!I51&gt;0,游戏总表!Q51="低热度（≤198）"),LOG(游戏总表!I51,10),"")</f>
        <v/>
      </c>
      <c r="AC51" s="24">
        <f>IF(AND(游戏总表!I51&gt;0,游戏总表!R51="全年龄"),LOG(游戏总表!I51,10),"")</f>
        <v>6.0431358356295881</v>
      </c>
      <c r="AD51" s="24" t="str">
        <f>IF(AND(游戏总表!I51&gt;0,游戏总表!R51="非全年龄"),LOG(游戏总表!I51,10),"")</f>
        <v/>
      </c>
    </row>
    <row r="52" spans="1:30">
      <c r="A52" t="str">
        <f>月度统计!A52</f>
        <v>2024-03</v>
      </c>
      <c r="B52">
        <f>月度统计!B52</f>
        <v>79</v>
      </c>
      <c r="G52" t="str">
        <f>月度统计!A52</f>
        <v>2024-03</v>
      </c>
      <c r="H52">
        <f>月度统计!C52</f>
        <v>12</v>
      </c>
      <c r="I52">
        <f>月度统计!D52</f>
        <v>67</v>
      </c>
      <c r="O52" t="str">
        <f>月度统计!A52</f>
        <v>2024-03</v>
      </c>
      <c r="P52">
        <f>月度统计!F52</f>
        <v>52</v>
      </c>
      <c r="Q52">
        <f>月度统计!G52</f>
        <v>27</v>
      </c>
      <c r="R52">
        <f>月度统计!H52</f>
        <v>0</v>
      </c>
      <c r="Y52">
        <f>游戏总表!F52</f>
        <v>77.77</v>
      </c>
      <c r="Z52" s="24">
        <f>IF(游戏总表!I52&gt;0,LOG(游戏总表!I52,10),"")</f>
        <v>4.5118432704071054</v>
      </c>
      <c r="AA52" s="24">
        <f>IF(AND(游戏总表!I52&gt;0,游戏总表!Q52="高热度（&gt;198）"),LOG(游戏总表!I52,10),"")</f>
        <v>4.5118432704071054</v>
      </c>
      <c r="AB52" s="24" t="str">
        <f>IF(AND(游戏总表!I52&gt;0,游戏总表!Q52="低热度（≤198）"),LOG(游戏总表!I52,10),"")</f>
        <v/>
      </c>
      <c r="AC52" s="24">
        <f>IF(AND(游戏总表!I52&gt;0,游戏总表!R52="全年龄"),LOG(游戏总表!I52,10),"")</f>
        <v>4.5118432704071054</v>
      </c>
      <c r="AD52" s="24" t="str">
        <f>IF(AND(游戏总表!I52&gt;0,游戏总表!R52="非全年龄"),LOG(游戏总表!I52,10),"")</f>
        <v/>
      </c>
    </row>
    <row r="53" spans="1:30">
      <c r="A53" t="str">
        <f>月度统计!A53</f>
        <v>2024-04</v>
      </c>
      <c r="B53">
        <f>月度统计!B53</f>
        <v>91</v>
      </c>
      <c r="G53" t="str">
        <f>月度统计!A53</f>
        <v>2024-04</v>
      </c>
      <c r="H53">
        <f>月度统计!C53</f>
        <v>26</v>
      </c>
      <c r="I53">
        <f>月度统计!D53</f>
        <v>65</v>
      </c>
      <c r="O53" t="str">
        <f>月度统计!A53</f>
        <v>2024-04</v>
      </c>
      <c r="P53">
        <f>月度统计!F53</f>
        <v>58</v>
      </c>
      <c r="Q53">
        <f>月度统计!G53</f>
        <v>33</v>
      </c>
      <c r="R53">
        <f>月度统计!H53</f>
        <v>0</v>
      </c>
      <c r="Y53">
        <f>游戏总表!F53</f>
        <v>77.73</v>
      </c>
      <c r="Z53" s="24">
        <f>IF(游戏总表!I53&gt;0,LOG(游戏总表!I53,10),"")</f>
        <v>2.2528530309798929</v>
      </c>
      <c r="AA53" s="24" t="str">
        <f>IF(AND(游戏总表!I53&gt;0,游戏总表!Q53="高热度（&gt;198）"),LOG(游戏总表!I53,10),"")</f>
        <v/>
      </c>
      <c r="AB53" s="24">
        <f>IF(AND(游戏总表!I53&gt;0,游戏总表!Q53="低热度（≤198）"),LOG(游戏总表!I53,10),"")</f>
        <v>2.2528530309798929</v>
      </c>
      <c r="AC53" s="24" t="str">
        <f>IF(AND(游戏总表!I53&gt;0,游戏总表!R53="全年龄"),LOG(游戏总表!I53,10),"")</f>
        <v/>
      </c>
      <c r="AD53" s="24">
        <f>IF(AND(游戏总表!I53&gt;0,游戏总表!R53="非全年龄"),LOG(游戏总表!I53,10),"")</f>
        <v>2.2528530309798929</v>
      </c>
    </row>
    <row r="54" spans="1:30">
      <c r="A54" t="str">
        <f>月度统计!A54</f>
        <v>2024-05</v>
      </c>
      <c r="B54">
        <f>月度统计!B54</f>
        <v>87</v>
      </c>
      <c r="G54" t="str">
        <f>月度统计!A54</f>
        <v>2024-05</v>
      </c>
      <c r="H54">
        <f>月度统计!C54</f>
        <v>22</v>
      </c>
      <c r="I54">
        <f>月度统计!D54</f>
        <v>65</v>
      </c>
      <c r="O54" t="str">
        <f>月度统计!A54</f>
        <v>2024-05</v>
      </c>
      <c r="P54">
        <f>月度统计!F54</f>
        <v>64</v>
      </c>
      <c r="Q54">
        <f>月度统计!G54</f>
        <v>23</v>
      </c>
      <c r="R54">
        <f>月度统计!H54</f>
        <v>0</v>
      </c>
      <c r="Y54">
        <f>游戏总表!F54</f>
        <v>77.7</v>
      </c>
      <c r="Z54" s="24">
        <f>IF(游戏总表!I54&gt;0,LOG(游戏总表!I54,10),"")</f>
        <v>3.4496326504700741</v>
      </c>
      <c r="AA54" s="24" t="str">
        <f>IF(AND(游戏总表!I54&gt;0,游戏总表!Q54="高热度（&gt;198）"),LOG(游戏总表!I54,10),"")</f>
        <v/>
      </c>
      <c r="AB54" s="24">
        <f>IF(AND(游戏总表!I54&gt;0,游戏总表!Q54="低热度（≤198）"),LOG(游戏总表!I54,10),"")</f>
        <v>3.4496326504700741</v>
      </c>
      <c r="AC54" s="24">
        <f>IF(AND(游戏总表!I54&gt;0,游戏总表!R54="全年龄"),LOG(游戏总表!I54,10),"")</f>
        <v>3.4496326504700741</v>
      </c>
      <c r="AD54" s="24" t="str">
        <f>IF(AND(游戏总表!I54&gt;0,游戏总表!R54="非全年龄"),LOG(游戏总表!I54,10),"")</f>
        <v/>
      </c>
    </row>
    <row r="55" spans="1:30">
      <c r="A55" t="str">
        <f>月度统计!A55</f>
        <v>2024-06</v>
      </c>
      <c r="B55">
        <f>月度统计!B55</f>
        <v>74</v>
      </c>
      <c r="G55" t="str">
        <f>月度统计!A55</f>
        <v>2024-06</v>
      </c>
      <c r="H55">
        <f>月度统计!C55</f>
        <v>14</v>
      </c>
      <c r="I55">
        <f>月度统计!D55</f>
        <v>60</v>
      </c>
      <c r="O55" t="str">
        <f>月度统计!A55</f>
        <v>2024-06</v>
      </c>
      <c r="P55">
        <f>月度统计!F55</f>
        <v>52</v>
      </c>
      <c r="Q55">
        <f>月度统计!G55</f>
        <v>22</v>
      </c>
      <c r="R55">
        <f>月度统计!H55</f>
        <v>0</v>
      </c>
      <c r="Y55">
        <f>游戏总表!F55</f>
        <v>77.67</v>
      </c>
      <c r="Z55" s="24">
        <f>IF(游戏总表!I55&gt;0,LOG(游戏总表!I55,10),"")</f>
        <v>2.893761762057943</v>
      </c>
      <c r="AA55" s="24" t="str">
        <f>IF(AND(游戏总表!I55&gt;0,游戏总表!Q55="高热度（&gt;198）"),LOG(游戏总表!I55,10),"")</f>
        <v/>
      </c>
      <c r="AB55" s="24">
        <f>IF(AND(游戏总表!I55&gt;0,游戏总表!Q55="低热度（≤198）"),LOG(游戏总表!I55,10),"")</f>
        <v>2.893761762057943</v>
      </c>
      <c r="AC55" s="24">
        <f>IF(AND(游戏总表!I55&gt;0,游戏总表!R55="全年龄"),LOG(游戏总表!I55,10),"")</f>
        <v>2.893761762057943</v>
      </c>
      <c r="AD55" s="24" t="str">
        <f>IF(AND(游戏总表!I55&gt;0,游戏总表!R55="非全年龄"),LOG(游戏总表!I55,10),"")</f>
        <v/>
      </c>
    </row>
    <row r="56" spans="1:30">
      <c r="A56" t="str">
        <f>月度统计!A56</f>
        <v>2024-07</v>
      </c>
      <c r="B56">
        <f>月度统计!B56</f>
        <v>74</v>
      </c>
      <c r="G56" t="str">
        <f>月度统计!A56</f>
        <v>2024-07</v>
      </c>
      <c r="H56">
        <f>月度统计!C56</f>
        <v>12</v>
      </c>
      <c r="I56">
        <f>月度统计!D56</f>
        <v>62</v>
      </c>
      <c r="O56" t="str">
        <f>月度统计!A56</f>
        <v>2024-07</v>
      </c>
      <c r="P56">
        <f>月度统计!F56</f>
        <v>56</v>
      </c>
      <c r="Q56">
        <f>月度统计!G56</f>
        <v>18</v>
      </c>
      <c r="R56">
        <f>月度统计!H56</f>
        <v>0</v>
      </c>
      <c r="Y56">
        <f>游戏总表!F56</f>
        <v>77.67</v>
      </c>
      <c r="Z56" s="24">
        <f>IF(游戏总表!I56&gt;0,LOG(游戏总表!I56,10),"")</f>
        <v>2.2900346113625178</v>
      </c>
      <c r="AA56" s="24" t="str">
        <f>IF(AND(游戏总表!I56&gt;0,游戏总表!Q56="高热度（&gt;198）"),LOG(游戏总表!I56,10),"")</f>
        <v/>
      </c>
      <c r="AB56" s="24">
        <f>IF(AND(游戏总表!I56&gt;0,游戏总表!Q56="低热度（≤198）"),LOG(游戏总表!I56,10),"")</f>
        <v>2.2900346113625178</v>
      </c>
      <c r="AC56" s="24" t="str">
        <f>IF(AND(游戏总表!I56&gt;0,游戏总表!R56="全年龄"),LOG(游戏总表!I56,10),"")</f>
        <v/>
      </c>
      <c r="AD56" s="24">
        <f>IF(AND(游戏总表!I56&gt;0,游戏总表!R56="非全年龄"),LOG(游戏总表!I56,10),"")</f>
        <v>2.2900346113625178</v>
      </c>
    </row>
    <row r="57" spans="1:30">
      <c r="A57" t="str">
        <f>月度统计!A57</f>
        <v>2024-08</v>
      </c>
      <c r="B57">
        <f>月度统计!B57</f>
        <v>95</v>
      </c>
      <c r="G57" t="str">
        <f>月度统计!A57</f>
        <v>2024-08</v>
      </c>
      <c r="H57">
        <f>月度统计!C57</f>
        <v>17</v>
      </c>
      <c r="I57">
        <f>月度统计!D57</f>
        <v>78</v>
      </c>
      <c r="O57" t="str">
        <f>月度统计!A57</f>
        <v>2024-08</v>
      </c>
      <c r="P57">
        <f>月度统计!F57</f>
        <v>67</v>
      </c>
      <c r="Q57">
        <f>月度统计!G57</f>
        <v>28</v>
      </c>
      <c r="R57">
        <f>月度统计!H57</f>
        <v>0</v>
      </c>
      <c r="Y57">
        <f>游戏总表!F57</f>
        <v>77.67</v>
      </c>
      <c r="Z57" s="24">
        <f>IF(游戏总表!I57&gt;0,LOG(游戏总表!I57,10),"")</f>
        <v>3.9245377177754892</v>
      </c>
      <c r="AA57" s="24">
        <f>IF(AND(游戏总表!I57&gt;0,游戏总表!Q57="高热度（&gt;198）"),LOG(游戏总表!I57,10),"")</f>
        <v>3.9245377177754892</v>
      </c>
      <c r="AB57" s="24" t="str">
        <f>IF(AND(游戏总表!I57&gt;0,游戏总表!Q57="低热度（≤198）"),LOG(游戏总表!I57,10),"")</f>
        <v/>
      </c>
      <c r="AC57" s="24">
        <f>IF(AND(游戏总表!I57&gt;0,游戏总表!R57="全年龄"),LOG(游戏总表!I57,10),"")</f>
        <v>3.9245377177754892</v>
      </c>
      <c r="AD57" s="24" t="str">
        <f>IF(AND(游戏总表!I57&gt;0,游戏总表!R57="非全年龄"),LOG(游戏总表!I57,10),"")</f>
        <v/>
      </c>
    </row>
    <row r="58" spans="1:30">
      <c r="A58" t="str">
        <f>月度统计!A58</f>
        <v>2024-09</v>
      </c>
      <c r="B58">
        <f>月度统计!B58</f>
        <v>68</v>
      </c>
      <c r="G58" t="str">
        <f>月度统计!A58</f>
        <v>2024-09</v>
      </c>
      <c r="H58">
        <f>月度统计!C58</f>
        <v>15</v>
      </c>
      <c r="I58">
        <f>月度统计!D58</f>
        <v>53</v>
      </c>
      <c r="O58" t="str">
        <f>月度统计!A58</f>
        <v>2024-09</v>
      </c>
      <c r="P58">
        <f>月度统计!F58</f>
        <v>49</v>
      </c>
      <c r="Q58">
        <f>月度统计!G58</f>
        <v>19</v>
      </c>
      <c r="R58">
        <f>月度统计!H58</f>
        <v>0</v>
      </c>
      <c r="Y58">
        <f>游戏总表!F58</f>
        <v>77.599999999999994</v>
      </c>
      <c r="Z58" s="24">
        <f>IF(游戏总表!I58&gt;0,LOG(游戏总表!I58,10),"")</f>
        <v>4.4401058390366588</v>
      </c>
      <c r="AA58" s="24">
        <f>IF(AND(游戏总表!I58&gt;0,游戏总表!Q58="高热度（&gt;198）"),LOG(游戏总表!I58,10),"")</f>
        <v>4.4401058390366588</v>
      </c>
      <c r="AB58" s="24" t="str">
        <f>IF(AND(游戏总表!I58&gt;0,游戏总表!Q58="低热度（≤198）"),LOG(游戏总表!I58,10),"")</f>
        <v/>
      </c>
      <c r="AC58" s="24">
        <f>IF(AND(游戏总表!I58&gt;0,游戏总表!R58="全年龄"),LOG(游戏总表!I58,10),"")</f>
        <v>4.4401058390366588</v>
      </c>
      <c r="AD58" s="24" t="str">
        <f>IF(AND(游戏总表!I58&gt;0,游戏总表!R58="非全年龄"),LOG(游戏总表!I58,10),"")</f>
        <v/>
      </c>
    </row>
    <row r="59" spans="1:30">
      <c r="A59" t="str">
        <f>月度统计!A59</f>
        <v>2024-10</v>
      </c>
      <c r="B59">
        <f>月度统计!B59</f>
        <v>77</v>
      </c>
      <c r="G59" t="str">
        <f>月度统计!A59</f>
        <v>2024-10</v>
      </c>
      <c r="H59">
        <f>月度统计!C59</f>
        <v>15</v>
      </c>
      <c r="I59">
        <f>月度统计!D59</f>
        <v>62</v>
      </c>
      <c r="O59" t="str">
        <f>月度统计!A59</f>
        <v>2024-10</v>
      </c>
      <c r="P59">
        <f>月度统计!F59</f>
        <v>58</v>
      </c>
      <c r="Q59">
        <f>月度统计!G59</f>
        <v>19</v>
      </c>
      <c r="R59">
        <f>月度统计!H59</f>
        <v>0</v>
      </c>
      <c r="Y59">
        <f>游戏总表!F59</f>
        <v>77.599999999999994</v>
      </c>
      <c r="Z59" s="24">
        <f>IF(游戏总表!I59&gt;0,LOG(游戏总表!I59,10),"")</f>
        <v>2.916980047320382</v>
      </c>
      <c r="AA59" s="24" t="str">
        <f>IF(AND(游戏总表!I59&gt;0,游戏总表!Q59="高热度（&gt;198）"),LOG(游戏总表!I59,10),"")</f>
        <v/>
      </c>
      <c r="AB59" s="24">
        <f>IF(AND(游戏总表!I59&gt;0,游戏总表!Q59="低热度（≤198）"),LOG(游戏总表!I59,10),"")</f>
        <v>2.916980047320382</v>
      </c>
      <c r="AC59" s="24">
        <f>IF(AND(游戏总表!I59&gt;0,游戏总表!R59="全年龄"),LOG(游戏总表!I59,10),"")</f>
        <v>2.916980047320382</v>
      </c>
      <c r="AD59" s="24" t="str">
        <f>IF(AND(游戏总表!I59&gt;0,游戏总表!R59="非全年龄"),LOG(游戏总表!I59,10),"")</f>
        <v/>
      </c>
    </row>
    <row r="60" spans="1:30">
      <c r="A60" t="str">
        <f>月度统计!A60</f>
        <v>2024-11</v>
      </c>
      <c r="B60">
        <f>月度统计!B60</f>
        <v>94</v>
      </c>
      <c r="G60" t="str">
        <f>月度统计!A60</f>
        <v>2024-11</v>
      </c>
      <c r="H60">
        <f>月度统计!C60</f>
        <v>17</v>
      </c>
      <c r="I60">
        <f>月度统计!D60</f>
        <v>77</v>
      </c>
      <c r="O60" t="str">
        <f>月度统计!A60</f>
        <v>2024-11</v>
      </c>
      <c r="P60">
        <f>月度统计!F60</f>
        <v>67</v>
      </c>
      <c r="Q60">
        <f>月度统计!G60</f>
        <v>27</v>
      </c>
      <c r="R60">
        <f>月度统计!H60</f>
        <v>0</v>
      </c>
      <c r="Y60">
        <f>游戏总表!F60</f>
        <v>77.569999999999993</v>
      </c>
      <c r="Z60" s="24">
        <f>IF(游戏总表!I60&gt;0,LOG(游戏总表!I60,10),"")</f>
        <v>3.1182647260894791</v>
      </c>
      <c r="AA60" s="24" t="str">
        <f>IF(AND(游戏总表!I60&gt;0,游戏总表!Q60="高热度（&gt;198）"),LOG(游戏总表!I60,10),"")</f>
        <v/>
      </c>
      <c r="AB60" s="24">
        <f>IF(AND(游戏总表!I60&gt;0,游戏总表!Q60="低热度（≤198）"),LOG(游戏总表!I60,10),"")</f>
        <v>3.1182647260894791</v>
      </c>
      <c r="AC60" s="24">
        <f>IF(AND(游戏总表!I60&gt;0,游戏总表!R60="全年龄"),LOG(游戏总表!I60,10),"")</f>
        <v>3.1182647260894791</v>
      </c>
      <c r="AD60" s="24" t="str">
        <f>IF(AND(游戏总表!I60&gt;0,游戏总表!R60="非全年龄"),LOG(游戏总表!I60,10),"")</f>
        <v/>
      </c>
    </row>
    <row r="61" spans="1:30">
      <c r="A61" t="str">
        <f>月度统计!A61</f>
        <v>2024-12</v>
      </c>
      <c r="B61">
        <f>月度统计!B61</f>
        <v>82</v>
      </c>
      <c r="G61" t="str">
        <f>月度统计!A61</f>
        <v>2024-12</v>
      </c>
      <c r="H61">
        <f>月度统计!C61</f>
        <v>15</v>
      </c>
      <c r="I61">
        <f>月度统计!D61</f>
        <v>67</v>
      </c>
      <c r="O61" t="str">
        <f>月度统计!A61</f>
        <v>2024-12</v>
      </c>
      <c r="P61">
        <f>月度统计!F61</f>
        <v>57</v>
      </c>
      <c r="Q61">
        <f>月度统计!G61</f>
        <v>25</v>
      </c>
      <c r="R61">
        <f>月度统计!H61</f>
        <v>0</v>
      </c>
      <c r="Y61">
        <f>游戏总表!F61</f>
        <v>77.540000000000006</v>
      </c>
      <c r="Z61" s="24">
        <f>IF(游戏总表!I61&gt;0,LOG(游戏总表!I61,10),"")</f>
        <v>3.4721711466923626</v>
      </c>
      <c r="AA61" s="24" t="str">
        <f>IF(AND(游戏总表!I61&gt;0,游戏总表!Q61="高热度（&gt;198）"),LOG(游戏总表!I61,10),"")</f>
        <v/>
      </c>
      <c r="AB61" s="24">
        <f>IF(AND(游戏总表!I61&gt;0,游戏总表!Q61="低热度（≤198）"),LOG(游戏总表!I61,10),"")</f>
        <v>3.4721711466923626</v>
      </c>
      <c r="AC61" s="24">
        <f>IF(AND(游戏总表!I61&gt;0,游戏总表!R61="全年龄"),LOG(游戏总表!I61,10),"")</f>
        <v>3.4721711466923626</v>
      </c>
      <c r="AD61" s="24" t="str">
        <f>IF(AND(游戏总表!I61&gt;0,游戏总表!R61="非全年龄"),LOG(游戏总表!I61,10),"")</f>
        <v/>
      </c>
    </row>
    <row r="62" spans="1:30">
      <c r="A62" t="str">
        <f>月度统计!A62</f>
        <v>2025-01</v>
      </c>
      <c r="B62">
        <f>月度统计!B62</f>
        <v>67</v>
      </c>
      <c r="G62" t="str">
        <f>月度统计!A62</f>
        <v>2025-01</v>
      </c>
      <c r="H62">
        <f>月度统计!C62</f>
        <v>12</v>
      </c>
      <c r="I62">
        <f>月度统计!D62</f>
        <v>55</v>
      </c>
      <c r="O62" t="str">
        <f>月度统计!A62</f>
        <v>2025-01</v>
      </c>
      <c r="P62">
        <f>月度统计!F62</f>
        <v>51</v>
      </c>
      <c r="Q62">
        <f>月度统计!G62</f>
        <v>16</v>
      </c>
      <c r="R62">
        <f>月度统计!H62</f>
        <v>0</v>
      </c>
      <c r="Y62">
        <f>游戏总表!F62</f>
        <v>77.540000000000006</v>
      </c>
      <c r="Z62" s="24">
        <f>IF(游戏总表!I62&gt;0,LOG(游戏总表!I62,10),"")</f>
        <v>2.981365509078544</v>
      </c>
      <c r="AA62" s="24" t="str">
        <f>IF(AND(游戏总表!I62&gt;0,游戏总表!Q62="高热度（&gt;198）"),LOG(游戏总表!I62,10),"")</f>
        <v/>
      </c>
      <c r="AB62" s="24">
        <f>IF(AND(游戏总表!I62&gt;0,游戏总表!Q62="低热度（≤198）"),LOG(游戏总表!I62,10),"")</f>
        <v>2.981365509078544</v>
      </c>
      <c r="AC62" s="24" t="str">
        <f>IF(AND(游戏总表!I62&gt;0,游戏总表!R62="全年龄"),LOG(游戏总表!I62,10),"")</f>
        <v/>
      </c>
      <c r="AD62" s="24">
        <f>IF(AND(游戏总表!I62&gt;0,游戏总表!R62="非全年龄"),LOG(游戏总表!I62,10),"")</f>
        <v>2.981365509078544</v>
      </c>
    </row>
    <row r="63" spans="1:30">
      <c r="A63" t="str">
        <f>月度统计!A63</f>
        <v>2025-02</v>
      </c>
      <c r="B63">
        <f>月度统计!B63</f>
        <v>98</v>
      </c>
      <c r="G63" t="str">
        <f>月度统计!A63</f>
        <v>2025-02</v>
      </c>
      <c r="H63">
        <f>月度统计!C63</f>
        <v>15</v>
      </c>
      <c r="I63">
        <f>月度统计!D63</f>
        <v>83</v>
      </c>
      <c r="O63" t="str">
        <f>月度统计!A63</f>
        <v>2025-02</v>
      </c>
      <c r="P63">
        <f>月度统计!F63</f>
        <v>70</v>
      </c>
      <c r="Q63">
        <f>月度统计!G63</f>
        <v>28</v>
      </c>
      <c r="R63">
        <f>月度统计!H63</f>
        <v>0</v>
      </c>
      <c r="Y63">
        <f>游戏总表!F63</f>
        <v>77.540000000000006</v>
      </c>
      <c r="Z63" s="24">
        <f>IF(游戏总表!I63&gt;0,LOG(游戏总表!I63,10),"")</f>
        <v>2.8208579894396997</v>
      </c>
      <c r="AA63" s="24" t="str">
        <f>IF(AND(游戏总表!I63&gt;0,游戏总表!Q63="高热度（&gt;198）"),LOG(游戏总表!I63,10),"")</f>
        <v/>
      </c>
      <c r="AB63" s="24">
        <f>IF(AND(游戏总表!I63&gt;0,游戏总表!Q63="低热度（≤198）"),LOG(游戏总表!I63,10),"")</f>
        <v>2.8208579894396997</v>
      </c>
      <c r="AC63" s="24" t="str">
        <f>IF(AND(游戏总表!I63&gt;0,游戏总表!R63="全年龄"),LOG(游戏总表!I63,10),"")</f>
        <v/>
      </c>
      <c r="AD63" s="24">
        <f>IF(AND(游戏总表!I63&gt;0,游戏总表!R63="非全年龄"),LOG(游戏总表!I63,10),"")</f>
        <v>2.8208579894396997</v>
      </c>
    </row>
    <row r="64" spans="1:30">
      <c r="A64" t="str">
        <f>月度统计!A64</f>
        <v>2025-03</v>
      </c>
      <c r="B64">
        <f>月度统计!B64</f>
        <v>91</v>
      </c>
      <c r="G64" t="str">
        <f>月度统计!A64</f>
        <v>2025-03</v>
      </c>
      <c r="H64">
        <f>月度统计!C64</f>
        <v>16</v>
      </c>
      <c r="I64">
        <f>月度统计!D64</f>
        <v>75</v>
      </c>
      <c r="O64" t="str">
        <f>月度统计!A64</f>
        <v>2025-03</v>
      </c>
      <c r="P64">
        <f>月度统计!F64</f>
        <v>69</v>
      </c>
      <c r="Q64">
        <f>月度统计!G64</f>
        <v>22</v>
      </c>
      <c r="R64">
        <f>月度统计!H64</f>
        <v>0</v>
      </c>
      <c r="Y64">
        <f>游戏总表!F64</f>
        <v>77.5</v>
      </c>
      <c r="Z64" s="24">
        <f>IF(游戏总表!I64&gt;0,LOG(游戏总表!I64,10),"")</f>
        <v>4.1952075495027534</v>
      </c>
      <c r="AA64" s="24">
        <f>IF(AND(游戏总表!I64&gt;0,游戏总表!Q64="高热度（&gt;198）"),LOG(游戏总表!I64,10),"")</f>
        <v>4.1952075495027534</v>
      </c>
      <c r="AB64" s="24" t="str">
        <f>IF(AND(游戏总表!I64&gt;0,游戏总表!Q64="低热度（≤198）"),LOG(游戏总表!I64,10),"")</f>
        <v/>
      </c>
      <c r="AC64" s="24" t="str">
        <f>IF(AND(游戏总表!I64&gt;0,游戏总表!R64="全年龄"),LOG(游戏总表!I64,10),"")</f>
        <v/>
      </c>
      <c r="AD64" s="24">
        <f>IF(AND(游戏总表!I64&gt;0,游戏总表!R64="非全年龄"),LOG(游戏总表!I64,10),"")</f>
        <v>4.1952075495027534</v>
      </c>
    </row>
    <row r="65" spans="1:30">
      <c r="A65" t="str">
        <f>月度统计!A65</f>
        <v>2025-04</v>
      </c>
      <c r="B65">
        <f>月度统计!B65</f>
        <v>75</v>
      </c>
      <c r="G65" t="str">
        <f>月度统计!A65</f>
        <v>2025-04</v>
      </c>
      <c r="H65">
        <f>月度统计!C65</f>
        <v>6</v>
      </c>
      <c r="I65">
        <f>月度统计!D65</f>
        <v>69</v>
      </c>
      <c r="O65" t="str">
        <f>月度统计!A65</f>
        <v>2025-04</v>
      </c>
      <c r="P65">
        <f>月度统计!F65</f>
        <v>53</v>
      </c>
      <c r="Q65">
        <f>月度统计!G65</f>
        <v>22</v>
      </c>
      <c r="R65">
        <f>月度统计!H65</f>
        <v>0</v>
      </c>
      <c r="Y65">
        <f>游戏总表!F65</f>
        <v>77.47</v>
      </c>
      <c r="Z65" s="24">
        <f>IF(游戏总表!I65&gt;0,LOG(游戏总表!I65,10),"")</f>
        <v>2.3010299956639808</v>
      </c>
      <c r="AA65" s="24" t="str">
        <f>IF(AND(游戏总表!I65&gt;0,游戏总表!Q65="高热度（&gt;198）"),LOG(游戏总表!I65,10),"")</f>
        <v/>
      </c>
      <c r="AB65" s="24">
        <f>IF(AND(游戏总表!I65&gt;0,游戏总表!Q65="低热度（≤198）"),LOG(游戏总表!I65,10),"")</f>
        <v>2.3010299956639808</v>
      </c>
      <c r="AC65" s="24" t="str">
        <f>IF(AND(游戏总表!I65&gt;0,游戏总表!R65="全年龄"),LOG(游戏总表!I65,10),"")</f>
        <v/>
      </c>
      <c r="AD65" s="24">
        <f>IF(AND(游戏总表!I65&gt;0,游戏总表!R65="非全年龄"),LOG(游戏总表!I65,10),"")</f>
        <v>2.3010299956639808</v>
      </c>
    </row>
    <row r="66" spans="1:30">
      <c r="A66" t="str">
        <f>月度统计!A66</f>
        <v>2025-05</v>
      </c>
      <c r="B66">
        <f>月度统计!B66</f>
        <v>70</v>
      </c>
      <c r="G66" t="str">
        <f>月度统计!A66</f>
        <v>2025-05</v>
      </c>
      <c r="H66">
        <f>月度统计!C66</f>
        <v>11</v>
      </c>
      <c r="I66">
        <f>月度统计!D66</f>
        <v>59</v>
      </c>
      <c r="O66" t="str">
        <f>月度统计!A66</f>
        <v>2025-05</v>
      </c>
      <c r="P66">
        <f>月度统计!F66</f>
        <v>47</v>
      </c>
      <c r="Q66">
        <f>月度统计!G66</f>
        <v>23</v>
      </c>
      <c r="R66">
        <f>月度统计!H66</f>
        <v>0</v>
      </c>
      <c r="Y66">
        <f>游戏总表!F66</f>
        <v>77.44</v>
      </c>
      <c r="Z66" s="24" t="str">
        <f>IF(游戏总表!I66&gt;0,LOG(游戏总表!I66,10),"")</f>
        <v/>
      </c>
      <c r="AA66" s="24" t="str">
        <f>IF(AND(游戏总表!I66&gt;0,游戏总表!Q66="高热度（&gt;198）"),LOG(游戏总表!I66,10),"")</f>
        <v/>
      </c>
      <c r="AB66" s="24" t="str">
        <f>IF(AND(游戏总表!I66&gt;0,游戏总表!Q66="低热度（≤198）"),LOG(游戏总表!I66,10),"")</f>
        <v/>
      </c>
      <c r="AC66" s="24" t="str">
        <f>IF(AND(游戏总表!I66&gt;0,游戏总表!R66="全年龄"),LOG(游戏总表!I66,10),"")</f>
        <v/>
      </c>
      <c r="AD66" s="24" t="str">
        <f>IF(AND(游戏总表!I66&gt;0,游戏总表!R66="非全年龄"),LOG(游戏总表!I66,10),"")</f>
        <v/>
      </c>
    </row>
    <row r="67" spans="1:30">
      <c r="A67" t="str">
        <f>月度统计!A67</f>
        <v>2025-06</v>
      </c>
      <c r="B67">
        <f>月度统计!B67</f>
        <v>75</v>
      </c>
      <c r="G67" t="str">
        <f>月度统计!A67</f>
        <v>2025-06</v>
      </c>
      <c r="H67">
        <f>月度统计!C67</f>
        <v>17</v>
      </c>
      <c r="I67">
        <f>月度统计!D67</f>
        <v>58</v>
      </c>
      <c r="O67" t="str">
        <f>月度统计!A67</f>
        <v>2025-06</v>
      </c>
      <c r="P67">
        <f>月度统计!F67</f>
        <v>50</v>
      </c>
      <c r="Q67">
        <f>月度统计!G67</f>
        <v>25</v>
      </c>
      <c r="R67">
        <f>月度统计!H67</f>
        <v>0</v>
      </c>
      <c r="Y67">
        <f>游戏总表!F67</f>
        <v>77.44</v>
      </c>
      <c r="Z67" s="24">
        <f>IF(游戏总表!I67&gt;0,LOG(游戏总表!I67,10),"")</f>
        <v>2.4593924877592306</v>
      </c>
      <c r="AA67" s="24" t="str">
        <f>IF(AND(游戏总表!I67&gt;0,游戏总表!Q67="高热度（&gt;198）"),LOG(游戏总表!I67,10),"")</f>
        <v/>
      </c>
      <c r="AB67" s="24">
        <f>IF(AND(游戏总表!I67&gt;0,游戏总表!Q67="低热度（≤198）"),LOG(游戏总表!I67,10),"")</f>
        <v>2.4593924877592306</v>
      </c>
      <c r="AC67" s="24">
        <f>IF(AND(游戏总表!I67&gt;0,游戏总表!R67="全年龄"),LOG(游戏总表!I67,10),"")</f>
        <v>2.4593924877592306</v>
      </c>
      <c r="AD67" s="24" t="str">
        <f>IF(AND(游戏总表!I67&gt;0,游戏总表!R67="非全年龄"),LOG(游戏总表!I67,10),"")</f>
        <v/>
      </c>
    </row>
    <row r="68" spans="1:30">
      <c r="A68" t="str">
        <f>月度统计!A68</f>
        <v>2025-07</v>
      </c>
      <c r="B68">
        <f>月度统计!B68</f>
        <v>82</v>
      </c>
      <c r="G68" t="str">
        <f>月度统计!A68</f>
        <v>2025-07</v>
      </c>
      <c r="H68">
        <f>月度统计!C68</f>
        <v>15</v>
      </c>
      <c r="I68">
        <f>月度统计!D68</f>
        <v>67</v>
      </c>
      <c r="O68" t="str">
        <f>月度统计!A68</f>
        <v>2025-07</v>
      </c>
      <c r="P68">
        <f>月度统计!F68</f>
        <v>53</v>
      </c>
      <c r="Q68">
        <f>月度统计!G68</f>
        <v>29</v>
      </c>
      <c r="R68">
        <f>月度统计!H68</f>
        <v>0</v>
      </c>
      <c r="Y68">
        <f>游戏总表!F68</f>
        <v>77.400000000000006</v>
      </c>
      <c r="Z68" s="24">
        <f>IF(游戏总表!I68&gt;0,LOG(游戏总表!I68,10),"")</f>
        <v>4.3960946852126161</v>
      </c>
      <c r="AA68" s="24">
        <f>IF(AND(游戏总表!I68&gt;0,游戏总表!Q68="高热度（&gt;198）"),LOG(游戏总表!I68,10),"")</f>
        <v>4.3960946852126161</v>
      </c>
      <c r="AB68" s="24" t="str">
        <f>IF(AND(游戏总表!I68&gt;0,游戏总表!Q68="低热度（≤198）"),LOG(游戏总表!I68,10),"")</f>
        <v/>
      </c>
      <c r="AC68" s="24">
        <f>IF(AND(游戏总表!I68&gt;0,游戏总表!R68="全年龄"),LOG(游戏总表!I68,10),"")</f>
        <v>4.3960946852126161</v>
      </c>
      <c r="AD68" s="24" t="str">
        <f>IF(AND(游戏总表!I68&gt;0,游戏总表!R68="非全年龄"),LOG(游戏总表!I68,10),"")</f>
        <v/>
      </c>
    </row>
    <row r="69" spans="1:30">
      <c r="A69" t="str">
        <f>月度统计!A69</f>
        <v>2025-08</v>
      </c>
      <c r="B69">
        <f>月度统计!B69</f>
        <v>97</v>
      </c>
      <c r="G69" t="str">
        <f>月度统计!A69</f>
        <v>2025-08</v>
      </c>
      <c r="H69">
        <f>月度统计!C69</f>
        <v>20</v>
      </c>
      <c r="I69">
        <f>月度统计!D69</f>
        <v>77</v>
      </c>
      <c r="O69" t="str">
        <f>月度统计!A69</f>
        <v>2025-08</v>
      </c>
      <c r="P69">
        <f>月度统计!F69</f>
        <v>73</v>
      </c>
      <c r="Q69">
        <f>月度统计!G69</f>
        <v>24</v>
      </c>
      <c r="R69">
        <f>月度统计!H69</f>
        <v>0</v>
      </c>
      <c r="Y69">
        <f>游戏总表!F69</f>
        <v>77.37</v>
      </c>
      <c r="Z69" s="24">
        <f>IF(游戏总表!I69&gt;0,LOG(游戏总表!I69,10),"")</f>
        <v>2.3873898263387292</v>
      </c>
      <c r="AA69" s="24" t="str">
        <f>IF(AND(游戏总表!I69&gt;0,游戏总表!Q69="高热度（&gt;198）"),LOG(游戏总表!I69,10),"")</f>
        <v/>
      </c>
      <c r="AB69" s="24">
        <f>IF(AND(游戏总表!I69&gt;0,游戏总表!Q69="低热度（≤198）"),LOG(游戏总表!I69,10),"")</f>
        <v>2.3873898263387292</v>
      </c>
      <c r="AC69" s="24">
        <f>IF(AND(游戏总表!I69&gt;0,游戏总表!R69="全年龄"),LOG(游戏总表!I69,10),"")</f>
        <v>2.3873898263387292</v>
      </c>
      <c r="AD69" s="24" t="str">
        <f>IF(AND(游戏总表!I69&gt;0,游戏总表!R69="非全年龄"),LOG(游戏总表!I69,10),"")</f>
        <v/>
      </c>
    </row>
    <row r="70" spans="1:30">
      <c r="A70" t="str">
        <f>月度统计!A70</f>
        <v>2025-09</v>
      </c>
      <c r="B70">
        <f>月度统计!B70</f>
        <v>83</v>
      </c>
      <c r="G70" t="str">
        <f>月度统计!A70</f>
        <v>2025-09</v>
      </c>
      <c r="H70">
        <f>月度统计!C70</f>
        <v>12</v>
      </c>
      <c r="I70">
        <f>月度统计!D70</f>
        <v>71</v>
      </c>
      <c r="O70" t="str">
        <f>月度统计!A70</f>
        <v>2025-09</v>
      </c>
      <c r="P70">
        <f>月度统计!F70</f>
        <v>68</v>
      </c>
      <c r="Q70">
        <f>月度统计!G70</f>
        <v>15</v>
      </c>
      <c r="R70">
        <f>月度统计!H70</f>
        <v>0</v>
      </c>
      <c r="Y70">
        <f>游戏总表!F70</f>
        <v>77.34</v>
      </c>
      <c r="Z70" s="24">
        <f>IF(游戏总表!I70&gt;0,LOG(游戏总表!I70,10),"")</f>
        <v>4.8702751196278937</v>
      </c>
      <c r="AA70" s="24">
        <f>IF(AND(游戏总表!I70&gt;0,游戏总表!Q70="高热度（&gt;198）"),LOG(游戏总表!I70,10),"")</f>
        <v>4.8702751196278937</v>
      </c>
      <c r="AB70" s="24" t="str">
        <f>IF(AND(游戏总表!I70&gt;0,游戏总表!Q70="低热度（≤198）"),LOG(游戏总表!I70,10),"")</f>
        <v/>
      </c>
      <c r="AC70" s="24">
        <f>IF(AND(游戏总表!I70&gt;0,游戏总表!R70="全年龄"),LOG(游戏总表!I70,10),"")</f>
        <v>4.8702751196278937</v>
      </c>
      <c r="AD70" s="24" t="str">
        <f>IF(AND(游戏总表!I70&gt;0,游戏总表!R70="非全年龄"),LOG(游戏总表!I70,10),"")</f>
        <v/>
      </c>
    </row>
    <row r="71" spans="1:30">
      <c r="A71" t="str">
        <f>月度统计!A71</f>
        <v>2025-10</v>
      </c>
      <c r="B71">
        <f>月度统计!B71</f>
        <v>85</v>
      </c>
      <c r="G71" t="str">
        <f>月度统计!A71</f>
        <v>2025-10</v>
      </c>
      <c r="H71">
        <f>月度统计!C71</f>
        <v>11</v>
      </c>
      <c r="I71">
        <f>月度统计!D71</f>
        <v>74</v>
      </c>
      <c r="O71" t="str">
        <f>月度统计!A71</f>
        <v>2025-10</v>
      </c>
      <c r="P71">
        <f>月度统计!F71</f>
        <v>65</v>
      </c>
      <c r="Q71">
        <f>月度统计!G71</f>
        <v>20</v>
      </c>
      <c r="R71">
        <f>月度统计!H71</f>
        <v>0</v>
      </c>
      <c r="Y71">
        <f>游戏总表!F71</f>
        <v>77.34</v>
      </c>
      <c r="Z71" s="24">
        <f>IF(游戏总表!I71&gt;0,LOG(游戏总表!I71,10),"")</f>
        <v>4.100129203359808</v>
      </c>
      <c r="AA71" s="24" t="str">
        <f>IF(AND(游戏总表!I71&gt;0,游戏总表!Q71="高热度（&gt;198）"),LOG(游戏总表!I71,10),"")</f>
        <v/>
      </c>
      <c r="AB71" s="24">
        <f>IF(AND(游戏总表!I71&gt;0,游戏总表!Q71="低热度（≤198）"),LOG(游戏总表!I71,10),"")</f>
        <v>4.100129203359808</v>
      </c>
      <c r="AC71" s="24">
        <f>IF(AND(游戏总表!I71&gt;0,游戏总表!R71="全年龄"),LOG(游戏总表!I71,10),"")</f>
        <v>4.100129203359808</v>
      </c>
      <c r="AD71" s="24" t="str">
        <f>IF(AND(游戏总表!I71&gt;0,游戏总表!R71="非全年龄"),LOG(游戏总表!I71,10),"")</f>
        <v/>
      </c>
    </row>
    <row r="72" spans="1:30">
      <c r="A72" t="str">
        <f>月度统计!A72</f>
        <v>2025-11</v>
      </c>
      <c r="B72">
        <f>月度统计!B72</f>
        <v>91</v>
      </c>
      <c r="G72" t="str">
        <f>月度统计!A72</f>
        <v>2025-11</v>
      </c>
      <c r="H72">
        <f>月度统计!C72</f>
        <v>18</v>
      </c>
      <c r="I72">
        <f>月度统计!D72</f>
        <v>73</v>
      </c>
      <c r="O72" t="str">
        <f>月度统计!A72</f>
        <v>2025-11</v>
      </c>
      <c r="P72">
        <f>月度统计!F72</f>
        <v>70</v>
      </c>
      <c r="Q72">
        <f>月度统计!G72</f>
        <v>21</v>
      </c>
      <c r="R72">
        <f>月度统计!H72</f>
        <v>0</v>
      </c>
      <c r="Y72">
        <f>游戏总表!F72</f>
        <v>77.31</v>
      </c>
      <c r="Z72" s="24">
        <f>IF(游戏总表!I72&gt;0,LOG(游戏总表!I72,10),"")</f>
        <v>3.0115704435972779</v>
      </c>
      <c r="AA72" s="24" t="str">
        <f>IF(AND(游戏总表!I72&gt;0,游戏总表!Q72="高热度（&gt;198）"),LOG(游戏总表!I72,10),"")</f>
        <v/>
      </c>
      <c r="AB72" s="24">
        <f>IF(AND(游戏总表!I72&gt;0,游戏总表!Q72="低热度（≤198）"),LOG(游戏总表!I72,10),"")</f>
        <v>3.0115704435972779</v>
      </c>
      <c r="AC72" s="24" t="str">
        <f>IF(AND(游戏总表!I72&gt;0,游戏总表!R72="全年龄"),LOG(游戏总表!I72,10),"")</f>
        <v/>
      </c>
      <c r="AD72" s="24">
        <f>IF(AND(游戏总表!I72&gt;0,游戏总表!R72="非全年龄"),LOG(游戏总表!I72,10),"")</f>
        <v>3.0115704435972779</v>
      </c>
    </row>
    <row r="73" spans="1:30">
      <c r="A73" t="str">
        <f>月度统计!A73</f>
        <v>2025-12</v>
      </c>
      <c r="B73">
        <f>月度统计!B73</f>
        <v>94</v>
      </c>
      <c r="G73" t="str">
        <f>月度统计!A73</f>
        <v>2025-12</v>
      </c>
      <c r="H73">
        <f>月度统计!C73</f>
        <v>9</v>
      </c>
      <c r="I73">
        <f>月度统计!D73</f>
        <v>85</v>
      </c>
      <c r="O73" t="str">
        <f>月度统计!A73</f>
        <v>2025-12</v>
      </c>
      <c r="P73">
        <f>月度统计!F73</f>
        <v>71</v>
      </c>
      <c r="Q73">
        <f>月度统计!G73</f>
        <v>23</v>
      </c>
      <c r="R73">
        <f>月度统计!H73</f>
        <v>0</v>
      </c>
      <c r="Y73">
        <f>游戏总表!F73</f>
        <v>77.31</v>
      </c>
      <c r="Z73" s="24">
        <f>IF(游戏总表!I73&gt;0,LOG(游戏总表!I73,10),"")</f>
        <v>5.2262311783313065</v>
      </c>
      <c r="AA73" s="24">
        <f>IF(AND(游戏总表!I73&gt;0,游戏总表!Q73="高热度（&gt;198）"),LOG(游戏总表!I73,10),"")</f>
        <v>5.2262311783313065</v>
      </c>
      <c r="AB73" s="24" t="str">
        <f>IF(AND(游戏总表!I73&gt;0,游戏总表!Q73="低热度（≤198）"),LOG(游戏总表!I73,10),"")</f>
        <v/>
      </c>
      <c r="AC73" s="24">
        <f>IF(AND(游戏总表!I73&gt;0,游戏总表!R73="全年龄"),LOG(游戏总表!I73,10),"")</f>
        <v>5.2262311783313065</v>
      </c>
      <c r="AD73" s="24" t="str">
        <f>IF(AND(游戏总表!I73&gt;0,游戏总表!R73="非全年龄"),LOG(游戏总表!I73,10),"")</f>
        <v/>
      </c>
    </row>
    <row r="74" spans="1:30">
      <c r="Y74">
        <f>游戏总表!F74</f>
        <v>77.31</v>
      </c>
      <c r="Z74" s="24">
        <f>IF(游戏总表!I74&gt;0,LOG(游戏总表!I74,10),"")</f>
        <v>2.5899496013257073</v>
      </c>
      <c r="AA74" s="24" t="str">
        <f>IF(AND(游戏总表!I74&gt;0,游戏总表!Q74="高热度（&gt;198）"),LOG(游戏总表!I74,10),"")</f>
        <v/>
      </c>
      <c r="AB74" s="24">
        <f>IF(AND(游戏总表!I74&gt;0,游戏总表!Q74="低热度（≤198）"),LOG(游戏总表!I74,10),"")</f>
        <v>2.5899496013257073</v>
      </c>
      <c r="AC74" s="24">
        <f>IF(AND(游戏总表!I74&gt;0,游戏总表!R74="全年龄"),LOG(游戏总表!I74,10),"")</f>
        <v>2.5899496013257073</v>
      </c>
      <c r="AD74" s="24" t="str">
        <f>IF(AND(游戏总表!I74&gt;0,游戏总表!R74="非全年龄"),LOG(游戏总表!I74,10),"")</f>
        <v/>
      </c>
    </row>
    <row r="75" spans="1:30">
      <c r="Y75">
        <f>游戏总表!F75</f>
        <v>77.27</v>
      </c>
      <c r="Z75" s="24">
        <f>IF(游戏总表!I75&gt;0,LOG(游戏总表!I75,10),"")</f>
        <v>2.426511261364575</v>
      </c>
      <c r="AA75" s="24" t="str">
        <f>IF(AND(游戏总表!I75&gt;0,游戏总表!Q75="高热度（&gt;198）"),LOG(游戏总表!I75,10),"")</f>
        <v/>
      </c>
      <c r="AB75" s="24">
        <f>IF(AND(游戏总表!I75&gt;0,游戏总表!Q75="低热度（≤198）"),LOG(游戏总表!I75,10),"")</f>
        <v>2.426511261364575</v>
      </c>
      <c r="AC75" s="24">
        <f>IF(AND(游戏总表!I75&gt;0,游戏总表!R75="全年龄"),LOG(游戏总表!I75,10),"")</f>
        <v>2.426511261364575</v>
      </c>
      <c r="AD75" s="24" t="str">
        <f>IF(AND(游戏总表!I75&gt;0,游戏总表!R75="非全年龄"),LOG(游戏总表!I75,10),"")</f>
        <v/>
      </c>
    </row>
    <row r="76" spans="1:30">
      <c r="Y76">
        <f>游戏总表!F76</f>
        <v>77.209999999999994</v>
      </c>
      <c r="Z76" s="24">
        <f>IF(游戏总表!I76&gt;0,LOG(游戏总表!I76,10),"")</f>
        <v>2.643452676486187</v>
      </c>
      <c r="AA76" s="24" t="str">
        <f>IF(AND(游戏总表!I76&gt;0,游戏总表!Q76="高热度（&gt;198）"),LOG(游戏总表!I76,10),"")</f>
        <v/>
      </c>
      <c r="AB76" s="24">
        <f>IF(AND(游戏总表!I76&gt;0,游戏总表!Q76="低热度（≤198）"),LOG(游戏总表!I76,10),"")</f>
        <v>2.643452676486187</v>
      </c>
      <c r="AC76" s="24" t="str">
        <f>IF(AND(游戏总表!I76&gt;0,游戏总表!R76="全年龄"),LOG(游戏总表!I76,10),"")</f>
        <v/>
      </c>
      <c r="AD76" s="24">
        <f>IF(AND(游戏总表!I76&gt;0,游戏总表!R76="非全年龄"),LOG(游戏总表!I76,10),"")</f>
        <v>2.643452676486187</v>
      </c>
    </row>
    <row r="77" spans="1:30">
      <c r="Y77">
        <f>游戏总表!F77</f>
        <v>77.209999999999994</v>
      </c>
      <c r="Z77" s="24">
        <f>IF(游戏总表!I77&gt;0,LOG(游戏总表!I77,10),"")</f>
        <v>5.1513085481820182</v>
      </c>
      <c r="AA77" s="24">
        <f>IF(AND(游戏总表!I77&gt;0,游戏总表!Q77="高热度（&gt;198）"),LOG(游戏总表!I77,10),"")</f>
        <v>5.1513085481820182</v>
      </c>
      <c r="AB77" s="24" t="str">
        <f>IF(AND(游戏总表!I77&gt;0,游戏总表!Q77="低热度（≤198）"),LOG(游戏总表!I77,10),"")</f>
        <v/>
      </c>
      <c r="AC77" s="24">
        <f>IF(AND(游戏总表!I77&gt;0,游戏总表!R77="全年龄"),LOG(游戏总表!I77,10),"")</f>
        <v>5.1513085481820182</v>
      </c>
      <c r="AD77" s="24" t="str">
        <f>IF(AND(游戏总表!I77&gt;0,游戏总表!R77="非全年龄"),LOG(游戏总表!I77,10),"")</f>
        <v/>
      </c>
    </row>
    <row r="78" spans="1:30">
      <c r="Y78">
        <f>游戏总表!F78</f>
        <v>77.17</v>
      </c>
      <c r="Z78" s="24">
        <f>IF(游戏总表!I78&gt;0,LOG(游戏总表!I78,10),"")</f>
        <v>1.4771212547196624</v>
      </c>
      <c r="AA78" s="24" t="str">
        <f>IF(AND(游戏总表!I78&gt;0,游戏总表!Q78="高热度（&gt;198）"),LOG(游戏总表!I78,10),"")</f>
        <v/>
      </c>
      <c r="AB78" s="24">
        <f>IF(AND(游戏总表!I78&gt;0,游戏总表!Q78="低热度（≤198）"),LOG(游戏总表!I78,10),"")</f>
        <v>1.4771212547196624</v>
      </c>
      <c r="AC78" s="24">
        <f>IF(AND(游戏总表!I78&gt;0,游戏总表!R78="全年龄"),LOG(游戏总表!I78,10),"")</f>
        <v>1.4771212547196624</v>
      </c>
      <c r="AD78" s="24" t="str">
        <f>IF(AND(游戏总表!I78&gt;0,游戏总表!R78="非全年龄"),LOG(游戏总表!I78,10),"")</f>
        <v/>
      </c>
    </row>
    <row r="79" spans="1:30">
      <c r="Y79">
        <f>游戏总表!F79</f>
        <v>77.17</v>
      </c>
      <c r="Z79" s="24">
        <f>IF(游戏总表!I79&gt;0,LOG(游戏总表!I79,10),"")</f>
        <v>2.5263392773898437</v>
      </c>
      <c r="AA79" s="24" t="str">
        <f>IF(AND(游戏总表!I79&gt;0,游戏总表!Q79="高热度（&gt;198）"),LOG(游戏总表!I79,10),"")</f>
        <v/>
      </c>
      <c r="AB79" s="24">
        <f>IF(AND(游戏总表!I79&gt;0,游戏总表!Q79="低热度（≤198）"),LOG(游戏总表!I79,10),"")</f>
        <v>2.5263392773898437</v>
      </c>
      <c r="AC79" s="24">
        <f>IF(AND(游戏总表!I79&gt;0,游戏总表!R79="全年龄"),LOG(游戏总表!I79,10),"")</f>
        <v>2.5263392773898437</v>
      </c>
      <c r="AD79" s="24" t="str">
        <f>IF(AND(游戏总表!I79&gt;0,游戏总表!R79="非全年龄"),LOG(游戏总表!I79,10),"")</f>
        <v/>
      </c>
    </row>
    <row r="80" spans="1:30">
      <c r="Y80">
        <f>游戏总表!F80</f>
        <v>77.11</v>
      </c>
      <c r="Z80" s="24">
        <f>IF(游戏总表!I80&gt;0,LOG(游戏总表!I80,10),"")</f>
        <v>3.7218106152125459</v>
      </c>
      <c r="AA80" s="24" t="str">
        <f>IF(AND(游戏总表!I80&gt;0,游戏总表!Q80="高热度（&gt;198）"),LOG(游戏总表!I80,10),"")</f>
        <v/>
      </c>
      <c r="AB80" s="24">
        <f>IF(AND(游戏总表!I80&gt;0,游戏总表!Q80="低热度（≤198）"),LOG(游戏总表!I80,10),"")</f>
        <v>3.7218106152125459</v>
      </c>
      <c r="AC80" s="24" t="str">
        <f>IF(AND(游戏总表!I80&gt;0,游戏总表!R80="全年龄"),LOG(游戏总表!I80,10),"")</f>
        <v/>
      </c>
      <c r="AD80" s="24">
        <f>IF(AND(游戏总表!I80&gt;0,游戏总表!R80="非全年龄"),LOG(游戏总表!I80,10),"")</f>
        <v>3.7218106152125459</v>
      </c>
    </row>
    <row r="81" spans="25:30">
      <c r="Y81">
        <f>游戏总表!F81</f>
        <v>77.08</v>
      </c>
      <c r="Z81" s="24">
        <f>IF(游戏总表!I81&gt;0,LOG(游戏总表!I81,10),"")</f>
        <v>4.6481354861417872</v>
      </c>
      <c r="AA81" s="24">
        <f>IF(AND(游戏总表!I81&gt;0,游戏总表!Q81="高热度（&gt;198）"),LOG(游戏总表!I81,10),"")</f>
        <v>4.6481354861417872</v>
      </c>
      <c r="AB81" s="24" t="str">
        <f>IF(AND(游戏总表!I81&gt;0,游戏总表!Q81="低热度（≤198）"),LOG(游戏总表!I81,10),"")</f>
        <v/>
      </c>
      <c r="AC81" s="24">
        <f>IF(AND(游戏总表!I81&gt;0,游戏总表!R81="全年龄"),LOG(游戏总表!I81,10),"")</f>
        <v>4.6481354861417872</v>
      </c>
      <c r="AD81" s="24" t="str">
        <f>IF(AND(游戏总表!I81&gt;0,游戏总表!R81="非全年龄"),LOG(游戏总表!I81,10),"")</f>
        <v/>
      </c>
    </row>
    <row r="82" spans="25:30">
      <c r="Y82">
        <f>游戏总表!F82</f>
        <v>76.98</v>
      </c>
      <c r="Z82" s="24">
        <f>IF(游戏总表!I82&gt;0,LOG(游戏总表!I82,10),"")</f>
        <v>3.2345172835126865</v>
      </c>
      <c r="AA82" s="24" t="str">
        <f>IF(AND(游戏总表!I82&gt;0,游戏总表!Q82="高热度（&gt;198）"),LOG(游戏总表!I82,10),"")</f>
        <v/>
      </c>
      <c r="AB82" s="24">
        <f>IF(AND(游戏总表!I82&gt;0,游戏总表!Q82="低热度（≤198）"),LOG(游戏总表!I82,10),"")</f>
        <v>3.2345172835126865</v>
      </c>
      <c r="AC82" s="24">
        <f>IF(AND(游戏总表!I82&gt;0,游戏总表!R82="全年龄"),LOG(游戏总表!I82,10),"")</f>
        <v>3.2345172835126865</v>
      </c>
      <c r="AD82" s="24" t="str">
        <f>IF(AND(游戏总表!I82&gt;0,游戏总表!R82="非全年龄"),LOG(游戏总表!I82,10),"")</f>
        <v/>
      </c>
    </row>
    <row r="83" spans="25:30">
      <c r="Y83">
        <f>游戏总表!F83</f>
        <v>76.98</v>
      </c>
      <c r="Z83" s="24">
        <f>IF(游戏总表!I83&gt;0,LOG(游戏总表!I83,10),"")</f>
        <v>3.0802656273398443</v>
      </c>
      <c r="AA83" s="24" t="str">
        <f>IF(AND(游戏总表!I83&gt;0,游戏总表!Q83="高热度（&gt;198）"),LOG(游戏总表!I83,10),"")</f>
        <v/>
      </c>
      <c r="AB83" s="24">
        <f>IF(AND(游戏总表!I83&gt;0,游戏总表!Q83="低热度（≤198）"),LOG(游戏总表!I83,10),"")</f>
        <v>3.0802656273398443</v>
      </c>
      <c r="AC83" s="24">
        <f>IF(AND(游戏总表!I83&gt;0,游戏总表!R83="全年龄"),LOG(游戏总表!I83,10),"")</f>
        <v>3.0802656273398443</v>
      </c>
      <c r="AD83" s="24" t="str">
        <f>IF(AND(游戏总表!I83&gt;0,游戏总表!R83="非全年龄"),LOG(游戏总表!I83,10),"")</f>
        <v/>
      </c>
    </row>
    <row r="84" spans="25:30">
      <c r="Y84">
        <f>游戏总表!F84</f>
        <v>76.91</v>
      </c>
      <c r="Z84" s="24">
        <f>IF(游戏总表!I84&gt;0,LOG(游戏总表!I84,10),"")</f>
        <v>2.5550944485783189</v>
      </c>
      <c r="AA84" s="24" t="str">
        <f>IF(AND(游戏总表!I84&gt;0,游戏总表!Q84="高热度（&gt;198）"),LOG(游戏总表!I84,10),"")</f>
        <v/>
      </c>
      <c r="AB84" s="24">
        <f>IF(AND(游戏总表!I84&gt;0,游戏总表!Q84="低热度（≤198）"),LOG(游戏总表!I84,10),"")</f>
        <v>2.5550944485783189</v>
      </c>
      <c r="AC84" s="24">
        <f>IF(AND(游戏总表!I84&gt;0,游戏总表!R84="全年龄"),LOG(游戏总表!I84,10),"")</f>
        <v>2.5550944485783189</v>
      </c>
      <c r="AD84" s="24" t="str">
        <f>IF(AND(游戏总表!I84&gt;0,游戏总表!R84="非全年龄"),LOG(游戏总表!I84,10),"")</f>
        <v/>
      </c>
    </row>
    <row r="85" spans="25:30">
      <c r="Y85">
        <f>游戏总表!F85</f>
        <v>76.88</v>
      </c>
      <c r="Z85" s="24">
        <f>IF(游戏总表!I85&gt;0,LOG(游戏总表!I85,10),"")</f>
        <v>3.0366288953621607</v>
      </c>
      <c r="AA85" s="24" t="str">
        <f>IF(AND(游戏总表!I85&gt;0,游戏总表!Q85="高热度（&gt;198）"),LOG(游戏总表!I85,10),"")</f>
        <v/>
      </c>
      <c r="AB85" s="24">
        <f>IF(AND(游戏总表!I85&gt;0,游戏总表!Q85="低热度（≤198）"),LOG(游戏总表!I85,10),"")</f>
        <v>3.0366288953621607</v>
      </c>
      <c r="AC85" s="24" t="str">
        <f>IF(AND(游戏总表!I85&gt;0,游戏总表!R85="全年龄"),LOG(游戏总表!I85,10),"")</f>
        <v/>
      </c>
      <c r="AD85" s="24">
        <f>IF(AND(游戏总表!I85&gt;0,游戏总表!R85="非全年龄"),LOG(游戏总表!I85,10),"")</f>
        <v>3.0366288953621607</v>
      </c>
    </row>
    <row r="86" spans="25:30">
      <c r="Y86">
        <f>游戏总表!F86</f>
        <v>76.88</v>
      </c>
      <c r="Z86" s="24">
        <f>IF(游戏总表!I86&gt;0,LOG(游戏总表!I86,10),"")</f>
        <v>3.8544882250444301</v>
      </c>
      <c r="AA86" s="24" t="str">
        <f>IF(AND(游戏总表!I86&gt;0,游戏总表!Q86="高热度（&gt;198）"),LOG(游戏总表!I86,10),"")</f>
        <v/>
      </c>
      <c r="AB86" s="24">
        <f>IF(AND(游戏总表!I86&gt;0,游戏总表!Q86="低热度（≤198）"),LOG(游戏总表!I86,10),"")</f>
        <v>3.8544882250444301</v>
      </c>
      <c r="AC86" s="24">
        <f>IF(AND(游戏总表!I86&gt;0,游戏总表!R86="全年龄"),LOG(游戏总表!I86,10),"")</f>
        <v>3.8544882250444301</v>
      </c>
      <c r="AD86" s="24" t="str">
        <f>IF(AND(游戏总表!I86&gt;0,游戏总表!R86="非全年龄"),LOG(游戏总表!I86,10),"")</f>
        <v/>
      </c>
    </row>
    <row r="87" spans="25:30">
      <c r="Y87">
        <f>游戏总表!F87</f>
        <v>76.81</v>
      </c>
      <c r="Z87" s="24">
        <f>IF(游戏总表!I87&gt;0,LOG(游戏总表!I87,10),"")</f>
        <v>3.117271295655764</v>
      </c>
      <c r="AA87" s="24" t="str">
        <f>IF(AND(游戏总表!I87&gt;0,游戏总表!Q87="高热度（&gt;198）"),LOG(游戏总表!I87,10),"")</f>
        <v/>
      </c>
      <c r="AB87" s="24">
        <f>IF(AND(游戏总表!I87&gt;0,游戏总表!Q87="低热度（≤198）"),LOG(游戏总表!I87,10),"")</f>
        <v>3.117271295655764</v>
      </c>
      <c r="AC87" s="24">
        <f>IF(AND(游戏总表!I87&gt;0,游戏总表!R87="全年龄"),LOG(游戏总表!I87,10),"")</f>
        <v>3.117271295655764</v>
      </c>
      <c r="AD87" s="24" t="str">
        <f>IF(AND(游戏总表!I87&gt;0,游戏总表!R87="非全年龄"),LOG(游戏总表!I87,10),"")</f>
        <v/>
      </c>
    </row>
    <row r="88" spans="25:30">
      <c r="Y88">
        <f>游戏总表!F88</f>
        <v>76.75</v>
      </c>
      <c r="Z88" s="24">
        <f>IF(游戏总表!I88&gt;0,LOG(游戏总表!I88,10),"")</f>
        <v>4.6092528148850027</v>
      </c>
      <c r="AA88" s="24">
        <f>IF(AND(游戏总表!I88&gt;0,游戏总表!Q88="高热度（&gt;198）"),LOG(游戏总表!I88,10),"")</f>
        <v>4.6092528148850027</v>
      </c>
      <c r="AB88" s="24" t="str">
        <f>IF(AND(游戏总表!I88&gt;0,游戏总表!Q88="低热度（≤198）"),LOG(游戏总表!I88,10),"")</f>
        <v/>
      </c>
      <c r="AC88" s="24">
        <f>IF(AND(游戏总表!I88&gt;0,游戏总表!R88="全年龄"),LOG(游戏总表!I88,10),"")</f>
        <v>4.6092528148850027</v>
      </c>
      <c r="AD88" s="24" t="str">
        <f>IF(AND(游戏总表!I88&gt;0,游戏总表!R88="非全年龄"),LOG(游戏总表!I88,10),"")</f>
        <v/>
      </c>
    </row>
    <row r="89" spans="25:30">
      <c r="Y89">
        <f>游戏总表!F89</f>
        <v>76.650000000000006</v>
      </c>
      <c r="Z89" s="24">
        <f>IF(游戏总表!I89&gt;0,LOG(游戏总表!I89,10),"")</f>
        <v>4.4047140126688982</v>
      </c>
      <c r="AA89" s="24">
        <f>IF(AND(游戏总表!I89&gt;0,游戏总表!Q89="高热度（&gt;198）"),LOG(游戏总表!I89,10),"")</f>
        <v>4.4047140126688982</v>
      </c>
      <c r="AB89" s="24" t="str">
        <f>IF(AND(游戏总表!I89&gt;0,游戏总表!Q89="低热度（≤198）"),LOG(游戏总表!I89,10),"")</f>
        <v/>
      </c>
      <c r="AC89" s="24">
        <f>IF(AND(游戏总表!I89&gt;0,游戏总表!R89="全年龄"),LOG(游戏总表!I89,10),"")</f>
        <v>4.4047140126688982</v>
      </c>
      <c r="AD89" s="24" t="str">
        <f>IF(AND(游戏总表!I89&gt;0,游戏总表!R89="非全年龄"),LOG(游戏总表!I89,10),"")</f>
        <v/>
      </c>
    </row>
    <row r="90" spans="25:30">
      <c r="Y90">
        <f>游戏总表!F90</f>
        <v>76.650000000000006</v>
      </c>
      <c r="Z90" s="24">
        <f>IF(游戏总表!I90&gt;0,LOG(游戏总表!I90,10),"")</f>
        <v>4.7541035938156133</v>
      </c>
      <c r="AA90" s="24">
        <f>IF(AND(游戏总表!I90&gt;0,游戏总表!Q90="高热度（&gt;198）"),LOG(游戏总表!I90,10),"")</f>
        <v>4.7541035938156133</v>
      </c>
      <c r="AB90" s="24" t="str">
        <f>IF(AND(游戏总表!I90&gt;0,游戏总表!Q90="低热度（≤198）"),LOG(游戏总表!I90,10),"")</f>
        <v/>
      </c>
      <c r="AC90" s="24">
        <f>IF(AND(游戏总表!I90&gt;0,游戏总表!R90="全年龄"),LOG(游戏总表!I90,10),"")</f>
        <v>4.7541035938156133</v>
      </c>
      <c r="AD90" s="24" t="str">
        <f>IF(AND(游戏总表!I90&gt;0,游戏总表!R90="非全年龄"),LOG(游戏总表!I90,10),"")</f>
        <v/>
      </c>
    </row>
    <row r="91" spans="25:30">
      <c r="Y91">
        <f>游戏总表!F91</f>
        <v>76.62</v>
      </c>
      <c r="Z91" s="24">
        <f>IF(游戏总表!I91&gt;0,LOG(游戏总表!I91,10),"")</f>
        <v>2.9116901587538608</v>
      </c>
      <c r="AA91" s="24" t="str">
        <f>IF(AND(游戏总表!I91&gt;0,游戏总表!Q91="高热度（&gt;198）"),LOG(游戏总表!I91,10),"")</f>
        <v/>
      </c>
      <c r="AB91" s="24">
        <f>IF(AND(游戏总表!I91&gt;0,游戏总表!Q91="低热度（≤198）"),LOG(游戏总表!I91,10),"")</f>
        <v>2.9116901587538608</v>
      </c>
      <c r="AC91" s="24">
        <f>IF(AND(游戏总表!I91&gt;0,游戏总表!R91="全年龄"),LOG(游戏总表!I91,10),"")</f>
        <v>2.9116901587538608</v>
      </c>
      <c r="AD91" s="24" t="str">
        <f>IF(AND(游戏总表!I91&gt;0,游戏总表!R91="非全年龄"),LOG(游戏总表!I91,10),"")</f>
        <v/>
      </c>
    </row>
    <row r="92" spans="25:30">
      <c r="Y92">
        <f>游戏总表!F92</f>
        <v>76.62</v>
      </c>
      <c r="Z92" s="24">
        <f>IF(游戏总表!I92&gt;0,LOG(游戏总表!I92,10),"")</f>
        <v>3.8163738887523619</v>
      </c>
      <c r="AA92" s="24">
        <f>IF(AND(游戏总表!I92&gt;0,游戏总表!Q92="高热度（&gt;198）"),LOG(游戏总表!I92,10),"")</f>
        <v>3.8163738887523619</v>
      </c>
      <c r="AB92" s="24" t="str">
        <f>IF(AND(游戏总表!I92&gt;0,游戏总表!Q92="低热度（≤198）"),LOG(游戏总表!I92,10),"")</f>
        <v/>
      </c>
      <c r="AC92" s="24">
        <f>IF(AND(游戏总表!I92&gt;0,游戏总表!R92="全年龄"),LOG(游戏总表!I92,10),"")</f>
        <v>3.8163738887523619</v>
      </c>
      <c r="AD92" s="24" t="str">
        <f>IF(AND(游戏总表!I92&gt;0,游戏总表!R92="非全年龄"),LOG(游戏总表!I92,10),"")</f>
        <v/>
      </c>
    </row>
    <row r="93" spans="25:30">
      <c r="Y93">
        <f>游戏总表!F93</f>
        <v>76.62</v>
      </c>
      <c r="Z93" s="24">
        <f>IF(游戏总表!I93&gt;0,LOG(游戏总表!I93,10),"")</f>
        <v>2.9772662124272924</v>
      </c>
      <c r="AA93" s="24" t="str">
        <f>IF(AND(游戏总表!I93&gt;0,游戏总表!Q93="高热度（&gt;198）"),LOG(游戏总表!I93,10),"")</f>
        <v/>
      </c>
      <c r="AB93" s="24">
        <f>IF(AND(游戏总表!I93&gt;0,游戏总表!Q93="低热度（≤198）"),LOG(游戏总表!I93,10),"")</f>
        <v>2.9772662124272924</v>
      </c>
      <c r="AC93" s="24">
        <f>IF(AND(游戏总表!I93&gt;0,游戏总表!R93="全年龄"),LOG(游戏总表!I93,10),"")</f>
        <v>2.9772662124272924</v>
      </c>
      <c r="AD93" s="24" t="str">
        <f>IF(AND(游戏总表!I93&gt;0,游戏总表!R93="非全年龄"),LOG(游戏总表!I93,10),"")</f>
        <v/>
      </c>
    </row>
    <row r="94" spans="25:30">
      <c r="Y94">
        <f>游戏总表!F94</f>
        <v>76.58</v>
      </c>
      <c r="Z94" s="24">
        <f>IF(游戏总表!I94&gt;0,LOG(游戏总表!I94,10),"")</f>
        <v>3.606703741333674</v>
      </c>
      <c r="AA94" s="24" t="str">
        <f>IF(AND(游戏总表!I94&gt;0,游戏总表!Q94="高热度（&gt;198）"),LOG(游戏总表!I94,10),"")</f>
        <v/>
      </c>
      <c r="AB94" s="24">
        <f>IF(AND(游戏总表!I94&gt;0,游戏总表!Q94="低热度（≤198）"),LOG(游戏总表!I94,10),"")</f>
        <v>3.606703741333674</v>
      </c>
      <c r="AC94" s="24" t="str">
        <f>IF(AND(游戏总表!I94&gt;0,游戏总表!R94="全年龄"),LOG(游戏总表!I94,10),"")</f>
        <v/>
      </c>
      <c r="AD94" s="24">
        <f>IF(AND(游戏总表!I94&gt;0,游戏总表!R94="非全年龄"),LOG(游戏总表!I94,10),"")</f>
        <v>3.606703741333674</v>
      </c>
    </row>
    <row r="95" spans="25:30">
      <c r="Y95">
        <f>游戏总表!F95</f>
        <v>76.55</v>
      </c>
      <c r="Z95" s="24">
        <f>IF(游戏总表!I95&gt;0,LOG(游戏总表!I95,10),"")</f>
        <v>2.9294189257142929</v>
      </c>
      <c r="AA95" s="24" t="str">
        <f>IF(AND(游戏总表!I95&gt;0,游戏总表!Q95="高热度（&gt;198）"),LOG(游戏总表!I95,10),"")</f>
        <v/>
      </c>
      <c r="AB95" s="24">
        <f>IF(AND(游戏总表!I95&gt;0,游戏总表!Q95="低热度（≤198）"),LOG(游戏总表!I95,10),"")</f>
        <v>2.9294189257142929</v>
      </c>
      <c r="AC95" s="24">
        <f>IF(AND(游戏总表!I95&gt;0,游戏总表!R95="全年龄"),LOG(游戏总表!I95,10),"")</f>
        <v>2.9294189257142929</v>
      </c>
      <c r="AD95" s="24" t="str">
        <f>IF(AND(游戏总表!I95&gt;0,游戏总表!R95="非全年龄"),LOG(游戏总表!I95,10),"")</f>
        <v/>
      </c>
    </row>
    <row r="96" spans="25:30">
      <c r="Y96">
        <f>游戏总表!F96</f>
        <v>76.52</v>
      </c>
      <c r="Z96" s="24">
        <f>IF(游戏总表!I96&gt;0,LOG(游戏总表!I96,10),"")</f>
        <v>0</v>
      </c>
      <c r="AA96" s="24" t="str">
        <f>IF(AND(游戏总表!I96&gt;0,游戏总表!Q96="高热度（&gt;198）"),LOG(游戏总表!I96,10),"")</f>
        <v/>
      </c>
      <c r="AB96" s="24">
        <f>IF(AND(游戏总表!I96&gt;0,游戏总表!Q96="低热度（≤198）"),LOG(游戏总表!I96,10),"")</f>
        <v>0</v>
      </c>
      <c r="AC96" s="24">
        <f>IF(AND(游戏总表!I96&gt;0,游戏总表!R96="全年龄"),LOG(游戏总表!I96,10),"")</f>
        <v>0</v>
      </c>
      <c r="AD96" s="24" t="str">
        <f>IF(AND(游戏总表!I96&gt;0,游戏总表!R96="非全年龄"),LOG(游戏总表!I96,10),"")</f>
        <v/>
      </c>
    </row>
    <row r="97" spans="25:30">
      <c r="Y97">
        <f>游戏总表!F97</f>
        <v>76.45</v>
      </c>
      <c r="Z97" s="24">
        <f>IF(游戏总表!I97&gt;0,LOG(游戏总表!I97,10),"")</f>
        <v>4.4272263635845119</v>
      </c>
      <c r="AA97" s="24">
        <f>IF(AND(游戏总表!I97&gt;0,游戏总表!Q97="高热度（&gt;198）"),LOG(游戏总表!I97,10),"")</f>
        <v>4.4272263635845119</v>
      </c>
      <c r="AB97" s="24" t="str">
        <f>IF(AND(游戏总表!I97&gt;0,游戏总表!Q97="低热度（≤198）"),LOG(游戏总表!I97,10),"")</f>
        <v/>
      </c>
      <c r="AC97" s="24">
        <f>IF(AND(游戏总表!I97&gt;0,游戏总表!R97="全年龄"),LOG(游戏总表!I97,10),"")</f>
        <v>4.4272263635845119</v>
      </c>
      <c r="AD97" s="24" t="str">
        <f>IF(AND(游戏总表!I97&gt;0,游戏总表!R97="非全年龄"),LOG(游戏总表!I97,10),"")</f>
        <v/>
      </c>
    </row>
    <row r="98" spans="25:30">
      <c r="Y98">
        <f>游戏总表!F98</f>
        <v>76.42</v>
      </c>
      <c r="Z98" s="24">
        <f>IF(游戏总表!I98&gt;0,LOG(游戏总表!I98,10),"")</f>
        <v>3.6415732531781746</v>
      </c>
      <c r="AA98" s="24" t="str">
        <f>IF(AND(游戏总表!I98&gt;0,游戏总表!Q98="高热度（&gt;198）"),LOG(游戏总表!I98,10),"")</f>
        <v/>
      </c>
      <c r="AB98" s="24">
        <f>IF(AND(游戏总表!I98&gt;0,游戏总表!Q98="低热度（≤198）"),LOG(游戏总表!I98,10),"")</f>
        <v>3.6415732531781746</v>
      </c>
      <c r="AC98" s="24">
        <f>IF(AND(游戏总表!I98&gt;0,游戏总表!R98="全年龄"),LOG(游戏总表!I98,10),"")</f>
        <v>3.6415732531781746</v>
      </c>
      <c r="AD98" s="24" t="str">
        <f>IF(AND(游戏总表!I98&gt;0,游戏总表!R98="非全年龄"),LOG(游戏总表!I98,10),"")</f>
        <v/>
      </c>
    </row>
    <row r="99" spans="25:30">
      <c r="Y99">
        <f>游戏总表!F99</f>
        <v>76.42</v>
      </c>
      <c r="Z99" s="24">
        <f>IF(游戏总表!I99&gt;0,LOG(游戏总表!I99,10),"")</f>
        <v>4.4261044280965072</v>
      </c>
      <c r="AA99" s="24">
        <f>IF(AND(游戏总表!I99&gt;0,游戏总表!Q99="高热度（&gt;198）"),LOG(游戏总表!I99,10),"")</f>
        <v>4.4261044280965072</v>
      </c>
      <c r="AB99" s="24" t="str">
        <f>IF(AND(游戏总表!I99&gt;0,游戏总表!Q99="低热度（≤198）"),LOG(游戏总表!I99,10),"")</f>
        <v/>
      </c>
      <c r="AC99" s="24" t="str">
        <f>IF(AND(游戏总表!I99&gt;0,游戏总表!R99="全年龄"),LOG(游戏总表!I99,10),"")</f>
        <v/>
      </c>
      <c r="AD99" s="24">
        <f>IF(AND(游戏总表!I99&gt;0,游戏总表!R99="非全年龄"),LOG(游戏总表!I99,10),"")</f>
        <v>4.4261044280965072</v>
      </c>
    </row>
    <row r="100" spans="25:30">
      <c r="Y100">
        <f>游戏总表!F100</f>
        <v>76.42</v>
      </c>
      <c r="Z100" s="24">
        <f>IF(游戏总表!I100&gt;0,LOG(游戏总表!I100,10),"")</f>
        <v>1.1760912590556811</v>
      </c>
      <c r="AA100" s="24" t="str">
        <f>IF(AND(游戏总表!I100&gt;0,游戏总表!Q100="高热度（&gt;198）"),LOG(游戏总表!I100,10),"")</f>
        <v/>
      </c>
      <c r="AB100" s="24">
        <f>IF(AND(游戏总表!I100&gt;0,游戏总表!Q100="低热度（≤198）"),LOG(游戏总表!I100,10),"")</f>
        <v>1.1760912590556811</v>
      </c>
      <c r="AC100" s="24">
        <f>IF(AND(游戏总表!I100&gt;0,游戏总表!R100="全年龄"),LOG(游戏总表!I100,10),"")</f>
        <v>1.1760912590556811</v>
      </c>
      <c r="AD100" s="24" t="str">
        <f>IF(AND(游戏总表!I100&gt;0,游戏总表!R100="非全年龄"),LOG(游戏总表!I100,10),"")</f>
        <v/>
      </c>
    </row>
    <row r="101" spans="25:30">
      <c r="Y101">
        <f>游戏总表!F101</f>
        <v>76.39</v>
      </c>
      <c r="Z101" s="24">
        <f>IF(游戏总表!I101&gt;0,LOG(游戏总表!I101,10),"")</f>
        <v>3.4219328132785081</v>
      </c>
      <c r="AA101" s="24" t="str">
        <f>IF(AND(游戏总表!I101&gt;0,游戏总表!Q101="高热度（&gt;198）"),LOG(游戏总表!I101,10),"")</f>
        <v/>
      </c>
      <c r="AB101" s="24">
        <f>IF(AND(游戏总表!I101&gt;0,游戏总表!Q101="低热度（≤198）"),LOG(游戏总表!I101,10),"")</f>
        <v>3.4219328132785081</v>
      </c>
      <c r="AC101" s="24">
        <f>IF(AND(游戏总表!I101&gt;0,游戏总表!R101="全年龄"),LOG(游戏总表!I101,10),"")</f>
        <v>3.4219328132785081</v>
      </c>
      <c r="AD101" s="24" t="str">
        <f>IF(AND(游戏总表!I101&gt;0,游戏总表!R101="非全年龄"),LOG(游戏总表!I101,10),"")</f>
        <v/>
      </c>
    </row>
    <row r="102" spans="25:30">
      <c r="Y102">
        <f>游戏总表!F102</f>
        <v>76.290000000000006</v>
      </c>
      <c r="Z102" s="24">
        <f>IF(游戏总表!I102&gt;0,LOG(游戏总表!I102,10),"")</f>
        <v>3.2237554536572408</v>
      </c>
      <c r="AA102" s="24" t="str">
        <f>IF(AND(游戏总表!I102&gt;0,游戏总表!Q102="高热度（&gt;198）"),LOG(游戏总表!I102,10),"")</f>
        <v/>
      </c>
      <c r="AB102" s="24">
        <f>IF(AND(游戏总表!I102&gt;0,游戏总表!Q102="低热度（≤198）"),LOG(游戏总表!I102,10),"")</f>
        <v>3.2237554536572408</v>
      </c>
      <c r="AC102" s="24" t="str">
        <f>IF(AND(游戏总表!I102&gt;0,游戏总表!R102="全年龄"),LOG(游戏总表!I102,10),"")</f>
        <v/>
      </c>
      <c r="AD102" s="24">
        <f>IF(AND(游戏总表!I102&gt;0,游戏总表!R102="非全年龄"),LOG(游戏总表!I102,10),"")</f>
        <v>3.2237554536572408</v>
      </c>
    </row>
    <row r="103" spans="25:30">
      <c r="Y103">
        <f>游戏总表!F103</f>
        <v>76.25</v>
      </c>
      <c r="Z103" s="24">
        <f>IF(游戏总表!I103&gt;0,LOG(游戏总表!I103,10),"")</f>
        <v>3.1427022457376155</v>
      </c>
      <c r="AA103" s="24" t="str">
        <f>IF(AND(游戏总表!I103&gt;0,游戏总表!Q103="高热度（&gt;198）"),LOG(游戏总表!I103,10),"")</f>
        <v/>
      </c>
      <c r="AB103" s="24">
        <f>IF(AND(游戏总表!I103&gt;0,游戏总表!Q103="低热度（≤198）"),LOG(游戏总表!I103,10),"")</f>
        <v>3.1427022457376155</v>
      </c>
      <c r="AC103" s="24">
        <f>IF(AND(游戏总表!I103&gt;0,游戏总表!R103="全年龄"),LOG(游戏总表!I103,10),"")</f>
        <v>3.1427022457376155</v>
      </c>
      <c r="AD103" s="24" t="str">
        <f>IF(AND(游戏总表!I103&gt;0,游戏总表!R103="非全年龄"),LOG(游戏总表!I103,10),"")</f>
        <v/>
      </c>
    </row>
    <row r="104" spans="25:30">
      <c r="Y104">
        <f>游戏总表!F104</f>
        <v>76.25</v>
      </c>
      <c r="Z104" s="24" t="str">
        <f>IF(游戏总表!I104&gt;0,LOG(游戏总表!I104,10),"")</f>
        <v/>
      </c>
      <c r="AA104" s="24" t="str">
        <f>IF(AND(游戏总表!I104&gt;0,游戏总表!Q104="高热度（&gt;198）"),LOG(游戏总表!I104,10),"")</f>
        <v/>
      </c>
      <c r="AB104" s="24" t="str">
        <f>IF(AND(游戏总表!I104&gt;0,游戏总表!Q104="低热度（≤198）"),LOG(游戏总表!I104,10),"")</f>
        <v/>
      </c>
      <c r="AC104" s="24" t="str">
        <f>IF(AND(游戏总表!I104&gt;0,游戏总表!R104="全年龄"),LOG(游戏总表!I104,10),"")</f>
        <v/>
      </c>
      <c r="AD104" s="24" t="str">
        <f>IF(AND(游戏总表!I104&gt;0,游戏总表!R104="非全年龄"),LOG(游戏总表!I104,10),"")</f>
        <v/>
      </c>
    </row>
    <row r="105" spans="25:30">
      <c r="Y105">
        <f>游戏总表!F105</f>
        <v>76.25</v>
      </c>
      <c r="Z105" s="24">
        <f>IF(游戏总表!I105&gt;0,LOG(游戏总表!I105,10),"")</f>
        <v>4.5588764972551363</v>
      </c>
      <c r="AA105" s="24">
        <f>IF(AND(游戏总表!I105&gt;0,游戏总表!Q105="高热度（&gt;198）"),LOG(游戏总表!I105,10),"")</f>
        <v>4.5588764972551363</v>
      </c>
      <c r="AB105" s="24" t="str">
        <f>IF(AND(游戏总表!I105&gt;0,游戏总表!Q105="低热度（≤198）"),LOG(游戏总表!I105,10),"")</f>
        <v/>
      </c>
      <c r="AC105" s="24">
        <f>IF(AND(游戏总表!I105&gt;0,游戏总表!R105="全年龄"),LOG(游戏总表!I105,10),"")</f>
        <v>4.5588764972551363</v>
      </c>
      <c r="AD105" s="24" t="str">
        <f>IF(AND(游戏总表!I105&gt;0,游戏总表!R105="非全年龄"),LOG(游戏总表!I105,10),"")</f>
        <v/>
      </c>
    </row>
    <row r="106" spans="25:30">
      <c r="Y106">
        <f>游戏总表!F106</f>
        <v>76.25</v>
      </c>
      <c r="Z106" s="24">
        <f>IF(游戏总表!I106&gt;0,LOG(游戏总表!I106,10),"")</f>
        <v>3.0293837776852093</v>
      </c>
      <c r="AA106" s="24" t="str">
        <f>IF(AND(游戏总表!I106&gt;0,游戏总表!Q106="高热度（&gt;198）"),LOG(游戏总表!I106,10),"")</f>
        <v/>
      </c>
      <c r="AB106" s="24">
        <f>IF(AND(游戏总表!I106&gt;0,游戏总表!Q106="低热度（≤198）"),LOG(游戏总表!I106,10),"")</f>
        <v>3.0293837776852093</v>
      </c>
      <c r="AC106" s="24">
        <f>IF(AND(游戏总表!I106&gt;0,游戏总表!R106="全年龄"),LOG(游戏总表!I106,10),"")</f>
        <v>3.0293837776852093</v>
      </c>
      <c r="AD106" s="24" t="str">
        <f>IF(AND(游戏总表!I106&gt;0,游戏总表!R106="非全年龄"),LOG(游戏总表!I106,10),"")</f>
        <v/>
      </c>
    </row>
    <row r="107" spans="25:30">
      <c r="Y107">
        <f>游戏总表!F107</f>
        <v>76.22</v>
      </c>
      <c r="Z107" s="24">
        <f>IF(游戏总表!I107&gt;0,LOG(游戏总表!I107,10),"")</f>
        <v>3.4224256763712044</v>
      </c>
      <c r="AA107" s="24" t="str">
        <f>IF(AND(游戏总表!I107&gt;0,游戏总表!Q107="高热度（&gt;198）"),LOG(游戏总表!I107,10),"")</f>
        <v/>
      </c>
      <c r="AB107" s="24">
        <f>IF(AND(游戏总表!I107&gt;0,游戏总表!Q107="低热度（≤198）"),LOG(游戏总表!I107,10),"")</f>
        <v>3.4224256763712044</v>
      </c>
      <c r="AC107" s="24">
        <f>IF(AND(游戏总表!I107&gt;0,游戏总表!R107="全年龄"),LOG(游戏总表!I107,10),"")</f>
        <v>3.4224256763712044</v>
      </c>
      <c r="AD107" s="24" t="str">
        <f>IF(AND(游戏总表!I107&gt;0,游戏总表!R107="非全年龄"),LOG(游戏总表!I107,10),"")</f>
        <v/>
      </c>
    </row>
    <row r="108" spans="25:30">
      <c r="Y108">
        <f>游戏总表!F108</f>
        <v>76.22</v>
      </c>
      <c r="Z108" s="24">
        <f>IF(游戏总表!I108&gt;0,LOG(游戏总表!I108,10),"")</f>
        <v>4.4521852508148978</v>
      </c>
      <c r="AA108" s="24">
        <f>IF(AND(游戏总表!I108&gt;0,游戏总表!Q108="高热度（&gt;198）"),LOG(游戏总表!I108,10),"")</f>
        <v>4.4521852508148978</v>
      </c>
      <c r="AB108" s="24" t="str">
        <f>IF(AND(游戏总表!I108&gt;0,游戏总表!Q108="低热度（≤198）"),LOG(游戏总表!I108,10),"")</f>
        <v/>
      </c>
      <c r="AC108" s="24">
        <f>IF(AND(游戏总表!I108&gt;0,游戏总表!R108="全年龄"),LOG(游戏总表!I108,10),"")</f>
        <v>4.4521852508148978</v>
      </c>
      <c r="AD108" s="24" t="str">
        <f>IF(AND(游戏总表!I108&gt;0,游戏总表!R108="非全年龄"),LOG(游戏总表!I108,10),"")</f>
        <v/>
      </c>
    </row>
    <row r="109" spans="25:30">
      <c r="Y109">
        <f>游戏总表!F109</f>
        <v>76.22</v>
      </c>
      <c r="Z109" s="24">
        <f>IF(游戏总表!I109&gt;0,LOG(游戏总表!I109,10),"")</f>
        <v>2.9854264740830012</v>
      </c>
      <c r="AA109" s="24" t="str">
        <f>IF(AND(游戏总表!I109&gt;0,游戏总表!Q109="高热度（&gt;198）"),LOG(游戏总表!I109,10),"")</f>
        <v/>
      </c>
      <c r="AB109" s="24">
        <f>IF(AND(游戏总表!I109&gt;0,游戏总表!Q109="低热度（≤198）"),LOG(游戏总表!I109,10),"")</f>
        <v>2.9854264740830012</v>
      </c>
      <c r="AC109" s="24">
        <f>IF(AND(游戏总表!I109&gt;0,游戏总表!R109="全年龄"),LOG(游戏总表!I109,10),"")</f>
        <v>2.9854264740830012</v>
      </c>
      <c r="AD109" s="24" t="str">
        <f>IF(AND(游戏总表!I109&gt;0,游戏总表!R109="非全年龄"),LOG(游戏总表!I109,10),"")</f>
        <v/>
      </c>
    </row>
    <row r="110" spans="25:30">
      <c r="Y110">
        <f>游戏总表!F110</f>
        <v>76.19</v>
      </c>
      <c r="Z110" s="24">
        <f>IF(游戏总表!I110&gt;0,LOG(游戏总表!I110,10),"")</f>
        <v>3.5996647787884162</v>
      </c>
      <c r="AA110" s="24" t="str">
        <f>IF(AND(游戏总表!I110&gt;0,游戏总表!Q110="高热度（&gt;198）"),LOG(游戏总表!I110,10),"")</f>
        <v/>
      </c>
      <c r="AB110" s="24">
        <f>IF(AND(游戏总表!I110&gt;0,游戏总表!Q110="低热度（≤198）"),LOG(游戏总表!I110,10),"")</f>
        <v>3.5996647787884162</v>
      </c>
      <c r="AC110" s="24">
        <f>IF(AND(游戏总表!I110&gt;0,游戏总表!R110="全年龄"),LOG(游戏总表!I110,10),"")</f>
        <v>3.5996647787884162</v>
      </c>
      <c r="AD110" s="24" t="str">
        <f>IF(AND(游戏总表!I110&gt;0,游戏总表!R110="非全年龄"),LOG(游戏总表!I110,10),"")</f>
        <v/>
      </c>
    </row>
    <row r="111" spans="25:30">
      <c r="Y111">
        <f>游戏总表!F111</f>
        <v>76.19</v>
      </c>
      <c r="Z111" s="24">
        <f>IF(游戏总表!I111&gt;0,LOG(游戏总表!I111,10),"")</f>
        <v>4.6719130124415864</v>
      </c>
      <c r="AA111" s="24">
        <f>IF(AND(游戏总表!I111&gt;0,游戏总表!Q111="高热度（&gt;198）"),LOG(游戏总表!I111,10),"")</f>
        <v>4.6719130124415864</v>
      </c>
      <c r="AB111" s="24" t="str">
        <f>IF(AND(游戏总表!I111&gt;0,游戏总表!Q111="低热度（≤198）"),LOG(游戏总表!I111,10),"")</f>
        <v/>
      </c>
      <c r="AC111" s="24">
        <f>IF(AND(游戏总表!I111&gt;0,游戏总表!R111="全年龄"),LOG(游戏总表!I111,10),"")</f>
        <v>4.6719130124415864</v>
      </c>
      <c r="AD111" s="24" t="str">
        <f>IF(AND(游戏总表!I111&gt;0,游戏总表!R111="非全年龄"),LOG(游戏总表!I111,10),"")</f>
        <v/>
      </c>
    </row>
    <row r="112" spans="25:30">
      <c r="Y112">
        <f>游戏总表!F112</f>
        <v>76.19</v>
      </c>
      <c r="Z112" s="24">
        <f>IF(游戏总表!I112&gt;0,LOG(游戏总表!I112,10),"")</f>
        <v>3.4109458586877741</v>
      </c>
      <c r="AA112" s="24" t="str">
        <f>IF(AND(游戏总表!I112&gt;0,游戏总表!Q112="高热度（&gt;198）"),LOG(游戏总表!I112,10),"")</f>
        <v/>
      </c>
      <c r="AB112" s="24">
        <f>IF(AND(游戏总表!I112&gt;0,游戏总表!Q112="低热度（≤198）"),LOG(游戏总表!I112,10),"")</f>
        <v>3.4109458586877741</v>
      </c>
      <c r="AC112" s="24">
        <f>IF(AND(游戏总表!I112&gt;0,游戏总表!R112="全年龄"),LOG(游戏总表!I112,10),"")</f>
        <v>3.4109458586877741</v>
      </c>
      <c r="AD112" s="24" t="str">
        <f>IF(AND(游戏总表!I112&gt;0,游戏总表!R112="非全年龄"),LOG(游戏总表!I112,10),"")</f>
        <v/>
      </c>
    </row>
    <row r="113" spans="25:30">
      <c r="Y113">
        <f>游戏总表!F113</f>
        <v>76.19</v>
      </c>
      <c r="Z113" s="24">
        <f>IF(游戏总表!I113&gt;0,LOG(游戏总表!I113,10),"")</f>
        <v>4.2021885122660523</v>
      </c>
      <c r="AA113" s="24">
        <f>IF(AND(游戏总表!I113&gt;0,游戏总表!Q113="高热度（&gt;198）"),LOG(游戏总表!I113,10),"")</f>
        <v>4.2021885122660523</v>
      </c>
      <c r="AB113" s="24" t="str">
        <f>IF(AND(游戏总表!I113&gt;0,游戏总表!Q113="低热度（≤198）"),LOG(游戏总表!I113,10),"")</f>
        <v/>
      </c>
      <c r="AC113" s="24">
        <f>IF(AND(游戏总表!I113&gt;0,游戏总表!R113="全年龄"),LOG(游戏总表!I113,10),"")</f>
        <v>4.2021885122660523</v>
      </c>
      <c r="AD113" s="24" t="str">
        <f>IF(AND(游戏总表!I113&gt;0,游戏总表!R113="非全年龄"),LOG(游戏总表!I113,10),"")</f>
        <v/>
      </c>
    </row>
    <row r="114" spans="25:30">
      <c r="Y114">
        <f>游戏总表!F114</f>
        <v>76.16</v>
      </c>
      <c r="Z114" s="24" t="str">
        <f>IF(游戏总表!I114&gt;0,LOG(游戏总表!I114,10),"")</f>
        <v/>
      </c>
      <c r="AA114" s="24" t="str">
        <f>IF(AND(游戏总表!I114&gt;0,游戏总表!Q114="高热度（&gt;198）"),LOG(游戏总表!I114,10),"")</f>
        <v/>
      </c>
      <c r="AB114" s="24" t="str">
        <f>IF(AND(游戏总表!I114&gt;0,游戏总表!Q114="低热度（≤198）"),LOG(游戏总表!I114,10),"")</f>
        <v/>
      </c>
      <c r="AC114" s="24" t="str">
        <f>IF(AND(游戏总表!I114&gt;0,游戏总表!R114="全年龄"),LOG(游戏总表!I114,10),"")</f>
        <v/>
      </c>
      <c r="AD114" s="24" t="str">
        <f>IF(AND(游戏总表!I114&gt;0,游戏总表!R114="非全年龄"),LOG(游戏总表!I114,10),"")</f>
        <v/>
      </c>
    </row>
    <row r="115" spans="25:30">
      <c r="Y115">
        <f>游戏总表!F115</f>
        <v>76.16</v>
      </c>
      <c r="Z115" s="24">
        <f>IF(游戏总表!I115&gt;0,LOG(游戏总表!I115,10),"")</f>
        <v>4.2472119707421117</v>
      </c>
      <c r="AA115" s="24">
        <f>IF(AND(游戏总表!I115&gt;0,游戏总表!Q115="高热度（&gt;198）"),LOG(游戏总表!I115,10),"")</f>
        <v>4.2472119707421117</v>
      </c>
      <c r="AB115" s="24" t="str">
        <f>IF(AND(游戏总表!I115&gt;0,游戏总表!Q115="低热度（≤198）"),LOG(游戏总表!I115,10),"")</f>
        <v/>
      </c>
      <c r="AC115" s="24">
        <f>IF(AND(游戏总表!I115&gt;0,游戏总表!R115="全年龄"),LOG(游戏总表!I115,10),"")</f>
        <v>4.2472119707421117</v>
      </c>
      <c r="AD115" s="24" t="str">
        <f>IF(AND(游戏总表!I115&gt;0,游戏总表!R115="非全年龄"),LOG(游戏总表!I115,10),"")</f>
        <v/>
      </c>
    </row>
    <row r="116" spans="25:30">
      <c r="Y116">
        <f>游戏总表!F116</f>
        <v>76.12</v>
      </c>
      <c r="Z116" s="24" t="str">
        <f>IF(游戏总表!I116&gt;0,LOG(游戏总表!I116,10),"")</f>
        <v/>
      </c>
      <c r="AA116" s="24" t="str">
        <f>IF(AND(游戏总表!I116&gt;0,游戏总表!Q116="高热度（&gt;198）"),LOG(游戏总表!I116,10),"")</f>
        <v/>
      </c>
      <c r="AB116" s="24" t="str">
        <f>IF(AND(游戏总表!I116&gt;0,游戏总表!Q116="低热度（≤198）"),LOG(游戏总表!I116,10),"")</f>
        <v/>
      </c>
      <c r="AC116" s="24" t="str">
        <f>IF(AND(游戏总表!I116&gt;0,游戏总表!R116="全年龄"),LOG(游戏总表!I116,10),"")</f>
        <v/>
      </c>
      <c r="AD116" s="24" t="str">
        <f>IF(AND(游戏总表!I116&gt;0,游戏总表!R116="非全年龄"),LOG(游戏总表!I116,10),"")</f>
        <v/>
      </c>
    </row>
    <row r="117" spans="25:30">
      <c r="Y117">
        <f>游戏总表!F117</f>
        <v>76.06</v>
      </c>
      <c r="Z117" s="24" t="str">
        <f>IF(游戏总表!I117&gt;0,LOG(游戏总表!I117,10),"")</f>
        <v/>
      </c>
      <c r="AA117" s="24" t="str">
        <f>IF(AND(游戏总表!I117&gt;0,游戏总表!Q117="高热度（&gt;198）"),LOG(游戏总表!I117,10),"")</f>
        <v/>
      </c>
      <c r="AB117" s="24" t="str">
        <f>IF(AND(游戏总表!I117&gt;0,游戏总表!Q117="低热度（≤198）"),LOG(游戏总表!I117,10),"")</f>
        <v/>
      </c>
      <c r="AC117" s="24" t="str">
        <f>IF(AND(游戏总表!I117&gt;0,游戏总表!R117="全年龄"),LOG(游戏总表!I117,10),"")</f>
        <v/>
      </c>
      <c r="AD117" s="24" t="str">
        <f>IF(AND(游戏总表!I117&gt;0,游戏总表!R117="非全年龄"),LOG(游戏总表!I117,10),"")</f>
        <v/>
      </c>
    </row>
    <row r="118" spans="25:30">
      <c r="Y118">
        <f>游戏总表!F118</f>
        <v>75.989999999999995</v>
      </c>
      <c r="Z118" s="24">
        <f>IF(游戏总表!I118&gt;0,LOG(游戏总表!I118,10),"")</f>
        <v>1.8750612633916997</v>
      </c>
      <c r="AA118" s="24" t="str">
        <f>IF(AND(游戏总表!I118&gt;0,游戏总表!Q118="高热度（&gt;198）"),LOG(游戏总表!I118,10),"")</f>
        <v/>
      </c>
      <c r="AB118" s="24">
        <f>IF(AND(游戏总表!I118&gt;0,游戏总表!Q118="低热度（≤198）"),LOG(游戏总表!I118,10),"")</f>
        <v>1.8750612633916997</v>
      </c>
      <c r="AC118" s="24">
        <f>IF(AND(游戏总表!I118&gt;0,游戏总表!R118="全年龄"),LOG(游戏总表!I118,10),"")</f>
        <v>1.8750612633916997</v>
      </c>
      <c r="AD118" s="24" t="str">
        <f>IF(AND(游戏总表!I118&gt;0,游戏总表!R118="非全年龄"),LOG(游戏总表!I118,10),"")</f>
        <v/>
      </c>
    </row>
    <row r="119" spans="25:30">
      <c r="Y119">
        <f>游戏总表!F119</f>
        <v>75.959999999999994</v>
      </c>
      <c r="Z119" s="24">
        <f>IF(游戏总表!I119&gt;0,LOG(游戏总表!I119,10),"")</f>
        <v>3.363423932917176</v>
      </c>
      <c r="AA119" s="24" t="str">
        <f>IF(AND(游戏总表!I119&gt;0,游戏总表!Q119="高热度（&gt;198）"),LOG(游戏总表!I119,10),"")</f>
        <v/>
      </c>
      <c r="AB119" s="24">
        <f>IF(AND(游戏总表!I119&gt;0,游戏总表!Q119="低热度（≤198）"),LOG(游戏总表!I119,10),"")</f>
        <v>3.363423932917176</v>
      </c>
      <c r="AC119" s="24">
        <f>IF(AND(游戏总表!I119&gt;0,游戏总表!R119="全年龄"),LOG(游戏总表!I119,10),"")</f>
        <v>3.363423932917176</v>
      </c>
      <c r="AD119" s="24" t="str">
        <f>IF(AND(游戏总表!I119&gt;0,游戏总表!R119="非全年龄"),LOG(游戏总表!I119,10),"")</f>
        <v/>
      </c>
    </row>
    <row r="120" spans="25:30">
      <c r="Y120">
        <f>游戏总表!F120</f>
        <v>75.930000000000007</v>
      </c>
      <c r="Z120" s="24">
        <f>IF(游戏总表!I120&gt;0,LOG(游戏总表!I120,10),"")</f>
        <v>3.9349527078178581</v>
      </c>
      <c r="AA120" s="24">
        <f>IF(AND(游戏总表!I120&gt;0,游戏总表!Q120="高热度（&gt;198）"),LOG(游戏总表!I120,10),"")</f>
        <v>3.9349527078178581</v>
      </c>
      <c r="AB120" s="24" t="str">
        <f>IF(AND(游戏总表!I120&gt;0,游戏总表!Q120="低热度（≤198）"),LOG(游戏总表!I120,10),"")</f>
        <v/>
      </c>
      <c r="AC120" s="24" t="str">
        <f>IF(AND(游戏总表!I120&gt;0,游戏总表!R120="全年龄"),LOG(游戏总表!I120,10),"")</f>
        <v/>
      </c>
      <c r="AD120" s="24">
        <f>IF(AND(游戏总表!I120&gt;0,游戏总表!R120="非全年龄"),LOG(游戏总表!I120,10),"")</f>
        <v>3.9349527078178581</v>
      </c>
    </row>
    <row r="121" spans="25:30">
      <c r="Y121">
        <f>游戏总表!F121</f>
        <v>75.86</v>
      </c>
      <c r="Z121" s="24">
        <f>IF(游戏总表!I121&gt;0,LOG(游戏总表!I121,10),"")</f>
        <v>4.4811845551173288</v>
      </c>
      <c r="AA121" s="24">
        <f>IF(AND(游戏总表!I121&gt;0,游戏总表!Q121="高热度（&gt;198）"),LOG(游戏总表!I121,10),"")</f>
        <v>4.4811845551173288</v>
      </c>
      <c r="AB121" s="24" t="str">
        <f>IF(AND(游戏总表!I121&gt;0,游戏总表!Q121="低热度（≤198）"),LOG(游戏总表!I121,10),"")</f>
        <v/>
      </c>
      <c r="AC121" s="24" t="str">
        <f>IF(AND(游戏总表!I121&gt;0,游戏总表!R121="全年龄"),LOG(游戏总表!I121,10),"")</f>
        <v/>
      </c>
      <c r="AD121" s="24">
        <f>IF(AND(游戏总表!I121&gt;0,游戏总表!R121="非全年龄"),LOG(游戏总表!I121,10),"")</f>
        <v>4.4811845551173288</v>
      </c>
    </row>
    <row r="122" spans="25:30">
      <c r="Y122">
        <f>游戏总表!F122</f>
        <v>75.73</v>
      </c>
      <c r="Z122" s="24">
        <f>IF(游戏总表!I122&gt;0,LOG(游戏总表!I122,10),"")</f>
        <v>3.4745076391169758</v>
      </c>
      <c r="AA122" s="24" t="str">
        <f>IF(AND(游戏总表!I122&gt;0,游戏总表!Q122="高热度（&gt;198）"),LOG(游戏总表!I122,10),"")</f>
        <v/>
      </c>
      <c r="AB122" s="24">
        <f>IF(AND(游戏总表!I122&gt;0,游戏总表!Q122="低热度（≤198）"),LOG(游戏总表!I122,10),"")</f>
        <v>3.4745076391169758</v>
      </c>
      <c r="AC122" s="24">
        <f>IF(AND(游戏总表!I122&gt;0,游戏总表!R122="全年龄"),LOG(游戏总表!I122,10),"")</f>
        <v>3.4745076391169758</v>
      </c>
      <c r="AD122" s="24" t="str">
        <f>IF(AND(游戏总表!I122&gt;0,游戏总表!R122="非全年龄"),LOG(游戏总表!I122,10),"")</f>
        <v/>
      </c>
    </row>
    <row r="123" spans="25:30">
      <c r="Y123">
        <f>游戏总表!F123</f>
        <v>75.7</v>
      </c>
      <c r="Z123" s="24">
        <f>IF(游戏总表!I123&gt;0,LOG(游戏总表!I123,10),"")</f>
        <v>2.5224442335063197</v>
      </c>
      <c r="AA123" s="24" t="str">
        <f>IF(AND(游戏总表!I123&gt;0,游戏总表!Q123="高热度（&gt;198）"),LOG(游戏总表!I123,10),"")</f>
        <v/>
      </c>
      <c r="AB123" s="24">
        <f>IF(AND(游戏总表!I123&gt;0,游戏总表!Q123="低热度（≤198）"),LOG(游戏总表!I123,10),"")</f>
        <v>2.5224442335063197</v>
      </c>
      <c r="AC123" s="24">
        <f>IF(AND(游戏总表!I123&gt;0,游戏总表!R123="全年龄"),LOG(游戏总表!I123,10),"")</f>
        <v>2.5224442335063197</v>
      </c>
      <c r="AD123" s="24" t="str">
        <f>IF(AND(游戏总表!I123&gt;0,游戏总表!R123="非全年龄"),LOG(游戏总表!I123,10),"")</f>
        <v/>
      </c>
    </row>
    <row r="124" spans="25:30">
      <c r="Y124">
        <f>游戏总表!F124</f>
        <v>75.7</v>
      </c>
      <c r="Z124" s="24">
        <f>IF(游戏总表!I124&gt;0,LOG(游戏总表!I124,10),"")</f>
        <v>4.4638332880466551</v>
      </c>
      <c r="AA124" s="24">
        <f>IF(AND(游戏总表!I124&gt;0,游戏总表!Q124="高热度（&gt;198）"),LOG(游戏总表!I124,10),"")</f>
        <v>4.4638332880466551</v>
      </c>
      <c r="AB124" s="24" t="str">
        <f>IF(AND(游戏总表!I124&gt;0,游戏总表!Q124="低热度（≤198）"),LOG(游戏总表!I124,10),"")</f>
        <v/>
      </c>
      <c r="AC124" s="24" t="str">
        <f>IF(AND(游戏总表!I124&gt;0,游戏总表!R124="全年龄"),LOG(游戏总表!I124,10),"")</f>
        <v/>
      </c>
      <c r="AD124" s="24">
        <f>IF(AND(游戏总表!I124&gt;0,游戏总表!R124="非全年龄"),LOG(游戏总表!I124,10),"")</f>
        <v>4.4638332880466551</v>
      </c>
    </row>
    <row r="125" spans="25:30">
      <c r="Y125">
        <f>游戏总表!F125</f>
        <v>75.7</v>
      </c>
      <c r="Z125" s="24">
        <f>IF(游戏总表!I125&gt;0,LOG(游戏总表!I125,10),"")</f>
        <v>3.4442009888641594</v>
      </c>
      <c r="AA125" s="24" t="str">
        <f>IF(AND(游戏总表!I125&gt;0,游戏总表!Q125="高热度（&gt;198）"),LOG(游戏总表!I125,10),"")</f>
        <v/>
      </c>
      <c r="AB125" s="24">
        <f>IF(AND(游戏总表!I125&gt;0,游戏总表!Q125="低热度（≤198）"),LOG(游戏总表!I125,10),"")</f>
        <v>3.4442009888641594</v>
      </c>
      <c r="AC125" s="24">
        <f>IF(AND(游戏总表!I125&gt;0,游戏总表!R125="全年龄"),LOG(游戏总表!I125,10),"")</f>
        <v>3.4442009888641594</v>
      </c>
      <c r="AD125" s="24" t="str">
        <f>IF(AND(游戏总表!I125&gt;0,游戏总表!R125="非全年龄"),LOG(游戏总表!I125,10),"")</f>
        <v/>
      </c>
    </row>
    <row r="126" spans="25:30">
      <c r="Y126">
        <f>游戏总表!F126</f>
        <v>75.66</v>
      </c>
      <c r="Z126" s="24" t="str">
        <f>IF(游戏总表!I126&gt;0,LOG(游戏总表!I126,10),"")</f>
        <v/>
      </c>
      <c r="AA126" s="24" t="str">
        <f>IF(AND(游戏总表!I126&gt;0,游戏总表!Q126="高热度（&gt;198）"),LOG(游戏总表!I126,10),"")</f>
        <v/>
      </c>
      <c r="AB126" s="24" t="str">
        <f>IF(AND(游戏总表!I126&gt;0,游戏总表!Q126="低热度（≤198）"),LOG(游戏总表!I126,10),"")</f>
        <v/>
      </c>
      <c r="AC126" s="24" t="str">
        <f>IF(AND(游戏总表!I126&gt;0,游戏总表!R126="全年龄"),LOG(游戏总表!I126,10),"")</f>
        <v/>
      </c>
      <c r="AD126" s="24" t="str">
        <f>IF(AND(游戏总表!I126&gt;0,游戏总表!R126="非全年龄"),LOG(游戏总表!I126,10),"")</f>
        <v/>
      </c>
    </row>
    <row r="127" spans="25:30">
      <c r="Y127">
        <f>游戏总表!F127</f>
        <v>75.599999999999994</v>
      </c>
      <c r="Z127" s="24" t="str">
        <f>IF(游戏总表!I127&gt;0,LOG(游戏总表!I127,10),"")</f>
        <v/>
      </c>
      <c r="AA127" s="24" t="str">
        <f>IF(AND(游戏总表!I127&gt;0,游戏总表!Q127="高热度（&gt;198）"),LOG(游戏总表!I127,10),"")</f>
        <v/>
      </c>
      <c r="AB127" s="24" t="str">
        <f>IF(AND(游戏总表!I127&gt;0,游戏总表!Q127="低热度（≤198）"),LOG(游戏总表!I127,10),"")</f>
        <v/>
      </c>
      <c r="AC127" s="24" t="str">
        <f>IF(AND(游戏总表!I127&gt;0,游戏总表!R127="全年龄"),LOG(游戏总表!I127,10),"")</f>
        <v/>
      </c>
      <c r="AD127" s="24" t="str">
        <f>IF(AND(游戏总表!I127&gt;0,游戏总表!R127="非全年龄"),LOG(游戏总表!I127,10),"")</f>
        <v/>
      </c>
    </row>
    <row r="128" spans="25:30">
      <c r="Y128">
        <f>游戏总表!F128</f>
        <v>75.599999999999994</v>
      </c>
      <c r="Z128" s="24">
        <f>IF(游戏总表!I128&gt;0,LOG(游戏总表!I128,10),"")</f>
        <v>2.1789769472931693</v>
      </c>
      <c r="AA128" s="24" t="str">
        <f>IF(AND(游戏总表!I128&gt;0,游戏总表!Q128="高热度（&gt;198）"),LOG(游戏总表!I128,10),"")</f>
        <v/>
      </c>
      <c r="AB128" s="24">
        <f>IF(AND(游戏总表!I128&gt;0,游戏总表!Q128="低热度（≤198）"),LOG(游戏总表!I128,10),"")</f>
        <v>2.1789769472931693</v>
      </c>
      <c r="AC128" s="24">
        <f>IF(AND(游戏总表!I128&gt;0,游戏总表!R128="全年龄"),LOG(游戏总表!I128,10),"")</f>
        <v>2.1789769472931693</v>
      </c>
      <c r="AD128" s="24" t="str">
        <f>IF(AND(游戏总表!I128&gt;0,游戏总表!R128="非全年龄"),LOG(游戏总表!I128,10),"")</f>
        <v/>
      </c>
    </row>
    <row r="129" spans="25:30">
      <c r="Y129">
        <f>游戏总表!F129</f>
        <v>75.53</v>
      </c>
      <c r="Z129" s="24">
        <f>IF(游戏总表!I129&gt;0,LOG(游戏总表!I129,10),"")</f>
        <v>3.5907304057926903</v>
      </c>
      <c r="AA129" s="24" t="str">
        <f>IF(AND(游戏总表!I129&gt;0,游戏总表!Q129="高热度（&gt;198）"),LOG(游戏总表!I129,10),"")</f>
        <v/>
      </c>
      <c r="AB129" s="24">
        <f>IF(AND(游戏总表!I129&gt;0,游戏总表!Q129="低热度（≤198）"),LOG(游戏总表!I129,10),"")</f>
        <v>3.5907304057926903</v>
      </c>
      <c r="AC129" s="24">
        <f>IF(AND(游戏总表!I129&gt;0,游戏总表!R129="全年龄"),LOG(游戏总表!I129,10),"")</f>
        <v>3.5907304057926903</v>
      </c>
      <c r="AD129" s="24" t="str">
        <f>IF(AND(游戏总表!I129&gt;0,游戏总表!R129="非全年龄"),LOG(游戏总表!I129,10),"")</f>
        <v/>
      </c>
    </row>
    <row r="130" spans="25:30">
      <c r="Y130">
        <f>游戏总表!F130</f>
        <v>75.53</v>
      </c>
      <c r="Z130" s="24">
        <f>IF(游戏总表!I130&gt;0,LOG(游戏总表!I130,10),"")</f>
        <v>4.0278794092072072</v>
      </c>
      <c r="AA130" s="24">
        <f>IF(AND(游戏总表!I130&gt;0,游戏总表!Q130="高热度（&gt;198）"),LOG(游戏总表!I130,10),"")</f>
        <v>4.0278794092072072</v>
      </c>
      <c r="AB130" s="24" t="str">
        <f>IF(AND(游戏总表!I130&gt;0,游戏总表!Q130="低热度（≤198）"),LOG(游戏总表!I130,10),"")</f>
        <v/>
      </c>
      <c r="AC130" s="24">
        <f>IF(AND(游戏总表!I130&gt;0,游戏总表!R130="全年龄"),LOG(游戏总表!I130,10),"")</f>
        <v>4.0278794092072072</v>
      </c>
      <c r="AD130" s="24" t="str">
        <f>IF(AND(游戏总表!I130&gt;0,游戏总表!R130="非全年龄"),LOG(游戏总表!I130,10),"")</f>
        <v/>
      </c>
    </row>
    <row r="131" spans="25:30">
      <c r="Y131">
        <f>游戏总表!F131</f>
        <v>75.53</v>
      </c>
      <c r="Z131" s="24">
        <f>IF(游戏总表!I131&gt;0,LOG(游戏总表!I131,10),"")</f>
        <v>3.459090789600586</v>
      </c>
      <c r="AA131" s="24" t="str">
        <f>IF(AND(游戏总表!I131&gt;0,游戏总表!Q131="高热度（&gt;198）"),LOG(游戏总表!I131,10),"")</f>
        <v/>
      </c>
      <c r="AB131" s="24">
        <f>IF(AND(游戏总表!I131&gt;0,游戏总表!Q131="低热度（≤198）"),LOG(游戏总表!I131,10),"")</f>
        <v>3.459090789600586</v>
      </c>
      <c r="AC131" s="24">
        <f>IF(AND(游戏总表!I131&gt;0,游戏总表!R131="全年龄"),LOG(游戏总表!I131,10),"")</f>
        <v>3.459090789600586</v>
      </c>
      <c r="AD131" s="24" t="str">
        <f>IF(AND(游戏总表!I131&gt;0,游戏总表!R131="非全年龄"),LOG(游戏总表!I131,10),"")</f>
        <v/>
      </c>
    </row>
    <row r="132" spans="25:30">
      <c r="Y132">
        <f>游戏总表!F132</f>
        <v>75.5</v>
      </c>
      <c r="Z132" s="24">
        <f>IF(游戏总表!I132&gt;0,LOG(游戏总表!I132,10),"")</f>
        <v>4.730927554351128</v>
      </c>
      <c r="AA132" s="24">
        <f>IF(AND(游戏总表!I132&gt;0,游戏总表!Q132="高热度（&gt;198）"),LOG(游戏总表!I132,10),"")</f>
        <v>4.730927554351128</v>
      </c>
      <c r="AB132" s="24" t="str">
        <f>IF(AND(游戏总表!I132&gt;0,游戏总表!Q132="低热度（≤198）"),LOG(游戏总表!I132,10),"")</f>
        <v/>
      </c>
      <c r="AC132" s="24">
        <f>IF(AND(游戏总表!I132&gt;0,游戏总表!R132="全年龄"),LOG(游戏总表!I132,10),"")</f>
        <v>4.730927554351128</v>
      </c>
      <c r="AD132" s="24" t="str">
        <f>IF(AND(游戏总表!I132&gt;0,游戏总表!R132="非全年龄"),LOG(游戏总表!I132,10),"")</f>
        <v/>
      </c>
    </row>
    <row r="133" spans="25:30">
      <c r="Y133">
        <f>游戏总表!F133</f>
        <v>75.5</v>
      </c>
      <c r="Z133" s="24" t="str">
        <f>IF(游戏总表!I133&gt;0,LOG(游戏总表!I133,10),"")</f>
        <v/>
      </c>
      <c r="AA133" s="24" t="str">
        <f>IF(AND(游戏总表!I133&gt;0,游戏总表!Q133="高热度（&gt;198）"),LOG(游戏总表!I133,10),"")</f>
        <v/>
      </c>
      <c r="AB133" s="24" t="str">
        <f>IF(AND(游戏总表!I133&gt;0,游戏总表!Q133="低热度（≤198）"),LOG(游戏总表!I133,10),"")</f>
        <v/>
      </c>
      <c r="AC133" s="24" t="str">
        <f>IF(AND(游戏总表!I133&gt;0,游戏总表!R133="全年龄"),LOG(游戏总表!I133,10),"")</f>
        <v/>
      </c>
      <c r="AD133" s="24" t="str">
        <f>IF(AND(游戏总表!I133&gt;0,游戏总表!R133="非全年龄"),LOG(游戏总表!I133,10),"")</f>
        <v/>
      </c>
    </row>
    <row r="134" spans="25:30">
      <c r="Y134">
        <f>游戏总表!F134</f>
        <v>75.5</v>
      </c>
      <c r="Z134" s="24">
        <f>IF(游戏总表!I134&gt;0,LOG(游戏总表!I134,10),"")</f>
        <v>3.3754807146185724</v>
      </c>
      <c r="AA134" s="24" t="str">
        <f>IF(AND(游戏总表!I134&gt;0,游戏总表!Q134="高热度（&gt;198）"),LOG(游戏总表!I134,10),"")</f>
        <v/>
      </c>
      <c r="AB134" s="24">
        <f>IF(AND(游戏总表!I134&gt;0,游戏总表!Q134="低热度（≤198）"),LOG(游戏总表!I134,10),"")</f>
        <v>3.3754807146185724</v>
      </c>
      <c r="AC134" s="24" t="str">
        <f>IF(AND(游戏总表!I134&gt;0,游戏总表!R134="全年龄"),LOG(游戏总表!I134,10),"")</f>
        <v/>
      </c>
      <c r="AD134" s="24">
        <f>IF(AND(游戏总表!I134&gt;0,游戏总表!R134="非全年龄"),LOG(游戏总表!I134,10),"")</f>
        <v>3.3754807146185724</v>
      </c>
    </row>
    <row r="135" spans="25:30">
      <c r="Y135">
        <f>游戏总表!F135</f>
        <v>75.5</v>
      </c>
      <c r="Z135" s="24">
        <f>IF(游戏总表!I135&gt;0,LOG(游戏总表!I135,10),"")</f>
        <v>3.2732328340430454</v>
      </c>
      <c r="AA135" s="24" t="str">
        <f>IF(AND(游戏总表!I135&gt;0,游戏总表!Q135="高热度（&gt;198）"),LOG(游戏总表!I135,10),"")</f>
        <v/>
      </c>
      <c r="AB135" s="24">
        <f>IF(AND(游戏总表!I135&gt;0,游戏总表!Q135="低热度（≤198）"),LOG(游戏总表!I135,10),"")</f>
        <v>3.2732328340430454</v>
      </c>
      <c r="AC135" s="24" t="str">
        <f>IF(AND(游戏总表!I135&gt;0,游戏总表!R135="全年龄"),LOG(游戏总表!I135,10),"")</f>
        <v/>
      </c>
      <c r="AD135" s="24">
        <f>IF(AND(游戏总表!I135&gt;0,游戏总表!R135="非全年龄"),LOG(游戏总表!I135,10),"")</f>
        <v>3.2732328340430454</v>
      </c>
    </row>
    <row r="136" spans="25:30">
      <c r="Y136">
        <f>游戏总表!F136</f>
        <v>75.5</v>
      </c>
      <c r="Z136" s="24">
        <f>IF(游戏总表!I136&gt;0,LOG(游戏总表!I136,10),"")</f>
        <v>1.5910646070264991</v>
      </c>
      <c r="AA136" s="24" t="str">
        <f>IF(AND(游戏总表!I136&gt;0,游戏总表!Q136="高热度（&gt;198）"),LOG(游戏总表!I136,10),"")</f>
        <v/>
      </c>
      <c r="AB136" s="24">
        <f>IF(AND(游戏总表!I136&gt;0,游戏总表!Q136="低热度（≤198）"),LOG(游戏总表!I136,10),"")</f>
        <v>1.5910646070264991</v>
      </c>
      <c r="AC136" s="24">
        <f>IF(AND(游戏总表!I136&gt;0,游戏总表!R136="全年龄"),LOG(游戏总表!I136,10),"")</f>
        <v>1.5910646070264991</v>
      </c>
      <c r="AD136" s="24" t="str">
        <f>IF(AND(游戏总表!I136&gt;0,游戏总表!R136="非全年龄"),LOG(游戏总表!I136,10),"")</f>
        <v/>
      </c>
    </row>
    <row r="137" spans="25:30">
      <c r="Y137">
        <f>游戏总表!F137</f>
        <v>75.5</v>
      </c>
      <c r="Z137" s="24">
        <f>IF(游戏总表!I137&gt;0,LOG(游戏总表!I137,10),"")</f>
        <v>4.0990933597730992</v>
      </c>
      <c r="AA137" s="24">
        <f>IF(AND(游戏总表!I137&gt;0,游戏总表!Q137="高热度（&gt;198）"),LOG(游戏总表!I137,10),"")</f>
        <v>4.0990933597730992</v>
      </c>
      <c r="AB137" s="24" t="str">
        <f>IF(AND(游戏总表!I137&gt;0,游戏总表!Q137="低热度（≤198）"),LOG(游戏总表!I137,10),"")</f>
        <v/>
      </c>
      <c r="AC137" s="24">
        <f>IF(AND(游戏总表!I137&gt;0,游戏总表!R137="全年龄"),LOG(游戏总表!I137,10),"")</f>
        <v>4.0990933597730992</v>
      </c>
      <c r="AD137" s="24" t="str">
        <f>IF(AND(游戏总表!I137&gt;0,游戏总表!R137="非全年龄"),LOG(游戏总表!I137,10),"")</f>
        <v/>
      </c>
    </row>
    <row r="138" spans="25:30">
      <c r="Y138">
        <f>游戏总表!F138</f>
        <v>75.47</v>
      </c>
      <c r="Z138" s="24">
        <f>IF(游戏总表!I138&gt;0,LOG(游戏总表!I138,10),"")</f>
        <v>2.3138672203691533</v>
      </c>
      <c r="AA138" s="24" t="str">
        <f>IF(AND(游戏总表!I138&gt;0,游戏总表!Q138="高热度（&gt;198）"),LOG(游戏总表!I138,10),"")</f>
        <v/>
      </c>
      <c r="AB138" s="24">
        <f>IF(AND(游戏总表!I138&gt;0,游戏总表!Q138="低热度（≤198）"),LOG(游戏总表!I138,10),"")</f>
        <v>2.3138672203691533</v>
      </c>
      <c r="AC138" s="24" t="str">
        <f>IF(AND(游戏总表!I138&gt;0,游戏总表!R138="全年龄"),LOG(游戏总表!I138,10),"")</f>
        <v/>
      </c>
      <c r="AD138" s="24">
        <f>IF(AND(游戏总表!I138&gt;0,游戏总表!R138="非全年龄"),LOG(游戏总表!I138,10),"")</f>
        <v>2.3138672203691533</v>
      </c>
    </row>
    <row r="139" spans="25:30">
      <c r="Y139">
        <f>游戏总表!F139</f>
        <v>75.47</v>
      </c>
      <c r="Z139" s="24">
        <f>IF(游戏总表!I139&gt;0,LOG(游戏总表!I139,10),"")</f>
        <v>2.9836262871245345</v>
      </c>
      <c r="AA139" s="24" t="str">
        <f>IF(AND(游戏总表!I139&gt;0,游戏总表!Q139="高热度（&gt;198）"),LOG(游戏总表!I139,10),"")</f>
        <v/>
      </c>
      <c r="AB139" s="24">
        <f>IF(AND(游戏总表!I139&gt;0,游戏总表!Q139="低热度（≤198）"),LOG(游戏总表!I139,10),"")</f>
        <v>2.9836262871245345</v>
      </c>
      <c r="AC139" s="24" t="str">
        <f>IF(AND(游戏总表!I139&gt;0,游戏总表!R139="全年龄"),LOG(游戏总表!I139,10),"")</f>
        <v/>
      </c>
      <c r="AD139" s="24">
        <f>IF(AND(游戏总表!I139&gt;0,游戏总表!R139="非全年龄"),LOG(游戏总表!I139,10),"")</f>
        <v>2.9836262871245345</v>
      </c>
    </row>
    <row r="140" spans="25:30">
      <c r="Y140">
        <f>游戏总表!F140</f>
        <v>75.47</v>
      </c>
      <c r="Z140" s="24">
        <f>IF(游戏总表!I140&gt;0,LOG(游戏总表!I140,10),"")</f>
        <v>3.3014640731432996</v>
      </c>
      <c r="AA140" s="24" t="str">
        <f>IF(AND(游戏总表!I140&gt;0,游戏总表!Q140="高热度（&gt;198）"),LOG(游戏总表!I140,10),"")</f>
        <v/>
      </c>
      <c r="AB140" s="24">
        <f>IF(AND(游戏总表!I140&gt;0,游戏总表!Q140="低热度（≤198）"),LOG(游戏总表!I140,10),"")</f>
        <v>3.3014640731432996</v>
      </c>
      <c r="AC140" s="24" t="str">
        <f>IF(AND(游戏总表!I140&gt;0,游戏总表!R140="全年龄"),LOG(游戏总表!I140,10),"")</f>
        <v/>
      </c>
      <c r="AD140" s="24">
        <f>IF(AND(游戏总表!I140&gt;0,游戏总表!R140="非全年龄"),LOG(游戏总表!I140,10),"")</f>
        <v>3.3014640731432996</v>
      </c>
    </row>
    <row r="141" spans="25:30">
      <c r="Y141">
        <f>游戏总表!F141</f>
        <v>75.47</v>
      </c>
      <c r="Z141" s="24">
        <f>IF(游戏总表!I141&gt;0,LOG(游戏总表!I141,10),"")</f>
        <v>1.6812412373755872</v>
      </c>
      <c r="AA141" s="24" t="str">
        <f>IF(AND(游戏总表!I141&gt;0,游戏总表!Q141="高热度（&gt;198）"),LOG(游戏总表!I141,10),"")</f>
        <v/>
      </c>
      <c r="AB141" s="24">
        <f>IF(AND(游戏总表!I141&gt;0,游戏总表!Q141="低热度（≤198）"),LOG(游戏总表!I141,10),"")</f>
        <v>1.6812412373755872</v>
      </c>
      <c r="AC141" s="24">
        <f>IF(AND(游戏总表!I141&gt;0,游戏总表!R141="全年龄"),LOG(游戏总表!I141,10),"")</f>
        <v>1.6812412373755872</v>
      </c>
      <c r="AD141" s="24" t="str">
        <f>IF(AND(游戏总表!I141&gt;0,游戏总表!R141="非全年龄"),LOG(游戏总表!I141,10),"")</f>
        <v/>
      </c>
    </row>
    <row r="142" spans="25:30">
      <c r="Y142">
        <f>游戏总表!F142</f>
        <v>75.400000000000006</v>
      </c>
      <c r="Z142" s="24">
        <f>IF(游戏总表!I142&gt;0,LOG(游戏总表!I142,10),"")</f>
        <v>4.534685935349744</v>
      </c>
      <c r="AA142" s="24">
        <f>IF(AND(游戏总表!I142&gt;0,游戏总表!Q142="高热度（&gt;198）"),LOG(游戏总表!I142,10),"")</f>
        <v>4.534685935349744</v>
      </c>
      <c r="AB142" s="24" t="str">
        <f>IF(AND(游戏总表!I142&gt;0,游戏总表!Q142="低热度（≤198）"),LOG(游戏总表!I142,10),"")</f>
        <v/>
      </c>
      <c r="AC142" s="24">
        <f>IF(AND(游戏总表!I142&gt;0,游戏总表!R142="全年龄"),LOG(游戏总表!I142,10),"")</f>
        <v>4.534685935349744</v>
      </c>
      <c r="AD142" s="24" t="str">
        <f>IF(AND(游戏总表!I142&gt;0,游戏总表!R142="非全年龄"),LOG(游戏总表!I142,10),"")</f>
        <v/>
      </c>
    </row>
    <row r="143" spans="25:30">
      <c r="Y143">
        <f>游戏总表!F143</f>
        <v>75.37</v>
      </c>
      <c r="Z143" s="24">
        <f>IF(游戏总表!I143&gt;0,LOG(游戏总表!I143,10),"")</f>
        <v>1.8260748027008262</v>
      </c>
      <c r="AA143" s="24" t="str">
        <f>IF(AND(游戏总表!I143&gt;0,游戏总表!Q143="高热度（&gt;198）"),LOG(游戏总表!I143,10),"")</f>
        <v/>
      </c>
      <c r="AB143" s="24">
        <f>IF(AND(游戏总表!I143&gt;0,游戏总表!Q143="低热度（≤198）"),LOG(游戏总表!I143,10),"")</f>
        <v>1.8260748027008262</v>
      </c>
      <c r="AC143" s="24">
        <f>IF(AND(游戏总表!I143&gt;0,游戏总表!R143="全年龄"),LOG(游戏总表!I143,10),"")</f>
        <v>1.8260748027008262</v>
      </c>
      <c r="AD143" s="24" t="str">
        <f>IF(AND(游戏总表!I143&gt;0,游戏总表!R143="非全年龄"),LOG(游戏总表!I143,10),"")</f>
        <v/>
      </c>
    </row>
    <row r="144" spans="25:30">
      <c r="Y144">
        <f>游戏总表!F144</f>
        <v>75.37</v>
      </c>
      <c r="Z144" s="24" t="str">
        <f>IF(游戏总表!I144&gt;0,LOG(游戏总表!I144,10),"")</f>
        <v/>
      </c>
      <c r="AA144" s="24" t="str">
        <f>IF(AND(游戏总表!I144&gt;0,游戏总表!Q144="高热度（&gt;198）"),LOG(游戏总表!I144,10),"")</f>
        <v/>
      </c>
      <c r="AB144" s="24" t="str">
        <f>IF(AND(游戏总表!I144&gt;0,游戏总表!Q144="低热度（≤198）"),LOG(游戏总表!I144,10),"")</f>
        <v/>
      </c>
      <c r="AC144" s="24" t="str">
        <f>IF(AND(游戏总表!I144&gt;0,游戏总表!R144="全年龄"),LOG(游戏总表!I144,10),"")</f>
        <v/>
      </c>
      <c r="AD144" s="24" t="str">
        <f>IF(AND(游戏总表!I144&gt;0,游戏总表!R144="非全年龄"),LOG(游戏总表!I144,10),"")</f>
        <v/>
      </c>
    </row>
    <row r="145" spans="25:30">
      <c r="Y145">
        <f>游戏总表!F145</f>
        <v>75.37</v>
      </c>
      <c r="Z145" s="24">
        <f>IF(游戏总表!I145&gt;0,LOG(游戏总表!I145,10),"")</f>
        <v>4.2764618041732438</v>
      </c>
      <c r="AA145" s="24">
        <f>IF(AND(游戏总表!I145&gt;0,游戏总表!Q145="高热度（&gt;198）"),LOG(游戏总表!I145,10),"")</f>
        <v>4.2764618041732438</v>
      </c>
      <c r="AB145" s="24" t="str">
        <f>IF(AND(游戏总表!I145&gt;0,游戏总表!Q145="低热度（≤198）"),LOG(游戏总表!I145,10),"")</f>
        <v/>
      </c>
      <c r="AC145" s="24">
        <f>IF(AND(游戏总表!I145&gt;0,游戏总表!R145="全年龄"),LOG(游戏总表!I145,10),"")</f>
        <v>4.2764618041732438</v>
      </c>
      <c r="AD145" s="24" t="str">
        <f>IF(AND(游戏总表!I145&gt;0,游戏总表!R145="非全年龄"),LOG(游戏总表!I145,10),"")</f>
        <v/>
      </c>
    </row>
    <row r="146" spans="25:30">
      <c r="Y146">
        <f>游戏总表!F146</f>
        <v>75.37</v>
      </c>
      <c r="Z146" s="24">
        <f>IF(游戏总表!I146&gt;0,LOG(游戏总表!I146,10),"")</f>
        <v>2.394451680826216</v>
      </c>
      <c r="AA146" s="24" t="str">
        <f>IF(AND(游戏总表!I146&gt;0,游戏总表!Q146="高热度（&gt;198）"),LOG(游戏总表!I146,10),"")</f>
        <v/>
      </c>
      <c r="AB146" s="24">
        <f>IF(AND(游戏总表!I146&gt;0,游戏总表!Q146="低热度（≤198）"),LOG(游戏总表!I146,10),"")</f>
        <v>2.394451680826216</v>
      </c>
      <c r="AC146" s="24">
        <f>IF(AND(游戏总表!I146&gt;0,游戏总表!R146="全年龄"),LOG(游戏总表!I146,10),"")</f>
        <v>2.394451680826216</v>
      </c>
      <c r="AD146" s="24" t="str">
        <f>IF(AND(游戏总表!I146&gt;0,游戏总表!R146="非全年龄"),LOG(游戏总表!I146,10),"")</f>
        <v/>
      </c>
    </row>
    <row r="147" spans="25:30">
      <c r="Y147">
        <f>游戏总表!F147</f>
        <v>75.37</v>
      </c>
      <c r="Z147" s="24">
        <f>IF(游戏总表!I147&gt;0,LOG(游戏总表!I147,10),"")</f>
        <v>3.1746411926604479</v>
      </c>
      <c r="AA147" s="24" t="str">
        <f>IF(AND(游戏总表!I147&gt;0,游戏总表!Q147="高热度（&gt;198）"),LOG(游戏总表!I147,10),"")</f>
        <v/>
      </c>
      <c r="AB147" s="24">
        <f>IF(AND(游戏总表!I147&gt;0,游戏总表!Q147="低热度（≤198）"),LOG(游戏总表!I147,10),"")</f>
        <v>3.1746411926604479</v>
      </c>
      <c r="AC147" s="24">
        <f>IF(AND(游戏总表!I147&gt;0,游戏总表!R147="全年龄"),LOG(游戏总表!I147,10),"")</f>
        <v>3.1746411926604479</v>
      </c>
      <c r="AD147" s="24" t="str">
        <f>IF(AND(游戏总表!I147&gt;0,游戏总表!R147="非全年龄"),LOG(游戏总表!I147,10),"")</f>
        <v/>
      </c>
    </row>
    <row r="148" spans="25:30">
      <c r="Y148">
        <f>游戏总表!F148</f>
        <v>75.33</v>
      </c>
      <c r="Z148" s="24">
        <f>IF(游戏总表!I148&gt;0,LOG(游戏总表!I148,10),"")</f>
        <v>3.8216445175422167</v>
      </c>
      <c r="AA148" s="24" t="str">
        <f>IF(AND(游戏总表!I148&gt;0,游戏总表!Q148="高热度（&gt;198）"),LOG(游戏总表!I148,10),"")</f>
        <v/>
      </c>
      <c r="AB148" s="24">
        <f>IF(AND(游戏总表!I148&gt;0,游戏总表!Q148="低热度（≤198）"),LOG(游戏总表!I148,10),"")</f>
        <v>3.8216445175422167</v>
      </c>
      <c r="AC148" s="24">
        <f>IF(AND(游戏总表!I148&gt;0,游戏总表!R148="全年龄"),LOG(游戏总表!I148,10),"")</f>
        <v>3.8216445175422167</v>
      </c>
      <c r="AD148" s="24" t="str">
        <f>IF(AND(游戏总表!I148&gt;0,游戏总表!R148="非全年龄"),LOG(游戏总表!I148,10),"")</f>
        <v/>
      </c>
    </row>
    <row r="149" spans="25:30">
      <c r="Y149">
        <f>游戏总表!F149</f>
        <v>75.3</v>
      </c>
      <c r="Z149" s="24">
        <f>IF(游戏总表!I149&gt;0,LOG(游戏总表!I149,10),"")</f>
        <v>3.1826999033360424</v>
      </c>
      <c r="AA149" s="24" t="str">
        <f>IF(AND(游戏总表!I149&gt;0,游戏总表!Q149="高热度（&gt;198）"),LOG(游戏总表!I149,10),"")</f>
        <v/>
      </c>
      <c r="AB149" s="24">
        <f>IF(AND(游戏总表!I149&gt;0,游戏总表!Q149="低热度（≤198）"),LOG(游戏总表!I149,10),"")</f>
        <v>3.1826999033360424</v>
      </c>
      <c r="AC149" s="24">
        <f>IF(AND(游戏总表!I149&gt;0,游戏总表!R149="全年龄"),LOG(游戏总表!I149,10),"")</f>
        <v>3.1826999033360424</v>
      </c>
      <c r="AD149" s="24" t="str">
        <f>IF(AND(游戏总表!I149&gt;0,游戏总表!R149="非全年龄"),LOG(游戏总表!I149,10),"")</f>
        <v/>
      </c>
    </row>
    <row r="150" spans="25:30">
      <c r="Y150">
        <f>游戏总表!F150</f>
        <v>75.3</v>
      </c>
      <c r="Z150" s="24">
        <f>IF(游戏总表!I150&gt;0,LOG(游戏总表!I150,10),"")</f>
        <v>0</v>
      </c>
      <c r="AA150" s="24" t="str">
        <f>IF(AND(游戏总表!I150&gt;0,游戏总表!Q150="高热度（&gt;198）"),LOG(游戏总表!I150,10),"")</f>
        <v/>
      </c>
      <c r="AB150" s="24">
        <f>IF(AND(游戏总表!I150&gt;0,游戏总表!Q150="低热度（≤198）"),LOG(游戏总表!I150,10),"")</f>
        <v>0</v>
      </c>
      <c r="AC150" s="24">
        <f>IF(AND(游戏总表!I150&gt;0,游戏总表!R150="全年龄"),LOG(游戏总表!I150,10),"")</f>
        <v>0</v>
      </c>
      <c r="AD150" s="24" t="str">
        <f>IF(AND(游戏总表!I150&gt;0,游戏总表!R150="非全年龄"),LOG(游戏总表!I150,10),"")</f>
        <v/>
      </c>
    </row>
    <row r="151" spans="25:30">
      <c r="Y151">
        <f>游戏总表!F151</f>
        <v>75.3</v>
      </c>
      <c r="Z151" s="24">
        <f>IF(游戏总表!I151&gt;0,LOG(游戏总表!I151,10),"")</f>
        <v>4.2332500095410994</v>
      </c>
      <c r="AA151" s="24">
        <f>IF(AND(游戏总表!I151&gt;0,游戏总表!Q151="高热度（&gt;198）"),LOG(游戏总表!I151,10),"")</f>
        <v>4.2332500095410994</v>
      </c>
      <c r="AB151" s="24" t="str">
        <f>IF(AND(游戏总表!I151&gt;0,游戏总表!Q151="低热度（≤198）"),LOG(游戏总表!I151,10),"")</f>
        <v/>
      </c>
      <c r="AC151" s="24">
        <f>IF(AND(游戏总表!I151&gt;0,游戏总表!R151="全年龄"),LOG(游戏总表!I151,10),"")</f>
        <v>4.2332500095410994</v>
      </c>
      <c r="AD151" s="24" t="str">
        <f>IF(AND(游戏总表!I151&gt;0,游戏总表!R151="非全年龄"),LOG(游戏总表!I151,10),"")</f>
        <v/>
      </c>
    </row>
    <row r="152" spans="25:30">
      <c r="Y152">
        <f>游戏总表!F152</f>
        <v>75.27</v>
      </c>
      <c r="Z152" s="24">
        <f>IF(游戏总表!I152&gt;0,LOG(游戏总表!I152,10),"")</f>
        <v>4.0991970553799195</v>
      </c>
      <c r="AA152" s="24">
        <f>IF(AND(游戏总表!I152&gt;0,游戏总表!Q152="高热度（&gt;198）"),LOG(游戏总表!I152,10),"")</f>
        <v>4.0991970553799195</v>
      </c>
      <c r="AB152" s="24" t="str">
        <f>IF(AND(游戏总表!I152&gt;0,游戏总表!Q152="低热度（≤198）"),LOG(游戏总表!I152,10),"")</f>
        <v/>
      </c>
      <c r="AC152" s="24">
        <f>IF(AND(游戏总表!I152&gt;0,游戏总表!R152="全年龄"),LOG(游戏总表!I152,10),"")</f>
        <v>4.0991970553799195</v>
      </c>
      <c r="AD152" s="24" t="str">
        <f>IF(AND(游戏总表!I152&gt;0,游戏总表!R152="非全年龄"),LOG(游戏总表!I152,10),"")</f>
        <v/>
      </c>
    </row>
    <row r="153" spans="25:30">
      <c r="Y153">
        <f>游戏总表!F153</f>
        <v>75.239999999999995</v>
      </c>
      <c r="Z153" s="24">
        <f>IF(游戏总表!I153&gt;0,LOG(游戏总表!I153,10),"")</f>
        <v>1.8260748027008262</v>
      </c>
      <c r="AA153" s="24" t="str">
        <f>IF(AND(游戏总表!I153&gt;0,游戏总表!Q153="高热度（&gt;198）"),LOG(游戏总表!I153,10),"")</f>
        <v/>
      </c>
      <c r="AB153" s="24">
        <f>IF(AND(游戏总表!I153&gt;0,游戏总表!Q153="低热度（≤198）"),LOG(游戏总表!I153,10),"")</f>
        <v>1.8260748027008262</v>
      </c>
      <c r="AC153" s="24">
        <f>IF(AND(游戏总表!I153&gt;0,游戏总表!R153="全年龄"),LOG(游戏总表!I153,10),"")</f>
        <v>1.8260748027008262</v>
      </c>
      <c r="AD153" s="24" t="str">
        <f>IF(AND(游戏总表!I153&gt;0,游戏总表!R153="非全年龄"),LOG(游戏总表!I153,10),"")</f>
        <v/>
      </c>
    </row>
    <row r="154" spans="25:30">
      <c r="Y154">
        <f>游戏总表!F154</f>
        <v>75.17</v>
      </c>
      <c r="Z154" s="24">
        <f>IF(游戏总表!I154&gt;0,LOG(游戏总表!I154,10),"")</f>
        <v>4.3430539229128486</v>
      </c>
      <c r="AA154" s="24">
        <f>IF(AND(游戏总表!I154&gt;0,游戏总表!Q154="高热度（&gt;198）"),LOG(游戏总表!I154,10),"")</f>
        <v>4.3430539229128486</v>
      </c>
      <c r="AB154" s="24" t="str">
        <f>IF(AND(游戏总表!I154&gt;0,游戏总表!Q154="低热度（≤198）"),LOG(游戏总表!I154,10),"")</f>
        <v/>
      </c>
      <c r="AC154" s="24">
        <f>IF(AND(游戏总表!I154&gt;0,游戏总表!R154="全年龄"),LOG(游戏总表!I154,10),"")</f>
        <v>4.3430539229128486</v>
      </c>
      <c r="AD154" s="24" t="str">
        <f>IF(AND(游戏总表!I154&gt;0,游戏总表!R154="非全年龄"),LOG(游戏总表!I154,10),"")</f>
        <v/>
      </c>
    </row>
    <row r="155" spans="25:30">
      <c r="Y155">
        <f>游戏总表!F155</f>
        <v>75.040000000000006</v>
      </c>
      <c r="Z155" s="24">
        <f>IF(游戏总表!I155&gt;0,LOG(游戏总表!I155,10),"")</f>
        <v>2.8830933585756897</v>
      </c>
      <c r="AA155" s="24" t="str">
        <f>IF(AND(游戏总表!I155&gt;0,游戏总表!Q155="高热度（&gt;198）"),LOG(游戏总表!I155,10),"")</f>
        <v/>
      </c>
      <c r="AB155" s="24">
        <f>IF(AND(游戏总表!I155&gt;0,游戏总表!Q155="低热度（≤198）"),LOG(游戏总表!I155,10),"")</f>
        <v>2.8830933585756897</v>
      </c>
      <c r="AC155" s="24">
        <f>IF(AND(游戏总表!I155&gt;0,游戏总表!R155="全年龄"),LOG(游戏总表!I155,10),"")</f>
        <v>2.8830933585756897</v>
      </c>
      <c r="AD155" s="24" t="str">
        <f>IF(AND(游戏总表!I155&gt;0,游戏总表!R155="非全年龄"),LOG(游戏总表!I155,10),"")</f>
        <v/>
      </c>
    </row>
    <row r="156" spans="25:30">
      <c r="Y156">
        <f>游戏总表!F156</f>
        <v>75.010000000000005</v>
      </c>
      <c r="Z156" s="24">
        <f>IF(游戏总表!I156&gt;0,LOG(游戏总表!I156,10),"")</f>
        <v>2.6739419986340875</v>
      </c>
      <c r="AA156" s="24" t="str">
        <f>IF(AND(游戏总表!I156&gt;0,游戏总表!Q156="高热度（&gt;198）"),LOG(游戏总表!I156,10),"")</f>
        <v/>
      </c>
      <c r="AB156" s="24">
        <f>IF(AND(游戏总表!I156&gt;0,游戏总表!Q156="低热度（≤198）"),LOG(游戏总表!I156,10),"")</f>
        <v>2.6739419986340875</v>
      </c>
      <c r="AC156" s="24">
        <f>IF(AND(游戏总表!I156&gt;0,游戏总表!R156="全年龄"),LOG(游戏总表!I156,10),"")</f>
        <v>2.6739419986340875</v>
      </c>
      <c r="AD156" s="24" t="str">
        <f>IF(AND(游戏总表!I156&gt;0,游戏总表!R156="非全年龄"),LOG(游戏总表!I156,10),"")</f>
        <v/>
      </c>
    </row>
    <row r="157" spans="25:30">
      <c r="Y157">
        <f>游戏总表!F157</f>
        <v>75.010000000000005</v>
      </c>
      <c r="Z157" s="24">
        <f>IF(游戏总表!I157&gt;0,LOG(游戏总表!I157,10),"")</f>
        <v>1.6434526764861872</v>
      </c>
      <c r="AA157" s="24" t="str">
        <f>IF(AND(游戏总表!I157&gt;0,游戏总表!Q157="高热度（&gt;198）"),LOG(游戏总表!I157,10),"")</f>
        <v/>
      </c>
      <c r="AB157" s="24">
        <f>IF(AND(游戏总表!I157&gt;0,游戏总表!Q157="低热度（≤198）"),LOG(游戏总表!I157,10),"")</f>
        <v>1.6434526764861872</v>
      </c>
      <c r="AC157" s="24">
        <f>IF(AND(游戏总表!I157&gt;0,游戏总表!R157="全年龄"),LOG(游戏总表!I157,10),"")</f>
        <v>1.6434526764861872</v>
      </c>
      <c r="AD157" s="24" t="str">
        <f>IF(AND(游戏总表!I157&gt;0,游戏总表!R157="非全年龄"),LOG(游戏总表!I157,10),"")</f>
        <v/>
      </c>
    </row>
    <row r="158" spans="25:30">
      <c r="Y158">
        <f>游戏总表!F158</f>
        <v>75.010000000000005</v>
      </c>
      <c r="Z158" s="24">
        <f>IF(游戏总表!I158&gt;0,LOG(游戏总表!I158,10),"")</f>
        <v>3.1105897102992488</v>
      </c>
      <c r="AA158" s="24" t="str">
        <f>IF(AND(游戏总表!I158&gt;0,游戏总表!Q158="高热度（&gt;198）"),LOG(游戏总表!I158,10),"")</f>
        <v/>
      </c>
      <c r="AB158" s="24">
        <f>IF(AND(游戏总表!I158&gt;0,游戏总表!Q158="低热度（≤198）"),LOG(游戏总表!I158,10),"")</f>
        <v>3.1105897102992488</v>
      </c>
      <c r="AC158" s="24">
        <f>IF(AND(游戏总表!I158&gt;0,游戏总表!R158="全年龄"),LOG(游戏总表!I158,10),"")</f>
        <v>3.1105897102992488</v>
      </c>
      <c r="AD158" s="24" t="str">
        <f>IF(AND(游戏总表!I158&gt;0,游戏总表!R158="非全年龄"),LOG(游戏总表!I158,10),"")</f>
        <v/>
      </c>
    </row>
    <row r="159" spans="25:30">
      <c r="Y159">
        <f>游戏总表!F159</f>
        <v>74.97</v>
      </c>
      <c r="Z159" s="24">
        <f>IF(游戏总表!I159&gt;0,LOG(游戏总表!I159,10),"")</f>
        <v>5.5658808615618289</v>
      </c>
      <c r="AA159" s="24">
        <f>IF(AND(游戏总表!I159&gt;0,游戏总表!Q159="高热度（&gt;198）"),LOG(游戏总表!I159,10),"")</f>
        <v>5.5658808615618289</v>
      </c>
      <c r="AB159" s="24" t="str">
        <f>IF(AND(游戏总表!I159&gt;0,游戏总表!Q159="低热度（≤198）"),LOG(游戏总表!I159,10),"")</f>
        <v/>
      </c>
      <c r="AC159" s="24">
        <f>IF(AND(游戏总表!I159&gt;0,游戏总表!R159="全年龄"),LOG(游戏总表!I159,10),"")</f>
        <v>5.5658808615618289</v>
      </c>
      <c r="AD159" s="24" t="str">
        <f>IF(AND(游戏总表!I159&gt;0,游戏总表!R159="非全年龄"),LOG(游戏总表!I159,10),"")</f>
        <v/>
      </c>
    </row>
    <row r="160" spans="25:30">
      <c r="Y160">
        <f>游戏总表!F160</f>
        <v>74.97</v>
      </c>
      <c r="Z160" s="24">
        <f>IF(游戏总表!I160&gt;0,LOG(游戏总表!I160,10),"")</f>
        <v>4.7844104364813562</v>
      </c>
      <c r="AA160" s="24">
        <f>IF(AND(游戏总表!I160&gt;0,游戏总表!Q160="高热度（&gt;198）"),LOG(游戏总表!I160,10),"")</f>
        <v>4.7844104364813562</v>
      </c>
      <c r="AB160" s="24" t="str">
        <f>IF(AND(游戏总表!I160&gt;0,游戏总表!Q160="低热度（≤198）"),LOG(游戏总表!I160,10),"")</f>
        <v/>
      </c>
      <c r="AC160" s="24" t="str">
        <f>IF(AND(游戏总表!I160&gt;0,游戏总表!R160="全年龄"),LOG(游戏总表!I160,10),"")</f>
        <v/>
      </c>
      <c r="AD160" s="24">
        <f>IF(AND(游戏总表!I160&gt;0,游戏总表!R160="非全年龄"),LOG(游戏总表!I160,10),"")</f>
        <v>4.7844104364813562</v>
      </c>
    </row>
    <row r="161" spans="25:30">
      <c r="Y161">
        <f>游戏总表!F161</f>
        <v>74.91</v>
      </c>
      <c r="Z161" s="24">
        <f>IF(游戏总表!I161&gt;0,LOG(游戏总表!I161,10),"")</f>
        <v>0</v>
      </c>
      <c r="AA161" s="24" t="str">
        <f>IF(AND(游戏总表!I161&gt;0,游戏总表!Q161="高热度（&gt;198）"),LOG(游戏总表!I161,10),"")</f>
        <v/>
      </c>
      <c r="AB161" s="24">
        <f>IF(AND(游戏总表!I161&gt;0,游戏总表!Q161="低热度（≤198）"),LOG(游戏总表!I161,10),"")</f>
        <v>0</v>
      </c>
      <c r="AC161" s="24">
        <f>IF(AND(游戏总表!I161&gt;0,游戏总表!R161="全年龄"),LOG(游戏总表!I161,10),"")</f>
        <v>0</v>
      </c>
      <c r="AD161" s="24" t="str">
        <f>IF(AND(游戏总表!I161&gt;0,游戏总表!R161="非全年龄"),LOG(游戏总表!I161,10),"")</f>
        <v/>
      </c>
    </row>
    <row r="162" spans="25:30">
      <c r="Y162">
        <f>游戏总表!F162</f>
        <v>74.87</v>
      </c>
      <c r="Z162" s="24">
        <f>IF(游戏总表!I162&gt;0,LOG(游戏总表!I162,10),"")</f>
        <v>2.8825245379548803</v>
      </c>
      <c r="AA162" s="24" t="str">
        <f>IF(AND(游戏总表!I162&gt;0,游戏总表!Q162="高热度（&gt;198）"),LOG(游戏总表!I162,10),"")</f>
        <v/>
      </c>
      <c r="AB162" s="24">
        <f>IF(AND(游戏总表!I162&gt;0,游戏总表!Q162="低热度（≤198）"),LOG(游戏总表!I162,10),"")</f>
        <v>2.8825245379548803</v>
      </c>
      <c r="AC162" s="24">
        <f>IF(AND(游戏总表!I162&gt;0,游戏总表!R162="全年龄"),LOG(游戏总表!I162,10),"")</f>
        <v>2.8825245379548803</v>
      </c>
      <c r="AD162" s="24" t="str">
        <f>IF(AND(游戏总表!I162&gt;0,游戏总表!R162="非全年龄"),LOG(游戏总表!I162,10),"")</f>
        <v/>
      </c>
    </row>
    <row r="163" spans="25:30">
      <c r="Y163">
        <f>游戏总表!F163</f>
        <v>74.84</v>
      </c>
      <c r="Z163" s="24">
        <f>IF(游戏总表!I163&gt;0,LOG(游戏总表!I163,10),"")</f>
        <v>1.8129133566428552</v>
      </c>
      <c r="AA163" s="24" t="str">
        <f>IF(AND(游戏总表!I163&gt;0,游戏总表!Q163="高热度（&gt;198）"),LOG(游戏总表!I163,10),"")</f>
        <v/>
      </c>
      <c r="AB163" s="24">
        <f>IF(AND(游戏总表!I163&gt;0,游戏总表!Q163="低热度（≤198）"),LOG(游戏总表!I163,10),"")</f>
        <v>1.8129133566428552</v>
      </c>
      <c r="AC163" s="24">
        <f>IF(AND(游戏总表!I163&gt;0,游戏总表!R163="全年龄"),LOG(游戏总表!I163,10),"")</f>
        <v>1.8129133566428552</v>
      </c>
      <c r="AD163" s="24" t="str">
        <f>IF(AND(游戏总表!I163&gt;0,游戏总表!R163="非全年龄"),LOG(游戏总表!I163,10),"")</f>
        <v/>
      </c>
    </row>
    <row r="164" spans="25:30">
      <c r="Y164">
        <f>游戏总表!F164</f>
        <v>74.84</v>
      </c>
      <c r="Z164" s="24">
        <f>IF(游戏总表!I164&gt;0,LOG(游戏总表!I164,10),"")</f>
        <v>1.1760912590556811</v>
      </c>
      <c r="AA164" s="24" t="str">
        <f>IF(AND(游戏总表!I164&gt;0,游戏总表!Q164="高热度（&gt;198）"),LOG(游戏总表!I164,10),"")</f>
        <v/>
      </c>
      <c r="AB164" s="24">
        <f>IF(AND(游戏总表!I164&gt;0,游戏总表!Q164="低热度（≤198）"),LOG(游戏总表!I164,10),"")</f>
        <v>1.1760912590556811</v>
      </c>
      <c r="AC164" s="24" t="str">
        <f>IF(AND(游戏总表!I164&gt;0,游戏总表!R164="全年龄"),LOG(游戏总表!I164,10),"")</f>
        <v/>
      </c>
      <c r="AD164" s="24">
        <f>IF(AND(游戏总表!I164&gt;0,游戏总表!R164="非全年龄"),LOG(游戏总表!I164,10),"")</f>
        <v>1.1760912590556811</v>
      </c>
    </row>
    <row r="165" spans="25:30">
      <c r="Y165">
        <f>游戏总表!F165</f>
        <v>74.81</v>
      </c>
      <c r="Z165" s="24">
        <f>IF(游戏总表!I165&gt;0,LOG(游戏总表!I165,10),"")</f>
        <v>4.1697919538760315</v>
      </c>
      <c r="AA165" s="24">
        <f>IF(AND(游戏总表!I165&gt;0,游戏总表!Q165="高热度（&gt;198）"),LOG(游戏总表!I165,10),"")</f>
        <v>4.1697919538760315</v>
      </c>
      <c r="AB165" s="24" t="str">
        <f>IF(AND(游戏总表!I165&gt;0,游戏总表!Q165="低热度（≤198）"),LOG(游戏总表!I165,10),"")</f>
        <v/>
      </c>
      <c r="AC165" s="24">
        <f>IF(AND(游戏总表!I165&gt;0,游戏总表!R165="全年龄"),LOG(游戏总表!I165,10),"")</f>
        <v>4.1697919538760315</v>
      </c>
      <c r="AD165" s="24" t="str">
        <f>IF(AND(游戏总表!I165&gt;0,游戏总表!R165="非全年龄"),LOG(游戏总表!I165,10),"")</f>
        <v/>
      </c>
    </row>
    <row r="166" spans="25:30">
      <c r="Y166">
        <f>游戏总表!F166</f>
        <v>74.81</v>
      </c>
      <c r="Z166" s="24">
        <f>IF(游戏总表!I166&gt;0,LOG(游戏总表!I166,10),"")</f>
        <v>4.1915907263792098</v>
      </c>
      <c r="AA166" s="24" t="str">
        <f>IF(AND(游戏总表!I166&gt;0,游戏总表!Q166="高热度（&gt;198）"),LOG(游戏总表!I166,10),"")</f>
        <v/>
      </c>
      <c r="AB166" s="24">
        <f>IF(AND(游戏总表!I166&gt;0,游戏总表!Q166="低热度（≤198）"),LOG(游戏总表!I166,10),"")</f>
        <v>4.1915907263792098</v>
      </c>
      <c r="AC166" s="24">
        <f>IF(AND(游戏总表!I166&gt;0,游戏总表!R166="全年龄"),LOG(游戏总表!I166,10),"")</f>
        <v>4.1915907263792098</v>
      </c>
      <c r="AD166" s="24" t="str">
        <f>IF(AND(游戏总表!I166&gt;0,游戏总表!R166="非全年龄"),LOG(游戏总表!I166,10),"")</f>
        <v/>
      </c>
    </row>
    <row r="167" spans="25:30">
      <c r="Y167">
        <f>游戏总表!F167</f>
        <v>74.81</v>
      </c>
      <c r="Z167" s="24">
        <f>IF(游戏总表!I167&gt;0,LOG(游戏总表!I167,10),"")</f>
        <v>3.4434194617828173</v>
      </c>
      <c r="AA167" s="24" t="str">
        <f>IF(AND(游戏总表!I167&gt;0,游戏总表!Q167="高热度（&gt;198）"),LOG(游戏总表!I167,10),"")</f>
        <v/>
      </c>
      <c r="AB167" s="24">
        <f>IF(AND(游戏总表!I167&gt;0,游戏总表!Q167="低热度（≤198）"),LOG(游戏总表!I167,10),"")</f>
        <v>3.4434194617828173</v>
      </c>
      <c r="AC167" s="24">
        <f>IF(AND(游戏总表!I167&gt;0,游戏总表!R167="全年龄"),LOG(游戏总表!I167,10),"")</f>
        <v>3.4434194617828173</v>
      </c>
      <c r="AD167" s="24" t="str">
        <f>IF(AND(游戏总表!I167&gt;0,游戏总表!R167="非全年龄"),LOG(游戏总表!I167,10),"")</f>
        <v/>
      </c>
    </row>
    <row r="168" spans="25:30">
      <c r="Y168">
        <f>游戏总表!F168</f>
        <v>74.78</v>
      </c>
      <c r="Z168" s="24">
        <f>IF(游戏总表!I168&gt;0,LOG(游戏总表!I168,10),"")</f>
        <v>3.0409976924234901</v>
      </c>
      <c r="AA168" s="24" t="str">
        <f>IF(AND(游戏总表!I168&gt;0,游戏总表!Q168="高热度（&gt;198）"),LOG(游戏总表!I168,10),"")</f>
        <v/>
      </c>
      <c r="AB168" s="24">
        <f>IF(AND(游戏总表!I168&gt;0,游戏总表!Q168="低热度（≤198）"),LOG(游戏总表!I168,10),"")</f>
        <v>3.0409976924234901</v>
      </c>
      <c r="AC168" s="24" t="str">
        <f>IF(AND(游戏总表!I168&gt;0,游戏总表!R168="全年龄"),LOG(游戏总表!I168,10),"")</f>
        <v/>
      </c>
      <c r="AD168" s="24">
        <f>IF(AND(游戏总表!I168&gt;0,游戏总表!R168="非全年龄"),LOG(游戏总表!I168,10),"")</f>
        <v>3.0409976924234901</v>
      </c>
    </row>
    <row r="169" spans="25:30">
      <c r="Y169">
        <f>游戏总表!F169</f>
        <v>74.78</v>
      </c>
      <c r="Z169" s="24" t="str">
        <f>IF(游戏总表!I169&gt;0,LOG(游戏总表!I169,10),"")</f>
        <v/>
      </c>
      <c r="AA169" s="24" t="str">
        <f>IF(AND(游戏总表!I169&gt;0,游戏总表!Q169="高热度（&gt;198）"),LOG(游戏总表!I169,10),"")</f>
        <v/>
      </c>
      <c r="AB169" s="24" t="str">
        <f>IF(AND(游戏总表!I169&gt;0,游戏总表!Q169="低热度（≤198）"),LOG(游戏总表!I169,10),"")</f>
        <v/>
      </c>
      <c r="AC169" s="24" t="str">
        <f>IF(AND(游戏总表!I169&gt;0,游戏总表!R169="全年龄"),LOG(游戏总表!I169,10),"")</f>
        <v/>
      </c>
      <c r="AD169" s="24" t="str">
        <f>IF(AND(游戏总表!I169&gt;0,游戏总表!R169="非全年龄"),LOG(游戏总表!I169,10),"")</f>
        <v/>
      </c>
    </row>
    <row r="170" spans="25:30">
      <c r="Y170">
        <f>游戏总表!F170</f>
        <v>74.78</v>
      </c>
      <c r="Z170" s="24">
        <f>IF(游戏总表!I170&gt;0,LOG(游戏总表!I170,10),"")</f>
        <v>3.6535983818432896</v>
      </c>
      <c r="AA170" s="24" t="str">
        <f>IF(AND(游戏总表!I170&gt;0,游戏总表!Q170="高热度（&gt;198）"),LOG(游戏总表!I170,10),"")</f>
        <v/>
      </c>
      <c r="AB170" s="24">
        <f>IF(AND(游戏总表!I170&gt;0,游戏总表!Q170="低热度（≤198）"),LOG(游戏总表!I170,10),"")</f>
        <v>3.6535983818432896</v>
      </c>
      <c r="AC170" s="24">
        <f>IF(AND(游戏总表!I170&gt;0,游戏总表!R170="全年龄"),LOG(游戏总表!I170,10),"")</f>
        <v>3.6535983818432896</v>
      </c>
      <c r="AD170" s="24" t="str">
        <f>IF(AND(游戏总表!I170&gt;0,游戏总表!R170="非全年龄"),LOG(游戏总表!I170,10),"")</f>
        <v/>
      </c>
    </row>
    <row r="171" spans="25:30">
      <c r="Y171">
        <f>游戏总表!F171</f>
        <v>74.78</v>
      </c>
      <c r="Z171" s="24">
        <f>IF(游戏总表!I171&gt;0,LOG(游戏总表!I171,10),"")</f>
        <v>4.5623880418581049</v>
      </c>
      <c r="AA171" s="24">
        <f>IF(AND(游戏总表!I171&gt;0,游戏总表!Q171="高热度（&gt;198）"),LOG(游戏总表!I171,10),"")</f>
        <v>4.5623880418581049</v>
      </c>
      <c r="AB171" s="24" t="str">
        <f>IF(AND(游戏总表!I171&gt;0,游戏总表!Q171="低热度（≤198）"),LOG(游戏总表!I171,10),"")</f>
        <v/>
      </c>
      <c r="AC171" s="24">
        <f>IF(AND(游戏总表!I171&gt;0,游戏总表!R171="全年龄"),LOG(游戏总表!I171,10),"")</f>
        <v>4.5623880418581049</v>
      </c>
      <c r="AD171" s="24" t="str">
        <f>IF(AND(游戏总表!I171&gt;0,游戏总表!R171="非全年龄"),LOG(游戏总表!I171,10),"")</f>
        <v/>
      </c>
    </row>
    <row r="172" spans="25:30">
      <c r="Y172">
        <f>游戏总表!F172</f>
        <v>74.680000000000007</v>
      </c>
      <c r="Z172" s="24">
        <f>IF(游戏总表!I172&gt;0,LOG(游戏总表!I172,10),"")</f>
        <v>3.2474822606770539</v>
      </c>
      <c r="AA172" s="24" t="str">
        <f>IF(AND(游戏总表!I172&gt;0,游戏总表!Q172="高热度（&gt;198）"),LOG(游戏总表!I172,10),"")</f>
        <v/>
      </c>
      <c r="AB172" s="24">
        <f>IF(AND(游戏总表!I172&gt;0,游戏总表!Q172="低热度（≤198）"),LOG(游戏总表!I172,10),"")</f>
        <v>3.2474822606770539</v>
      </c>
      <c r="AC172" s="24">
        <f>IF(AND(游戏总表!I172&gt;0,游戏总表!R172="全年龄"),LOG(游戏总表!I172,10),"")</f>
        <v>3.2474822606770539</v>
      </c>
      <c r="AD172" s="24" t="str">
        <f>IF(AND(游戏总表!I172&gt;0,游戏总表!R172="非全年龄"),LOG(游戏总表!I172,10),"")</f>
        <v/>
      </c>
    </row>
    <row r="173" spans="25:30">
      <c r="Y173">
        <f>游戏总表!F173</f>
        <v>74.64</v>
      </c>
      <c r="Z173" s="24">
        <f>IF(游戏总表!I173&gt;0,LOG(游戏总表!I173,10),"")</f>
        <v>4.6517624473801105</v>
      </c>
      <c r="AA173" s="24">
        <f>IF(AND(游戏总表!I173&gt;0,游戏总表!Q173="高热度（&gt;198）"),LOG(游戏总表!I173,10),"")</f>
        <v>4.6517624473801105</v>
      </c>
      <c r="AB173" s="24" t="str">
        <f>IF(AND(游戏总表!I173&gt;0,游戏总表!Q173="低热度（≤198）"),LOG(游戏总表!I173,10),"")</f>
        <v/>
      </c>
      <c r="AC173" s="24">
        <f>IF(AND(游戏总表!I173&gt;0,游戏总表!R173="全年龄"),LOG(游戏总表!I173,10),"")</f>
        <v>4.6517624473801105</v>
      </c>
      <c r="AD173" s="24" t="str">
        <f>IF(AND(游戏总表!I173&gt;0,游戏总表!R173="非全年龄"),LOG(游戏总表!I173,10),"")</f>
        <v/>
      </c>
    </row>
    <row r="174" spans="25:30">
      <c r="Y174">
        <f>游戏总表!F174</f>
        <v>74.61</v>
      </c>
      <c r="Z174" s="24">
        <f>IF(游戏总表!I174&gt;0,LOG(游戏总表!I174,10),"")</f>
        <v>3.1442627737619904</v>
      </c>
      <c r="AA174" s="24" t="str">
        <f>IF(AND(游戏总表!I174&gt;0,游戏总表!Q174="高热度（&gt;198）"),LOG(游戏总表!I174,10),"")</f>
        <v/>
      </c>
      <c r="AB174" s="24">
        <f>IF(AND(游戏总表!I174&gt;0,游戏总表!Q174="低热度（≤198）"),LOG(游戏总表!I174,10),"")</f>
        <v>3.1442627737619904</v>
      </c>
      <c r="AC174" s="24" t="str">
        <f>IF(AND(游戏总表!I174&gt;0,游戏总表!R174="全年龄"),LOG(游戏总表!I174,10),"")</f>
        <v/>
      </c>
      <c r="AD174" s="24">
        <f>IF(AND(游戏总表!I174&gt;0,游戏总表!R174="非全年龄"),LOG(游戏总表!I174,10),"")</f>
        <v>3.1442627737619904</v>
      </c>
    </row>
    <row r="175" spans="25:30">
      <c r="Y175">
        <f>游戏总表!F175</f>
        <v>74.61</v>
      </c>
      <c r="Z175" s="24" t="str">
        <f>IF(游戏总表!I175&gt;0,LOG(游戏总表!I175,10),"")</f>
        <v/>
      </c>
      <c r="AA175" s="24" t="str">
        <f>IF(AND(游戏总表!I175&gt;0,游戏总表!Q175="高热度（&gt;198）"),LOG(游戏总表!I175,10),"")</f>
        <v/>
      </c>
      <c r="AB175" s="24" t="str">
        <f>IF(AND(游戏总表!I175&gt;0,游戏总表!Q175="低热度（≤198）"),LOG(游戏总表!I175,10),"")</f>
        <v/>
      </c>
      <c r="AC175" s="24" t="str">
        <f>IF(AND(游戏总表!I175&gt;0,游戏总表!R175="全年龄"),LOG(游戏总表!I175,10),"")</f>
        <v/>
      </c>
      <c r="AD175" s="24" t="str">
        <f>IF(AND(游戏总表!I175&gt;0,游戏总表!R175="非全年龄"),LOG(游戏总表!I175,10),"")</f>
        <v/>
      </c>
    </row>
    <row r="176" spans="25:30">
      <c r="Y176">
        <f>游戏总表!F176</f>
        <v>74.55</v>
      </c>
      <c r="Z176" s="24">
        <f>IF(游戏总表!I176&gt;0,LOG(游戏总表!I176,10),"")</f>
        <v>3.2190603324488611</v>
      </c>
      <c r="AA176" s="24" t="str">
        <f>IF(AND(游戏总表!I176&gt;0,游戏总表!Q176="高热度（&gt;198）"),LOG(游戏总表!I176,10),"")</f>
        <v/>
      </c>
      <c r="AB176" s="24">
        <f>IF(AND(游戏总表!I176&gt;0,游戏总表!Q176="低热度（≤198）"),LOG(游戏总表!I176,10),"")</f>
        <v>3.2190603324488611</v>
      </c>
      <c r="AC176" s="24">
        <f>IF(AND(游戏总表!I176&gt;0,游戏总表!R176="全年龄"),LOG(游戏总表!I176,10),"")</f>
        <v>3.2190603324488611</v>
      </c>
      <c r="AD176" s="24" t="str">
        <f>IF(AND(游戏总表!I176&gt;0,游戏总表!R176="非全年龄"),LOG(游戏总表!I176,10),"")</f>
        <v/>
      </c>
    </row>
    <row r="177" spans="25:30">
      <c r="Y177">
        <f>游戏总表!F177</f>
        <v>74.45</v>
      </c>
      <c r="Z177" s="24">
        <f>IF(游戏总表!I177&gt;0,LOG(游戏总表!I177,10),"")</f>
        <v>5.7366490368232785</v>
      </c>
      <c r="AA177" s="24">
        <f>IF(AND(游戏总表!I177&gt;0,游戏总表!Q177="高热度（&gt;198）"),LOG(游戏总表!I177,10),"")</f>
        <v>5.7366490368232785</v>
      </c>
      <c r="AB177" s="24" t="str">
        <f>IF(AND(游戏总表!I177&gt;0,游戏总表!Q177="低热度（≤198）"),LOG(游戏总表!I177,10),"")</f>
        <v/>
      </c>
      <c r="AC177" s="24">
        <f>IF(AND(游戏总表!I177&gt;0,游戏总表!R177="全年龄"),LOG(游戏总表!I177,10),"")</f>
        <v>5.7366490368232785</v>
      </c>
      <c r="AD177" s="24" t="str">
        <f>IF(AND(游戏总表!I177&gt;0,游戏总表!R177="非全年龄"),LOG(游戏总表!I177,10),"")</f>
        <v/>
      </c>
    </row>
    <row r="178" spans="25:30">
      <c r="Y178">
        <f>游戏总表!F178</f>
        <v>74.45</v>
      </c>
      <c r="Z178" s="24" t="str">
        <f>IF(游戏总表!I178&gt;0,LOG(游戏总表!I178,10),"")</f>
        <v/>
      </c>
      <c r="AA178" s="24" t="str">
        <f>IF(AND(游戏总表!I178&gt;0,游戏总表!Q178="高热度（&gt;198）"),LOG(游戏总表!I178,10),"")</f>
        <v/>
      </c>
      <c r="AB178" s="24" t="str">
        <f>IF(AND(游戏总表!I178&gt;0,游戏总表!Q178="低热度（≤198）"),LOG(游戏总表!I178,10),"")</f>
        <v/>
      </c>
      <c r="AC178" s="24" t="str">
        <f>IF(AND(游戏总表!I178&gt;0,游戏总表!R178="全年龄"),LOG(游戏总表!I178,10),"")</f>
        <v/>
      </c>
      <c r="AD178" s="24" t="str">
        <f>IF(AND(游戏总表!I178&gt;0,游戏总表!R178="非全年龄"),LOG(游戏总表!I178,10),"")</f>
        <v/>
      </c>
    </row>
    <row r="179" spans="25:30">
      <c r="Y179">
        <f>游戏总表!F179</f>
        <v>74.45</v>
      </c>
      <c r="Z179" s="24">
        <f>IF(游戏总表!I179&gt;0,LOG(游戏总表!I179,10),"")</f>
        <v>5.190813357756225</v>
      </c>
      <c r="AA179" s="24">
        <f>IF(AND(游戏总表!I179&gt;0,游戏总表!Q179="高热度（&gt;198）"),LOG(游戏总表!I179,10),"")</f>
        <v>5.190813357756225</v>
      </c>
      <c r="AB179" s="24" t="str">
        <f>IF(AND(游戏总表!I179&gt;0,游戏总表!Q179="低热度（≤198）"),LOG(游戏总表!I179,10),"")</f>
        <v/>
      </c>
      <c r="AC179" s="24">
        <f>IF(AND(游戏总表!I179&gt;0,游戏总表!R179="全年龄"),LOG(游戏总表!I179,10),"")</f>
        <v>5.190813357756225</v>
      </c>
      <c r="AD179" s="24" t="str">
        <f>IF(AND(游戏总表!I179&gt;0,游戏总表!R179="非全年龄"),LOG(游戏总表!I179,10),"")</f>
        <v/>
      </c>
    </row>
    <row r="180" spans="25:30">
      <c r="Y180">
        <f>游戏总表!F180</f>
        <v>74.38</v>
      </c>
      <c r="Z180" s="24" t="str">
        <f>IF(游戏总表!I180&gt;0,LOG(游戏总表!I180,10),"")</f>
        <v/>
      </c>
      <c r="AA180" s="24" t="str">
        <f>IF(AND(游戏总表!I180&gt;0,游戏总表!Q180="高热度（&gt;198）"),LOG(游戏总表!I180,10),"")</f>
        <v/>
      </c>
      <c r="AB180" s="24" t="str">
        <f>IF(AND(游戏总表!I180&gt;0,游戏总表!Q180="低热度（≤198）"),LOG(游戏总表!I180,10),"")</f>
        <v/>
      </c>
      <c r="AC180" s="24" t="str">
        <f>IF(AND(游戏总表!I180&gt;0,游戏总表!R180="全年龄"),LOG(游戏总表!I180,10),"")</f>
        <v/>
      </c>
      <c r="AD180" s="24" t="str">
        <f>IF(AND(游戏总表!I180&gt;0,游戏总表!R180="非全年龄"),LOG(游戏总表!I180,10),"")</f>
        <v/>
      </c>
    </row>
    <row r="181" spans="25:30">
      <c r="Y181">
        <f>游戏总表!F181</f>
        <v>74.38</v>
      </c>
      <c r="Z181" s="24">
        <f>IF(游戏总表!I181&gt;0,LOG(游戏总表!I181,10),"")</f>
        <v>4.2297841978406341</v>
      </c>
      <c r="AA181" s="24" t="str">
        <f>IF(AND(游戏总表!I181&gt;0,游戏总表!Q181="高热度（&gt;198）"),LOG(游戏总表!I181,10),"")</f>
        <v/>
      </c>
      <c r="AB181" s="24">
        <f>IF(AND(游戏总表!I181&gt;0,游戏总表!Q181="低热度（≤198）"),LOG(游戏总表!I181,10),"")</f>
        <v>4.2297841978406341</v>
      </c>
      <c r="AC181" s="24">
        <f>IF(AND(游戏总表!I181&gt;0,游戏总表!R181="全年龄"),LOG(游戏总表!I181,10),"")</f>
        <v>4.2297841978406341</v>
      </c>
      <c r="AD181" s="24" t="str">
        <f>IF(AND(游戏总表!I181&gt;0,游戏总表!R181="非全年龄"),LOG(游戏总表!I181,10),"")</f>
        <v/>
      </c>
    </row>
    <row r="182" spans="25:30">
      <c r="Y182">
        <f>游戏总表!F182</f>
        <v>74.319999999999993</v>
      </c>
      <c r="Z182" s="24">
        <f>IF(游戏总表!I182&gt;0,LOG(游戏总表!I182,10),"")</f>
        <v>4.3683798716238016</v>
      </c>
      <c r="AA182" s="24">
        <f>IF(AND(游戏总表!I182&gt;0,游戏总表!Q182="高热度（&gt;198）"),LOG(游戏总表!I182,10),"")</f>
        <v>4.3683798716238016</v>
      </c>
      <c r="AB182" s="24" t="str">
        <f>IF(AND(游戏总表!I182&gt;0,游戏总表!Q182="低热度（≤198）"),LOG(游戏总表!I182,10),"")</f>
        <v/>
      </c>
      <c r="AC182" s="24">
        <f>IF(AND(游戏总表!I182&gt;0,游戏总表!R182="全年龄"),LOG(游戏总表!I182,10),"")</f>
        <v>4.3683798716238016</v>
      </c>
      <c r="AD182" s="24" t="str">
        <f>IF(AND(游戏总表!I182&gt;0,游戏总表!R182="非全年龄"),LOG(游戏总表!I182,10),"")</f>
        <v/>
      </c>
    </row>
    <row r="183" spans="25:30">
      <c r="Y183">
        <f>游戏总表!F183</f>
        <v>74.319999999999993</v>
      </c>
      <c r="Z183" s="24" t="str">
        <f>IF(游戏总表!I183&gt;0,LOG(游戏总表!I183,10),"")</f>
        <v/>
      </c>
      <c r="AA183" s="24" t="str">
        <f>IF(AND(游戏总表!I183&gt;0,游戏总表!Q183="高热度（&gt;198）"),LOG(游戏总表!I183,10),"")</f>
        <v/>
      </c>
      <c r="AB183" s="24" t="str">
        <f>IF(AND(游戏总表!I183&gt;0,游戏总表!Q183="低热度（≤198）"),LOG(游戏总表!I183,10),"")</f>
        <v/>
      </c>
      <c r="AC183" s="24" t="str">
        <f>IF(AND(游戏总表!I183&gt;0,游戏总表!R183="全年龄"),LOG(游戏总表!I183,10),"")</f>
        <v/>
      </c>
      <c r="AD183" s="24" t="str">
        <f>IF(AND(游戏总表!I183&gt;0,游戏总表!R183="非全年龄"),LOG(游戏总表!I183,10),"")</f>
        <v/>
      </c>
    </row>
    <row r="184" spans="25:30">
      <c r="Y184">
        <f>游戏总表!F184</f>
        <v>74.319999999999993</v>
      </c>
      <c r="Z184" s="24">
        <f>IF(游戏总表!I184&gt;0,LOG(游戏总表!I184,10),"")</f>
        <v>2.7566361082458477</v>
      </c>
      <c r="AA184" s="24" t="str">
        <f>IF(AND(游戏总表!I184&gt;0,游戏总表!Q184="高热度（&gt;198）"),LOG(游戏总表!I184,10),"")</f>
        <v/>
      </c>
      <c r="AB184" s="24">
        <f>IF(AND(游戏总表!I184&gt;0,游戏总表!Q184="低热度（≤198）"),LOG(游戏总表!I184,10),"")</f>
        <v>2.7566361082458477</v>
      </c>
      <c r="AC184" s="24">
        <f>IF(AND(游戏总表!I184&gt;0,游戏总表!R184="全年龄"),LOG(游戏总表!I184,10),"")</f>
        <v>2.7566361082458477</v>
      </c>
      <c r="AD184" s="24" t="str">
        <f>IF(AND(游戏总表!I184&gt;0,游戏总表!R184="非全年龄"),LOG(游戏总表!I184,10),"")</f>
        <v/>
      </c>
    </row>
    <row r="185" spans="25:30">
      <c r="Y185">
        <f>游戏总表!F185</f>
        <v>74.319999999999993</v>
      </c>
      <c r="Z185" s="24" t="str">
        <f>IF(游戏总表!I185&gt;0,LOG(游戏总表!I185,10),"")</f>
        <v/>
      </c>
      <c r="AA185" s="24" t="str">
        <f>IF(AND(游戏总表!I185&gt;0,游戏总表!Q185="高热度（&gt;198）"),LOG(游戏总表!I185,10),"")</f>
        <v/>
      </c>
      <c r="AB185" s="24" t="str">
        <f>IF(AND(游戏总表!I185&gt;0,游戏总表!Q185="低热度（≤198）"),LOG(游戏总表!I185,10),"")</f>
        <v/>
      </c>
      <c r="AC185" s="24" t="str">
        <f>IF(AND(游戏总表!I185&gt;0,游戏总表!R185="全年龄"),LOG(游戏总表!I185,10),"")</f>
        <v/>
      </c>
      <c r="AD185" s="24" t="str">
        <f>IF(AND(游戏总表!I185&gt;0,游戏总表!R185="非全年龄"),LOG(游戏总表!I185,10),"")</f>
        <v/>
      </c>
    </row>
    <row r="186" spans="25:30">
      <c r="Y186">
        <f>游戏总表!F186</f>
        <v>74.319999999999993</v>
      </c>
      <c r="Z186" s="24">
        <f>IF(游戏总表!I186&gt;0,LOG(游戏总表!I186,10),"")</f>
        <v>3.8341662839426194</v>
      </c>
      <c r="AA186" s="24" t="str">
        <f>IF(AND(游戏总表!I186&gt;0,游戏总表!Q186="高热度（&gt;198）"),LOG(游戏总表!I186,10),"")</f>
        <v/>
      </c>
      <c r="AB186" s="24">
        <f>IF(AND(游戏总表!I186&gt;0,游戏总表!Q186="低热度（≤198）"),LOG(游戏总表!I186,10),"")</f>
        <v>3.8341662839426194</v>
      </c>
      <c r="AC186" s="24">
        <f>IF(AND(游戏总表!I186&gt;0,游戏总表!R186="全年龄"),LOG(游戏总表!I186,10),"")</f>
        <v>3.8341662839426194</v>
      </c>
      <c r="AD186" s="24" t="str">
        <f>IF(AND(游戏总表!I186&gt;0,游戏总表!R186="非全年龄"),LOG(游戏总表!I186,10),"")</f>
        <v/>
      </c>
    </row>
    <row r="187" spans="25:30">
      <c r="Y187">
        <f>游戏总表!F187</f>
        <v>74.319999999999993</v>
      </c>
      <c r="Z187" s="24" t="str">
        <f>IF(游戏总表!I187&gt;0,LOG(游戏总表!I187,10),"")</f>
        <v/>
      </c>
      <c r="AA187" s="24" t="str">
        <f>IF(AND(游戏总表!I187&gt;0,游戏总表!Q187="高热度（&gt;198）"),LOG(游戏总表!I187,10),"")</f>
        <v/>
      </c>
      <c r="AB187" s="24" t="str">
        <f>IF(AND(游戏总表!I187&gt;0,游戏总表!Q187="低热度（≤198）"),LOG(游戏总表!I187,10),"")</f>
        <v/>
      </c>
      <c r="AC187" s="24" t="str">
        <f>IF(AND(游戏总表!I187&gt;0,游戏总表!R187="全年龄"),LOG(游戏总表!I187,10),"")</f>
        <v/>
      </c>
      <c r="AD187" s="24" t="str">
        <f>IF(AND(游戏总表!I187&gt;0,游戏总表!R187="非全年龄"),LOG(游戏总表!I187,10),"")</f>
        <v/>
      </c>
    </row>
    <row r="188" spans="25:30">
      <c r="Y188">
        <f>游戏总表!F188</f>
        <v>74.28</v>
      </c>
      <c r="Z188" s="24">
        <f>IF(游戏总表!I188&gt;0,LOG(游戏总表!I188,10),"")</f>
        <v>4.3332456989619619</v>
      </c>
      <c r="AA188" s="24">
        <f>IF(AND(游戏总表!I188&gt;0,游戏总表!Q188="高热度（&gt;198）"),LOG(游戏总表!I188,10),"")</f>
        <v>4.3332456989619619</v>
      </c>
      <c r="AB188" s="24" t="str">
        <f>IF(AND(游戏总表!I188&gt;0,游戏总表!Q188="低热度（≤198）"),LOG(游戏总表!I188,10),"")</f>
        <v/>
      </c>
      <c r="AC188" s="24">
        <f>IF(AND(游戏总表!I188&gt;0,游戏总表!R188="全年龄"),LOG(游戏总表!I188,10),"")</f>
        <v>4.3332456989619619</v>
      </c>
      <c r="AD188" s="24" t="str">
        <f>IF(AND(游戏总表!I188&gt;0,游戏总表!R188="非全年龄"),LOG(游戏总表!I188,10),"")</f>
        <v/>
      </c>
    </row>
    <row r="189" spans="25:30">
      <c r="Y189">
        <f>游戏总表!F189</f>
        <v>74.25</v>
      </c>
      <c r="Z189" s="24">
        <f>IF(游戏总表!I189&gt;0,LOG(游戏总表!I189,10),"")</f>
        <v>2.5526682161121927</v>
      </c>
      <c r="AA189" s="24" t="str">
        <f>IF(AND(游戏总表!I189&gt;0,游戏总表!Q189="高热度（&gt;198）"),LOG(游戏总表!I189,10),"")</f>
        <v/>
      </c>
      <c r="AB189" s="24">
        <f>IF(AND(游戏总表!I189&gt;0,游戏总表!Q189="低热度（≤198）"),LOG(游戏总表!I189,10),"")</f>
        <v>2.5526682161121927</v>
      </c>
      <c r="AC189" s="24">
        <f>IF(AND(游戏总表!I189&gt;0,游戏总表!R189="全年龄"),LOG(游戏总表!I189,10),"")</f>
        <v>2.5526682161121927</v>
      </c>
      <c r="AD189" s="24" t="str">
        <f>IF(AND(游戏总表!I189&gt;0,游戏总表!R189="非全年龄"),LOG(游戏总表!I189,10),"")</f>
        <v/>
      </c>
    </row>
    <row r="190" spans="25:30">
      <c r="Y190">
        <f>游戏总表!F190</f>
        <v>74.22</v>
      </c>
      <c r="Z190" s="24">
        <f>IF(游戏总表!I190&gt;0,LOG(游戏总表!I190,10),"")</f>
        <v>5.0778292116559802</v>
      </c>
      <c r="AA190" s="24">
        <f>IF(AND(游戏总表!I190&gt;0,游戏总表!Q190="高热度（&gt;198）"),LOG(游戏总表!I190,10),"")</f>
        <v>5.0778292116559802</v>
      </c>
      <c r="AB190" s="24" t="str">
        <f>IF(AND(游戏总表!I190&gt;0,游戏总表!Q190="低热度（≤198）"),LOG(游戏总表!I190,10),"")</f>
        <v/>
      </c>
      <c r="AC190" s="24">
        <f>IF(AND(游戏总表!I190&gt;0,游戏总表!R190="全年龄"),LOG(游戏总表!I190,10),"")</f>
        <v>5.0778292116559802</v>
      </c>
      <c r="AD190" s="24" t="str">
        <f>IF(AND(游戏总表!I190&gt;0,游戏总表!R190="非全年龄"),LOG(游戏总表!I190,10),"")</f>
        <v/>
      </c>
    </row>
    <row r="191" spans="25:30">
      <c r="Y191">
        <f>游戏总表!F191</f>
        <v>74.22</v>
      </c>
      <c r="Z191" s="24">
        <f>IF(游戏总表!I191&gt;0,LOG(游戏总表!I191,10),"")</f>
        <v>3.5327543789924976</v>
      </c>
      <c r="AA191" s="24" t="str">
        <f>IF(AND(游戏总表!I191&gt;0,游戏总表!Q191="高热度（&gt;198）"),LOG(游戏总表!I191,10),"")</f>
        <v/>
      </c>
      <c r="AB191" s="24">
        <f>IF(AND(游戏总表!I191&gt;0,游戏总表!Q191="低热度（≤198）"),LOG(游戏总表!I191,10),"")</f>
        <v>3.5327543789924976</v>
      </c>
      <c r="AC191" s="24">
        <f>IF(AND(游戏总表!I191&gt;0,游戏总表!R191="全年龄"),LOG(游戏总表!I191,10),"")</f>
        <v>3.5327543789924976</v>
      </c>
      <c r="AD191" s="24" t="str">
        <f>IF(AND(游戏总表!I191&gt;0,游戏总表!R191="非全年龄"),LOG(游戏总表!I191,10),"")</f>
        <v/>
      </c>
    </row>
    <row r="192" spans="25:30">
      <c r="Y192">
        <f>游戏总表!F192</f>
        <v>74.180000000000007</v>
      </c>
      <c r="Z192" s="24">
        <f>IF(游戏总表!I192&gt;0,LOG(游戏总表!I192,10),"")</f>
        <v>3.5776066773625352</v>
      </c>
      <c r="AA192" s="24" t="str">
        <f>IF(AND(游戏总表!I192&gt;0,游戏总表!Q192="高热度（&gt;198）"),LOG(游戏总表!I192,10),"")</f>
        <v/>
      </c>
      <c r="AB192" s="24">
        <f>IF(AND(游戏总表!I192&gt;0,游戏总表!Q192="低热度（≤198）"),LOG(游戏总表!I192,10),"")</f>
        <v>3.5776066773625352</v>
      </c>
      <c r="AC192" s="24">
        <f>IF(AND(游戏总表!I192&gt;0,游戏总表!R192="全年龄"),LOG(游戏总表!I192,10),"")</f>
        <v>3.5776066773625352</v>
      </c>
      <c r="AD192" s="24" t="str">
        <f>IF(AND(游戏总表!I192&gt;0,游戏总表!R192="非全年龄"),LOG(游戏总表!I192,10),"")</f>
        <v/>
      </c>
    </row>
    <row r="193" spans="25:30">
      <c r="Y193">
        <f>游戏总表!F193</f>
        <v>74.12</v>
      </c>
      <c r="Z193" s="24">
        <f>IF(游戏总表!I193&gt;0,LOG(游戏总表!I193,10),"")</f>
        <v>2.8579352647194289</v>
      </c>
      <c r="AA193" s="24" t="str">
        <f>IF(AND(游戏总表!I193&gt;0,游戏总表!Q193="高热度（&gt;198）"),LOG(游戏总表!I193,10),"")</f>
        <v/>
      </c>
      <c r="AB193" s="24">
        <f>IF(AND(游戏总表!I193&gt;0,游戏总表!Q193="低热度（≤198）"),LOG(游戏总表!I193,10),"")</f>
        <v>2.8579352647194289</v>
      </c>
      <c r="AC193" s="24">
        <f>IF(AND(游戏总表!I193&gt;0,游戏总表!R193="全年龄"),LOG(游戏总表!I193,10),"")</f>
        <v>2.8579352647194289</v>
      </c>
      <c r="AD193" s="24" t="str">
        <f>IF(AND(游戏总表!I193&gt;0,游戏总表!R193="非全年龄"),LOG(游戏总表!I193,10),"")</f>
        <v/>
      </c>
    </row>
    <row r="194" spans="25:30">
      <c r="Y194">
        <f>游戏总表!F194</f>
        <v>74.09</v>
      </c>
      <c r="Z194" s="24">
        <f>IF(游戏总表!I194&gt;0,LOG(游戏总表!I194,10),"")</f>
        <v>3.745777217889759</v>
      </c>
      <c r="AA194" s="24" t="str">
        <f>IF(AND(游戏总表!I194&gt;0,游戏总表!Q194="高热度（&gt;198）"),LOG(游戏总表!I194,10),"")</f>
        <v/>
      </c>
      <c r="AB194" s="24">
        <f>IF(AND(游戏总表!I194&gt;0,游戏总表!Q194="低热度（≤198）"),LOG(游戏总表!I194,10),"")</f>
        <v>3.745777217889759</v>
      </c>
      <c r="AC194" s="24">
        <f>IF(AND(游戏总表!I194&gt;0,游戏总表!R194="全年龄"),LOG(游戏总表!I194,10),"")</f>
        <v>3.745777217889759</v>
      </c>
      <c r="AD194" s="24" t="str">
        <f>IF(AND(游戏总表!I194&gt;0,游戏总表!R194="非全年龄"),LOG(游戏总表!I194,10),"")</f>
        <v/>
      </c>
    </row>
    <row r="195" spans="25:30">
      <c r="Y195">
        <f>游戏总表!F195</f>
        <v>74.02</v>
      </c>
      <c r="Z195" s="24">
        <f>IF(游戏总表!I195&gt;0,LOG(游戏总表!I195,10),"")</f>
        <v>2.9628426812012423</v>
      </c>
      <c r="AA195" s="24" t="str">
        <f>IF(AND(游戏总表!I195&gt;0,游戏总表!Q195="高热度（&gt;198）"),LOG(游戏总表!I195,10),"")</f>
        <v/>
      </c>
      <c r="AB195" s="24">
        <f>IF(AND(游戏总表!I195&gt;0,游戏总表!Q195="低热度（≤198）"),LOG(游戏总表!I195,10),"")</f>
        <v>2.9628426812012423</v>
      </c>
      <c r="AC195" s="24">
        <f>IF(AND(游戏总表!I195&gt;0,游戏总表!R195="全年龄"),LOG(游戏总表!I195,10),"")</f>
        <v>2.9628426812012423</v>
      </c>
      <c r="AD195" s="24" t="str">
        <f>IF(AND(游戏总表!I195&gt;0,游戏总表!R195="非全年龄"),LOG(游戏总表!I195,10),"")</f>
        <v/>
      </c>
    </row>
    <row r="196" spans="25:30">
      <c r="Y196">
        <f>游戏总表!F196</f>
        <v>74.02</v>
      </c>
      <c r="Z196" s="24">
        <f>IF(游戏总表!I196&gt;0,LOG(游戏总表!I196,10),"")</f>
        <v>3.1532049000842841</v>
      </c>
      <c r="AA196" s="24" t="str">
        <f>IF(AND(游戏总表!I196&gt;0,游戏总表!Q196="高热度（&gt;198）"),LOG(游戏总表!I196,10),"")</f>
        <v/>
      </c>
      <c r="AB196" s="24">
        <f>IF(AND(游戏总表!I196&gt;0,游戏总表!Q196="低热度（≤198）"),LOG(游戏总表!I196,10),"")</f>
        <v>3.1532049000842841</v>
      </c>
      <c r="AC196" s="24">
        <f>IF(AND(游戏总表!I196&gt;0,游戏总表!R196="全年龄"),LOG(游戏总表!I196,10),"")</f>
        <v>3.1532049000842841</v>
      </c>
      <c r="AD196" s="24" t="str">
        <f>IF(AND(游戏总表!I196&gt;0,游戏总表!R196="非全年龄"),LOG(游戏总表!I196,10),"")</f>
        <v/>
      </c>
    </row>
    <row r="197" spans="25:30">
      <c r="Y197">
        <f>游戏总表!F197</f>
        <v>73.989999999999995</v>
      </c>
      <c r="Z197" s="24">
        <f>IF(游戏总表!I197&gt;0,LOG(游戏总表!I197,10),"")</f>
        <v>1.301029995663981</v>
      </c>
      <c r="AA197" s="24" t="str">
        <f>IF(AND(游戏总表!I197&gt;0,游戏总表!Q197="高热度（&gt;198）"),LOG(游戏总表!I197,10),"")</f>
        <v/>
      </c>
      <c r="AB197" s="24">
        <f>IF(AND(游戏总表!I197&gt;0,游戏总表!Q197="低热度（≤198）"),LOG(游戏总表!I197,10),"")</f>
        <v>1.301029995663981</v>
      </c>
      <c r="AC197" s="24">
        <f>IF(AND(游戏总表!I197&gt;0,游戏总表!R197="全年龄"),LOG(游戏总表!I197,10),"")</f>
        <v>1.301029995663981</v>
      </c>
      <c r="AD197" s="24" t="str">
        <f>IF(AND(游戏总表!I197&gt;0,游戏总表!R197="非全年龄"),LOG(游戏总表!I197,10),"")</f>
        <v/>
      </c>
    </row>
    <row r="198" spans="25:30">
      <c r="Y198">
        <f>游戏总表!F198</f>
        <v>73.989999999999995</v>
      </c>
      <c r="Z198" s="24" t="str">
        <f>IF(游戏总表!I198&gt;0,LOG(游戏总表!I198,10),"")</f>
        <v/>
      </c>
      <c r="AA198" s="24" t="str">
        <f>IF(AND(游戏总表!I198&gt;0,游戏总表!Q198="高热度（&gt;198）"),LOG(游戏总表!I198,10),"")</f>
        <v/>
      </c>
      <c r="AB198" s="24" t="str">
        <f>IF(AND(游戏总表!I198&gt;0,游戏总表!Q198="低热度（≤198）"),LOG(游戏总表!I198,10),"")</f>
        <v/>
      </c>
      <c r="AC198" s="24" t="str">
        <f>IF(AND(游戏总表!I198&gt;0,游戏总表!R198="全年龄"),LOG(游戏总表!I198,10),"")</f>
        <v/>
      </c>
      <c r="AD198" s="24" t="str">
        <f>IF(AND(游戏总表!I198&gt;0,游戏总表!R198="非全年龄"),LOG(游戏总表!I198,10),"")</f>
        <v/>
      </c>
    </row>
    <row r="199" spans="25:30">
      <c r="Y199">
        <f>游戏总表!F199</f>
        <v>73.89</v>
      </c>
      <c r="Z199" s="24">
        <f>IF(游戏总表!I199&gt;0,LOG(游戏总表!I199,10),"")</f>
        <v>4.2294770588731634</v>
      </c>
      <c r="AA199" s="24">
        <f>IF(AND(游戏总表!I199&gt;0,游戏总表!Q199="高热度（&gt;198）"),LOG(游戏总表!I199,10),"")</f>
        <v>4.2294770588731634</v>
      </c>
      <c r="AB199" s="24" t="str">
        <f>IF(AND(游戏总表!I199&gt;0,游戏总表!Q199="低热度（≤198）"),LOG(游戏总表!I199,10),"")</f>
        <v/>
      </c>
      <c r="AC199" s="24">
        <f>IF(AND(游戏总表!I199&gt;0,游戏总表!R199="全年龄"),LOG(游戏总表!I199,10),"")</f>
        <v>4.2294770588731634</v>
      </c>
      <c r="AD199" s="24" t="str">
        <f>IF(AND(游戏总表!I199&gt;0,游戏总表!R199="非全年龄"),LOG(游戏总表!I199,10),"")</f>
        <v/>
      </c>
    </row>
    <row r="200" spans="25:30">
      <c r="Y200">
        <f>游戏总表!F200</f>
        <v>73.89</v>
      </c>
      <c r="Z200" s="24">
        <f>IF(游戏总表!I200&gt;0,LOG(游戏总表!I200,10),"")</f>
        <v>1.8750612633916997</v>
      </c>
      <c r="AA200" s="24" t="str">
        <f>IF(AND(游戏总表!I200&gt;0,游戏总表!Q200="高热度（&gt;198）"),LOG(游戏总表!I200,10),"")</f>
        <v/>
      </c>
      <c r="AB200" s="24">
        <f>IF(AND(游戏总表!I200&gt;0,游戏总表!Q200="低热度（≤198）"),LOG(游戏总表!I200,10),"")</f>
        <v>1.8750612633916997</v>
      </c>
      <c r="AC200" s="24">
        <f>IF(AND(游戏总表!I200&gt;0,游戏总表!R200="全年龄"),LOG(游戏总表!I200,10),"")</f>
        <v>1.8750612633916997</v>
      </c>
      <c r="AD200" s="24" t="str">
        <f>IF(AND(游戏总表!I200&gt;0,游戏总表!R200="非全年龄"),LOG(游戏总表!I200,10),"")</f>
        <v/>
      </c>
    </row>
    <row r="201" spans="25:30">
      <c r="Y201">
        <f>游戏总表!F201</f>
        <v>73.86</v>
      </c>
      <c r="Z201" s="24">
        <f>IF(游戏总表!I201&gt;0,LOG(游戏总表!I201,10),"")</f>
        <v>2.3802112417116059</v>
      </c>
      <c r="AA201" s="24" t="str">
        <f>IF(AND(游戏总表!I201&gt;0,游戏总表!Q201="高热度（&gt;198）"),LOG(游戏总表!I201,10),"")</f>
        <v/>
      </c>
      <c r="AB201" s="24">
        <f>IF(AND(游戏总表!I201&gt;0,游戏总表!Q201="低热度（≤198）"),LOG(游戏总表!I201,10),"")</f>
        <v>2.3802112417116059</v>
      </c>
      <c r="AC201" s="24">
        <f>IF(AND(游戏总表!I201&gt;0,游戏总表!R201="全年龄"),LOG(游戏总表!I201,10),"")</f>
        <v>2.3802112417116059</v>
      </c>
      <c r="AD201" s="24" t="str">
        <f>IF(AND(游戏总表!I201&gt;0,游戏总表!R201="非全年龄"),LOG(游戏总表!I201,10),"")</f>
        <v/>
      </c>
    </row>
    <row r="202" spans="25:30">
      <c r="Y202">
        <f>游戏总表!F202</f>
        <v>73.86</v>
      </c>
      <c r="Z202" s="24">
        <f>IF(游戏总表!I202&gt;0,LOG(游戏总表!I202,10),"")</f>
        <v>3.7152510288788489</v>
      </c>
      <c r="AA202" s="24">
        <f>IF(AND(游戏总表!I202&gt;0,游戏总表!Q202="高热度（&gt;198）"),LOG(游戏总表!I202,10),"")</f>
        <v>3.7152510288788489</v>
      </c>
      <c r="AB202" s="24" t="str">
        <f>IF(AND(游戏总表!I202&gt;0,游戏总表!Q202="低热度（≤198）"),LOG(游戏总表!I202,10),"")</f>
        <v/>
      </c>
      <c r="AC202" s="24">
        <f>IF(AND(游戏总表!I202&gt;0,游戏总表!R202="全年龄"),LOG(游戏总表!I202,10),"")</f>
        <v>3.7152510288788489</v>
      </c>
      <c r="AD202" s="24" t="str">
        <f>IF(AND(游戏总表!I202&gt;0,游戏总表!R202="非全年龄"),LOG(游戏总表!I202,10),"")</f>
        <v/>
      </c>
    </row>
    <row r="203" spans="25:30">
      <c r="Y203">
        <f>游戏总表!F203</f>
        <v>73.86</v>
      </c>
      <c r="Z203" s="24">
        <f>IF(游戏总表!I203&gt;0,LOG(游戏总表!I203,10),"")</f>
        <v>2.1583624920952493</v>
      </c>
      <c r="AA203" s="24" t="str">
        <f>IF(AND(游戏总表!I203&gt;0,游戏总表!Q203="高热度（&gt;198）"),LOG(游戏总表!I203,10),"")</f>
        <v/>
      </c>
      <c r="AB203" s="24">
        <f>IF(AND(游戏总表!I203&gt;0,游戏总表!Q203="低热度（≤198）"),LOG(游戏总表!I203,10),"")</f>
        <v>2.1583624920952493</v>
      </c>
      <c r="AC203" s="24" t="str">
        <f>IF(AND(游戏总表!I203&gt;0,游戏总表!R203="全年龄"),LOG(游戏总表!I203,10),"")</f>
        <v/>
      </c>
      <c r="AD203" s="24">
        <f>IF(AND(游戏总表!I203&gt;0,游戏总表!R203="非全年龄"),LOG(游戏总表!I203,10),"")</f>
        <v>2.1583624920952493</v>
      </c>
    </row>
    <row r="204" spans="25:30">
      <c r="Y204">
        <f>游戏总表!F204</f>
        <v>73.86</v>
      </c>
      <c r="Z204" s="24">
        <f>IF(游戏总表!I204&gt;0,LOG(游戏总表!I204,10),"")</f>
        <v>3.6372895476781744</v>
      </c>
      <c r="AA204" s="24" t="str">
        <f>IF(AND(游戏总表!I204&gt;0,游戏总表!Q204="高热度（&gt;198）"),LOG(游戏总表!I204,10),"")</f>
        <v/>
      </c>
      <c r="AB204" s="24">
        <f>IF(AND(游戏总表!I204&gt;0,游戏总表!Q204="低热度（≤198）"),LOG(游戏总表!I204,10),"")</f>
        <v>3.6372895476781744</v>
      </c>
      <c r="AC204" s="24">
        <f>IF(AND(游戏总表!I204&gt;0,游戏总表!R204="全年龄"),LOG(游戏总表!I204,10),"")</f>
        <v>3.6372895476781744</v>
      </c>
      <c r="AD204" s="24" t="str">
        <f>IF(AND(游戏总表!I204&gt;0,游戏总表!R204="非全年龄"),LOG(游戏总表!I204,10),"")</f>
        <v/>
      </c>
    </row>
    <row r="205" spans="25:30">
      <c r="Y205">
        <f>游戏总表!F205</f>
        <v>73.819999999999993</v>
      </c>
      <c r="Z205" s="24">
        <f>IF(游戏总表!I205&gt;0,LOG(游戏总表!I205,10),"")</f>
        <v>4.0935617575652889</v>
      </c>
      <c r="AA205" s="24" t="str">
        <f>IF(AND(游戏总表!I205&gt;0,游戏总表!Q205="高热度（&gt;198）"),LOG(游戏总表!I205,10),"")</f>
        <v/>
      </c>
      <c r="AB205" s="24">
        <f>IF(AND(游戏总表!I205&gt;0,游戏总表!Q205="低热度（≤198）"),LOG(游戏总表!I205,10),"")</f>
        <v>4.0935617575652889</v>
      </c>
      <c r="AC205" s="24" t="str">
        <f>IF(AND(游戏总表!I205&gt;0,游戏总表!R205="全年龄"),LOG(游戏总表!I205,10),"")</f>
        <v/>
      </c>
      <c r="AD205" s="24">
        <f>IF(AND(游戏总表!I205&gt;0,游戏总表!R205="非全年龄"),LOG(游戏总表!I205,10),"")</f>
        <v>4.0935617575652889</v>
      </c>
    </row>
    <row r="206" spans="25:30">
      <c r="Y206">
        <f>游戏总表!F206</f>
        <v>73.790000000000006</v>
      </c>
      <c r="Z206" s="24">
        <f>IF(游戏总表!I206&gt;0,LOG(游戏总表!I206,10),"")</f>
        <v>6.3696933187845977</v>
      </c>
      <c r="AA206" s="24">
        <f>IF(AND(游戏总表!I206&gt;0,游戏总表!Q206="高热度（&gt;198）"),LOG(游戏总表!I206,10),"")</f>
        <v>6.3696933187845977</v>
      </c>
      <c r="AB206" s="24" t="str">
        <f>IF(AND(游戏总表!I206&gt;0,游戏总表!Q206="低热度（≤198）"),LOG(游戏总表!I206,10),"")</f>
        <v/>
      </c>
      <c r="AC206" s="24">
        <f>IF(AND(游戏总表!I206&gt;0,游戏总表!R206="全年龄"),LOG(游戏总表!I206,10),"")</f>
        <v>6.3696933187845977</v>
      </c>
      <c r="AD206" s="24" t="str">
        <f>IF(AND(游戏总表!I206&gt;0,游戏总表!R206="非全年龄"),LOG(游戏总表!I206,10),"")</f>
        <v/>
      </c>
    </row>
    <row r="207" spans="25:30">
      <c r="Y207">
        <f>游戏总表!F207</f>
        <v>73.760000000000005</v>
      </c>
      <c r="Z207" s="24">
        <f>IF(游戏总表!I207&gt;0,LOG(游戏总表!I207,10),"")</f>
        <v>3.6557145496187098</v>
      </c>
      <c r="AA207" s="24" t="str">
        <f>IF(AND(游戏总表!I207&gt;0,游戏总表!Q207="高热度（&gt;198）"),LOG(游戏总表!I207,10),"")</f>
        <v/>
      </c>
      <c r="AB207" s="24">
        <f>IF(AND(游戏总表!I207&gt;0,游戏总表!Q207="低热度（≤198）"),LOG(游戏总表!I207,10),"")</f>
        <v>3.6557145496187098</v>
      </c>
      <c r="AC207" s="24">
        <f>IF(AND(游戏总表!I207&gt;0,游戏总表!R207="全年龄"),LOG(游戏总表!I207,10),"")</f>
        <v>3.6557145496187098</v>
      </c>
      <c r="AD207" s="24" t="str">
        <f>IF(AND(游戏总表!I207&gt;0,游戏总表!R207="非全年龄"),LOG(游戏总表!I207,10),"")</f>
        <v/>
      </c>
    </row>
    <row r="208" spans="25:30">
      <c r="Y208">
        <f>游戏总表!F208</f>
        <v>73.760000000000005</v>
      </c>
      <c r="Z208" s="24">
        <f>IF(游戏总表!I208&gt;0,LOG(游戏总表!I208,10),"")</f>
        <v>5.4281283119732224</v>
      </c>
      <c r="AA208" s="24">
        <f>IF(AND(游戏总表!I208&gt;0,游戏总表!Q208="高热度（&gt;198）"),LOG(游戏总表!I208,10),"")</f>
        <v>5.4281283119732224</v>
      </c>
      <c r="AB208" s="24" t="str">
        <f>IF(AND(游戏总表!I208&gt;0,游戏总表!Q208="低热度（≤198）"),LOG(游戏总表!I208,10),"")</f>
        <v/>
      </c>
      <c r="AC208" s="24">
        <f>IF(AND(游戏总表!I208&gt;0,游戏总表!R208="全年龄"),LOG(游戏总表!I208,10),"")</f>
        <v>5.4281283119732224</v>
      </c>
      <c r="AD208" s="24" t="str">
        <f>IF(AND(游戏总表!I208&gt;0,游戏总表!R208="非全年龄"),LOG(游戏总表!I208,10),"")</f>
        <v/>
      </c>
    </row>
    <row r="209" spans="25:30">
      <c r="Y209">
        <f>游戏总表!F209</f>
        <v>73.760000000000005</v>
      </c>
      <c r="Z209" s="24">
        <f>IF(游戏总表!I209&gt;0,LOG(游戏总表!I209,10),"")</f>
        <v>0</v>
      </c>
      <c r="AA209" s="24" t="str">
        <f>IF(AND(游戏总表!I209&gt;0,游戏总表!Q209="高热度（&gt;198）"),LOG(游戏总表!I209,10),"")</f>
        <v/>
      </c>
      <c r="AB209" s="24">
        <f>IF(AND(游戏总表!I209&gt;0,游戏总表!Q209="低热度（≤198）"),LOG(游戏总表!I209,10),"")</f>
        <v>0</v>
      </c>
      <c r="AC209" s="24">
        <f>IF(AND(游戏总表!I209&gt;0,游戏总表!R209="全年龄"),LOG(游戏总表!I209,10),"")</f>
        <v>0</v>
      </c>
      <c r="AD209" s="24" t="str">
        <f>IF(AND(游戏总表!I209&gt;0,游戏总表!R209="非全年龄"),LOG(游戏总表!I209,10),"")</f>
        <v/>
      </c>
    </row>
    <row r="210" spans="25:30">
      <c r="Y210">
        <f>游戏总表!F210</f>
        <v>73.72</v>
      </c>
      <c r="Z210" s="24">
        <f>IF(游戏总表!I210&gt;0,LOG(游戏总表!I210,10),"")</f>
        <v>3.1014033505553305</v>
      </c>
      <c r="AA210" s="24" t="str">
        <f>IF(AND(游戏总表!I210&gt;0,游戏总表!Q210="高热度（&gt;198）"),LOG(游戏总表!I210,10),"")</f>
        <v/>
      </c>
      <c r="AB210" s="24">
        <f>IF(AND(游戏总表!I210&gt;0,游戏总表!Q210="低热度（≤198）"),LOG(游戏总表!I210,10),"")</f>
        <v>3.1014033505553305</v>
      </c>
      <c r="AC210" s="24">
        <f>IF(AND(游戏总表!I210&gt;0,游戏总表!R210="全年龄"),LOG(游戏总表!I210,10),"")</f>
        <v>3.1014033505553305</v>
      </c>
      <c r="AD210" s="24" t="str">
        <f>IF(AND(游戏总表!I210&gt;0,游戏总表!R210="非全年龄"),LOG(游戏总表!I210,10),"")</f>
        <v/>
      </c>
    </row>
    <row r="211" spans="25:30">
      <c r="Y211">
        <f>游戏总表!F211</f>
        <v>73.72</v>
      </c>
      <c r="Z211" s="24">
        <f>IF(游戏总表!I211&gt;0,LOG(游戏总表!I211,10),"")</f>
        <v>3.3228392726863207</v>
      </c>
      <c r="AA211" s="24" t="str">
        <f>IF(AND(游戏总表!I211&gt;0,游戏总表!Q211="高热度（&gt;198）"),LOG(游戏总表!I211,10),"")</f>
        <v/>
      </c>
      <c r="AB211" s="24">
        <f>IF(AND(游戏总表!I211&gt;0,游戏总表!Q211="低热度（≤198）"),LOG(游戏总表!I211,10),"")</f>
        <v>3.3228392726863207</v>
      </c>
      <c r="AC211" s="24">
        <f>IF(AND(游戏总表!I211&gt;0,游戏总表!R211="全年龄"),LOG(游戏总表!I211,10),"")</f>
        <v>3.3228392726863207</v>
      </c>
      <c r="AD211" s="24" t="str">
        <f>IF(AND(游戏总表!I211&gt;0,游戏总表!R211="非全年龄"),LOG(游戏总表!I211,10),"")</f>
        <v/>
      </c>
    </row>
    <row r="212" spans="25:30">
      <c r="Y212">
        <f>游戏总表!F212</f>
        <v>73.72</v>
      </c>
      <c r="Z212" s="24">
        <f>IF(游戏总表!I212&gt;0,LOG(游戏总表!I212,10),"")</f>
        <v>2.0043213737826426</v>
      </c>
      <c r="AA212" s="24" t="str">
        <f>IF(AND(游戏总表!I212&gt;0,游戏总表!Q212="高热度（&gt;198）"),LOG(游戏总表!I212,10),"")</f>
        <v/>
      </c>
      <c r="AB212" s="24">
        <f>IF(AND(游戏总表!I212&gt;0,游戏总表!Q212="低热度（≤198）"),LOG(游戏总表!I212,10),"")</f>
        <v>2.0043213737826426</v>
      </c>
      <c r="AC212" s="24">
        <f>IF(AND(游戏总表!I212&gt;0,游戏总表!R212="全年龄"),LOG(游戏总表!I212,10),"")</f>
        <v>2.0043213737826426</v>
      </c>
      <c r="AD212" s="24" t="str">
        <f>IF(AND(游戏总表!I212&gt;0,游戏总表!R212="非全年龄"),LOG(游戏总表!I212,10),"")</f>
        <v/>
      </c>
    </row>
    <row r="213" spans="25:30">
      <c r="Y213">
        <f>游戏总表!F213</f>
        <v>73.69</v>
      </c>
      <c r="Z213" s="24">
        <f>IF(游戏总表!I213&gt;0,LOG(游戏总表!I213,10),"")</f>
        <v>3.5469126431812419</v>
      </c>
      <c r="AA213" s="24" t="str">
        <f>IF(AND(游戏总表!I213&gt;0,游戏总表!Q213="高热度（&gt;198）"),LOG(游戏总表!I213,10),"")</f>
        <v/>
      </c>
      <c r="AB213" s="24">
        <f>IF(AND(游戏总表!I213&gt;0,游戏总表!Q213="低热度（≤198）"),LOG(游戏总表!I213,10),"")</f>
        <v>3.5469126431812419</v>
      </c>
      <c r="AC213" s="24">
        <f>IF(AND(游戏总表!I213&gt;0,游戏总表!R213="全年龄"),LOG(游戏总表!I213,10),"")</f>
        <v>3.5469126431812419</v>
      </c>
      <c r="AD213" s="24" t="str">
        <f>IF(AND(游戏总表!I213&gt;0,游戏总表!R213="非全年龄"),LOG(游戏总表!I213,10),"")</f>
        <v/>
      </c>
    </row>
    <row r="214" spans="25:30">
      <c r="Y214">
        <f>游戏总表!F214</f>
        <v>73.69</v>
      </c>
      <c r="Z214" s="24">
        <f>IF(游戏总表!I214&gt;0,LOG(游戏总表!I214,10),"")</f>
        <v>2.7543483357110188</v>
      </c>
      <c r="AA214" s="24" t="str">
        <f>IF(AND(游戏总表!I214&gt;0,游戏总表!Q214="高热度（&gt;198）"),LOG(游戏总表!I214,10),"")</f>
        <v/>
      </c>
      <c r="AB214" s="24">
        <f>IF(AND(游戏总表!I214&gt;0,游戏总表!Q214="低热度（≤198）"),LOG(游戏总表!I214,10),"")</f>
        <v>2.7543483357110188</v>
      </c>
      <c r="AC214" s="24">
        <f>IF(AND(游戏总表!I214&gt;0,游戏总表!R214="全年龄"),LOG(游戏总表!I214,10),"")</f>
        <v>2.7543483357110188</v>
      </c>
      <c r="AD214" s="24" t="str">
        <f>IF(AND(游戏总表!I214&gt;0,游戏总表!R214="非全年龄"),LOG(游戏总表!I214,10),"")</f>
        <v/>
      </c>
    </row>
    <row r="215" spans="25:30">
      <c r="Y215">
        <f>游戏总表!F215</f>
        <v>73.69</v>
      </c>
      <c r="Z215" s="24">
        <f>IF(游戏总表!I215&gt;0,LOG(游戏总表!I215,10),"")</f>
        <v>3.7156691424009898</v>
      </c>
      <c r="AA215" s="24" t="str">
        <f>IF(AND(游戏总表!I215&gt;0,游戏总表!Q215="高热度（&gt;198）"),LOG(游戏总表!I215,10),"")</f>
        <v/>
      </c>
      <c r="AB215" s="24">
        <f>IF(AND(游戏总表!I215&gt;0,游戏总表!Q215="低热度（≤198）"),LOG(游戏总表!I215,10),"")</f>
        <v>3.7156691424009898</v>
      </c>
      <c r="AC215" s="24">
        <f>IF(AND(游戏总表!I215&gt;0,游戏总表!R215="全年龄"),LOG(游戏总表!I215,10),"")</f>
        <v>3.7156691424009898</v>
      </c>
      <c r="AD215" s="24" t="str">
        <f>IF(AND(游戏总表!I215&gt;0,游戏总表!R215="非全年龄"),LOG(游戏总表!I215,10),"")</f>
        <v/>
      </c>
    </row>
    <row r="216" spans="25:30">
      <c r="Y216">
        <f>游戏总表!F216</f>
        <v>73.66</v>
      </c>
      <c r="Z216" s="24">
        <f>IF(游戏总表!I216&gt;0,LOG(游戏总表!I216,10),"")</f>
        <v>5.7169194063261726</v>
      </c>
      <c r="AA216" s="24">
        <f>IF(AND(游戏总表!I216&gt;0,游戏总表!Q216="高热度（&gt;198）"),LOG(游戏总表!I216,10),"")</f>
        <v>5.7169194063261726</v>
      </c>
      <c r="AB216" s="24" t="str">
        <f>IF(AND(游戏总表!I216&gt;0,游戏总表!Q216="低热度（≤198）"),LOG(游戏总表!I216,10),"")</f>
        <v/>
      </c>
      <c r="AC216" s="24">
        <f>IF(AND(游戏总表!I216&gt;0,游戏总表!R216="全年龄"),LOG(游戏总表!I216,10),"")</f>
        <v>5.7169194063261726</v>
      </c>
      <c r="AD216" s="24" t="str">
        <f>IF(AND(游戏总表!I216&gt;0,游戏总表!R216="非全年龄"),LOG(游戏总表!I216,10),"")</f>
        <v/>
      </c>
    </row>
    <row r="217" spans="25:30">
      <c r="Y217">
        <f>游戏总表!F217</f>
        <v>73.66</v>
      </c>
      <c r="Z217" s="24">
        <f>IF(游戏总表!I217&gt;0,LOG(游戏总表!I217,10),"")</f>
        <v>4.5519133234979483</v>
      </c>
      <c r="AA217" s="24">
        <f>IF(AND(游戏总表!I217&gt;0,游戏总表!Q217="高热度（&gt;198）"),LOG(游戏总表!I217,10),"")</f>
        <v>4.5519133234979483</v>
      </c>
      <c r="AB217" s="24" t="str">
        <f>IF(AND(游戏总表!I217&gt;0,游戏总表!Q217="低热度（≤198）"),LOG(游戏总表!I217,10),"")</f>
        <v/>
      </c>
      <c r="AC217" s="24">
        <f>IF(AND(游戏总表!I217&gt;0,游戏总表!R217="全年龄"),LOG(游戏总表!I217,10),"")</f>
        <v>4.5519133234979483</v>
      </c>
      <c r="AD217" s="24" t="str">
        <f>IF(AND(游戏总表!I217&gt;0,游戏总表!R217="非全年龄"),LOG(游戏总表!I217,10),"")</f>
        <v/>
      </c>
    </row>
    <row r="218" spans="25:30">
      <c r="Y218">
        <f>游戏总表!F218</f>
        <v>73.66</v>
      </c>
      <c r="Z218" s="24">
        <f>IF(游戏总表!I218&gt;0,LOG(游戏总表!I218,10),"")</f>
        <v>2.9036325160842376</v>
      </c>
      <c r="AA218" s="24" t="str">
        <f>IF(AND(游戏总表!I218&gt;0,游戏总表!Q218="高热度（&gt;198）"),LOG(游戏总表!I218,10),"")</f>
        <v/>
      </c>
      <c r="AB218" s="24">
        <f>IF(AND(游戏总表!I218&gt;0,游戏总表!Q218="低热度（≤198）"),LOG(游戏总表!I218,10),"")</f>
        <v>2.9036325160842376</v>
      </c>
      <c r="AC218" s="24">
        <f>IF(AND(游戏总表!I218&gt;0,游戏总表!R218="全年龄"),LOG(游戏总表!I218,10),"")</f>
        <v>2.9036325160842376</v>
      </c>
      <c r="AD218" s="24" t="str">
        <f>IF(AND(游戏总表!I218&gt;0,游戏总表!R218="非全年龄"),LOG(游戏总表!I218,10),"")</f>
        <v/>
      </c>
    </row>
    <row r="219" spans="25:30">
      <c r="Y219">
        <f>游戏总表!F219</f>
        <v>73.66</v>
      </c>
      <c r="Z219" s="24">
        <f>IF(游戏总表!I219&gt;0,LOG(游戏总表!I219,10),"")</f>
        <v>3.4881274962474582</v>
      </c>
      <c r="AA219" s="24" t="str">
        <f>IF(AND(游戏总表!I219&gt;0,游戏总表!Q219="高热度（&gt;198）"),LOG(游戏总表!I219,10),"")</f>
        <v/>
      </c>
      <c r="AB219" s="24">
        <f>IF(AND(游戏总表!I219&gt;0,游戏总表!Q219="低热度（≤198）"),LOG(游戏总表!I219,10),"")</f>
        <v>3.4881274962474582</v>
      </c>
      <c r="AC219" s="24">
        <f>IF(AND(游戏总表!I219&gt;0,游戏总表!R219="全年龄"),LOG(游戏总表!I219,10),"")</f>
        <v>3.4881274962474582</v>
      </c>
      <c r="AD219" s="24" t="str">
        <f>IF(AND(游戏总表!I219&gt;0,游戏总表!R219="非全年龄"),LOG(游戏总表!I219,10),"")</f>
        <v/>
      </c>
    </row>
    <row r="220" spans="25:30">
      <c r="Y220">
        <f>游戏总表!F220</f>
        <v>73.63</v>
      </c>
      <c r="Z220" s="24">
        <f>IF(游戏总表!I220&gt;0,LOG(游戏总表!I220,10),"")</f>
        <v>3.2268575702887232</v>
      </c>
      <c r="AA220" s="24" t="str">
        <f>IF(AND(游戏总表!I220&gt;0,游戏总表!Q220="高热度（&gt;198）"),LOG(游戏总表!I220,10),"")</f>
        <v/>
      </c>
      <c r="AB220" s="24">
        <f>IF(AND(游戏总表!I220&gt;0,游戏总表!Q220="低热度（≤198）"),LOG(游戏总表!I220,10),"")</f>
        <v>3.2268575702887232</v>
      </c>
      <c r="AC220" s="24">
        <f>IF(AND(游戏总表!I220&gt;0,游戏总表!R220="全年龄"),LOG(游戏总表!I220,10),"")</f>
        <v>3.2268575702887232</v>
      </c>
      <c r="AD220" s="24" t="str">
        <f>IF(AND(游戏总表!I220&gt;0,游戏总表!R220="非全年龄"),LOG(游戏总表!I220,10),"")</f>
        <v/>
      </c>
    </row>
    <row r="221" spans="25:30">
      <c r="Y221">
        <f>游戏总表!F221</f>
        <v>73.63</v>
      </c>
      <c r="Z221" s="24" t="str">
        <f>IF(游戏总表!I221&gt;0,LOG(游戏总表!I221,10),"")</f>
        <v/>
      </c>
      <c r="AA221" s="24" t="str">
        <f>IF(AND(游戏总表!I221&gt;0,游戏总表!Q221="高热度（&gt;198）"),LOG(游戏总表!I221,10),"")</f>
        <v/>
      </c>
      <c r="AB221" s="24" t="str">
        <f>IF(AND(游戏总表!I221&gt;0,游戏总表!Q221="低热度（≤198）"),LOG(游戏总表!I221,10),"")</f>
        <v/>
      </c>
      <c r="AC221" s="24" t="str">
        <f>IF(AND(游戏总表!I221&gt;0,游戏总表!R221="全年龄"),LOG(游戏总表!I221,10),"")</f>
        <v/>
      </c>
      <c r="AD221" s="24" t="str">
        <f>IF(AND(游戏总表!I221&gt;0,游戏总表!R221="非全年龄"),LOG(游戏总表!I221,10),"")</f>
        <v/>
      </c>
    </row>
    <row r="222" spans="25:30">
      <c r="Y222">
        <f>游戏总表!F222</f>
        <v>73.63</v>
      </c>
      <c r="Z222" s="24">
        <f>IF(游戏总表!I222&gt;0,LOG(游戏总表!I222,10),"")</f>
        <v>3.1245042248342823</v>
      </c>
      <c r="AA222" s="24" t="str">
        <f>IF(AND(游戏总表!I222&gt;0,游戏总表!Q222="高热度（&gt;198）"),LOG(游戏总表!I222,10),"")</f>
        <v/>
      </c>
      <c r="AB222" s="24">
        <f>IF(AND(游戏总表!I222&gt;0,游戏总表!Q222="低热度（≤198）"),LOG(游戏总表!I222,10),"")</f>
        <v>3.1245042248342823</v>
      </c>
      <c r="AC222" s="24" t="str">
        <f>IF(AND(游戏总表!I222&gt;0,游戏总表!R222="全年龄"),LOG(游戏总表!I222,10),"")</f>
        <v/>
      </c>
      <c r="AD222" s="24">
        <f>IF(AND(游戏总表!I222&gt;0,游戏总表!R222="非全年龄"),LOG(游戏总表!I222,10),"")</f>
        <v>3.1245042248342823</v>
      </c>
    </row>
    <row r="223" spans="25:30">
      <c r="Y223">
        <f>游戏总表!F223</f>
        <v>73.53</v>
      </c>
      <c r="Z223" s="24">
        <f>IF(游戏总表!I223&gt;0,LOG(游戏总表!I223,10),"")</f>
        <v>3.0644579892269181</v>
      </c>
      <c r="AA223" s="24" t="str">
        <f>IF(AND(游戏总表!I223&gt;0,游戏总表!Q223="高热度（&gt;198）"),LOG(游戏总表!I223,10),"")</f>
        <v/>
      </c>
      <c r="AB223" s="24">
        <f>IF(AND(游戏总表!I223&gt;0,游戏总表!Q223="低热度（≤198）"),LOG(游戏总表!I223,10),"")</f>
        <v>3.0644579892269181</v>
      </c>
      <c r="AC223" s="24">
        <f>IF(AND(游戏总表!I223&gt;0,游戏总表!R223="全年龄"),LOG(游戏总表!I223,10),"")</f>
        <v>3.0644579892269181</v>
      </c>
      <c r="AD223" s="24" t="str">
        <f>IF(AND(游戏总表!I223&gt;0,游戏总表!R223="非全年龄"),LOG(游戏总表!I223,10),"")</f>
        <v/>
      </c>
    </row>
    <row r="224" spans="25:30">
      <c r="Y224">
        <f>游戏总表!F224</f>
        <v>73.53</v>
      </c>
      <c r="Z224" s="24">
        <f>IF(游戏总表!I224&gt;0,LOG(游戏总表!I224,10),"")</f>
        <v>3.7644750274344085</v>
      </c>
      <c r="AA224" s="24" t="str">
        <f>IF(AND(游戏总表!I224&gt;0,游戏总表!Q224="高热度（&gt;198）"),LOG(游戏总表!I224,10),"")</f>
        <v/>
      </c>
      <c r="AB224" s="24">
        <f>IF(AND(游戏总表!I224&gt;0,游戏总表!Q224="低热度（≤198）"),LOG(游戏总表!I224,10),"")</f>
        <v>3.7644750274344085</v>
      </c>
      <c r="AC224" s="24">
        <f>IF(AND(游戏总表!I224&gt;0,游戏总表!R224="全年龄"),LOG(游戏总表!I224,10),"")</f>
        <v>3.7644750274344085</v>
      </c>
      <c r="AD224" s="24" t="str">
        <f>IF(AND(游戏总表!I224&gt;0,游戏总表!R224="非全年龄"),LOG(游戏总表!I224,10),"")</f>
        <v/>
      </c>
    </row>
    <row r="225" spans="25:30">
      <c r="Y225">
        <f>游戏总表!F225</f>
        <v>73.53</v>
      </c>
      <c r="Z225" s="24">
        <f>IF(游戏总表!I225&gt;0,LOG(游戏总表!I225,10),"")</f>
        <v>1.7323937598229684</v>
      </c>
      <c r="AA225" s="24" t="str">
        <f>IF(AND(游戏总表!I225&gt;0,游戏总表!Q225="高热度（&gt;198）"),LOG(游戏总表!I225,10),"")</f>
        <v/>
      </c>
      <c r="AB225" s="24">
        <f>IF(AND(游戏总表!I225&gt;0,游戏总表!Q225="低热度（≤198）"),LOG(游戏总表!I225,10),"")</f>
        <v>1.7323937598229684</v>
      </c>
      <c r="AC225" s="24">
        <f>IF(AND(游戏总表!I225&gt;0,游戏总表!R225="全年龄"),LOG(游戏总表!I225,10),"")</f>
        <v>1.7323937598229684</v>
      </c>
      <c r="AD225" s="24" t="str">
        <f>IF(AND(游戏总表!I225&gt;0,游戏总表!R225="非全年龄"),LOG(游戏总表!I225,10),"")</f>
        <v/>
      </c>
    </row>
    <row r="226" spans="25:30">
      <c r="Y226">
        <f>游戏总表!F226</f>
        <v>73.489999999999995</v>
      </c>
      <c r="Z226" s="24">
        <f>IF(游戏总表!I226&gt;0,LOG(游戏总表!I226,10),"")</f>
        <v>2.2174839442139058</v>
      </c>
      <c r="AA226" s="24" t="str">
        <f>IF(AND(游戏总表!I226&gt;0,游戏总表!Q226="高热度（&gt;198）"),LOG(游戏总表!I226,10),"")</f>
        <v/>
      </c>
      <c r="AB226" s="24">
        <f>IF(AND(游戏总表!I226&gt;0,游戏总表!Q226="低热度（≤198）"),LOG(游戏总表!I226,10),"")</f>
        <v>2.2174839442139058</v>
      </c>
      <c r="AC226" s="24">
        <f>IF(AND(游戏总表!I226&gt;0,游戏总表!R226="全年龄"),LOG(游戏总表!I226,10),"")</f>
        <v>2.2174839442139058</v>
      </c>
      <c r="AD226" s="24" t="str">
        <f>IF(AND(游戏总表!I226&gt;0,游戏总表!R226="非全年龄"),LOG(游戏总表!I226,10),"")</f>
        <v/>
      </c>
    </row>
    <row r="227" spans="25:30">
      <c r="Y227">
        <f>游戏总表!F227</f>
        <v>73.459999999999994</v>
      </c>
      <c r="Z227" s="24">
        <f>IF(游戏总表!I227&gt;0,LOG(游戏总表!I227,10),"")</f>
        <v>3.6747693140154256</v>
      </c>
      <c r="AA227" s="24" t="str">
        <f>IF(AND(游戏总表!I227&gt;0,游戏总表!Q227="高热度（&gt;198）"),LOG(游戏总表!I227,10),"")</f>
        <v/>
      </c>
      <c r="AB227" s="24">
        <f>IF(AND(游戏总表!I227&gt;0,游戏总表!Q227="低热度（≤198）"),LOG(游戏总表!I227,10),"")</f>
        <v>3.6747693140154256</v>
      </c>
      <c r="AC227" s="24">
        <f>IF(AND(游戏总表!I227&gt;0,游戏总表!R227="全年龄"),LOG(游戏总表!I227,10),"")</f>
        <v>3.6747693140154256</v>
      </c>
      <c r="AD227" s="24" t="str">
        <f>IF(AND(游戏总表!I227&gt;0,游戏总表!R227="非全年龄"),LOG(游戏总表!I227,10),"")</f>
        <v/>
      </c>
    </row>
    <row r="228" spans="25:30">
      <c r="Y228">
        <f>游戏总表!F228</f>
        <v>73.459999999999994</v>
      </c>
      <c r="Z228" s="24">
        <f>IF(游戏总表!I228&gt;0,LOG(游戏总表!I228,10),"")</f>
        <v>2.2528530309798929</v>
      </c>
      <c r="AA228" s="24" t="str">
        <f>IF(AND(游戏总表!I228&gt;0,游戏总表!Q228="高热度（&gt;198）"),LOG(游戏总表!I228,10),"")</f>
        <v/>
      </c>
      <c r="AB228" s="24">
        <f>IF(AND(游戏总表!I228&gt;0,游戏总表!Q228="低热度（≤198）"),LOG(游戏总表!I228,10),"")</f>
        <v>2.2528530309798929</v>
      </c>
      <c r="AC228" s="24">
        <f>IF(AND(游戏总表!I228&gt;0,游戏总表!R228="全年龄"),LOG(游戏总表!I228,10),"")</f>
        <v>2.2528530309798929</v>
      </c>
      <c r="AD228" s="24" t="str">
        <f>IF(AND(游戏总表!I228&gt;0,游戏总表!R228="非全年龄"),LOG(游戏总表!I228,10),"")</f>
        <v/>
      </c>
    </row>
    <row r="229" spans="25:30">
      <c r="Y229">
        <f>游戏总表!F229</f>
        <v>73.430000000000007</v>
      </c>
      <c r="Z229" s="24">
        <f>IF(游戏总表!I229&gt;0,LOG(游戏总表!I229,10),"")</f>
        <v>3.6518592692469487</v>
      </c>
      <c r="AA229" s="24" t="str">
        <f>IF(AND(游戏总表!I229&gt;0,游戏总表!Q229="高热度（&gt;198）"),LOG(游戏总表!I229,10),"")</f>
        <v/>
      </c>
      <c r="AB229" s="24">
        <f>IF(AND(游戏总表!I229&gt;0,游戏总表!Q229="低热度（≤198）"),LOG(游戏总表!I229,10),"")</f>
        <v>3.6518592692469487</v>
      </c>
      <c r="AC229" s="24">
        <f>IF(AND(游戏总表!I229&gt;0,游戏总表!R229="全年龄"),LOG(游戏总表!I229,10),"")</f>
        <v>3.6518592692469487</v>
      </c>
      <c r="AD229" s="24" t="str">
        <f>IF(AND(游戏总表!I229&gt;0,游戏总表!R229="非全年龄"),LOG(游戏总表!I229,10),"")</f>
        <v/>
      </c>
    </row>
    <row r="230" spans="25:30">
      <c r="Y230">
        <f>游戏总表!F230</f>
        <v>73.430000000000007</v>
      </c>
      <c r="Z230" s="24">
        <f>IF(游戏总表!I230&gt;0,LOG(游戏总表!I230,10),"")</f>
        <v>4.3029366997048655</v>
      </c>
      <c r="AA230" s="24">
        <f>IF(AND(游戏总表!I230&gt;0,游戏总表!Q230="高热度（&gt;198）"),LOG(游戏总表!I230,10),"")</f>
        <v>4.3029366997048655</v>
      </c>
      <c r="AB230" s="24" t="str">
        <f>IF(AND(游戏总表!I230&gt;0,游戏总表!Q230="低热度（≤198）"),LOG(游戏总表!I230,10),"")</f>
        <v/>
      </c>
      <c r="AC230" s="24">
        <f>IF(AND(游戏总表!I230&gt;0,游戏总表!R230="全年龄"),LOG(游戏总表!I230,10),"")</f>
        <v>4.3029366997048655</v>
      </c>
      <c r="AD230" s="24" t="str">
        <f>IF(AND(游戏总表!I230&gt;0,游戏总表!R230="非全年龄"),LOG(游戏总表!I230,10),"")</f>
        <v/>
      </c>
    </row>
    <row r="231" spans="25:30">
      <c r="Y231">
        <f>游戏总表!F231</f>
        <v>73.3</v>
      </c>
      <c r="Z231" s="24">
        <f>IF(游戏总表!I231&gt;0,LOG(游戏总表!I231,10),"")</f>
        <v>4.1057825978144411</v>
      </c>
      <c r="AA231" s="24" t="str">
        <f>IF(AND(游戏总表!I231&gt;0,游戏总表!Q231="高热度（&gt;198）"),LOG(游戏总表!I231,10),"")</f>
        <v/>
      </c>
      <c r="AB231" s="24">
        <f>IF(AND(游戏总表!I231&gt;0,游戏总表!Q231="低热度（≤198）"),LOG(游戏总表!I231,10),"")</f>
        <v>4.1057825978144411</v>
      </c>
      <c r="AC231" s="24">
        <f>IF(AND(游戏总表!I231&gt;0,游戏总表!R231="全年龄"),LOG(游戏总表!I231,10),"")</f>
        <v>4.1057825978144411</v>
      </c>
      <c r="AD231" s="24" t="str">
        <f>IF(AND(游戏总表!I231&gt;0,游戏总表!R231="非全年龄"),LOG(游戏总表!I231,10),"")</f>
        <v/>
      </c>
    </row>
    <row r="232" spans="25:30">
      <c r="Y232">
        <f>游戏总表!F232</f>
        <v>73.3</v>
      </c>
      <c r="Z232" s="24">
        <f>IF(游戏总表!I232&gt;0,LOG(游戏总表!I232,10),"")</f>
        <v>4.8896266013328802</v>
      </c>
      <c r="AA232" s="24">
        <f>IF(AND(游戏总表!I232&gt;0,游戏总表!Q232="高热度（&gt;198）"),LOG(游戏总表!I232,10),"")</f>
        <v>4.8896266013328802</v>
      </c>
      <c r="AB232" s="24" t="str">
        <f>IF(AND(游戏总表!I232&gt;0,游戏总表!Q232="低热度（≤198）"),LOG(游戏总表!I232,10),"")</f>
        <v/>
      </c>
      <c r="AC232" s="24">
        <f>IF(AND(游戏总表!I232&gt;0,游戏总表!R232="全年龄"),LOG(游戏总表!I232,10),"")</f>
        <v>4.8896266013328802</v>
      </c>
      <c r="AD232" s="24" t="str">
        <f>IF(AND(游戏总表!I232&gt;0,游戏总表!R232="非全年龄"),LOG(游戏总表!I232,10),"")</f>
        <v/>
      </c>
    </row>
    <row r="233" spans="25:30">
      <c r="Y233">
        <f>游戏总表!F233</f>
        <v>73.3</v>
      </c>
      <c r="Z233" s="24">
        <f>IF(游戏总表!I233&gt;0,LOG(游戏总表!I233,10),"")</f>
        <v>4.304339704892338</v>
      </c>
      <c r="AA233" s="24" t="str">
        <f>IF(AND(游戏总表!I233&gt;0,游戏总表!Q233="高热度（&gt;198）"),LOG(游戏总表!I233,10),"")</f>
        <v/>
      </c>
      <c r="AB233" s="24">
        <f>IF(AND(游戏总表!I233&gt;0,游戏总表!Q233="低热度（≤198）"),LOG(游戏总表!I233,10),"")</f>
        <v>4.304339704892338</v>
      </c>
      <c r="AC233" s="24">
        <f>IF(AND(游戏总表!I233&gt;0,游戏总表!R233="全年龄"),LOG(游戏总表!I233,10),"")</f>
        <v>4.304339704892338</v>
      </c>
      <c r="AD233" s="24" t="str">
        <f>IF(AND(游戏总表!I233&gt;0,游戏总表!R233="非全年龄"),LOG(游戏总表!I233,10),"")</f>
        <v/>
      </c>
    </row>
    <row r="234" spans="25:30">
      <c r="Y234">
        <f>游戏总表!F234</f>
        <v>73.23</v>
      </c>
      <c r="Z234" s="24" t="str">
        <f>IF(游戏总表!I234&gt;0,LOG(游戏总表!I234,10),"")</f>
        <v/>
      </c>
      <c r="AA234" s="24" t="str">
        <f>IF(AND(游戏总表!I234&gt;0,游戏总表!Q234="高热度（&gt;198）"),LOG(游戏总表!I234,10),"")</f>
        <v/>
      </c>
      <c r="AB234" s="24" t="str">
        <f>IF(AND(游戏总表!I234&gt;0,游戏总表!Q234="低热度（≤198）"),LOG(游戏总表!I234,10),"")</f>
        <v/>
      </c>
      <c r="AC234" s="24" t="str">
        <f>IF(AND(游戏总表!I234&gt;0,游戏总表!R234="全年龄"),LOG(游戏总表!I234,10),"")</f>
        <v/>
      </c>
      <c r="AD234" s="24" t="str">
        <f>IF(AND(游戏总表!I234&gt;0,游戏总表!R234="非全年龄"),LOG(游戏总表!I234,10),"")</f>
        <v/>
      </c>
    </row>
    <row r="235" spans="25:30">
      <c r="Y235">
        <f>游戏总表!F235</f>
        <v>73.13</v>
      </c>
      <c r="Z235" s="24" t="str">
        <f>IF(游戏总表!I235&gt;0,LOG(游戏总表!I235,10),"")</f>
        <v/>
      </c>
      <c r="AA235" s="24" t="str">
        <f>IF(AND(游戏总表!I235&gt;0,游戏总表!Q235="高热度（&gt;198）"),LOG(游戏总表!I235,10),"")</f>
        <v/>
      </c>
      <c r="AB235" s="24" t="str">
        <f>IF(AND(游戏总表!I235&gt;0,游戏总表!Q235="低热度（≤198）"),LOG(游戏总表!I235,10),"")</f>
        <v/>
      </c>
      <c r="AC235" s="24" t="str">
        <f>IF(AND(游戏总表!I235&gt;0,游戏总表!R235="全年龄"),LOG(游戏总表!I235,10),"")</f>
        <v/>
      </c>
      <c r="AD235" s="24" t="str">
        <f>IF(AND(游戏总表!I235&gt;0,游戏总表!R235="非全年龄"),LOG(游戏总表!I235,10),"")</f>
        <v/>
      </c>
    </row>
    <row r="236" spans="25:30">
      <c r="Y236">
        <f>游戏总表!F236</f>
        <v>73.099999999999994</v>
      </c>
      <c r="Z236" s="24">
        <f>IF(游戏总表!I236&gt;0,LOG(游戏总表!I236,10),"")</f>
        <v>4.1677012349713678</v>
      </c>
      <c r="AA236" s="24">
        <f>IF(AND(游戏总表!I236&gt;0,游戏总表!Q236="高热度（&gt;198）"),LOG(游戏总表!I236,10),"")</f>
        <v>4.1677012349713678</v>
      </c>
      <c r="AB236" s="24" t="str">
        <f>IF(AND(游戏总表!I236&gt;0,游戏总表!Q236="低热度（≤198）"),LOG(游戏总表!I236,10),"")</f>
        <v/>
      </c>
      <c r="AC236" s="24">
        <f>IF(AND(游戏总表!I236&gt;0,游戏总表!R236="全年龄"),LOG(游戏总表!I236,10),"")</f>
        <v>4.1677012349713678</v>
      </c>
      <c r="AD236" s="24" t="str">
        <f>IF(AND(游戏总表!I236&gt;0,游戏总表!R236="非全年龄"),LOG(游戏总表!I236,10),"")</f>
        <v/>
      </c>
    </row>
    <row r="237" spans="25:30">
      <c r="Y237">
        <f>游戏总表!F237</f>
        <v>72.97</v>
      </c>
      <c r="Z237" s="24">
        <f>IF(游戏总表!I237&gt;0,LOG(游戏总表!I237,10),"")</f>
        <v>2.7363965022766421</v>
      </c>
      <c r="AA237" s="24" t="str">
        <f>IF(AND(游戏总表!I237&gt;0,游戏总表!Q237="高热度（&gt;198）"),LOG(游戏总表!I237,10),"")</f>
        <v/>
      </c>
      <c r="AB237" s="24">
        <f>IF(AND(游戏总表!I237&gt;0,游戏总表!Q237="低热度（≤198）"),LOG(游戏总表!I237,10),"")</f>
        <v>2.7363965022766421</v>
      </c>
      <c r="AC237" s="24">
        <f>IF(AND(游戏总表!I237&gt;0,游戏总表!R237="全年龄"),LOG(游戏总表!I237,10),"")</f>
        <v>2.7363965022766421</v>
      </c>
      <c r="AD237" s="24" t="str">
        <f>IF(AND(游戏总表!I237&gt;0,游戏总表!R237="非全年龄"),LOG(游戏总表!I237,10),"")</f>
        <v/>
      </c>
    </row>
    <row r="238" spans="25:30">
      <c r="Y238">
        <f>游戏总表!F238</f>
        <v>72.94</v>
      </c>
      <c r="Z238" s="24">
        <f>IF(游戏总表!I238&gt;0,LOG(游戏总表!I238,10),"")</f>
        <v>2.0755469613925306</v>
      </c>
      <c r="AA238" s="24" t="str">
        <f>IF(AND(游戏总表!I238&gt;0,游戏总表!Q238="高热度（&gt;198）"),LOG(游戏总表!I238,10),"")</f>
        <v/>
      </c>
      <c r="AB238" s="24">
        <f>IF(AND(游戏总表!I238&gt;0,游戏总表!Q238="低热度（≤198）"),LOG(游戏总表!I238,10),"")</f>
        <v>2.0755469613925306</v>
      </c>
      <c r="AC238" s="24">
        <f>IF(AND(游戏总表!I238&gt;0,游戏总表!R238="全年龄"),LOG(游戏总表!I238,10),"")</f>
        <v>2.0755469613925306</v>
      </c>
      <c r="AD238" s="24" t="str">
        <f>IF(AND(游戏总表!I238&gt;0,游戏总表!R238="非全年龄"),LOG(游戏总表!I238,10),"")</f>
        <v/>
      </c>
    </row>
    <row r="239" spans="25:30">
      <c r="Y239">
        <f>游戏总表!F239</f>
        <v>72.94</v>
      </c>
      <c r="Z239" s="24">
        <f>IF(游戏总表!I239&gt;0,LOG(游戏总表!I239,10),"")</f>
        <v>4.6447929709496831</v>
      </c>
      <c r="AA239" s="24">
        <f>IF(AND(游戏总表!I239&gt;0,游戏总表!Q239="高热度（&gt;198）"),LOG(游戏总表!I239,10),"")</f>
        <v>4.6447929709496831</v>
      </c>
      <c r="AB239" s="24" t="str">
        <f>IF(AND(游戏总表!I239&gt;0,游戏总表!Q239="低热度（≤198）"),LOG(游戏总表!I239,10),"")</f>
        <v/>
      </c>
      <c r="AC239" s="24">
        <f>IF(AND(游戏总表!I239&gt;0,游戏总表!R239="全年龄"),LOG(游戏总表!I239,10),"")</f>
        <v>4.6447929709496831</v>
      </c>
      <c r="AD239" s="24" t="str">
        <f>IF(AND(游戏总表!I239&gt;0,游戏总表!R239="非全年龄"),LOG(游戏总表!I239,10),"")</f>
        <v/>
      </c>
    </row>
    <row r="240" spans="25:30">
      <c r="Y240">
        <f>游戏总表!F240</f>
        <v>72.900000000000006</v>
      </c>
      <c r="Z240" s="24">
        <f>IF(游戏总表!I240&gt;0,LOG(游戏总表!I240,10),"")</f>
        <v>2.996511672154178</v>
      </c>
      <c r="AA240" s="24" t="str">
        <f>IF(AND(游戏总表!I240&gt;0,游戏总表!Q240="高热度（&gt;198）"),LOG(游戏总表!I240,10),"")</f>
        <v/>
      </c>
      <c r="AB240" s="24">
        <f>IF(AND(游戏总表!I240&gt;0,游戏总表!Q240="低热度（≤198）"),LOG(游戏总表!I240,10),"")</f>
        <v>2.996511672154178</v>
      </c>
      <c r="AC240" s="24">
        <f>IF(AND(游戏总表!I240&gt;0,游戏总表!R240="全年龄"),LOG(游戏总表!I240,10),"")</f>
        <v>2.996511672154178</v>
      </c>
      <c r="AD240" s="24" t="str">
        <f>IF(AND(游戏总表!I240&gt;0,游戏总表!R240="非全年龄"),LOG(游戏总表!I240,10),"")</f>
        <v/>
      </c>
    </row>
    <row r="241" spans="25:30">
      <c r="Y241">
        <f>游戏总表!F241</f>
        <v>72.84</v>
      </c>
      <c r="Z241" s="24">
        <f>IF(游戏总表!I241&gt;0,LOG(游戏总表!I241,10),"")</f>
        <v>2.4440447959180758</v>
      </c>
      <c r="AA241" s="24" t="str">
        <f>IF(AND(游戏总表!I241&gt;0,游戏总表!Q241="高热度（&gt;198）"),LOG(游戏总表!I241,10),"")</f>
        <v/>
      </c>
      <c r="AB241" s="24">
        <f>IF(AND(游戏总表!I241&gt;0,游戏总表!Q241="低热度（≤198）"),LOG(游戏总表!I241,10),"")</f>
        <v>2.4440447959180758</v>
      </c>
      <c r="AC241" s="24">
        <f>IF(AND(游戏总表!I241&gt;0,游戏总表!R241="全年龄"),LOG(游戏总表!I241,10),"")</f>
        <v>2.4440447959180758</v>
      </c>
      <c r="AD241" s="24" t="str">
        <f>IF(AND(游戏总表!I241&gt;0,游戏总表!R241="非全年龄"),LOG(游戏总表!I241,10),"")</f>
        <v/>
      </c>
    </row>
    <row r="242" spans="25:30">
      <c r="Y242">
        <f>游戏总表!F242</f>
        <v>72.8</v>
      </c>
      <c r="Z242" s="24">
        <f>IF(游戏总表!I242&gt;0,LOG(游戏总表!I242,10),"")</f>
        <v>2.0211892990699378</v>
      </c>
      <c r="AA242" s="24" t="str">
        <f>IF(AND(游戏总表!I242&gt;0,游戏总表!Q242="高热度（&gt;198）"),LOG(游戏总表!I242,10),"")</f>
        <v/>
      </c>
      <c r="AB242" s="24">
        <f>IF(AND(游戏总表!I242&gt;0,游戏总表!Q242="低热度（≤198）"),LOG(游戏总表!I242,10),"")</f>
        <v>2.0211892990699378</v>
      </c>
      <c r="AC242" s="24">
        <f>IF(AND(游戏总表!I242&gt;0,游戏总表!R242="全年龄"),LOG(游戏总表!I242,10),"")</f>
        <v>2.0211892990699378</v>
      </c>
      <c r="AD242" s="24" t="str">
        <f>IF(AND(游戏总表!I242&gt;0,游戏总表!R242="非全年龄"),LOG(游戏总表!I242,10),"")</f>
        <v/>
      </c>
    </row>
    <row r="243" spans="25:30">
      <c r="Y243">
        <f>游戏总表!F243</f>
        <v>72.8</v>
      </c>
      <c r="Z243" s="24">
        <f>IF(游戏总表!I243&gt;0,LOG(游戏总表!I243,10),"")</f>
        <v>2.1205739312058496</v>
      </c>
      <c r="AA243" s="24" t="str">
        <f>IF(AND(游戏总表!I243&gt;0,游戏总表!Q243="高热度（&gt;198）"),LOG(游戏总表!I243,10),"")</f>
        <v/>
      </c>
      <c r="AB243" s="24">
        <f>IF(AND(游戏总表!I243&gt;0,游戏总表!Q243="低热度（≤198）"),LOG(游戏总表!I243,10),"")</f>
        <v>2.1205739312058496</v>
      </c>
      <c r="AC243" s="24">
        <f>IF(AND(游戏总表!I243&gt;0,游戏总表!R243="全年龄"),LOG(游戏总表!I243,10),"")</f>
        <v>2.1205739312058496</v>
      </c>
      <c r="AD243" s="24" t="str">
        <f>IF(AND(游戏总表!I243&gt;0,游戏总表!R243="非全年龄"),LOG(游戏总表!I243,10),"")</f>
        <v/>
      </c>
    </row>
    <row r="244" spans="25:30">
      <c r="Y244">
        <f>游戏总表!F244</f>
        <v>72.77</v>
      </c>
      <c r="Z244" s="24">
        <f>IF(游戏总表!I244&gt;0,LOG(游戏总表!I244,10),"")</f>
        <v>2.9278834103307068</v>
      </c>
      <c r="AA244" s="24" t="str">
        <f>IF(AND(游戏总表!I244&gt;0,游戏总表!Q244="高热度（&gt;198）"),LOG(游戏总表!I244,10),"")</f>
        <v/>
      </c>
      <c r="AB244" s="24">
        <f>IF(AND(游戏总表!I244&gt;0,游戏总表!Q244="低热度（≤198）"),LOG(游戏总表!I244,10),"")</f>
        <v>2.9278834103307068</v>
      </c>
      <c r="AC244" s="24">
        <f>IF(AND(游戏总表!I244&gt;0,游戏总表!R244="全年龄"),LOG(游戏总表!I244,10),"")</f>
        <v>2.9278834103307068</v>
      </c>
      <c r="AD244" s="24" t="str">
        <f>IF(AND(游戏总表!I244&gt;0,游戏总表!R244="非全年龄"),LOG(游戏总表!I244,10),"")</f>
        <v/>
      </c>
    </row>
    <row r="245" spans="25:30">
      <c r="Y245">
        <f>游戏总表!F245</f>
        <v>72.739999999999995</v>
      </c>
      <c r="Z245" s="24">
        <f>IF(游戏总表!I245&gt;0,LOG(游戏总表!I245,10),"")</f>
        <v>3.5641924606261974</v>
      </c>
      <c r="AA245" s="24" t="str">
        <f>IF(AND(游戏总表!I245&gt;0,游戏总表!Q245="高热度（&gt;198）"),LOG(游戏总表!I245,10),"")</f>
        <v/>
      </c>
      <c r="AB245" s="24">
        <f>IF(AND(游戏总表!I245&gt;0,游戏总表!Q245="低热度（≤198）"),LOG(游戏总表!I245,10),"")</f>
        <v>3.5641924606261974</v>
      </c>
      <c r="AC245" s="24">
        <f>IF(AND(游戏总表!I245&gt;0,游戏总表!R245="全年龄"),LOG(游戏总表!I245,10),"")</f>
        <v>3.5641924606261974</v>
      </c>
      <c r="AD245" s="24" t="str">
        <f>IF(AND(游戏总表!I245&gt;0,游戏总表!R245="非全年龄"),LOG(游戏总表!I245,10),"")</f>
        <v/>
      </c>
    </row>
    <row r="246" spans="25:30">
      <c r="Y246">
        <f>游戏总表!F246</f>
        <v>72.739999999999995</v>
      </c>
      <c r="Z246" s="24" t="str">
        <f>IF(游戏总表!I246&gt;0,LOG(游戏总表!I246,10),"")</f>
        <v/>
      </c>
      <c r="AA246" s="24" t="str">
        <f>IF(AND(游戏总表!I246&gt;0,游戏总表!Q246="高热度（&gt;198）"),LOG(游戏总表!I246,10),"")</f>
        <v/>
      </c>
      <c r="AB246" s="24" t="str">
        <f>IF(AND(游戏总表!I246&gt;0,游戏总表!Q246="低热度（≤198）"),LOG(游戏总表!I246,10),"")</f>
        <v/>
      </c>
      <c r="AC246" s="24" t="str">
        <f>IF(AND(游戏总表!I246&gt;0,游戏总表!R246="全年龄"),LOG(游戏总表!I246,10),"")</f>
        <v/>
      </c>
      <c r="AD246" s="24" t="str">
        <f>IF(AND(游戏总表!I246&gt;0,游戏总表!R246="非全年龄"),LOG(游戏总表!I246,10),"")</f>
        <v/>
      </c>
    </row>
    <row r="247" spans="25:30">
      <c r="Y247">
        <f>游戏总表!F247</f>
        <v>72.709999999999994</v>
      </c>
      <c r="Z247" s="24">
        <f>IF(游戏总表!I247&gt;0,LOG(游戏总表!I247,10),"")</f>
        <v>5.0917654099617753</v>
      </c>
      <c r="AA247" s="24">
        <f>IF(AND(游戏总表!I247&gt;0,游戏总表!Q247="高热度（&gt;198）"),LOG(游戏总表!I247,10),"")</f>
        <v>5.0917654099617753</v>
      </c>
      <c r="AB247" s="24" t="str">
        <f>IF(AND(游戏总表!I247&gt;0,游戏总表!Q247="低热度（≤198）"),LOG(游戏总表!I247,10),"")</f>
        <v/>
      </c>
      <c r="AC247" s="24" t="str">
        <f>IF(AND(游戏总表!I247&gt;0,游戏总表!R247="全年龄"),LOG(游戏总表!I247,10),"")</f>
        <v/>
      </c>
      <c r="AD247" s="24">
        <f>IF(AND(游戏总表!I247&gt;0,游戏总表!R247="非全年龄"),LOG(游戏总表!I247,10),"")</f>
        <v>5.0917654099617753</v>
      </c>
    </row>
    <row r="248" spans="25:30">
      <c r="Y248">
        <f>游戏总表!F248</f>
        <v>72.709999999999994</v>
      </c>
      <c r="Z248" s="24">
        <f>IF(游戏总表!I248&gt;0,LOG(游戏总表!I248,10),"")</f>
        <v>4.336899809359533</v>
      </c>
      <c r="AA248" s="24">
        <f>IF(AND(游戏总表!I248&gt;0,游戏总表!Q248="高热度（&gt;198）"),LOG(游戏总表!I248,10),"")</f>
        <v>4.336899809359533</v>
      </c>
      <c r="AB248" s="24" t="str">
        <f>IF(AND(游戏总表!I248&gt;0,游戏总表!Q248="低热度（≤198）"),LOG(游戏总表!I248,10),"")</f>
        <v/>
      </c>
      <c r="AC248" s="24">
        <f>IF(AND(游戏总表!I248&gt;0,游戏总表!R248="全年龄"),LOG(游戏总表!I248,10),"")</f>
        <v>4.336899809359533</v>
      </c>
      <c r="AD248" s="24" t="str">
        <f>IF(AND(游戏总表!I248&gt;0,游戏总表!R248="非全年龄"),LOG(游戏总表!I248,10),"")</f>
        <v/>
      </c>
    </row>
    <row r="249" spans="25:30">
      <c r="Y249">
        <f>游戏总表!F249</f>
        <v>72.709999999999994</v>
      </c>
      <c r="Z249" s="24">
        <f>IF(游戏总表!I249&gt;0,LOG(游戏总表!I249,10),"")</f>
        <v>3.625621081424907</v>
      </c>
      <c r="AA249" s="24" t="str">
        <f>IF(AND(游戏总表!I249&gt;0,游戏总表!Q249="高热度（&gt;198）"),LOG(游戏总表!I249,10),"")</f>
        <v/>
      </c>
      <c r="AB249" s="24">
        <f>IF(AND(游戏总表!I249&gt;0,游戏总表!Q249="低热度（≤198）"),LOG(游戏总表!I249,10),"")</f>
        <v>3.625621081424907</v>
      </c>
      <c r="AC249" s="24">
        <f>IF(AND(游戏总表!I249&gt;0,游戏总表!R249="全年龄"),LOG(游戏总表!I249,10),"")</f>
        <v>3.625621081424907</v>
      </c>
      <c r="AD249" s="24" t="str">
        <f>IF(AND(游戏总表!I249&gt;0,游戏总表!R249="非全年龄"),LOG(游戏总表!I249,10),"")</f>
        <v/>
      </c>
    </row>
    <row r="250" spans="25:30">
      <c r="Y250">
        <f>游戏总表!F250</f>
        <v>72.67</v>
      </c>
      <c r="Z250" s="24">
        <f>IF(游戏总表!I250&gt;0,LOG(游戏总表!I250,10),"")</f>
        <v>3.9724342769573653</v>
      </c>
      <c r="AA250" s="24" t="str">
        <f>IF(AND(游戏总表!I250&gt;0,游戏总表!Q250="高热度（&gt;198）"),LOG(游戏总表!I250,10),"")</f>
        <v/>
      </c>
      <c r="AB250" s="24">
        <f>IF(AND(游戏总表!I250&gt;0,游戏总表!Q250="低热度（≤198）"),LOG(游戏总表!I250,10),"")</f>
        <v>3.9724342769573653</v>
      </c>
      <c r="AC250" s="24">
        <f>IF(AND(游戏总表!I250&gt;0,游戏总表!R250="全年龄"),LOG(游戏总表!I250,10),"")</f>
        <v>3.9724342769573653</v>
      </c>
      <c r="AD250" s="24" t="str">
        <f>IF(AND(游戏总表!I250&gt;0,游戏总表!R250="非全年龄"),LOG(游戏总表!I250,10),"")</f>
        <v/>
      </c>
    </row>
    <row r="251" spans="25:30">
      <c r="Y251">
        <f>游戏总表!F251</f>
        <v>72.64</v>
      </c>
      <c r="Z251" s="24">
        <f>IF(游戏总表!I251&gt;0,LOG(游戏总表!I251,10),"")</f>
        <v>2.5185139398778871</v>
      </c>
      <c r="AA251" s="24" t="str">
        <f>IF(AND(游戏总表!I251&gt;0,游戏总表!Q251="高热度（&gt;198）"),LOG(游戏总表!I251,10),"")</f>
        <v/>
      </c>
      <c r="AB251" s="24">
        <f>IF(AND(游戏总表!I251&gt;0,游戏总表!Q251="低热度（≤198）"),LOG(游戏总表!I251,10),"")</f>
        <v>2.5185139398778871</v>
      </c>
      <c r="AC251" s="24">
        <f>IF(AND(游戏总表!I251&gt;0,游戏总表!R251="全年龄"),LOG(游戏总表!I251,10),"")</f>
        <v>2.5185139398778871</v>
      </c>
      <c r="AD251" s="24" t="str">
        <f>IF(AND(游戏总表!I251&gt;0,游戏总表!R251="非全年龄"),LOG(游戏总表!I251,10),"")</f>
        <v/>
      </c>
    </row>
    <row r="252" spans="25:30">
      <c r="Y252">
        <f>游戏总表!F252</f>
        <v>72.61</v>
      </c>
      <c r="Z252" s="24">
        <f>IF(游戏总表!I252&gt;0,LOG(游戏总表!I252,10),"")</f>
        <v>2.661812685537261</v>
      </c>
      <c r="AA252" s="24" t="str">
        <f>IF(AND(游戏总表!I252&gt;0,游戏总表!Q252="高热度（&gt;198）"),LOG(游戏总表!I252,10),"")</f>
        <v/>
      </c>
      <c r="AB252" s="24">
        <f>IF(AND(游戏总表!I252&gt;0,游戏总表!Q252="低热度（≤198）"),LOG(游戏总表!I252,10),"")</f>
        <v>2.661812685537261</v>
      </c>
      <c r="AC252" s="24">
        <f>IF(AND(游戏总表!I252&gt;0,游戏总表!R252="全年龄"),LOG(游戏总表!I252,10),"")</f>
        <v>2.661812685537261</v>
      </c>
      <c r="AD252" s="24" t="str">
        <f>IF(AND(游戏总表!I252&gt;0,游戏总表!R252="非全年龄"),LOG(游戏总表!I252,10),"")</f>
        <v/>
      </c>
    </row>
    <row r="253" spans="25:30">
      <c r="Y253">
        <f>游戏总表!F253</f>
        <v>72.61</v>
      </c>
      <c r="Z253" s="24">
        <f>IF(游戏总表!I253&gt;0,LOG(游戏总表!I253,10),"")</f>
        <v>4.1372274764429067</v>
      </c>
      <c r="AA253" s="24">
        <f>IF(AND(游戏总表!I253&gt;0,游戏总表!Q253="高热度（&gt;198）"),LOG(游戏总表!I253,10),"")</f>
        <v>4.1372274764429067</v>
      </c>
      <c r="AB253" s="24" t="str">
        <f>IF(AND(游戏总表!I253&gt;0,游戏总表!Q253="低热度（≤198）"),LOG(游戏总表!I253,10),"")</f>
        <v/>
      </c>
      <c r="AC253" s="24">
        <f>IF(AND(游戏总表!I253&gt;0,游戏总表!R253="全年龄"),LOG(游戏总表!I253,10),"")</f>
        <v>4.1372274764429067</v>
      </c>
      <c r="AD253" s="24" t="str">
        <f>IF(AND(游戏总表!I253&gt;0,游戏总表!R253="非全年龄"),LOG(游戏总表!I253,10),"")</f>
        <v/>
      </c>
    </row>
    <row r="254" spans="25:30">
      <c r="Y254">
        <f>游戏总表!F254</f>
        <v>72.569999999999993</v>
      </c>
      <c r="Z254" s="24">
        <f>IF(游戏总表!I254&gt;0,LOG(游戏总表!I254,10),"")</f>
        <v>3.8258154449852029</v>
      </c>
      <c r="AA254" s="24">
        <f>IF(AND(游戏总表!I254&gt;0,游戏总表!Q254="高热度（&gt;198）"),LOG(游戏总表!I254,10),"")</f>
        <v>3.8258154449852029</v>
      </c>
      <c r="AB254" s="24" t="str">
        <f>IF(AND(游戏总表!I254&gt;0,游戏总表!Q254="低热度（≤198）"),LOG(游戏总表!I254,10),"")</f>
        <v/>
      </c>
      <c r="AC254" s="24">
        <f>IF(AND(游戏总表!I254&gt;0,游戏总表!R254="全年龄"),LOG(游戏总表!I254,10),"")</f>
        <v>3.8258154449852029</v>
      </c>
      <c r="AD254" s="24" t="str">
        <f>IF(AND(游戏总表!I254&gt;0,游戏总表!R254="非全年龄"),LOG(游戏总表!I254,10),"")</f>
        <v/>
      </c>
    </row>
    <row r="255" spans="25:30">
      <c r="Y255">
        <f>游戏总表!F255</f>
        <v>72.569999999999993</v>
      </c>
      <c r="Z255" s="24">
        <f>IF(游戏总表!I255&gt;0,LOG(游戏总表!I255,10),"")</f>
        <v>3.6152133348013584</v>
      </c>
      <c r="AA255" s="24" t="str">
        <f>IF(AND(游戏总表!I255&gt;0,游戏总表!Q255="高热度（&gt;198）"),LOG(游戏总表!I255,10),"")</f>
        <v/>
      </c>
      <c r="AB255" s="24">
        <f>IF(AND(游戏总表!I255&gt;0,游戏总表!Q255="低热度（≤198）"),LOG(游戏总表!I255,10),"")</f>
        <v>3.6152133348013584</v>
      </c>
      <c r="AC255" s="24">
        <f>IF(AND(游戏总表!I255&gt;0,游戏总表!R255="全年龄"),LOG(游戏总表!I255,10),"")</f>
        <v>3.6152133348013584</v>
      </c>
      <c r="AD255" s="24" t="str">
        <f>IF(AND(游戏总表!I255&gt;0,游戏总表!R255="非全年龄"),LOG(游戏总表!I255,10),"")</f>
        <v/>
      </c>
    </row>
    <row r="256" spans="25:30">
      <c r="Y256">
        <f>游戏总表!F256</f>
        <v>72.569999999999993</v>
      </c>
      <c r="Z256" s="24" t="str">
        <f>IF(游戏总表!I256&gt;0,LOG(游戏总表!I256,10),"")</f>
        <v/>
      </c>
      <c r="AA256" s="24" t="str">
        <f>IF(AND(游戏总表!I256&gt;0,游戏总表!Q256="高热度（&gt;198）"),LOG(游戏总表!I256,10),"")</f>
        <v/>
      </c>
      <c r="AB256" s="24" t="str">
        <f>IF(AND(游戏总表!I256&gt;0,游戏总表!Q256="低热度（≤198）"),LOG(游戏总表!I256,10),"")</f>
        <v/>
      </c>
      <c r="AC256" s="24" t="str">
        <f>IF(AND(游戏总表!I256&gt;0,游戏总表!R256="全年龄"),LOG(游戏总表!I256,10),"")</f>
        <v/>
      </c>
      <c r="AD256" s="24" t="str">
        <f>IF(AND(游戏总表!I256&gt;0,游戏总表!R256="非全年龄"),LOG(游戏总表!I256,10),"")</f>
        <v/>
      </c>
    </row>
    <row r="257" spans="25:30">
      <c r="Y257">
        <f>游戏总表!F257</f>
        <v>72.540000000000006</v>
      </c>
      <c r="Z257" s="24">
        <f>IF(游戏总表!I257&gt;0,LOG(游戏总表!I257,10),"")</f>
        <v>3.2164298308762507</v>
      </c>
      <c r="AA257" s="24" t="str">
        <f>IF(AND(游戏总表!I257&gt;0,游戏总表!Q257="高热度（&gt;198）"),LOG(游戏总表!I257,10),"")</f>
        <v/>
      </c>
      <c r="AB257" s="24">
        <f>IF(AND(游戏总表!I257&gt;0,游戏总表!Q257="低热度（≤198）"),LOG(游戏总表!I257,10),"")</f>
        <v>3.2164298308762507</v>
      </c>
      <c r="AC257" s="24">
        <f>IF(AND(游戏总表!I257&gt;0,游戏总表!R257="全年龄"),LOG(游戏总表!I257,10),"")</f>
        <v>3.2164298308762507</v>
      </c>
      <c r="AD257" s="24" t="str">
        <f>IF(AND(游戏总表!I257&gt;0,游戏总表!R257="非全年龄"),LOG(游戏总表!I257,10),"")</f>
        <v/>
      </c>
    </row>
    <row r="258" spans="25:30">
      <c r="Y258">
        <f>游戏总表!F258</f>
        <v>72.540000000000006</v>
      </c>
      <c r="Z258" s="24">
        <f>IF(游戏总表!I258&gt;0,LOG(游戏总表!I258,10),"")</f>
        <v>4.5858779029982779</v>
      </c>
      <c r="AA258" s="24">
        <f>IF(AND(游戏总表!I258&gt;0,游戏总表!Q258="高热度（&gt;198）"),LOG(游戏总表!I258,10),"")</f>
        <v>4.5858779029982779</v>
      </c>
      <c r="AB258" s="24" t="str">
        <f>IF(AND(游戏总表!I258&gt;0,游戏总表!Q258="低热度（≤198）"),LOG(游戏总表!I258,10),"")</f>
        <v/>
      </c>
      <c r="AC258" s="24">
        <f>IF(AND(游戏总表!I258&gt;0,游戏总表!R258="全年龄"),LOG(游戏总表!I258,10),"")</f>
        <v>4.5858779029982779</v>
      </c>
      <c r="AD258" s="24" t="str">
        <f>IF(AND(游戏总表!I258&gt;0,游戏总表!R258="非全年龄"),LOG(游戏总表!I258,10),"")</f>
        <v/>
      </c>
    </row>
    <row r="259" spans="25:30">
      <c r="Y259">
        <f>游戏总表!F259</f>
        <v>72.510000000000005</v>
      </c>
      <c r="Z259" s="24">
        <f>IF(游戏总表!I259&gt;0,LOG(游戏总表!I259,10),"")</f>
        <v>3.3392526340326993</v>
      </c>
      <c r="AA259" s="24" t="str">
        <f>IF(AND(游戏总表!I259&gt;0,游戏总表!Q259="高热度（&gt;198）"),LOG(游戏总表!I259,10),"")</f>
        <v/>
      </c>
      <c r="AB259" s="24">
        <f>IF(AND(游戏总表!I259&gt;0,游戏总表!Q259="低热度（≤198）"),LOG(游戏总表!I259,10),"")</f>
        <v>3.3392526340326993</v>
      </c>
      <c r="AC259" s="24">
        <f>IF(AND(游戏总表!I259&gt;0,游戏总表!R259="全年龄"),LOG(游戏总表!I259,10),"")</f>
        <v>3.3392526340326993</v>
      </c>
      <c r="AD259" s="24" t="str">
        <f>IF(AND(游戏总表!I259&gt;0,游戏总表!R259="非全年龄"),LOG(游戏总表!I259,10),"")</f>
        <v/>
      </c>
    </row>
    <row r="260" spans="25:30">
      <c r="Y260">
        <f>游戏总表!F260</f>
        <v>72.510000000000005</v>
      </c>
      <c r="Z260" s="24" t="str">
        <f>IF(游戏总表!I260&gt;0,LOG(游戏总表!I260,10),"")</f>
        <v/>
      </c>
      <c r="AA260" s="24" t="str">
        <f>IF(AND(游戏总表!I260&gt;0,游戏总表!Q260="高热度（&gt;198）"),LOG(游戏总表!I260,10),"")</f>
        <v/>
      </c>
      <c r="AB260" s="24" t="str">
        <f>IF(AND(游戏总表!I260&gt;0,游戏总表!Q260="低热度（≤198）"),LOG(游戏总表!I260,10),"")</f>
        <v/>
      </c>
      <c r="AC260" s="24" t="str">
        <f>IF(AND(游戏总表!I260&gt;0,游戏总表!R260="全年龄"),LOG(游戏总表!I260,10),"")</f>
        <v/>
      </c>
      <c r="AD260" s="24" t="str">
        <f>IF(AND(游戏总表!I260&gt;0,游戏总表!R260="非全年龄"),LOG(游戏总表!I260,10),"")</f>
        <v/>
      </c>
    </row>
    <row r="261" spans="25:30">
      <c r="Y261">
        <f>游戏总表!F261</f>
        <v>72.510000000000005</v>
      </c>
      <c r="Z261" s="24">
        <f>IF(游戏总表!I261&gt;0,LOG(游戏总表!I261,10),"")</f>
        <v>3.4935974490005264</v>
      </c>
      <c r="AA261" s="24" t="str">
        <f>IF(AND(游戏总表!I261&gt;0,游戏总表!Q261="高热度（&gt;198）"),LOG(游戏总表!I261,10),"")</f>
        <v/>
      </c>
      <c r="AB261" s="24">
        <f>IF(AND(游戏总表!I261&gt;0,游戏总表!Q261="低热度（≤198）"),LOG(游戏总表!I261,10),"")</f>
        <v>3.4935974490005264</v>
      </c>
      <c r="AC261" s="24">
        <f>IF(AND(游戏总表!I261&gt;0,游戏总表!R261="全年龄"),LOG(游戏总表!I261,10),"")</f>
        <v>3.4935974490005264</v>
      </c>
      <c r="AD261" s="24" t="str">
        <f>IF(AND(游戏总表!I261&gt;0,游戏总表!R261="非全年龄"),LOG(游戏总表!I261,10),"")</f>
        <v/>
      </c>
    </row>
    <row r="262" spans="25:30">
      <c r="Y262">
        <f>游戏总表!F262</f>
        <v>72.510000000000005</v>
      </c>
      <c r="Z262" s="24">
        <f>IF(游戏总表!I262&gt;0,LOG(游戏总表!I262,10),"")</f>
        <v>3.8980666606416343</v>
      </c>
      <c r="AA262" s="24">
        <f>IF(AND(游戏总表!I262&gt;0,游戏总表!Q262="高热度（&gt;198）"),LOG(游戏总表!I262,10),"")</f>
        <v>3.8980666606416343</v>
      </c>
      <c r="AB262" s="24" t="str">
        <f>IF(AND(游戏总表!I262&gt;0,游戏总表!Q262="低热度（≤198）"),LOG(游戏总表!I262,10),"")</f>
        <v/>
      </c>
      <c r="AC262" s="24">
        <f>IF(AND(游戏总表!I262&gt;0,游戏总表!R262="全年龄"),LOG(游戏总表!I262,10),"")</f>
        <v>3.8980666606416343</v>
      </c>
      <c r="AD262" s="24" t="str">
        <f>IF(AND(游戏总表!I262&gt;0,游戏总表!R262="非全年龄"),LOG(游戏总表!I262,10),"")</f>
        <v/>
      </c>
    </row>
    <row r="263" spans="25:30">
      <c r="Y263">
        <f>游戏总表!F263</f>
        <v>72.510000000000005</v>
      </c>
      <c r="Z263" s="24">
        <f>IF(游戏总表!I263&gt;0,LOG(游戏总表!I263,10),"")</f>
        <v>2.3541084391474008</v>
      </c>
      <c r="AA263" s="24" t="str">
        <f>IF(AND(游戏总表!I263&gt;0,游戏总表!Q263="高热度（&gt;198）"),LOG(游戏总表!I263,10),"")</f>
        <v/>
      </c>
      <c r="AB263" s="24">
        <f>IF(AND(游戏总表!I263&gt;0,游戏总表!Q263="低热度（≤198）"),LOG(游戏总表!I263,10),"")</f>
        <v>2.3541084391474008</v>
      </c>
      <c r="AC263" s="24">
        <f>IF(AND(游戏总表!I263&gt;0,游戏总表!R263="全年龄"),LOG(游戏总表!I263,10),"")</f>
        <v>2.3541084391474008</v>
      </c>
      <c r="AD263" s="24" t="str">
        <f>IF(AND(游戏总表!I263&gt;0,游戏总表!R263="非全年龄"),LOG(游戏总表!I263,10),"")</f>
        <v/>
      </c>
    </row>
    <row r="264" spans="25:30">
      <c r="Y264">
        <f>游戏总表!F264</f>
        <v>72.510000000000005</v>
      </c>
      <c r="Z264" s="24">
        <f>IF(游戏总表!I264&gt;0,LOG(游戏总表!I264,10),"")</f>
        <v>2.6954816764901972</v>
      </c>
      <c r="AA264" s="24" t="str">
        <f>IF(AND(游戏总表!I264&gt;0,游戏总表!Q264="高热度（&gt;198）"),LOG(游戏总表!I264,10),"")</f>
        <v/>
      </c>
      <c r="AB264" s="24">
        <f>IF(AND(游戏总表!I264&gt;0,游戏总表!Q264="低热度（≤198）"),LOG(游戏总表!I264,10),"")</f>
        <v>2.6954816764901972</v>
      </c>
      <c r="AC264" s="24">
        <f>IF(AND(游戏总表!I264&gt;0,游戏总表!R264="全年龄"),LOG(游戏总表!I264,10),"")</f>
        <v>2.6954816764901972</v>
      </c>
      <c r="AD264" s="24" t="str">
        <f>IF(AND(游戏总表!I264&gt;0,游戏总表!R264="非全年龄"),LOG(游戏总表!I264,10),"")</f>
        <v/>
      </c>
    </row>
    <row r="265" spans="25:30">
      <c r="Y265">
        <f>游戏总表!F265</f>
        <v>72.510000000000005</v>
      </c>
      <c r="Z265" s="24" t="str">
        <f>IF(游戏总表!I265&gt;0,LOG(游戏总表!I265,10),"")</f>
        <v/>
      </c>
      <c r="AA265" s="24" t="str">
        <f>IF(AND(游戏总表!I265&gt;0,游戏总表!Q265="高热度（&gt;198）"),LOG(游戏总表!I265,10),"")</f>
        <v/>
      </c>
      <c r="AB265" s="24" t="str">
        <f>IF(AND(游戏总表!I265&gt;0,游戏总表!Q265="低热度（≤198）"),LOG(游戏总表!I265,10),"")</f>
        <v/>
      </c>
      <c r="AC265" s="24" t="str">
        <f>IF(AND(游戏总表!I265&gt;0,游戏总表!R265="全年龄"),LOG(游戏总表!I265,10),"")</f>
        <v/>
      </c>
      <c r="AD265" s="24" t="str">
        <f>IF(AND(游戏总表!I265&gt;0,游戏总表!R265="非全年龄"),LOG(游戏总表!I265,10),"")</f>
        <v/>
      </c>
    </row>
    <row r="266" spans="25:30">
      <c r="Y266">
        <f>游戏总表!F266</f>
        <v>72.48</v>
      </c>
      <c r="Z266" s="24">
        <f>IF(游戏总表!I266&gt;0,LOG(游戏总表!I266,10),"")</f>
        <v>3.7240299729355968</v>
      </c>
      <c r="AA266" s="24">
        <f>IF(AND(游戏总表!I266&gt;0,游戏总表!Q266="高热度（&gt;198）"),LOG(游戏总表!I266,10),"")</f>
        <v>3.7240299729355968</v>
      </c>
      <c r="AB266" s="24" t="str">
        <f>IF(AND(游戏总表!I266&gt;0,游戏总表!Q266="低热度（≤198）"),LOG(游戏总表!I266,10),"")</f>
        <v/>
      </c>
      <c r="AC266" s="24">
        <f>IF(AND(游戏总表!I266&gt;0,游戏总表!R266="全年龄"),LOG(游戏总表!I266,10),"")</f>
        <v>3.7240299729355968</v>
      </c>
      <c r="AD266" s="24" t="str">
        <f>IF(AND(游戏总表!I266&gt;0,游戏总表!R266="非全年龄"),LOG(游戏总表!I266,10),"")</f>
        <v/>
      </c>
    </row>
    <row r="267" spans="25:30">
      <c r="Y267">
        <f>游戏总表!F267</f>
        <v>72.48</v>
      </c>
      <c r="Z267" s="24">
        <f>IF(游戏总表!I267&gt;0,LOG(游戏总表!I267,10),"")</f>
        <v>2.7708520116421438</v>
      </c>
      <c r="AA267" s="24" t="str">
        <f>IF(AND(游戏总表!I267&gt;0,游戏总表!Q267="高热度（&gt;198）"),LOG(游戏总表!I267,10),"")</f>
        <v/>
      </c>
      <c r="AB267" s="24">
        <f>IF(AND(游戏总表!I267&gt;0,游戏总表!Q267="低热度（≤198）"),LOG(游戏总表!I267,10),"")</f>
        <v>2.7708520116421438</v>
      </c>
      <c r="AC267" s="24" t="str">
        <f>IF(AND(游戏总表!I267&gt;0,游戏总表!R267="全年龄"),LOG(游戏总表!I267,10),"")</f>
        <v/>
      </c>
      <c r="AD267" s="24">
        <f>IF(AND(游戏总表!I267&gt;0,游戏总表!R267="非全年龄"),LOG(游戏总表!I267,10),"")</f>
        <v>2.7708520116421438</v>
      </c>
    </row>
    <row r="268" spans="25:30">
      <c r="Y268">
        <f>游戏总表!F268</f>
        <v>72.48</v>
      </c>
      <c r="Z268" s="24">
        <f>IF(游戏总表!I268&gt;0,LOG(游戏总表!I268,10),"")</f>
        <v>3.1676126727275302</v>
      </c>
      <c r="AA268" s="24" t="str">
        <f>IF(AND(游戏总表!I268&gt;0,游戏总表!Q268="高热度（&gt;198）"),LOG(游戏总表!I268,10),"")</f>
        <v/>
      </c>
      <c r="AB268" s="24">
        <f>IF(AND(游戏总表!I268&gt;0,游戏总表!Q268="低热度（≤198）"),LOG(游戏总表!I268,10),"")</f>
        <v>3.1676126727275302</v>
      </c>
      <c r="AC268" s="24">
        <f>IF(AND(游戏总表!I268&gt;0,游戏总表!R268="全年龄"),LOG(游戏总表!I268,10),"")</f>
        <v>3.1676126727275302</v>
      </c>
      <c r="AD268" s="24" t="str">
        <f>IF(AND(游戏总表!I268&gt;0,游戏总表!R268="非全年龄"),LOG(游戏总表!I268,10),"")</f>
        <v/>
      </c>
    </row>
    <row r="269" spans="25:30">
      <c r="Y269">
        <f>游戏总表!F269</f>
        <v>72.48</v>
      </c>
      <c r="Z269" s="24">
        <f>IF(游戏总表!I269&gt;0,LOG(游戏总表!I269,10),"")</f>
        <v>4.2678988560573563</v>
      </c>
      <c r="AA269" s="24">
        <f>IF(AND(游戏总表!I269&gt;0,游戏总表!Q269="高热度（&gt;198）"),LOG(游戏总表!I269,10),"")</f>
        <v>4.2678988560573563</v>
      </c>
      <c r="AB269" s="24" t="str">
        <f>IF(AND(游戏总表!I269&gt;0,游戏总表!Q269="低热度（≤198）"),LOG(游戏总表!I269,10),"")</f>
        <v/>
      </c>
      <c r="AC269" s="24" t="str">
        <f>IF(AND(游戏总表!I269&gt;0,游戏总表!R269="全年龄"),LOG(游戏总表!I269,10),"")</f>
        <v/>
      </c>
      <c r="AD269" s="24">
        <f>IF(AND(游戏总表!I269&gt;0,游戏总表!R269="非全年龄"),LOG(游戏总表!I269,10),"")</f>
        <v>4.2678988560573563</v>
      </c>
    </row>
    <row r="270" spans="25:30">
      <c r="Y270">
        <f>游戏总表!F270</f>
        <v>72.38</v>
      </c>
      <c r="Z270" s="24">
        <f>IF(游戏总表!I270&gt;0,LOG(游戏总表!I270,10),"")</f>
        <v>4.2973008127714794</v>
      </c>
      <c r="AA270" s="24">
        <f>IF(AND(游戏总表!I270&gt;0,游戏总表!Q270="高热度（&gt;198）"),LOG(游戏总表!I270,10),"")</f>
        <v>4.2973008127714794</v>
      </c>
      <c r="AB270" s="24" t="str">
        <f>IF(AND(游戏总表!I270&gt;0,游戏总表!Q270="低热度（≤198）"),LOG(游戏总表!I270,10),"")</f>
        <v/>
      </c>
      <c r="AC270" s="24">
        <f>IF(AND(游戏总表!I270&gt;0,游戏总表!R270="全年龄"),LOG(游戏总表!I270,10),"")</f>
        <v>4.2973008127714794</v>
      </c>
      <c r="AD270" s="24" t="str">
        <f>IF(AND(游戏总表!I270&gt;0,游戏总表!R270="非全年龄"),LOG(游戏总表!I270,10),"")</f>
        <v/>
      </c>
    </row>
    <row r="271" spans="25:30">
      <c r="Y271">
        <f>游戏总表!F271</f>
        <v>72.31</v>
      </c>
      <c r="Z271" s="24">
        <f>IF(游戏总表!I271&gt;0,LOG(游戏总表!I271,10),"")</f>
        <v>1.6989700043360185</v>
      </c>
      <c r="AA271" s="24" t="str">
        <f>IF(AND(游戏总表!I271&gt;0,游戏总表!Q271="高热度（&gt;198）"),LOG(游戏总表!I271,10),"")</f>
        <v/>
      </c>
      <c r="AB271" s="24">
        <f>IF(AND(游戏总表!I271&gt;0,游戏总表!Q271="低热度（≤198）"),LOG(游戏总表!I271,10),"")</f>
        <v>1.6989700043360185</v>
      </c>
      <c r="AC271" s="24">
        <f>IF(AND(游戏总表!I271&gt;0,游戏总表!R271="全年龄"),LOG(游戏总表!I271,10),"")</f>
        <v>1.6989700043360185</v>
      </c>
      <c r="AD271" s="24" t="str">
        <f>IF(AND(游戏总表!I271&gt;0,游戏总表!R271="非全年龄"),LOG(游戏总表!I271,10),"")</f>
        <v/>
      </c>
    </row>
    <row r="272" spans="25:30">
      <c r="Y272">
        <f>游戏总表!F272</f>
        <v>72.31</v>
      </c>
      <c r="Z272" s="24">
        <f>IF(游戏总表!I272&gt;0,LOG(游戏总表!I272,10),"")</f>
        <v>4.1388708573195032</v>
      </c>
      <c r="AA272" s="24">
        <f>IF(AND(游戏总表!I272&gt;0,游戏总表!Q272="高热度（&gt;198）"),LOG(游戏总表!I272,10),"")</f>
        <v>4.1388708573195032</v>
      </c>
      <c r="AB272" s="24" t="str">
        <f>IF(AND(游戏总表!I272&gt;0,游戏总表!Q272="低热度（≤198）"),LOG(游戏总表!I272,10),"")</f>
        <v/>
      </c>
      <c r="AC272" s="24">
        <f>IF(AND(游戏总表!I272&gt;0,游戏总表!R272="全年龄"),LOG(游戏总表!I272,10),"")</f>
        <v>4.1388708573195032</v>
      </c>
      <c r="AD272" s="24" t="str">
        <f>IF(AND(游戏总表!I272&gt;0,游戏总表!R272="非全年龄"),LOG(游戏总表!I272,10),"")</f>
        <v/>
      </c>
    </row>
    <row r="273" spans="25:30">
      <c r="Y273">
        <f>游戏总表!F273</f>
        <v>72.31</v>
      </c>
      <c r="Z273" s="24">
        <f>IF(游戏总表!I273&gt;0,LOG(游戏总表!I273,10),"")</f>
        <v>3.1970047280230456</v>
      </c>
      <c r="AA273" s="24" t="str">
        <f>IF(AND(游戏总表!I273&gt;0,游戏总表!Q273="高热度（&gt;198）"),LOG(游戏总表!I273,10),"")</f>
        <v/>
      </c>
      <c r="AB273" s="24">
        <f>IF(AND(游戏总表!I273&gt;0,游戏总表!Q273="低热度（≤198）"),LOG(游戏总表!I273,10),"")</f>
        <v>3.1970047280230456</v>
      </c>
      <c r="AC273" s="24">
        <f>IF(AND(游戏总表!I273&gt;0,游戏总表!R273="全年龄"),LOG(游戏总表!I273,10),"")</f>
        <v>3.1970047280230456</v>
      </c>
      <c r="AD273" s="24" t="str">
        <f>IF(AND(游戏总表!I273&gt;0,游戏总表!R273="非全年龄"),LOG(游戏总表!I273,10),"")</f>
        <v/>
      </c>
    </row>
    <row r="274" spans="25:30">
      <c r="Y274">
        <f>游戏总表!F274</f>
        <v>72.28</v>
      </c>
      <c r="Z274" s="24">
        <f>IF(游戏总表!I274&gt;0,LOG(游戏总表!I274,10),"")</f>
        <v>3.3789426986134368</v>
      </c>
      <c r="AA274" s="24" t="str">
        <f>IF(AND(游戏总表!I274&gt;0,游戏总表!Q274="高热度（&gt;198）"),LOG(游戏总表!I274,10),"")</f>
        <v/>
      </c>
      <c r="AB274" s="24">
        <f>IF(AND(游戏总表!I274&gt;0,游戏总表!Q274="低热度（≤198）"),LOG(游戏总表!I274,10),"")</f>
        <v>3.3789426986134368</v>
      </c>
      <c r="AC274" s="24">
        <f>IF(AND(游戏总表!I274&gt;0,游戏总表!R274="全年龄"),LOG(游戏总表!I274,10),"")</f>
        <v>3.3789426986134368</v>
      </c>
      <c r="AD274" s="24" t="str">
        <f>IF(AND(游戏总表!I274&gt;0,游戏总表!R274="非全年龄"),LOG(游戏总表!I274,10),"")</f>
        <v/>
      </c>
    </row>
    <row r="275" spans="25:30">
      <c r="Y275">
        <f>游戏总表!F275</f>
        <v>72.28</v>
      </c>
      <c r="Z275" s="24" t="str">
        <f>IF(游戏总表!I275&gt;0,LOG(游戏总表!I275,10),"")</f>
        <v/>
      </c>
      <c r="AA275" s="24" t="str">
        <f>IF(AND(游戏总表!I275&gt;0,游戏总表!Q275="高热度（&gt;198）"),LOG(游戏总表!I275,10),"")</f>
        <v/>
      </c>
      <c r="AB275" s="24" t="str">
        <f>IF(AND(游戏总表!I275&gt;0,游戏总表!Q275="低热度（≤198）"),LOG(游戏总表!I275,10),"")</f>
        <v/>
      </c>
      <c r="AC275" s="24" t="str">
        <f>IF(AND(游戏总表!I275&gt;0,游戏总表!R275="全年龄"),LOG(游戏总表!I275,10),"")</f>
        <v/>
      </c>
      <c r="AD275" s="24" t="str">
        <f>IF(AND(游戏总表!I275&gt;0,游戏总表!R275="非全年龄"),LOG(游戏总表!I275,10),"")</f>
        <v/>
      </c>
    </row>
    <row r="276" spans="25:30">
      <c r="Y276">
        <f>游戏总表!F276</f>
        <v>72.28</v>
      </c>
      <c r="Z276" s="24">
        <f>IF(游戏总表!I276&gt;0,LOG(游戏总表!I276,10),"")</f>
        <v>4.171667958874786</v>
      </c>
      <c r="AA276" s="24">
        <f>IF(AND(游戏总表!I276&gt;0,游戏总表!Q276="高热度（&gt;198）"),LOG(游戏总表!I276,10),"")</f>
        <v>4.171667958874786</v>
      </c>
      <c r="AB276" s="24" t="str">
        <f>IF(AND(游戏总表!I276&gt;0,游戏总表!Q276="低热度（≤198）"),LOG(游戏总表!I276,10),"")</f>
        <v/>
      </c>
      <c r="AC276" s="24">
        <f>IF(AND(游戏总表!I276&gt;0,游戏总表!R276="全年龄"),LOG(游戏总表!I276,10),"")</f>
        <v>4.171667958874786</v>
      </c>
      <c r="AD276" s="24" t="str">
        <f>IF(AND(游戏总表!I276&gt;0,游戏总表!R276="非全年龄"),LOG(游戏总表!I276,10),"")</f>
        <v/>
      </c>
    </row>
    <row r="277" spans="25:30">
      <c r="Y277">
        <f>游戏总表!F277</f>
        <v>72.28</v>
      </c>
      <c r="Z277" s="24">
        <f>IF(游戏总表!I277&gt;0,LOG(游戏总表!I277,10),"")</f>
        <v>2.9804578922760996</v>
      </c>
      <c r="AA277" s="24" t="str">
        <f>IF(AND(游戏总表!I277&gt;0,游戏总表!Q277="高热度（&gt;198）"),LOG(游戏总表!I277,10),"")</f>
        <v/>
      </c>
      <c r="AB277" s="24">
        <f>IF(AND(游戏总表!I277&gt;0,游戏总表!Q277="低热度（≤198）"),LOG(游戏总表!I277,10),"")</f>
        <v>2.9804578922760996</v>
      </c>
      <c r="AC277" s="24">
        <f>IF(AND(游戏总表!I277&gt;0,游戏总表!R277="全年龄"),LOG(游戏总表!I277,10),"")</f>
        <v>2.9804578922760996</v>
      </c>
      <c r="AD277" s="24" t="str">
        <f>IF(AND(游戏总表!I277&gt;0,游戏总表!R277="非全年龄"),LOG(游戏总表!I277,10),"")</f>
        <v/>
      </c>
    </row>
    <row r="278" spans="25:30">
      <c r="Y278">
        <f>游戏总表!F278</f>
        <v>72.28</v>
      </c>
      <c r="Z278" s="24">
        <f>IF(游戏总表!I278&gt;0,LOG(游戏总表!I278,10),"")</f>
        <v>3.6981005456233897</v>
      </c>
      <c r="AA278" s="24" t="str">
        <f>IF(AND(游戏总表!I278&gt;0,游戏总表!Q278="高热度（&gt;198）"),LOG(游戏总表!I278,10),"")</f>
        <v/>
      </c>
      <c r="AB278" s="24">
        <f>IF(AND(游戏总表!I278&gt;0,游戏总表!Q278="低热度（≤198）"),LOG(游戏总表!I278,10),"")</f>
        <v>3.6981005456233897</v>
      </c>
      <c r="AC278" s="24">
        <f>IF(AND(游戏总表!I278&gt;0,游戏总表!R278="全年龄"),LOG(游戏总表!I278,10),"")</f>
        <v>3.6981005456233897</v>
      </c>
      <c r="AD278" s="24" t="str">
        <f>IF(AND(游戏总表!I278&gt;0,游戏总表!R278="非全年龄"),LOG(游戏总表!I278,10),"")</f>
        <v/>
      </c>
    </row>
    <row r="279" spans="25:30">
      <c r="Y279">
        <f>游戏总表!F279</f>
        <v>72.28</v>
      </c>
      <c r="Z279" s="24">
        <f>IF(游戏总表!I279&gt;0,LOG(游戏总表!I279,10),"")</f>
        <v>1.8129133566428552</v>
      </c>
      <c r="AA279" s="24" t="str">
        <f>IF(AND(游戏总表!I279&gt;0,游戏总表!Q279="高热度（&gt;198）"),LOG(游戏总表!I279,10),"")</f>
        <v/>
      </c>
      <c r="AB279" s="24">
        <f>IF(AND(游戏总表!I279&gt;0,游戏总表!Q279="低热度（≤198）"),LOG(游戏总表!I279,10),"")</f>
        <v>1.8129133566428552</v>
      </c>
      <c r="AC279" s="24">
        <f>IF(AND(游戏总表!I279&gt;0,游戏总表!R279="全年龄"),LOG(游戏总表!I279,10),"")</f>
        <v>1.8129133566428552</v>
      </c>
      <c r="AD279" s="24" t="str">
        <f>IF(AND(游戏总表!I279&gt;0,游戏总表!R279="非全年龄"),LOG(游戏总表!I279,10),"")</f>
        <v/>
      </c>
    </row>
    <row r="280" spans="25:30">
      <c r="Y280">
        <f>游戏总表!F280</f>
        <v>72.25</v>
      </c>
      <c r="Z280" s="24">
        <f>IF(游戏总表!I280&gt;0,LOG(游戏总表!I280,10),"")</f>
        <v>3.8249064713021124</v>
      </c>
      <c r="AA280" s="24" t="str">
        <f>IF(AND(游戏总表!I280&gt;0,游戏总表!Q280="高热度（&gt;198）"),LOG(游戏总表!I280,10),"")</f>
        <v/>
      </c>
      <c r="AB280" s="24">
        <f>IF(AND(游戏总表!I280&gt;0,游戏总表!Q280="低热度（≤198）"),LOG(游戏总表!I280,10),"")</f>
        <v>3.8249064713021124</v>
      </c>
      <c r="AC280" s="24" t="str">
        <f>IF(AND(游戏总表!I280&gt;0,游戏总表!R280="全年龄"),LOG(游戏总表!I280,10),"")</f>
        <v/>
      </c>
      <c r="AD280" s="24">
        <f>IF(AND(游戏总表!I280&gt;0,游戏总表!R280="非全年龄"),LOG(游戏总表!I280,10),"")</f>
        <v>3.8249064713021124</v>
      </c>
    </row>
    <row r="281" spans="25:30">
      <c r="Y281">
        <f>游戏总表!F281</f>
        <v>72.25</v>
      </c>
      <c r="Z281" s="24">
        <f>IF(游戏总表!I281&gt;0,LOG(游戏总表!I281,10),"")</f>
        <v>3.2853322276438841</v>
      </c>
      <c r="AA281" s="24" t="str">
        <f>IF(AND(游戏总表!I281&gt;0,游戏总表!Q281="高热度（&gt;198）"),LOG(游戏总表!I281,10),"")</f>
        <v/>
      </c>
      <c r="AB281" s="24">
        <f>IF(AND(游戏总表!I281&gt;0,游戏总表!Q281="低热度（≤198）"),LOG(游戏总表!I281,10),"")</f>
        <v>3.2853322276438841</v>
      </c>
      <c r="AC281" s="24">
        <f>IF(AND(游戏总表!I281&gt;0,游戏总表!R281="全年龄"),LOG(游戏总表!I281,10),"")</f>
        <v>3.2853322276438841</v>
      </c>
      <c r="AD281" s="24" t="str">
        <f>IF(AND(游戏总表!I281&gt;0,游戏总表!R281="非全年龄"),LOG(游戏总表!I281,10),"")</f>
        <v/>
      </c>
    </row>
    <row r="282" spans="25:30">
      <c r="Y282">
        <f>游戏总表!F282</f>
        <v>72.25</v>
      </c>
      <c r="Z282" s="24" t="str">
        <f>IF(游戏总表!I282&gt;0,LOG(游戏总表!I282,10),"")</f>
        <v/>
      </c>
      <c r="AA282" s="24" t="str">
        <f>IF(AND(游戏总表!I282&gt;0,游戏总表!Q282="高热度（&gt;198）"),LOG(游戏总表!I282,10),"")</f>
        <v/>
      </c>
      <c r="AB282" s="24" t="str">
        <f>IF(AND(游戏总表!I282&gt;0,游戏总表!Q282="低热度（≤198）"),LOG(游戏总表!I282,10),"")</f>
        <v/>
      </c>
      <c r="AC282" s="24" t="str">
        <f>IF(AND(游戏总表!I282&gt;0,游戏总表!R282="全年龄"),LOG(游戏总表!I282,10),"")</f>
        <v/>
      </c>
      <c r="AD282" s="24" t="str">
        <f>IF(AND(游戏总表!I282&gt;0,游戏总表!R282="非全年龄"),LOG(游戏总表!I282,10),"")</f>
        <v/>
      </c>
    </row>
    <row r="283" spans="25:30">
      <c r="Y283">
        <f>游戏总表!F283</f>
        <v>72.25</v>
      </c>
      <c r="Z283" s="24">
        <f>IF(游戏总表!I283&gt;0,LOG(游戏总表!I283,10),"")</f>
        <v>3.9588027033995021</v>
      </c>
      <c r="AA283" s="24" t="str">
        <f>IF(AND(游戏总表!I283&gt;0,游戏总表!Q283="高热度（&gt;198）"),LOG(游戏总表!I283,10),"")</f>
        <v/>
      </c>
      <c r="AB283" s="24">
        <f>IF(AND(游戏总表!I283&gt;0,游戏总表!Q283="低热度（≤198）"),LOG(游戏总表!I283,10),"")</f>
        <v>3.9588027033995021</v>
      </c>
      <c r="AC283" s="24">
        <f>IF(AND(游戏总表!I283&gt;0,游戏总表!R283="全年龄"),LOG(游戏总表!I283,10),"")</f>
        <v>3.9588027033995021</v>
      </c>
      <c r="AD283" s="24" t="str">
        <f>IF(AND(游戏总表!I283&gt;0,游戏总表!R283="非全年龄"),LOG(游戏总表!I283,10),"")</f>
        <v/>
      </c>
    </row>
    <row r="284" spans="25:30">
      <c r="Y284">
        <f>游戏总表!F284</f>
        <v>72.209999999999994</v>
      </c>
      <c r="Z284" s="24">
        <f>IF(游戏总表!I284&gt;0,LOG(游戏总表!I284,10),"")</f>
        <v>3.3569814009931309</v>
      </c>
      <c r="AA284" s="24" t="str">
        <f>IF(AND(游戏总表!I284&gt;0,游戏总表!Q284="高热度（&gt;198）"),LOG(游戏总表!I284,10),"")</f>
        <v/>
      </c>
      <c r="AB284" s="24">
        <f>IF(AND(游戏总表!I284&gt;0,游戏总表!Q284="低热度（≤198）"),LOG(游戏总表!I284,10),"")</f>
        <v>3.3569814009931309</v>
      </c>
      <c r="AC284" s="24">
        <f>IF(AND(游戏总表!I284&gt;0,游戏总表!R284="全年龄"),LOG(游戏总表!I284,10),"")</f>
        <v>3.3569814009931309</v>
      </c>
      <c r="AD284" s="24" t="str">
        <f>IF(AND(游戏总表!I284&gt;0,游戏总表!R284="非全年龄"),LOG(游戏总表!I284,10),"")</f>
        <v/>
      </c>
    </row>
    <row r="285" spans="25:30">
      <c r="Y285">
        <f>游戏总表!F285</f>
        <v>72.150000000000006</v>
      </c>
      <c r="Z285" s="24">
        <f>IF(游戏总表!I285&gt;0,LOG(游戏总表!I285,10),"")</f>
        <v>3.1498346967157844</v>
      </c>
      <c r="AA285" s="24" t="str">
        <f>IF(AND(游戏总表!I285&gt;0,游戏总表!Q285="高热度（&gt;198）"),LOG(游戏总表!I285,10),"")</f>
        <v/>
      </c>
      <c r="AB285" s="24">
        <f>IF(AND(游戏总表!I285&gt;0,游戏总表!Q285="低热度（≤198）"),LOG(游戏总表!I285,10),"")</f>
        <v>3.1498346967157844</v>
      </c>
      <c r="AC285" s="24">
        <f>IF(AND(游戏总表!I285&gt;0,游戏总表!R285="全年龄"),LOG(游戏总表!I285,10),"")</f>
        <v>3.1498346967157844</v>
      </c>
      <c r="AD285" s="24" t="str">
        <f>IF(AND(游戏总表!I285&gt;0,游戏总表!R285="非全年龄"),LOG(游戏总表!I285,10),"")</f>
        <v/>
      </c>
    </row>
    <row r="286" spans="25:30">
      <c r="Y286">
        <f>游戏总表!F286</f>
        <v>72.150000000000006</v>
      </c>
      <c r="Z286" s="24">
        <f>IF(游戏总表!I286&gt;0,LOG(游戏总表!I286,10),"")</f>
        <v>3.1869563354654118</v>
      </c>
      <c r="AA286" s="24" t="str">
        <f>IF(AND(游戏总表!I286&gt;0,游戏总表!Q286="高热度（&gt;198）"),LOG(游戏总表!I286,10),"")</f>
        <v/>
      </c>
      <c r="AB286" s="24">
        <f>IF(AND(游戏总表!I286&gt;0,游戏总表!Q286="低热度（≤198）"),LOG(游戏总表!I286,10),"")</f>
        <v>3.1869563354654118</v>
      </c>
      <c r="AC286" s="24">
        <f>IF(AND(游戏总表!I286&gt;0,游戏总表!R286="全年龄"),LOG(游戏总表!I286,10),"")</f>
        <v>3.1869563354654118</v>
      </c>
      <c r="AD286" s="24" t="str">
        <f>IF(AND(游戏总表!I286&gt;0,游戏总表!R286="非全年龄"),LOG(游戏总表!I286,10),"")</f>
        <v/>
      </c>
    </row>
    <row r="287" spans="25:30">
      <c r="Y287">
        <f>游戏总表!F287</f>
        <v>72.11</v>
      </c>
      <c r="Z287" s="24">
        <f>IF(游戏总表!I287&gt;0,LOG(游戏总表!I287,10),"")</f>
        <v>1.9822712330395682</v>
      </c>
      <c r="AA287" s="24" t="str">
        <f>IF(AND(游戏总表!I287&gt;0,游戏总表!Q287="高热度（&gt;198）"),LOG(游戏总表!I287,10),"")</f>
        <v/>
      </c>
      <c r="AB287" s="24">
        <f>IF(AND(游戏总表!I287&gt;0,游戏总表!Q287="低热度（≤198）"),LOG(游戏总表!I287,10),"")</f>
        <v>1.9822712330395682</v>
      </c>
      <c r="AC287" s="24">
        <f>IF(AND(游戏总表!I287&gt;0,游戏总表!R287="全年龄"),LOG(游戏总表!I287,10),"")</f>
        <v>1.9822712330395682</v>
      </c>
      <c r="AD287" s="24" t="str">
        <f>IF(AND(游戏总表!I287&gt;0,游戏总表!R287="非全年龄"),LOG(游戏总表!I287,10),"")</f>
        <v/>
      </c>
    </row>
    <row r="288" spans="25:30">
      <c r="Y288">
        <f>游戏总表!F288</f>
        <v>72.05</v>
      </c>
      <c r="Z288" s="24">
        <f>IF(游戏总表!I288&gt;0,LOG(游戏总表!I288,10),"")</f>
        <v>4.1384605947257018</v>
      </c>
      <c r="AA288" s="24">
        <f>IF(AND(游戏总表!I288&gt;0,游戏总表!Q288="高热度（&gt;198）"),LOG(游戏总表!I288,10),"")</f>
        <v>4.1384605947257018</v>
      </c>
      <c r="AB288" s="24" t="str">
        <f>IF(AND(游戏总表!I288&gt;0,游戏总表!Q288="低热度（≤198）"),LOG(游戏总表!I288,10),"")</f>
        <v/>
      </c>
      <c r="AC288" s="24" t="str">
        <f>IF(AND(游戏总表!I288&gt;0,游戏总表!R288="全年龄"),LOG(游戏总表!I288,10),"")</f>
        <v/>
      </c>
      <c r="AD288" s="24">
        <f>IF(AND(游戏总表!I288&gt;0,游戏总表!R288="非全年龄"),LOG(游戏总表!I288,10),"")</f>
        <v>4.1384605947257018</v>
      </c>
    </row>
    <row r="289" spans="25:30">
      <c r="Y289">
        <f>游戏总表!F289</f>
        <v>72.02</v>
      </c>
      <c r="Z289" s="24">
        <f>IF(游戏总表!I289&gt;0,LOG(游戏总表!I289,10),"")</f>
        <v>3.4664227224337916</v>
      </c>
      <c r="AA289" s="24" t="str">
        <f>IF(AND(游戏总表!I289&gt;0,游戏总表!Q289="高热度（&gt;198）"),LOG(游戏总表!I289,10),"")</f>
        <v/>
      </c>
      <c r="AB289" s="24">
        <f>IF(AND(游戏总表!I289&gt;0,游戏总表!Q289="低热度（≤198）"),LOG(游戏总表!I289,10),"")</f>
        <v>3.4664227224337916</v>
      </c>
      <c r="AC289" s="24" t="str">
        <f>IF(AND(游戏总表!I289&gt;0,游戏总表!R289="全年龄"),LOG(游戏总表!I289,10),"")</f>
        <v/>
      </c>
      <c r="AD289" s="24">
        <f>IF(AND(游戏总表!I289&gt;0,游戏总表!R289="非全年龄"),LOG(游戏总表!I289,10),"")</f>
        <v>3.4664227224337916</v>
      </c>
    </row>
    <row r="290" spans="25:30">
      <c r="Y290">
        <f>游戏总表!F290</f>
        <v>72.02</v>
      </c>
      <c r="Z290" s="24" t="str">
        <f>IF(游戏总表!I290&gt;0,LOG(游戏总表!I290,10),"")</f>
        <v/>
      </c>
      <c r="AA290" s="24" t="str">
        <f>IF(AND(游戏总表!I290&gt;0,游戏总表!Q290="高热度（&gt;198）"),LOG(游戏总表!I290,10),"")</f>
        <v/>
      </c>
      <c r="AB290" s="24" t="str">
        <f>IF(AND(游戏总表!I290&gt;0,游戏总表!Q290="低热度（≤198）"),LOG(游戏总表!I290,10),"")</f>
        <v/>
      </c>
      <c r="AC290" s="24" t="str">
        <f>IF(AND(游戏总表!I290&gt;0,游戏总表!R290="全年龄"),LOG(游戏总表!I290,10),"")</f>
        <v/>
      </c>
      <c r="AD290" s="24" t="str">
        <f>IF(AND(游戏总表!I290&gt;0,游戏总表!R290="非全年龄"),LOG(游戏总表!I290,10),"")</f>
        <v/>
      </c>
    </row>
    <row r="291" spans="25:30">
      <c r="Y291">
        <f>游戏总表!F291</f>
        <v>72.02</v>
      </c>
      <c r="Z291" s="24">
        <f>IF(游戏总表!I291&gt;0,LOG(游戏总表!I291,10),"")</f>
        <v>3.1248301494138593</v>
      </c>
      <c r="AA291" s="24" t="str">
        <f>IF(AND(游戏总表!I291&gt;0,游戏总表!Q291="高热度（&gt;198）"),LOG(游戏总表!I291,10),"")</f>
        <v/>
      </c>
      <c r="AB291" s="24">
        <f>IF(AND(游戏总表!I291&gt;0,游戏总表!Q291="低热度（≤198）"),LOG(游戏总表!I291,10),"")</f>
        <v>3.1248301494138593</v>
      </c>
      <c r="AC291" s="24">
        <f>IF(AND(游戏总表!I291&gt;0,游戏总表!R291="全年龄"),LOG(游戏总表!I291,10),"")</f>
        <v>3.1248301494138593</v>
      </c>
      <c r="AD291" s="24" t="str">
        <f>IF(AND(游戏总表!I291&gt;0,游戏总表!R291="非全年龄"),LOG(游戏总表!I291,10),"")</f>
        <v/>
      </c>
    </row>
    <row r="292" spans="25:30">
      <c r="Y292">
        <f>游戏总表!F292</f>
        <v>72.02</v>
      </c>
      <c r="Z292" s="24">
        <f>IF(游戏总表!I292&gt;0,LOG(游戏总表!I292,10),"")</f>
        <v>3.6933751510251849</v>
      </c>
      <c r="AA292" s="24" t="str">
        <f>IF(AND(游戏总表!I292&gt;0,游戏总表!Q292="高热度（&gt;198）"),LOG(游戏总表!I292,10),"")</f>
        <v/>
      </c>
      <c r="AB292" s="24">
        <f>IF(AND(游戏总表!I292&gt;0,游戏总表!Q292="低热度（≤198）"),LOG(游戏总表!I292,10),"")</f>
        <v>3.6933751510251849</v>
      </c>
      <c r="AC292" s="24">
        <f>IF(AND(游戏总表!I292&gt;0,游戏总表!R292="全年龄"),LOG(游戏总表!I292,10),"")</f>
        <v>3.6933751510251849</v>
      </c>
      <c r="AD292" s="24" t="str">
        <f>IF(AND(游戏总表!I292&gt;0,游戏总表!R292="非全年龄"),LOG(游戏总表!I292,10),"")</f>
        <v/>
      </c>
    </row>
    <row r="293" spans="25:30">
      <c r="Y293">
        <f>游戏总表!F293</f>
        <v>72.02</v>
      </c>
      <c r="Z293" s="24">
        <f>IF(游戏总表!I293&gt;0,LOG(游戏总表!I293,10),"")</f>
        <v>2.6454222693490914</v>
      </c>
      <c r="AA293" s="24" t="str">
        <f>IF(AND(游戏总表!I293&gt;0,游戏总表!Q293="高热度（&gt;198）"),LOG(游戏总表!I293,10),"")</f>
        <v/>
      </c>
      <c r="AB293" s="24">
        <f>IF(AND(游戏总表!I293&gt;0,游戏总表!Q293="低热度（≤198）"),LOG(游戏总表!I293,10),"")</f>
        <v>2.6454222693490914</v>
      </c>
      <c r="AC293" s="24">
        <f>IF(AND(游戏总表!I293&gt;0,游戏总表!R293="全年龄"),LOG(游戏总表!I293,10),"")</f>
        <v>2.6454222693490914</v>
      </c>
      <c r="AD293" s="24" t="str">
        <f>IF(AND(游戏总表!I293&gt;0,游戏总表!R293="非全年龄"),LOG(游戏总表!I293,10),"")</f>
        <v/>
      </c>
    </row>
    <row r="294" spans="25:30">
      <c r="Y294">
        <f>游戏总表!F294</f>
        <v>71.95</v>
      </c>
      <c r="Z294" s="24" t="str">
        <f>IF(游戏总表!I294&gt;0,LOG(游戏总表!I294,10),"")</f>
        <v/>
      </c>
      <c r="AA294" s="24" t="str">
        <f>IF(AND(游戏总表!I294&gt;0,游戏总表!Q294="高热度（&gt;198）"),LOG(游戏总表!I294,10),"")</f>
        <v/>
      </c>
      <c r="AB294" s="24" t="str">
        <f>IF(AND(游戏总表!I294&gt;0,游戏总表!Q294="低热度（≤198）"),LOG(游戏总表!I294,10),"")</f>
        <v/>
      </c>
      <c r="AC294" s="24" t="str">
        <f>IF(AND(游戏总表!I294&gt;0,游戏总表!R294="全年龄"),LOG(游戏总表!I294,10),"")</f>
        <v/>
      </c>
      <c r="AD294" s="24" t="str">
        <f>IF(AND(游戏总表!I294&gt;0,游戏总表!R294="非全年龄"),LOG(游戏总表!I294,10),"")</f>
        <v/>
      </c>
    </row>
    <row r="295" spans="25:30">
      <c r="Y295">
        <f>游戏总表!F295</f>
        <v>71.89</v>
      </c>
      <c r="Z295" s="24">
        <f>IF(游戏总表!I295&gt;0,LOG(游戏总表!I295,10),"")</f>
        <v>4.0347487431464888</v>
      </c>
      <c r="AA295" s="24">
        <f>IF(AND(游戏总表!I295&gt;0,游戏总表!Q295="高热度（&gt;198）"),LOG(游戏总表!I295,10),"")</f>
        <v>4.0347487431464888</v>
      </c>
      <c r="AB295" s="24" t="str">
        <f>IF(AND(游戏总表!I295&gt;0,游戏总表!Q295="低热度（≤198）"),LOG(游戏总表!I295,10),"")</f>
        <v/>
      </c>
      <c r="AC295" s="24" t="str">
        <f>IF(AND(游戏总表!I295&gt;0,游戏总表!R295="全年龄"),LOG(游戏总表!I295,10),"")</f>
        <v/>
      </c>
      <c r="AD295" s="24">
        <f>IF(AND(游戏总表!I295&gt;0,游戏总表!R295="非全年龄"),LOG(游戏总表!I295,10),"")</f>
        <v>4.0347487431464888</v>
      </c>
    </row>
    <row r="296" spans="25:30">
      <c r="Y296">
        <f>游戏总表!F296</f>
        <v>71.849999999999994</v>
      </c>
      <c r="Z296" s="24">
        <f>IF(游戏总表!I296&gt;0,LOG(游戏总表!I296,10),"")</f>
        <v>3.0472748673841794</v>
      </c>
      <c r="AA296" s="24" t="str">
        <f>IF(AND(游戏总表!I296&gt;0,游戏总表!Q296="高热度（&gt;198）"),LOG(游戏总表!I296,10),"")</f>
        <v/>
      </c>
      <c r="AB296" s="24">
        <f>IF(AND(游戏总表!I296&gt;0,游戏总表!Q296="低热度（≤198）"),LOG(游戏总表!I296,10),"")</f>
        <v>3.0472748673841794</v>
      </c>
      <c r="AC296" s="24" t="str">
        <f>IF(AND(游戏总表!I296&gt;0,游戏总表!R296="全年龄"),LOG(游戏总表!I296,10),"")</f>
        <v/>
      </c>
      <c r="AD296" s="24">
        <f>IF(AND(游戏总表!I296&gt;0,游戏总表!R296="非全年龄"),LOG(游戏总表!I296,10),"")</f>
        <v>3.0472748673841794</v>
      </c>
    </row>
    <row r="297" spans="25:30">
      <c r="Y297">
        <f>游戏总表!F297</f>
        <v>71.819999999999993</v>
      </c>
      <c r="Z297" s="24">
        <f>IF(游戏总表!I297&gt;0,LOG(游戏总表!I297,10),"")</f>
        <v>3.9293167267534952</v>
      </c>
      <c r="AA297" s="24">
        <f>IF(AND(游戏总表!I297&gt;0,游戏总表!Q297="高热度（&gt;198）"),LOG(游戏总表!I297,10),"")</f>
        <v>3.9293167267534952</v>
      </c>
      <c r="AB297" s="24" t="str">
        <f>IF(AND(游戏总表!I297&gt;0,游戏总表!Q297="低热度（≤198）"),LOG(游戏总表!I297,10),"")</f>
        <v/>
      </c>
      <c r="AC297" s="24">
        <f>IF(AND(游戏总表!I297&gt;0,游戏总表!R297="全年龄"),LOG(游戏总表!I297,10),"")</f>
        <v>3.9293167267534952</v>
      </c>
      <c r="AD297" s="24" t="str">
        <f>IF(AND(游戏总表!I297&gt;0,游戏总表!R297="非全年龄"),LOG(游戏总表!I297,10),"")</f>
        <v/>
      </c>
    </row>
    <row r="298" spans="25:30">
      <c r="Y298">
        <f>游戏总表!F298</f>
        <v>71.790000000000006</v>
      </c>
      <c r="Z298" s="24">
        <f>IF(游戏总表!I298&gt;0,LOG(游戏总表!I298,10),"")</f>
        <v>2.6354837468149119</v>
      </c>
      <c r="AA298" s="24" t="str">
        <f>IF(AND(游戏总表!I298&gt;0,游戏总表!Q298="高热度（&gt;198）"),LOG(游戏总表!I298,10),"")</f>
        <v/>
      </c>
      <c r="AB298" s="24">
        <f>IF(AND(游戏总表!I298&gt;0,游戏总表!Q298="低热度（≤198）"),LOG(游戏总表!I298,10),"")</f>
        <v>2.6354837468149119</v>
      </c>
      <c r="AC298" s="24" t="str">
        <f>IF(AND(游戏总表!I298&gt;0,游戏总表!R298="全年龄"),LOG(游戏总表!I298,10),"")</f>
        <v/>
      </c>
      <c r="AD298" s="24">
        <f>IF(AND(游戏总表!I298&gt;0,游戏总表!R298="非全年龄"),LOG(游戏总表!I298,10),"")</f>
        <v>2.6354837468149119</v>
      </c>
    </row>
    <row r="299" spans="25:30">
      <c r="Y299">
        <f>游戏总表!F299</f>
        <v>71.790000000000006</v>
      </c>
      <c r="Z299" s="24" t="str">
        <f>IF(游戏总表!I299&gt;0,LOG(游戏总表!I299,10),"")</f>
        <v/>
      </c>
      <c r="AA299" s="24" t="str">
        <f>IF(AND(游戏总表!I299&gt;0,游戏总表!Q299="高热度（&gt;198）"),LOG(游戏总表!I299,10),"")</f>
        <v/>
      </c>
      <c r="AB299" s="24" t="str">
        <f>IF(AND(游戏总表!I299&gt;0,游戏总表!Q299="低热度（≤198）"),LOG(游戏总表!I299,10),"")</f>
        <v/>
      </c>
      <c r="AC299" s="24" t="str">
        <f>IF(AND(游戏总表!I299&gt;0,游戏总表!R299="全年龄"),LOG(游戏总表!I299,10),"")</f>
        <v/>
      </c>
      <c r="AD299" s="24" t="str">
        <f>IF(AND(游戏总表!I299&gt;0,游戏总表!R299="非全年龄"),LOG(游戏总表!I299,10),"")</f>
        <v/>
      </c>
    </row>
    <row r="300" spans="25:30">
      <c r="Y300">
        <f>游戏总表!F300</f>
        <v>71.790000000000006</v>
      </c>
      <c r="Z300" s="24">
        <f>IF(游戏总表!I300&gt;0,LOG(游戏总表!I300,10),"")</f>
        <v>3.6506959797606107</v>
      </c>
      <c r="AA300" s="24" t="str">
        <f>IF(AND(游戏总表!I300&gt;0,游戏总表!Q300="高热度（&gt;198）"),LOG(游戏总表!I300,10),"")</f>
        <v/>
      </c>
      <c r="AB300" s="24">
        <f>IF(AND(游戏总表!I300&gt;0,游戏总表!Q300="低热度（≤198）"),LOG(游戏总表!I300,10),"")</f>
        <v>3.6506959797606107</v>
      </c>
      <c r="AC300" s="24">
        <f>IF(AND(游戏总表!I300&gt;0,游戏总表!R300="全年龄"),LOG(游戏总表!I300,10),"")</f>
        <v>3.6506959797606107</v>
      </c>
      <c r="AD300" s="24" t="str">
        <f>IF(AND(游戏总表!I300&gt;0,游戏总表!R300="非全年龄"),LOG(游戏总表!I300,10),"")</f>
        <v/>
      </c>
    </row>
    <row r="301" spans="25:30">
      <c r="Y301">
        <f>游戏总表!F301</f>
        <v>71.790000000000006</v>
      </c>
      <c r="Z301" s="24">
        <f>IF(游戏总表!I301&gt;0,LOG(游戏总表!I301,10),"")</f>
        <v>3.3273589343863299</v>
      </c>
      <c r="AA301" s="24" t="str">
        <f>IF(AND(游戏总表!I301&gt;0,游戏总表!Q301="高热度（&gt;198）"),LOG(游戏总表!I301,10),"")</f>
        <v/>
      </c>
      <c r="AB301" s="24">
        <f>IF(AND(游戏总表!I301&gt;0,游戏总表!Q301="低热度（≤198）"),LOG(游戏总表!I301,10),"")</f>
        <v>3.3273589343863299</v>
      </c>
      <c r="AC301" s="24">
        <f>IF(AND(游戏总表!I301&gt;0,游戏总表!R301="全年龄"),LOG(游戏总表!I301,10),"")</f>
        <v>3.3273589343863299</v>
      </c>
      <c r="AD301" s="24" t="str">
        <f>IF(AND(游戏总表!I301&gt;0,游戏总表!R301="非全年龄"),LOG(游戏总表!I301,10),"")</f>
        <v/>
      </c>
    </row>
    <row r="302" spans="25:30">
      <c r="Y302">
        <f>游戏总表!F302</f>
        <v>71.66</v>
      </c>
      <c r="Z302" s="24">
        <f>IF(游戏总表!I302&gt;0,LOG(游戏总表!I302,10),"")</f>
        <v>4.3158444447510336</v>
      </c>
      <c r="AA302" s="24">
        <f>IF(AND(游戏总表!I302&gt;0,游戏总表!Q302="高热度（&gt;198）"),LOG(游戏总表!I302,10),"")</f>
        <v>4.3158444447510336</v>
      </c>
      <c r="AB302" s="24" t="str">
        <f>IF(AND(游戏总表!I302&gt;0,游戏总表!Q302="低热度（≤198）"),LOG(游戏总表!I302,10),"")</f>
        <v/>
      </c>
      <c r="AC302" s="24">
        <f>IF(AND(游戏总表!I302&gt;0,游戏总表!R302="全年龄"),LOG(游戏总表!I302,10),"")</f>
        <v>4.3158444447510336</v>
      </c>
      <c r="AD302" s="24" t="str">
        <f>IF(AND(游戏总表!I302&gt;0,游戏总表!R302="非全年龄"),LOG(游戏总表!I302,10),"")</f>
        <v/>
      </c>
    </row>
    <row r="303" spans="25:30">
      <c r="Y303">
        <f>游戏总表!F303</f>
        <v>71.62</v>
      </c>
      <c r="Z303" s="24">
        <f>IF(游戏总表!I303&gt;0,LOG(游戏总表!I303,10),"")</f>
        <v>4.3688445068258215</v>
      </c>
      <c r="AA303" s="24">
        <f>IF(AND(游戏总表!I303&gt;0,游戏总表!Q303="高热度（&gt;198）"),LOG(游戏总表!I303,10),"")</f>
        <v>4.3688445068258215</v>
      </c>
      <c r="AB303" s="24" t="str">
        <f>IF(AND(游戏总表!I303&gt;0,游戏总表!Q303="低热度（≤198）"),LOG(游戏总表!I303,10),"")</f>
        <v/>
      </c>
      <c r="AC303" s="24">
        <f>IF(AND(游戏总表!I303&gt;0,游戏总表!R303="全年龄"),LOG(游戏总表!I303,10),"")</f>
        <v>4.3688445068258215</v>
      </c>
      <c r="AD303" s="24" t="str">
        <f>IF(AND(游戏总表!I303&gt;0,游戏总表!R303="非全年龄"),LOG(游戏总表!I303,10),"")</f>
        <v/>
      </c>
    </row>
    <row r="304" spans="25:30">
      <c r="Y304">
        <f>游戏总表!F304</f>
        <v>71.62</v>
      </c>
      <c r="Z304" s="24">
        <f>IF(游戏总表!I304&gt;0,LOG(游戏总表!I304,10),"")</f>
        <v>3.6355842663112297</v>
      </c>
      <c r="AA304" s="24" t="str">
        <f>IF(AND(游戏总表!I304&gt;0,游戏总表!Q304="高热度（&gt;198）"),LOG(游戏总表!I304,10),"")</f>
        <v/>
      </c>
      <c r="AB304" s="24">
        <f>IF(AND(游戏总表!I304&gt;0,游戏总表!Q304="低热度（≤198）"),LOG(游戏总表!I304,10),"")</f>
        <v>3.6355842663112297</v>
      </c>
      <c r="AC304" s="24">
        <f>IF(AND(游戏总表!I304&gt;0,游戏总表!R304="全年龄"),LOG(游戏总表!I304,10),"")</f>
        <v>3.6355842663112297</v>
      </c>
      <c r="AD304" s="24" t="str">
        <f>IF(AND(游戏总表!I304&gt;0,游戏总表!R304="非全年龄"),LOG(游戏总表!I304,10),"")</f>
        <v/>
      </c>
    </row>
    <row r="305" spans="25:30">
      <c r="Y305">
        <f>游戏总表!F305</f>
        <v>71.62</v>
      </c>
      <c r="Z305" s="24">
        <f>IF(游戏总表!I305&gt;0,LOG(游戏总表!I305,10),"")</f>
        <v>2.7084209001347124</v>
      </c>
      <c r="AA305" s="24" t="str">
        <f>IF(AND(游戏总表!I305&gt;0,游戏总表!Q305="高热度（&gt;198）"),LOG(游戏总表!I305,10),"")</f>
        <v/>
      </c>
      <c r="AB305" s="24">
        <f>IF(AND(游戏总表!I305&gt;0,游戏总表!Q305="低热度（≤198）"),LOG(游戏总表!I305,10),"")</f>
        <v>2.7084209001347124</v>
      </c>
      <c r="AC305" s="24">
        <f>IF(AND(游戏总表!I305&gt;0,游戏总表!R305="全年龄"),LOG(游戏总表!I305,10),"")</f>
        <v>2.7084209001347124</v>
      </c>
      <c r="AD305" s="24" t="str">
        <f>IF(AND(游戏总表!I305&gt;0,游戏总表!R305="非全年龄"),LOG(游戏总表!I305,10),"")</f>
        <v/>
      </c>
    </row>
    <row r="306" spans="25:30">
      <c r="Y306">
        <f>游戏总表!F306</f>
        <v>71.62</v>
      </c>
      <c r="Z306" s="24">
        <f>IF(游戏总表!I306&gt;0,LOG(游戏总表!I306,10),"")</f>
        <v>4.9233787430360367</v>
      </c>
      <c r="AA306" s="24">
        <f>IF(AND(游戏总表!I306&gt;0,游戏总表!Q306="高热度（&gt;198）"),LOG(游戏总表!I306,10),"")</f>
        <v>4.9233787430360367</v>
      </c>
      <c r="AB306" s="24" t="str">
        <f>IF(AND(游戏总表!I306&gt;0,游戏总表!Q306="低热度（≤198）"),LOG(游戏总表!I306,10),"")</f>
        <v/>
      </c>
      <c r="AC306" s="24">
        <f>IF(AND(游戏总表!I306&gt;0,游戏总表!R306="全年龄"),LOG(游戏总表!I306,10),"")</f>
        <v>4.9233787430360367</v>
      </c>
      <c r="AD306" s="24" t="str">
        <f>IF(AND(游戏总表!I306&gt;0,游戏总表!R306="非全年龄"),LOG(游戏总表!I306,10),"")</f>
        <v/>
      </c>
    </row>
    <row r="307" spans="25:30">
      <c r="Y307">
        <f>游戏总表!F307</f>
        <v>71.56</v>
      </c>
      <c r="Z307" s="24">
        <f>IF(游戏总表!I307&gt;0,LOG(游戏总表!I307,10),"")</f>
        <v>3.3729120029701063</v>
      </c>
      <c r="AA307" s="24" t="str">
        <f>IF(AND(游戏总表!I307&gt;0,游戏总表!Q307="高热度（&gt;198）"),LOG(游戏总表!I307,10),"")</f>
        <v/>
      </c>
      <c r="AB307" s="24">
        <f>IF(AND(游戏总表!I307&gt;0,游戏总表!Q307="低热度（≤198）"),LOG(游戏总表!I307,10),"")</f>
        <v>3.3729120029701063</v>
      </c>
      <c r="AC307" s="24" t="str">
        <f>IF(AND(游戏总表!I307&gt;0,游戏总表!R307="全年龄"),LOG(游戏总表!I307,10),"")</f>
        <v/>
      </c>
      <c r="AD307" s="24">
        <f>IF(AND(游戏总表!I307&gt;0,游戏总表!R307="非全年龄"),LOG(游戏总表!I307,10),"")</f>
        <v>3.3729120029701063</v>
      </c>
    </row>
    <row r="308" spans="25:30">
      <c r="Y308">
        <f>游戏总表!F308</f>
        <v>71.56</v>
      </c>
      <c r="Z308" s="24">
        <f>IF(游戏总表!I308&gt;0,LOG(游戏总表!I308,10),"")</f>
        <v>3.6170003411208986</v>
      </c>
      <c r="AA308" s="24" t="str">
        <f>IF(AND(游戏总表!I308&gt;0,游戏总表!Q308="高热度（&gt;198）"),LOG(游戏总表!I308,10),"")</f>
        <v/>
      </c>
      <c r="AB308" s="24">
        <f>IF(AND(游戏总表!I308&gt;0,游戏总表!Q308="低热度（≤198）"),LOG(游戏总表!I308,10),"")</f>
        <v>3.6170003411208986</v>
      </c>
      <c r="AC308" s="24">
        <f>IF(AND(游戏总表!I308&gt;0,游戏总表!R308="全年龄"),LOG(游戏总表!I308,10),"")</f>
        <v>3.6170003411208986</v>
      </c>
      <c r="AD308" s="24" t="str">
        <f>IF(AND(游戏总表!I308&gt;0,游戏总表!R308="非全年龄"),LOG(游戏总表!I308,10),"")</f>
        <v/>
      </c>
    </row>
    <row r="309" spans="25:30">
      <c r="Y309">
        <f>游戏总表!F309</f>
        <v>71.56</v>
      </c>
      <c r="Z309" s="24">
        <f>IF(游戏总表!I309&gt;0,LOG(游戏总表!I309,10),"")</f>
        <v>2.7937903846908183</v>
      </c>
      <c r="AA309" s="24" t="str">
        <f>IF(AND(游戏总表!I309&gt;0,游戏总表!Q309="高热度（&gt;198）"),LOG(游戏总表!I309,10),"")</f>
        <v/>
      </c>
      <c r="AB309" s="24">
        <f>IF(AND(游戏总表!I309&gt;0,游戏总表!Q309="低热度（≤198）"),LOG(游戏总表!I309,10),"")</f>
        <v>2.7937903846908183</v>
      </c>
      <c r="AC309" s="24">
        <f>IF(AND(游戏总表!I309&gt;0,游戏总表!R309="全年龄"),LOG(游戏总表!I309,10),"")</f>
        <v>2.7937903846908183</v>
      </c>
      <c r="AD309" s="24" t="str">
        <f>IF(AND(游戏总表!I309&gt;0,游戏总表!R309="非全年龄"),LOG(游戏总表!I309,10),"")</f>
        <v/>
      </c>
    </row>
    <row r="310" spans="25:30">
      <c r="Y310">
        <f>游戏总表!F310</f>
        <v>71.56</v>
      </c>
      <c r="Z310" s="24" t="str">
        <f>IF(游戏总表!I310&gt;0,LOG(游戏总表!I310,10),"")</f>
        <v/>
      </c>
      <c r="AA310" s="24" t="str">
        <f>IF(AND(游戏总表!I310&gt;0,游戏总表!Q310="高热度（&gt;198）"),LOG(游戏总表!I310,10),"")</f>
        <v/>
      </c>
      <c r="AB310" s="24" t="str">
        <f>IF(AND(游戏总表!I310&gt;0,游戏总表!Q310="低热度（≤198）"),LOG(游戏总表!I310,10),"")</f>
        <v/>
      </c>
      <c r="AC310" s="24" t="str">
        <f>IF(AND(游戏总表!I310&gt;0,游戏总表!R310="全年龄"),LOG(游戏总表!I310,10),"")</f>
        <v/>
      </c>
      <c r="AD310" s="24" t="str">
        <f>IF(AND(游戏总表!I310&gt;0,游戏总表!R310="非全年龄"),LOG(游戏总表!I310,10),"")</f>
        <v/>
      </c>
    </row>
    <row r="311" spans="25:30">
      <c r="Y311">
        <f>游戏总表!F311</f>
        <v>71.56</v>
      </c>
      <c r="Z311" s="24">
        <f>IF(游戏总表!I311&gt;0,LOG(游戏总表!I311,10),"")</f>
        <v>3.9088065994056738</v>
      </c>
      <c r="AA311" s="24">
        <f>IF(AND(游戏总表!I311&gt;0,游戏总表!Q311="高热度（&gt;198）"),LOG(游戏总表!I311,10),"")</f>
        <v>3.9088065994056738</v>
      </c>
      <c r="AB311" s="24" t="str">
        <f>IF(AND(游戏总表!I311&gt;0,游戏总表!Q311="低热度（≤198）"),LOG(游戏总表!I311,10),"")</f>
        <v/>
      </c>
      <c r="AC311" s="24">
        <f>IF(AND(游戏总表!I311&gt;0,游戏总表!R311="全年龄"),LOG(游戏总表!I311,10),"")</f>
        <v>3.9088065994056738</v>
      </c>
      <c r="AD311" s="24" t="str">
        <f>IF(AND(游戏总表!I311&gt;0,游戏总表!R311="非全年龄"),LOG(游戏总表!I311,10),"")</f>
        <v/>
      </c>
    </row>
    <row r="312" spans="25:30">
      <c r="Y312">
        <f>游戏总表!F312</f>
        <v>71.52</v>
      </c>
      <c r="Z312" s="24" t="str">
        <f>IF(游戏总表!I312&gt;0,LOG(游戏总表!I312,10),"")</f>
        <v/>
      </c>
      <c r="AA312" s="24" t="str">
        <f>IF(AND(游戏总表!I312&gt;0,游戏总表!Q312="高热度（&gt;198）"),LOG(游戏总表!I312,10),"")</f>
        <v/>
      </c>
      <c r="AB312" s="24" t="str">
        <f>IF(AND(游戏总表!I312&gt;0,游戏总表!Q312="低热度（≤198）"),LOG(游戏总表!I312,10),"")</f>
        <v/>
      </c>
      <c r="AC312" s="24" t="str">
        <f>IF(AND(游戏总表!I312&gt;0,游戏总表!R312="全年龄"),LOG(游戏总表!I312,10),"")</f>
        <v/>
      </c>
      <c r="AD312" s="24" t="str">
        <f>IF(AND(游戏总表!I312&gt;0,游戏总表!R312="非全年龄"),LOG(游戏总表!I312,10),"")</f>
        <v/>
      </c>
    </row>
    <row r="313" spans="25:30">
      <c r="Y313">
        <f>游戏总表!F313</f>
        <v>71.52</v>
      </c>
      <c r="Z313" s="24">
        <f>IF(游戏总表!I313&gt;0,LOG(游戏总表!I313,10),"")</f>
        <v>1.6720978579357173</v>
      </c>
      <c r="AA313" s="24" t="str">
        <f>IF(AND(游戏总表!I313&gt;0,游戏总表!Q313="高热度（&gt;198）"),LOG(游戏总表!I313,10),"")</f>
        <v/>
      </c>
      <c r="AB313" s="24">
        <f>IF(AND(游戏总表!I313&gt;0,游戏总表!Q313="低热度（≤198）"),LOG(游戏总表!I313,10),"")</f>
        <v>1.6720978579357173</v>
      </c>
      <c r="AC313" s="24">
        <f>IF(AND(游戏总表!I313&gt;0,游戏总表!R313="全年龄"),LOG(游戏总表!I313,10),"")</f>
        <v>1.6720978579357173</v>
      </c>
      <c r="AD313" s="24" t="str">
        <f>IF(AND(游戏总表!I313&gt;0,游戏总表!R313="非全年龄"),LOG(游戏总表!I313,10),"")</f>
        <v/>
      </c>
    </row>
    <row r="314" spans="25:30">
      <c r="Y314">
        <f>游戏总表!F314</f>
        <v>71.39</v>
      </c>
      <c r="Z314" s="24">
        <f>IF(游戏总表!I314&gt;0,LOG(游戏总表!I314,10),"")</f>
        <v>5.8997783836655024</v>
      </c>
      <c r="AA314" s="24">
        <f>IF(AND(游戏总表!I314&gt;0,游戏总表!Q314="高热度（&gt;198）"),LOG(游戏总表!I314,10),"")</f>
        <v>5.8997783836655024</v>
      </c>
      <c r="AB314" s="24" t="str">
        <f>IF(AND(游戏总表!I314&gt;0,游戏总表!Q314="低热度（≤198）"),LOG(游戏总表!I314,10),"")</f>
        <v/>
      </c>
      <c r="AC314" s="24">
        <f>IF(AND(游戏总表!I314&gt;0,游戏总表!R314="全年龄"),LOG(游戏总表!I314,10),"")</f>
        <v>5.8997783836655024</v>
      </c>
      <c r="AD314" s="24" t="str">
        <f>IF(AND(游戏总表!I314&gt;0,游戏总表!R314="非全年龄"),LOG(游戏总表!I314,10),"")</f>
        <v/>
      </c>
    </row>
    <row r="315" spans="25:30">
      <c r="Y315">
        <f>游戏总表!F315</f>
        <v>71.39</v>
      </c>
      <c r="Z315" s="24">
        <f>IF(游戏总表!I315&gt;0,LOG(游戏总表!I315,10),"")</f>
        <v>2.3692158574101425</v>
      </c>
      <c r="AA315" s="24" t="str">
        <f>IF(AND(游戏总表!I315&gt;0,游戏总表!Q315="高热度（&gt;198）"),LOG(游戏总表!I315,10),"")</f>
        <v/>
      </c>
      <c r="AB315" s="24">
        <f>IF(AND(游戏总表!I315&gt;0,游戏总表!Q315="低热度（≤198）"),LOG(游戏总表!I315,10),"")</f>
        <v>2.3692158574101425</v>
      </c>
      <c r="AC315" s="24">
        <f>IF(AND(游戏总表!I315&gt;0,游戏总表!R315="全年龄"),LOG(游戏总表!I315,10),"")</f>
        <v>2.3692158574101425</v>
      </c>
      <c r="AD315" s="24" t="str">
        <f>IF(AND(游戏总表!I315&gt;0,游戏总表!R315="非全年龄"),LOG(游戏总表!I315,10),"")</f>
        <v/>
      </c>
    </row>
    <row r="316" spans="25:30">
      <c r="Y316">
        <f>游戏总表!F316</f>
        <v>71.36</v>
      </c>
      <c r="Z316" s="24">
        <f>IF(游戏总表!I316&gt;0,LOG(游戏总表!I316,10),"")</f>
        <v>3.9300826333923706</v>
      </c>
      <c r="AA316" s="24">
        <f>IF(AND(游戏总表!I316&gt;0,游戏总表!Q316="高热度（&gt;198）"),LOG(游戏总表!I316,10),"")</f>
        <v>3.9300826333923706</v>
      </c>
      <c r="AB316" s="24" t="str">
        <f>IF(AND(游戏总表!I316&gt;0,游戏总表!Q316="低热度（≤198）"),LOG(游戏总表!I316,10),"")</f>
        <v/>
      </c>
      <c r="AC316" s="24">
        <f>IF(AND(游戏总表!I316&gt;0,游戏总表!R316="全年龄"),LOG(游戏总表!I316,10),"")</f>
        <v>3.9300826333923706</v>
      </c>
      <c r="AD316" s="24" t="str">
        <f>IF(AND(游戏总表!I316&gt;0,游戏总表!R316="非全年龄"),LOG(游戏总表!I316,10),"")</f>
        <v/>
      </c>
    </row>
    <row r="317" spans="25:30">
      <c r="Y317">
        <f>游戏总表!F317</f>
        <v>71.36</v>
      </c>
      <c r="Z317" s="24">
        <f>IF(游戏总表!I317&gt;0,LOG(游戏总表!I317,10),"")</f>
        <v>2.8135809885681917</v>
      </c>
      <c r="AA317" s="24" t="str">
        <f>IF(AND(游戏总表!I317&gt;0,游戏总表!Q317="高热度（&gt;198）"),LOG(游戏总表!I317,10),"")</f>
        <v/>
      </c>
      <c r="AB317" s="24">
        <f>IF(AND(游戏总表!I317&gt;0,游戏总表!Q317="低热度（≤198）"),LOG(游戏总表!I317,10),"")</f>
        <v>2.8135809885681917</v>
      </c>
      <c r="AC317" s="24">
        <f>IF(AND(游戏总表!I317&gt;0,游戏总表!R317="全年龄"),LOG(游戏总表!I317,10),"")</f>
        <v>2.8135809885681917</v>
      </c>
      <c r="AD317" s="24" t="str">
        <f>IF(AND(游戏总表!I317&gt;0,游戏总表!R317="非全年龄"),LOG(游戏总表!I317,10),"")</f>
        <v/>
      </c>
    </row>
    <row r="318" spans="25:30">
      <c r="Y318">
        <f>游戏总表!F318</f>
        <v>71.33</v>
      </c>
      <c r="Z318" s="24">
        <f>IF(游戏总表!I318&gt;0,LOG(游戏总表!I318,10),"")</f>
        <v>1.4771212547196624</v>
      </c>
      <c r="AA318" s="24" t="str">
        <f>IF(AND(游戏总表!I318&gt;0,游戏总表!Q318="高热度（&gt;198）"),LOG(游戏总表!I318,10),"")</f>
        <v/>
      </c>
      <c r="AB318" s="24">
        <f>IF(AND(游戏总表!I318&gt;0,游戏总表!Q318="低热度（≤198）"),LOG(游戏总表!I318,10),"")</f>
        <v>1.4771212547196624</v>
      </c>
      <c r="AC318" s="24" t="str">
        <f>IF(AND(游戏总表!I318&gt;0,游戏总表!R318="全年龄"),LOG(游戏总表!I318,10),"")</f>
        <v/>
      </c>
      <c r="AD318" s="24">
        <f>IF(AND(游戏总表!I318&gt;0,游戏总表!R318="非全年龄"),LOG(游戏总表!I318,10),"")</f>
        <v>1.4771212547196624</v>
      </c>
    </row>
    <row r="319" spans="25:30">
      <c r="Y319">
        <f>游戏总表!F319</f>
        <v>71.33</v>
      </c>
      <c r="Z319" s="24">
        <f>IF(游戏总表!I319&gt;0,LOG(游戏总表!I319,10),"")</f>
        <v>3.8582965245338849</v>
      </c>
      <c r="AA319" s="24" t="str">
        <f>IF(AND(游戏总表!I319&gt;0,游戏总表!Q319="高热度（&gt;198）"),LOG(游戏总表!I319,10),"")</f>
        <v/>
      </c>
      <c r="AB319" s="24">
        <f>IF(AND(游戏总表!I319&gt;0,游戏总表!Q319="低热度（≤198）"),LOG(游戏总表!I319,10),"")</f>
        <v>3.8582965245338849</v>
      </c>
      <c r="AC319" s="24">
        <f>IF(AND(游戏总表!I319&gt;0,游戏总表!R319="全年龄"),LOG(游戏总表!I319,10),"")</f>
        <v>3.8582965245338849</v>
      </c>
      <c r="AD319" s="24" t="str">
        <f>IF(AND(游戏总表!I319&gt;0,游戏总表!R319="非全年龄"),LOG(游戏总表!I319,10),"")</f>
        <v/>
      </c>
    </row>
    <row r="320" spans="25:30">
      <c r="Y320">
        <f>游戏总表!F320</f>
        <v>71.33</v>
      </c>
      <c r="Z320" s="24">
        <f>IF(游戏总表!I320&gt;0,LOG(游戏总表!I320,10),"")</f>
        <v>2.8959747323590643</v>
      </c>
      <c r="AA320" s="24" t="str">
        <f>IF(AND(游戏总表!I320&gt;0,游戏总表!Q320="高热度（&gt;198）"),LOG(游戏总表!I320,10),"")</f>
        <v/>
      </c>
      <c r="AB320" s="24">
        <f>IF(AND(游戏总表!I320&gt;0,游戏总表!Q320="低热度（≤198）"),LOG(游戏总表!I320,10),"")</f>
        <v>2.8959747323590643</v>
      </c>
      <c r="AC320" s="24">
        <f>IF(AND(游戏总表!I320&gt;0,游戏总表!R320="全年龄"),LOG(游戏总表!I320,10),"")</f>
        <v>2.8959747323590643</v>
      </c>
      <c r="AD320" s="24" t="str">
        <f>IF(AND(游戏总表!I320&gt;0,游戏总表!R320="非全年龄"),LOG(游戏总表!I320,10),"")</f>
        <v/>
      </c>
    </row>
    <row r="321" spans="25:30">
      <c r="Y321">
        <f>游戏总表!F321</f>
        <v>71.23</v>
      </c>
      <c r="Z321" s="24">
        <f>IF(游戏总表!I321&gt;0,LOG(游戏总表!I321,10),"")</f>
        <v>4.4750316220664059</v>
      </c>
      <c r="AA321" s="24">
        <f>IF(AND(游戏总表!I321&gt;0,游戏总表!Q321="高热度（&gt;198）"),LOG(游戏总表!I321,10),"")</f>
        <v>4.4750316220664059</v>
      </c>
      <c r="AB321" s="24" t="str">
        <f>IF(AND(游戏总表!I321&gt;0,游戏总表!Q321="低热度（≤198）"),LOG(游戏总表!I321,10),"")</f>
        <v/>
      </c>
      <c r="AC321" s="24">
        <f>IF(AND(游戏总表!I321&gt;0,游戏总表!R321="全年龄"),LOG(游戏总表!I321,10),"")</f>
        <v>4.4750316220664059</v>
      </c>
      <c r="AD321" s="24" t="str">
        <f>IF(AND(游戏总表!I321&gt;0,游戏总表!R321="非全年龄"),LOG(游戏总表!I321,10),"")</f>
        <v/>
      </c>
    </row>
    <row r="322" spans="25:30">
      <c r="Y322">
        <f>游戏总表!F322</f>
        <v>71.23</v>
      </c>
      <c r="Z322" s="24">
        <f>IF(游戏总表!I322&gt;0,LOG(游戏总表!I322,10),"")</f>
        <v>2.4393326938302624</v>
      </c>
      <c r="AA322" s="24" t="str">
        <f>IF(AND(游戏总表!I322&gt;0,游戏总表!Q322="高热度（&gt;198）"),LOG(游戏总表!I322,10),"")</f>
        <v/>
      </c>
      <c r="AB322" s="24">
        <f>IF(AND(游戏总表!I322&gt;0,游戏总表!Q322="低热度（≤198）"),LOG(游戏总表!I322,10),"")</f>
        <v>2.4393326938302624</v>
      </c>
      <c r="AC322" s="24">
        <f>IF(AND(游戏总表!I322&gt;0,游戏总表!R322="全年龄"),LOG(游戏总表!I322,10),"")</f>
        <v>2.4393326938302624</v>
      </c>
      <c r="AD322" s="24" t="str">
        <f>IF(AND(游戏总表!I322&gt;0,游戏总表!R322="非全年龄"),LOG(游戏总表!I322,10),"")</f>
        <v/>
      </c>
    </row>
    <row r="323" spans="25:30">
      <c r="Y323">
        <f>游戏总表!F323</f>
        <v>71.23</v>
      </c>
      <c r="Z323" s="24">
        <f>IF(游戏总表!I323&gt;0,LOG(游戏总表!I323,10),"")</f>
        <v>1.8129133566428552</v>
      </c>
      <c r="AA323" s="24" t="str">
        <f>IF(AND(游戏总表!I323&gt;0,游戏总表!Q323="高热度（&gt;198）"),LOG(游戏总表!I323,10),"")</f>
        <v/>
      </c>
      <c r="AB323" s="24">
        <f>IF(AND(游戏总表!I323&gt;0,游戏总表!Q323="低热度（≤198）"),LOG(游戏总表!I323,10),"")</f>
        <v>1.8129133566428552</v>
      </c>
      <c r="AC323" s="24">
        <f>IF(AND(游戏总表!I323&gt;0,游戏总表!R323="全年龄"),LOG(游戏总表!I323,10),"")</f>
        <v>1.8129133566428552</v>
      </c>
      <c r="AD323" s="24" t="str">
        <f>IF(AND(游戏总表!I323&gt;0,游戏总表!R323="非全年龄"),LOG(游戏总表!I323,10),"")</f>
        <v/>
      </c>
    </row>
    <row r="324" spans="25:30">
      <c r="Y324">
        <f>游戏总表!F324</f>
        <v>71.2</v>
      </c>
      <c r="Z324" s="24">
        <f>IF(游戏总表!I324&gt;0,LOG(游戏总表!I324,10),"")</f>
        <v>3.5874864654109637</v>
      </c>
      <c r="AA324" s="24" t="str">
        <f>IF(AND(游戏总表!I324&gt;0,游戏总表!Q324="高热度（&gt;198）"),LOG(游戏总表!I324,10),"")</f>
        <v/>
      </c>
      <c r="AB324" s="24">
        <f>IF(AND(游戏总表!I324&gt;0,游戏总表!Q324="低热度（≤198）"),LOG(游戏总表!I324,10),"")</f>
        <v>3.5874864654109637</v>
      </c>
      <c r="AC324" s="24">
        <f>IF(AND(游戏总表!I324&gt;0,游戏总表!R324="全年龄"),LOG(游戏总表!I324,10),"")</f>
        <v>3.5874864654109637</v>
      </c>
      <c r="AD324" s="24" t="str">
        <f>IF(AND(游戏总表!I324&gt;0,游戏总表!R324="非全年龄"),LOG(游戏总表!I324,10),"")</f>
        <v/>
      </c>
    </row>
    <row r="325" spans="25:30">
      <c r="Y325">
        <f>游戏总表!F325</f>
        <v>71.2</v>
      </c>
      <c r="Z325" s="24">
        <f>IF(游戏总表!I325&gt;0,LOG(游戏总表!I325,10),"")</f>
        <v>4.6459917844536633</v>
      </c>
      <c r="AA325" s="24">
        <f>IF(AND(游戏总表!I325&gt;0,游戏总表!Q325="高热度（&gt;198）"),LOG(游戏总表!I325,10),"")</f>
        <v>4.6459917844536633</v>
      </c>
      <c r="AB325" s="24" t="str">
        <f>IF(AND(游戏总表!I325&gt;0,游戏总表!Q325="低热度（≤198）"),LOG(游戏总表!I325,10),"")</f>
        <v/>
      </c>
      <c r="AC325" s="24">
        <f>IF(AND(游戏总表!I325&gt;0,游戏总表!R325="全年龄"),LOG(游戏总表!I325,10),"")</f>
        <v>4.6459917844536633</v>
      </c>
      <c r="AD325" s="24" t="str">
        <f>IF(AND(游戏总表!I325&gt;0,游戏总表!R325="非全年龄"),LOG(游戏总表!I325,10),"")</f>
        <v/>
      </c>
    </row>
    <row r="326" spans="25:30">
      <c r="Y326">
        <f>游戏总表!F326</f>
        <v>71.16</v>
      </c>
      <c r="Z326" s="24">
        <f>IF(游戏总表!I326&gt;0,LOG(游戏总表!I326,10),"")</f>
        <v>4.0503797562614574</v>
      </c>
      <c r="AA326" s="24" t="str">
        <f>IF(AND(游戏总表!I326&gt;0,游戏总表!Q326="高热度（&gt;198）"),LOG(游戏总表!I326,10),"")</f>
        <v/>
      </c>
      <c r="AB326" s="24">
        <f>IF(AND(游戏总表!I326&gt;0,游戏总表!Q326="低热度（≤198）"),LOG(游戏总表!I326,10),"")</f>
        <v>4.0503797562614574</v>
      </c>
      <c r="AC326" s="24">
        <f>IF(AND(游戏总表!I326&gt;0,游戏总表!R326="全年龄"),LOG(游戏总表!I326,10),"")</f>
        <v>4.0503797562614574</v>
      </c>
      <c r="AD326" s="24" t="str">
        <f>IF(AND(游戏总表!I326&gt;0,游戏总表!R326="非全年龄"),LOG(游戏总表!I326,10),"")</f>
        <v/>
      </c>
    </row>
    <row r="327" spans="25:30">
      <c r="Y327">
        <f>游戏总表!F327</f>
        <v>71.13</v>
      </c>
      <c r="Z327" s="24">
        <f>IF(游戏总表!I327&gt;0,LOG(游戏总表!I327,10),"")</f>
        <v>1.919078092376074</v>
      </c>
      <c r="AA327" s="24" t="str">
        <f>IF(AND(游戏总表!I327&gt;0,游戏总表!Q327="高热度（&gt;198）"),LOG(游戏总表!I327,10),"")</f>
        <v/>
      </c>
      <c r="AB327" s="24">
        <f>IF(AND(游戏总表!I327&gt;0,游戏总表!Q327="低热度（≤198）"),LOG(游戏总表!I327,10),"")</f>
        <v>1.919078092376074</v>
      </c>
      <c r="AC327" s="24">
        <f>IF(AND(游戏总表!I327&gt;0,游戏总表!R327="全年龄"),LOG(游戏总表!I327,10),"")</f>
        <v>1.919078092376074</v>
      </c>
      <c r="AD327" s="24" t="str">
        <f>IF(AND(游戏总表!I327&gt;0,游戏总表!R327="非全年龄"),LOG(游戏总表!I327,10),"")</f>
        <v/>
      </c>
    </row>
    <row r="328" spans="25:30">
      <c r="Y328">
        <f>游戏总表!F328</f>
        <v>71.13</v>
      </c>
      <c r="Z328" s="24">
        <f>IF(游戏总表!I328&gt;0,LOG(游戏总表!I328,10),"")</f>
        <v>3.1649473726218411</v>
      </c>
      <c r="AA328" s="24" t="str">
        <f>IF(AND(游戏总表!I328&gt;0,游戏总表!Q328="高热度（&gt;198）"),LOG(游戏总表!I328,10),"")</f>
        <v/>
      </c>
      <c r="AB328" s="24">
        <f>IF(AND(游戏总表!I328&gt;0,游戏总表!Q328="低热度（≤198）"),LOG(游戏总表!I328,10),"")</f>
        <v>3.1649473726218411</v>
      </c>
      <c r="AC328" s="24">
        <f>IF(AND(游戏总表!I328&gt;0,游戏总表!R328="全年龄"),LOG(游戏总表!I328,10),"")</f>
        <v>3.1649473726218411</v>
      </c>
      <c r="AD328" s="24" t="str">
        <f>IF(AND(游戏总表!I328&gt;0,游戏总表!R328="非全年龄"),LOG(游戏总表!I328,10),"")</f>
        <v/>
      </c>
    </row>
    <row r="329" spans="25:30">
      <c r="Y329">
        <f>游戏总表!F329</f>
        <v>71.13</v>
      </c>
      <c r="Z329" s="24">
        <f>IF(游戏总表!I329&gt;0,LOG(游戏总表!I329,10),"")</f>
        <v>3.6693168805661114</v>
      </c>
      <c r="AA329" s="24" t="str">
        <f>IF(AND(游戏总表!I329&gt;0,游戏总表!Q329="高热度（&gt;198）"),LOG(游戏总表!I329,10),"")</f>
        <v/>
      </c>
      <c r="AB329" s="24">
        <f>IF(AND(游戏总表!I329&gt;0,游戏总表!Q329="低热度（≤198）"),LOG(游戏总表!I329,10),"")</f>
        <v>3.6693168805661114</v>
      </c>
      <c r="AC329" s="24">
        <f>IF(AND(游戏总表!I329&gt;0,游戏总表!R329="全年龄"),LOG(游戏总表!I329,10),"")</f>
        <v>3.6693168805661114</v>
      </c>
      <c r="AD329" s="24" t="str">
        <f>IF(AND(游戏总表!I329&gt;0,游戏总表!R329="非全年龄"),LOG(游戏总表!I329,10),"")</f>
        <v/>
      </c>
    </row>
    <row r="330" spans="25:30">
      <c r="Y330">
        <f>游戏总表!F330</f>
        <v>71.099999999999994</v>
      </c>
      <c r="Z330" s="24">
        <f>IF(游戏总表!I330&gt;0,LOG(游戏总表!I330,10),"")</f>
        <v>3.9436923271060165</v>
      </c>
      <c r="AA330" s="24">
        <f>IF(AND(游戏总表!I330&gt;0,游戏总表!Q330="高热度（&gt;198）"),LOG(游戏总表!I330,10),"")</f>
        <v>3.9436923271060165</v>
      </c>
      <c r="AB330" s="24" t="str">
        <f>IF(AND(游戏总表!I330&gt;0,游戏总表!Q330="低热度（≤198）"),LOG(游戏总表!I330,10),"")</f>
        <v/>
      </c>
      <c r="AC330" s="24" t="str">
        <f>IF(AND(游戏总表!I330&gt;0,游戏总表!R330="全年龄"),LOG(游戏总表!I330,10),"")</f>
        <v/>
      </c>
      <c r="AD330" s="24">
        <f>IF(AND(游戏总表!I330&gt;0,游戏总表!R330="非全年龄"),LOG(游戏总表!I330,10),"")</f>
        <v>3.9436923271060165</v>
      </c>
    </row>
    <row r="331" spans="25:30">
      <c r="Y331">
        <f>游戏总表!F331</f>
        <v>71.03</v>
      </c>
      <c r="Z331" s="24">
        <f>IF(游戏总表!I331&gt;0,LOG(游戏总表!I331,10),"")</f>
        <v>3.1149444157125843</v>
      </c>
      <c r="AA331" s="24" t="str">
        <f>IF(AND(游戏总表!I331&gt;0,游戏总表!Q331="高热度（&gt;198）"),LOG(游戏总表!I331,10),"")</f>
        <v/>
      </c>
      <c r="AB331" s="24">
        <f>IF(AND(游戏总表!I331&gt;0,游戏总表!Q331="低热度（≤198）"),LOG(游戏总表!I331,10),"")</f>
        <v>3.1149444157125843</v>
      </c>
      <c r="AC331" s="24" t="str">
        <f>IF(AND(游戏总表!I331&gt;0,游戏总表!R331="全年龄"),LOG(游戏总表!I331,10),"")</f>
        <v/>
      </c>
      <c r="AD331" s="24">
        <f>IF(AND(游戏总表!I331&gt;0,游戏总表!R331="非全年龄"),LOG(游戏总表!I331,10),"")</f>
        <v>3.1149444157125843</v>
      </c>
    </row>
    <row r="332" spans="25:30">
      <c r="Y332">
        <f>游戏总表!F332</f>
        <v>71</v>
      </c>
      <c r="Z332" s="24">
        <f>IF(游戏总表!I332&gt;0,LOG(游戏总表!I332,10),"")</f>
        <v>3.5259513412480121</v>
      </c>
      <c r="AA332" s="24" t="str">
        <f>IF(AND(游戏总表!I332&gt;0,游戏总表!Q332="高热度（&gt;198）"),LOG(游戏总表!I332,10),"")</f>
        <v/>
      </c>
      <c r="AB332" s="24">
        <f>IF(AND(游戏总表!I332&gt;0,游戏总表!Q332="低热度（≤198）"),LOG(游戏总表!I332,10),"")</f>
        <v>3.5259513412480121</v>
      </c>
      <c r="AC332" s="24">
        <f>IF(AND(游戏总表!I332&gt;0,游戏总表!R332="全年龄"),LOG(游戏总表!I332,10),"")</f>
        <v>3.5259513412480121</v>
      </c>
      <c r="AD332" s="24" t="str">
        <f>IF(AND(游戏总表!I332&gt;0,游戏总表!R332="非全年龄"),LOG(游戏总表!I332,10),"")</f>
        <v/>
      </c>
    </row>
    <row r="333" spans="25:30">
      <c r="Y333">
        <f>游戏总表!F333</f>
        <v>71</v>
      </c>
      <c r="Z333" s="24">
        <f>IF(游戏总表!I333&gt;0,LOG(游戏总表!I333,10),"")</f>
        <v>2.0211892990699378</v>
      </c>
      <c r="AA333" s="24" t="str">
        <f>IF(AND(游戏总表!I333&gt;0,游戏总表!Q333="高热度（&gt;198）"),LOG(游戏总表!I333,10),"")</f>
        <v/>
      </c>
      <c r="AB333" s="24">
        <f>IF(AND(游戏总表!I333&gt;0,游戏总表!Q333="低热度（≤198）"),LOG(游戏总表!I333,10),"")</f>
        <v>2.0211892990699378</v>
      </c>
      <c r="AC333" s="24" t="str">
        <f>IF(AND(游戏总表!I333&gt;0,游戏总表!R333="全年龄"),LOG(游戏总表!I333,10),"")</f>
        <v/>
      </c>
      <c r="AD333" s="24">
        <f>IF(AND(游戏总表!I333&gt;0,游戏总表!R333="非全年龄"),LOG(游戏总表!I333,10),"")</f>
        <v>2.0211892990699378</v>
      </c>
    </row>
    <row r="334" spans="25:30">
      <c r="Y334">
        <f>游戏总表!F334</f>
        <v>70.930000000000007</v>
      </c>
      <c r="Z334" s="24">
        <f>IF(游戏总表!I334&gt;0,LOG(游戏总表!I334,10),"")</f>
        <v>4.4655612919694123</v>
      </c>
      <c r="AA334" s="24">
        <f>IF(AND(游戏总表!I334&gt;0,游戏总表!Q334="高热度（&gt;198）"),LOG(游戏总表!I334,10),"")</f>
        <v>4.4655612919694123</v>
      </c>
      <c r="AB334" s="24" t="str">
        <f>IF(AND(游戏总表!I334&gt;0,游戏总表!Q334="低热度（≤198）"),LOG(游戏总表!I334,10),"")</f>
        <v/>
      </c>
      <c r="AC334" s="24">
        <f>IF(AND(游戏总表!I334&gt;0,游戏总表!R334="全年龄"),LOG(游戏总表!I334,10),"")</f>
        <v>4.4655612919694123</v>
      </c>
      <c r="AD334" s="24" t="str">
        <f>IF(AND(游戏总表!I334&gt;0,游戏总表!R334="非全年龄"),LOG(游戏总表!I334,10),"")</f>
        <v/>
      </c>
    </row>
    <row r="335" spans="25:30">
      <c r="Y335">
        <f>游戏总表!F335</f>
        <v>70.900000000000006</v>
      </c>
      <c r="Z335" s="24">
        <f>IF(游戏总表!I335&gt;0,LOG(游戏总表!I335,10),"")</f>
        <v>2.6148972160331345</v>
      </c>
      <c r="AA335" s="24" t="str">
        <f>IF(AND(游戏总表!I335&gt;0,游戏总表!Q335="高热度（&gt;198）"),LOG(游戏总表!I335,10),"")</f>
        <v/>
      </c>
      <c r="AB335" s="24">
        <f>IF(AND(游戏总表!I335&gt;0,游戏总表!Q335="低热度（≤198）"),LOG(游戏总表!I335,10),"")</f>
        <v>2.6148972160331345</v>
      </c>
      <c r="AC335" s="24">
        <f>IF(AND(游戏总表!I335&gt;0,游戏总表!R335="全年龄"),LOG(游戏总表!I335,10),"")</f>
        <v>2.6148972160331345</v>
      </c>
      <c r="AD335" s="24" t="str">
        <f>IF(AND(游戏总表!I335&gt;0,游戏总表!R335="非全年龄"),LOG(游戏总表!I335,10),"")</f>
        <v/>
      </c>
    </row>
    <row r="336" spans="25:30">
      <c r="Y336">
        <f>游戏总表!F336</f>
        <v>70.900000000000006</v>
      </c>
      <c r="Z336" s="24">
        <f>IF(游戏总表!I336&gt;0,LOG(游戏总表!I336,10),"")</f>
        <v>3.6367886890343741</v>
      </c>
      <c r="AA336" s="24" t="str">
        <f>IF(AND(游戏总表!I336&gt;0,游戏总表!Q336="高热度（&gt;198）"),LOG(游戏总表!I336,10),"")</f>
        <v/>
      </c>
      <c r="AB336" s="24">
        <f>IF(AND(游戏总表!I336&gt;0,游戏总表!Q336="低热度（≤198）"),LOG(游戏总表!I336,10),"")</f>
        <v>3.6367886890343741</v>
      </c>
      <c r="AC336" s="24">
        <f>IF(AND(游戏总表!I336&gt;0,游戏总表!R336="全年龄"),LOG(游戏总表!I336,10),"")</f>
        <v>3.6367886890343741</v>
      </c>
      <c r="AD336" s="24" t="str">
        <f>IF(AND(游戏总表!I336&gt;0,游戏总表!R336="非全年龄"),LOG(游戏总表!I336,10),"")</f>
        <v/>
      </c>
    </row>
    <row r="337" spans="25:30">
      <c r="Y337">
        <f>游戏总表!F337</f>
        <v>70.900000000000006</v>
      </c>
      <c r="Z337" s="24">
        <f>IF(游戏总表!I337&gt;0,LOG(游戏总表!I337,10),"")</f>
        <v>4.8236046283551577</v>
      </c>
      <c r="AA337" s="24">
        <f>IF(AND(游戏总表!I337&gt;0,游戏总表!Q337="高热度（&gt;198）"),LOG(游戏总表!I337,10),"")</f>
        <v>4.8236046283551577</v>
      </c>
      <c r="AB337" s="24" t="str">
        <f>IF(AND(游戏总表!I337&gt;0,游戏总表!Q337="低热度（≤198）"),LOG(游戏总表!I337,10),"")</f>
        <v/>
      </c>
      <c r="AC337" s="24">
        <f>IF(AND(游戏总表!I337&gt;0,游戏总表!R337="全年龄"),LOG(游戏总表!I337,10),"")</f>
        <v>4.8236046283551577</v>
      </c>
      <c r="AD337" s="24" t="str">
        <f>IF(AND(游戏总表!I337&gt;0,游戏总表!R337="非全年龄"),LOG(游戏总表!I337,10),"")</f>
        <v/>
      </c>
    </row>
    <row r="338" spans="25:30">
      <c r="Y338">
        <f>游戏总表!F338</f>
        <v>70.87</v>
      </c>
      <c r="Z338" s="24">
        <f>IF(游戏总表!I338&gt;0,LOG(游戏总表!I338,10),"")</f>
        <v>2.9127533036713227</v>
      </c>
      <c r="AA338" s="24" t="str">
        <f>IF(AND(游戏总表!I338&gt;0,游戏总表!Q338="高热度（&gt;198）"),LOG(游戏总表!I338,10),"")</f>
        <v/>
      </c>
      <c r="AB338" s="24">
        <f>IF(AND(游戏总表!I338&gt;0,游戏总表!Q338="低热度（≤198）"),LOG(游戏总表!I338,10),"")</f>
        <v>2.9127533036713227</v>
      </c>
      <c r="AC338" s="24" t="str">
        <f>IF(AND(游戏总表!I338&gt;0,游戏总表!R338="全年龄"),LOG(游戏总表!I338,10),"")</f>
        <v/>
      </c>
      <c r="AD338" s="24">
        <f>IF(AND(游戏总表!I338&gt;0,游戏总表!R338="非全年龄"),LOG(游戏总表!I338,10),"")</f>
        <v>2.9127533036713227</v>
      </c>
    </row>
    <row r="339" spans="25:30">
      <c r="Y339">
        <f>游戏总表!F339</f>
        <v>70.87</v>
      </c>
      <c r="Z339" s="24">
        <f>IF(游戏总表!I339&gt;0,LOG(游戏总表!I339,10),"")</f>
        <v>3.0203612826477073</v>
      </c>
      <c r="AA339" s="24" t="str">
        <f>IF(AND(游戏总表!I339&gt;0,游戏总表!Q339="高热度（&gt;198）"),LOG(游戏总表!I339,10),"")</f>
        <v/>
      </c>
      <c r="AB339" s="24">
        <f>IF(AND(游戏总表!I339&gt;0,游戏总表!Q339="低热度（≤198）"),LOG(游戏总表!I339,10),"")</f>
        <v>3.0203612826477073</v>
      </c>
      <c r="AC339" s="24">
        <f>IF(AND(游戏总表!I339&gt;0,游戏总表!R339="全年龄"),LOG(游戏总表!I339,10),"")</f>
        <v>3.0203612826477073</v>
      </c>
      <c r="AD339" s="24" t="str">
        <f>IF(AND(游戏总表!I339&gt;0,游戏总表!R339="非全年龄"),LOG(游戏总表!I339,10),"")</f>
        <v/>
      </c>
    </row>
    <row r="340" spans="25:30">
      <c r="Y340">
        <f>游戏总表!F340</f>
        <v>70.77</v>
      </c>
      <c r="Z340" s="24" t="str">
        <f>IF(游戏总表!I340&gt;0,LOG(游戏总表!I340,10),"")</f>
        <v/>
      </c>
      <c r="AA340" s="24" t="str">
        <f>IF(AND(游戏总表!I340&gt;0,游戏总表!Q340="高热度（&gt;198）"),LOG(游戏总表!I340,10),"")</f>
        <v/>
      </c>
      <c r="AB340" s="24" t="str">
        <f>IF(AND(游戏总表!I340&gt;0,游戏总表!Q340="低热度（≤198）"),LOG(游戏总表!I340,10),"")</f>
        <v/>
      </c>
      <c r="AC340" s="24" t="str">
        <f>IF(AND(游戏总表!I340&gt;0,游戏总表!R340="全年龄"),LOG(游戏总表!I340,10),"")</f>
        <v/>
      </c>
      <c r="AD340" s="24" t="str">
        <f>IF(AND(游戏总表!I340&gt;0,游戏总表!R340="非全年龄"),LOG(游戏总表!I340,10),"")</f>
        <v/>
      </c>
    </row>
    <row r="341" spans="25:30">
      <c r="Y341">
        <f>游戏总表!F341</f>
        <v>70.739999999999995</v>
      </c>
      <c r="Z341" s="24">
        <f>IF(游戏总表!I341&gt;0,LOG(游戏总表!I341,10),"")</f>
        <v>3.6859207921945347</v>
      </c>
      <c r="AA341" s="24">
        <f>IF(AND(游戏总表!I341&gt;0,游戏总表!Q341="高热度（&gt;198）"),LOG(游戏总表!I341,10),"")</f>
        <v>3.6859207921945347</v>
      </c>
      <c r="AB341" s="24" t="str">
        <f>IF(AND(游戏总表!I341&gt;0,游戏总表!Q341="低热度（≤198）"),LOG(游戏总表!I341,10),"")</f>
        <v/>
      </c>
      <c r="AC341" s="24">
        <f>IF(AND(游戏总表!I341&gt;0,游戏总表!R341="全年龄"),LOG(游戏总表!I341,10),"")</f>
        <v>3.6859207921945347</v>
      </c>
      <c r="AD341" s="24" t="str">
        <f>IF(AND(游戏总表!I341&gt;0,游戏总表!R341="非全年龄"),LOG(游戏总表!I341,10),"")</f>
        <v/>
      </c>
    </row>
    <row r="342" spans="25:30">
      <c r="Y342">
        <f>游戏总表!F342</f>
        <v>70.7</v>
      </c>
      <c r="Z342" s="24">
        <f>IF(游戏总表!I342&gt;0,LOG(游戏总表!I342,10),"")</f>
        <v>4.3267044450743253</v>
      </c>
      <c r="AA342" s="24">
        <f>IF(AND(游戏总表!I342&gt;0,游戏总表!Q342="高热度（&gt;198）"),LOG(游戏总表!I342,10),"")</f>
        <v>4.3267044450743253</v>
      </c>
      <c r="AB342" s="24" t="str">
        <f>IF(AND(游戏总表!I342&gt;0,游戏总表!Q342="低热度（≤198）"),LOG(游戏总表!I342,10),"")</f>
        <v/>
      </c>
      <c r="AC342" s="24">
        <f>IF(AND(游戏总表!I342&gt;0,游戏总表!R342="全年龄"),LOG(游戏总表!I342,10),"")</f>
        <v>4.3267044450743253</v>
      </c>
      <c r="AD342" s="24" t="str">
        <f>IF(AND(游戏总表!I342&gt;0,游戏总表!R342="非全年龄"),LOG(游戏总表!I342,10),"")</f>
        <v/>
      </c>
    </row>
    <row r="343" spans="25:30">
      <c r="Y343">
        <f>游戏总表!F343</f>
        <v>70.67</v>
      </c>
      <c r="Z343" s="24">
        <f>IF(游戏总表!I343&gt;0,LOG(游戏总表!I343,10),"")</f>
        <v>2.2600713879850747</v>
      </c>
      <c r="AA343" s="24" t="str">
        <f>IF(AND(游戏总表!I343&gt;0,游戏总表!Q343="高热度（&gt;198）"),LOG(游戏总表!I343,10),"")</f>
        <v/>
      </c>
      <c r="AB343" s="24">
        <f>IF(AND(游戏总表!I343&gt;0,游戏总表!Q343="低热度（≤198）"),LOG(游戏总表!I343,10),"")</f>
        <v>2.2600713879850747</v>
      </c>
      <c r="AC343" s="24">
        <f>IF(AND(游戏总表!I343&gt;0,游戏总表!R343="全年龄"),LOG(游戏总表!I343,10),"")</f>
        <v>2.2600713879850747</v>
      </c>
      <c r="AD343" s="24" t="str">
        <f>IF(AND(游戏总表!I343&gt;0,游戏总表!R343="非全年龄"),LOG(游戏总表!I343,10),"")</f>
        <v/>
      </c>
    </row>
    <row r="344" spans="25:30">
      <c r="Y344">
        <f>游戏总表!F344</f>
        <v>70.64</v>
      </c>
      <c r="Z344" s="24">
        <f>IF(游戏总表!I344&gt;0,LOG(游戏总表!I344,10),"")</f>
        <v>3.6581068355063926</v>
      </c>
      <c r="AA344" s="24" t="str">
        <f>IF(AND(游戏总表!I344&gt;0,游戏总表!Q344="高热度（&gt;198）"),LOG(游戏总表!I344,10),"")</f>
        <v/>
      </c>
      <c r="AB344" s="24">
        <f>IF(AND(游戏总表!I344&gt;0,游戏总表!Q344="低热度（≤198）"),LOG(游戏总表!I344,10),"")</f>
        <v>3.6581068355063926</v>
      </c>
      <c r="AC344" s="24">
        <f>IF(AND(游戏总表!I344&gt;0,游戏总表!R344="全年龄"),LOG(游戏总表!I344,10),"")</f>
        <v>3.6581068355063926</v>
      </c>
      <c r="AD344" s="24" t="str">
        <f>IF(AND(游戏总表!I344&gt;0,游戏总表!R344="非全年龄"),LOG(游戏总表!I344,10),"")</f>
        <v/>
      </c>
    </row>
    <row r="345" spans="25:30">
      <c r="Y345">
        <f>游戏总表!F345</f>
        <v>70.540000000000006</v>
      </c>
      <c r="Z345" s="24">
        <f>IF(游戏总表!I345&gt;0,LOG(游戏总表!I345,10),"")</f>
        <v>4.8265283063406512</v>
      </c>
      <c r="AA345" s="24">
        <f>IF(AND(游戏总表!I345&gt;0,游戏总表!Q345="高热度（&gt;198）"),LOG(游戏总表!I345,10),"")</f>
        <v>4.8265283063406512</v>
      </c>
      <c r="AB345" s="24" t="str">
        <f>IF(AND(游戏总表!I345&gt;0,游戏总表!Q345="低热度（≤198）"),LOG(游戏总表!I345,10),"")</f>
        <v/>
      </c>
      <c r="AC345" s="24">
        <f>IF(AND(游戏总表!I345&gt;0,游戏总表!R345="全年龄"),LOG(游戏总表!I345,10),"")</f>
        <v>4.8265283063406512</v>
      </c>
      <c r="AD345" s="24" t="str">
        <f>IF(AND(游戏总表!I345&gt;0,游戏总表!R345="非全年龄"),LOG(游戏总表!I345,10),"")</f>
        <v/>
      </c>
    </row>
    <row r="346" spans="25:30">
      <c r="Y346">
        <f>游戏总表!F346</f>
        <v>70.47</v>
      </c>
      <c r="Z346" s="24">
        <f>IF(游戏总表!I346&gt;0,LOG(游戏总表!I346,10),"")</f>
        <v>3.2771506139637965</v>
      </c>
      <c r="AA346" s="24" t="str">
        <f>IF(AND(游戏总表!I346&gt;0,游戏总表!Q346="高热度（&gt;198）"),LOG(游戏总表!I346,10),"")</f>
        <v/>
      </c>
      <c r="AB346" s="24">
        <f>IF(AND(游戏总表!I346&gt;0,游戏总表!Q346="低热度（≤198）"),LOG(游戏总表!I346,10),"")</f>
        <v>3.2771506139637965</v>
      </c>
      <c r="AC346" s="24">
        <f>IF(AND(游戏总表!I346&gt;0,游戏总表!R346="全年龄"),LOG(游戏总表!I346,10),"")</f>
        <v>3.2771506139637965</v>
      </c>
      <c r="AD346" s="24" t="str">
        <f>IF(AND(游戏总表!I346&gt;0,游戏总表!R346="非全年龄"),LOG(游戏总表!I346,10),"")</f>
        <v/>
      </c>
    </row>
    <row r="347" spans="25:30">
      <c r="Y347">
        <f>游戏总表!F347</f>
        <v>70.47</v>
      </c>
      <c r="Z347" s="24">
        <f>IF(游戏总表!I347&gt;0,LOG(游戏总表!I347,10),"")</f>
        <v>3.6288995644206063</v>
      </c>
      <c r="AA347" s="24" t="str">
        <f>IF(AND(游戏总表!I347&gt;0,游戏总表!Q347="高热度（&gt;198）"),LOG(游戏总表!I347,10),"")</f>
        <v/>
      </c>
      <c r="AB347" s="24">
        <f>IF(AND(游戏总表!I347&gt;0,游戏总表!Q347="低热度（≤198）"),LOG(游戏总表!I347,10),"")</f>
        <v>3.6288995644206063</v>
      </c>
      <c r="AC347" s="24">
        <f>IF(AND(游戏总表!I347&gt;0,游戏总表!R347="全年龄"),LOG(游戏总表!I347,10),"")</f>
        <v>3.6288995644206063</v>
      </c>
      <c r="AD347" s="24" t="str">
        <f>IF(AND(游戏总表!I347&gt;0,游戏总表!R347="非全年龄"),LOG(游戏总表!I347,10),"")</f>
        <v/>
      </c>
    </row>
    <row r="348" spans="25:30">
      <c r="Y348">
        <f>游戏总表!F348</f>
        <v>70.47</v>
      </c>
      <c r="Z348" s="24">
        <f>IF(游戏总表!I348&gt;0,LOG(游戏总表!I348,10),"")</f>
        <v>0</v>
      </c>
      <c r="AA348" s="24" t="str">
        <f>IF(AND(游戏总表!I348&gt;0,游戏总表!Q348="高热度（&gt;198）"),LOG(游戏总表!I348,10),"")</f>
        <v/>
      </c>
      <c r="AB348" s="24">
        <f>IF(AND(游戏总表!I348&gt;0,游戏总表!Q348="低热度（≤198）"),LOG(游戏总表!I348,10),"")</f>
        <v>0</v>
      </c>
      <c r="AC348" s="24">
        <f>IF(AND(游戏总表!I348&gt;0,游戏总表!R348="全年龄"),LOG(游戏总表!I348,10),"")</f>
        <v>0</v>
      </c>
      <c r="AD348" s="24" t="str">
        <f>IF(AND(游戏总表!I348&gt;0,游戏总表!R348="非全年龄"),LOG(游戏总表!I348,10),"")</f>
        <v/>
      </c>
    </row>
    <row r="349" spans="25:30">
      <c r="Y349">
        <f>游戏总表!F349</f>
        <v>70.47</v>
      </c>
      <c r="Z349" s="24">
        <f>IF(游戏总表!I349&gt;0,LOG(游戏总表!I349,10),"")</f>
        <v>3.4166405073382804</v>
      </c>
      <c r="AA349" s="24" t="str">
        <f>IF(AND(游戏总表!I349&gt;0,游戏总表!Q349="高热度（&gt;198）"),LOG(游戏总表!I349,10),"")</f>
        <v/>
      </c>
      <c r="AB349" s="24">
        <f>IF(AND(游戏总表!I349&gt;0,游戏总表!Q349="低热度（≤198）"),LOG(游戏总表!I349,10),"")</f>
        <v>3.4166405073382804</v>
      </c>
      <c r="AC349" s="24">
        <f>IF(AND(游戏总表!I349&gt;0,游戏总表!R349="全年龄"),LOG(游戏总表!I349,10),"")</f>
        <v>3.4166405073382804</v>
      </c>
      <c r="AD349" s="24" t="str">
        <f>IF(AND(游戏总表!I349&gt;0,游戏总表!R349="非全年龄"),LOG(游戏总表!I349,10),"")</f>
        <v/>
      </c>
    </row>
    <row r="350" spans="25:30">
      <c r="Y350">
        <f>游戏总表!F350</f>
        <v>70.44</v>
      </c>
      <c r="Z350" s="24">
        <f>IF(游戏总表!I350&gt;0,LOG(游戏总表!I350,10),"")</f>
        <v>2.896526217489555</v>
      </c>
      <c r="AA350" s="24" t="str">
        <f>IF(AND(游戏总表!I350&gt;0,游戏总表!Q350="高热度（&gt;198）"),LOG(游戏总表!I350,10),"")</f>
        <v/>
      </c>
      <c r="AB350" s="24">
        <f>IF(AND(游戏总表!I350&gt;0,游戏总表!Q350="低热度（≤198）"),LOG(游戏总表!I350,10),"")</f>
        <v>2.896526217489555</v>
      </c>
      <c r="AC350" s="24">
        <f>IF(AND(游戏总表!I350&gt;0,游戏总表!R350="全年龄"),LOG(游戏总表!I350,10),"")</f>
        <v>2.896526217489555</v>
      </c>
      <c r="AD350" s="24" t="str">
        <f>IF(AND(游戏总表!I350&gt;0,游戏总表!R350="非全年龄"),LOG(游戏总表!I350,10),"")</f>
        <v/>
      </c>
    </row>
    <row r="351" spans="25:30">
      <c r="Y351">
        <f>游戏总表!F351</f>
        <v>70.41</v>
      </c>
      <c r="Z351" s="24" t="str">
        <f>IF(游戏总表!I351&gt;0,LOG(游戏总表!I351,10),"")</f>
        <v/>
      </c>
      <c r="AA351" s="24" t="str">
        <f>IF(AND(游戏总表!I351&gt;0,游戏总表!Q351="高热度（&gt;198）"),LOG(游戏总表!I351,10),"")</f>
        <v/>
      </c>
      <c r="AB351" s="24" t="str">
        <f>IF(AND(游戏总表!I351&gt;0,游戏总表!Q351="低热度（≤198）"),LOG(游戏总表!I351,10),"")</f>
        <v/>
      </c>
      <c r="AC351" s="24" t="str">
        <f>IF(AND(游戏总表!I351&gt;0,游戏总表!R351="全年龄"),LOG(游戏总表!I351,10),"")</f>
        <v/>
      </c>
      <c r="AD351" s="24" t="str">
        <f>IF(AND(游戏总表!I351&gt;0,游戏总表!R351="非全年龄"),LOG(游戏总表!I351,10),"")</f>
        <v/>
      </c>
    </row>
    <row r="352" spans="25:30">
      <c r="Y352">
        <f>游戏总表!F352</f>
        <v>70.41</v>
      </c>
      <c r="Z352" s="24">
        <f>IF(游戏总表!I352&gt;0,LOG(游戏总表!I352,10),"")</f>
        <v>2.2095150145426303</v>
      </c>
      <c r="AA352" s="24" t="str">
        <f>IF(AND(游戏总表!I352&gt;0,游戏总表!Q352="高热度（&gt;198）"),LOG(游戏总表!I352,10),"")</f>
        <v/>
      </c>
      <c r="AB352" s="24">
        <f>IF(AND(游戏总表!I352&gt;0,游戏总表!Q352="低热度（≤198）"),LOG(游戏总表!I352,10),"")</f>
        <v>2.2095150145426303</v>
      </c>
      <c r="AC352" s="24">
        <f>IF(AND(游戏总表!I352&gt;0,游戏总表!R352="全年龄"),LOG(游戏总表!I352,10),"")</f>
        <v>2.2095150145426303</v>
      </c>
      <c r="AD352" s="24" t="str">
        <f>IF(AND(游戏总表!I352&gt;0,游戏总表!R352="非全年龄"),LOG(游戏总表!I352,10),"")</f>
        <v/>
      </c>
    </row>
    <row r="353" spans="25:30">
      <c r="Y353">
        <f>游戏总表!F353</f>
        <v>70.31</v>
      </c>
      <c r="Z353" s="24">
        <f>IF(游戏总表!I353&gt;0,LOG(游戏总表!I353,10),"")</f>
        <v>3.4599952560473914</v>
      </c>
      <c r="AA353" s="24" t="str">
        <f>IF(AND(游戏总表!I353&gt;0,游戏总表!Q353="高热度（&gt;198）"),LOG(游戏总表!I353,10),"")</f>
        <v/>
      </c>
      <c r="AB353" s="24">
        <f>IF(AND(游戏总表!I353&gt;0,游戏总表!Q353="低热度（≤198）"),LOG(游戏总表!I353,10),"")</f>
        <v>3.4599952560473914</v>
      </c>
      <c r="AC353" s="24">
        <f>IF(AND(游戏总表!I353&gt;0,游戏总表!R353="全年龄"),LOG(游戏总表!I353,10),"")</f>
        <v>3.4599952560473914</v>
      </c>
      <c r="AD353" s="24" t="str">
        <f>IF(AND(游戏总表!I353&gt;0,游戏总表!R353="非全年龄"),LOG(游戏总表!I353,10),"")</f>
        <v/>
      </c>
    </row>
    <row r="354" spans="25:30">
      <c r="Y354">
        <f>游戏总表!F354</f>
        <v>70.31</v>
      </c>
      <c r="Z354" s="24">
        <f>IF(游戏总表!I354&gt;0,LOG(游戏总表!I354,10),"")</f>
        <v>2.4149733479708178</v>
      </c>
      <c r="AA354" s="24" t="str">
        <f>IF(AND(游戏总表!I354&gt;0,游戏总表!Q354="高热度（&gt;198）"),LOG(游戏总表!I354,10),"")</f>
        <v/>
      </c>
      <c r="AB354" s="24">
        <f>IF(AND(游戏总表!I354&gt;0,游戏总表!Q354="低热度（≤198）"),LOG(游戏总表!I354,10),"")</f>
        <v>2.4149733479708178</v>
      </c>
      <c r="AC354" s="24">
        <f>IF(AND(游戏总表!I354&gt;0,游戏总表!R354="全年龄"),LOG(游戏总表!I354,10),"")</f>
        <v>2.4149733479708178</v>
      </c>
      <c r="AD354" s="24" t="str">
        <f>IF(AND(游戏总表!I354&gt;0,游戏总表!R354="非全年龄"),LOG(游戏总表!I354,10),"")</f>
        <v/>
      </c>
    </row>
    <row r="355" spans="25:30">
      <c r="Y355">
        <f>游戏总表!F355</f>
        <v>70.239999999999995</v>
      </c>
      <c r="Z355" s="24">
        <f>IF(游戏总表!I355&gt;0,LOG(游戏总表!I355,10),"")</f>
        <v>3.3902283624691298</v>
      </c>
      <c r="AA355" s="24" t="str">
        <f>IF(AND(游戏总表!I355&gt;0,游戏总表!Q355="高热度（&gt;198）"),LOG(游戏总表!I355,10),"")</f>
        <v/>
      </c>
      <c r="AB355" s="24">
        <f>IF(AND(游戏总表!I355&gt;0,游戏总表!Q355="低热度（≤198）"),LOG(游戏总表!I355,10),"")</f>
        <v>3.3902283624691298</v>
      </c>
      <c r="AC355" s="24" t="str">
        <f>IF(AND(游戏总表!I355&gt;0,游戏总表!R355="全年龄"),LOG(游戏总表!I355,10),"")</f>
        <v/>
      </c>
      <c r="AD355" s="24">
        <f>IF(AND(游戏总表!I355&gt;0,游戏总表!R355="非全年龄"),LOG(游戏总表!I355,10),"")</f>
        <v>3.3902283624691298</v>
      </c>
    </row>
    <row r="356" spans="25:30">
      <c r="Y356">
        <f>游戏总表!F356</f>
        <v>70.239999999999995</v>
      </c>
      <c r="Z356" s="24">
        <f>IF(游戏总表!I356&gt;0,LOG(游戏总表!I356,10),"")</f>
        <v>2.8215135284047728</v>
      </c>
      <c r="AA356" s="24" t="str">
        <f>IF(AND(游戏总表!I356&gt;0,游戏总表!Q356="高热度（&gt;198）"),LOG(游戏总表!I356,10),"")</f>
        <v/>
      </c>
      <c r="AB356" s="24">
        <f>IF(AND(游戏总表!I356&gt;0,游戏总表!Q356="低热度（≤198）"),LOG(游戏总表!I356,10),"")</f>
        <v>2.8215135284047728</v>
      </c>
      <c r="AC356" s="24">
        <f>IF(AND(游戏总表!I356&gt;0,游戏总表!R356="全年龄"),LOG(游戏总表!I356,10),"")</f>
        <v>2.8215135284047728</v>
      </c>
      <c r="AD356" s="24" t="str">
        <f>IF(AND(游戏总表!I356&gt;0,游戏总表!R356="非全年龄"),LOG(游戏总表!I356,10),"")</f>
        <v/>
      </c>
    </row>
    <row r="357" spans="25:30">
      <c r="Y357">
        <f>游戏总表!F357</f>
        <v>70.239999999999995</v>
      </c>
      <c r="Z357" s="24">
        <f>IF(游戏总表!I357&gt;0,LOG(游戏总表!I357,10),"")</f>
        <v>3.8335295817586439</v>
      </c>
      <c r="AA357" s="24">
        <f>IF(AND(游戏总表!I357&gt;0,游戏总表!Q357="高热度（&gt;198）"),LOG(游戏总表!I357,10),"")</f>
        <v>3.8335295817586439</v>
      </c>
      <c r="AB357" s="24" t="str">
        <f>IF(AND(游戏总表!I357&gt;0,游戏总表!Q357="低热度（≤198）"),LOG(游戏总表!I357,10),"")</f>
        <v/>
      </c>
      <c r="AC357" s="24">
        <f>IF(AND(游戏总表!I357&gt;0,游戏总表!R357="全年龄"),LOG(游戏总表!I357,10),"")</f>
        <v>3.8335295817586439</v>
      </c>
      <c r="AD357" s="24" t="str">
        <f>IF(AND(游戏总表!I357&gt;0,游戏总表!R357="非全年龄"),LOG(游戏总表!I357,10),"")</f>
        <v/>
      </c>
    </row>
    <row r="358" spans="25:30">
      <c r="Y358">
        <f>游戏总表!F358</f>
        <v>70.209999999999994</v>
      </c>
      <c r="Z358" s="24">
        <f>IF(游戏总表!I358&gt;0,LOG(游戏总表!I358,10),"")</f>
        <v>4.0425755124401901</v>
      </c>
      <c r="AA358" s="24" t="str">
        <f>IF(AND(游戏总表!I358&gt;0,游戏总表!Q358="高热度（&gt;198）"),LOG(游戏总表!I358,10),"")</f>
        <v/>
      </c>
      <c r="AB358" s="24">
        <f>IF(AND(游戏总表!I358&gt;0,游戏总表!Q358="低热度（≤198）"),LOG(游戏总表!I358,10),"")</f>
        <v>4.0425755124401901</v>
      </c>
      <c r="AC358" s="24">
        <f>IF(AND(游戏总表!I358&gt;0,游戏总表!R358="全年龄"),LOG(游戏总表!I358,10),"")</f>
        <v>4.0425755124401901</v>
      </c>
      <c r="AD358" s="24" t="str">
        <f>IF(AND(游戏总表!I358&gt;0,游戏总表!R358="非全年龄"),LOG(游戏总表!I358,10),"")</f>
        <v/>
      </c>
    </row>
    <row r="359" spans="25:30">
      <c r="Y359">
        <f>游戏总表!F359</f>
        <v>70.209999999999994</v>
      </c>
      <c r="Z359" s="24">
        <f>IF(游戏总表!I359&gt;0,LOG(游戏总表!I359,10),"")</f>
        <v>4.0140162292583632</v>
      </c>
      <c r="AA359" s="24" t="str">
        <f>IF(AND(游戏总表!I359&gt;0,游戏总表!Q359="高热度（&gt;198）"),LOG(游戏总表!I359,10),"")</f>
        <v/>
      </c>
      <c r="AB359" s="24">
        <f>IF(AND(游戏总表!I359&gt;0,游戏总表!Q359="低热度（≤198）"),LOG(游戏总表!I359,10),"")</f>
        <v>4.0140162292583632</v>
      </c>
      <c r="AC359" s="24">
        <f>IF(AND(游戏总表!I359&gt;0,游戏总表!R359="全年龄"),LOG(游戏总表!I359,10),"")</f>
        <v>4.0140162292583632</v>
      </c>
      <c r="AD359" s="24" t="str">
        <f>IF(AND(游戏总表!I359&gt;0,游戏总表!R359="非全年龄"),LOG(游戏总表!I359,10),"")</f>
        <v/>
      </c>
    </row>
    <row r="360" spans="25:30">
      <c r="Y360">
        <f>游戏总表!F360</f>
        <v>70.180000000000007</v>
      </c>
      <c r="Z360" s="24">
        <f>IF(游戏总表!I360&gt;0,LOG(游戏总表!I360,10),"")</f>
        <v>3.6838572054003462</v>
      </c>
      <c r="AA360" s="24" t="str">
        <f>IF(AND(游戏总表!I360&gt;0,游戏总表!Q360="高热度（&gt;198）"),LOG(游戏总表!I360,10),"")</f>
        <v/>
      </c>
      <c r="AB360" s="24">
        <f>IF(AND(游戏总表!I360&gt;0,游戏总表!Q360="低热度（≤198）"),LOG(游戏总表!I360,10),"")</f>
        <v>3.6838572054003462</v>
      </c>
      <c r="AC360" s="24">
        <f>IF(AND(游戏总表!I360&gt;0,游戏总表!R360="全年龄"),LOG(游戏总表!I360,10),"")</f>
        <v>3.6838572054003462</v>
      </c>
      <c r="AD360" s="24" t="str">
        <f>IF(AND(游戏总表!I360&gt;0,游戏总表!R360="非全年龄"),LOG(游戏总表!I360,10),"")</f>
        <v/>
      </c>
    </row>
    <row r="361" spans="25:30">
      <c r="Y361">
        <f>游戏总表!F361</f>
        <v>70.180000000000007</v>
      </c>
      <c r="Z361" s="24">
        <f>IF(游戏总表!I361&gt;0,LOG(游戏总表!I361,10),"")</f>
        <v>4.5065185616172494</v>
      </c>
      <c r="AA361" s="24">
        <f>IF(AND(游戏总表!I361&gt;0,游戏总表!Q361="高热度（&gt;198）"),LOG(游戏总表!I361,10),"")</f>
        <v>4.5065185616172494</v>
      </c>
      <c r="AB361" s="24" t="str">
        <f>IF(AND(游戏总表!I361&gt;0,游戏总表!Q361="低热度（≤198）"),LOG(游戏总表!I361,10),"")</f>
        <v/>
      </c>
      <c r="AC361" s="24">
        <f>IF(AND(游戏总表!I361&gt;0,游戏总表!R361="全年龄"),LOG(游戏总表!I361,10),"")</f>
        <v>4.5065185616172494</v>
      </c>
      <c r="AD361" s="24" t="str">
        <f>IF(AND(游戏总表!I361&gt;0,游戏总表!R361="非全年龄"),LOG(游戏总表!I361,10),"")</f>
        <v/>
      </c>
    </row>
    <row r="362" spans="25:30">
      <c r="Y362">
        <f>游戏总表!F362</f>
        <v>70.180000000000007</v>
      </c>
      <c r="Z362" s="24">
        <f>IF(游戏总表!I362&gt;0,LOG(游戏总表!I362,10),"")</f>
        <v>3.6207604899942054</v>
      </c>
      <c r="AA362" s="24" t="str">
        <f>IF(AND(游戏总表!I362&gt;0,游戏总表!Q362="高热度（&gt;198）"),LOG(游戏总表!I362,10),"")</f>
        <v/>
      </c>
      <c r="AB362" s="24">
        <f>IF(AND(游戏总表!I362&gt;0,游戏总表!Q362="低热度（≤198）"),LOG(游戏总表!I362,10),"")</f>
        <v>3.6207604899942054</v>
      </c>
      <c r="AC362" s="24">
        <f>IF(AND(游戏总表!I362&gt;0,游戏总表!R362="全年龄"),LOG(游戏总表!I362,10),"")</f>
        <v>3.6207604899942054</v>
      </c>
      <c r="AD362" s="24" t="str">
        <f>IF(AND(游戏总表!I362&gt;0,游戏总表!R362="非全年龄"),LOG(游戏总表!I362,10),"")</f>
        <v/>
      </c>
    </row>
    <row r="363" spans="25:30">
      <c r="Y363">
        <f>游戏总表!F363</f>
        <v>70.180000000000007</v>
      </c>
      <c r="Z363" s="24">
        <f>IF(游戏总表!I363&gt;0,LOG(游戏总表!I363,10),"")</f>
        <v>5.3608016129678511</v>
      </c>
      <c r="AA363" s="24">
        <f>IF(AND(游戏总表!I363&gt;0,游戏总表!Q363="高热度（&gt;198）"),LOG(游戏总表!I363,10),"")</f>
        <v>5.3608016129678511</v>
      </c>
      <c r="AB363" s="24" t="str">
        <f>IF(AND(游戏总表!I363&gt;0,游戏总表!Q363="低热度（≤198）"),LOG(游戏总表!I363,10),"")</f>
        <v/>
      </c>
      <c r="AC363" s="24">
        <f>IF(AND(游戏总表!I363&gt;0,游戏总表!R363="全年龄"),LOG(游戏总表!I363,10),"")</f>
        <v>5.3608016129678511</v>
      </c>
      <c r="AD363" s="24" t="str">
        <f>IF(AND(游戏总表!I363&gt;0,游戏总表!R363="非全年龄"),LOG(游戏总表!I363,10),"")</f>
        <v/>
      </c>
    </row>
    <row r="364" spans="25:30">
      <c r="Y364">
        <f>游戏总表!F364</f>
        <v>70.08</v>
      </c>
      <c r="Z364" s="24">
        <f>IF(游戏总表!I364&gt;0,LOG(游戏总表!I364,10),"")</f>
        <v>2.7347998295888467</v>
      </c>
      <c r="AA364" s="24" t="str">
        <f>IF(AND(游戏总表!I364&gt;0,游戏总表!Q364="高热度（&gt;198）"),LOG(游戏总表!I364,10),"")</f>
        <v/>
      </c>
      <c r="AB364" s="24">
        <f>IF(AND(游戏总表!I364&gt;0,游戏总表!Q364="低热度（≤198）"),LOG(游戏总表!I364,10),"")</f>
        <v>2.7347998295888467</v>
      </c>
      <c r="AC364" s="24">
        <f>IF(AND(游戏总表!I364&gt;0,游戏总表!R364="全年龄"),LOG(游戏总表!I364,10),"")</f>
        <v>2.7347998295888467</v>
      </c>
      <c r="AD364" s="24" t="str">
        <f>IF(AND(游戏总表!I364&gt;0,游戏总表!R364="非全年龄"),LOG(游戏总表!I364,10),"")</f>
        <v/>
      </c>
    </row>
    <row r="365" spans="25:30">
      <c r="Y365">
        <f>游戏总表!F365</f>
        <v>70.05</v>
      </c>
      <c r="Z365" s="24">
        <f>IF(游戏总表!I365&gt;0,LOG(游戏总表!I365,10),"")</f>
        <v>4.7585864279191901</v>
      </c>
      <c r="AA365" s="24">
        <f>IF(AND(游戏总表!I365&gt;0,游戏总表!Q365="高热度（&gt;198）"),LOG(游戏总表!I365,10),"")</f>
        <v>4.7585864279191901</v>
      </c>
      <c r="AB365" s="24" t="str">
        <f>IF(AND(游戏总表!I365&gt;0,游戏总表!Q365="低热度（≤198）"),LOG(游戏总表!I365,10),"")</f>
        <v/>
      </c>
      <c r="AC365" s="24">
        <f>IF(AND(游戏总表!I365&gt;0,游戏总表!R365="全年龄"),LOG(游戏总表!I365,10),"")</f>
        <v>4.7585864279191901</v>
      </c>
      <c r="AD365" s="24" t="str">
        <f>IF(AND(游戏总表!I365&gt;0,游戏总表!R365="非全年龄"),LOG(游戏总表!I365,10),"")</f>
        <v/>
      </c>
    </row>
    <row r="366" spans="25:30">
      <c r="Y366">
        <f>游戏总表!F366</f>
        <v>70.010000000000005</v>
      </c>
      <c r="Z366" s="24">
        <f>IF(游戏总表!I366&gt;0,LOG(游戏总表!I366,10),"")</f>
        <v>1.556302500767287</v>
      </c>
      <c r="AA366" s="24" t="str">
        <f>IF(AND(游戏总表!I366&gt;0,游戏总表!Q366="高热度（&gt;198）"),LOG(游戏总表!I366,10),"")</f>
        <v/>
      </c>
      <c r="AB366" s="24">
        <f>IF(AND(游戏总表!I366&gt;0,游戏总表!Q366="低热度（≤198）"),LOG(游戏总表!I366,10),"")</f>
        <v>1.556302500767287</v>
      </c>
      <c r="AC366" s="24">
        <f>IF(AND(游戏总表!I366&gt;0,游戏总表!R366="全年龄"),LOG(游戏总表!I366,10),"")</f>
        <v>1.556302500767287</v>
      </c>
      <c r="AD366" s="24" t="str">
        <f>IF(AND(游戏总表!I366&gt;0,游戏总表!R366="非全年龄"),LOG(游戏总表!I366,10),"")</f>
        <v/>
      </c>
    </row>
    <row r="367" spans="25:30">
      <c r="Y367">
        <f>游戏总表!F367</f>
        <v>69.819999999999993</v>
      </c>
      <c r="Z367" s="24">
        <f>IF(游戏总表!I367&gt;0,LOG(游戏总表!I367,10),"")</f>
        <v>2.5634810853944101</v>
      </c>
      <c r="AA367" s="24" t="str">
        <f>IF(AND(游戏总表!I367&gt;0,游戏总表!Q367="高热度（&gt;198）"),LOG(游戏总表!I367,10),"")</f>
        <v/>
      </c>
      <c r="AB367" s="24">
        <f>IF(AND(游戏总表!I367&gt;0,游戏总表!Q367="低热度（≤198）"),LOG(游戏总表!I367,10),"")</f>
        <v>2.5634810853944101</v>
      </c>
      <c r="AC367" s="24">
        <f>IF(AND(游戏总表!I367&gt;0,游戏总表!R367="全年龄"),LOG(游戏总表!I367,10),"")</f>
        <v>2.5634810853944101</v>
      </c>
      <c r="AD367" s="24" t="str">
        <f>IF(AND(游戏总表!I367&gt;0,游戏总表!R367="非全年龄"),LOG(游戏总表!I367,10),"")</f>
        <v/>
      </c>
    </row>
    <row r="368" spans="25:30">
      <c r="Y368">
        <f>游戏总表!F368</f>
        <v>69.819999999999993</v>
      </c>
      <c r="Z368" s="24">
        <f>IF(游戏总表!I368&gt;0,LOG(游戏总表!I368,10),"")</f>
        <v>4.3698278925253273</v>
      </c>
      <c r="AA368" s="24">
        <f>IF(AND(游戏总表!I368&gt;0,游戏总表!Q368="高热度（&gt;198）"),LOG(游戏总表!I368,10),"")</f>
        <v>4.3698278925253273</v>
      </c>
      <c r="AB368" s="24" t="str">
        <f>IF(AND(游戏总表!I368&gt;0,游戏总表!Q368="低热度（≤198）"),LOG(游戏总表!I368,10),"")</f>
        <v/>
      </c>
      <c r="AC368" s="24">
        <f>IF(AND(游戏总表!I368&gt;0,游戏总表!R368="全年龄"),LOG(游戏总表!I368,10),"")</f>
        <v>4.3698278925253273</v>
      </c>
      <c r="AD368" s="24" t="str">
        <f>IF(AND(游戏总表!I368&gt;0,游戏总表!R368="非全年龄"),LOG(游戏总表!I368,10),"")</f>
        <v/>
      </c>
    </row>
    <row r="369" spans="25:30">
      <c r="Y369">
        <f>游戏总表!F369</f>
        <v>69.819999999999993</v>
      </c>
      <c r="Z369" s="24">
        <f>IF(游戏总表!I369&gt;0,LOG(游戏总表!I369,10),"")</f>
        <v>4.5145477526602855</v>
      </c>
      <c r="AA369" s="24">
        <f>IF(AND(游戏总表!I369&gt;0,游戏总表!Q369="高热度（&gt;198）"),LOG(游戏总表!I369,10),"")</f>
        <v>4.5145477526602855</v>
      </c>
      <c r="AB369" s="24" t="str">
        <f>IF(AND(游戏总表!I369&gt;0,游戏总表!Q369="低热度（≤198）"),LOG(游戏总表!I369,10),"")</f>
        <v/>
      </c>
      <c r="AC369" s="24">
        <f>IF(AND(游戏总表!I369&gt;0,游戏总表!R369="全年龄"),LOG(游戏总表!I369,10),"")</f>
        <v>4.5145477526602855</v>
      </c>
      <c r="AD369" s="24" t="str">
        <f>IF(AND(游戏总表!I369&gt;0,游戏总表!R369="非全年龄"),LOG(游戏总表!I369,10),"")</f>
        <v/>
      </c>
    </row>
    <row r="370" spans="25:30">
      <c r="Y370">
        <f>游戏总表!F370</f>
        <v>69.819999999999993</v>
      </c>
      <c r="Z370" s="24">
        <f>IF(游戏总表!I370&gt;0,LOG(游戏总表!I370,10),"")</f>
        <v>4.5295330123232374</v>
      </c>
      <c r="AA370" s="24">
        <f>IF(AND(游戏总表!I370&gt;0,游戏总表!Q370="高热度（&gt;198）"),LOG(游戏总表!I370,10),"")</f>
        <v>4.5295330123232374</v>
      </c>
      <c r="AB370" s="24" t="str">
        <f>IF(AND(游戏总表!I370&gt;0,游戏总表!Q370="低热度（≤198）"),LOG(游戏总表!I370,10),"")</f>
        <v/>
      </c>
      <c r="AC370" s="24">
        <f>IF(AND(游戏总表!I370&gt;0,游戏总表!R370="全年龄"),LOG(游戏总表!I370,10),"")</f>
        <v>4.5295330123232374</v>
      </c>
      <c r="AD370" s="24" t="str">
        <f>IF(AND(游戏总表!I370&gt;0,游戏总表!R370="非全年龄"),LOG(游戏总表!I370,10),"")</f>
        <v/>
      </c>
    </row>
    <row r="371" spans="25:30">
      <c r="Y371">
        <f>游戏总表!F371</f>
        <v>69.78</v>
      </c>
      <c r="Z371" s="24">
        <f>IF(游戏总表!I371&gt;0,LOG(游戏总表!I371,10),"")</f>
        <v>0</v>
      </c>
      <c r="AA371" s="24" t="str">
        <f>IF(AND(游戏总表!I371&gt;0,游戏总表!Q371="高热度（&gt;198）"),LOG(游戏总表!I371,10),"")</f>
        <v/>
      </c>
      <c r="AB371" s="24">
        <f>IF(AND(游戏总表!I371&gt;0,游戏总表!Q371="低热度（≤198）"),LOG(游戏总表!I371,10),"")</f>
        <v>0</v>
      </c>
      <c r="AC371" s="24">
        <f>IF(AND(游戏总表!I371&gt;0,游戏总表!R371="全年龄"),LOG(游戏总表!I371,10),"")</f>
        <v>0</v>
      </c>
      <c r="AD371" s="24" t="str">
        <f>IF(AND(游戏总表!I371&gt;0,游戏总表!R371="非全年龄"),LOG(游戏总表!I371,10),"")</f>
        <v/>
      </c>
    </row>
    <row r="372" spans="25:30">
      <c r="Y372">
        <f>游戏总表!F372</f>
        <v>69.78</v>
      </c>
      <c r="Z372" s="24">
        <f>IF(游戏总表!I372&gt;0,LOG(游戏总表!I372,10),"")</f>
        <v>3.981093423145929</v>
      </c>
      <c r="AA372" s="24">
        <f>IF(AND(游戏总表!I372&gt;0,游戏总表!Q372="高热度（&gt;198）"),LOG(游戏总表!I372,10),"")</f>
        <v>3.981093423145929</v>
      </c>
      <c r="AB372" s="24" t="str">
        <f>IF(AND(游戏总表!I372&gt;0,游戏总表!Q372="低热度（≤198）"),LOG(游戏总表!I372,10),"")</f>
        <v/>
      </c>
      <c r="AC372" s="24">
        <f>IF(AND(游戏总表!I372&gt;0,游戏总表!R372="全年龄"),LOG(游戏总表!I372,10),"")</f>
        <v>3.981093423145929</v>
      </c>
      <c r="AD372" s="24" t="str">
        <f>IF(AND(游戏总表!I372&gt;0,游戏总表!R372="非全年龄"),LOG(游戏总表!I372,10),"")</f>
        <v/>
      </c>
    </row>
    <row r="373" spans="25:30">
      <c r="Y373">
        <f>游戏总表!F373</f>
        <v>69.78</v>
      </c>
      <c r="Z373" s="24">
        <f>IF(游戏总表!I373&gt;0,LOG(游戏总表!I373,10),"")</f>
        <v>2.5563025007672873</v>
      </c>
      <c r="AA373" s="24" t="str">
        <f>IF(AND(游戏总表!I373&gt;0,游戏总表!Q373="高热度（&gt;198）"),LOG(游戏总表!I373,10),"")</f>
        <v/>
      </c>
      <c r="AB373" s="24">
        <f>IF(AND(游戏总表!I373&gt;0,游戏总表!Q373="低热度（≤198）"),LOG(游戏总表!I373,10),"")</f>
        <v>2.5563025007672873</v>
      </c>
      <c r="AC373" s="24">
        <f>IF(AND(游戏总表!I373&gt;0,游戏总表!R373="全年龄"),LOG(游戏总表!I373,10),"")</f>
        <v>2.5563025007672873</v>
      </c>
      <c r="AD373" s="24" t="str">
        <f>IF(AND(游戏总表!I373&gt;0,游戏总表!R373="非全年龄"),LOG(游戏总表!I373,10),"")</f>
        <v/>
      </c>
    </row>
    <row r="374" spans="25:30">
      <c r="Y374">
        <f>游戏总表!F374</f>
        <v>69.75</v>
      </c>
      <c r="Z374" s="24">
        <f>IF(游戏总表!I374&gt;0,LOG(游戏总表!I374,10),"")</f>
        <v>2.9350031514536545</v>
      </c>
      <c r="AA374" s="24" t="str">
        <f>IF(AND(游戏总表!I374&gt;0,游戏总表!Q374="高热度（&gt;198）"),LOG(游戏总表!I374,10),"")</f>
        <v/>
      </c>
      <c r="AB374" s="24">
        <f>IF(AND(游戏总表!I374&gt;0,游戏总表!Q374="低热度（≤198）"),LOG(游戏总表!I374,10),"")</f>
        <v>2.9350031514536545</v>
      </c>
      <c r="AC374" s="24">
        <f>IF(AND(游戏总表!I374&gt;0,游戏总表!R374="全年龄"),LOG(游戏总表!I374,10),"")</f>
        <v>2.9350031514536545</v>
      </c>
      <c r="AD374" s="24" t="str">
        <f>IF(AND(游戏总表!I374&gt;0,游戏总表!R374="非全年龄"),LOG(游戏总表!I374,10),"")</f>
        <v/>
      </c>
    </row>
    <row r="375" spans="25:30">
      <c r="Y375">
        <f>游戏总表!F375</f>
        <v>69.75</v>
      </c>
      <c r="Z375" s="24">
        <f>IF(游戏总表!I375&gt;0,LOG(游戏总表!I375,10),"")</f>
        <v>2.4842998393467859</v>
      </c>
      <c r="AA375" s="24" t="str">
        <f>IF(AND(游戏总表!I375&gt;0,游戏总表!Q375="高热度（&gt;198）"),LOG(游戏总表!I375,10),"")</f>
        <v/>
      </c>
      <c r="AB375" s="24">
        <f>IF(AND(游戏总表!I375&gt;0,游戏总表!Q375="低热度（≤198）"),LOG(游戏总表!I375,10),"")</f>
        <v>2.4842998393467859</v>
      </c>
      <c r="AC375" s="24">
        <f>IF(AND(游戏总表!I375&gt;0,游戏总表!R375="全年龄"),LOG(游戏总表!I375,10),"")</f>
        <v>2.4842998393467859</v>
      </c>
      <c r="AD375" s="24" t="str">
        <f>IF(AND(游戏总表!I375&gt;0,游戏总表!R375="非全年龄"),LOG(游戏总表!I375,10),"")</f>
        <v/>
      </c>
    </row>
    <row r="376" spans="25:30">
      <c r="Y376">
        <f>游戏总表!F376</f>
        <v>69.75</v>
      </c>
      <c r="Z376" s="24">
        <f>IF(游戏总表!I376&gt;0,LOG(游戏总表!I376,10),"")</f>
        <v>2.6283889300503116</v>
      </c>
      <c r="AA376" s="24" t="str">
        <f>IF(AND(游戏总表!I376&gt;0,游戏总表!Q376="高热度（&gt;198）"),LOG(游戏总表!I376,10),"")</f>
        <v/>
      </c>
      <c r="AB376" s="24">
        <f>IF(AND(游戏总表!I376&gt;0,游戏总表!Q376="低热度（≤198）"),LOG(游戏总表!I376,10),"")</f>
        <v>2.6283889300503116</v>
      </c>
      <c r="AC376" s="24">
        <f>IF(AND(游戏总表!I376&gt;0,游戏总表!R376="全年龄"),LOG(游戏总表!I376,10),"")</f>
        <v>2.6283889300503116</v>
      </c>
      <c r="AD376" s="24" t="str">
        <f>IF(AND(游戏总表!I376&gt;0,游戏总表!R376="非全年龄"),LOG(游戏总表!I376,10),"")</f>
        <v/>
      </c>
    </row>
    <row r="377" spans="25:30">
      <c r="Y377">
        <f>游戏总表!F377</f>
        <v>69.75</v>
      </c>
      <c r="Z377" s="24">
        <f>IF(游戏总表!I377&gt;0,LOG(游戏总表!I377,10),"")</f>
        <v>4.3976619712221421</v>
      </c>
      <c r="AA377" s="24">
        <f>IF(AND(游戏总表!I377&gt;0,游戏总表!Q377="高热度（&gt;198）"),LOG(游戏总表!I377,10),"")</f>
        <v>4.3976619712221421</v>
      </c>
      <c r="AB377" s="24" t="str">
        <f>IF(AND(游戏总表!I377&gt;0,游戏总表!Q377="低热度（≤198）"),LOG(游戏总表!I377,10),"")</f>
        <v/>
      </c>
      <c r="AC377" s="24" t="str">
        <f>IF(AND(游戏总表!I377&gt;0,游戏总表!R377="全年龄"),LOG(游戏总表!I377,10),"")</f>
        <v/>
      </c>
      <c r="AD377" s="24">
        <f>IF(AND(游戏总表!I377&gt;0,游戏总表!R377="非全年龄"),LOG(游戏总表!I377,10),"")</f>
        <v>4.3976619712221421</v>
      </c>
    </row>
    <row r="378" spans="25:30">
      <c r="Y378">
        <f>游戏总表!F378</f>
        <v>69.75</v>
      </c>
      <c r="Z378" s="24" t="str">
        <f>IF(游戏总表!I378&gt;0,LOG(游戏总表!I378,10),"")</f>
        <v/>
      </c>
      <c r="AA378" s="24" t="str">
        <f>IF(AND(游戏总表!I378&gt;0,游戏总表!Q378="高热度（&gt;198）"),LOG(游戏总表!I378,10),"")</f>
        <v/>
      </c>
      <c r="AB378" s="24" t="str">
        <f>IF(AND(游戏总表!I378&gt;0,游戏总表!Q378="低热度（≤198）"),LOG(游戏总表!I378,10),"")</f>
        <v/>
      </c>
      <c r="AC378" s="24" t="str">
        <f>IF(AND(游戏总表!I378&gt;0,游戏总表!R378="全年龄"),LOG(游戏总表!I378,10),"")</f>
        <v/>
      </c>
      <c r="AD378" s="24" t="str">
        <f>IF(AND(游戏总表!I378&gt;0,游戏总表!R378="非全年龄"),LOG(游戏总表!I378,10),"")</f>
        <v/>
      </c>
    </row>
    <row r="379" spans="25:30">
      <c r="Y379">
        <f>游戏总表!F379</f>
        <v>69.75</v>
      </c>
      <c r="Z379" s="24">
        <f>IF(游戏总表!I379&gt;0,LOG(游戏总表!I379,10),"")</f>
        <v>3.0809870469108867</v>
      </c>
      <c r="AA379" s="24" t="str">
        <f>IF(AND(游戏总表!I379&gt;0,游戏总表!Q379="高热度（&gt;198）"),LOG(游戏总表!I379,10),"")</f>
        <v/>
      </c>
      <c r="AB379" s="24">
        <f>IF(AND(游戏总表!I379&gt;0,游戏总表!Q379="低热度（≤198）"),LOG(游戏总表!I379,10),"")</f>
        <v>3.0809870469108867</v>
      </c>
      <c r="AC379" s="24">
        <f>IF(AND(游戏总表!I379&gt;0,游戏总表!R379="全年龄"),LOG(游戏总表!I379,10),"")</f>
        <v>3.0809870469108867</v>
      </c>
      <c r="AD379" s="24" t="str">
        <f>IF(AND(游戏总表!I379&gt;0,游戏总表!R379="非全年龄"),LOG(游戏总表!I379,10),"")</f>
        <v/>
      </c>
    </row>
    <row r="380" spans="25:30">
      <c r="Y380">
        <f>游戏总表!F380</f>
        <v>69.72</v>
      </c>
      <c r="Z380" s="24">
        <f>IF(游戏总表!I380&gt;0,LOG(游戏总表!I380,10),"")</f>
        <v>3.6516656039229347</v>
      </c>
      <c r="AA380" s="24" t="str">
        <f>IF(AND(游戏总表!I380&gt;0,游戏总表!Q380="高热度（&gt;198）"),LOG(游戏总表!I380,10),"")</f>
        <v/>
      </c>
      <c r="AB380" s="24">
        <f>IF(AND(游戏总表!I380&gt;0,游戏总表!Q380="低热度（≤198）"),LOG(游戏总表!I380,10),"")</f>
        <v>3.6516656039229347</v>
      </c>
      <c r="AC380" s="24" t="str">
        <f>IF(AND(游戏总表!I380&gt;0,游戏总表!R380="全年龄"),LOG(游戏总表!I380,10),"")</f>
        <v/>
      </c>
      <c r="AD380" s="24">
        <f>IF(AND(游戏总表!I380&gt;0,游戏总表!R380="非全年龄"),LOG(游戏总表!I380,10),"")</f>
        <v>3.6516656039229347</v>
      </c>
    </row>
    <row r="381" spans="25:30">
      <c r="Y381">
        <f>游戏总表!F381</f>
        <v>69.72</v>
      </c>
      <c r="Z381" s="24" t="str">
        <f>IF(游戏总表!I381&gt;0,LOG(游戏总表!I381,10),"")</f>
        <v/>
      </c>
      <c r="AA381" s="24" t="str">
        <f>IF(AND(游戏总表!I381&gt;0,游戏总表!Q381="高热度（&gt;198）"),LOG(游戏总表!I381,10),"")</f>
        <v/>
      </c>
      <c r="AB381" s="24" t="str">
        <f>IF(AND(游戏总表!I381&gt;0,游戏总表!Q381="低热度（≤198）"),LOG(游戏总表!I381,10),"")</f>
        <v/>
      </c>
      <c r="AC381" s="24" t="str">
        <f>IF(AND(游戏总表!I381&gt;0,游戏总表!R381="全年龄"),LOG(游戏总表!I381,10),"")</f>
        <v/>
      </c>
      <c r="AD381" s="24" t="str">
        <f>IF(AND(游戏总表!I381&gt;0,游戏总表!R381="非全年龄"),LOG(游戏总表!I381,10),"")</f>
        <v/>
      </c>
    </row>
    <row r="382" spans="25:30">
      <c r="Y382">
        <f>游戏总表!F382</f>
        <v>69.72</v>
      </c>
      <c r="Z382" s="24">
        <f>IF(游戏总表!I382&gt;0,LOG(游戏总表!I382,10),"")</f>
        <v>3.9364131997114793</v>
      </c>
      <c r="AA382" s="24">
        <f>IF(AND(游戏总表!I382&gt;0,游戏总表!Q382="高热度（&gt;198）"),LOG(游戏总表!I382,10),"")</f>
        <v>3.9364131997114793</v>
      </c>
      <c r="AB382" s="24" t="str">
        <f>IF(AND(游戏总表!I382&gt;0,游戏总表!Q382="低热度（≤198）"),LOG(游戏总表!I382,10),"")</f>
        <v/>
      </c>
      <c r="AC382" s="24" t="str">
        <f>IF(AND(游戏总表!I382&gt;0,游戏总表!R382="全年龄"),LOG(游戏总表!I382,10),"")</f>
        <v/>
      </c>
      <c r="AD382" s="24">
        <f>IF(AND(游戏总表!I382&gt;0,游戏总表!R382="非全年龄"),LOG(游戏总表!I382,10),"")</f>
        <v>3.9364131997114793</v>
      </c>
    </row>
    <row r="383" spans="25:30">
      <c r="Y383">
        <f>游戏总表!F383</f>
        <v>69.62</v>
      </c>
      <c r="Z383" s="24">
        <f>IF(游戏总表!I383&gt;0,LOG(游戏总表!I383,10),"")</f>
        <v>4.0815993127329353</v>
      </c>
      <c r="AA383" s="24">
        <f>IF(AND(游戏总表!I383&gt;0,游戏总表!Q383="高热度（&gt;198）"),LOG(游戏总表!I383,10),"")</f>
        <v>4.0815993127329353</v>
      </c>
      <c r="AB383" s="24" t="str">
        <f>IF(AND(游戏总表!I383&gt;0,游戏总表!Q383="低热度（≤198）"),LOG(游戏总表!I383,10),"")</f>
        <v/>
      </c>
      <c r="AC383" s="24">
        <f>IF(AND(游戏总表!I383&gt;0,游戏总表!R383="全年龄"),LOG(游戏总表!I383,10),"")</f>
        <v>4.0815993127329353</v>
      </c>
      <c r="AD383" s="24" t="str">
        <f>IF(AND(游戏总表!I383&gt;0,游戏总表!R383="非全年龄"),LOG(游戏总表!I383,10),"")</f>
        <v/>
      </c>
    </row>
    <row r="384" spans="25:30">
      <c r="Y384">
        <f>游戏总表!F384</f>
        <v>69.62</v>
      </c>
      <c r="Z384" s="24">
        <f>IF(游戏总表!I384&gt;0,LOG(游戏总表!I384,10),"")</f>
        <v>2.5774917998372251</v>
      </c>
      <c r="AA384" s="24" t="str">
        <f>IF(AND(游戏总表!I384&gt;0,游戏总表!Q384="高热度（&gt;198）"),LOG(游戏总表!I384,10),"")</f>
        <v/>
      </c>
      <c r="AB384" s="24">
        <f>IF(AND(游戏总表!I384&gt;0,游戏总表!Q384="低热度（≤198）"),LOG(游戏总表!I384,10),"")</f>
        <v>2.5774917998372251</v>
      </c>
      <c r="AC384" s="24">
        <f>IF(AND(游戏总表!I384&gt;0,游戏总表!R384="全年龄"),LOG(游戏总表!I384,10),"")</f>
        <v>2.5774917998372251</v>
      </c>
      <c r="AD384" s="24" t="str">
        <f>IF(AND(游戏总表!I384&gt;0,游戏总表!R384="非全年龄"),LOG(游戏总表!I384,10),"")</f>
        <v/>
      </c>
    </row>
    <row r="385" spans="25:30">
      <c r="Y385">
        <f>游戏总表!F385</f>
        <v>69.62</v>
      </c>
      <c r="Z385" s="24" t="str">
        <f>IF(游戏总表!I385&gt;0,LOG(游戏总表!I385,10),"")</f>
        <v/>
      </c>
      <c r="AA385" s="24" t="str">
        <f>IF(AND(游戏总表!I385&gt;0,游戏总表!Q385="高热度（&gt;198）"),LOG(游戏总表!I385,10),"")</f>
        <v/>
      </c>
      <c r="AB385" s="24" t="str">
        <f>IF(AND(游戏总表!I385&gt;0,游戏总表!Q385="低热度（≤198）"),LOG(游戏总表!I385,10),"")</f>
        <v/>
      </c>
      <c r="AC385" s="24" t="str">
        <f>IF(AND(游戏总表!I385&gt;0,游戏总表!R385="全年龄"),LOG(游戏总表!I385,10),"")</f>
        <v/>
      </c>
      <c r="AD385" s="24" t="str">
        <f>IF(AND(游戏总表!I385&gt;0,游戏总表!R385="非全年龄"),LOG(游戏总表!I385,10),"")</f>
        <v/>
      </c>
    </row>
    <row r="386" spans="25:30">
      <c r="Y386">
        <f>游戏总表!F386</f>
        <v>69.62</v>
      </c>
      <c r="Z386" s="24">
        <f>IF(游戏总表!I386&gt;0,LOG(游戏总表!I386,10),"")</f>
        <v>2.9030899869919433</v>
      </c>
      <c r="AA386" s="24" t="str">
        <f>IF(AND(游戏总表!I386&gt;0,游戏总表!Q386="高热度（&gt;198）"),LOG(游戏总表!I386,10),"")</f>
        <v/>
      </c>
      <c r="AB386" s="24">
        <f>IF(AND(游戏总表!I386&gt;0,游戏总表!Q386="低热度（≤198）"),LOG(游戏总表!I386,10),"")</f>
        <v>2.9030899869919433</v>
      </c>
      <c r="AC386" s="24">
        <f>IF(AND(游戏总表!I386&gt;0,游戏总表!R386="全年龄"),LOG(游戏总表!I386,10),"")</f>
        <v>2.9030899869919433</v>
      </c>
      <c r="AD386" s="24" t="str">
        <f>IF(AND(游戏总表!I386&gt;0,游戏总表!R386="非全年龄"),LOG(游戏总表!I386,10),"")</f>
        <v/>
      </c>
    </row>
    <row r="387" spans="25:30">
      <c r="Y387">
        <f>游戏总表!F387</f>
        <v>69.59</v>
      </c>
      <c r="Z387" s="24">
        <f>IF(游戏总表!I387&gt;0,LOG(游戏总表!I387,10),"")</f>
        <v>3.6825060859390106</v>
      </c>
      <c r="AA387" s="24" t="str">
        <f>IF(AND(游戏总表!I387&gt;0,游戏总表!Q387="高热度（&gt;198）"),LOG(游戏总表!I387,10),"")</f>
        <v/>
      </c>
      <c r="AB387" s="24">
        <f>IF(AND(游戏总表!I387&gt;0,游戏总表!Q387="低热度（≤198）"),LOG(游戏总表!I387,10),"")</f>
        <v>3.6825060859390106</v>
      </c>
      <c r="AC387" s="24">
        <f>IF(AND(游戏总表!I387&gt;0,游戏总表!R387="全年龄"),LOG(游戏总表!I387,10),"")</f>
        <v>3.6825060859390106</v>
      </c>
      <c r="AD387" s="24" t="str">
        <f>IF(AND(游戏总表!I387&gt;0,游戏总表!R387="非全年龄"),LOG(游戏总表!I387,10),"")</f>
        <v/>
      </c>
    </row>
    <row r="388" spans="25:30">
      <c r="Y388">
        <f>游戏总表!F388</f>
        <v>69.59</v>
      </c>
      <c r="Z388" s="24">
        <f>IF(游戏总表!I388&gt;0,LOG(游戏总表!I388,10),"")</f>
        <v>2.5158738437116792</v>
      </c>
      <c r="AA388" s="24" t="str">
        <f>IF(AND(游戏总表!I388&gt;0,游戏总表!Q388="高热度（&gt;198）"),LOG(游戏总表!I388,10),"")</f>
        <v/>
      </c>
      <c r="AB388" s="24">
        <f>IF(AND(游戏总表!I388&gt;0,游戏总表!Q388="低热度（≤198）"),LOG(游戏总表!I388,10),"")</f>
        <v>2.5158738437116792</v>
      </c>
      <c r="AC388" s="24">
        <f>IF(AND(游戏总表!I388&gt;0,游戏总表!R388="全年龄"),LOG(游戏总表!I388,10),"")</f>
        <v>2.5158738437116792</v>
      </c>
      <c r="AD388" s="24" t="str">
        <f>IF(AND(游戏总表!I388&gt;0,游戏总表!R388="非全年龄"),LOG(游戏总表!I388,10),"")</f>
        <v/>
      </c>
    </row>
    <row r="389" spans="25:30">
      <c r="Y389">
        <f>游戏总表!F389</f>
        <v>69.52</v>
      </c>
      <c r="Z389" s="24">
        <f>IF(游戏总表!I389&gt;0,LOG(游戏总表!I389,10),"")</f>
        <v>2.9754318085092626</v>
      </c>
      <c r="AA389" s="24" t="str">
        <f>IF(AND(游戏总表!I389&gt;0,游戏总表!Q389="高热度（&gt;198）"),LOG(游戏总表!I389,10),"")</f>
        <v/>
      </c>
      <c r="AB389" s="24">
        <f>IF(AND(游戏总表!I389&gt;0,游戏总表!Q389="低热度（≤198）"),LOG(游戏总表!I389,10),"")</f>
        <v>2.9754318085092626</v>
      </c>
      <c r="AC389" s="24">
        <f>IF(AND(游戏总表!I389&gt;0,游戏总表!R389="全年龄"),LOG(游戏总表!I389,10),"")</f>
        <v>2.9754318085092626</v>
      </c>
      <c r="AD389" s="24" t="str">
        <f>IF(AND(游戏总表!I389&gt;0,游戏总表!R389="非全年龄"),LOG(游戏总表!I389,10),"")</f>
        <v/>
      </c>
    </row>
    <row r="390" spans="25:30">
      <c r="Y390">
        <f>游戏总表!F390</f>
        <v>69.489999999999995</v>
      </c>
      <c r="Z390" s="24">
        <f>IF(游戏总表!I390&gt;0,LOG(游戏总表!I390,10),"")</f>
        <v>4.3948892571674181</v>
      </c>
      <c r="AA390" s="24">
        <f>IF(AND(游戏总表!I390&gt;0,游戏总表!Q390="高热度（&gt;198）"),LOG(游戏总表!I390,10),"")</f>
        <v>4.3948892571674181</v>
      </c>
      <c r="AB390" s="24" t="str">
        <f>IF(AND(游戏总表!I390&gt;0,游戏总表!Q390="低热度（≤198）"),LOG(游戏总表!I390,10),"")</f>
        <v/>
      </c>
      <c r="AC390" s="24">
        <f>IF(AND(游戏总表!I390&gt;0,游戏总表!R390="全年龄"),LOG(游戏总表!I390,10),"")</f>
        <v>4.3948892571674181</v>
      </c>
      <c r="AD390" s="24" t="str">
        <f>IF(AND(游戏总表!I390&gt;0,游戏总表!R390="非全年龄"),LOG(游戏总表!I390,10),"")</f>
        <v/>
      </c>
    </row>
    <row r="391" spans="25:30">
      <c r="Y391">
        <f>游戏总表!F391</f>
        <v>69.489999999999995</v>
      </c>
      <c r="Z391" s="24">
        <f>IF(游戏总表!I391&gt;0,LOG(游戏总表!I391,10),"")</f>
        <v>3.0870712059065353</v>
      </c>
      <c r="AA391" s="24" t="str">
        <f>IF(AND(游戏总表!I391&gt;0,游戏总表!Q391="高热度（&gt;198）"),LOG(游戏总表!I391,10),"")</f>
        <v/>
      </c>
      <c r="AB391" s="24">
        <f>IF(AND(游戏总表!I391&gt;0,游戏总表!Q391="低热度（≤198）"),LOG(游戏总表!I391,10),"")</f>
        <v>3.0870712059065353</v>
      </c>
      <c r="AC391" s="24" t="str">
        <f>IF(AND(游戏总表!I391&gt;0,游戏总表!R391="全年龄"),LOG(游戏总表!I391,10),"")</f>
        <v/>
      </c>
      <c r="AD391" s="24">
        <f>IF(AND(游戏总表!I391&gt;0,游戏总表!R391="非全年龄"),LOG(游戏总表!I391,10),"")</f>
        <v>3.0870712059065353</v>
      </c>
    </row>
    <row r="392" spans="25:30">
      <c r="Y392">
        <f>游戏总表!F392</f>
        <v>69.489999999999995</v>
      </c>
      <c r="Z392" s="24">
        <f>IF(游戏总表!I392&gt;0,LOG(游戏总表!I392,10),"")</f>
        <v>3.8989444668665092</v>
      </c>
      <c r="AA392" s="24">
        <f>IF(AND(游戏总表!I392&gt;0,游戏总表!Q392="高热度（&gt;198）"),LOG(游戏总表!I392,10),"")</f>
        <v>3.8989444668665092</v>
      </c>
      <c r="AB392" s="24" t="str">
        <f>IF(AND(游戏总表!I392&gt;0,游戏总表!Q392="低热度（≤198）"),LOG(游戏总表!I392,10),"")</f>
        <v/>
      </c>
      <c r="AC392" s="24">
        <f>IF(AND(游戏总表!I392&gt;0,游戏总表!R392="全年龄"),LOG(游戏总表!I392,10),"")</f>
        <v>3.8989444668665092</v>
      </c>
      <c r="AD392" s="24" t="str">
        <f>IF(AND(游戏总表!I392&gt;0,游戏总表!R392="非全年龄"),LOG(游戏总表!I392,10),"")</f>
        <v/>
      </c>
    </row>
    <row r="393" spans="25:30">
      <c r="Y393">
        <f>游戏总表!F393</f>
        <v>69.39</v>
      </c>
      <c r="Z393" s="24">
        <f>IF(游戏总表!I393&gt;0,LOG(游戏总表!I393,10),"")</f>
        <v>2.3802112417116059</v>
      </c>
      <c r="AA393" s="24" t="str">
        <f>IF(AND(游戏总表!I393&gt;0,游戏总表!Q393="高热度（&gt;198）"),LOG(游戏总表!I393,10),"")</f>
        <v/>
      </c>
      <c r="AB393" s="24">
        <f>IF(AND(游戏总表!I393&gt;0,游戏总表!Q393="低热度（≤198）"),LOG(游戏总表!I393,10),"")</f>
        <v>2.3802112417116059</v>
      </c>
      <c r="AC393" s="24" t="str">
        <f>IF(AND(游戏总表!I393&gt;0,游戏总表!R393="全年龄"),LOG(游戏总表!I393,10),"")</f>
        <v/>
      </c>
      <c r="AD393" s="24">
        <f>IF(AND(游戏总表!I393&gt;0,游戏总表!R393="非全年龄"),LOG(游戏总表!I393,10),"")</f>
        <v>2.3802112417116059</v>
      </c>
    </row>
    <row r="394" spans="25:30">
      <c r="Y394">
        <f>游戏总表!F394</f>
        <v>69.39</v>
      </c>
      <c r="Z394" s="24" t="str">
        <f>IF(游戏总表!I394&gt;0,LOG(游戏总表!I394,10),"")</f>
        <v/>
      </c>
      <c r="AA394" s="24" t="str">
        <f>IF(AND(游戏总表!I394&gt;0,游戏总表!Q394="高热度（&gt;198）"),LOG(游戏总表!I394,10),"")</f>
        <v/>
      </c>
      <c r="AB394" s="24" t="str">
        <f>IF(AND(游戏总表!I394&gt;0,游戏总表!Q394="低热度（≤198）"),LOG(游戏总表!I394,10),"")</f>
        <v/>
      </c>
      <c r="AC394" s="24" t="str">
        <f>IF(AND(游戏总表!I394&gt;0,游戏总表!R394="全年龄"),LOG(游戏总表!I394,10),"")</f>
        <v/>
      </c>
      <c r="AD394" s="24" t="str">
        <f>IF(AND(游戏总表!I394&gt;0,游戏总表!R394="非全年龄"),LOG(游戏总表!I394,10),"")</f>
        <v/>
      </c>
    </row>
    <row r="395" spans="25:30">
      <c r="Y395">
        <f>游戏总表!F395</f>
        <v>69.39</v>
      </c>
      <c r="Z395" s="24">
        <f>IF(游戏总表!I395&gt;0,LOG(游戏总表!I395,10),"")</f>
        <v>4.9782398801594177</v>
      </c>
      <c r="AA395" s="24">
        <f>IF(AND(游戏总表!I395&gt;0,游戏总表!Q395="高热度（&gt;198）"),LOG(游戏总表!I395,10),"")</f>
        <v>4.9782398801594177</v>
      </c>
      <c r="AB395" s="24" t="str">
        <f>IF(AND(游戏总表!I395&gt;0,游戏总表!Q395="低热度（≤198）"),LOG(游戏总表!I395,10),"")</f>
        <v/>
      </c>
      <c r="AC395" s="24" t="str">
        <f>IF(AND(游戏总表!I395&gt;0,游戏总表!R395="全年龄"),LOG(游戏总表!I395,10),"")</f>
        <v/>
      </c>
      <c r="AD395" s="24">
        <f>IF(AND(游戏总表!I395&gt;0,游戏总表!R395="非全年龄"),LOG(游戏总表!I395,10),"")</f>
        <v>4.9782398801594177</v>
      </c>
    </row>
    <row r="396" spans="25:30">
      <c r="Y396">
        <f>游戏总表!F396</f>
        <v>69.36</v>
      </c>
      <c r="Z396" s="24">
        <f>IF(游戏总表!I396&gt;0,LOG(游戏总表!I396,10),"")</f>
        <v>3.519959180752068</v>
      </c>
      <c r="AA396" s="24" t="str">
        <f>IF(AND(游戏总表!I396&gt;0,游戏总表!Q396="高热度（&gt;198）"),LOG(游戏总表!I396,10),"")</f>
        <v/>
      </c>
      <c r="AB396" s="24">
        <f>IF(AND(游戏总表!I396&gt;0,游戏总表!Q396="低热度（≤198）"),LOG(游戏总表!I396,10),"")</f>
        <v>3.519959180752068</v>
      </c>
      <c r="AC396" s="24">
        <f>IF(AND(游戏总表!I396&gt;0,游戏总表!R396="全年龄"),LOG(游戏总表!I396,10),"")</f>
        <v>3.519959180752068</v>
      </c>
      <c r="AD396" s="24" t="str">
        <f>IF(AND(游戏总表!I396&gt;0,游戏总表!R396="非全年龄"),LOG(游戏总表!I396,10),"")</f>
        <v/>
      </c>
    </row>
    <row r="397" spans="25:30">
      <c r="Y397">
        <f>游戏总表!F397</f>
        <v>69.319999999999993</v>
      </c>
      <c r="Z397" s="24" t="str">
        <f>IF(游戏总表!I397&gt;0,LOG(游戏总表!I397,10),"")</f>
        <v/>
      </c>
      <c r="AA397" s="24" t="str">
        <f>IF(AND(游戏总表!I397&gt;0,游戏总表!Q397="高热度（&gt;198）"),LOG(游戏总表!I397,10),"")</f>
        <v/>
      </c>
      <c r="AB397" s="24" t="str">
        <f>IF(AND(游戏总表!I397&gt;0,游戏总表!Q397="低热度（≤198）"),LOG(游戏总表!I397,10),"")</f>
        <v/>
      </c>
      <c r="AC397" s="24" t="str">
        <f>IF(AND(游戏总表!I397&gt;0,游戏总表!R397="全年龄"),LOG(游戏总表!I397,10),"")</f>
        <v/>
      </c>
      <c r="AD397" s="24" t="str">
        <f>IF(AND(游戏总表!I397&gt;0,游戏总表!R397="非全年龄"),LOG(游戏总表!I397,10),"")</f>
        <v/>
      </c>
    </row>
    <row r="398" spans="25:30">
      <c r="Y398">
        <f>游戏总表!F398</f>
        <v>69.319999999999993</v>
      </c>
      <c r="Z398" s="24">
        <f>IF(游戏总表!I398&gt;0,LOG(游戏总表!I398,10),"")</f>
        <v>1.1760912590556811</v>
      </c>
      <c r="AA398" s="24" t="str">
        <f>IF(AND(游戏总表!I398&gt;0,游戏总表!Q398="高热度（&gt;198）"),LOG(游戏总表!I398,10),"")</f>
        <v/>
      </c>
      <c r="AB398" s="24">
        <f>IF(AND(游戏总表!I398&gt;0,游戏总表!Q398="低热度（≤198）"),LOG(游戏总表!I398,10),"")</f>
        <v>1.1760912590556811</v>
      </c>
      <c r="AC398" s="24">
        <f>IF(AND(游戏总表!I398&gt;0,游戏总表!R398="全年龄"),LOG(游戏总表!I398,10),"")</f>
        <v>1.1760912590556811</v>
      </c>
      <c r="AD398" s="24" t="str">
        <f>IF(AND(游戏总表!I398&gt;0,游戏总表!R398="非全年龄"),LOG(游戏总表!I398,10),"")</f>
        <v/>
      </c>
    </row>
    <row r="399" spans="25:30">
      <c r="Y399">
        <f>游戏总表!F399</f>
        <v>69.290000000000006</v>
      </c>
      <c r="Z399" s="24">
        <f>IF(游戏总表!I399&gt;0,LOG(游戏总表!I399,10),"")</f>
        <v>2.7092699609758304</v>
      </c>
      <c r="AA399" s="24" t="str">
        <f>IF(AND(游戏总表!I399&gt;0,游戏总表!Q399="高热度（&gt;198）"),LOG(游戏总表!I399,10),"")</f>
        <v/>
      </c>
      <c r="AB399" s="24">
        <f>IF(AND(游戏总表!I399&gt;0,游戏总表!Q399="低热度（≤198）"),LOG(游戏总表!I399,10),"")</f>
        <v>2.7092699609758304</v>
      </c>
      <c r="AC399" s="24">
        <f>IF(AND(游戏总表!I399&gt;0,游戏总表!R399="全年龄"),LOG(游戏总表!I399,10),"")</f>
        <v>2.7092699609758304</v>
      </c>
      <c r="AD399" s="24" t="str">
        <f>IF(AND(游戏总表!I399&gt;0,游戏总表!R399="非全年龄"),LOG(游戏总表!I399,10),"")</f>
        <v/>
      </c>
    </row>
    <row r="400" spans="25:30">
      <c r="Y400">
        <f>游戏总表!F400</f>
        <v>69.290000000000006</v>
      </c>
      <c r="Z400" s="24">
        <f>IF(游戏总表!I400&gt;0,LOG(游戏总表!I400,10),"")</f>
        <v>1.1760912590556811</v>
      </c>
      <c r="AA400" s="24" t="str">
        <f>IF(AND(游戏总表!I400&gt;0,游戏总表!Q400="高热度（&gt;198）"),LOG(游戏总表!I400,10),"")</f>
        <v/>
      </c>
      <c r="AB400" s="24">
        <f>IF(AND(游戏总表!I400&gt;0,游戏总表!Q400="低热度（≤198）"),LOG(游戏总表!I400,10),"")</f>
        <v>1.1760912590556811</v>
      </c>
      <c r="AC400" s="24">
        <f>IF(AND(游戏总表!I400&gt;0,游戏总表!R400="全年龄"),LOG(游戏总表!I400,10),"")</f>
        <v>1.1760912590556811</v>
      </c>
      <c r="AD400" s="24" t="str">
        <f>IF(AND(游戏总表!I400&gt;0,游戏总表!R400="非全年龄"),LOG(游戏总表!I400,10),"")</f>
        <v/>
      </c>
    </row>
    <row r="401" spans="25:30">
      <c r="Y401">
        <f>游戏总表!F401</f>
        <v>69.290000000000006</v>
      </c>
      <c r="Z401" s="24">
        <f>IF(游戏总表!I401&gt;0,LOG(游戏总表!I401,10),"")</f>
        <v>3.117271295655764</v>
      </c>
      <c r="AA401" s="24" t="str">
        <f>IF(AND(游戏总表!I401&gt;0,游戏总表!Q401="高热度（&gt;198）"),LOG(游戏总表!I401,10),"")</f>
        <v/>
      </c>
      <c r="AB401" s="24">
        <f>IF(AND(游戏总表!I401&gt;0,游戏总表!Q401="低热度（≤198）"),LOG(游戏总表!I401,10),"")</f>
        <v>3.117271295655764</v>
      </c>
      <c r="AC401" s="24" t="str">
        <f>IF(AND(游戏总表!I401&gt;0,游戏总表!R401="全年龄"),LOG(游戏总表!I401,10),"")</f>
        <v/>
      </c>
      <c r="AD401" s="24">
        <f>IF(AND(游戏总表!I401&gt;0,游戏总表!R401="非全年龄"),LOG(游戏总表!I401,10),"")</f>
        <v>3.117271295655764</v>
      </c>
    </row>
    <row r="402" spans="25:30">
      <c r="Y402">
        <f>游戏总表!F402</f>
        <v>69.260000000000005</v>
      </c>
      <c r="Z402" s="24">
        <f>IF(游戏总表!I402&gt;0,LOG(游戏总表!I402,10),"")</f>
        <v>5.4022115002238627</v>
      </c>
      <c r="AA402" s="24">
        <f>IF(AND(游戏总表!I402&gt;0,游戏总表!Q402="高热度（&gt;198）"),LOG(游戏总表!I402,10),"")</f>
        <v>5.4022115002238627</v>
      </c>
      <c r="AB402" s="24" t="str">
        <f>IF(AND(游戏总表!I402&gt;0,游戏总表!Q402="低热度（≤198）"),LOG(游戏总表!I402,10),"")</f>
        <v/>
      </c>
      <c r="AC402" s="24">
        <f>IF(AND(游戏总表!I402&gt;0,游戏总表!R402="全年龄"),LOG(游戏总表!I402,10),"")</f>
        <v>5.4022115002238627</v>
      </c>
      <c r="AD402" s="24" t="str">
        <f>IF(AND(游戏总表!I402&gt;0,游戏总表!R402="非全年龄"),LOG(游戏总表!I402,10),"")</f>
        <v/>
      </c>
    </row>
    <row r="403" spans="25:30">
      <c r="Y403">
        <f>游戏总表!F403</f>
        <v>69.260000000000005</v>
      </c>
      <c r="Z403" s="24">
        <f>IF(游戏总表!I403&gt;0,LOG(游戏总表!I403,10),"")</f>
        <v>3.38524868240322</v>
      </c>
      <c r="AA403" s="24" t="str">
        <f>IF(AND(游戏总表!I403&gt;0,游戏总表!Q403="高热度（&gt;198）"),LOG(游戏总表!I403,10),"")</f>
        <v/>
      </c>
      <c r="AB403" s="24">
        <f>IF(AND(游戏总表!I403&gt;0,游戏总表!Q403="低热度（≤198）"),LOG(游戏总表!I403,10),"")</f>
        <v>3.38524868240322</v>
      </c>
      <c r="AC403" s="24">
        <f>IF(AND(游戏总表!I403&gt;0,游戏总表!R403="全年龄"),LOG(游戏总表!I403,10),"")</f>
        <v>3.38524868240322</v>
      </c>
      <c r="AD403" s="24" t="str">
        <f>IF(AND(游戏总表!I403&gt;0,游戏总表!R403="非全年龄"),LOG(游戏总表!I403,10),"")</f>
        <v/>
      </c>
    </row>
    <row r="404" spans="25:30">
      <c r="Y404">
        <f>游戏总表!F404</f>
        <v>69.260000000000005</v>
      </c>
      <c r="Z404" s="24">
        <f>IF(游戏总表!I404&gt;0,LOG(游戏总表!I404,10),"")</f>
        <v>3.9447293603032958</v>
      </c>
      <c r="AA404" s="24">
        <f>IF(AND(游戏总表!I404&gt;0,游戏总表!Q404="高热度（&gt;198）"),LOG(游戏总表!I404,10),"")</f>
        <v>3.9447293603032958</v>
      </c>
      <c r="AB404" s="24" t="str">
        <f>IF(AND(游戏总表!I404&gt;0,游戏总表!Q404="低热度（≤198）"),LOG(游戏总表!I404,10),"")</f>
        <v/>
      </c>
      <c r="AC404" s="24">
        <f>IF(AND(游戏总表!I404&gt;0,游戏总表!R404="全年龄"),LOG(游戏总表!I404,10),"")</f>
        <v>3.9447293603032958</v>
      </c>
      <c r="AD404" s="24" t="str">
        <f>IF(AND(游戏总表!I404&gt;0,游戏总表!R404="非全年龄"),LOG(游戏总表!I404,10),"")</f>
        <v/>
      </c>
    </row>
    <row r="405" spans="25:30">
      <c r="Y405">
        <f>游戏总表!F405</f>
        <v>69.260000000000005</v>
      </c>
      <c r="Z405" s="24">
        <f>IF(游戏总表!I405&gt;0,LOG(游戏总表!I405,10),"")</f>
        <v>2.2833012287035492</v>
      </c>
      <c r="AA405" s="24" t="str">
        <f>IF(AND(游戏总表!I405&gt;0,游戏总表!Q405="高热度（&gt;198）"),LOG(游戏总表!I405,10),"")</f>
        <v/>
      </c>
      <c r="AB405" s="24">
        <f>IF(AND(游戏总表!I405&gt;0,游戏总表!Q405="低热度（≤198）"),LOG(游戏总表!I405,10),"")</f>
        <v>2.2833012287035492</v>
      </c>
      <c r="AC405" s="24">
        <f>IF(AND(游戏总表!I405&gt;0,游戏总表!R405="全年龄"),LOG(游戏总表!I405,10),"")</f>
        <v>2.2833012287035492</v>
      </c>
      <c r="AD405" s="24" t="str">
        <f>IF(AND(游戏总表!I405&gt;0,游戏总表!R405="非全年龄"),LOG(游戏总表!I405,10),"")</f>
        <v/>
      </c>
    </row>
    <row r="406" spans="25:30">
      <c r="Y406">
        <f>游戏总表!F406</f>
        <v>69.22</v>
      </c>
      <c r="Z406" s="24">
        <f>IF(游戏总表!I406&gt;0,LOG(游戏总表!I406,10),"")</f>
        <v>3.415807727635543</v>
      </c>
      <c r="AA406" s="24" t="str">
        <f>IF(AND(游戏总表!I406&gt;0,游戏总表!Q406="高热度（&gt;198）"),LOG(游戏总表!I406,10),"")</f>
        <v/>
      </c>
      <c r="AB406" s="24">
        <f>IF(AND(游戏总表!I406&gt;0,游戏总表!Q406="低热度（≤198）"),LOG(游戏总表!I406,10),"")</f>
        <v>3.415807727635543</v>
      </c>
      <c r="AC406" s="24">
        <f>IF(AND(游戏总表!I406&gt;0,游戏总表!R406="全年龄"),LOG(游戏总表!I406,10),"")</f>
        <v>3.415807727635543</v>
      </c>
      <c r="AD406" s="24" t="str">
        <f>IF(AND(游戏总表!I406&gt;0,游戏总表!R406="非全年龄"),LOG(游戏总表!I406,10),"")</f>
        <v/>
      </c>
    </row>
    <row r="407" spans="25:30">
      <c r="Y407">
        <f>游戏总表!F407</f>
        <v>69.22</v>
      </c>
      <c r="Z407" s="24" t="str">
        <f>IF(游戏总表!I407&gt;0,LOG(游戏总表!I407,10),"")</f>
        <v/>
      </c>
      <c r="AA407" s="24" t="str">
        <f>IF(AND(游戏总表!I407&gt;0,游戏总表!Q407="高热度（&gt;198）"),LOG(游戏总表!I407,10),"")</f>
        <v/>
      </c>
      <c r="AB407" s="24" t="str">
        <f>IF(AND(游戏总表!I407&gt;0,游戏总表!Q407="低热度（≤198）"),LOG(游戏总表!I407,10),"")</f>
        <v/>
      </c>
      <c r="AC407" s="24" t="str">
        <f>IF(AND(游戏总表!I407&gt;0,游戏总表!R407="全年龄"),LOG(游戏总表!I407,10),"")</f>
        <v/>
      </c>
      <c r="AD407" s="24" t="str">
        <f>IF(AND(游戏总表!I407&gt;0,游戏总表!R407="非全年龄"),LOG(游戏总表!I407,10),"")</f>
        <v/>
      </c>
    </row>
    <row r="408" spans="25:30">
      <c r="Y408">
        <f>游戏总表!F408</f>
        <v>69.22</v>
      </c>
      <c r="Z408" s="24">
        <f>IF(游戏总表!I408&gt;0,LOG(游戏总表!I408,10),"")</f>
        <v>4.7657057996869474</v>
      </c>
      <c r="AA408" s="24">
        <f>IF(AND(游戏总表!I408&gt;0,游戏总表!Q408="高热度（&gt;198）"),LOG(游戏总表!I408,10),"")</f>
        <v>4.7657057996869474</v>
      </c>
      <c r="AB408" s="24" t="str">
        <f>IF(AND(游戏总表!I408&gt;0,游戏总表!Q408="低热度（≤198）"),LOG(游戏总表!I408,10),"")</f>
        <v/>
      </c>
      <c r="AC408" s="24">
        <f>IF(AND(游戏总表!I408&gt;0,游戏总表!R408="全年龄"),LOG(游戏总表!I408,10),"")</f>
        <v>4.7657057996869474</v>
      </c>
      <c r="AD408" s="24" t="str">
        <f>IF(AND(游戏总表!I408&gt;0,游戏总表!R408="非全年龄"),LOG(游戏总表!I408,10),"")</f>
        <v/>
      </c>
    </row>
    <row r="409" spans="25:30">
      <c r="Y409">
        <f>游戏总表!F409</f>
        <v>69.22</v>
      </c>
      <c r="Z409" s="24" t="str">
        <f>IF(游戏总表!I409&gt;0,LOG(游戏总表!I409,10),"")</f>
        <v/>
      </c>
      <c r="AA409" s="24" t="str">
        <f>IF(AND(游戏总表!I409&gt;0,游戏总表!Q409="高热度（&gt;198）"),LOG(游戏总表!I409,10),"")</f>
        <v/>
      </c>
      <c r="AB409" s="24" t="str">
        <f>IF(AND(游戏总表!I409&gt;0,游戏总表!Q409="低热度（≤198）"),LOG(游戏总表!I409,10),"")</f>
        <v/>
      </c>
      <c r="AC409" s="24" t="str">
        <f>IF(AND(游戏总表!I409&gt;0,游戏总表!R409="全年龄"),LOG(游戏总表!I409,10),"")</f>
        <v/>
      </c>
      <c r="AD409" s="24" t="str">
        <f>IF(AND(游戏总表!I409&gt;0,游戏总表!R409="非全年龄"),LOG(游戏总表!I409,10),"")</f>
        <v/>
      </c>
    </row>
    <row r="410" spans="25:30">
      <c r="Y410">
        <f>游戏总表!F410</f>
        <v>69.22</v>
      </c>
      <c r="Z410" s="24">
        <f>IF(游戏总表!I410&gt;0,LOG(游戏总表!I410,10),"")</f>
        <v>4.5526317192440757</v>
      </c>
      <c r="AA410" s="24">
        <f>IF(AND(游戏总表!I410&gt;0,游戏总表!Q410="高热度（&gt;198）"),LOG(游戏总表!I410,10),"")</f>
        <v>4.5526317192440757</v>
      </c>
      <c r="AB410" s="24" t="str">
        <f>IF(AND(游戏总表!I410&gt;0,游戏总表!Q410="低热度（≤198）"),LOG(游戏总表!I410,10),"")</f>
        <v/>
      </c>
      <c r="AC410" s="24">
        <f>IF(AND(游戏总表!I410&gt;0,游戏总表!R410="全年龄"),LOG(游戏总表!I410,10),"")</f>
        <v>4.5526317192440757</v>
      </c>
      <c r="AD410" s="24" t="str">
        <f>IF(AND(游戏总表!I410&gt;0,游戏总表!R410="非全年龄"),LOG(游戏总表!I410,10),"")</f>
        <v/>
      </c>
    </row>
    <row r="411" spans="25:30">
      <c r="Y411">
        <f>游戏总表!F411</f>
        <v>69.16</v>
      </c>
      <c r="Z411" s="24">
        <f>IF(游戏总表!I411&gt;0,LOG(游戏总表!I411,10),"")</f>
        <v>2.3996737214810375</v>
      </c>
      <c r="AA411" s="24" t="str">
        <f>IF(AND(游戏总表!I411&gt;0,游戏总表!Q411="高热度（&gt;198）"),LOG(游戏总表!I411,10),"")</f>
        <v/>
      </c>
      <c r="AB411" s="24">
        <f>IF(AND(游戏总表!I411&gt;0,游戏总表!Q411="低热度（≤198）"),LOG(游戏总表!I411,10),"")</f>
        <v>2.3996737214810375</v>
      </c>
      <c r="AC411" s="24">
        <f>IF(AND(游戏总表!I411&gt;0,游戏总表!R411="全年龄"),LOG(游戏总表!I411,10),"")</f>
        <v>2.3996737214810375</v>
      </c>
      <c r="AD411" s="24" t="str">
        <f>IF(AND(游戏总表!I411&gt;0,游戏总表!R411="非全年龄"),LOG(游戏总表!I411,10),"")</f>
        <v/>
      </c>
    </row>
    <row r="412" spans="25:30">
      <c r="Y412">
        <f>游戏总表!F412</f>
        <v>69.16</v>
      </c>
      <c r="Z412" s="24">
        <f>IF(游戏总表!I412&gt;0,LOG(游戏总表!I412,10),"")</f>
        <v>3.9283446352648621</v>
      </c>
      <c r="AA412" s="24">
        <f>IF(AND(游戏总表!I412&gt;0,游戏总表!Q412="高热度（&gt;198）"),LOG(游戏总表!I412,10),"")</f>
        <v>3.9283446352648621</v>
      </c>
      <c r="AB412" s="24" t="str">
        <f>IF(AND(游戏总表!I412&gt;0,游戏总表!Q412="低热度（≤198）"),LOG(游戏总表!I412,10),"")</f>
        <v/>
      </c>
      <c r="AC412" s="24">
        <f>IF(AND(游戏总表!I412&gt;0,游戏总表!R412="全年龄"),LOG(游戏总表!I412,10),"")</f>
        <v>3.9283446352648621</v>
      </c>
      <c r="AD412" s="24" t="str">
        <f>IF(AND(游戏总表!I412&gt;0,游戏总表!R412="非全年龄"),LOG(游戏总表!I412,10),"")</f>
        <v/>
      </c>
    </row>
    <row r="413" spans="25:30">
      <c r="Y413">
        <f>游戏总表!F413</f>
        <v>69.16</v>
      </c>
      <c r="Z413" s="24">
        <f>IF(游戏总表!I413&gt;0,LOG(游戏总表!I413,10),"")</f>
        <v>2.02530586526477</v>
      </c>
      <c r="AA413" s="24" t="str">
        <f>IF(AND(游戏总表!I413&gt;0,游戏总表!Q413="高热度（&gt;198）"),LOG(游戏总表!I413,10),"")</f>
        <v/>
      </c>
      <c r="AB413" s="24">
        <f>IF(AND(游戏总表!I413&gt;0,游戏总表!Q413="低热度（≤198）"),LOG(游戏总表!I413,10),"")</f>
        <v>2.02530586526477</v>
      </c>
      <c r="AC413" s="24">
        <f>IF(AND(游戏总表!I413&gt;0,游戏总表!R413="全年龄"),LOG(游戏总表!I413,10),"")</f>
        <v>2.02530586526477</v>
      </c>
      <c r="AD413" s="24" t="str">
        <f>IF(AND(游戏总表!I413&gt;0,游戏总表!R413="非全年龄"),LOG(游戏总表!I413,10),"")</f>
        <v/>
      </c>
    </row>
    <row r="414" spans="25:30">
      <c r="Y414">
        <f>游戏总表!F414</f>
        <v>69.16</v>
      </c>
      <c r="Z414" s="24" t="str">
        <f>IF(游戏总表!I414&gt;0,LOG(游戏总表!I414,10),"")</f>
        <v/>
      </c>
      <c r="AA414" s="24" t="str">
        <f>IF(AND(游戏总表!I414&gt;0,游戏总表!Q414="高热度（&gt;198）"),LOG(游戏总表!I414,10),"")</f>
        <v/>
      </c>
      <c r="AB414" s="24" t="str">
        <f>IF(AND(游戏总表!I414&gt;0,游戏总表!Q414="低热度（≤198）"),LOG(游戏总表!I414,10),"")</f>
        <v/>
      </c>
      <c r="AC414" s="24" t="str">
        <f>IF(AND(游戏总表!I414&gt;0,游戏总表!R414="全年龄"),LOG(游戏总表!I414,10),"")</f>
        <v/>
      </c>
      <c r="AD414" s="24" t="str">
        <f>IF(AND(游戏总表!I414&gt;0,游戏总表!R414="非全年龄"),LOG(游戏总表!I414,10),"")</f>
        <v/>
      </c>
    </row>
    <row r="415" spans="25:30">
      <c r="Y415">
        <f>游戏总表!F415</f>
        <v>69.16</v>
      </c>
      <c r="Z415" s="24">
        <f>IF(游戏总表!I415&gt;0,LOG(游戏总表!I415,10),"")</f>
        <v>2.4727564493172123</v>
      </c>
      <c r="AA415" s="24" t="str">
        <f>IF(AND(游戏总表!I415&gt;0,游戏总表!Q415="高热度（&gt;198）"),LOG(游戏总表!I415,10),"")</f>
        <v/>
      </c>
      <c r="AB415" s="24">
        <f>IF(AND(游戏总表!I415&gt;0,游戏总表!Q415="低热度（≤198）"),LOG(游戏总表!I415,10),"")</f>
        <v>2.4727564493172123</v>
      </c>
      <c r="AC415" s="24">
        <f>IF(AND(游戏总表!I415&gt;0,游戏总表!R415="全年龄"),LOG(游戏总表!I415,10),"")</f>
        <v>2.4727564493172123</v>
      </c>
      <c r="AD415" s="24" t="str">
        <f>IF(AND(游戏总表!I415&gt;0,游戏总表!R415="非全年龄"),LOG(游戏总表!I415,10),"")</f>
        <v/>
      </c>
    </row>
    <row r="416" spans="25:30">
      <c r="Y416">
        <f>游戏总表!F416</f>
        <v>69.13</v>
      </c>
      <c r="Z416" s="24">
        <f>IF(游戏总表!I416&gt;0,LOG(游戏总表!I416,10),"")</f>
        <v>2.397940008672037</v>
      </c>
      <c r="AA416" s="24" t="str">
        <f>IF(AND(游戏总表!I416&gt;0,游戏总表!Q416="高热度（&gt;198）"),LOG(游戏总表!I416,10),"")</f>
        <v/>
      </c>
      <c r="AB416" s="24">
        <f>IF(AND(游戏总表!I416&gt;0,游戏总表!Q416="低热度（≤198）"),LOG(游戏总表!I416,10),"")</f>
        <v>2.397940008672037</v>
      </c>
      <c r="AC416" s="24">
        <f>IF(AND(游戏总表!I416&gt;0,游戏总表!R416="全年龄"),LOG(游戏总表!I416,10),"")</f>
        <v>2.397940008672037</v>
      </c>
      <c r="AD416" s="24" t="str">
        <f>IF(AND(游戏总表!I416&gt;0,游戏总表!R416="非全年龄"),LOG(游戏总表!I416,10),"")</f>
        <v/>
      </c>
    </row>
    <row r="417" spans="25:30">
      <c r="Y417">
        <f>游戏总表!F417</f>
        <v>69.13</v>
      </c>
      <c r="Z417" s="24">
        <f>IF(游戏总表!I417&gt;0,LOG(游戏总表!I417,10),"")</f>
        <v>0</v>
      </c>
      <c r="AA417" s="24" t="str">
        <f>IF(AND(游戏总表!I417&gt;0,游戏总表!Q417="高热度（&gt;198）"),LOG(游戏总表!I417,10),"")</f>
        <v/>
      </c>
      <c r="AB417" s="24">
        <f>IF(AND(游戏总表!I417&gt;0,游戏总表!Q417="低热度（≤198）"),LOG(游戏总表!I417,10),"")</f>
        <v>0</v>
      </c>
      <c r="AC417" s="24">
        <f>IF(AND(游戏总表!I417&gt;0,游戏总表!R417="全年龄"),LOG(游戏总表!I417,10),"")</f>
        <v>0</v>
      </c>
      <c r="AD417" s="24" t="str">
        <f>IF(AND(游戏总表!I417&gt;0,游戏总表!R417="非全年龄"),LOG(游戏总表!I417,10),"")</f>
        <v/>
      </c>
    </row>
    <row r="418" spans="25:30">
      <c r="Y418">
        <f>游戏总表!F418</f>
        <v>69.09</v>
      </c>
      <c r="Z418" s="24">
        <f>IF(游戏总表!I418&gt;0,LOG(游戏总表!I418,10),"")</f>
        <v>4.589357485588601</v>
      </c>
      <c r="AA418" s="24">
        <f>IF(AND(游戏总表!I418&gt;0,游戏总表!Q418="高热度（&gt;198）"),LOG(游戏总表!I418,10),"")</f>
        <v>4.589357485588601</v>
      </c>
      <c r="AB418" s="24" t="str">
        <f>IF(AND(游戏总表!I418&gt;0,游戏总表!Q418="低热度（≤198）"),LOG(游戏总表!I418,10),"")</f>
        <v/>
      </c>
      <c r="AC418" s="24" t="str">
        <f>IF(AND(游戏总表!I418&gt;0,游戏总表!R418="全年龄"),LOG(游戏总表!I418,10),"")</f>
        <v/>
      </c>
      <c r="AD418" s="24">
        <f>IF(AND(游戏总表!I418&gt;0,游戏总表!R418="非全年龄"),LOG(游戏总表!I418,10),"")</f>
        <v>4.589357485588601</v>
      </c>
    </row>
    <row r="419" spans="25:30">
      <c r="Y419">
        <f>游戏总表!F419</f>
        <v>69.09</v>
      </c>
      <c r="Z419" s="24">
        <f>IF(游戏总表!I419&gt;0,LOG(游戏总表!I419,10),"")</f>
        <v>4.2687651274478604</v>
      </c>
      <c r="AA419" s="24">
        <f>IF(AND(游戏总表!I419&gt;0,游戏总表!Q419="高热度（&gt;198）"),LOG(游戏总表!I419,10),"")</f>
        <v>4.2687651274478604</v>
      </c>
      <c r="AB419" s="24" t="str">
        <f>IF(AND(游戏总表!I419&gt;0,游戏总表!Q419="低热度（≤198）"),LOG(游戏总表!I419,10),"")</f>
        <v/>
      </c>
      <c r="AC419" s="24">
        <f>IF(AND(游戏总表!I419&gt;0,游戏总表!R419="全年龄"),LOG(游戏总表!I419,10),"")</f>
        <v>4.2687651274478604</v>
      </c>
      <c r="AD419" s="24" t="str">
        <f>IF(AND(游戏总表!I419&gt;0,游戏总表!R419="非全年龄"),LOG(游戏总表!I419,10),"")</f>
        <v/>
      </c>
    </row>
    <row r="420" spans="25:30">
      <c r="Y420">
        <f>游戏总表!F420</f>
        <v>69.06</v>
      </c>
      <c r="Z420" s="24">
        <f>IF(游戏总表!I420&gt;0,LOG(游戏总表!I420,10),"")</f>
        <v>4.8295803464165195</v>
      </c>
      <c r="AA420" s="24">
        <f>IF(AND(游戏总表!I420&gt;0,游戏总表!Q420="高热度（&gt;198）"),LOG(游戏总表!I420,10),"")</f>
        <v>4.8295803464165195</v>
      </c>
      <c r="AB420" s="24" t="str">
        <f>IF(AND(游戏总表!I420&gt;0,游戏总表!Q420="低热度（≤198）"),LOG(游戏总表!I420,10),"")</f>
        <v/>
      </c>
      <c r="AC420" s="24">
        <f>IF(AND(游戏总表!I420&gt;0,游戏总表!R420="全年龄"),LOG(游戏总表!I420,10),"")</f>
        <v>4.8295803464165195</v>
      </c>
      <c r="AD420" s="24" t="str">
        <f>IF(AND(游戏总表!I420&gt;0,游戏总表!R420="非全年龄"),LOG(游戏总表!I420,10),"")</f>
        <v/>
      </c>
    </row>
    <row r="421" spans="25:30">
      <c r="Y421">
        <f>游戏总表!F421</f>
        <v>69.06</v>
      </c>
      <c r="Z421" s="24">
        <f>IF(游戏总表!I421&gt;0,LOG(游戏总表!I421,10),"")</f>
        <v>4.0031588339508613</v>
      </c>
      <c r="AA421" s="24" t="str">
        <f>IF(AND(游戏总表!I421&gt;0,游戏总表!Q421="高热度（&gt;198）"),LOG(游戏总表!I421,10),"")</f>
        <v/>
      </c>
      <c r="AB421" s="24">
        <f>IF(AND(游戏总表!I421&gt;0,游戏总表!Q421="低热度（≤198）"),LOG(游戏总表!I421,10),"")</f>
        <v>4.0031588339508613</v>
      </c>
      <c r="AC421" s="24">
        <f>IF(AND(游戏总表!I421&gt;0,游戏总表!R421="全年龄"),LOG(游戏总表!I421,10),"")</f>
        <v>4.0031588339508613</v>
      </c>
      <c r="AD421" s="24" t="str">
        <f>IF(AND(游戏总表!I421&gt;0,游戏总表!R421="非全年龄"),LOG(游戏总表!I421,10),"")</f>
        <v/>
      </c>
    </row>
    <row r="422" spans="25:30">
      <c r="Y422">
        <f>游戏总表!F422</f>
        <v>69.06</v>
      </c>
      <c r="Z422" s="24">
        <f>IF(游戏总表!I422&gt;0,LOG(游戏总表!I422,10),"")</f>
        <v>3.6767850304192047</v>
      </c>
      <c r="AA422" s="24" t="str">
        <f>IF(AND(游戏总表!I422&gt;0,游戏总表!Q422="高热度（&gt;198）"),LOG(游戏总表!I422,10),"")</f>
        <v/>
      </c>
      <c r="AB422" s="24">
        <f>IF(AND(游戏总表!I422&gt;0,游戏总表!Q422="低热度（≤198）"),LOG(游戏总表!I422,10),"")</f>
        <v>3.6767850304192047</v>
      </c>
      <c r="AC422" s="24">
        <f>IF(AND(游戏总表!I422&gt;0,游戏总表!R422="全年龄"),LOG(游戏总表!I422,10),"")</f>
        <v>3.6767850304192047</v>
      </c>
      <c r="AD422" s="24" t="str">
        <f>IF(AND(游戏总表!I422&gt;0,游戏总表!R422="非全年龄"),LOG(游戏总表!I422,10),"")</f>
        <v/>
      </c>
    </row>
    <row r="423" spans="25:30">
      <c r="Y423">
        <f>游戏总表!F423</f>
        <v>69.06</v>
      </c>
      <c r="Z423" s="24">
        <f>IF(游戏总表!I423&gt;0,LOG(游戏总表!I423,10),"")</f>
        <v>2.3424226808222062</v>
      </c>
      <c r="AA423" s="24" t="str">
        <f>IF(AND(游戏总表!I423&gt;0,游戏总表!Q423="高热度（&gt;198）"),LOG(游戏总表!I423,10),"")</f>
        <v/>
      </c>
      <c r="AB423" s="24">
        <f>IF(AND(游戏总表!I423&gt;0,游戏总表!Q423="低热度（≤198）"),LOG(游戏总表!I423,10),"")</f>
        <v>2.3424226808222062</v>
      </c>
      <c r="AC423" s="24">
        <f>IF(AND(游戏总表!I423&gt;0,游戏总表!R423="全年龄"),LOG(游戏总表!I423,10),"")</f>
        <v>2.3424226808222062</v>
      </c>
      <c r="AD423" s="24" t="str">
        <f>IF(AND(游戏总表!I423&gt;0,游戏总表!R423="非全年龄"),LOG(游戏总表!I423,10),"")</f>
        <v/>
      </c>
    </row>
    <row r="424" spans="25:30">
      <c r="Y424">
        <f>游戏总表!F424</f>
        <v>69.03</v>
      </c>
      <c r="Z424" s="24" t="str">
        <f>IF(游戏总表!I424&gt;0,LOG(游戏总表!I424,10),"")</f>
        <v/>
      </c>
      <c r="AA424" s="24" t="str">
        <f>IF(AND(游戏总表!I424&gt;0,游戏总表!Q424="高热度（&gt;198）"),LOG(游戏总表!I424,10),"")</f>
        <v/>
      </c>
      <c r="AB424" s="24" t="str">
        <f>IF(AND(游戏总表!I424&gt;0,游戏总表!Q424="低热度（≤198）"),LOG(游戏总表!I424,10),"")</f>
        <v/>
      </c>
      <c r="AC424" s="24" t="str">
        <f>IF(AND(游戏总表!I424&gt;0,游戏总表!R424="全年龄"),LOG(游戏总表!I424,10),"")</f>
        <v/>
      </c>
      <c r="AD424" s="24" t="str">
        <f>IF(AND(游戏总表!I424&gt;0,游戏总表!R424="非全年龄"),LOG(游戏总表!I424,10),"")</f>
        <v/>
      </c>
    </row>
    <row r="425" spans="25:30">
      <c r="Y425">
        <f>游戏总表!F425</f>
        <v>69.03</v>
      </c>
      <c r="Z425" s="24">
        <f>IF(游戏总表!I425&gt;0,LOG(游戏总表!I425,10),"")</f>
        <v>3.0884904701823959</v>
      </c>
      <c r="AA425" s="24" t="str">
        <f>IF(AND(游戏总表!I425&gt;0,游戏总表!Q425="高热度（&gt;198）"),LOG(游戏总表!I425,10),"")</f>
        <v/>
      </c>
      <c r="AB425" s="24">
        <f>IF(AND(游戏总表!I425&gt;0,游戏总表!Q425="低热度（≤198）"),LOG(游戏总表!I425,10),"")</f>
        <v>3.0884904701823959</v>
      </c>
      <c r="AC425" s="24">
        <f>IF(AND(游戏总表!I425&gt;0,游戏总表!R425="全年龄"),LOG(游戏总表!I425,10),"")</f>
        <v>3.0884904701823959</v>
      </c>
      <c r="AD425" s="24" t="str">
        <f>IF(AND(游戏总表!I425&gt;0,游戏总表!R425="非全年龄"),LOG(游戏总表!I425,10),"")</f>
        <v/>
      </c>
    </row>
    <row r="426" spans="25:30">
      <c r="Y426">
        <f>游戏总表!F426</f>
        <v>69.03</v>
      </c>
      <c r="Z426" s="24" t="str">
        <f>IF(游戏总表!I426&gt;0,LOG(游戏总表!I426,10),"")</f>
        <v/>
      </c>
      <c r="AA426" s="24" t="str">
        <f>IF(AND(游戏总表!I426&gt;0,游戏总表!Q426="高热度（&gt;198）"),LOG(游戏总表!I426,10),"")</f>
        <v/>
      </c>
      <c r="AB426" s="24" t="str">
        <f>IF(AND(游戏总表!I426&gt;0,游戏总表!Q426="低热度（≤198）"),LOG(游戏总表!I426,10),"")</f>
        <v/>
      </c>
      <c r="AC426" s="24" t="str">
        <f>IF(AND(游戏总表!I426&gt;0,游戏总表!R426="全年龄"),LOG(游戏总表!I426,10),"")</f>
        <v/>
      </c>
      <c r="AD426" s="24" t="str">
        <f>IF(AND(游戏总表!I426&gt;0,游戏总表!R426="非全年龄"),LOG(游戏总表!I426,10),"")</f>
        <v/>
      </c>
    </row>
    <row r="427" spans="25:30">
      <c r="Y427">
        <f>游戏总表!F427</f>
        <v>69.03</v>
      </c>
      <c r="Z427" s="24">
        <f>IF(游戏总表!I427&gt;0,LOG(游戏总表!I427,10),"")</f>
        <v>4.6299190355035416</v>
      </c>
      <c r="AA427" s="24">
        <f>IF(AND(游戏总表!I427&gt;0,游戏总表!Q427="高热度（&gt;198）"),LOG(游戏总表!I427,10),"")</f>
        <v>4.6299190355035416</v>
      </c>
      <c r="AB427" s="24" t="str">
        <f>IF(AND(游戏总表!I427&gt;0,游戏总表!Q427="低热度（≤198）"),LOG(游戏总表!I427,10),"")</f>
        <v/>
      </c>
      <c r="AC427" s="24">
        <f>IF(AND(游戏总表!I427&gt;0,游戏总表!R427="全年龄"),LOG(游戏总表!I427,10),"")</f>
        <v>4.6299190355035416</v>
      </c>
      <c r="AD427" s="24" t="str">
        <f>IF(AND(游戏总表!I427&gt;0,游戏总表!R427="非全年龄"),LOG(游戏总表!I427,10),"")</f>
        <v/>
      </c>
    </row>
    <row r="428" spans="25:30">
      <c r="Y428">
        <f>游戏总表!F428</f>
        <v>69.03</v>
      </c>
      <c r="Z428" s="24">
        <f>IF(游戏总表!I428&gt;0,LOG(游戏总表!I428,10),"")</f>
        <v>3.106870544478654</v>
      </c>
      <c r="AA428" s="24" t="str">
        <f>IF(AND(游戏总表!I428&gt;0,游戏总表!Q428="高热度（&gt;198）"),LOG(游戏总表!I428,10),"")</f>
        <v/>
      </c>
      <c r="AB428" s="24">
        <f>IF(AND(游戏总表!I428&gt;0,游戏总表!Q428="低热度（≤198）"),LOG(游戏总表!I428,10),"")</f>
        <v>3.106870544478654</v>
      </c>
      <c r="AC428" s="24" t="str">
        <f>IF(AND(游戏总表!I428&gt;0,游戏总表!R428="全年龄"),LOG(游戏总表!I428,10),"")</f>
        <v/>
      </c>
      <c r="AD428" s="24">
        <f>IF(AND(游戏总表!I428&gt;0,游戏总表!R428="非全年龄"),LOG(游戏总表!I428,10),"")</f>
        <v>3.106870544478654</v>
      </c>
    </row>
    <row r="429" spans="25:30">
      <c r="Y429">
        <f>游戏总表!F429</f>
        <v>69.03</v>
      </c>
      <c r="Z429" s="24">
        <f>IF(游戏总表!I429&gt;0,LOG(游戏总表!I429,10),"")</f>
        <v>3.3236645356080996</v>
      </c>
      <c r="AA429" s="24" t="str">
        <f>IF(AND(游戏总表!I429&gt;0,游戏总表!Q429="高热度（&gt;198）"),LOG(游戏总表!I429,10),"")</f>
        <v/>
      </c>
      <c r="AB429" s="24">
        <f>IF(AND(游戏总表!I429&gt;0,游戏总表!Q429="低热度（≤198）"),LOG(游戏总表!I429,10),"")</f>
        <v>3.3236645356080996</v>
      </c>
      <c r="AC429" s="24">
        <f>IF(AND(游戏总表!I429&gt;0,游戏总表!R429="全年龄"),LOG(游戏总表!I429,10),"")</f>
        <v>3.3236645356080996</v>
      </c>
      <c r="AD429" s="24" t="str">
        <f>IF(AND(游戏总表!I429&gt;0,游戏总表!R429="非全年龄"),LOG(游戏总表!I429,10),"")</f>
        <v/>
      </c>
    </row>
    <row r="430" spans="25:30">
      <c r="Y430">
        <f>游戏总表!F430</f>
        <v>68.989999999999995</v>
      </c>
      <c r="Z430" s="24">
        <f>IF(游戏总表!I430&gt;0,LOG(游戏总表!I430,10),"")</f>
        <v>3.4483971034577672</v>
      </c>
      <c r="AA430" s="24" t="str">
        <f>IF(AND(游戏总表!I430&gt;0,游戏总表!Q430="高热度（&gt;198）"),LOG(游戏总表!I430,10),"")</f>
        <v/>
      </c>
      <c r="AB430" s="24">
        <f>IF(AND(游戏总表!I430&gt;0,游戏总表!Q430="低热度（≤198）"),LOG(游戏总表!I430,10),"")</f>
        <v>3.4483971034577672</v>
      </c>
      <c r="AC430" s="24" t="str">
        <f>IF(AND(游戏总表!I430&gt;0,游戏总表!R430="全年龄"),LOG(游戏总表!I430,10),"")</f>
        <v/>
      </c>
      <c r="AD430" s="24">
        <f>IF(AND(游戏总表!I430&gt;0,游戏总表!R430="非全年龄"),LOG(游戏总表!I430,10),"")</f>
        <v>3.4483971034577672</v>
      </c>
    </row>
    <row r="431" spans="25:30">
      <c r="Y431">
        <f>游戏总表!F431</f>
        <v>68.959999999999994</v>
      </c>
      <c r="Z431" s="24">
        <f>IF(游戏总表!I431&gt;0,LOG(游戏总表!I431,10),"")</f>
        <v>2.8469553250198238</v>
      </c>
      <c r="AA431" s="24" t="str">
        <f>IF(AND(游戏总表!I431&gt;0,游戏总表!Q431="高热度（&gt;198）"),LOG(游戏总表!I431,10),"")</f>
        <v/>
      </c>
      <c r="AB431" s="24">
        <f>IF(AND(游戏总表!I431&gt;0,游戏总表!Q431="低热度（≤198）"),LOG(游戏总表!I431,10),"")</f>
        <v>2.8469553250198238</v>
      </c>
      <c r="AC431" s="24" t="str">
        <f>IF(AND(游戏总表!I431&gt;0,游戏总表!R431="全年龄"),LOG(游戏总表!I431,10),"")</f>
        <v/>
      </c>
      <c r="AD431" s="24">
        <f>IF(AND(游戏总表!I431&gt;0,游戏总表!R431="非全年龄"),LOG(游戏总表!I431,10),"")</f>
        <v>2.8469553250198238</v>
      </c>
    </row>
    <row r="432" spans="25:30">
      <c r="Y432">
        <f>游戏总表!F432</f>
        <v>68.930000000000007</v>
      </c>
      <c r="Z432" s="24">
        <f>IF(游戏总表!I432&gt;0,LOG(游戏总表!I432,10),"")</f>
        <v>2.5910646070264991</v>
      </c>
      <c r="AA432" s="24" t="str">
        <f>IF(AND(游戏总表!I432&gt;0,游戏总表!Q432="高热度（&gt;198）"),LOG(游戏总表!I432,10),"")</f>
        <v/>
      </c>
      <c r="AB432" s="24">
        <f>IF(AND(游戏总表!I432&gt;0,游戏总表!Q432="低热度（≤198）"),LOG(游戏总表!I432,10),"")</f>
        <v>2.5910646070264991</v>
      </c>
      <c r="AC432" s="24">
        <f>IF(AND(游戏总表!I432&gt;0,游戏总表!R432="全年龄"),LOG(游戏总表!I432,10),"")</f>
        <v>2.5910646070264991</v>
      </c>
      <c r="AD432" s="24" t="str">
        <f>IF(AND(游戏总表!I432&gt;0,游戏总表!R432="非全年龄"),LOG(游戏总表!I432,10),"")</f>
        <v/>
      </c>
    </row>
    <row r="433" spans="25:30">
      <c r="Y433">
        <f>游戏总表!F433</f>
        <v>68.8</v>
      </c>
      <c r="Z433" s="24">
        <f>IF(游戏总表!I433&gt;0,LOG(游戏总表!I433,10),"")</f>
        <v>2.1461280356782377</v>
      </c>
      <c r="AA433" s="24" t="str">
        <f>IF(AND(游戏总表!I433&gt;0,游戏总表!Q433="高热度（&gt;198）"),LOG(游戏总表!I433,10),"")</f>
        <v/>
      </c>
      <c r="AB433" s="24">
        <f>IF(AND(游戏总表!I433&gt;0,游戏总表!Q433="低热度（≤198）"),LOG(游戏总表!I433,10),"")</f>
        <v>2.1461280356782377</v>
      </c>
      <c r="AC433" s="24">
        <f>IF(AND(游戏总表!I433&gt;0,游戏总表!R433="全年龄"),LOG(游戏总表!I433,10),"")</f>
        <v>2.1461280356782377</v>
      </c>
      <c r="AD433" s="24" t="str">
        <f>IF(AND(游戏总表!I433&gt;0,游戏总表!R433="非全年龄"),LOG(游戏总表!I433,10),"")</f>
        <v/>
      </c>
    </row>
    <row r="434" spans="25:30">
      <c r="Y434">
        <f>游戏总表!F434</f>
        <v>68.8</v>
      </c>
      <c r="Z434" s="24">
        <f>IF(游戏总表!I434&gt;0,LOG(游戏总表!I434,10),"")</f>
        <v>3.3134453704264137</v>
      </c>
      <c r="AA434" s="24" t="str">
        <f>IF(AND(游戏总表!I434&gt;0,游戏总表!Q434="高热度（&gt;198）"),LOG(游戏总表!I434,10),"")</f>
        <v/>
      </c>
      <c r="AB434" s="24">
        <f>IF(AND(游戏总表!I434&gt;0,游戏总表!Q434="低热度（≤198）"),LOG(游戏总表!I434,10),"")</f>
        <v>3.3134453704264137</v>
      </c>
      <c r="AC434" s="24">
        <f>IF(AND(游戏总表!I434&gt;0,游戏总表!R434="全年龄"),LOG(游戏总表!I434,10),"")</f>
        <v>3.3134453704264137</v>
      </c>
      <c r="AD434" s="24" t="str">
        <f>IF(AND(游戏总表!I434&gt;0,游戏总表!R434="非全年龄"),LOG(游戏总表!I434,10),"")</f>
        <v/>
      </c>
    </row>
    <row r="435" spans="25:30">
      <c r="Y435">
        <f>游戏总表!F435</f>
        <v>68.7</v>
      </c>
      <c r="Z435" s="24">
        <f>IF(游戏总表!I435&gt;0,LOG(游戏总表!I435,10),"")</f>
        <v>5.8040085106561694</v>
      </c>
      <c r="AA435" s="24">
        <f>IF(AND(游戏总表!I435&gt;0,游戏总表!Q435="高热度（&gt;198）"),LOG(游戏总表!I435,10),"")</f>
        <v>5.8040085106561694</v>
      </c>
      <c r="AB435" s="24" t="str">
        <f>IF(AND(游戏总表!I435&gt;0,游戏总表!Q435="低热度（≤198）"),LOG(游戏总表!I435,10),"")</f>
        <v/>
      </c>
      <c r="AC435" s="24">
        <f>IF(AND(游戏总表!I435&gt;0,游戏总表!R435="全年龄"),LOG(游戏总表!I435,10),"")</f>
        <v>5.8040085106561694</v>
      </c>
      <c r="AD435" s="24" t="str">
        <f>IF(AND(游戏总表!I435&gt;0,游戏总表!R435="非全年龄"),LOG(游戏总表!I435,10),"")</f>
        <v/>
      </c>
    </row>
    <row r="436" spans="25:30">
      <c r="Y436">
        <f>游戏总表!F436</f>
        <v>68.63</v>
      </c>
      <c r="Z436" s="24">
        <f>IF(游戏总表!I436&gt;0,LOG(游戏总表!I436,10),"")</f>
        <v>2.2922560713564755</v>
      </c>
      <c r="AA436" s="24" t="str">
        <f>IF(AND(游戏总表!I436&gt;0,游戏总表!Q436="高热度（&gt;198）"),LOG(游戏总表!I436,10),"")</f>
        <v/>
      </c>
      <c r="AB436" s="24">
        <f>IF(AND(游戏总表!I436&gt;0,游戏总表!Q436="低热度（≤198）"),LOG(游戏总表!I436,10),"")</f>
        <v>2.2922560713564755</v>
      </c>
      <c r="AC436" s="24">
        <f>IF(AND(游戏总表!I436&gt;0,游戏总表!R436="全年龄"),LOG(游戏总表!I436,10),"")</f>
        <v>2.2922560713564755</v>
      </c>
      <c r="AD436" s="24" t="str">
        <f>IF(AND(游戏总表!I436&gt;0,游戏总表!R436="非全年龄"),LOG(游戏总表!I436,10),"")</f>
        <v/>
      </c>
    </row>
    <row r="437" spans="25:30">
      <c r="Y437">
        <f>游戏总表!F437</f>
        <v>68.63</v>
      </c>
      <c r="Z437" s="24">
        <f>IF(游戏总表!I437&gt;0,LOG(游戏总表!I437,10),"")</f>
        <v>4.261833620575751</v>
      </c>
      <c r="AA437" s="24">
        <f>IF(AND(游戏总表!I437&gt;0,游戏总表!Q437="高热度（&gt;198）"),LOG(游戏总表!I437,10),"")</f>
        <v>4.261833620575751</v>
      </c>
      <c r="AB437" s="24" t="str">
        <f>IF(AND(游戏总表!I437&gt;0,游戏总表!Q437="低热度（≤198）"),LOG(游戏总表!I437,10),"")</f>
        <v/>
      </c>
      <c r="AC437" s="24">
        <f>IF(AND(游戏总表!I437&gt;0,游戏总表!R437="全年龄"),LOG(游戏总表!I437,10),"")</f>
        <v>4.261833620575751</v>
      </c>
      <c r="AD437" s="24" t="str">
        <f>IF(AND(游戏总表!I437&gt;0,游戏总表!R437="非全年龄"),LOG(游戏总表!I437,10),"")</f>
        <v/>
      </c>
    </row>
    <row r="438" spans="25:30">
      <c r="Y438">
        <f>游戏总表!F438</f>
        <v>68.63</v>
      </c>
      <c r="Z438" s="24">
        <f>IF(游戏总表!I438&gt;0,LOG(游戏总表!I438,10),"")</f>
        <v>3.0305997219659506</v>
      </c>
      <c r="AA438" s="24" t="str">
        <f>IF(AND(游戏总表!I438&gt;0,游戏总表!Q438="高热度（&gt;198）"),LOG(游戏总表!I438,10),"")</f>
        <v/>
      </c>
      <c r="AB438" s="24">
        <f>IF(AND(游戏总表!I438&gt;0,游戏总表!Q438="低热度（≤198）"),LOG(游戏总表!I438,10),"")</f>
        <v>3.0305997219659506</v>
      </c>
      <c r="AC438" s="24">
        <f>IF(AND(游戏总表!I438&gt;0,游戏总表!R438="全年龄"),LOG(游戏总表!I438,10),"")</f>
        <v>3.0305997219659506</v>
      </c>
      <c r="AD438" s="24" t="str">
        <f>IF(AND(游戏总表!I438&gt;0,游戏总表!R438="非全年龄"),LOG(游戏总表!I438,10),"")</f>
        <v/>
      </c>
    </row>
    <row r="439" spans="25:30">
      <c r="Y439">
        <f>游戏总表!F439</f>
        <v>68.599999999999994</v>
      </c>
      <c r="Z439" s="24">
        <f>IF(游戏总表!I439&gt;0,LOG(游戏总表!I439,10),"")</f>
        <v>3.0503797562614574</v>
      </c>
      <c r="AA439" s="24" t="str">
        <f>IF(AND(游戏总表!I439&gt;0,游戏总表!Q439="高热度（&gt;198）"),LOG(游戏总表!I439,10),"")</f>
        <v/>
      </c>
      <c r="AB439" s="24">
        <f>IF(AND(游戏总表!I439&gt;0,游戏总表!Q439="低热度（≤198）"),LOG(游戏总表!I439,10),"")</f>
        <v>3.0503797562614574</v>
      </c>
      <c r="AC439" s="24">
        <f>IF(AND(游戏总表!I439&gt;0,游戏总表!R439="全年龄"),LOG(游戏总表!I439,10),"")</f>
        <v>3.0503797562614574</v>
      </c>
      <c r="AD439" s="24" t="str">
        <f>IF(AND(游戏总表!I439&gt;0,游戏总表!R439="非全年龄"),LOG(游戏总表!I439,10),"")</f>
        <v/>
      </c>
    </row>
    <row r="440" spans="25:30">
      <c r="Y440">
        <f>游戏总表!F440</f>
        <v>68.599999999999994</v>
      </c>
      <c r="Z440" s="24">
        <f>IF(游戏总表!I440&gt;0,LOG(游戏总表!I440,10),"")</f>
        <v>1.6127838567197355</v>
      </c>
      <c r="AA440" s="24" t="str">
        <f>IF(AND(游戏总表!I440&gt;0,游戏总表!Q440="高热度（&gt;198）"),LOG(游戏总表!I440,10),"")</f>
        <v/>
      </c>
      <c r="AB440" s="24">
        <f>IF(AND(游戏总表!I440&gt;0,游戏总表!Q440="低热度（≤198）"),LOG(游戏总表!I440,10),"")</f>
        <v>1.6127838567197355</v>
      </c>
      <c r="AC440" s="24">
        <f>IF(AND(游戏总表!I440&gt;0,游戏总表!R440="全年龄"),LOG(游戏总表!I440,10),"")</f>
        <v>1.6127838567197355</v>
      </c>
      <c r="AD440" s="24" t="str">
        <f>IF(AND(游戏总表!I440&gt;0,游戏总表!R440="非全年龄"),LOG(游戏总表!I440,10),"")</f>
        <v/>
      </c>
    </row>
    <row r="441" spans="25:30">
      <c r="Y441">
        <f>游戏总表!F441</f>
        <v>68.599999999999994</v>
      </c>
      <c r="Z441" s="24" t="str">
        <f>IF(游戏总表!I441&gt;0,LOG(游戏总表!I441,10),"")</f>
        <v/>
      </c>
      <c r="AA441" s="24" t="str">
        <f>IF(AND(游戏总表!I441&gt;0,游戏总表!Q441="高热度（&gt;198）"),LOG(游戏总表!I441,10),"")</f>
        <v/>
      </c>
      <c r="AB441" s="24" t="str">
        <f>IF(AND(游戏总表!I441&gt;0,游戏总表!Q441="低热度（≤198）"),LOG(游戏总表!I441,10),"")</f>
        <v/>
      </c>
      <c r="AC441" s="24" t="str">
        <f>IF(AND(游戏总表!I441&gt;0,游戏总表!R441="全年龄"),LOG(游戏总表!I441,10),"")</f>
        <v/>
      </c>
      <c r="AD441" s="24" t="str">
        <f>IF(AND(游戏总表!I441&gt;0,游戏总表!R441="非全年龄"),LOG(游戏总表!I441,10),"")</f>
        <v/>
      </c>
    </row>
    <row r="442" spans="25:30">
      <c r="Y442">
        <f>游戏总表!F442</f>
        <v>68.569999999999993</v>
      </c>
      <c r="Z442" s="24">
        <f>IF(游戏总表!I442&gt;0,LOG(游戏总表!I442,10),"")</f>
        <v>2.3201462861110538</v>
      </c>
      <c r="AA442" s="24" t="str">
        <f>IF(AND(游戏总表!I442&gt;0,游戏总表!Q442="高热度（&gt;198）"),LOG(游戏总表!I442,10),"")</f>
        <v/>
      </c>
      <c r="AB442" s="24">
        <f>IF(AND(游戏总表!I442&gt;0,游戏总表!Q442="低热度（≤198）"),LOG(游戏总表!I442,10),"")</f>
        <v>2.3201462861110538</v>
      </c>
      <c r="AC442" s="24">
        <f>IF(AND(游戏总表!I442&gt;0,游戏总表!R442="全年龄"),LOG(游戏总表!I442,10),"")</f>
        <v>2.3201462861110538</v>
      </c>
      <c r="AD442" s="24" t="str">
        <f>IF(AND(游戏总表!I442&gt;0,游戏总表!R442="非全年龄"),LOG(游戏总表!I442,10),"")</f>
        <v/>
      </c>
    </row>
    <row r="443" spans="25:30">
      <c r="Y443">
        <f>游戏总表!F443</f>
        <v>68.569999999999993</v>
      </c>
      <c r="Z443" s="24">
        <f>IF(游戏总表!I443&gt;0,LOG(游戏总表!I443,10),"")</f>
        <v>2.826074802700826</v>
      </c>
      <c r="AA443" s="24" t="str">
        <f>IF(AND(游戏总表!I443&gt;0,游戏总表!Q443="高热度（&gt;198）"),LOG(游戏总表!I443,10),"")</f>
        <v/>
      </c>
      <c r="AB443" s="24">
        <f>IF(AND(游戏总表!I443&gt;0,游戏总表!Q443="低热度（≤198）"),LOG(游戏总表!I443,10),"")</f>
        <v>2.826074802700826</v>
      </c>
      <c r="AC443" s="24">
        <f>IF(AND(游戏总表!I443&gt;0,游戏总表!R443="全年龄"),LOG(游戏总表!I443,10),"")</f>
        <v>2.826074802700826</v>
      </c>
      <c r="AD443" s="24" t="str">
        <f>IF(AND(游戏总表!I443&gt;0,游戏总表!R443="非全年龄"),LOG(游戏总表!I443,10),"")</f>
        <v/>
      </c>
    </row>
    <row r="444" spans="25:30">
      <c r="Y444">
        <f>游戏总表!F444</f>
        <v>68.569999999999993</v>
      </c>
      <c r="Z444" s="24" t="str">
        <f>IF(游戏总表!I444&gt;0,LOG(游戏总表!I444,10),"")</f>
        <v/>
      </c>
      <c r="AA444" s="24" t="str">
        <f>IF(AND(游戏总表!I444&gt;0,游戏总表!Q444="高热度（&gt;198）"),LOG(游戏总表!I444,10),"")</f>
        <v/>
      </c>
      <c r="AB444" s="24" t="str">
        <f>IF(AND(游戏总表!I444&gt;0,游戏总表!Q444="低热度（≤198）"),LOG(游戏总表!I444,10),"")</f>
        <v/>
      </c>
      <c r="AC444" s="24" t="str">
        <f>IF(AND(游戏总表!I444&gt;0,游戏总表!R444="全年龄"),LOG(游戏总表!I444,10),"")</f>
        <v/>
      </c>
      <c r="AD444" s="24" t="str">
        <f>IF(AND(游戏总表!I444&gt;0,游戏总表!R444="非全年龄"),LOG(游戏总表!I444,10),"")</f>
        <v/>
      </c>
    </row>
    <row r="445" spans="25:30">
      <c r="Y445">
        <f>游戏总表!F445</f>
        <v>68.569999999999993</v>
      </c>
      <c r="Z445" s="24">
        <f>IF(游戏总表!I445&gt;0,LOG(游戏总表!I445,10),"")</f>
        <v>4.2924775936677833</v>
      </c>
      <c r="AA445" s="24">
        <f>IF(AND(游戏总表!I445&gt;0,游戏总表!Q445="高热度（&gt;198）"),LOG(游戏总表!I445,10),"")</f>
        <v>4.2924775936677833</v>
      </c>
      <c r="AB445" s="24" t="str">
        <f>IF(AND(游戏总表!I445&gt;0,游戏总表!Q445="低热度（≤198）"),LOG(游戏总表!I445,10),"")</f>
        <v/>
      </c>
      <c r="AC445" s="24">
        <f>IF(AND(游戏总表!I445&gt;0,游戏总表!R445="全年龄"),LOG(游戏总表!I445,10),"")</f>
        <v>4.2924775936677833</v>
      </c>
      <c r="AD445" s="24" t="str">
        <f>IF(AND(游戏总表!I445&gt;0,游戏总表!R445="非全年龄"),LOG(游戏总表!I445,10),"")</f>
        <v/>
      </c>
    </row>
    <row r="446" spans="25:30">
      <c r="Y446">
        <f>游戏总表!F446</f>
        <v>68.5</v>
      </c>
      <c r="Z446" s="24">
        <f>IF(游戏总表!I446&gt;0,LOG(游戏总表!I446,10),"")</f>
        <v>3.9568404901592329</v>
      </c>
      <c r="AA446" s="24">
        <f>IF(AND(游戏总表!I446&gt;0,游戏总表!Q446="高热度（&gt;198）"),LOG(游戏总表!I446,10),"")</f>
        <v>3.9568404901592329</v>
      </c>
      <c r="AB446" s="24" t="str">
        <f>IF(AND(游戏总表!I446&gt;0,游戏总表!Q446="低热度（≤198）"),LOG(游戏总表!I446,10),"")</f>
        <v/>
      </c>
      <c r="AC446" s="24">
        <f>IF(AND(游戏总表!I446&gt;0,游戏总表!R446="全年龄"),LOG(游戏总表!I446,10),"")</f>
        <v>3.9568404901592329</v>
      </c>
      <c r="AD446" s="24" t="str">
        <f>IF(AND(游戏总表!I446&gt;0,游戏总表!R446="非全年龄"),LOG(游戏总表!I446,10),"")</f>
        <v/>
      </c>
    </row>
    <row r="447" spans="25:30">
      <c r="Y447">
        <f>游戏总表!F447</f>
        <v>68.400000000000006</v>
      </c>
      <c r="Z447" s="24">
        <f>IF(游戏总表!I447&gt;0,LOG(游戏总表!I447,10),"")</f>
        <v>3.745777217889759</v>
      </c>
      <c r="AA447" s="24" t="str">
        <f>IF(AND(游戏总表!I447&gt;0,游戏总表!Q447="高热度（&gt;198）"),LOG(游戏总表!I447,10),"")</f>
        <v/>
      </c>
      <c r="AB447" s="24">
        <f>IF(AND(游戏总表!I447&gt;0,游戏总表!Q447="低热度（≤198）"),LOG(游戏总表!I447,10),"")</f>
        <v>3.745777217889759</v>
      </c>
      <c r="AC447" s="24">
        <f>IF(AND(游戏总表!I447&gt;0,游戏总表!R447="全年龄"),LOG(游戏总表!I447,10),"")</f>
        <v>3.745777217889759</v>
      </c>
      <c r="AD447" s="24" t="str">
        <f>IF(AND(游戏总表!I447&gt;0,游戏总表!R447="非全年龄"),LOG(游戏总表!I447,10),"")</f>
        <v/>
      </c>
    </row>
    <row r="448" spans="25:30">
      <c r="Y448">
        <f>游戏总表!F448</f>
        <v>68.37</v>
      </c>
      <c r="Z448" s="24">
        <f>IF(游戏总表!I448&gt;0,LOG(游戏总表!I448,10),"")</f>
        <v>5.7484043448394466</v>
      </c>
      <c r="AA448" s="24">
        <f>IF(AND(游戏总表!I448&gt;0,游戏总表!Q448="高热度（&gt;198）"),LOG(游戏总表!I448,10),"")</f>
        <v>5.7484043448394466</v>
      </c>
      <c r="AB448" s="24" t="str">
        <f>IF(AND(游戏总表!I448&gt;0,游戏总表!Q448="低热度（≤198）"),LOG(游戏总表!I448,10),"")</f>
        <v/>
      </c>
      <c r="AC448" s="24">
        <f>IF(AND(游戏总表!I448&gt;0,游戏总表!R448="全年龄"),LOG(游戏总表!I448,10),"")</f>
        <v>5.7484043448394466</v>
      </c>
      <c r="AD448" s="24" t="str">
        <f>IF(AND(游戏总表!I448&gt;0,游戏总表!R448="非全年龄"),LOG(游戏总表!I448,10),"")</f>
        <v/>
      </c>
    </row>
    <row r="449" spans="25:30">
      <c r="Y449">
        <f>游戏总表!F449</f>
        <v>68.37</v>
      </c>
      <c r="Z449" s="24" t="str">
        <f>IF(游戏总表!I449&gt;0,LOG(游戏总表!I449,10),"")</f>
        <v/>
      </c>
      <c r="AA449" s="24" t="str">
        <f>IF(AND(游戏总表!I449&gt;0,游戏总表!Q449="高热度（&gt;198）"),LOG(游戏总表!I449,10),"")</f>
        <v/>
      </c>
      <c r="AB449" s="24" t="str">
        <f>IF(AND(游戏总表!I449&gt;0,游戏总表!Q449="低热度（≤198）"),LOG(游戏总表!I449,10),"")</f>
        <v/>
      </c>
      <c r="AC449" s="24" t="str">
        <f>IF(AND(游戏总表!I449&gt;0,游戏总表!R449="全年龄"),LOG(游戏总表!I449,10),"")</f>
        <v/>
      </c>
      <c r="AD449" s="24" t="str">
        <f>IF(AND(游戏总表!I449&gt;0,游戏总表!R449="非全年龄"),LOG(游戏总表!I449,10),"")</f>
        <v/>
      </c>
    </row>
    <row r="450" spans="25:30">
      <c r="Y450">
        <f>游戏总表!F450</f>
        <v>68.37</v>
      </c>
      <c r="Z450" s="24">
        <f>IF(游戏总表!I450&gt;0,LOG(游戏总表!I450,10),"")</f>
        <v>0</v>
      </c>
      <c r="AA450" s="24" t="str">
        <f>IF(AND(游戏总表!I450&gt;0,游戏总表!Q450="高热度（&gt;198）"),LOG(游戏总表!I450,10),"")</f>
        <v/>
      </c>
      <c r="AB450" s="24">
        <f>IF(AND(游戏总表!I450&gt;0,游戏总表!Q450="低热度（≤198）"),LOG(游戏总表!I450,10),"")</f>
        <v>0</v>
      </c>
      <c r="AC450" s="24">
        <f>IF(AND(游戏总表!I450&gt;0,游戏总表!R450="全年龄"),LOG(游戏总表!I450,10),"")</f>
        <v>0</v>
      </c>
      <c r="AD450" s="24" t="str">
        <f>IF(AND(游戏总表!I450&gt;0,游戏总表!R450="非全年龄"),LOG(游戏总表!I450,10),"")</f>
        <v/>
      </c>
    </row>
    <row r="451" spans="25:30">
      <c r="Y451">
        <f>游戏总表!F451</f>
        <v>68.34</v>
      </c>
      <c r="Z451" s="24">
        <f>IF(游戏总表!I451&gt;0,LOG(游戏总表!I451,10),"")</f>
        <v>3.7738595523766865</v>
      </c>
      <c r="AA451" s="24" t="str">
        <f>IF(AND(游戏总表!I451&gt;0,游戏总表!Q451="高热度（&gt;198）"),LOG(游戏总表!I451,10),"")</f>
        <v/>
      </c>
      <c r="AB451" s="24">
        <f>IF(AND(游戏总表!I451&gt;0,游戏总表!Q451="低热度（≤198）"),LOG(游戏总表!I451,10),"")</f>
        <v>3.7738595523766865</v>
      </c>
      <c r="AC451" s="24">
        <f>IF(AND(游戏总表!I451&gt;0,游戏总表!R451="全年龄"),LOG(游戏总表!I451,10),"")</f>
        <v>3.7738595523766865</v>
      </c>
      <c r="AD451" s="24" t="str">
        <f>IF(AND(游戏总表!I451&gt;0,游戏总表!R451="非全年龄"),LOG(游戏总表!I451,10),"")</f>
        <v/>
      </c>
    </row>
    <row r="452" spans="25:30">
      <c r="Y452">
        <f>游戏总表!F452</f>
        <v>68.239999999999995</v>
      </c>
      <c r="Z452" s="24">
        <f>IF(游戏总表!I452&gt;0,LOG(游戏总表!I452,10),"")</f>
        <v>2.896526217489555</v>
      </c>
      <c r="AA452" s="24" t="str">
        <f>IF(AND(游戏总表!I452&gt;0,游戏总表!Q452="高热度（&gt;198）"),LOG(游戏总表!I452,10),"")</f>
        <v/>
      </c>
      <c r="AB452" s="24">
        <f>IF(AND(游戏总表!I452&gt;0,游戏总表!Q452="低热度（≤198）"),LOG(游戏总表!I452,10),"")</f>
        <v>2.896526217489555</v>
      </c>
      <c r="AC452" s="24">
        <f>IF(AND(游戏总表!I452&gt;0,游戏总表!R452="全年龄"),LOG(游戏总表!I452,10),"")</f>
        <v>2.896526217489555</v>
      </c>
      <c r="AD452" s="24" t="str">
        <f>IF(AND(游戏总表!I452&gt;0,游戏总表!R452="非全年龄"),LOG(游戏总表!I452,10),"")</f>
        <v/>
      </c>
    </row>
    <row r="453" spans="25:30">
      <c r="Y453">
        <f>游戏总表!F453</f>
        <v>68.239999999999995</v>
      </c>
      <c r="Z453" s="24" t="str">
        <f>IF(游戏总表!I453&gt;0,LOG(游戏总表!I453,10),"")</f>
        <v/>
      </c>
      <c r="AA453" s="24" t="str">
        <f>IF(AND(游戏总表!I453&gt;0,游戏总表!Q453="高热度（&gt;198）"),LOG(游戏总表!I453,10),"")</f>
        <v/>
      </c>
      <c r="AB453" s="24" t="str">
        <f>IF(AND(游戏总表!I453&gt;0,游戏总表!Q453="低热度（≤198）"),LOG(游戏总表!I453,10),"")</f>
        <v/>
      </c>
      <c r="AC453" s="24" t="str">
        <f>IF(AND(游戏总表!I453&gt;0,游戏总表!R453="全年龄"),LOG(游戏总表!I453,10),"")</f>
        <v/>
      </c>
      <c r="AD453" s="24" t="str">
        <f>IF(AND(游戏总表!I453&gt;0,游戏总表!R453="非全年龄"),LOG(游戏总表!I453,10),"")</f>
        <v/>
      </c>
    </row>
    <row r="454" spans="25:30">
      <c r="Y454">
        <f>游戏总表!F454</f>
        <v>68.239999999999995</v>
      </c>
      <c r="Z454" s="24" t="str">
        <f>IF(游戏总表!I454&gt;0,LOG(游戏总表!I454,10),"")</f>
        <v/>
      </c>
      <c r="AA454" s="24" t="str">
        <f>IF(AND(游戏总表!I454&gt;0,游戏总表!Q454="高热度（&gt;198）"),LOG(游戏总表!I454,10),"")</f>
        <v/>
      </c>
      <c r="AB454" s="24" t="str">
        <f>IF(AND(游戏总表!I454&gt;0,游戏总表!Q454="低热度（≤198）"),LOG(游戏总表!I454,10),"")</f>
        <v/>
      </c>
      <c r="AC454" s="24" t="str">
        <f>IF(AND(游戏总表!I454&gt;0,游戏总表!R454="全年龄"),LOG(游戏总表!I454,10),"")</f>
        <v/>
      </c>
      <c r="AD454" s="24" t="str">
        <f>IF(AND(游戏总表!I454&gt;0,游戏总表!R454="非全年龄"),LOG(游戏总表!I454,10),"")</f>
        <v/>
      </c>
    </row>
    <row r="455" spans="25:30">
      <c r="Y455">
        <f>游戏总表!F455</f>
        <v>68.209999999999994</v>
      </c>
      <c r="Z455" s="24" t="str">
        <f>IF(游戏总表!I455&gt;0,LOG(游戏总表!I455,10),"")</f>
        <v/>
      </c>
      <c r="AA455" s="24" t="str">
        <f>IF(AND(游戏总表!I455&gt;0,游戏总表!Q455="高热度（&gt;198）"),LOG(游戏总表!I455,10),"")</f>
        <v/>
      </c>
      <c r="AB455" s="24" t="str">
        <f>IF(AND(游戏总表!I455&gt;0,游戏总表!Q455="低热度（≤198）"),LOG(游戏总表!I455,10),"")</f>
        <v/>
      </c>
      <c r="AC455" s="24" t="str">
        <f>IF(AND(游戏总表!I455&gt;0,游戏总表!R455="全年龄"),LOG(游戏总表!I455,10),"")</f>
        <v/>
      </c>
      <c r="AD455" s="24" t="str">
        <f>IF(AND(游戏总表!I455&gt;0,游戏总表!R455="非全年龄"),LOG(游戏总表!I455,10),"")</f>
        <v/>
      </c>
    </row>
    <row r="456" spans="25:30">
      <c r="Y456">
        <f>游戏总表!F456</f>
        <v>68.17</v>
      </c>
      <c r="Z456" s="24">
        <f>IF(游戏总表!I456&gt;0,LOG(游戏总表!I456,10),"")</f>
        <v>0</v>
      </c>
      <c r="AA456" s="24" t="str">
        <f>IF(AND(游戏总表!I456&gt;0,游戏总表!Q456="高热度（&gt;198）"),LOG(游戏总表!I456,10),"")</f>
        <v/>
      </c>
      <c r="AB456" s="24">
        <f>IF(AND(游戏总表!I456&gt;0,游戏总表!Q456="低热度（≤198）"),LOG(游戏总表!I456,10),"")</f>
        <v>0</v>
      </c>
      <c r="AC456" s="24">
        <f>IF(AND(游戏总表!I456&gt;0,游戏总表!R456="全年龄"),LOG(游戏总表!I456,10),"")</f>
        <v>0</v>
      </c>
      <c r="AD456" s="24" t="str">
        <f>IF(AND(游戏总表!I456&gt;0,游戏总表!R456="非全年龄"),LOG(游戏总表!I456,10),"")</f>
        <v/>
      </c>
    </row>
    <row r="457" spans="25:30">
      <c r="Y457">
        <f>游戏总表!F457</f>
        <v>68.17</v>
      </c>
      <c r="Z457" s="24">
        <f>IF(游戏总表!I457&gt;0,LOG(游戏总表!I457,10),"")</f>
        <v>3.9653898702151222</v>
      </c>
      <c r="AA457" s="24">
        <f>IF(AND(游戏总表!I457&gt;0,游戏总表!Q457="高热度（&gt;198）"),LOG(游戏总表!I457,10),"")</f>
        <v>3.9653898702151222</v>
      </c>
      <c r="AB457" s="24" t="str">
        <f>IF(AND(游戏总表!I457&gt;0,游戏总表!Q457="低热度（≤198）"),LOG(游戏总表!I457,10),"")</f>
        <v/>
      </c>
      <c r="AC457" s="24">
        <f>IF(AND(游戏总表!I457&gt;0,游戏总表!R457="全年龄"),LOG(游戏总表!I457,10),"")</f>
        <v>3.9653898702151222</v>
      </c>
      <c r="AD457" s="24" t="str">
        <f>IF(AND(游戏总表!I457&gt;0,游戏总表!R457="非全年龄"),LOG(游戏总表!I457,10),"")</f>
        <v/>
      </c>
    </row>
    <row r="458" spans="25:30">
      <c r="Y458">
        <f>游戏总表!F458</f>
        <v>68.11</v>
      </c>
      <c r="Z458" s="24">
        <f>IF(游戏总表!I458&gt;0,LOG(游戏总表!I458,10),"")</f>
        <v>2.9995654882259823</v>
      </c>
      <c r="AA458" s="24" t="str">
        <f>IF(AND(游戏总表!I458&gt;0,游戏总表!Q458="高热度（&gt;198）"),LOG(游戏总表!I458,10),"")</f>
        <v/>
      </c>
      <c r="AB458" s="24">
        <f>IF(AND(游戏总表!I458&gt;0,游戏总表!Q458="低热度（≤198）"),LOG(游戏总表!I458,10),"")</f>
        <v>2.9995654882259823</v>
      </c>
      <c r="AC458" s="24">
        <f>IF(AND(游戏总表!I458&gt;0,游戏总表!R458="全年龄"),LOG(游戏总表!I458,10),"")</f>
        <v>2.9995654882259823</v>
      </c>
      <c r="AD458" s="24" t="str">
        <f>IF(AND(游戏总表!I458&gt;0,游戏总表!R458="非全年龄"),LOG(游戏总表!I458,10),"")</f>
        <v/>
      </c>
    </row>
    <row r="459" spans="25:30">
      <c r="Y459">
        <f>游戏总表!F459</f>
        <v>68.11</v>
      </c>
      <c r="Z459" s="24" t="str">
        <f>IF(游戏总表!I459&gt;0,LOG(游戏总表!I459,10),"")</f>
        <v/>
      </c>
      <c r="AA459" s="24" t="str">
        <f>IF(AND(游戏总表!I459&gt;0,游戏总表!Q459="高热度（&gt;198）"),LOG(游戏总表!I459,10),"")</f>
        <v/>
      </c>
      <c r="AB459" s="24" t="str">
        <f>IF(AND(游戏总表!I459&gt;0,游戏总表!Q459="低热度（≤198）"),LOG(游戏总表!I459,10),"")</f>
        <v/>
      </c>
      <c r="AC459" s="24" t="str">
        <f>IF(AND(游戏总表!I459&gt;0,游戏总表!R459="全年龄"),LOG(游戏总表!I459,10),"")</f>
        <v/>
      </c>
      <c r="AD459" s="24" t="str">
        <f>IF(AND(游戏总表!I459&gt;0,游戏总表!R459="非全年龄"),LOG(游戏总表!I459,10),"")</f>
        <v/>
      </c>
    </row>
    <row r="460" spans="25:30">
      <c r="Y460">
        <f>游戏总表!F460</f>
        <v>68.11</v>
      </c>
      <c r="Z460" s="24">
        <f>IF(游戏总表!I460&gt;0,LOG(游戏总表!I460,10),"")</f>
        <v>5.7283221220171683</v>
      </c>
      <c r="AA460" s="24">
        <f>IF(AND(游戏总表!I460&gt;0,游戏总表!Q460="高热度（&gt;198）"),LOG(游戏总表!I460,10),"")</f>
        <v>5.7283221220171683</v>
      </c>
      <c r="AB460" s="24" t="str">
        <f>IF(AND(游戏总表!I460&gt;0,游戏总表!Q460="低热度（≤198）"),LOG(游戏总表!I460,10),"")</f>
        <v/>
      </c>
      <c r="AC460" s="24">
        <f>IF(AND(游戏总表!I460&gt;0,游戏总表!R460="全年龄"),LOG(游戏总表!I460,10),"")</f>
        <v>5.7283221220171683</v>
      </c>
      <c r="AD460" s="24" t="str">
        <f>IF(AND(游戏总表!I460&gt;0,游戏总表!R460="非全年龄"),LOG(游戏总表!I460,10),"")</f>
        <v/>
      </c>
    </row>
    <row r="461" spans="25:30">
      <c r="Y461">
        <f>游戏总表!F461</f>
        <v>68.069999999999993</v>
      </c>
      <c r="Z461" s="24">
        <f>IF(游戏总表!I461&gt;0,LOG(游戏总表!I461,10),"")</f>
        <v>4.0265741181503341</v>
      </c>
      <c r="AA461" s="24" t="str">
        <f>IF(AND(游戏总表!I461&gt;0,游戏总表!Q461="高热度（&gt;198）"),LOG(游戏总表!I461,10),"")</f>
        <v/>
      </c>
      <c r="AB461" s="24">
        <f>IF(AND(游戏总表!I461&gt;0,游戏总表!Q461="低热度（≤198）"),LOG(游戏总表!I461,10),"")</f>
        <v>4.0265741181503341</v>
      </c>
      <c r="AC461" s="24">
        <f>IF(AND(游戏总表!I461&gt;0,游戏总表!R461="全年龄"),LOG(游戏总表!I461,10),"")</f>
        <v>4.0265741181503341</v>
      </c>
      <c r="AD461" s="24" t="str">
        <f>IF(AND(游戏总表!I461&gt;0,游戏总表!R461="非全年龄"),LOG(游戏总表!I461,10),"")</f>
        <v/>
      </c>
    </row>
    <row r="462" spans="25:30">
      <c r="Y462">
        <f>游戏总表!F462</f>
        <v>68.069999999999993</v>
      </c>
      <c r="Z462" s="24">
        <f>IF(游戏总表!I462&gt;0,LOG(游戏总表!I462,10),"")</f>
        <v>2.2455126678141495</v>
      </c>
      <c r="AA462" s="24" t="str">
        <f>IF(AND(游戏总表!I462&gt;0,游戏总表!Q462="高热度（&gt;198）"),LOG(游戏总表!I462,10),"")</f>
        <v/>
      </c>
      <c r="AB462" s="24">
        <f>IF(AND(游戏总表!I462&gt;0,游戏总表!Q462="低热度（≤198）"),LOG(游戏总表!I462,10),"")</f>
        <v>2.2455126678141495</v>
      </c>
      <c r="AC462" s="24">
        <f>IF(AND(游戏总表!I462&gt;0,游戏总表!R462="全年龄"),LOG(游戏总表!I462,10),"")</f>
        <v>2.2455126678141495</v>
      </c>
      <c r="AD462" s="24" t="str">
        <f>IF(AND(游戏总表!I462&gt;0,游戏总表!R462="非全年龄"),LOG(游戏总表!I462,10),"")</f>
        <v/>
      </c>
    </row>
    <row r="463" spans="25:30">
      <c r="Y463">
        <f>游戏总表!F463</f>
        <v>68.040000000000006</v>
      </c>
      <c r="Z463" s="24">
        <f>IF(游戏总表!I463&gt;0,LOG(游戏总表!I463,10),"")</f>
        <v>0</v>
      </c>
      <c r="AA463" s="24" t="str">
        <f>IF(AND(游戏总表!I463&gt;0,游戏总表!Q463="高热度（&gt;198）"),LOG(游戏总表!I463,10),"")</f>
        <v/>
      </c>
      <c r="AB463" s="24">
        <f>IF(AND(游戏总表!I463&gt;0,游戏总表!Q463="低热度（≤198）"),LOG(游戏总表!I463,10),"")</f>
        <v>0</v>
      </c>
      <c r="AC463" s="24">
        <f>IF(AND(游戏总表!I463&gt;0,游戏总表!R463="全年龄"),LOG(游戏总表!I463,10),"")</f>
        <v>0</v>
      </c>
      <c r="AD463" s="24" t="str">
        <f>IF(AND(游戏总表!I463&gt;0,游戏总表!R463="非全年龄"),LOG(游戏总表!I463,10),"")</f>
        <v/>
      </c>
    </row>
    <row r="464" spans="25:30">
      <c r="Y464">
        <f>游戏总表!F464</f>
        <v>67.98</v>
      </c>
      <c r="Z464" s="24">
        <f>IF(游戏总表!I464&gt;0,LOG(游戏总表!I464,10),"")</f>
        <v>3.5704261783589719</v>
      </c>
      <c r="AA464" s="24">
        <f>IF(AND(游戏总表!I464&gt;0,游戏总表!Q464="高热度（&gt;198）"),LOG(游戏总表!I464,10),"")</f>
        <v>3.5704261783589719</v>
      </c>
      <c r="AB464" s="24" t="str">
        <f>IF(AND(游戏总表!I464&gt;0,游戏总表!Q464="低热度（≤198）"),LOG(游戏总表!I464,10),"")</f>
        <v/>
      </c>
      <c r="AC464" s="24">
        <f>IF(AND(游戏总表!I464&gt;0,游戏总表!R464="全年龄"),LOG(游戏总表!I464,10),"")</f>
        <v>3.5704261783589719</v>
      </c>
      <c r="AD464" s="24" t="str">
        <f>IF(AND(游戏总表!I464&gt;0,游戏总表!R464="非全年龄"),LOG(游戏总表!I464,10),"")</f>
        <v/>
      </c>
    </row>
    <row r="465" spans="25:30">
      <c r="Y465">
        <f>游戏总表!F465</f>
        <v>67.88</v>
      </c>
      <c r="Z465" s="24">
        <f>IF(游戏总表!I465&gt;0,LOG(游戏总表!I465,10),"")</f>
        <v>4.050070264367438</v>
      </c>
      <c r="AA465" s="24">
        <f>IF(AND(游戏总表!I465&gt;0,游戏总表!Q465="高热度（&gt;198）"),LOG(游戏总表!I465,10),"")</f>
        <v>4.050070264367438</v>
      </c>
      <c r="AB465" s="24" t="str">
        <f>IF(AND(游戏总表!I465&gt;0,游戏总表!Q465="低热度（≤198）"),LOG(游戏总表!I465,10),"")</f>
        <v/>
      </c>
      <c r="AC465" s="24" t="str">
        <f>IF(AND(游戏总表!I465&gt;0,游戏总表!R465="全年龄"),LOG(游戏总表!I465,10),"")</f>
        <v/>
      </c>
      <c r="AD465" s="24">
        <f>IF(AND(游戏总表!I465&gt;0,游戏总表!R465="非全年龄"),LOG(游戏总表!I465,10),"")</f>
        <v>4.050070264367438</v>
      </c>
    </row>
    <row r="466" spans="25:30">
      <c r="Y466">
        <f>游戏总表!F466</f>
        <v>67.84</v>
      </c>
      <c r="Z466" s="24">
        <f>IF(游戏总表!I466&gt;0,LOG(游戏总表!I466,10),"")</f>
        <v>4.031610414723481</v>
      </c>
      <c r="AA466" s="24" t="str">
        <f>IF(AND(游戏总表!I466&gt;0,游戏总表!Q466="高热度（&gt;198）"),LOG(游戏总表!I466,10),"")</f>
        <v/>
      </c>
      <c r="AB466" s="24">
        <f>IF(AND(游戏总表!I466&gt;0,游戏总表!Q466="低热度（≤198）"),LOG(游戏总表!I466,10),"")</f>
        <v>4.031610414723481</v>
      </c>
      <c r="AC466" s="24">
        <f>IF(AND(游戏总表!I466&gt;0,游戏总表!R466="全年龄"),LOG(游戏总表!I466,10),"")</f>
        <v>4.031610414723481</v>
      </c>
      <c r="AD466" s="24" t="str">
        <f>IF(AND(游戏总表!I466&gt;0,游戏总表!R466="非全年龄"),LOG(游戏总表!I466,10),"")</f>
        <v/>
      </c>
    </row>
    <row r="467" spans="25:30">
      <c r="Y467">
        <f>游戏总表!F467</f>
        <v>67.78</v>
      </c>
      <c r="Z467" s="24">
        <f>IF(游戏总表!I467&gt;0,LOG(游戏总表!I467,10),"")</f>
        <v>1.9590413923210932</v>
      </c>
      <c r="AA467" s="24" t="str">
        <f>IF(AND(游戏总表!I467&gt;0,游戏总表!Q467="高热度（&gt;198）"),LOG(游戏总表!I467,10),"")</f>
        <v/>
      </c>
      <c r="AB467" s="24">
        <f>IF(AND(游戏总表!I467&gt;0,游戏总表!Q467="低热度（≤198）"),LOG(游戏总表!I467,10),"")</f>
        <v>1.9590413923210932</v>
      </c>
      <c r="AC467" s="24">
        <f>IF(AND(游戏总表!I467&gt;0,游戏总表!R467="全年龄"),LOG(游戏总表!I467,10),"")</f>
        <v>1.9590413923210932</v>
      </c>
      <c r="AD467" s="24" t="str">
        <f>IF(AND(游戏总表!I467&gt;0,游戏总表!R467="非全年龄"),LOG(游戏总表!I467,10),"")</f>
        <v/>
      </c>
    </row>
    <row r="468" spans="25:30">
      <c r="Y468">
        <f>游戏总表!F468</f>
        <v>67.78</v>
      </c>
      <c r="Z468" s="24">
        <f>IF(游戏总表!I468&gt;0,LOG(游戏总表!I468,10),"")</f>
        <v>4.390387480317278</v>
      </c>
      <c r="AA468" s="24">
        <f>IF(AND(游戏总表!I468&gt;0,游戏总表!Q468="高热度（&gt;198）"),LOG(游戏总表!I468,10),"")</f>
        <v>4.390387480317278</v>
      </c>
      <c r="AB468" s="24" t="str">
        <f>IF(AND(游戏总表!I468&gt;0,游戏总表!Q468="低热度（≤198）"),LOG(游戏总表!I468,10),"")</f>
        <v/>
      </c>
      <c r="AC468" s="24">
        <f>IF(AND(游戏总表!I468&gt;0,游戏总表!R468="全年龄"),LOG(游戏总表!I468,10),"")</f>
        <v>4.390387480317278</v>
      </c>
      <c r="AD468" s="24" t="str">
        <f>IF(AND(游戏总表!I468&gt;0,游戏总表!R468="非全年龄"),LOG(游戏总表!I468,10),"")</f>
        <v/>
      </c>
    </row>
    <row r="469" spans="25:30">
      <c r="Y469">
        <f>游戏总表!F469</f>
        <v>67.75</v>
      </c>
      <c r="Z469" s="24">
        <f>IF(游戏总表!I469&gt;0,LOG(游戏总表!I469,10),"")</f>
        <v>4.6700416495481258</v>
      </c>
      <c r="AA469" s="24">
        <f>IF(AND(游戏总表!I469&gt;0,游戏总表!Q469="高热度（&gt;198）"),LOG(游戏总表!I469,10),"")</f>
        <v>4.6700416495481258</v>
      </c>
      <c r="AB469" s="24" t="str">
        <f>IF(AND(游戏总表!I469&gt;0,游戏总表!Q469="低热度（≤198）"),LOG(游戏总表!I469,10),"")</f>
        <v/>
      </c>
      <c r="AC469" s="24">
        <f>IF(AND(游戏总表!I469&gt;0,游戏总表!R469="全年龄"),LOG(游戏总表!I469,10),"")</f>
        <v>4.6700416495481258</v>
      </c>
      <c r="AD469" s="24" t="str">
        <f>IF(AND(游戏总表!I469&gt;0,游戏总表!R469="非全年龄"),LOG(游戏总表!I469,10),"")</f>
        <v/>
      </c>
    </row>
    <row r="470" spans="25:30">
      <c r="Y470">
        <f>游戏总表!F470</f>
        <v>67.75</v>
      </c>
      <c r="Z470" s="24">
        <f>IF(游戏总表!I470&gt;0,LOG(游戏总表!I470,10),"")</f>
        <v>3.551205943747906</v>
      </c>
      <c r="AA470" s="24" t="str">
        <f>IF(AND(游戏总表!I470&gt;0,游戏总表!Q470="高热度（&gt;198）"),LOG(游戏总表!I470,10),"")</f>
        <v/>
      </c>
      <c r="AB470" s="24">
        <f>IF(AND(游戏总表!I470&gt;0,游戏总表!Q470="低热度（≤198）"),LOG(游戏总表!I470,10),"")</f>
        <v>3.551205943747906</v>
      </c>
      <c r="AC470" s="24">
        <f>IF(AND(游戏总表!I470&gt;0,游戏总表!R470="全年龄"),LOG(游戏总表!I470,10),"")</f>
        <v>3.551205943747906</v>
      </c>
      <c r="AD470" s="24" t="str">
        <f>IF(AND(游戏总表!I470&gt;0,游戏总表!R470="非全年龄"),LOG(游戏总表!I470,10),"")</f>
        <v/>
      </c>
    </row>
    <row r="471" spans="25:30">
      <c r="Y471">
        <f>游戏总表!F471</f>
        <v>67.75</v>
      </c>
      <c r="Z471" s="24">
        <f>IF(游戏总表!I471&gt;0,LOG(游戏总表!I471,10),"")</f>
        <v>3.8948696567452523</v>
      </c>
      <c r="AA471" s="24">
        <f>IF(AND(游戏总表!I471&gt;0,游戏总表!Q471="高热度（&gt;198）"),LOG(游戏总表!I471,10),"")</f>
        <v>3.8948696567452523</v>
      </c>
      <c r="AB471" s="24" t="str">
        <f>IF(AND(游戏总表!I471&gt;0,游戏总表!Q471="低热度（≤198）"),LOG(游戏总表!I471,10),"")</f>
        <v/>
      </c>
      <c r="AC471" s="24">
        <f>IF(AND(游戏总表!I471&gt;0,游戏总表!R471="全年龄"),LOG(游戏总表!I471,10),"")</f>
        <v>3.8948696567452523</v>
      </c>
      <c r="AD471" s="24" t="str">
        <f>IF(AND(游戏总表!I471&gt;0,游戏总表!R471="非全年龄"),LOG(游戏总表!I471,10),"")</f>
        <v/>
      </c>
    </row>
    <row r="472" spans="25:30">
      <c r="Y472">
        <f>游戏总表!F472</f>
        <v>67.75</v>
      </c>
      <c r="Z472" s="24" t="str">
        <f>IF(游戏总表!I472&gt;0,LOG(游戏总表!I472,10),"")</f>
        <v/>
      </c>
      <c r="AA472" s="24" t="str">
        <f>IF(AND(游戏总表!I472&gt;0,游戏总表!Q472="高热度（&gt;198）"),LOG(游戏总表!I472,10),"")</f>
        <v/>
      </c>
      <c r="AB472" s="24" t="str">
        <f>IF(AND(游戏总表!I472&gt;0,游戏总表!Q472="低热度（≤198）"),LOG(游戏总表!I472,10),"")</f>
        <v/>
      </c>
      <c r="AC472" s="24" t="str">
        <f>IF(AND(游戏总表!I472&gt;0,游戏总表!R472="全年龄"),LOG(游戏总表!I472,10),"")</f>
        <v/>
      </c>
      <c r="AD472" s="24" t="str">
        <f>IF(AND(游戏总表!I472&gt;0,游戏总表!R472="非全年龄"),LOG(游戏总表!I472,10),"")</f>
        <v/>
      </c>
    </row>
    <row r="473" spans="25:30">
      <c r="Y473">
        <f>游戏总表!F473</f>
        <v>67.75</v>
      </c>
      <c r="Z473" s="24">
        <f>IF(游戏总表!I473&gt;0,LOG(游戏总表!I473,10),"")</f>
        <v>3.8284020784915929</v>
      </c>
      <c r="AA473" s="24">
        <f>IF(AND(游戏总表!I473&gt;0,游戏总表!Q473="高热度（&gt;198）"),LOG(游戏总表!I473,10),"")</f>
        <v>3.8284020784915929</v>
      </c>
      <c r="AB473" s="24" t="str">
        <f>IF(AND(游戏总表!I473&gt;0,游戏总表!Q473="低热度（≤198）"),LOG(游戏总表!I473,10),"")</f>
        <v/>
      </c>
      <c r="AC473" s="24">
        <f>IF(AND(游戏总表!I473&gt;0,游戏总表!R473="全年龄"),LOG(游戏总表!I473,10),"")</f>
        <v>3.8284020784915929</v>
      </c>
      <c r="AD473" s="24" t="str">
        <f>IF(AND(游戏总表!I473&gt;0,游戏总表!R473="非全年龄"),LOG(游戏总表!I473,10),"")</f>
        <v/>
      </c>
    </row>
    <row r="474" spans="25:30">
      <c r="Y474">
        <f>游戏总表!F474</f>
        <v>67.75</v>
      </c>
      <c r="Z474" s="24" t="str">
        <f>IF(游戏总表!I474&gt;0,LOG(游戏总表!I474,10),"")</f>
        <v/>
      </c>
      <c r="AA474" s="24" t="str">
        <f>IF(AND(游戏总表!I474&gt;0,游戏总表!Q474="高热度（&gt;198）"),LOG(游戏总表!I474,10),"")</f>
        <v/>
      </c>
      <c r="AB474" s="24" t="str">
        <f>IF(AND(游戏总表!I474&gt;0,游戏总表!Q474="低热度（≤198）"),LOG(游戏总表!I474,10),"")</f>
        <v/>
      </c>
      <c r="AC474" s="24" t="str">
        <f>IF(AND(游戏总表!I474&gt;0,游戏总表!R474="全年龄"),LOG(游戏总表!I474,10),"")</f>
        <v/>
      </c>
      <c r="AD474" s="24" t="str">
        <f>IF(AND(游戏总表!I474&gt;0,游戏总表!R474="非全年龄"),LOG(游戏总表!I474,10),"")</f>
        <v/>
      </c>
    </row>
    <row r="475" spans="25:30">
      <c r="Y475">
        <f>游戏总表!F475</f>
        <v>67.709999999999994</v>
      </c>
      <c r="Z475" s="24">
        <f>IF(游戏总表!I475&gt;0,LOG(游戏总表!I475,10),"")</f>
        <v>3.9135489579065177</v>
      </c>
      <c r="AA475" s="24">
        <f>IF(AND(游戏总表!I475&gt;0,游戏总表!Q475="高热度（&gt;198）"),LOG(游戏总表!I475,10),"")</f>
        <v>3.9135489579065177</v>
      </c>
      <c r="AB475" s="24" t="str">
        <f>IF(AND(游戏总表!I475&gt;0,游戏总表!Q475="低热度（≤198）"),LOG(游戏总表!I475,10),"")</f>
        <v/>
      </c>
      <c r="AC475" s="24">
        <f>IF(AND(游戏总表!I475&gt;0,游戏总表!R475="全年龄"),LOG(游戏总表!I475,10),"")</f>
        <v>3.9135489579065177</v>
      </c>
      <c r="AD475" s="24" t="str">
        <f>IF(AND(游戏总表!I475&gt;0,游戏总表!R475="非全年龄"),LOG(游戏总表!I475,10),"")</f>
        <v/>
      </c>
    </row>
    <row r="476" spans="25:30">
      <c r="Y476">
        <f>游戏总表!F476</f>
        <v>67.680000000000007</v>
      </c>
      <c r="Z476" s="24">
        <f>IF(游戏总表!I476&gt;0,LOG(游戏总表!I476,10),"")</f>
        <v>3.1218879851036809</v>
      </c>
      <c r="AA476" s="24" t="str">
        <f>IF(AND(游戏总表!I476&gt;0,游戏总表!Q476="高热度（&gt;198）"),LOG(游戏总表!I476,10),"")</f>
        <v/>
      </c>
      <c r="AB476" s="24">
        <f>IF(AND(游戏总表!I476&gt;0,游戏总表!Q476="低热度（≤198）"),LOG(游戏总表!I476,10),"")</f>
        <v>3.1218879851036809</v>
      </c>
      <c r="AC476" s="24">
        <f>IF(AND(游戏总表!I476&gt;0,游戏总表!R476="全年龄"),LOG(游戏总表!I476,10),"")</f>
        <v>3.1218879851036809</v>
      </c>
      <c r="AD476" s="24" t="str">
        <f>IF(AND(游戏总表!I476&gt;0,游戏总表!R476="非全年龄"),LOG(游戏总表!I476,10),"")</f>
        <v/>
      </c>
    </row>
    <row r="477" spans="25:30">
      <c r="Y477">
        <f>游戏总表!F477</f>
        <v>67.680000000000007</v>
      </c>
      <c r="Z477" s="24">
        <f>IF(游戏总表!I477&gt;0,LOG(游戏总表!I477,10),"")</f>
        <v>1.5440680443502754</v>
      </c>
      <c r="AA477" s="24" t="str">
        <f>IF(AND(游戏总表!I477&gt;0,游戏总表!Q477="高热度（&gt;198）"),LOG(游戏总表!I477,10),"")</f>
        <v/>
      </c>
      <c r="AB477" s="24">
        <f>IF(AND(游戏总表!I477&gt;0,游戏总表!Q477="低热度（≤198）"),LOG(游戏总表!I477,10),"")</f>
        <v>1.5440680443502754</v>
      </c>
      <c r="AC477" s="24">
        <f>IF(AND(游戏总表!I477&gt;0,游戏总表!R477="全年龄"),LOG(游戏总表!I477,10),"")</f>
        <v>1.5440680443502754</v>
      </c>
      <c r="AD477" s="24" t="str">
        <f>IF(AND(游戏总表!I477&gt;0,游戏总表!R477="非全年龄"),LOG(游戏总表!I477,10),"")</f>
        <v/>
      </c>
    </row>
    <row r="478" spans="25:30">
      <c r="Y478">
        <f>游戏总表!F478</f>
        <v>67.680000000000007</v>
      </c>
      <c r="Z478" s="24">
        <f>IF(游戏总表!I478&gt;0,LOG(游戏总表!I478,10),"")</f>
        <v>3.2769211320657736</v>
      </c>
      <c r="AA478" s="24" t="str">
        <f>IF(AND(游戏总表!I478&gt;0,游戏总表!Q478="高热度（&gt;198）"),LOG(游戏总表!I478,10),"")</f>
        <v/>
      </c>
      <c r="AB478" s="24">
        <f>IF(AND(游戏总表!I478&gt;0,游戏总表!Q478="低热度（≤198）"),LOG(游戏总表!I478,10),"")</f>
        <v>3.2769211320657736</v>
      </c>
      <c r="AC478" s="24">
        <f>IF(AND(游戏总表!I478&gt;0,游戏总表!R478="全年龄"),LOG(游戏总表!I478,10),"")</f>
        <v>3.2769211320657736</v>
      </c>
      <c r="AD478" s="24" t="str">
        <f>IF(AND(游戏总表!I478&gt;0,游戏总表!R478="非全年龄"),LOG(游戏总表!I478,10),"")</f>
        <v/>
      </c>
    </row>
    <row r="479" spans="25:30">
      <c r="Y479">
        <f>游戏总表!F479</f>
        <v>67.680000000000007</v>
      </c>
      <c r="Z479" s="24">
        <f>IF(游戏总表!I479&gt;0,LOG(游戏总表!I479,10),"")</f>
        <v>1.301029995663981</v>
      </c>
      <c r="AA479" s="24" t="str">
        <f>IF(AND(游戏总表!I479&gt;0,游戏总表!Q479="高热度（&gt;198）"),LOG(游戏总表!I479,10),"")</f>
        <v/>
      </c>
      <c r="AB479" s="24">
        <f>IF(AND(游戏总表!I479&gt;0,游戏总表!Q479="低热度（≤198）"),LOG(游戏总表!I479,10),"")</f>
        <v>1.301029995663981</v>
      </c>
      <c r="AC479" s="24">
        <f>IF(AND(游戏总表!I479&gt;0,游戏总表!R479="全年龄"),LOG(游戏总表!I479,10),"")</f>
        <v>1.301029995663981</v>
      </c>
      <c r="AD479" s="24" t="str">
        <f>IF(AND(游戏总表!I479&gt;0,游戏总表!R479="非全年龄"),LOG(游戏总表!I479,10),"")</f>
        <v/>
      </c>
    </row>
    <row r="480" spans="25:30">
      <c r="Y480">
        <f>游戏总表!F480</f>
        <v>67.650000000000006</v>
      </c>
      <c r="Z480" s="24">
        <f>IF(游戏总表!I480&gt;0,LOG(游戏总表!I480,10),"")</f>
        <v>4.5770779889608448</v>
      </c>
      <c r="AA480" s="24">
        <f>IF(AND(游戏总表!I480&gt;0,游戏总表!Q480="高热度（&gt;198）"),LOG(游戏总表!I480,10),"")</f>
        <v>4.5770779889608448</v>
      </c>
      <c r="AB480" s="24" t="str">
        <f>IF(AND(游戏总表!I480&gt;0,游戏总表!Q480="低热度（≤198）"),LOG(游戏总表!I480,10),"")</f>
        <v/>
      </c>
      <c r="AC480" s="24" t="str">
        <f>IF(AND(游戏总表!I480&gt;0,游戏总表!R480="全年龄"),LOG(游戏总表!I480,10),"")</f>
        <v/>
      </c>
      <c r="AD480" s="24">
        <f>IF(AND(游戏总表!I480&gt;0,游戏总表!R480="非全年龄"),LOG(游戏总表!I480,10),"")</f>
        <v>4.5770779889608448</v>
      </c>
    </row>
    <row r="481" spans="25:30">
      <c r="Y481">
        <f>游戏总表!F481</f>
        <v>67.650000000000006</v>
      </c>
      <c r="Z481" s="24">
        <f>IF(游戏总表!I481&gt;0,LOG(游戏总表!I481,10),"")</f>
        <v>5.1943450311622845</v>
      </c>
      <c r="AA481" s="24">
        <f>IF(AND(游戏总表!I481&gt;0,游戏总表!Q481="高热度（&gt;198）"),LOG(游戏总表!I481,10),"")</f>
        <v>5.1943450311622845</v>
      </c>
      <c r="AB481" s="24" t="str">
        <f>IF(AND(游戏总表!I481&gt;0,游戏总表!Q481="低热度（≤198）"),LOG(游戏总表!I481,10),"")</f>
        <v/>
      </c>
      <c r="AC481" s="24">
        <f>IF(AND(游戏总表!I481&gt;0,游戏总表!R481="全年龄"),LOG(游戏总表!I481,10),"")</f>
        <v>5.1943450311622845</v>
      </c>
      <c r="AD481" s="24" t="str">
        <f>IF(AND(游戏总表!I481&gt;0,游戏总表!R481="非全年龄"),LOG(游戏总表!I481,10),"")</f>
        <v/>
      </c>
    </row>
    <row r="482" spans="25:30">
      <c r="Y482">
        <f>游戏总表!F482</f>
        <v>67.61</v>
      </c>
      <c r="Z482" s="24">
        <f>IF(游戏总表!I482&gt;0,LOG(游戏总表!I482,10),"")</f>
        <v>3.5230958382525674</v>
      </c>
      <c r="AA482" s="24" t="str">
        <f>IF(AND(游戏总表!I482&gt;0,游戏总表!Q482="高热度（&gt;198）"),LOG(游戏总表!I482,10),"")</f>
        <v/>
      </c>
      <c r="AB482" s="24">
        <f>IF(AND(游戏总表!I482&gt;0,游戏总表!Q482="低热度（≤198）"),LOG(游戏总表!I482,10),"")</f>
        <v>3.5230958382525674</v>
      </c>
      <c r="AC482" s="24">
        <f>IF(AND(游戏总表!I482&gt;0,游戏总表!R482="全年龄"),LOG(游戏总表!I482,10),"")</f>
        <v>3.5230958382525674</v>
      </c>
      <c r="AD482" s="24" t="str">
        <f>IF(AND(游戏总表!I482&gt;0,游戏总表!R482="非全年龄"),LOG(游戏总表!I482,10),"")</f>
        <v/>
      </c>
    </row>
    <row r="483" spans="25:30">
      <c r="Y483">
        <f>游戏总表!F483</f>
        <v>67.52</v>
      </c>
      <c r="Z483" s="24">
        <f>IF(游戏总表!I483&gt;0,LOG(游戏总表!I483,10),"")</f>
        <v>2.8469553250198238</v>
      </c>
      <c r="AA483" s="24" t="str">
        <f>IF(AND(游戏总表!I483&gt;0,游戏总表!Q483="高热度（&gt;198）"),LOG(游戏总表!I483,10),"")</f>
        <v/>
      </c>
      <c r="AB483" s="24">
        <f>IF(AND(游戏总表!I483&gt;0,游戏总表!Q483="低热度（≤198）"),LOG(游戏总表!I483,10),"")</f>
        <v>2.8469553250198238</v>
      </c>
      <c r="AC483" s="24">
        <f>IF(AND(游戏总表!I483&gt;0,游戏总表!R483="全年龄"),LOG(游戏总表!I483,10),"")</f>
        <v>2.8469553250198238</v>
      </c>
      <c r="AD483" s="24" t="str">
        <f>IF(AND(游戏总表!I483&gt;0,游戏总表!R483="非全年龄"),LOG(游戏总表!I483,10),"")</f>
        <v/>
      </c>
    </row>
    <row r="484" spans="25:30">
      <c r="Y484">
        <f>游戏总表!F484</f>
        <v>67.52</v>
      </c>
      <c r="Z484" s="24">
        <f>IF(游戏总表!I484&gt;0,LOG(游戏总表!I484,10),"")</f>
        <v>5.303608549257846</v>
      </c>
      <c r="AA484" s="24">
        <f>IF(AND(游戏总表!I484&gt;0,游戏总表!Q484="高热度（&gt;198）"),LOG(游戏总表!I484,10),"")</f>
        <v>5.303608549257846</v>
      </c>
      <c r="AB484" s="24" t="str">
        <f>IF(AND(游戏总表!I484&gt;0,游戏总表!Q484="低热度（≤198）"),LOG(游戏总表!I484,10),"")</f>
        <v/>
      </c>
      <c r="AC484" s="24" t="str">
        <f>IF(AND(游戏总表!I484&gt;0,游戏总表!R484="全年龄"),LOG(游戏总表!I484,10),"")</f>
        <v/>
      </c>
      <c r="AD484" s="24">
        <f>IF(AND(游戏总表!I484&gt;0,游戏总表!R484="非全年龄"),LOG(游戏总表!I484,10),"")</f>
        <v>5.303608549257846</v>
      </c>
    </row>
    <row r="485" spans="25:30">
      <c r="Y485">
        <f>游戏总表!F485</f>
        <v>67.48</v>
      </c>
      <c r="Z485" s="24">
        <f>IF(游戏总表!I485&gt;0,LOG(游戏总表!I485,10),"")</f>
        <v>1.8129133566428552</v>
      </c>
      <c r="AA485" s="24" t="str">
        <f>IF(AND(游戏总表!I485&gt;0,游戏总表!Q485="高热度（&gt;198）"),LOG(游戏总表!I485,10),"")</f>
        <v/>
      </c>
      <c r="AB485" s="24">
        <f>IF(AND(游戏总表!I485&gt;0,游戏总表!Q485="低热度（≤198）"),LOG(游戏总表!I485,10),"")</f>
        <v>1.8129133566428552</v>
      </c>
      <c r="AC485" s="24">
        <f>IF(AND(游戏总表!I485&gt;0,游戏总表!R485="全年龄"),LOG(游戏总表!I485,10),"")</f>
        <v>1.8129133566428552</v>
      </c>
      <c r="AD485" s="24" t="str">
        <f>IF(AND(游戏总表!I485&gt;0,游戏总表!R485="非全年龄"),LOG(游戏总表!I485,10),"")</f>
        <v/>
      </c>
    </row>
    <row r="486" spans="25:30">
      <c r="Y486">
        <f>游戏总表!F486</f>
        <v>67.45</v>
      </c>
      <c r="Z486" s="24">
        <f>IF(游戏总表!I486&gt;0,LOG(游戏总表!I486,10),"")</f>
        <v>3.3049211619008911</v>
      </c>
      <c r="AA486" s="24" t="str">
        <f>IF(AND(游戏总表!I486&gt;0,游戏总表!Q486="高热度（&gt;198）"),LOG(游戏总表!I486,10),"")</f>
        <v/>
      </c>
      <c r="AB486" s="24">
        <f>IF(AND(游戏总表!I486&gt;0,游戏总表!Q486="低热度（≤198）"),LOG(游戏总表!I486,10),"")</f>
        <v>3.3049211619008911</v>
      </c>
      <c r="AC486" s="24" t="str">
        <f>IF(AND(游戏总表!I486&gt;0,游戏总表!R486="全年龄"),LOG(游戏总表!I486,10),"")</f>
        <v/>
      </c>
      <c r="AD486" s="24">
        <f>IF(AND(游戏总表!I486&gt;0,游戏总表!R486="非全年龄"),LOG(游戏总表!I486,10),"")</f>
        <v>3.3049211619008911</v>
      </c>
    </row>
    <row r="487" spans="25:30">
      <c r="Y487">
        <f>游戏总表!F487</f>
        <v>67.45</v>
      </c>
      <c r="Z487" s="24">
        <f>IF(游戏总表!I487&gt;0,LOG(游戏总表!I487,10),"")</f>
        <v>3.3354579006893839</v>
      </c>
      <c r="AA487" s="24" t="str">
        <f>IF(AND(游戏总表!I487&gt;0,游戏总表!Q487="高热度（&gt;198）"),LOG(游戏总表!I487,10),"")</f>
        <v/>
      </c>
      <c r="AB487" s="24">
        <f>IF(AND(游戏总表!I487&gt;0,游戏总表!Q487="低热度（≤198）"),LOG(游戏总表!I487,10),"")</f>
        <v>3.3354579006893839</v>
      </c>
      <c r="AC487" s="24">
        <f>IF(AND(游戏总表!I487&gt;0,游戏总表!R487="全年龄"),LOG(游戏总表!I487,10),"")</f>
        <v>3.3354579006893839</v>
      </c>
      <c r="AD487" s="24" t="str">
        <f>IF(AND(游戏总表!I487&gt;0,游戏总表!R487="非全年龄"),LOG(游戏总表!I487,10),"")</f>
        <v/>
      </c>
    </row>
    <row r="488" spans="25:30">
      <c r="Y488">
        <f>游戏总表!F488</f>
        <v>67.45</v>
      </c>
      <c r="Z488" s="24">
        <f>IF(游戏总表!I488&gt;0,LOG(游戏总表!I488,10),"")</f>
        <v>2.6483600109809311</v>
      </c>
      <c r="AA488" s="24" t="str">
        <f>IF(AND(游戏总表!I488&gt;0,游戏总表!Q488="高热度（&gt;198）"),LOG(游戏总表!I488,10),"")</f>
        <v/>
      </c>
      <c r="AB488" s="24">
        <f>IF(AND(游戏总表!I488&gt;0,游戏总表!Q488="低热度（≤198）"),LOG(游戏总表!I488,10),"")</f>
        <v>2.6483600109809311</v>
      </c>
      <c r="AC488" s="24" t="str">
        <f>IF(AND(游戏总表!I488&gt;0,游戏总表!R488="全年龄"),LOG(游戏总表!I488,10),"")</f>
        <v/>
      </c>
      <c r="AD488" s="24">
        <f>IF(AND(游戏总表!I488&gt;0,游戏总表!R488="非全年龄"),LOG(游戏总表!I488,10),"")</f>
        <v>2.6483600109809311</v>
      </c>
    </row>
    <row r="489" spans="25:30">
      <c r="Y489">
        <f>游戏总表!F489</f>
        <v>67.45</v>
      </c>
      <c r="Z489" s="24">
        <f>IF(游戏总表!I489&gt;0,LOG(游戏总表!I489,10),"")</f>
        <v>4.1771034324365361</v>
      </c>
      <c r="AA489" s="24">
        <f>IF(AND(游戏总表!I489&gt;0,游戏总表!Q489="高热度（&gt;198）"),LOG(游戏总表!I489,10),"")</f>
        <v>4.1771034324365361</v>
      </c>
      <c r="AB489" s="24" t="str">
        <f>IF(AND(游戏总表!I489&gt;0,游戏总表!Q489="低热度（≤198）"),LOG(游戏总表!I489,10),"")</f>
        <v/>
      </c>
      <c r="AC489" s="24">
        <f>IF(AND(游戏总表!I489&gt;0,游戏总表!R489="全年龄"),LOG(游戏总表!I489,10),"")</f>
        <v>4.1771034324365361</v>
      </c>
      <c r="AD489" s="24" t="str">
        <f>IF(AND(游戏总表!I489&gt;0,游戏总表!R489="非全年龄"),LOG(游戏总表!I489,10),"")</f>
        <v/>
      </c>
    </row>
    <row r="490" spans="25:30">
      <c r="Y490">
        <f>游戏总表!F490</f>
        <v>67.42</v>
      </c>
      <c r="Z490" s="24">
        <f>IF(游戏总表!I490&gt;0,LOG(游戏总表!I490,10),"")</f>
        <v>4.1553664066467038</v>
      </c>
      <c r="AA490" s="24" t="str">
        <f>IF(AND(游戏总表!I490&gt;0,游戏总表!Q490="高热度（&gt;198）"),LOG(游戏总表!I490,10),"")</f>
        <v/>
      </c>
      <c r="AB490" s="24">
        <f>IF(AND(游戏总表!I490&gt;0,游戏总表!Q490="低热度（≤198）"),LOG(游戏总表!I490,10),"")</f>
        <v>4.1553664066467038</v>
      </c>
      <c r="AC490" s="24">
        <f>IF(AND(游戏总表!I490&gt;0,游戏总表!R490="全年龄"),LOG(游戏总表!I490,10),"")</f>
        <v>4.1553664066467038</v>
      </c>
      <c r="AD490" s="24" t="str">
        <f>IF(AND(游戏总表!I490&gt;0,游戏总表!R490="非全年龄"),LOG(游戏总表!I490,10),"")</f>
        <v/>
      </c>
    </row>
    <row r="491" spans="25:30">
      <c r="Y491">
        <f>游戏总表!F491</f>
        <v>67.42</v>
      </c>
      <c r="Z491" s="24">
        <f>IF(游戏总表!I491&gt;0,LOG(游戏总表!I491,10),"")</f>
        <v>3.2929202996000062</v>
      </c>
      <c r="AA491" s="24" t="str">
        <f>IF(AND(游戏总表!I491&gt;0,游戏总表!Q491="高热度（&gt;198）"),LOG(游戏总表!I491,10),"")</f>
        <v/>
      </c>
      <c r="AB491" s="24">
        <f>IF(AND(游戏总表!I491&gt;0,游戏总表!Q491="低热度（≤198）"),LOG(游戏总表!I491,10),"")</f>
        <v>3.2929202996000062</v>
      </c>
      <c r="AC491" s="24">
        <f>IF(AND(游戏总表!I491&gt;0,游戏总表!R491="全年龄"),LOG(游戏总表!I491,10),"")</f>
        <v>3.2929202996000062</v>
      </c>
      <c r="AD491" s="24" t="str">
        <f>IF(AND(游戏总表!I491&gt;0,游戏总表!R491="非全年龄"),LOG(游戏总表!I491,10),"")</f>
        <v/>
      </c>
    </row>
    <row r="492" spans="25:30">
      <c r="Y492">
        <f>游戏总表!F492</f>
        <v>67.42</v>
      </c>
      <c r="Z492" s="24">
        <f>IF(游戏总表!I492&gt;0,LOG(游戏总表!I492,10),"")</f>
        <v>1.9822712330395682</v>
      </c>
      <c r="AA492" s="24" t="str">
        <f>IF(AND(游戏总表!I492&gt;0,游戏总表!Q492="高热度（&gt;198）"),LOG(游戏总表!I492,10),"")</f>
        <v/>
      </c>
      <c r="AB492" s="24">
        <f>IF(AND(游戏总表!I492&gt;0,游戏总表!Q492="低热度（≤198）"),LOG(游戏总表!I492,10),"")</f>
        <v>1.9822712330395682</v>
      </c>
      <c r="AC492" s="24">
        <f>IF(AND(游戏总表!I492&gt;0,游戏总表!R492="全年龄"),LOG(游戏总表!I492,10),"")</f>
        <v>1.9822712330395682</v>
      </c>
      <c r="AD492" s="24" t="str">
        <f>IF(AND(游戏总表!I492&gt;0,游戏总表!R492="非全年龄"),LOG(游戏总表!I492,10),"")</f>
        <v/>
      </c>
    </row>
    <row r="493" spans="25:30">
      <c r="Y493">
        <f>游戏总表!F493</f>
        <v>67.42</v>
      </c>
      <c r="Z493" s="24">
        <f>IF(游戏总表!I493&gt;0,LOG(游戏总表!I493,10),"")</f>
        <v>3.5020172148271471</v>
      </c>
      <c r="AA493" s="24" t="str">
        <f>IF(AND(游戏总表!I493&gt;0,游戏总表!Q493="高热度（&gt;198）"),LOG(游戏总表!I493,10),"")</f>
        <v/>
      </c>
      <c r="AB493" s="24">
        <f>IF(AND(游戏总表!I493&gt;0,游戏总表!Q493="低热度（≤198）"),LOG(游戏总表!I493,10),"")</f>
        <v>3.5020172148271471</v>
      </c>
      <c r="AC493" s="24">
        <f>IF(AND(游戏总表!I493&gt;0,游戏总表!R493="全年龄"),LOG(游戏总表!I493,10),"")</f>
        <v>3.5020172148271471</v>
      </c>
      <c r="AD493" s="24" t="str">
        <f>IF(AND(游戏总表!I493&gt;0,游戏总表!R493="非全年龄"),LOG(游戏总表!I493,10),"")</f>
        <v/>
      </c>
    </row>
    <row r="494" spans="25:30">
      <c r="Y494">
        <f>游戏总表!F494</f>
        <v>67.42</v>
      </c>
      <c r="Z494" s="24">
        <f>IF(游戏总表!I494&gt;0,LOG(游戏总表!I494,10),"")</f>
        <v>1.8808135922807911</v>
      </c>
      <c r="AA494" s="24" t="str">
        <f>IF(AND(游戏总表!I494&gt;0,游戏总表!Q494="高热度（&gt;198）"),LOG(游戏总表!I494,10),"")</f>
        <v/>
      </c>
      <c r="AB494" s="24">
        <f>IF(AND(游戏总表!I494&gt;0,游戏总表!Q494="低热度（≤198）"),LOG(游戏总表!I494,10),"")</f>
        <v>1.8808135922807911</v>
      </c>
      <c r="AC494" s="24">
        <f>IF(AND(游戏总表!I494&gt;0,游戏总表!R494="全年龄"),LOG(游戏总表!I494,10),"")</f>
        <v>1.8808135922807911</v>
      </c>
      <c r="AD494" s="24" t="str">
        <f>IF(AND(游戏总表!I494&gt;0,游戏总表!R494="非全年龄"),LOG(游戏总表!I494,10),"")</f>
        <v/>
      </c>
    </row>
    <row r="495" spans="25:30">
      <c r="Y495">
        <f>游戏总表!F495</f>
        <v>67.319999999999993</v>
      </c>
      <c r="Z495" s="24">
        <f>IF(游戏总表!I495&gt;0,LOG(游戏总表!I495,10),"")</f>
        <v>3.3675422735205767</v>
      </c>
      <c r="AA495" s="24" t="str">
        <f>IF(AND(游戏总表!I495&gt;0,游戏总表!Q495="高热度（&gt;198）"),LOG(游戏总表!I495,10),"")</f>
        <v/>
      </c>
      <c r="AB495" s="24">
        <f>IF(AND(游戏总表!I495&gt;0,游戏总表!Q495="低热度（≤198）"),LOG(游戏总表!I495,10),"")</f>
        <v>3.3675422735205767</v>
      </c>
      <c r="AC495" s="24" t="str">
        <f>IF(AND(游戏总表!I495&gt;0,游戏总表!R495="全年龄"),LOG(游戏总表!I495,10),"")</f>
        <v/>
      </c>
      <c r="AD495" s="24">
        <f>IF(AND(游戏总表!I495&gt;0,游戏总表!R495="非全年龄"),LOG(游戏总表!I495,10),"")</f>
        <v>3.3675422735205767</v>
      </c>
    </row>
    <row r="496" spans="25:30">
      <c r="Y496">
        <f>游戏总表!F496</f>
        <v>67.290000000000006</v>
      </c>
      <c r="Z496" s="24">
        <f>IF(游戏总表!I496&gt;0,LOG(游戏总表!I496,10),"")</f>
        <v>3.5870371177434555</v>
      </c>
      <c r="AA496" s="24" t="str">
        <f>IF(AND(游戏总表!I496&gt;0,游戏总表!Q496="高热度（&gt;198）"),LOG(游戏总表!I496,10),"")</f>
        <v/>
      </c>
      <c r="AB496" s="24">
        <f>IF(AND(游戏总表!I496&gt;0,游戏总表!Q496="低热度（≤198）"),LOG(游戏总表!I496,10),"")</f>
        <v>3.5870371177434555</v>
      </c>
      <c r="AC496" s="24" t="str">
        <f>IF(AND(游戏总表!I496&gt;0,游戏总表!R496="全年龄"),LOG(游戏总表!I496,10),"")</f>
        <v/>
      </c>
      <c r="AD496" s="24">
        <f>IF(AND(游戏总表!I496&gt;0,游戏总表!R496="非全年龄"),LOG(游戏总表!I496,10),"")</f>
        <v>3.5870371177434555</v>
      </c>
    </row>
    <row r="497" spans="25:30">
      <c r="Y497">
        <f>游戏总表!F497</f>
        <v>67.290000000000006</v>
      </c>
      <c r="Z497" s="24">
        <f>IF(游戏总表!I497&gt;0,LOG(游戏总表!I497,10),"")</f>
        <v>3.5874864654109637</v>
      </c>
      <c r="AA497" s="24" t="str">
        <f>IF(AND(游戏总表!I497&gt;0,游戏总表!Q497="高热度（&gt;198）"),LOG(游戏总表!I497,10),"")</f>
        <v/>
      </c>
      <c r="AB497" s="24">
        <f>IF(AND(游戏总表!I497&gt;0,游戏总表!Q497="低热度（≤198）"),LOG(游戏总表!I497,10),"")</f>
        <v>3.5874864654109637</v>
      </c>
      <c r="AC497" s="24" t="str">
        <f>IF(AND(游戏总表!I497&gt;0,游戏总表!R497="全年龄"),LOG(游戏总表!I497,10),"")</f>
        <v/>
      </c>
      <c r="AD497" s="24">
        <f>IF(AND(游戏总表!I497&gt;0,游戏总表!R497="非全年龄"),LOG(游戏总表!I497,10),"")</f>
        <v>3.5874864654109637</v>
      </c>
    </row>
    <row r="498" spans="25:30">
      <c r="Y498">
        <f>游戏总表!F498</f>
        <v>67.25</v>
      </c>
      <c r="Z498" s="24">
        <f>IF(游戏总表!I498&gt;0,LOG(游戏总表!I498,10),"")</f>
        <v>2.9289076902439524</v>
      </c>
      <c r="AA498" s="24" t="str">
        <f>IF(AND(游戏总表!I498&gt;0,游戏总表!Q498="高热度（&gt;198）"),LOG(游戏总表!I498,10),"")</f>
        <v/>
      </c>
      <c r="AB498" s="24">
        <f>IF(AND(游戏总表!I498&gt;0,游戏总表!Q498="低热度（≤198）"),LOG(游戏总表!I498,10),"")</f>
        <v>2.9289076902439524</v>
      </c>
      <c r="AC498" s="24" t="str">
        <f>IF(AND(游戏总表!I498&gt;0,游戏总表!R498="全年龄"),LOG(游戏总表!I498,10),"")</f>
        <v/>
      </c>
      <c r="AD498" s="24">
        <f>IF(AND(游戏总表!I498&gt;0,游戏总表!R498="非全年龄"),LOG(游戏总表!I498,10),"")</f>
        <v>2.9289076902439524</v>
      </c>
    </row>
    <row r="499" spans="25:30">
      <c r="Y499">
        <f>游戏总表!F499</f>
        <v>67.22</v>
      </c>
      <c r="Z499" s="24">
        <f>IF(游戏总表!I499&gt;0,LOG(游戏总表!I499,10),"")</f>
        <v>0</v>
      </c>
      <c r="AA499" s="24" t="str">
        <f>IF(AND(游戏总表!I499&gt;0,游戏总表!Q499="高热度（&gt;198）"),LOG(游戏总表!I499,10),"")</f>
        <v/>
      </c>
      <c r="AB499" s="24">
        <f>IF(AND(游戏总表!I499&gt;0,游戏总表!Q499="低热度（≤198）"),LOG(游戏总表!I499,10),"")</f>
        <v>0</v>
      </c>
      <c r="AC499" s="24">
        <f>IF(AND(游戏总表!I499&gt;0,游戏总表!R499="全年龄"),LOG(游戏总表!I499,10),"")</f>
        <v>0</v>
      </c>
      <c r="AD499" s="24" t="str">
        <f>IF(AND(游戏总表!I499&gt;0,游戏总表!R499="非全年龄"),LOG(游戏总表!I499,10),"")</f>
        <v/>
      </c>
    </row>
    <row r="500" spans="25:30">
      <c r="Y500">
        <f>游戏总表!F500</f>
        <v>67.150000000000006</v>
      </c>
      <c r="Z500" s="24">
        <f>IF(游戏总表!I500&gt;0,LOG(游戏总表!I500,10),"")</f>
        <v>2.9164539485499246</v>
      </c>
      <c r="AA500" s="24" t="str">
        <f>IF(AND(游戏总表!I500&gt;0,游戏总表!Q500="高热度（&gt;198）"),LOG(游戏总表!I500,10),"")</f>
        <v/>
      </c>
      <c r="AB500" s="24">
        <f>IF(AND(游戏总表!I500&gt;0,游戏总表!Q500="低热度（≤198）"),LOG(游戏总表!I500,10),"")</f>
        <v>2.9164539485499246</v>
      </c>
      <c r="AC500" s="24" t="str">
        <f>IF(AND(游戏总表!I500&gt;0,游戏总表!R500="全年龄"),LOG(游戏总表!I500,10),"")</f>
        <v/>
      </c>
      <c r="AD500" s="24">
        <f>IF(AND(游戏总表!I500&gt;0,游戏总表!R500="非全年龄"),LOG(游戏总表!I500,10),"")</f>
        <v>2.9164539485499246</v>
      </c>
    </row>
    <row r="501" spans="25:30">
      <c r="Y501">
        <f>游戏总表!F501</f>
        <v>67.09</v>
      </c>
      <c r="Z501" s="24">
        <f>IF(游戏总表!I501&gt;0,LOG(游戏总表!I501,10),"")</f>
        <v>4.3030447842433643</v>
      </c>
      <c r="AA501" s="24">
        <f>IF(AND(游戏总表!I501&gt;0,游戏总表!Q501="高热度（&gt;198）"),LOG(游戏总表!I501,10),"")</f>
        <v>4.3030447842433643</v>
      </c>
      <c r="AB501" s="24" t="str">
        <f>IF(AND(游戏总表!I501&gt;0,游戏总表!Q501="低热度（≤198）"),LOG(游戏总表!I501,10),"")</f>
        <v/>
      </c>
      <c r="AC501" s="24">
        <f>IF(AND(游戏总表!I501&gt;0,游戏总表!R501="全年龄"),LOG(游戏总表!I501,10),"")</f>
        <v>4.3030447842433643</v>
      </c>
      <c r="AD501" s="24" t="str">
        <f>IF(AND(游戏总表!I501&gt;0,游戏总表!R501="非全年龄"),LOG(游戏总表!I501,10),"")</f>
        <v/>
      </c>
    </row>
    <row r="502" spans="25:30">
      <c r="Y502">
        <f>游戏总表!F502</f>
        <v>67.06</v>
      </c>
      <c r="Z502" s="24">
        <f>IF(游戏总表!I502&gt;0,LOG(游戏总表!I502,10),"")</f>
        <v>3.1215598441875008</v>
      </c>
      <c r="AA502" s="24" t="str">
        <f>IF(AND(游戏总表!I502&gt;0,游戏总表!Q502="高热度（&gt;198）"),LOG(游戏总表!I502,10),"")</f>
        <v/>
      </c>
      <c r="AB502" s="24">
        <f>IF(AND(游戏总表!I502&gt;0,游戏总表!Q502="低热度（≤198）"),LOG(游戏总表!I502,10),"")</f>
        <v>3.1215598441875008</v>
      </c>
      <c r="AC502" s="24">
        <f>IF(AND(游戏总表!I502&gt;0,游戏总表!R502="全年龄"),LOG(游戏总表!I502,10),"")</f>
        <v>3.1215598441875008</v>
      </c>
      <c r="AD502" s="24" t="str">
        <f>IF(AND(游戏总表!I502&gt;0,游戏总表!R502="非全年龄"),LOG(游戏总表!I502,10),"")</f>
        <v/>
      </c>
    </row>
    <row r="503" spans="25:30">
      <c r="Y503">
        <f>游戏总表!F503</f>
        <v>66.92</v>
      </c>
      <c r="Z503" s="24" t="str">
        <f>IF(游戏总表!I503&gt;0,LOG(游戏总表!I503,10),"")</f>
        <v/>
      </c>
      <c r="AA503" s="24" t="str">
        <f>IF(AND(游戏总表!I503&gt;0,游戏总表!Q503="高热度（&gt;198）"),LOG(游戏总表!I503,10),"")</f>
        <v/>
      </c>
      <c r="AB503" s="24" t="str">
        <f>IF(AND(游戏总表!I503&gt;0,游戏总表!Q503="低热度（≤198）"),LOG(游戏总表!I503,10),"")</f>
        <v/>
      </c>
      <c r="AC503" s="24" t="str">
        <f>IF(AND(游戏总表!I503&gt;0,游戏总表!R503="全年龄"),LOG(游戏总表!I503,10),"")</f>
        <v/>
      </c>
      <c r="AD503" s="24" t="str">
        <f>IF(AND(游戏总表!I503&gt;0,游戏总表!R503="非全年龄"),LOG(游戏总表!I503,10),"")</f>
        <v/>
      </c>
    </row>
    <row r="504" spans="25:30">
      <c r="Y504">
        <f>游戏总表!F504</f>
        <v>66.89</v>
      </c>
      <c r="Z504" s="24">
        <f>IF(游戏总表!I504&gt;0,LOG(游戏总表!I504,10),"")</f>
        <v>4.160228357197858</v>
      </c>
      <c r="AA504" s="24">
        <f>IF(AND(游戏总表!I504&gt;0,游戏总表!Q504="高热度（&gt;198）"),LOG(游戏总表!I504,10),"")</f>
        <v>4.160228357197858</v>
      </c>
      <c r="AB504" s="24" t="str">
        <f>IF(AND(游戏总表!I504&gt;0,游戏总表!Q504="低热度（≤198）"),LOG(游戏总表!I504,10),"")</f>
        <v/>
      </c>
      <c r="AC504" s="24">
        <f>IF(AND(游戏总表!I504&gt;0,游戏总表!R504="全年龄"),LOG(游戏总表!I504,10),"")</f>
        <v>4.160228357197858</v>
      </c>
      <c r="AD504" s="24" t="str">
        <f>IF(AND(游戏总表!I504&gt;0,游戏总表!R504="非全年龄"),LOG(游戏总表!I504,10),"")</f>
        <v/>
      </c>
    </row>
    <row r="505" spans="25:30">
      <c r="Y505">
        <f>游戏总表!F505</f>
        <v>66.86</v>
      </c>
      <c r="Z505" s="24">
        <f>IF(游戏总表!I505&gt;0,LOG(游戏总表!I505,10),"")</f>
        <v>3.5006480633719113</v>
      </c>
      <c r="AA505" s="24" t="str">
        <f>IF(AND(游戏总表!I505&gt;0,游戏总表!Q505="高热度（&gt;198）"),LOG(游戏总表!I505,10),"")</f>
        <v/>
      </c>
      <c r="AB505" s="24">
        <f>IF(AND(游戏总表!I505&gt;0,游戏总表!Q505="低热度（≤198）"),LOG(游戏总表!I505,10),"")</f>
        <v>3.5006480633719113</v>
      </c>
      <c r="AC505" s="24">
        <f>IF(AND(游戏总表!I505&gt;0,游戏总表!R505="全年龄"),LOG(游戏总表!I505,10),"")</f>
        <v>3.5006480633719113</v>
      </c>
      <c r="AD505" s="24" t="str">
        <f>IF(AND(游戏总表!I505&gt;0,游戏总表!R505="非全年龄"),LOG(游戏总表!I505,10),"")</f>
        <v/>
      </c>
    </row>
    <row r="506" spans="25:30">
      <c r="Y506">
        <f>游戏总表!F506</f>
        <v>66.86</v>
      </c>
      <c r="Z506" s="24">
        <f>IF(游戏总表!I506&gt;0,LOG(游戏总表!I506,10),"")</f>
        <v>3.9253636673541012</v>
      </c>
      <c r="AA506" s="24">
        <f>IF(AND(游戏总表!I506&gt;0,游戏总表!Q506="高热度（&gt;198）"),LOG(游戏总表!I506,10),"")</f>
        <v>3.9253636673541012</v>
      </c>
      <c r="AB506" s="24" t="str">
        <f>IF(AND(游戏总表!I506&gt;0,游戏总表!Q506="低热度（≤198）"),LOG(游戏总表!I506,10),"")</f>
        <v/>
      </c>
      <c r="AC506" s="24">
        <f>IF(AND(游戏总表!I506&gt;0,游戏总表!R506="全年龄"),LOG(游戏总表!I506,10),"")</f>
        <v>3.9253636673541012</v>
      </c>
      <c r="AD506" s="24" t="str">
        <f>IF(AND(游戏总表!I506&gt;0,游戏总表!R506="非全年龄"),LOG(游戏总表!I506,10),"")</f>
        <v/>
      </c>
    </row>
    <row r="507" spans="25:30">
      <c r="Y507">
        <f>游戏总表!F507</f>
        <v>66.83</v>
      </c>
      <c r="Z507" s="24">
        <f>IF(游戏总表!I507&gt;0,LOG(游戏总表!I507,10),"")</f>
        <v>3.1872386198314784</v>
      </c>
      <c r="AA507" s="24" t="str">
        <f>IF(AND(游戏总表!I507&gt;0,游戏总表!Q507="高热度（&gt;198）"),LOG(游戏总表!I507,10),"")</f>
        <v/>
      </c>
      <c r="AB507" s="24">
        <f>IF(AND(游戏总表!I507&gt;0,游戏总表!Q507="低热度（≤198）"),LOG(游戏总表!I507,10),"")</f>
        <v>3.1872386198314784</v>
      </c>
      <c r="AC507" s="24">
        <f>IF(AND(游戏总表!I507&gt;0,游戏总表!R507="全年龄"),LOG(游戏总表!I507,10),"")</f>
        <v>3.1872386198314784</v>
      </c>
      <c r="AD507" s="24" t="str">
        <f>IF(AND(游戏总表!I507&gt;0,游戏总表!R507="非全年龄"),LOG(游戏总表!I507,10),"")</f>
        <v/>
      </c>
    </row>
    <row r="508" spans="25:30">
      <c r="Y508">
        <f>游戏总表!F508</f>
        <v>66.83</v>
      </c>
      <c r="Z508" s="24">
        <f>IF(游戏总表!I508&gt;0,LOG(游戏总表!I508,10),"")</f>
        <v>4.2039027811100604</v>
      </c>
      <c r="AA508" s="24">
        <f>IF(AND(游戏总表!I508&gt;0,游戏总表!Q508="高热度（&gt;198）"),LOG(游戏总表!I508,10),"")</f>
        <v>4.2039027811100604</v>
      </c>
      <c r="AB508" s="24" t="str">
        <f>IF(AND(游戏总表!I508&gt;0,游戏总表!Q508="低热度（≤198）"),LOG(游戏总表!I508,10),"")</f>
        <v/>
      </c>
      <c r="AC508" s="24">
        <f>IF(AND(游戏总表!I508&gt;0,游戏总表!R508="全年龄"),LOG(游戏总表!I508,10),"")</f>
        <v>4.2039027811100604</v>
      </c>
      <c r="AD508" s="24" t="str">
        <f>IF(AND(游戏总表!I508&gt;0,游戏总表!R508="非全年龄"),LOG(游戏总表!I508,10),"")</f>
        <v/>
      </c>
    </row>
    <row r="509" spans="25:30">
      <c r="Y509">
        <f>游戏总表!F509</f>
        <v>66.790000000000006</v>
      </c>
      <c r="Z509" s="24">
        <f>IF(游戏总表!I509&gt;0,LOG(游戏总表!I509,10),"")</f>
        <v>1.6812412373755872</v>
      </c>
      <c r="AA509" s="24" t="str">
        <f>IF(AND(游戏总表!I509&gt;0,游戏总表!Q509="高热度（&gt;198）"),LOG(游戏总表!I509,10),"")</f>
        <v/>
      </c>
      <c r="AB509" s="24">
        <f>IF(AND(游戏总表!I509&gt;0,游戏总表!Q509="低热度（≤198）"),LOG(游戏总表!I509,10),"")</f>
        <v>1.6812412373755872</v>
      </c>
      <c r="AC509" s="24">
        <f>IF(AND(游戏总表!I509&gt;0,游戏总表!R509="全年龄"),LOG(游戏总表!I509,10),"")</f>
        <v>1.6812412373755872</v>
      </c>
      <c r="AD509" s="24" t="str">
        <f>IF(AND(游戏总表!I509&gt;0,游戏总表!R509="非全年龄"),LOG(游戏总表!I509,10),"")</f>
        <v/>
      </c>
    </row>
    <row r="510" spans="25:30">
      <c r="Y510">
        <f>游戏总表!F510</f>
        <v>66.790000000000006</v>
      </c>
      <c r="Z510" s="24">
        <f>IF(游戏总表!I510&gt;0,LOG(游戏总表!I510,10),"")</f>
        <v>3.7806772744333674</v>
      </c>
      <c r="AA510" s="24">
        <f>IF(AND(游戏总表!I510&gt;0,游戏总表!Q510="高热度（&gt;198）"),LOG(游戏总表!I510,10),"")</f>
        <v>3.7806772744333674</v>
      </c>
      <c r="AB510" s="24" t="str">
        <f>IF(AND(游戏总表!I510&gt;0,游戏总表!Q510="低热度（≤198）"),LOG(游戏总表!I510,10),"")</f>
        <v/>
      </c>
      <c r="AC510" s="24">
        <f>IF(AND(游戏总表!I510&gt;0,游戏总表!R510="全年龄"),LOG(游戏总表!I510,10),"")</f>
        <v>3.7806772744333674</v>
      </c>
      <c r="AD510" s="24" t="str">
        <f>IF(AND(游戏总表!I510&gt;0,游戏总表!R510="非全年龄"),LOG(游戏总表!I510,10),"")</f>
        <v/>
      </c>
    </row>
    <row r="511" spans="25:30">
      <c r="Y511">
        <f>游戏总表!F511</f>
        <v>66.790000000000006</v>
      </c>
      <c r="Z511" s="24">
        <f>IF(游戏总表!I511&gt;0,LOG(游戏总表!I511,10),"")</f>
        <v>1.9637878273455551</v>
      </c>
      <c r="AA511" s="24" t="str">
        <f>IF(AND(游戏总表!I511&gt;0,游戏总表!Q511="高热度（&gt;198）"),LOG(游戏总表!I511,10),"")</f>
        <v/>
      </c>
      <c r="AB511" s="24">
        <f>IF(AND(游戏总表!I511&gt;0,游戏总表!Q511="低热度（≤198）"),LOG(游戏总表!I511,10),"")</f>
        <v>1.9637878273455551</v>
      </c>
      <c r="AC511" s="24">
        <f>IF(AND(游戏总表!I511&gt;0,游戏总表!R511="全年龄"),LOG(游戏总表!I511,10),"")</f>
        <v>1.9637878273455551</v>
      </c>
      <c r="AD511" s="24" t="str">
        <f>IF(AND(游戏总表!I511&gt;0,游戏总表!R511="非全年龄"),LOG(游戏总表!I511,10),"")</f>
        <v/>
      </c>
    </row>
    <row r="512" spans="25:30">
      <c r="Y512">
        <f>游戏总表!F512</f>
        <v>66.760000000000005</v>
      </c>
      <c r="Z512" s="24">
        <f>IF(游戏总表!I512&gt;0,LOG(游戏总表!I512,10),"")</f>
        <v>3.306425027550687</v>
      </c>
      <c r="AA512" s="24" t="str">
        <f>IF(AND(游戏总表!I512&gt;0,游戏总表!Q512="高热度（&gt;198）"),LOG(游戏总表!I512,10),"")</f>
        <v/>
      </c>
      <c r="AB512" s="24">
        <f>IF(AND(游戏总表!I512&gt;0,游戏总表!Q512="低热度（≤198）"),LOG(游戏总表!I512,10),"")</f>
        <v>3.306425027550687</v>
      </c>
      <c r="AC512" s="24">
        <f>IF(AND(游戏总表!I512&gt;0,游戏总表!R512="全年龄"),LOG(游戏总表!I512,10),"")</f>
        <v>3.306425027550687</v>
      </c>
      <c r="AD512" s="24" t="str">
        <f>IF(AND(游戏总表!I512&gt;0,游戏总表!R512="非全年龄"),LOG(游戏总表!I512,10),"")</f>
        <v/>
      </c>
    </row>
    <row r="513" spans="25:30">
      <c r="Y513">
        <f>游戏总表!F513</f>
        <v>66.760000000000005</v>
      </c>
      <c r="Z513" s="24">
        <f>IF(游戏总表!I513&gt;0,LOG(游戏总表!I513,10),"")</f>
        <v>2.6232492903979003</v>
      </c>
      <c r="AA513" s="24" t="str">
        <f>IF(AND(游戏总表!I513&gt;0,游戏总表!Q513="高热度（&gt;198）"),LOG(游戏总表!I513,10),"")</f>
        <v/>
      </c>
      <c r="AB513" s="24">
        <f>IF(AND(游戏总表!I513&gt;0,游戏总表!Q513="低热度（≤198）"),LOG(游戏总表!I513,10),"")</f>
        <v>2.6232492903979003</v>
      </c>
      <c r="AC513" s="24">
        <f>IF(AND(游戏总表!I513&gt;0,游戏总表!R513="全年龄"),LOG(游戏总表!I513,10),"")</f>
        <v>2.6232492903979003</v>
      </c>
      <c r="AD513" s="24" t="str">
        <f>IF(AND(游戏总表!I513&gt;0,游戏总表!R513="非全年龄"),LOG(游戏总表!I513,10),"")</f>
        <v/>
      </c>
    </row>
    <row r="514" spans="25:30">
      <c r="Y514">
        <f>游戏总表!F514</f>
        <v>66.760000000000005</v>
      </c>
      <c r="Z514" s="24">
        <f>IF(游戏总表!I514&gt;0,LOG(游戏总表!I514,10),"")</f>
        <v>1.9542425094393248</v>
      </c>
      <c r="AA514" s="24" t="str">
        <f>IF(AND(游戏总表!I514&gt;0,游戏总表!Q514="高热度（&gt;198）"),LOG(游戏总表!I514,10),"")</f>
        <v/>
      </c>
      <c r="AB514" s="24">
        <f>IF(AND(游戏总表!I514&gt;0,游戏总表!Q514="低热度（≤198）"),LOG(游戏总表!I514,10),"")</f>
        <v>1.9542425094393248</v>
      </c>
      <c r="AC514" s="24">
        <f>IF(AND(游戏总表!I514&gt;0,游戏总表!R514="全年龄"),LOG(游戏总表!I514,10),"")</f>
        <v>1.9542425094393248</v>
      </c>
      <c r="AD514" s="24" t="str">
        <f>IF(AND(游戏总表!I514&gt;0,游戏总表!R514="非全年龄"),LOG(游戏总表!I514,10),"")</f>
        <v/>
      </c>
    </row>
    <row r="515" spans="25:30">
      <c r="Y515">
        <f>游戏总表!F515</f>
        <v>66.73</v>
      </c>
      <c r="Z515" s="24">
        <f>IF(游戏总表!I515&gt;0,LOG(游戏总表!I515,10),"")</f>
        <v>3.1309766916056168</v>
      </c>
      <c r="AA515" s="24" t="str">
        <f>IF(AND(游戏总表!I515&gt;0,游戏总表!Q515="高热度（&gt;198）"),LOG(游戏总表!I515,10),"")</f>
        <v/>
      </c>
      <c r="AB515" s="24">
        <f>IF(AND(游戏总表!I515&gt;0,游戏总表!Q515="低热度（≤198）"),LOG(游戏总表!I515,10),"")</f>
        <v>3.1309766916056168</v>
      </c>
      <c r="AC515" s="24">
        <f>IF(AND(游戏总表!I515&gt;0,游戏总表!R515="全年龄"),LOG(游戏总表!I515,10),"")</f>
        <v>3.1309766916056168</v>
      </c>
      <c r="AD515" s="24" t="str">
        <f>IF(AND(游戏总表!I515&gt;0,游戏总表!R515="非全年龄"),LOG(游戏总表!I515,10),"")</f>
        <v/>
      </c>
    </row>
    <row r="516" spans="25:30">
      <c r="Y516">
        <f>游戏总表!F516</f>
        <v>66.73</v>
      </c>
      <c r="Z516" s="24">
        <f>IF(游戏总表!I516&gt;0,LOG(游戏总表!I516,10),"")</f>
        <v>3.6194064108867767</v>
      </c>
      <c r="AA516" s="24" t="str">
        <f>IF(AND(游戏总表!I516&gt;0,游戏总表!Q516="高热度（&gt;198）"),LOG(游戏总表!I516,10),"")</f>
        <v/>
      </c>
      <c r="AB516" s="24">
        <f>IF(AND(游戏总表!I516&gt;0,游戏总表!Q516="低热度（≤198）"),LOG(游戏总表!I516,10),"")</f>
        <v>3.6194064108867767</v>
      </c>
      <c r="AC516" s="24">
        <f>IF(AND(游戏总表!I516&gt;0,游戏总表!R516="全年龄"),LOG(游戏总表!I516,10),"")</f>
        <v>3.6194064108867767</v>
      </c>
      <c r="AD516" s="24" t="str">
        <f>IF(AND(游戏总表!I516&gt;0,游戏总表!R516="非全年龄"),LOG(游戏总表!I516,10),"")</f>
        <v/>
      </c>
    </row>
    <row r="517" spans="25:30">
      <c r="Y517">
        <f>游戏总表!F517</f>
        <v>66.73</v>
      </c>
      <c r="Z517" s="24">
        <f>IF(游戏总表!I517&gt;0,LOG(游戏总表!I517,10),"")</f>
        <v>3.874249822778403</v>
      </c>
      <c r="AA517" s="24" t="str">
        <f>IF(AND(游戏总表!I517&gt;0,游戏总表!Q517="高热度（&gt;198）"),LOG(游戏总表!I517,10),"")</f>
        <v/>
      </c>
      <c r="AB517" s="24">
        <f>IF(AND(游戏总表!I517&gt;0,游戏总表!Q517="低热度（≤198）"),LOG(游戏总表!I517,10),"")</f>
        <v>3.874249822778403</v>
      </c>
      <c r="AC517" s="24" t="str">
        <f>IF(AND(游戏总表!I517&gt;0,游戏总表!R517="全年龄"),LOG(游戏总表!I517,10),"")</f>
        <v/>
      </c>
      <c r="AD517" s="24">
        <f>IF(AND(游戏总表!I517&gt;0,游戏总表!R517="非全年龄"),LOG(游戏总表!I517,10),"")</f>
        <v>3.874249822778403</v>
      </c>
    </row>
    <row r="518" spans="25:30">
      <c r="Y518">
        <f>游戏总表!F518</f>
        <v>66.73</v>
      </c>
      <c r="Z518" s="24" t="str">
        <f>IF(游戏总表!I518&gt;0,LOG(游戏总表!I518,10),"")</f>
        <v/>
      </c>
      <c r="AA518" s="24" t="str">
        <f>IF(AND(游戏总表!I518&gt;0,游戏总表!Q518="高热度（&gt;198）"),LOG(游戏总表!I518,10),"")</f>
        <v/>
      </c>
      <c r="AB518" s="24" t="str">
        <f>IF(AND(游戏总表!I518&gt;0,游戏总表!Q518="低热度（≤198）"),LOG(游戏总表!I518,10),"")</f>
        <v/>
      </c>
      <c r="AC518" s="24" t="str">
        <f>IF(AND(游戏总表!I518&gt;0,游戏总表!R518="全年龄"),LOG(游戏总表!I518,10),"")</f>
        <v/>
      </c>
      <c r="AD518" s="24" t="str">
        <f>IF(AND(游戏总表!I518&gt;0,游戏总表!R518="非全年龄"),LOG(游戏总表!I518,10),"")</f>
        <v/>
      </c>
    </row>
    <row r="519" spans="25:30">
      <c r="Y519">
        <f>游戏总表!F519</f>
        <v>66.69</v>
      </c>
      <c r="Z519" s="24">
        <f>IF(游戏总表!I519&gt;0,LOG(游戏总表!I519,10),"")</f>
        <v>4.4497097555713694</v>
      </c>
      <c r="AA519" s="24">
        <f>IF(AND(游戏总表!I519&gt;0,游戏总表!Q519="高热度（&gt;198）"),LOG(游戏总表!I519,10),"")</f>
        <v>4.4497097555713694</v>
      </c>
      <c r="AB519" s="24" t="str">
        <f>IF(AND(游戏总表!I519&gt;0,游戏总表!Q519="低热度（≤198）"),LOG(游戏总表!I519,10),"")</f>
        <v/>
      </c>
      <c r="AC519" s="24">
        <f>IF(AND(游戏总表!I519&gt;0,游戏总表!R519="全年龄"),LOG(游戏总表!I519,10),"")</f>
        <v>4.4497097555713694</v>
      </c>
      <c r="AD519" s="24" t="str">
        <f>IF(AND(游戏总表!I519&gt;0,游戏总表!R519="非全年龄"),LOG(游戏总表!I519,10),"")</f>
        <v/>
      </c>
    </row>
    <row r="520" spans="25:30">
      <c r="Y520">
        <f>游戏总表!F520</f>
        <v>66.69</v>
      </c>
      <c r="Z520" s="24">
        <f>IF(游戏总表!I520&gt;0,LOG(游戏总表!I520,10),"")</f>
        <v>4.5892568574015735</v>
      </c>
      <c r="AA520" s="24">
        <f>IF(AND(游戏总表!I520&gt;0,游戏总表!Q520="高热度（&gt;198）"),LOG(游戏总表!I520,10),"")</f>
        <v>4.5892568574015735</v>
      </c>
      <c r="AB520" s="24" t="str">
        <f>IF(AND(游戏总表!I520&gt;0,游戏总表!Q520="低热度（≤198）"),LOG(游戏总表!I520,10),"")</f>
        <v/>
      </c>
      <c r="AC520" s="24">
        <f>IF(AND(游戏总表!I520&gt;0,游戏总表!R520="全年龄"),LOG(游戏总表!I520,10),"")</f>
        <v>4.5892568574015735</v>
      </c>
      <c r="AD520" s="24" t="str">
        <f>IF(AND(游戏总表!I520&gt;0,游戏总表!R520="非全年龄"),LOG(游戏总表!I520,10),"")</f>
        <v/>
      </c>
    </row>
    <row r="521" spans="25:30">
      <c r="Y521">
        <f>游戏总表!F521</f>
        <v>66.66</v>
      </c>
      <c r="Z521" s="24">
        <f>IF(游戏总表!I521&gt;0,LOG(游戏总表!I521,10),"")</f>
        <v>2.8129133566428552</v>
      </c>
      <c r="AA521" s="24" t="str">
        <f>IF(AND(游戏总表!I521&gt;0,游戏总表!Q521="高热度（&gt;198）"),LOG(游戏总表!I521,10),"")</f>
        <v/>
      </c>
      <c r="AB521" s="24">
        <f>IF(AND(游戏总表!I521&gt;0,游戏总表!Q521="低热度（≤198）"),LOG(游戏总表!I521,10),"")</f>
        <v>2.8129133566428552</v>
      </c>
      <c r="AC521" s="24">
        <f>IF(AND(游戏总表!I521&gt;0,游戏总表!R521="全年龄"),LOG(游戏总表!I521,10),"")</f>
        <v>2.8129133566428552</v>
      </c>
      <c r="AD521" s="24" t="str">
        <f>IF(AND(游戏总表!I521&gt;0,游戏总表!R521="非全年龄"),LOG(游戏总表!I521,10),"")</f>
        <v/>
      </c>
    </row>
    <row r="522" spans="25:30">
      <c r="Y522">
        <f>游戏总表!F522</f>
        <v>66.66</v>
      </c>
      <c r="Z522" s="24" t="str">
        <f>IF(游戏总表!I522&gt;0,LOG(游戏总表!I522,10),"")</f>
        <v/>
      </c>
      <c r="AA522" s="24" t="str">
        <f>IF(AND(游戏总表!I522&gt;0,游戏总表!Q522="高热度（&gt;198）"),LOG(游戏总表!I522,10),"")</f>
        <v/>
      </c>
      <c r="AB522" s="24" t="str">
        <f>IF(AND(游戏总表!I522&gt;0,游戏总表!Q522="低热度（≤198）"),LOG(游戏总表!I522,10),"")</f>
        <v/>
      </c>
      <c r="AC522" s="24" t="str">
        <f>IF(AND(游戏总表!I522&gt;0,游戏总表!R522="全年龄"),LOG(游戏总表!I522,10),"")</f>
        <v/>
      </c>
      <c r="AD522" s="24" t="str">
        <f>IF(AND(游戏总表!I522&gt;0,游戏总表!R522="非全年龄"),LOG(游戏总表!I522,10),"")</f>
        <v/>
      </c>
    </row>
    <row r="523" spans="25:30">
      <c r="Y523">
        <f>游戏总表!F523</f>
        <v>66.63</v>
      </c>
      <c r="Z523" s="24">
        <f>IF(游戏总表!I523&gt;0,LOG(游戏总表!I523,10),"")</f>
        <v>4.0890568797597844</v>
      </c>
      <c r="AA523" s="24" t="str">
        <f>IF(AND(游戏总表!I523&gt;0,游戏总表!Q523="高热度（&gt;198）"),LOG(游戏总表!I523,10),"")</f>
        <v/>
      </c>
      <c r="AB523" s="24">
        <f>IF(AND(游戏总表!I523&gt;0,游戏总表!Q523="低热度（≤198）"),LOG(游戏总表!I523,10),"")</f>
        <v>4.0890568797597844</v>
      </c>
      <c r="AC523" s="24">
        <f>IF(AND(游戏总表!I523&gt;0,游戏总表!R523="全年龄"),LOG(游戏总表!I523,10),"")</f>
        <v>4.0890568797597844</v>
      </c>
      <c r="AD523" s="24" t="str">
        <f>IF(AND(游戏总表!I523&gt;0,游戏总表!R523="非全年龄"),LOG(游戏总表!I523,10),"")</f>
        <v/>
      </c>
    </row>
    <row r="524" spans="25:30">
      <c r="Y524">
        <f>游戏总表!F524</f>
        <v>66.599999999999994</v>
      </c>
      <c r="Z524" s="24">
        <f>IF(游戏总表!I524&gt;0,LOG(游戏总表!I524,10),"")</f>
        <v>2.9429995933660402</v>
      </c>
      <c r="AA524" s="24" t="str">
        <f>IF(AND(游戏总表!I524&gt;0,游戏总表!Q524="高热度（&gt;198）"),LOG(游戏总表!I524,10),"")</f>
        <v/>
      </c>
      <c r="AB524" s="24">
        <f>IF(AND(游戏总表!I524&gt;0,游戏总表!Q524="低热度（≤198）"),LOG(游戏总表!I524,10),"")</f>
        <v>2.9429995933660402</v>
      </c>
      <c r="AC524" s="24">
        <f>IF(AND(游戏总表!I524&gt;0,游戏总表!R524="全年龄"),LOG(游戏总表!I524,10),"")</f>
        <v>2.9429995933660402</v>
      </c>
      <c r="AD524" s="24" t="str">
        <f>IF(AND(游戏总表!I524&gt;0,游戏总表!R524="非全年龄"),LOG(游戏总表!I524,10),"")</f>
        <v/>
      </c>
    </row>
    <row r="525" spans="25:30">
      <c r="Y525">
        <f>游戏总表!F525</f>
        <v>66.56</v>
      </c>
      <c r="Z525" s="24" t="str">
        <f>IF(游戏总表!I525&gt;0,LOG(游戏总表!I525,10),"")</f>
        <v/>
      </c>
      <c r="AA525" s="24" t="str">
        <f>IF(AND(游戏总表!I525&gt;0,游戏总表!Q525="高热度（&gt;198）"),LOG(游戏总表!I525,10),"")</f>
        <v/>
      </c>
      <c r="AB525" s="24" t="str">
        <f>IF(AND(游戏总表!I525&gt;0,游戏总表!Q525="低热度（≤198）"),LOG(游戏总表!I525,10),"")</f>
        <v/>
      </c>
      <c r="AC525" s="24" t="str">
        <f>IF(AND(游戏总表!I525&gt;0,游戏总表!R525="全年龄"),LOG(游戏总表!I525,10),"")</f>
        <v/>
      </c>
      <c r="AD525" s="24" t="str">
        <f>IF(AND(游戏总表!I525&gt;0,游戏总表!R525="非全年龄"),LOG(游戏总表!I525,10),"")</f>
        <v/>
      </c>
    </row>
    <row r="526" spans="25:30">
      <c r="Y526">
        <f>游戏总表!F526</f>
        <v>66.56</v>
      </c>
      <c r="Z526" s="24">
        <f>IF(游戏总表!I526&gt;0,LOG(游戏总表!I526,10),"")</f>
        <v>3.7409939315848861</v>
      </c>
      <c r="AA526" s="24" t="str">
        <f>IF(AND(游戏总表!I526&gt;0,游戏总表!Q526="高热度（&gt;198）"),LOG(游戏总表!I526,10),"")</f>
        <v/>
      </c>
      <c r="AB526" s="24">
        <f>IF(AND(游戏总表!I526&gt;0,游戏总表!Q526="低热度（≤198）"),LOG(游戏总表!I526,10),"")</f>
        <v>3.7409939315848861</v>
      </c>
      <c r="AC526" s="24">
        <f>IF(AND(游戏总表!I526&gt;0,游戏总表!R526="全年龄"),LOG(游戏总表!I526,10),"")</f>
        <v>3.7409939315848861</v>
      </c>
      <c r="AD526" s="24" t="str">
        <f>IF(AND(游戏总表!I526&gt;0,游戏总表!R526="非全年龄"),LOG(游戏总表!I526,10),"")</f>
        <v/>
      </c>
    </row>
    <row r="527" spans="25:30">
      <c r="Y527">
        <f>游戏总表!F527</f>
        <v>66.53</v>
      </c>
      <c r="Z527" s="24">
        <f>IF(游戏总表!I527&gt;0,LOG(游戏总表!I527,10),"")</f>
        <v>3.3622939379642309</v>
      </c>
      <c r="AA527" s="24" t="str">
        <f>IF(AND(游戏总表!I527&gt;0,游戏总表!Q527="高热度（&gt;198）"),LOG(游戏总表!I527,10),"")</f>
        <v/>
      </c>
      <c r="AB527" s="24">
        <f>IF(AND(游戏总表!I527&gt;0,游戏总表!Q527="低热度（≤198）"),LOG(游戏总表!I527,10),"")</f>
        <v>3.3622939379642309</v>
      </c>
      <c r="AC527" s="24">
        <f>IF(AND(游戏总表!I527&gt;0,游戏总表!R527="全年龄"),LOG(游戏总表!I527,10),"")</f>
        <v>3.3622939379642309</v>
      </c>
      <c r="AD527" s="24" t="str">
        <f>IF(AND(游戏总表!I527&gt;0,游戏总表!R527="非全年龄"),LOG(游戏总表!I527,10),"")</f>
        <v/>
      </c>
    </row>
    <row r="528" spans="25:30">
      <c r="Y528">
        <f>游戏总表!F528</f>
        <v>66.53</v>
      </c>
      <c r="Z528" s="24">
        <f>IF(游戏总表!I528&gt;0,LOG(游戏总表!I528,10),"")</f>
        <v>3.5631249603380439</v>
      </c>
      <c r="AA528" s="24" t="str">
        <f>IF(AND(游戏总表!I528&gt;0,游戏总表!Q528="高热度（&gt;198）"),LOG(游戏总表!I528,10),"")</f>
        <v/>
      </c>
      <c r="AB528" s="24">
        <f>IF(AND(游戏总表!I528&gt;0,游戏总表!Q528="低热度（≤198）"),LOG(游戏总表!I528,10),"")</f>
        <v>3.5631249603380439</v>
      </c>
      <c r="AC528" s="24">
        <f>IF(AND(游戏总表!I528&gt;0,游戏总表!R528="全年龄"),LOG(游戏总表!I528,10),"")</f>
        <v>3.5631249603380439</v>
      </c>
      <c r="AD528" s="24" t="str">
        <f>IF(AND(游戏总表!I528&gt;0,游戏总表!R528="非全年龄"),LOG(游戏总表!I528,10),"")</f>
        <v/>
      </c>
    </row>
    <row r="529" spans="25:30">
      <c r="Y529">
        <f>游戏总表!F529</f>
        <v>66.5</v>
      </c>
      <c r="Z529" s="24">
        <f>IF(游戏总表!I529&gt;0,LOG(游戏总表!I529,10),"")</f>
        <v>4.1391231341095791</v>
      </c>
      <c r="AA529" s="24" t="str">
        <f>IF(AND(游戏总表!I529&gt;0,游戏总表!Q529="高热度（&gt;198）"),LOG(游戏总表!I529,10),"")</f>
        <v/>
      </c>
      <c r="AB529" s="24">
        <f>IF(AND(游戏总表!I529&gt;0,游戏总表!Q529="低热度（≤198）"),LOG(游戏总表!I529,10),"")</f>
        <v>4.1391231341095791</v>
      </c>
      <c r="AC529" s="24">
        <f>IF(AND(游戏总表!I529&gt;0,游戏总表!R529="全年龄"),LOG(游戏总表!I529,10),"")</f>
        <v>4.1391231341095791</v>
      </c>
      <c r="AD529" s="24" t="str">
        <f>IF(AND(游戏总表!I529&gt;0,游戏总表!R529="非全年龄"),LOG(游戏总表!I529,10),"")</f>
        <v/>
      </c>
    </row>
    <row r="530" spans="25:30">
      <c r="Y530">
        <f>游戏总表!F530</f>
        <v>66.5</v>
      </c>
      <c r="Z530" s="24">
        <f>IF(游戏总表!I530&gt;0,LOG(游戏总表!I530,10),"")</f>
        <v>2.7986506454452686</v>
      </c>
      <c r="AA530" s="24" t="str">
        <f>IF(AND(游戏总表!I530&gt;0,游戏总表!Q530="高热度（&gt;198）"),LOG(游戏总表!I530,10),"")</f>
        <v/>
      </c>
      <c r="AB530" s="24">
        <f>IF(AND(游戏总表!I530&gt;0,游戏总表!Q530="低热度（≤198）"),LOG(游戏总表!I530,10),"")</f>
        <v>2.7986506454452686</v>
      </c>
      <c r="AC530" s="24">
        <f>IF(AND(游戏总表!I530&gt;0,游戏总表!R530="全年龄"),LOG(游戏总表!I530,10),"")</f>
        <v>2.7986506454452686</v>
      </c>
      <c r="AD530" s="24" t="str">
        <f>IF(AND(游戏总表!I530&gt;0,游戏总表!R530="非全年龄"),LOG(游戏总表!I530,10),"")</f>
        <v/>
      </c>
    </row>
    <row r="531" spans="25:30">
      <c r="Y531">
        <f>游戏总表!F531</f>
        <v>66.5</v>
      </c>
      <c r="Z531" s="24">
        <f>IF(游戏总表!I531&gt;0,LOG(游戏总表!I531,10),"")</f>
        <v>4.789728741870535</v>
      </c>
      <c r="AA531" s="24">
        <f>IF(AND(游戏总表!I531&gt;0,游戏总表!Q531="高热度（&gt;198）"),LOG(游戏总表!I531,10),"")</f>
        <v>4.789728741870535</v>
      </c>
      <c r="AB531" s="24" t="str">
        <f>IF(AND(游戏总表!I531&gt;0,游戏总表!Q531="低热度（≤198）"),LOG(游戏总表!I531,10),"")</f>
        <v/>
      </c>
      <c r="AC531" s="24">
        <f>IF(AND(游戏总表!I531&gt;0,游戏总表!R531="全年龄"),LOG(游戏总表!I531,10),"")</f>
        <v>4.789728741870535</v>
      </c>
      <c r="AD531" s="24" t="str">
        <f>IF(AND(游戏总表!I531&gt;0,游戏总表!R531="非全年龄"),LOG(游戏总表!I531,10),"")</f>
        <v/>
      </c>
    </row>
    <row r="532" spans="25:30">
      <c r="Y532">
        <f>游戏总表!F532</f>
        <v>66.459999999999994</v>
      </c>
      <c r="Z532" s="24">
        <f>IF(游戏总表!I532&gt;0,LOG(游戏总表!I532,10),"")</f>
        <v>1.1760912590556811</v>
      </c>
      <c r="AA532" s="24" t="str">
        <f>IF(AND(游戏总表!I532&gt;0,游戏总表!Q532="高热度（&gt;198）"),LOG(游戏总表!I532,10),"")</f>
        <v/>
      </c>
      <c r="AB532" s="24">
        <f>IF(AND(游戏总表!I532&gt;0,游戏总表!Q532="低热度（≤198）"),LOG(游戏总表!I532,10),"")</f>
        <v>1.1760912590556811</v>
      </c>
      <c r="AC532" s="24">
        <f>IF(AND(游戏总表!I532&gt;0,游戏总表!R532="全年龄"),LOG(游戏总表!I532,10),"")</f>
        <v>1.1760912590556811</v>
      </c>
      <c r="AD532" s="24" t="str">
        <f>IF(AND(游戏总表!I532&gt;0,游戏总表!R532="非全年龄"),LOG(游戏总表!I532,10),"")</f>
        <v/>
      </c>
    </row>
    <row r="533" spans="25:30">
      <c r="Y533">
        <f>游戏总表!F533</f>
        <v>66.430000000000007</v>
      </c>
      <c r="Z533" s="24">
        <f>IF(游戏总表!I533&gt;0,LOG(游戏总表!I533,10),"")</f>
        <v>2.9314578706890049</v>
      </c>
      <c r="AA533" s="24" t="str">
        <f>IF(AND(游戏总表!I533&gt;0,游戏总表!Q533="高热度（&gt;198）"),LOG(游戏总表!I533,10),"")</f>
        <v/>
      </c>
      <c r="AB533" s="24">
        <f>IF(AND(游戏总表!I533&gt;0,游戏总表!Q533="低热度（≤198）"),LOG(游戏总表!I533,10),"")</f>
        <v>2.9314578706890049</v>
      </c>
      <c r="AC533" s="24" t="str">
        <f>IF(AND(游戏总表!I533&gt;0,游戏总表!R533="全年龄"),LOG(游戏总表!I533,10),"")</f>
        <v/>
      </c>
      <c r="AD533" s="24">
        <f>IF(AND(游戏总表!I533&gt;0,游戏总表!R533="非全年龄"),LOG(游戏总表!I533,10),"")</f>
        <v>2.9314578706890049</v>
      </c>
    </row>
    <row r="534" spans="25:30">
      <c r="Y534">
        <f>游戏总表!F534</f>
        <v>66.430000000000007</v>
      </c>
      <c r="Z534" s="24">
        <f>IF(游戏总表!I534&gt;0,LOG(游戏总表!I534,10),"")</f>
        <v>2.6608654780038692</v>
      </c>
      <c r="AA534" s="24" t="str">
        <f>IF(AND(游戏总表!I534&gt;0,游戏总表!Q534="高热度（&gt;198）"),LOG(游戏总表!I534,10),"")</f>
        <v/>
      </c>
      <c r="AB534" s="24">
        <f>IF(AND(游戏总表!I534&gt;0,游戏总表!Q534="低热度（≤198）"),LOG(游戏总表!I534,10),"")</f>
        <v>2.6608654780038692</v>
      </c>
      <c r="AC534" s="24" t="str">
        <f>IF(AND(游戏总表!I534&gt;0,游戏总表!R534="全年龄"),LOG(游戏总表!I534,10),"")</f>
        <v/>
      </c>
      <c r="AD534" s="24">
        <f>IF(AND(游戏总表!I534&gt;0,游戏总表!R534="非全年龄"),LOG(游戏总表!I534,10),"")</f>
        <v>2.6608654780038692</v>
      </c>
    </row>
    <row r="535" spans="25:30">
      <c r="Y535">
        <f>游戏总表!F535</f>
        <v>66.400000000000006</v>
      </c>
      <c r="Z535" s="24">
        <f>IF(游戏总表!I535&gt;0,LOG(游戏总表!I535,10),"")</f>
        <v>3.2695129442179161</v>
      </c>
      <c r="AA535" s="24" t="str">
        <f>IF(AND(游戏总表!I535&gt;0,游戏总表!Q535="高热度（&gt;198）"),LOG(游戏总表!I535,10),"")</f>
        <v/>
      </c>
      <c r="AB535" s="24">
        <f>IF(AND(游戏总表!I535&gt;0,游戏总表!Q535="低热度（≤198）"),LOG(游戏总表!I535,10),"")</f>
        <v>3.2695129442179161</v>
      </c>
      <c r="AC535" s="24" t="str">
        <f>IF(AND(游戏总表!I535&gt;0,游戏总表!R535="全年龄"),LOG(游戏总表!I535,10),"")</f>
        <v/>
      </c>
      <c r="AD535" s="24">
        <f>IF(AND(游戏总表!I535&gt;0,游戏总表!R535="非全年龄"),LOG(游戏总表!I535,10),"")</f>
        <v>3.2695129442179161</v>
      </c>
    </row>
    <row r="536" spans="25:30">
      <c r="Y536">
        <f>游戏总表!F536</f>
        <v>66.37</v>
      </c>
      <c r="Z536" s="24">
        <f>IF(游戏总表!I536&gt;0,LOG(游戏总表!I536,10),"")</f>
        <v>2.1673173347481756</v>
      </c>
      <c r="AA536" s="24" t="str">
        <f>IF(AND(游戏总表!I536&gt;0,游戏总表!Q536="高热度（&gt;198）"),LOG(游戏总表!I536,10),"")</f>
        <v/>
      </c>
      <c r="AB536" s="24">
        <f>IF(AND(游戏总表!I536&gt;0,游戏总表!Q536="低热度（≤198）"),LOG(游戏总表!I536,10),"")</f>
        <v>2.1673173347481756</v>
      </c>
      <c r="AC536" s="24">
        <f>IF(AND(游戏总表!I536&gt;0,游戏总表!R536="全年龄"),LOG(游戏总表!I536,10),"")</f>
        <v>2.1673173347481756</v>
      </c>
      <c r="AD536" s="24" t="str">
        <f>IF(AND(游戏总表!I536&gt;0,游戏总表!R536="非全年龄"),LOG(游戏总表!I536,10),"")</f>
        <v/>
      </c>
    </row>
    <row r="537" spans="25:30">
      <c r="Y537">
        <f>游戏总表!F537</f>
        <v>66.33</v>
      </c>
      <c r="Z537" s="24">
        <f>IF(游戏总表!I537&gt;0,LOG(游戏总表!I537,10),"")</f>
        <v>3.9188687433809846</v>
      </c>
      <c r="AA537" s="24">
        <f>IF(AND(游戏总表!I537&gt;0,游戏总表!Q537="高热度（&gt;198）"),LOG(游戏总表!I537,10),"")</f>
        <v>3.9188687433809846</v>
      </c>
      <c r="AB537" s="24" t="str">
        <f>IF(AND(游戏总表!I537&gt;0,游戏总表!Q537="低热度（≤198）"),LOG(游戏总表!I537,10),"")</f>
        <v/>
      </c>
      <c r="AC537" s="24">
        <f>IF(AND(游戏总表!I537&gt;0,游戏总表!R537="全年龄"),LOG(游戏总表!I537,10),"")</f>
        <v>3.9188687433809846</v>
      </c>
      <c r="AD537" s="24" t="str">
        <f>IF(AND(游戏总表!I537&gt;0,游戏总表!R537="非全年龄"),LOG(游戏总表!I537,10),"")</f>
        <v/>
      </c>
    </row>
    <row r="538" spans="25:30">
      <c r="Y538">
        <f>游戏总表!F538</f>
        <v>66.33</v>
      </c>
      <c r="Z538" s="24">
        <f>IF(游戏总表!I538&gt;0,LOG(游戏总表!I538,10),"")</f>
        <v>4.864178706759839</v>
      </c>
      <c r="AA538" s="24">
        <f>IF(AND(游戏总表!I538&gt;0,游戏总表!Q538="高热度（&gt;198）"),LOG(游戏总表!I538,10),"")</f>
        <v>4.864178706759839</v>
      </c>
      <c r="AB538" s="24" t="str">
        <f>IF(AND(游戏总表!I538&gt;0,游戏总表!Q538="低热度（≤198）"),LOG(游戏总表!I538,10),"")</f>
        <v/>
      </c>
      <c r="AC538" s="24">
        <f>IF(AND(游戏总表!I538&gt;0,游戏总表!R538="全年龄"),LOG(游戏总表!I538,10),"")</f>
        <v>4.864178706759839</v>
      </c>
      <c r="AD538" s="24" t="str">
        <f>IF(AND(游戏总表!I538&gt;0,游戏总表!R538="非全年龄"),LOG(游戏总表!I538,10),"")</f>
        <v/>
      </c>
    </row>
    <row r="539" spans="25:30">
      <c r="Y539">
        <f>游戏总表!F539</f>
        <v>66.27</v>
      </c>
      <c r="Z539" s="24">
        <f>IF(游戏总表!I539&gt;0,LOG(游戏总表!I539,10),"")</f>
        <v>4.457321643676833</v>
      </c>
      <c r="AA539" s="24">
        <f>IF(AND(游戏总表!I539&gt;0,游戏总表!Q539="高热度（&gt;198）"),LOG(游戏总表!I539,10),"")</f>
        <v>4.457321643676833</v>
      </c>
      <c r="AB539" s="24" t="str">
        <f>IF(AND(游戏总表!I539&gt;0,游戏总表!Q539="低热度（≤198）"),LOG(游戏总表!I539,10),"")</f>
        <v/>
      </c>
      <c r="AC539" s="24">
        <f>IF(AND(游戏总表!I539&gt;0,游戏总表!R539="全年龄"),LOG(游戏总表!I539,10),"")</f>
        <v>4.457321643676833</v>
      </c>
      <c r="AD539" s="24" t="str">
        <f>IF(AND(游戏总表!I539&gt;0,游戏总表!R539="非全年龄"),LOG(游戏总表!I539,10),"")</f>
        <v/>
      </c>
    </row>
    <row r="540" spans="25:30">
      <c r="Y540">
        <f>游戏总表!F540</f>
        <v>66.27</v>
      </c>
      <c r="Z540" s="24">
        <f>IF(游戏总表!I540&gt;0,LOG(游戏总表!I540,10),"")</f>
        <v>3.2725377773752369</v>
      </c>
      <c r="AA540" s="24" t="str">
        <f>IF(AND(游戏总表!I540&gt;0,游戏总表!Q540="高热度（&gt;198）"),LOG(游戏总表!I540,10),"")</f>
        <v/>
      </c>
      <c r="AB540" s="24">
        <f>IF(AND(游戏总表!I540&gt;0,游戏总表!Q540="低热度（≤198）"),LOG(游戏总表!I540,10),"")</f>
        <v>3.2725377773752369</v>
      </c>
      <c r="AC540" s="24">
        <f>IF(AND(游戏总表!I540&gt;0,游戏总表!R540="全年龄"),LOG(游戏总表!I540,10),"")</f>
        <v>3.2725377773752369</v>
      </c>
      <c r="AD540" s="24" t="str">
        <f>IF(AND(游戏总表!I540&gt;0,游戏总表!R540="非全年龄"),LOG(游戏总表!I540,10),"")</f>
        <v/>
      </c>
    </row>
    <row r="541" spans="25:30">
      <c r="Y541">
        <f>游戏总表!F541</f>
        <v>66.27</v>
      </c>
      <c r="Z541" s="24">
        <f>IF(游戏总表!I541&gt;0,LOG(游戏总表!I541,10),"")</f>
        <v>4.0110626947297341</v>
      </c>
      <c r="AA541" s="24">
        <f>IF(AND(游戏总表!I541&gt;0,游戏总表!Q541="高热度（&gt;198）"),LOG(游戏总表!I541,10),"")</f>
        <v>4.0110626947297341</v>
      </c>
      <c r="AB541" s="24" t="str">
        <f>IF(AND(游戏总表!I541&gt;0,游戏总表!Q541="低热度（≤198）"),LOG(游戏总表!I541,10),"")</f>
        <v/>
      </c>
      <c r="AC541" s="24">
        <f>IF(AND(游戏总表!I541&gt;0,游戏总表!R541="全年龄"),LOG(游戏总表!I541,10),"")</f>
        <v>4.0110626947297341</v>
      </c>
      <c r="AD541" s="24" t="str">
        <f>IF(AND(游戏总表!I541&gt;0,游戏总表!R541="非全年龄"),LOG(游戏总表!I541,10),"")</f>
        <v/>
      </c>
    </row>
    <row r="542" spans="25:30">
      <c r="Y542">
        <f>游戏总表!F542</f>
        <v>66.27</v>
      </c>
      <c r="Z542" s="24" t="str">
        <f>IF(游戏总表!I542&gt;0,LOG(游戏总表!I542,10),"")</f>
        <v/>
      </c>
      <c r="AA542" s="24" t="str">
        <f>IF(AND(游戏总表!I542&gt;0,游戏总表!Q542="高热度（&gt;198）"),LOG(游戏总表!I542,10),"")</f>
        <v/>
      </c>
      <c r="AB542" s="24" t="str">
        <f>IF(AND(游戏总表!I542&gt;0,游戏总表!Q542="低热度（≤198）"),LOG(游戏总表!I542,10),"")</f>
        <v/>
      </c>
      <c r="AC542" s="24" t="str">
        <f>IF(AND(游戏总表!I542&gt;0,游戏总表!R542="全年龄"),LOG(游戏总表!I542,10),"")</f>
        <v/>
      </c>
      <c r="AD542" s="24" t="str">
        <f>IF(AND(游戏总表!I542&gt;0,游戏总表!R542="非全年龄"),LOG(游戏总表!I542,10),"")</f>
        <v/>
      </c>
    </row>
    <row r="543" spans="25:30">
      <c r="Y543">
        <f>游戏总表!F543</f>
        <v>66.2</v>
      </c>
      <c r="Z543" s="24">
        <f>IF(游戏总表!I543&gt;0,LOG(游戏总表!I543,10),"")</f>
        <v>3.0406023401140727</v>
      </c>
      <c r="AA543" s="24" t="str">
        <f>IF(AND(游戏总表!I543&gt;0,游戏总表!Q543="高热度（&gt;198）"),LOG(游戏总表!I543,10),"")</f>
        <v/>
      </c>
      <c r="AB543" s="24">
        <f>IF(AND(游戏总表!I543&gt;0,游戏总表!Q543="低热度（≤198）"),LOG(游戏总表!I543,10),"")</f>
        <v>3.0406023401140727</v>
      </c>
      <c r="AC543" s="24">
        <f>IF(AND(游戏总表!I543&gt;0,游戏总表!R543="全年龄"),LOG(游戏总表!I543,10),"")</f>
        <v>3.0406023401140727</v>
      </c>
      <c r="AD543" s="24" t="str">
        <f>IF(AND(游戏总表!I543&gt;0,游戏总表!R543="非全年龄"),LOG(游戏总表!I543,10),"")</f>
        <v/>
      </c>
    </row>
    <row r="544" spans="25:30">
      <c r="Y544">
        <f>游戏总表!F544</f>
        <v>66.17</v>
      </c>
      <c r="Z544" s="24">
        <f>IF(游戏总表!I544&gt;0,LOG(游戏总表!I544,10),"")</f>
        <v>3.8912028272602952</v>
      </c>
      <c r="AA544" s="24" t="str">
        <f>IF(AND(游戏总表!I544&gt;0,游戏总表!Q544="高热度（&gt;198）"),LOG(游戏总表!I544,10),"")</f>
        <v/>
      </c>
      <c r="AB544" s="24">
        <f>IF(AND(游戏总表!I544&gt;0,游戏总表!Q544="低热度（≤198）"),LOG(游戏总表!I544,10),"")</f>
        <v>3.8912028272602952</v>
      </c>
      <c r="AC544" s="24" t="str">
        <f>IF(AND(游戏总表!I544&gt;0,游戏总表!R544="全年龄"),LOG(游戏总表!I544,10),"")</f>
        <v/>
      </c>
      <c r="AD544" s="24">
        <f>IF(AND(游戏总表!I544&gt;0,游戏总表!R544="非全年龄"),LOG(游戏总表!I544,10),"")</f>
        <v>3.8912028272602952</v>
      </c>
    </row>
    <row r="545" spans="25:30">
      <c r="Y545">
        <f>游戏总表!F545</f>
        <v>66.17</v>
      </c>
      <c r="Z545" s="24">
        <f>IF(游戏总表!I545&gt;0,LOG(游戏总表!I545,10),"")</f>
        <v>3.721975401585953</v>
      </c>
      <c r="AA545" s="24">
        <f>IF(AND(游戏总表!I545&gt;0,游戏总表!Q545="高热度（&gt;198）"),LOG(游戏总表!I545,10),"")</f>
        <v>3.721975401585953</v>
      </c>
      <c r="AB545" s="24" t="str">
        <f>IF(AND(游戏总表!I545&gt;0,游戏总表!Q545="低热度（≤198）"),LOG(游戏总表!I545,10),"")</f>
        <v/>
      </c>
      <c r="AC545" s="24">
        <f>IF(AND(游戏总表!I545&gt;0,游戏总表!R545="全年龄"),LOG(游戏总表!I545,10),"")</f>
        <v>3.721975401585953</v>
      </c>
      <c r="AD545" s="24" t="str">
        <f>IF(AND(游戏总表!I545&gt;0,游戏总表!R545="非全年龄"),LOG(游戏总表!I545,10),"")</f>
        <v/>
      </c>
    </row>
    <row r="546" spans="25:30">
      <c r="Y546">
        <f>游戏总表!F546</f>
        <v>66.14</v>
      </c>
      <c r="Z546" s="24">
        <f>IF(游戏总表!I546&gt;0,LOG(游戏总表!I546,10),"")</f>
        <v>3.0468851908377101</v>
      </c>
      <c r="AA546" s="24" t="str">
        <f>IF(AND(游戏总表!I546&gt;0,游戏总表!Q546="高热度（&gt;198）"),LOG(游戏总表!I546,10),"")</f>
        <v/>
      </c>
      <c r="AB546" s="24">
        <f>IF(AND(游戏总表!I546&gt;0,游戏总表!Q546="低热度（≤198）"),LOG(游戏总表!I546,10),"")</f>
        <v>3.0468851908377101</v>
      </c>
      <c r="AC546" s="24">
        <f>IF(AND(游戏总表!I546&gt;0,游戏总表!R546="全年龄"),LOG(游戏总表!I546,10),"")</f>
        <v>3.0468851908377101</v>
      </c>
      <c r="AD546" s="24" t="str">
        <f>IF(AND(游戏总表!I546&gt;0,游戏总表!R546="非全年龄"),LOG(游戏总表!I546,10),"")</f>
        <v/>
      </c>
    </row>
    <row r="547" spans="25:30">
      <c r="Y547">
        <f>游戏总表!F547</f>
        <v>66.099999999999994</v>
      </c>
      <c r="Z547" s="24">
        <f>IF(游戏总表!I547&gt;0,LOG(游戏总表!I547,10),"")</f>
        <v>1.7323937598229684</v>
      </c>
      <c r="AA547" s="24" t="str">
        <f>IF(AND(游戏总表!I547&gt;0,游戏总表!Q547="高热度（&gt;198）"),LOG(游戏总表!I547,10),"")</f>
        <v/>
      </c>
      <c r="AB547" s="24">
        <f>IF(AND(游戏总表!I547&gt;0,游戏总表!Q547="低热度（≤198）"),LOG(游戏总表!I547,10),"")</f>
        <v>1.7323937598229684</v>
      </c>
      <c r="AC547" s="24">
        <f>IF(AND(游戏总表!I547&gt;0,游戏总表!R547="全年龄"),LOG(游戏总表!I547,10),"")</f>
        <v>1.7323937598229684</v>
      </c>
      <c r="AD547" s="24" t="str">
        <f>IF(AND(游戏总表!I547&gt;0,游戏总表!R547="非全年龄"),LOG(游戏总表!I547,10),"")</f>
        <v/>
      </c>
    </row>
    <row r="548" spans="25:30">
      <c r="Y548">
        <f>游戏总表!F548</f>
        <v>66.099999999999994</v>
      </c>
      <c r="Z548" s="24">
        <f>IF(游戏总表!I548&gt;0,LOG(游戏总表!I548,10),"")</f>
        <v>3.0187004986662429</v>
      </c>
      <c r="AA548" s="24" t="str">
        <f>IF(AND(游戏总表!I548&gt;0,游戏总表!Q548="高热度（&gt;198）"),LOG(游戏总表!I548,10),"")</f>
        <v/>
      </c>
      <c r="AB548" s="24">
        <f>IF(AND(游戏总表!I548&gt;0,游戏总表!Q548="低热度（≤198）"),LOG(游戏总表!I548,10),"")</f>
        <v>3.0187004986662429</v>
      </c>
      <c r="AC548" s="24" t="str">
        <f>IF(AND(游戏总表!I548&gt;0,游戏总表!R548="全年龄"),LOG(游戏总表!I548,10),"")</f>
        <v/>
      </c>
      <c r="AD548" s="24">
        <f>IF(AND(游戏总表!I548&gt;0,游戏总表!R548="非全年龄"),LOG(游戏总表!I548,10),"")</f>
        <v>3.0187004986662429</v>
      </c>
    </row>
    <row r="549" spans="25:30">
      <c r="Y549">
        <f>游戏总表!F549</f>
        <v>66.099999999999994</v>
      </c>
      <c r="Z549" s="24">
        <f>IF(游戏总表!I549&gt;0,LOG(游戏总表!I549,10),"")</f>
        <v>4.5696664623252685</v>
      </c>
      <c r="AA549" s="24">
        <f>IF(AND(游戏总表!I549&gt;0,游戏总表!Q549="高热度（&gt;198）"),LOG(游戏总表!I549,10),"")</f>
        <v>4.5696664623252685</v>
      </c>
      <c r="AB549" s="24" t="str">
        <f>IF(AND(游戏总表!I549&gt;0,游戏总表!Q549="低热度（≤198）"),LOG(游戏总表!I549,10),"")</f>
        <v/>
      </c>
      <c r="AC549" s="24">
        <f>IF(AND(游戏总表!I549&gt;0,游戏总表!R549="全年龄"),LOG(游戏总表!I549,10),"")</f>
        <v>4.5696664623252685</v>
      </c>
      <c r="AD549" s="24" t="str">
        <f>IF(AND(游戏总表!I549&gt;0,游戏总表!R549="非全年龄"),LOG(游戏总表!I549,10),"")</f>
        <v/>
      </c>
    </row>
    <row r="550" spans="25:30">
      <c r="Y550">
        <f>游戏总表!F550</f>
        <v>66.069999999999993</v>
      </c>
      <c r="Z550" s="24">
        <f>IF(游戏总表!I550&gt;0,LOG(游戏总表!I550,10),"")</f>
        <v>3.702430536445525</v>
      </c>
      <c r="AA550" s="24" t="str">
        <f>IF(AND(游戏总表!I550&gt;0,游戏总表!Q550="高热度（&gt;198）"),LOG(游戏总表!I550,10),"")</f>
        <v/>
      </c>
      <c r="AB550" s="24">
        <f>IF(AND(游戏总表!I550&gt;0,游戏总表!Q550="低热度（≤198）"),LOG(游戏总表!I550,10),"")</f>
        <v>3.702430536445525</v>
      </c>
      <c r="AC550" s="24">
        <f>IF(AND(游戏总表!I550&gt;0,游戏总表!R550="全年龄"),LOG(游戏总表!I550,10),"")</f>
        <v>3.702430536445525</v>
      </c>
      <c r="AD550" s="24" t="str">
        <f>IF(AND(游戏总表!I550&gt;0,游戏总表!R550="非全年龄"),LOG(游戏总表!I550,10),"")</f>
        <v/>
      </c>
    </row>
    <row r="551" spans="25:30">
      <c r="Y551">
        <f>游戏总表!F551</f>
        <v>66.069999999999993</v>
      </c>
      <c r="Z551" s="24">
        <f>IF(游戏总表!I551&gt;0,LOG(游戏总表!I551,10),"")</f>
        <v>4.1497424147134039</v>
      </c>
      <c r="AA551" s="24">
        <f>IF(AND(游戏总表!I551&gt;0,游戏总表!Q551="高热度（&gt;198）"),LOG(游戏总表!I551,10),"")</f>
        <v>4.1497424147134039</v>
      </c>
      <c r="AB551" s="24" t="str">
        <f>IF(AND(游戏总表!I551&gt;0,游戏总表!Q551="低热度（≤198）"),LOG(游戏总表!I551,10),"")</f>
        <v/>
      </c>
      <c r="AC551" s="24">
        <f>IF(AND(游戏总表!I551&gt;0,游戏总表!R551="全年龄"),LOG(游戏总表!I551,10),"")</f>
        <v>4.1497424147134039</v>
      </c>
      <c r="AD551" s="24" t="str">
        <f>IF(AND(游戏总表!I551&gt;0,游戏总表!R551="非全年龄"),LOG(游戏总表!I551,10),"")</f>
        <v/>
      </c>
    </row>
    <row r="552" spans="25:30">
      <c r="Y552">
        <f>游戏总表!F552</f>
        <v>65.97</v>
      </c>
      <c r="Z552" s="24">
        <f>IF(游戏总表!I552&gt;0,LOG(游戏总表!I552,10),"")</f>
        <v>1.7781512503836434</v>
      </c>
      <c r="AA552" s="24" t="str">
        <f>IF(AND(游戏总表!I552&gt;0,游戏总表!Q552="高热度（&gt;198）"),LOG(游戏总表!I552,10),"")</f>
        <v/>
      </c>
      <c r="AB552" s="24">
        <f>IF(AND(游戏总表!I552&gt;0,游戏总表!Q552="低热度（≤198）"),LOG(游戏总表!I552,10),"")</f>
        <v>1.7781512503836434</v>
      </c>
      <c r="AC552" s="24">
        <f>IF(AND(游戏总表!I552&gt;0,游戏总表!R552="全年龄"),LOG(游戏总表!I552,10),"")</f>
        <v>1.7781512503836434</v>
      </c>
      <c r="AD552" s="24" t="str">
        <f>IF(AND(游戏总表!I552&gt;0,游戏总表!R552="非全年龄"),LOG(游戏总表!I552,10),"")</f>
        <v/>
      </c>
    </row>
    <row r="553" spans="25:30">
      <c r="Y553">
        <f>游戏总表!F553</f>
        <v>65.97</v>
      </c>
      <c r="Z553" s="24">
        <f>IF(游戏总表!I553&gt;0,LOG(游戏总表!I553,10),"")</f>
        <v>3.3021143769562009</v>
      </c>
      <c r="AA553" s="24" t="str">
        <f>IF(AND(游戏总表!I553&gt;0,游戏总表!Q553="高热度（&gt;198）"),LOG(游戏总表!I553,10),"")</f>
        <v/>
      </c>
      <c r="AB553" s="24">
        <f>IF(AND(游戏总表!I553&gt;0,游戏总表!Q553="低热度（≤198）"),LOG(游戏总表!I553,10),"")</f>
        <v>3.3021143769562009</v>
      </c>
      <c r="AC553" s="24">
        <f>IF(AND(游戏总表!I553&gt;0,游戏总表!R553="全年龄"),LOG(游戏总表!I553,10),"")</f>
        <v>3.3021143769562009</v>
      </c>
      <c r="AD553" s="24" t="str">
        <f>IF(AND(游戏总表!I553&gt;0,游戏总表!R553="非全年龄"),LOG(游戏总表!I553,10),"")</f>
        <v/>
      </c>
    </row>
    <row r="554" spans="25:30">
      <c r="Y554">
        <f>游戏总表!F554</f>
        <v>65.94</v>
      </c>
      <c r="Z554" s="24">
        <f>IF(游戏总表!I554&gt;0,LOG(游戏总表!I554,10),"")</f>
        <v>4.345197231929979</v>
      </c>
      <c r="AA554" s="24">
        <f>IF(AND(游戏总表!I554&gt;0,游戏总表!Q554="高热度（&gt;198）"),LOG(游戏总表!I554,10),"")</f>
        <v>4.345197231929979</v>
      </c>
      <c r="AB554" s="24" t="str">
        <f>IF(AND(游戏总表!I554&gt;0,游戏总表!Q554="低热度（≤198）"),LOG(游戏总表!I554,10),"")</f>
        <v/>
      </c>
      <c r="AC554" s="24">
        <f>IF(AND(游戏总表!I554&gt;0,游戏总表!R554="全年龄"),LOG(游戏总表!I554,10),"")</f>
        <v>4.345197231929979</v>
      </c>
      <c r="AD554" s="24" t="str">
        <f>IF(AND(游戏总表!I554&gt;0,游戏总表!R554="非全年龄"),LOG(游戏总表!I554,10),"")</f>
        <v/>
      </c>
    </row>
    <row r="555" spans="25:30">
      <c r="Y555">
        <f>游戏总表!F555</f>
        <v>65.91</v>
      </c>
      <c r="Z555" s="24">
        <f>IF(游戏总表!I555&gt;0,LOG(游戏总表!I555,10),"")</f>
        <v>3.2866809693549301</v>
      </c>
      <c r="AA555" s="24" t="str">
        <f>IF(AND(游戏总表!I555&gt;0,游戏总表!Q555="高热度（&gt;198）"),LOG(游戏总表!I555,10),"")</f>
        <v/>
      </c>
      <c r="AB555" s="24">
        <f>IF(AND(游戏总表!I555&gt;0,游戏总表!Q555="低热度（≤198）"),LOG(游戏总表!I555,10),"")</f>
        <v>3.2866809693549301</v>
      </c>
      <c r="AC555" s="24">
        <f>IF(AND(游戏总表!I555&gt;0,游戏总表!R555="全年龄"),LOG(游戏总表!I555,10),"")</f>
        <v>3.2866809693549301</v>
      </c>
      <c r="AD555" s="24" t="str">
        <f>IF(AND(游戏总表!I555&gt;0,游戏总表!R555="非全年龄"),LOG(游戏总表!I555,10),"")</f>
        <v/>
      </c>
    </row>
    <row r="556" spans="25:30">
      <c r="Y556">
        <f>游戏总表!F556</f>
        <v>65.91</v>
      </c>
      <c r="Z556" s="24">
        <f>IF(游戏总表!I556&gt;0,LOG(游戏总表!I556,10),"")</f>
        <v>2.2174839442139058</v>
      </c>
      <c r="AA556" s="24" t="str">
        <f>IF(AND(游戏总表!I556&gt;0,游戏总表!Q556="高热度（&gt;198）"),LOG(游戏总表!I556,10),"")</f>
        <v/>
      </c>
      <c r="AB556" s="24">
        <f>IF(AND(游戏总表!I556&gt;0,游戏总表!Q556="低热度（≤198）"),LOG(游戏总表!I556,10),"")</f>
        <v>2.2174839442139058</v>
      </c>
      <c r="AC556" s="24">
        <f>IF(AND(游戏总表!I556&gt;0,游戏总表!R556="全年龄"),LOG(游戏总表!I556,10),"")</f>
        <v>2.2174839442139058</v>
      </c>
      <c r="AD556" s="24" t="str">
        <f>IF(AND(游戏总表!I556&gt;0,游戏总表!R556="非全年龄"),LOG(游戏总表!I556,10),"")</f>
        <v/>
      </c>
    </row>
    <row r="557" spans="25:30">
      <c r="Y557">
        <f>游戏总表!F557</f>
        <v>65.87</v>
      </c>
      <c r="Z557" s="24" t="str">
        <f>IF(游戏总表!I557&gt;0,LOG(游戏总表!I557,10),"")</f>
        <v/>
      </c>
      <c r="AA557" s="24" t="str">
        <f>IF(AND(游戏总表!I557&gt;0,游戏总表!Q557="高热度（&gt;198）"),LOG(游戏总表!I557,10),"")</f>
        <v/>
      </c>
      <c r="AB557" s="24" t="str">
        <f>IF(AND(游戏总表!I557&gt;0,游戏总表!Q557="低热度（≤198）"),LOG(游戏总表!I557,10),"")</f>
        <v/>
      </c>
      <c r="AC557" s="24" t="str">
        <f>IF(AND(游戏总表!I557&gt;0,游戏总表!R557="全年龄"),LOG(游戏总表!I557,10),"")</f>
        <v/>
      </c>
      <c r="AD557" s="24" t="str">
        <f>IF(AND(游戏总表!I557&gt;0,游戏总表!R557="非全年龄"),LOG(游戏总表!I557,10),"")</f>
        <v/>
      </c>
    </row>
    <row r="558" spans="25:30">
      <c r="Y558">
        <f>游戏总表!F558</f>
        <v>65.87</v>
      </c>
      <c r="Z558" s="24">
        <f>IF(游戏总表!I558&gt;0,LOG(游戏总表!I558,10),"")</f>
        <v>1.7853298350107669</v>
      </c>
      <c r="AA558" s="24" t="str">
        <f>IF(AND(游戏总表!I558&gt;0,游戏总表!Q558="高热度（&gt;198）"),LOG(游戏总表!I558,10),"")</f>
        <v/>
      </c>
      <c r="AB558" s="24">
        <f>IF(AND(游戏总表!I558&gt;0,游戏总表!Q558="低热度（≤198）"),LOG(游戏总表!I558,10),"")</f>
        <v>1.7853298350107669</v>
      </c>
      <c r="AC558" s="24" t="str">
        <f>IF(AND(游戏总表!I558&gt;0,游戏总表!R558="全年龄"),LOG(游戏总表!I558,10),"")</f>
        <v/>
      </c>
      <c r="AD558" s="24">
        <f>IF(AND(游戏总表!I558&gt;0,游戏总表!R558="非全年龄"),LOG(游戏总表!I558,10),"")</f>
        <v>1.7853298350107669</v>
      </c>
    </row>
    <row r="559" spans="25:30">
      <c r="Y559">
        <f>游戏总表!F559</f>
        <v>65.84</v>
      </c>
      <c r="Z559" s="24">
        <f>IF(游戏总表!I559&gt;0,LOG(游戏总表!I559,10),"")</f>
        <v>2.9143431571194403</v>
      </c>
      <c r="AA559" s="24" t="str">
        <f>IF(AND(游戏总表!I559&gt;0,游戏总表!Q559="高热度（&gt;198）"),LOG(游戏总表!I559,10),"")</f>
        <v/>
      </c>
      <c r="AB559" s="24">
        <f>IF(AND(游戏总表!I559&gt;0,游戏总表!Q559="低热度（≤198）"),LOG(游戏总表!I559,10),"")</f>
        <v>2.9143431571194403</v>
      </c>
      <c r="AC559" s="24">
        <f>IF(AND(游戏总表!I559&gt;0,游戏总表!R559="全年龄"),LOG(游戏总表!I559,10),"")</f>
        <v>2.9143431571194403</v>
      </c>
      <c r="AD559" s="24" t="str">
        <f>IF(AND(游戏总表!I559&gt;0,游戏总表!R559="非全年龄"),LOG(游戏总表!I559,10),"")</f>
        <v/>
      </c>
    </row>
    <row r="560" spans="25:30">
      <c r="Y560">
        <f>游戏总表!F560</f>
        <v>65.84</v>
      </c>
      <c r="Z560" s="24">
        <f>IF(游戏总表!I560&gt;0,LOG(游戏总表!I560,10),"")</f>
        <v>4.3478372092177215</v>
      </c>
      <c r="AA560" s="24">
        <f>IF(AND(游戏总表!I560&gt;0,游戏总表!Q560="高热度（&gt;198）"),LOG(游戏总表!I560,10),"")</f>
        <v>4.3478372092177215</v>
      </c>
      <c r="AB560" s="24" t="str">
        <f>IF(AND(游戏总表!I560&gt;0,游戏总表!Q560="低热度（≤198）"),LOG(游戏总表!I560,10),"")</f>
        <v/>
      </c>
      <c r="AC560" s="24" t="str">
        <f>IF(AND(游戏总表!I560&gt;0,游戏总表!R560="全年龄"),LOG(游戏总表!I560,10),"")</f>
        <v/>
      </c>
      <c r="AD560" s="24">
        <f>IF(AND(游戏总表!I560&gt;0,游戏总表!R560="非全年龄"),LOG(游戏总表!I560,10),"")</f>
        <v>4.3478372092177215</v>
      </c>
    </row>
    <row r="561" spans="25:30">
      <c r="Y561">
        <f>游戏总表!F561</f>
        <v>65.81</v>
      </c>
      <c r="Z561" s="24">
        <f>IF(游戏总表!I561&gt;0,LOG(游戏总表!I561,10),"")</f>
        <v>3.1936810295412812</v>
      </c>
      <c r="AA561" s="24" t="str">
        <f>IF(AND(游戏总表!I561&gt;0,游戏总表!Q561="高热度（&gt;198）"),LOG(游戏总表!I561,10),"")</f>
        <v/>
      </c>
      <c r="AB561" s="24">
        <f>IF(AND(游戏总表!I561&gt;0,游戏总表!Q561="低热度（≤198）"),LOG(游戏总表!I561,10),"")</f>
        <v>3.1936810295412812</v>
      </c>
      <c r="AC561" s="24">
        <f>IF(AND(游戏总表!I561&gt;0,游戏总表!R561="全年龄"),LOG(游戏总表!I561,10),"")</f>
        <v>3.1936810295412812</v>
      </c>
      <c r="AD561" s="24" t="str">
        <f>IF(AND(游戏总表!I561&gt;0,游戏总表!R561="非全年龄"),LOG(游戏总表!I561,10),"")</f>
        <v/>
      </c>
    </row>
    <row r="562" spans="25:30">
      <c r="Y562">
        <f>游戏总表!F562</f>
        <v>65.81</v>
      </c>
      <c r="Z562" s="24">
        <f>IF(游戏总表!I562&gt;0,LOG(游戏总表!I562,10),"")</f>
        <v>0</v>
      </c>
      <c r="AA562" s="24" t="str">
        <f>IF(AND(游戏总表!I562&gt;0,游戏总表!Q562="高热度（&gt;198）"),LOG(游戏总表!I562,10),"")</f>
        <v/>
      </c>
      <c r="AB562" s="24">
        <f>IF(AND(游戏总表!I562&gt;0,游戏总表!Q562="低热度（≤198）"),LOG(游戏总表!I562,10),"")</f>
        <v>0</v>
      </c>
      <c r="AC562" s="24" t="str">
        <f>IF(AND(游戏总表!I562&gt;0,游戏总表!R562="全年龄"),LOG(游戏总表!I562,10),"")</f>
        <v/>
      </c>
      <c r="AD562" s="24">
        <f>IF(AND(游戏总表!I562&gt;0,游戏总表!R562="非全年龄"),LOG(游戏总表!I562,10),"")</f>
        <v>0</v>
      </c>
    </row>
    <row r="563" spans="25:30">
      <c r="Y563">
        <f>游戏总表!F563</f>
        <v>65.81</v>
      </c>
      <c r="Z563" s="24">
        <f>IF(游戏总表!I563&gt;0,LOG(游戏总表!I563,10),"")</f>
        <v>3.7611005389581416</v>
      </c>
      <c r="AA563" s="24" t="str">
        <f>IF(AND(游戏总表!I563&gt;0,游戏总表!Q563="高热度（&gt;198）"),LOG(游戏总表!I563,10),"")</f>
        <v/>
      </c>
      <c r="AB563" s="24">
        <f>IF(AND(游戏总表!I563&gt;0,游戏总表!Q563="低热度（≤198）"),LOG(游戏总表!I563,10),"")</f>
        <v>3.7611005389581416</v>
      </c>
      <c r="AC563" s="24" t="str">
        <f>IF(AND(游戏总表!I563&gt;0,游戏总表!R563="全年龄"),LOG(游戏总表!I563,10),"")</f>
        <v/>
      </c>
      <c r="AD563" s="24">
        <f>IF(AND(游戏总表!I563&gt;0,游戏总表!R563="非全年龄"),LOG(游戏总表!I563,10),"")</f>
        <v>3.7611005389581416</v>
      </c>
    </row>
    <row r="564" spans="25:30">
      <c r="Y564">
        <f>游戏总表!F564</f>
        <v>65.81</v>
      </c>
      <c r="Z564" s="24">
        <f>IF(游戏总表!I564&gt;0,LOG(游戏总表!I564,10),"")</f>
        <v>4.4693211845152474</v>
      </c>
      <c r="AA564" s="24">
        <f>IF(AND(游戏总表!I564&gt;0,游戏总表!Q564="高热度（&gt;198）"),LOG(游戏总表!I564,10),"")</f>
        <v>4.4693211845152474</v>
      </c>
      <c r="AB564" s="24" t="str">
        <f>IF(AND(游戏总表!I564&gt;0,游戏总表!Q564="低热度（≤198）"),LOG(游戏总表!I564,10),"")</f>
        <v/>
      </c>
      <c r="AC564" s="24">
        <f>IF(AND(游戏总表!I564&gt;0,游戏总表!R564="全年龄"),LOG(游戏总表!I564,10),"")</f>
        <v>4.4693211845152474</v>
      </c>
      <c r="AD564" s="24" t="str">
        <f>IF(AND(游戏总表!I564&gt;0,游戏总表!R564="非全年龄"),LOG(游戏总表!I564,10),"")</f>
        <v/>
      </c>
    </row>
    <row r="565" spans="25:30">
      <c r="Y565">
        <f>游戏总表!F565</f>
        <v>65.77</v>
      </c>
      <c r="Z565" s="24">
        <f>IF(游戏总表!I565&gt;0,LOG(游戏总表!I565,10),"")</f>
        <v>3.4825877695267669</v>
      </c>
      <c r="AA565" s="24" t="str">
        <f>IF(AND(游戏总表!I565&gt;0,游戏总表!Q565="高热度（&gt;198）"),LOG(游戏总表!I565,10),"")</f>
        <v/>
      </c>
      <c r="AB565" s="24">
        <f>IF(AND(游戏总表!I565&gt;0,游戏总表!Q565="低热度（≤198）"),LOG(游戏总表!I565,10),"")</f>
        <v>3.4825877695267669</v>
      </c>
      <c r="AC565" s="24" t="str">
        <f>IF(AND(游戏总表!I565&gt;0,游戏总表!R565="全年龄"),LOG(游戏总表!I565,10),"")</f>
        <v/>
      </c>
      <c r="AD565" s="24">
        <f>IF(AND(游戏总表!I565&gt;0,游戏总表!R565="非全年龄"),LOG(游戏总表!I565,10),"")</f>
        <v>3.4825877695267669</v>
      </c>
    </row>
    <row r="566" spans="25:30">
      <c r="Y566">
        <f>游戏总表!F566</f>
        <v>65.739999999999995</v>
      </c>
      <c r="Z566" s="24">
        <f>IF(游戏总表!I566&gt;0,LOG(游戏总表!I566,10),"")</f>
        <v>3.2716093013788319</v>
      </c>
      <c r="AA566" s="24" t="str">
        <f>IF(AND(游戏总表!I566&gt;0,游戏总表!Q566="高热度（&gt;198）"),LOG(游戏总表!I566,10),"")</f>
        <v/>
      </c>
      <c r="AB566" s="24">
        <f>IF(AND(游戏总表!I566&gt;0,游戏总表!Q566="低热度（≤198）"),LOG(游戏总表!I566,10),"")</f>
        <v>3.2716093013788319</v>
      </c>
      <c r="AC566" s="24">
        <f>IF(AND(游戏总表!I566&gt;0,游戏总表!R566="全年龄"),LOG(游戏总表!I566,10),"")</f>
        <v>3.2716093013788319</v>
      </c>
      <c r="AD566" s="24" t="str">
        <f>IF(AND(游戏总表!I566&gt;0,游戏总表!R566="非全年龄"),LOG(游戏总表!I566,10),"")</f>
        <v/>
      </c>
    </row>
    <row r="567" spans="25:30">
      <c r="Y567">
        <f>游戏总表!F567</f>
        <v>65.680000000000007</v>
      </c>
      <c r="Z567" s="24">
        <f>IF(游戏总表!I567&gt;0,LOG(游戏总表!I567,10),"")</f>
        <v>3.5503506723016147</v>
      </c>
      <c r="AA567" s="24" t="str">
        <f>IF(AND(游戏总表!I567&gt;0,游戏总表!Q567="高热度（&gt;198）"),LOG(游戏总表!I567,10),"")</f>
        <v/>
      </c>
      <c r="AB567" s="24">
        <f>IF(AND(游戏总表!I567&gt;0,游戏总表!Q567="低热度（≤198）"),LOG(游戏总表!I567,10),"")</f>
        <v>3.5503506723016147</v>
      </c>
      <c r="AC567" s="24" t="str">
        <f>IF(AND(游戏总表!I567&gt;0,游戏总表!R567="全年龄"),LOG(游戏总表!I567,10),"")</f>
        <v/>
      </c>
      <c r="AD567" s="24">
        <f>IF(AND(游戏总表!I567&gt;0,游戏总表!R567="非全年龄"),LOG(游戏总表!I567,10),"")</f>
        <v>3.5503506723016147</v>
      </c>
    </row>
    <row r="568" spans="25:30">
      <c r="Y568">
        <f>游戏总表!F568</f>
        <v>65.680000000000007</v>
      </c>
      <c r="Z568" s="24">
        <f>IF(游戏总表!I568&gt;0,LOG(游戏总表!I568,10),"")</f>
        <v>4.1170059966359664</v>
      </c>
      <c r="AA568" s="24">
        <f>IF(AND(游戏总表!I568&gt;0,游戏总表!Q568="高热度（&gt;198）"),LOG(游戏总表!I568,10),"")</f>
        <v>4.1170059966359664</v>
      </c>
      <c r="AB568" s="24" t="str">
        <f>IF(AND(游戏总表!I568&gt;0,游戏总表!Q568="低热度（≤198）"),LOG(游戏总表!I568,10),"")</f>
        <v/>
      </c>
      <c r="AC568" s="24">
        <f>IF(AND(游戏总表!I568&gt;0,游戏总表!R568="全年龄"),LOG(游戏总表!I568,10),"")</f>
        <v>4.1170059966359664</v>
      </c>
      <c r="AD568" s="24" t="str">
        <f>IF(AND(游戏总表!I568&gt;0,游戏总表!R568="非全年龄"),LOG(游戏总表!I568,10),"")</f>
        <v/>
      </c>
    </row>
    <row r="569" spans="25:30">
      <c r="Y569">
        <f>游戏总表!F569</f>
        <v>65.61</v>
      </c>
      <c r="Z569" s="24">
        <f>IF(游戏总表!I569&gt;0,LOG(游戏总表!I569,10),"")</f>
        <v>4.0247729130796319</v>
      </c>
      <c r="AA569" s="24">
        <f>IF(AND(游戏总表!I569&gt;0,游戏总表!Q569="高热度（&gt;198）"),LOG(游戏总表!I569,10),"")</f>
        <v>4.0247729130796319</v>
      </c>
      <c r="AB569" s="24" t="str">
        <f>IF(AND(游戏总表!I569&gt;0,游戏总表!Q569="低热度（≤198）"),LOG(游戏总表!I569,10),"")</f>
        <v/>
      </c>
      <c r="AC569" s="24">
        <f>IF(AND(游戏总表!I569&gt;0,游戏总表!R569="全年龄"),LOG(游戏总表!I569,10),"")</f>
        <v>4.0247729130796319</v>
      </c>
      <c r="AD569" s="24" t="str">
        <f>IF(AND(游戏总表!I569&gt;0,游戏总表!R569="非全年龄"),LOG(游戏总表!I569,10),"")</f>
        <v/>
      </c>
    </row>
    <row r="570" spans="25:30">
      <c r="Y570">
        <f>游戏总表!F570</f>
        <v>65.61</v>
      </c>
      <c r="Z570" s="24">
        <f>IF(游戏总表!I570&gt;0,LOG(游戏总表!I570,10),"")</f>
        <v>3.6154239528859438</v>
      </c>
      <c r="AA570" s="24" t="str">
        <f>IF(AND(游戏总表!I570&gt;0,游戏总表!Q570="高热度（&gt;198）"),LOG(游戏总表!I570,10),"")</f>
        <v/>
      </c>
      <c r="AB570" s="24">
        <f>IF(AND(游戏总表!I570&gt;0,游戏总表!Q570="低热度（≤198）"),LOG(游戏总表!I570,10),"")</f>
        <v>3.6154239528859438</v>
      </c>
      <c r="AC570" s="24">
        <f>IF(AND(游戏总表!I570&gt;0,游戏总表!R570="全年龄"),LOG(游戏总表!I570,10),"")</f>
        <v>3.6154239528859438</v>
      </c>
      <c r="AD570" s="24" t="str">
        <f>IF(AND(游戏总表!I570&gt;0,游戏总表!R570="非全年龄"),LOG(游戏总表!I570,10),"")</f>
        <v/>
      </c>
    </row>
    <row r="571" spans="25:30">
      <c r="Y571">
        <f>游戏总表!F571</f>
        <v>65.61</v>
      </c>
      <c r="Z571" s="24" t="str">
        <f>IF(游戏总表!I571&gt;0,LOG(游戏总表!I571,10),"")</f>
        <v/>
      </c>
      <c r="AA571" s="24" t="str">
        <f>IF(AND(游戏总表!I571&gt;0,游戏总表!Q571="高热度（&gt;198）"),LOG(游戏总表!I571,10),"")</f>
        <v/>
      </c>
      <c r="AB571" s="24" t="str">
        <f>IF(AND(游戏总表!I571&gt;0,游戏总表!Q571="低热度（≤198）"),LOG(游戏总表!I571,10),"")</f>
        <v/>
      </c>
      <c r="AC571" s="24" t="str">
        <f>IF(AND(游戏总表!I571&gt;0,游戏总表!R571="全年龄"),LOG(游戏总表!I571,10),"")</f>
        <v/>
      </c>
      <c r="AD571" s="24" t="str">
        <f>IF(AND(游戏总表!I571&gt;0,游戏总表!R571="非全年龄"),LOG(游戏总表!I571,10),"")</f>
        <v/>
      </c>
    </row>
    <row r="572" spans="25:30">
      <c r="Y572">
        <f>游戏总表!F572</f>
        <v>65.61</v>
      </c>
      <c r="Z572" s="24">
        <f>IF(游戏总表!I572&gt;0,LOG(游戏总表!I572,10),"")</f>
        <v>3.906927347308955</v>
      </c>
      <c r="AA572" s="24">
        <f>IF(AND(游戏总表!I572&gt;0,游戏总表!Q572="高热度（&gt;198）"),LOG(游戏总表!I572,10),"")</f>
        <v>3.906927347308955</v>
      </c>
      <c r="AB572" s="24" t="str">
        <f>IF(AND(游戏总表!I572&gt;0,游戏总表!Q572="低热度（≤198）"),LOG(游戏总表!I572,10),"")</f>
        <v/>
      </c>
      <c r="AC572" s="24">
        <f>IF(AND(游戏总表!I572&gt;0,游戏总表!R572="全年龄"),LOG(游戏总表!I572,10),"")</f>
        <v>3.906927347308955</v>
      </c>
      <c r="AD572" s="24" t="str">
        <f>IF(AND(游戏总表!I572&gt;0,游戏总表!R572="非全年龄"),LOG(游戏总表!I572,10),"")</f>
        <v/>
      </c>
    </row>
    <row r="573" spans="25:30">
      <c r="Y573">
        <f>游戏总表!F573</f>
        <v>65.61</v>
      </c>
      <c r="Z573" s="24">
        <f>IF(游戏总表!I573&gt;0,LOG(游戏总表!I573,10),"")</f>
        <v>2.5774917998372251</v>
      </c>
      <c r="AA573" s="24" t="str">
        <f>IF(AND(游戏总表!I573&gt;0,游戏总表!Q573="高热度（&gt;198）"),LOG(游戏总表!I573,10),"")</f>
        <v/>
      </c>
      <c r="AB573" s="24">
        <f>IF(AND(游戏总表!I573&gt;0,游戏总表!Q573="低热度（≤198）"),LOG(游戏总表!I573,10),"")</f>
        <v>2.5774917998372251</v>
      </c>
      <c r="AC573" s="24">
        <f>IF(AND(游戏总表!I573&gt;0,游戏总表!R573="全年龄"),LOG(游戏总表!I573,10),"")</f>
        <v>2.5774917998372251</v>
      </c>
      <c r="AD573" s="24" t="str">
        <f>IF(AND(游戏总表!I573&gt;0,游戏总表!R573="非全年龄"),LOG(游戏总表!I573,10),"")</f>
        <v/>
      </c>
    </row>
    <row r="574" spans="25:30">
      <c r="Y574">
        <f>游戏总表!F574</f>
        <v>65.58</v>
      </c>
      <c r="Z574" s="24">
        <f>IF(游戏总表!I574&gt;0,LOG(游戏总表!I574,10),"")</f>
        <v>4.7386854470888942</v>
      </c>
      <c r="AA574" s="24">
        <f>IF(AND(游戏总表!I574&gt;0,游戏总表!Q574="高热度（&gt;198）"),LOG(游戏总表!I574,10),"")</f>
        <v>4.7386854470888942</v>
      </c>
      <c r="AB574" s="24" t="str">
        <f>IF(AND(游戏总表!I574&gt;0,游戏总表!Q574="低热度（≤198）"),LOG(游戏总表!I574,10),"")</f>
        <v/>
      </c>
      <c r="AC574" s="24" t="str">
        <f>IF(AND(游戏总表!I574&gt;0,游戏总表!R574="全年龄"),LOG(游戏总表!I574,10),"")</f>
        <v/>
      </c>
      <c r="AD574" s="24">
        <f>IF(AND(游戏总表!I574&gt;0,游戏总表!R574="非全年龄"),LOG(游戏总表!I574,10),"")</f>
        <v>4.7386854470888942</v>
      </c>
    </row>
    <row r="575" spans="25:30">
      <c r="Y575">
        <f>游戏总表!F575</f>
        <v>65.58</v>
      </c>
      <c r="Z575" s="24">
        <f>IF(游戏总表!I575&gt;0,LOG(游戏总表!I575,10),"")</f>
        <v>2.0530784434834195</v>
      </c>
      <c r="AA575" s="24" t="str">
        <f>IF(AND(游戏总表!I575&gt;0,游戏总表!Q575="高热度（&gt;198）"),LOG(游戏总表!I575,10),"")</f>
        <v/>
      </c>
      <c r="AB575" s="24">
        <f>IF(AND(游戏总表!I575&gt;0,游戏总表!Q575="低热度（≤198）"),LOG(游戏总表!I575,10),"")</f>
        <v>2.0530784434834195</v>
      </c>
      <c r="AC575" s="24">
        <f>IF(AND(游戏总表!I575&gt;0,游戏总表!R575="全年龄"),LOG(游戏总表!I575,10),"")</f>
        <v>2.0530784434834195</v>
      </c>
      <c r="AD575" s="24" t="str">
        <f>IF(AND(游戏总表!I575&gt;0,游戏总表!R575="非全年龄"),LOG(游戏总表!I575,10),"")</f>
        <v/>
      </c>
    </row>
    <row r="576" spans="25:30">
      <c r="Y576">
        <f>游戏总表!F576</f>
        <v>65.540000000000006</v>
      </c>
      <c r="Z576" s="24">
        <f>IF(游戏总表!I576&gt;0,LOG(游戏总表!I576,10),"")</f>
        <v>2.5682017240669945</v>
      </c>
      <c r="AA576" s="24" t="str">
        <f>IF(AND(游戏总表!I576&gt;0,游戏总表!Q576="高热度（&gt;198）"),LOG(游戏总表!I576,10),"")</f>
        <v/>
      </c>
      <c r="AB576" s="24">
        <f>IF(AND(游戏总表!I576&gt;0,游戏总表!Q576="低热度（≤198）"),LOG(游戏总表!I576,10),"")</f>
        <v>2.5682017240669945</v>
      </c>
      <c r="AC576" s="24">
        <f>IF(AND(游戏总表!I576&gt;0,游戏总表!R576="全年龄"),LOG(游戏总表!I576,10),"")</f>
        <v>2.5682017240669945</v>
      </c>
      <c r="AD576" s="24" t="str">
        <f>IF(AND(游戏总表!I576&gt;0,游戏总表!R576="非全年龄"),LOG(游戏总表!I576,10),"")</f>
        <v/>
      </c>
    </row>
    <row r="577" spans="25:30">
      <c r="Y577">
        <f>游戏总表!F577</f>
        <v>65.41</v>
      </c>
      <c r="Z577" s="24">
        <f>IF(游戏总表!I577&gt;0,LOG(游戏总表!I577,10),"")</f>
        <v>3.1267805770120085</v>
      </c>
      <c r="AA577" s="24" t="str">
        <f>IF(AND(游戏总表!I577&gt;0,游戏总表!Q577="高热度（&gt;198）"),LOG(游戏总表!I577,10),"")</f>
        <v/>
      </c>
      <c r="AB577" s="24">
        <f>IF(AND(游戏总表!I577&gt;0,游戏总表!Q577="低热度（≤198）"),LOG(游戏总表!I577,10),"")</f>
        <v>3.1267805770120085</v>
      </c>
      <c r="AC577" s="24">
        <f>IF(AND(游戏总表!I577&gt;0,游戏总表!R577="全年龄"),LOG(游戏总表!I577,10),"")</f>
        <v>3.1267805770120085</v>
      </c>
      <c r="AD577" s="24" t="str">
        <f>IF(AND(游戏总表!I577&gt;0,游戏总表!R577="非全年龄"),LOG(游戏总表!I577,10),"")</f>
        <v/>
      </c>
    </row>
    <row r="578" spans="25:30">
      <c r="Y578">
        <f>游戏总表!F578</f>
        <v>65.38</v>
      </c>
      <c r="Z578" s="24">
        <f>IF(游戏总表!I578&gt;0,LOG(游戏总表!I578,10),"")</f>
        <v>2.9047155452786808</v>
      </c>
      <c r="AA578" s="24" t="str">
        <f>IF(AND(游戏总表!I578&gt;0,游戏总表!Q578="高热度（&gt;198）"),LOG(游戏总表!I578,10),"")</f>
        <v/>
      </c>
      <c r="AB578" s="24">
        <f>IF(AND(游戏总表!I578&gt;0,游戏总表!Q578="低热度（≤198）"),LOG(游戏总表!I578,10),"")</f>
        <v>2.9047155452786808</v>
      </c>
      <c r="AC578" s="24">
        <f>IF(AND(游戏总表!I578&gt;0,游戏总表!R578="全年龄"),LOG(游戏总表!I578,10),"")</f>
        <v>2.9047155452786808</v>
      </c>
      <c r="AD578" s="24" t="str">
        <f>IF(AND(游戏总表!I578&gt;0,游戏总表!R578="非全年龄"),LOG(游戏总表!I578,10),"")</f>
        <v/>
      </c>
    </row>
    <row r="579" spans="25:30">
      <c r="Y579">
        <f>游戏总表!F579</f>
        <v>65.349999999999994</v>
      </c>
      <c r="Z579" s="24">
        <f>IF(游戏总表!I579&gt;0,LOG(游戏总表!I579,10),"")</f>
        <v>2.9111576087399764</v>
      </c>
      <c r="AA579" s="24" t="str">
        <f>IF(AND(游戏总表!I579&gt;0,游戏总表!Q579="高热度（&gt;198）"),LOG(游戏总表!I579,10),"")</f>
        <v/>
      </c>
      <c r="AB579" s="24">
        <f>IF(AND(游戏总表!I579&gt;0,游戏总表!Q579="低热度（≤198）"),LOG(游戏总表!I579,10),"")</f>
        <v>2.9111576087399764</v>
      </c>
      <c r="AC579" s="24" t="str">
        <f>IF(AND(游戏总表!I579&gt;0,游戏总表!R579="全年龄"),LOG(游戏总表!I579,10),"")</f>
        <v/>
      </c>
      <c r="AD579" s="24">
        <f>IF(AND(游戏总表!I579&gt;0,游戏总表!R579="非全年龄"),LOG(游戏总表!I579,10),"")</f>
        <v>2.9111576087399764</v>
      </c>
    </row>
    <row r="580" spans="25:30">
      <c r="Y580">
        <f>游戏总表!F580</f>
        <v>65.349999999999994</v>
      </c>
      <c r="Z580" s="24">
        <f>IF(游戏总表!I580&gt;0,LOG(游戏总表!I580,10),"")</f>
        <v>4.68524896024201</v>
      </c>
      <c r="AA580" s="24">
        <f>IF(AND(游戏总表!I580&gt;0,游戏总表!Q580="高热度（&gt;198）"),LOG(游戏总表!I580,10),"")</f>
        <v>4.68524896024201</v>
      </c>
      <c r="AB580" s="24" t="str">
        <f>IF(AND(游戏总表!I580&gt;0,游戏总表!Q580="低热度（≤198）"),LOG(游戏总表!I580,10),"")</f>
        <v/>
      </c>
      <c r="AC580" s="24">
        <f>IF(AND(游戏总表!I580&gt;0,游戏总表!R580="全年龄"),LOG(游戏总表!I580,10),"")</f>
        <v>4.68524896024201</v>
      </c>
      <c r="AD580" s="24" t="str">
        <f>IF(AND(游戏总表!I580&gt;0,游戏总表!R580="非全年龄"),LOG(游戏总表!I580,10),"")</f>
        <v/>
      </c>
    </row>
    <row r="581" spans="25:30">
      <c r="Y581">
        <f>游戏总表!F581</f>
        <v>65.349999999999994</v>
      </c>
      <c r="Z581" s="24" t="str">
        <f>IF(游戏总表!I581&gt;0,LOG(游戏总表!I581,10),"")</f>
        <v/>
      </c>
      <c r="AA581" s="24" t="str">
        <f>IF(AND(游戏总表!I581&gt;0,游戏总表!Q581="高热度（&gt;198）"),LOG(游戏总表!I581,10),"")</f>
        <v/>
      </c>
      <c r="AB581" s="24" t="str">
        <f>IF(AND(游戏总表!I581&gt;0,游戏总表!Q581="低热度（≤198）"),LOG(游戏总表!I581,10),"")</f>
        <v/>
      </c>
      <c r="AC581" s="24" t="str">
        <f>IF(AND(游戏总表!I581&gt;0,游戏总表!R581="全年龄"),LOG(游戏总表!I581,10),"")</f>
        <v/>
      </c>
      <c r="AD581" s="24" t="str">
        <f>IF(AND(游戏总表!I581&gt;0,游戏总表!R581="非全年龄"),LOG(游戏总表!I581,10),"")</f>
        <v/>
      </c>
    </row>
    <row r="582" spans="25:30">
      <c r="Y582">
        <f>游戏总表!F582</f>
        <v>65.349999999999994</v>
      </c>
      <c r="Z582" s="24">
        <f>IF(游戏总表!I582&gt;0,LOG(游戏总表!I582,10),"")</f>
        <v>3.833274639290563</v>
      </c>
      <c r="AA582" s="24">
        <f>IF(AND(游戏总表!I582&gt;0,游戏总表!Q582="高热度（&gt;198）"),LOG(游戏总表!I582,10),"")</f>
        <v>3.833274639290563</v>
      </c>
      <c r="AB582" s="24" t="str">
        <f>IF(AND(游戏总表!I582&gt;0,游戏总表!Q582="低热度（≤198）"),LOG(游戏总表!I582,10),"")</f>
        <v/>
      </c>
      <c r="AC582" s="24">
        <f>IF(AND(游戏总表!I582&gt;0,游戏总表!R582="全年龄"),LOG(游戏总表!I582,10),"")</f>
        <v>3.833274639290563</v>
      </c>
      <c r="AD582" s="24" t="str">
        <f>IF(AND(游戏总表!I582&gt;0,游戏总表!R582="非全年龄"),LOG(游戏总表!I582,10),"")</f>
        <v/>
      </c>
    </row>
    <row r="583" spans="25:30">
      <c r="Y583">
        <f>游戏总表!F583</f>
        <v>65.349999999999994</v>
      </c>
      <c r="Z583" s="24">
        <f>IF(游戏总表!I583&gt;0,LOG(游戏总表!I583,10),"")</f>
        <v>4.4611532349908423</v>
      </c>
      <c r="AA583" s="24">
        <f>IF(AND(游戏总表!I583&gt;0,游戏总表!Q583="高热度（&gt;198）"),LOG(游戏总表!I583,10),"")</f>
        <v>4.4611532349908423</v>
      </c>
      <c r="AB583" s="24" t="str">
        <f>IF(AND(游戏总表!I583&gt;0,游戏总表!Q583="低热度（≤198）"),LOG(游戏总表!I583,10),"")</f>
        <v/>
      </c>
      <c r="AC583" s="24">
        <f>IF(AND(游戏总表!I583&gt;0,游戏总表!R583="全年龄"),LOG(游戏总表!I583,10),"")</f>
        <v>4.4611532349908423</v>
      </c>
      <c r="AD583" s="24" t="str">
        <f>IF(AND(游戏总表!I583&gt;0,游戏总表!R583="非全年龄"),LOG(游戏总表!I583,10),"")</f>
        <v/>
      </c>
    </row>
    <row r="584" spans="25:30">
      <c r="Y584">
        <f>游戏总表!F584</f>
        <v>65.28</v>
      </c>
      <c r="Z584" s="24">
        <f>IF(游戏总表!I584&gt;0,LOG(游戏总表!I584,10),"")</f>
        <v>3.5822906827189933</v>
      </c>
      <c r="AA584" s="24" t="str">
        <f>IF(AND(游戏总表!I584&gt;0,游戏总表!Q584="高热度（&gt;198）"),LOG(游戏总表!I584,10),"")</f>
        <v/>
      </c>
      <c r="AB584" s="24">
        <f>IF(AND(游戏总表!I584&gt;0,游戏总表!Q584="低热度（≤198）"),LOG(游戏总表!I584,10),"")</f>
        <v>3.5822906827189933</v>
      </c>
      <c r="AC584" s="24">
        <f>IF(AND(游戏总表!I584&gt;0,游戏总表!R584="全年龄"),LOG(游戏总表!I584,10),"")</f>
        <v>3.5822906827189933</v>
      </c>
      <c r="AD584" s="24" t="str">
        <f>IF(AND(游戏总表!I584&gt;0,游戏总表!R584="非全年龄"),LOG(游戏总表!I584,10),"")</f>
        <v/>
      </c>
    </row>
    <row r="585" spans="25:30">
      <c r="Y585">
        <f>游戏总表!F585</f>
        <v>65.28</v>
      </c>
      <c r="Z585" s="24">
        <f>IF(游戏总表!I585&gt;0,LOG(游戏总表!I585,10),"")</f>
        <v>4.016699138064971</v>
      </c>
      <c r="AA585" s="24">
        <f>IF(AND(游戏总表!I585&gt;0,游戏总表!Q585="高热度（&gt;198）"),LOG(游戏总表!I585,10),"")</f>
        <v>4.016699138064971</v>
      </c>
      <c r="AB585" s="24" t="str">
        <f>IF(AND(游戏总表!I585&gt;0,游戏总表!Q585="低热度（≤198）"),LOG(游戏总表!I585,10),"")</f>
        <v/>
      </c>
      <c r="AC585" s="24">
        <f>IF(AND(游戏总表!I585&gt;0,游戏总表!R585="全年龄"),LOG(游戏总表!I585,10),"")</f>
        <v>4.016699138064971</v>
      </c>
      <c r="AD585" s="24" t="str">
        <f>IF(AND(游戏总表!I585&gt;0,游戏总表!R585="非全年龄"),LOG(游戏总表!I585,10),"")</f>
        <v/>
      </c>
    </row>
    <row r="586" spans="25:30">
      <c r="Y586">
        <f>游戏总表!F586</f>
        <v>65.25</v>
      </c>
      <c r="Z586" s="24">
        <f>IF(游戏总表!I586&gt;0,LOG(游戏总表!I586,10),"")</f>
        <v>3.825555932290357</v>
      </c>
      <c r="AA586" s="24">
        <f>IF(AND(游戏总表!I586&gt;0,游戏总表!Q586="高热度（&gt;198）"),LOG(游戏总表!I586,10),"")</f>
        <v>3.825555932290357</v>
      </c>
      <c r="AB586" s="24" t="str">
        <f>IF(AND(游戏总表!I586&gt;0,游戏总表!Q586="低热度（≤198）"),LOG(游戏总表!I586,10),"")</f>
        <v/>
      </c>
      <c r="AC586" s="24" t="str">
        <f>IF(AND(游戏总表!I586&gt;0,游戏总表!R586="全年龄"),LOG(游戏总表!I586,10),"")</f>
        <v/>
      </c>
      <c r="AD586" s="24">
        <f>IF(AND(游戏总表!I586&gt;0,游戏总表!R586="非全年龄"),LOG(游戏总表!I586,10),"")</f>
        <v>3.825555932290357</v>
      </c>
    </row>
    <row r="587" spans="25:30">
      <c r="Y587">
        <f>游戏总表!F587</f>
        <v>65.180000000000007</v>
      </c>
      <c r="Z587" s="24">
        <f>IF(游戏总表!I587&gt;0,LOG(游戏总表!I587,10),"")</f>
        <v>3.7067177823367587</v>
      </c>
      <c r="AA587" s="24" t="str">
        <f>IF(AND(游戏总表!I587&gt;0,游戏总表!Q587="高热度（&gt;198）"),LOG(游戏总表!I587,10),"")</f>
        <v/>
      </c>
      <c r="AB587" s="24">
        <f>IF(AND(游戏总表!I587&gt;0,游戏总表!Q587="低热度（≤198）"),LOG(游戏总表!I587,10),"")</f>
        <v>3.7067177823367587</v>
      </c>
      <c r="AC587" s="24" t="str">
        <f>IF(AND(游戏总表!I587&gt;0,游戏总表!R587="全年龄"),LOG(游戏总表!I587,10),"")</f>
        <v/>
      </c>
      <c r="AD587" s="24">
        <f>IF(AND(游戏总表!I587&gt;0,游戏总表!R587="非全年龄"),LOG(游戏总表!I587,10),"")</f>
        <v>3.7067177823367587</v>
      </c>
    </row>
    <row r="588" spans="25:30">
      <c r="Y588">
        <f>游戏总表!F588</f>
        <v>65.180000000000007</v>
      </c>
      <c r="Z588" s="24">
        <f>IF(游戏总表!I588&gt;0,LOG(游戏总表!I588,10),"")</f>
        <v>2.9304395947666997</v>
      </c>
      <c r="AA588" s="24" t="str">
        <f>IF(AND(游戏总表!I588&gt;0,游戏总表!Q588="高热度（&gt;198）"),LOG(游戏总表!I588,10),"")</f>
        <v/>
      </c>
      <c r="AB588" s="24">
        <f>IF(AND(游戏总表!I588&gt;0,游戏总表!Q588="低热度（≤198）"),LOG(游戏总表!I588,10),"")</f>
        <v>2.9304395947666997</v>
      </c>
      <c r="AC588" s="24">
        <f>IF(AND(游戏总表!I588&gt;0,游戏总表!R588="全年龄"),LOG(游戏总表!I588,10),"")</f>
        <v>2.9304395947666997</v>
      </c>
      <c r="AD588" s="24" t="str">
        <f>IF(AND(游戏总表!I588&gt;0,游戏总表!R588="非全年龄"),LOG(游戏总表!I588,10),"")</f>
        <v/>
      </c>
    </row>
    <row r="589" spans="25:30">
      <c r="Y589">
        <f>游戏总表!F589</f>
        <v>65.180000000000007</v>
      </c>
      <c r="Z589" s="24" t="str">
        <f>IF(游戏总表!I589&gt;0,LOG(游戏总表!I589,10),"")</f>
        <v/>
      </c>
      <c r="AA589" s="24" t="str">
        <f>IF(AND(游戏总表!I589&gt;0,游戏总表!Q589="高热度（&gt;198）"),LOG(游戏总表!I589,10),"")</f>
        <v/>
      </c>
      <c r="AB589" s="24" t="str">
        <f>IF(AND(游戏总表!I589&gt;0,游戏总表!Q589="低热度（≤198）"),LOG(游戏总表!I589,10),"")</f>
        <v/>
      </c>
      <c r="AC589" s="24" t="str">
        <f>IF(AND(游戏总表!I589&gt;0,游戏总表!R589="全年龄"),LOG(游戏总表!I589,10),"")</f>
        <v/>
      </c>
      <c r="AD589" s="24" t="str">
        <f>IF(AND(游戏总表!I589&gt;0,游戏总表!R589="非全年龄"),LOG(游戏总表!I589,10),"")</f>
        <v/>
      </c>
    </row>
    <row r="590" spans="25:30">
      <c r="Y590">
        <f>游戏总表!F590</f>
        <v>65.180000000000007</v>
      </c>
      <c r="Z590" s="24">
        <f>IF(游戏总表!I590&gt;0,LOG(游戏总表!I590,10),"")</f>
        <v>3.5608626947274642</v>
      </c>
      <c r="AA590" s="24" t="str">
        <f>IF(AND(游戏总表!I590&gt;0,游戏总表!Q590="高热度（&gt;198）"),LOG(游戏总表!I590,10),"")</f>
        <v/>
      </c>
      <c r="AB590" s="24">
        <f>IF(AND(游戏总表!I590&gt;0,游戏总表!Q590="低热度（≤198）"),LOG(游戏总表!I590,10),"")</f>
        <v>3.5608626947274642</v>
      </c>
      <c r="AC590" s="24">
        <f>IF(AND(游戏总表!I590&gt;0,游戏总表!R590="全年龄"),LOG(游戏总表!I590,10),"")</f>
        <v>3.5608626947274642</v>
      </c>
      <c r="AD590" s="24" t="str">
        <f>IF(AND(游戏总表!I590&gt;0,游戏总表!R590="非全年龄"),LOG(游戏总表!I590,10),"")</f>
        <v/>
      </c>
    </row>
    <row r="591" spans="25:30">
      <c r="Y591">
        <f>游戏总表!F591</f>
        <v>65.150000000000006</v>
      </c>
      <c r="Z591" s="24" t="str">
        <f>IF(游戏总表!I591&gt;0,LOG(游戏总表!I591,10),"")</f>
        <v/>
      </c>
      <c r="AA591" s="24" t="str">
        <f>IF(AND(游戏总表!I591&gt;0,游戏总表!Q591="高热度（&gt;198）"),LOG(游戏总表!I591,10),"")</f>
        <v/>
      </c>
      <c r="AB591" s="24" t="str">
        <f>IF(AND(游戏总表!I591&gt;0,游戏总表!Q591="低热度（≤198）"),LOG(游戏总表!I591,10),"")</f>
        <v/>
      </c>
      <c r="AC591" s="24" t="str">
        <f>IF(AND(游戏总表!I591&gt;0,游戏总表!R591="全年龄"),LOG(游戏总表!I591,10),"")</f>
        <v/>
      </c>
      <c r="AD591" s="24" t="str">
        <f>IF(AND(游戏总表!I591&gt;0,游戏总表!R591="非全年龄"),LOG(游戏总表!I591,10),"")</f>
        <v/>
      </c>
    </row>
    <row r="592" spans="25:30">
      <c r="Y592">
        <f>游戏总表!F592</f>
        <v>65.150000000000006</v>
      </c>
      <c r="Z592" s="24" t="str">
        <f>IF(游戏总表!I592&gt;0,LOG(游戏总表!I592,10),"")</f>
        <v/>
      </c>
      <c r="AA592" s="24" t="str">
        <f>IF(AND(游戏总表!I592&gt;0,游戏总表!Q592="高热度（&gt;198）"),LOG(游戏总表!I592,10),"")</f>
        <v/>
      </c>
      <c r="AB592" s="24" t="str">
        <f>IF(AND(游戏总表!I592&gt;0,游戏总表!Q592="低热度（≤198）"),LOG(游戏总表!I592,10),"")</f>
        <v/>
      </c>
      <c r="AC592" s="24" t="str">
        <f>IF(AND(游戏总表!I592&gt;0,游戏总表!R592="全年龄"),LOG(游戏总表!I592,10),"")</f>
        <v/>
      </c>
      <c r="AD592" s="24" t="str">
        <f>IF(AND(游戏总表!I592&gt;0,游戏总表!R592="非全年龄"),LOG(游戏总表!I592,10),"")</f>
        <v/>
      </c>
    </row>
    <row r="593" spans="25:30">
      <c r="Y593">
        <f>游戏总表!F593</f>
        <v>65.150000000000006</v>
      </c>
      <c r="Z593" s="24">
        <f>IF(游戏总表!I593&gt;0,LOG(游戏总表!I593,10),"")</f>
        <v>5.6402170033195498</v>
      </c>
      <c r="AA593" s="24">
        <f>IF(AND(游戏总表!I593&gt;0,游戏总表!Q593="高热度（&gt;198）"),LOG(游戏总表!I593,10),"")</f>
        <v>5.6402170033195498</v>
      </c>
      <c r="AB593" s="24" t="str">
        <f>IF(AND(游戏总表!I593&gt;0,游戏总表!Q593="低热度（≤198）"),LOG(游戏总表!I593,10),"")</f>
        <v/>
      </c>
      <c r="AC593" s="24">
        <f>IF(AND(游戏总表!I593&gt;0,游戏总表!R593="全年龄"),LOG(游戏总表!I593,10),"")</f>
        <v>5.6402170033195498</v>
      </c>
      <c r="AD593" s="24" t="str">
        <f>IF(AND(游戏总表!I593&gt;0,游戏总表!R593="非全年龄"),LOG(游戏总表!I593,10),"")</f>
        <v/>
      </c>
    </row>
    <row r="594" spans="25:30">
      <c r="Y594">
        <f>游戏总表!F594</f>
        <v>65.12</v>
      </c>
      <c r="Z594" s="24">
        <f>IF(游戏总表!I594&gt;0,LOG(游戏总表!I594,10),"")</f>
        <v>3.3765769570565114</v>
      </c>
      <c r="AA594" s="24" t="str">
        <f>IF(AND(游戏总表!I594&gt;0,游戏总表!Q594="高热度（&gt;198）"),LOG(游戏总表!I594,10),"")</f>
        <v/>
      </c>
      <c r="AB594" s="24">
        <f>IF(AND(游戏总表!I594&gt;0,游戏总表!Q594="低热度（≤198）"),LOG(游戏总表!I594,10),"")</f>
        <v>3.3765769570565114</v>
      </c>
      <c r="AC594" s="24">
        <f>IF(AND(游戏总表!I594&gt;0,游戏总表!R594="全年龄"),LOG(游戏总表!I594,10),"")</f>
        <v>3.3765769570565114</v>
      </c>
      <c r="AD594" s="24" t="str">
        <f>IF(AND(游戏总表!I594&gt;0,游戏总表!R594="非全年龄"),LOG(游戏总表!I594,10),"")</f>
        <v/>
      </c>
    </row>
    <row r="595" spans="25:30">
      <c r="Y595">
        <f>游戏总表!F595</f>
        <v>65.12</v>
      </c>
      <c r="Z595" s="24">
        <f>IF(游戏总表!I595&gt;0,LOG(游戏总表!I595,10),"")</f>
        <v>3.564073978977147</v>
      </c>
      <c r="AA595" s="24" t="str">
        <f>IF(AND(游戏总表!I595&gt;0,游戏总表!Q595="高热度（&gt;198）"),LOG(游戏总表!I595,10),"")</f>
        <v/>
      </c>
      <c r="AB595" s="24">
        <f>IF(AND(游戏总表!I595&gt;0,游戏总表!Q595="低热度（≤198）"),LOG(游戏总表!I595,10),"")</f>
        <v>3.564073978977147</v>
      </c>
      <c r="AC595" s="24" t="str">
        <f>IF(AND(游戏总表!I595&gt;0,游戏总表!R595="全年龄"),LOG(游戏总表!I595,10),"")</f>
        <v/>
      </c>
      <c r="AD595" s="24">
        <f>IF(AND(游戏总表!I595&gt;0,游戏总表!R595="非全年龄"),LOG(游戏总表!I595,10),"")</f>
        <v>3.564073978977147</v>
      </c>
    </row>
    <row r="596" spans="25:30">
      <c r="Y596">
        <f>游戏总表!F596</f>
        <v>65.12</v>
      </c>
      <c r="Z596" s="24" t="str">
        <f>IF(游戏总表!I596&gt;0,LOG(游戏总表!I596,10),"")</f>
        <v/>
      </c>
      <c r="AA596" s="24" t="str">
        <f>IF(AND(游戏总表!I596&gt;0,游戏总表!Q596="高热度（&gt;198）"),LOG(游戏总表!I596,10),"")</f>
        <v/>
      </c>
      <c r="AB596" s="24" t="str">
        <f>IF(AND(游戏总表!I596&gt;0,游戏总表!Q596="低热度（≤198）"),LOG(游戏总表!I596,10),"")</f>
        <v/>
      </c>
      <c r="AC596" s="24" t="str">
        <f>IF(AND(游戏总表!I596&gt;0,游戏总表!R596="全年龄"),LOG(游戏总表!I596,10),"")</f>
        <v/>
      </c>
      <c r="AD596" s="24" t="str">
        <f>IF(AND(游戏总表!I596&gt;0,游戏总表!R596="非全年龄"),LOG(游戏总表!I596,10),"")</f>
        <v/>
      </c>
    </row>
    <row r="597" spans="25:30">
      <c r="Y597">
        <f>游戏总表!F597</f>
        <v>65.08</v>
      </c>
      <c r="Z597" s="24">
        <f>IF(游戏总表!I597&gt;0,LOG(游戏总表!I597,10),"")</f>
        <v>4.1789769472931688</v>
      </c>
      <c r="AA597" s="24">
        <f>IF(AND(游戏总表!I597&gt;0,游戏总表!Q597="高热度（&gt;198）"),LOG(游戏总表!I597,10),"")</f>
        <v>4.1789769472931688</v>
      </c>
      <c r="AB597" s="24" t="str">
        <f>IF(AND(游戏总表!I597&gt;0,游戏总表!Q597="低热度（≤198）"),LOG(游戏总表!I597,10),"")</f>
        <v/>
      </c>
      <c r="AC597" s="24" t="str">
        <f>IF(AND(游戏总表!I597&gt;0,游戏总表!R597="全年龄"),LOG(游戏总表!I597,10),"")</f>
        <v/>
      </c>
      <c r="AD597" s="24">
        <f>IF(AND(游戏总表!I597&gt;0,游戏总表!R597="非全年龄"),LOG(游戏总表!I597,10),"")</f>
        <v>4.1789769472931688</v>
      </c>
    </row>
    <row r="598" spans="25:30">
      <c r="Y598">
        <f>游戏总表!F598</f>
        <v>65.02</v>
      </c>
      <c r="Z598" s="24">
        <f>IF(游戏总表!I598&gt;0,LOG(游戏总表!I598,10),"")</f>
        <v>0</v>
      </c>
      <c r="AA598" s="24" t="str">
        <f>IF(AND(游戏总表!I598&gt;0,游戏总表!Q598="高热度（&gt;198）"),LOG(游戏总表!I598,10),"")</f>
        <v/>
      </c>
      <c r="AB598" s="24">
        <f>IF(AND(游戏总表!I598&gt;0,游戏总表!Q598="低热度（≤198）"),LOG(游戏总表!I598,10),"")</f>
        <v>0</v>
      </c>
      <c r="AC598" s="24" t="str">
        <f>IF(AND(游戏总表!I598&gt;0,游戏总表!R598="全年龄"),LOG(游戏总表!I598,10),"")</f>
        <v/>
      </c>
      <c r="AD598" s="24">
        <f>IF(AND(游戏总表!I598&gt;0,游戏总表!R598="非全年龄"),LOG(游戏总表!I598,10),"")</f>
        <v>0</v>
      </c>
    </row>
    <row r="599" spans="25:30">
      <c r="Y599">
        <f>游戏总表!F599</f>
        <v>65.02</v>
      </c>
      <c r="Z599" s="24">
        <f>IF(游戏总表!I599&gt;0,LOG(游戏总表!I599,10),"")</f>
        <v>2.1238516409670858</v>
      </c>
      <c r="AA599" s="24" t="str">
        <f>IF(AND(游戏总表!I599&gt;0,游戏总表!Q599="高热度（&gt;198）"),LOG(游戏总表!I599,10),"")</f>
        <v/>
      </c>
      <c r="AB599" s="24">
        <f>IF(AND(游戏总表!I599&gt;0,游戏总表!Q599="低热度（≤198）"),LOG(游戏总表!I599,10),"")</f>
        <v>2.1238516409670858</v>
      </c>
      <c r="AC599" s="24">
        <f>IF(AND(游戏总表!I599&gt;0,游戏总表!R599="全年龄"),LOG(游戏总表!I599,10),"")</f>
        <v>2.1238516409670858</v>
      </c>
      <c r="AD599" s="24" t="str">
        <f>IF(AND(游戏总表!I599&gt;0,游戏总表!R599="非全年龄"),LOG(游戏总表!I599,10),"")</f>
        <v/>
      </c>
    </row>
    <row r="600" spans="25:30">
      <c r="Y600">
        <f>游戏总表!F600</f>
        <v>65.02</v>
      </c>
      <c r="Z600" s="24" t="str">
        <f>IF(游戏总表!I600&gt;0,LOG(游戏总表!I600,10),"")</f>
        <v/>
      </c>
      <c r="AA600" s="24" t="str">
        <f>IF(AND(游戏总表!I600&gt;0,游戏总表!Q600="高热度（&gt;198）"),LOG(游戏总表!I600,10),"")</f>
        <v/>
      </c>
      <c r="AB600" s="24" t="str">
        <f>IF(AND(游戏总表!I600&gt;0,游戏总表!Q600="低热度（≤198）"),LOG(游戏总表!I600,10),"")</f>
        <v/>
      </c>
      <c r="AC600" s="24" t="str">
        <f>IF(AND(游戏总表!I600&gt;0,游戏总表!R600="全年龄"),LOG(游戏总表!I600,10),"")</f>
        <v/>
      </c>
      <c r="AD600" s="24" t="str">
        <f>IF(AND(游戏总表!I600&gt;0,游戏总表!R600="非全年龄"),LOG(游戏总表!I600,10),"")</f>
        <v/>
      </c>
    </row>
    <row r="601" spans="25:30">
      <c r="Y601">
        <f>游戏总表!F601</f>
        <v>64.92</v>
      </c>
      <c r="Z601" s="24" t="str">
        <f>IF(游戏总表!I601&gt;0,LOG(游戏总表!I601,10),"")</f>
        <v/>
      </c>
      <c r="AA601" s="24" t="str">
        <f>IF(AND(游戏总表!I601&gt;0,游戏总表!Q601="高热度（&gt;198）"),LOG(游戏总表!I601,10),"")</f>
        <v/>
      </c>
      <c r="AB601" s="24" t="str">
        <f>IF(AND(游戏总表!I601&gt;0,游戏总表!Q601="低热度（≤198）"),LOG(游戏总表!I601,10),"")</f>
        <v/>
      </c>
      <c r="AC601" s="24" t="str">
        <f>IF(AND(游戏总表!I601&gt;0,游戏总表!R601="全年龄"),LOG(游戏总表!I601,10),"")</f>
        <v/>
      </c>
      <c r="AD601" s="24" t="str">
        <f>IF(AND(游戏总表!I601&gt;0,游戏总表!R601="非全年龄"),LOG(游戏总表!I601,10),"")</f>
        <v/>
      </c>
    </row>
    <row r="602" spans="25:30">
      <c r="Y602">
        <f>游戏总表!F602</f>
        <v>64.89</v>
      </c>
      <c r="Z602" s="24">
        <f>IF(游戏总表!I602&gt;0,LOG(游戏总表!I602,10),"")</f>
        <v>3.3993275321586789</v>
      </c>
      <c r="AA602" s="24" t="str">
        <f>IF(AND(游戏总表!I602&gt;0,游戏总表!Q602="高热度（&gt;198）"),LOG(游戏总表!I602,10),"")</f>
        <v/>
      </c>
      <c r="AB602" s="24">
        <f>IF(AND(游戏总表!I602&gt;0,游戏总表!Q602="低热度（≤198）"),LOG(游戏总表!I602,10),"")</f>
        <v>3.3993275321586789</v>
      </c>
      <c r="AC602" s="24">
        <f>IF(AND(游戏总表!I602&gt;0,游戏总表!R602="全年龄"),LOG(游戏总表!I602,10),"")</f>
        <v>3.3993275321586789</v>
      </c>
      <c r="AD602" s="24" t="str">
        <f>IF(AND(游戏总表!I602&gt;0,游戏总表!R602="非全年龄"),LOG(游戏总表!I602,10),"")</f>
        <v/>
      </c>
    </row>
    <row r="603" spans="25:30">
      <c r="Y603">
        <f>游戏总表!F603</f>
        <v>64.89</v>
      </c>
      <c r="Z603" s="24">
        <f>IF(游戏总表!I603&gt;0,LOG(游戏总表!I603,10),"")</f>
        <v>3.8734949822561688</v>
      </c>
      <c r="AA603" s="24" t="str">
        <f>IF(AND(游戏总表!I603&gt;0,游戏总表!Q603="高热度（&gt;198）"),LOG(游戏总表!I603,10),"")</f>
        <v/>
      </c>
      <c r="AB603" s="24">
        <f>IF(AND(游戏总表!I603&gt;0,游戏总表!Q603="低热度（≤198）"),LOG(游戏总表!I603,10),"")</f>
        <v>3.8734949822561688</v>
      </c>
      <c r="AC603" s="24" t="str">
        <f>IF(AND(游戏总表!I603&gt;0,游戏总表!R603="全年龄"),LOG(游戏总表!I603,10),"")</f>
        <v/>
      </c>
      <c r="AD603" s="24">
        <f>IF(AND(游戏总表!I603&gt;0,游戏总表!R603="非全年龄"),LOG(游戏总表!I603,10),"")</f>
        <v>3.8734949822561688</v>
      </c>
    </row>
    <row r="604" spans="25:30">
      <c r="Y604">
        <f>游戏总表!F604</f>
        <v>64.89</v>
      </c>
      <c r="Z604" s="24">
        <f>IF(游戏总表!I604&gt;0,LOG(游戏总表!I604,10),"")</f>
        <v>1.968482948553935</v>
      </c>
      <c r="AA604" s="24" t="str">
        <f>IF(AND(游戏总表!I604&gt;0,游戏总表!Q604="高热度（&gt;198）"),LOG(游戏总表!I604,10),"")</f>
        <v/>
      </c>
      <c r="AB604" s="24">
        <f>IF(AND(游戏总表!I604&gt;0,游戏总表!Q604="低热度（≤198）"),LOG(游戏总表!I604,10),"")</f>
        <v>1.968482948553935</v>
      </c>
      <c r="AC604" s="24" t="str">
        <f>IF(AND(游戏总表!I604&gt;0,游戏总表!R604="全年龄"),LOG(游戏总表!I604,10),"")</f>
        <v/>
      </c>
      <c r="AD604" s="24">
        <f>IF(AND(游戏总表!I604&gt;0,游戏总表!R604="非全年龄"),LOG(游戏总表!I604,10),"")</f>
        <v>1.968482948553935</v>
      </c>
    </row>
    <row r="605" spans="25:30">
      <c r="Y605">
        <f>游戏总表!F605</f>
        <v>64.89</v>
      </c>
      <c r="Z605" s="24" t="str">
        <f>IF(游戏总表!I605&gt;0,LOG(游戏总表!I605,10),"")</f>
        <v/>
      </c>
      <c r="AA605" s="24" t="str">
        <f>IF(AND(游戏总表!I605&gt;0,游戏总表!Q605="高热度（&gt;198）"),LOG(游戏总表!I605,10),"")</f>
        <v/>
      </c>
      <c r="AB605" s="24" t="str">
        <f>IF(AND(游戏总表!I605&gt;0,游戏总表!Q605="低热度（≤198）"),LOG(游戏总表!I605,10),"")</f>
        <v/>
      </c>
      <c r="AC605" s="24" t="str">
        <f>IF(AND(游戏总表!I605&gt;0,游戏总表!R605="全年龄"),LOG(游戏总表!I605,10),"")</f>
        <v/>
      </c>
      <c r="AD605" s="24" t="str">
        <f>IF(AND(游戏总表!I605&gt;0,游戏总表!R605="非全年龄"),LOG(游戏总表!I605,10),"")</f>
        <v/>
      </c>
    </row>
    <row r="606" spans="25:30">
      <c r="Y606">
        <f>游戏总表!F606</f>
        <v>64.819999999999993</v>
      </c>
      <c r="Z606" s="24">
        <f>IF(游戏总表!I606&gt;0,LOG(游戏总表!I606,10),"")</f>
        <v>2.826074802700826</v>
      </c>
      <c r="AA606" s="24" t="str">
        <f>IF(AND(游戏总表!I606&gt;0,游戏总表!Q606="高热度（&gt;198）"),LOG(游戏总表!I606,10),"")</f>
        <v/>
      </c>
      <c r="AB606" s="24">
        <f>IF(AND(游戏总表!I606&gt;0,游戏总表!Q606="低热度（≤198）"),LOG(游戏总表!I606,10),"")</f>
        <v>2.826074802700826</v>
      </c>
      <c r="AC606" s="24">
        <f>IF(AND(游戏总表!I606&gt;0,游戏总表!R606="全年龄"),LOG(游戏总表!I606,10),"")</f>
        <v>2.826074802700826</v>
      </c>
      <c r="AD606" s="24" t="str">
        <f>IF(AND(游戏总表!I606&gt;0,游戏总表!R606="非全年龄"),LOG(游戏总表!I606,10),"")</f>
        <v/>
      </c>
    </row>
    <row r="607" spans="25:30">
      <c r="Y607">
        <f>游戏总表!F607</f>
        <v>64.790000000000006</v>
      </c>
      <c r="Z607" s="24">
        <f>IF(游戏总表!I607&gt;0,LOG(游戏总表!I607,10),"")</f>
        <v>2.7795964912578244</v>
      </c>
      <c r="AA607" s="24" t="str">
        <f>IF(AND(游戏总表!I607&gt;0,游戏总表!Q607="高热度（&gt;198）"),LOG(游戏总表!I607,10),"")</f>
        <v/>
      </c>
      <c r="AB607" s="24">
        <f>IF(AND(游戏总表!I607&gt;0,游戏总表!Q607="低热度（≤198）"),LOG(游戏总表!I607,10),"")</f>
        <v>2.7795964912578244</v>
      </c>
      <c r="AC607" s="24" t="str">
        <f>IF(AND(游戏总表!I607&gt;0,游戏总表!R607="全年龄"),LOG(游戏总表!I607,10),"")</f>
        <v/>
      </c>
      <c r="AD607" s="24">
        <f>IF(AND(游戏总表!I607&gt;0,游戏总表!R607="非全年龄"),LOG(游戏总表!I607,10),"")</f>
        <v>2.7795964912578244</v>
      </c>
    </row>
    <row r="608" spans="25:30">
      <c r="Y608">
        <f>游戏总表!F608</f>
        <v>64.760000000000005</v>
      </c>
      <c r="Z608" s="24">
        <f>IF(游戏总表!I608&gt;0,LOG(游戏总表!I608,10),"")</f>
        <v>2.5010592622177512</v>
      </c>
      <c r="AA608" s="24" t="str">
        <f>IF(AND(游戏总表!I608&gt;0,游戏总表!Q608="高热度（&gt;198）"),LOG(游戏总表!I608,10),"")</f>
        <v/>
      </c>
      <c r="AB608" s="24">
        <f>IF(AND(游戏总表!I608&gt;0,游戏总表!Q608="低热度（≤198）"),LOG(游戏总表!I608,10),"")</f>
        <v>2.5010592622177512</v>
      </c>
      <c r="AC608" s="24">
        <f>IF(AND(游戏总表!I608&gt;0,游戏总表!R608="全年龄"),LOG(游戏总表!I608,10),"")</f>
        <v>2.5010592622177512</v>
      </c>
      <c r="AD608" s="24" t="str">
        <f>IF(AND(游戏总表!I608&gt;0,游戏总表!R608="非全年龄"),LOG(游戏总表!I608,10),"")</f>
        <v/>
      </c>
    </row>
    <row r="609" spans="25:30">
      <c r="Y609">
        <f>游戏总表!F609</f>
        <v>64.69</v>
      </c>
      <c r="Z609" s="24">
        <f>IF(游戏总表!I609&gt;0,LOG(游戏总表!I609,10),"")</f>
        <v>1.6127838567197355</v>
      </c>
      <c r="AA609" s="24" t="str">
        <f>IF(AND(游戏总表!I609&gt;0,游戏总表!Q609="高热度（&gt;198）"),LOG(游戏总表!I609,10),"")</f>
        <v/>
      </c>
      <c r="AB609" s="24">
        <f>IF(AND(游戏总表!I609&gt;0,游戏总表!Q609="低热度（≤198）"),LOG(游戏总表!I609,10),"")</f>
        <v>1.6127838567197355</v>
      </c>
      <c r="AC609" s="24">
        <f>IF(AND(游戏总表!I609&gt;0,游戏总表!R609="全年龄"),LOG(游戏总表!I609,10),"")</f>
        <v>1.6127838567197355</v>
      </c>
      <c r="AD609" s="24" t="str">
        <f>IF(AND(游戏总表!I609&gt;0,游戏总表!R609="非全年龄"),LOG(游戏总表!I609,10),"")</f>
        <v/>
      </c>
    </row>
    <row r="610" spans="25:30">
      <c r="Y610">
        <f>游戏总表!F610</f>
        <v>64.69</v>
      </c>
      <c r="Z610" s="24">
        <f>IF(游戏总表!I610&gt;0,LOG(游戏总表!I610,10),"")</f>
        <v>3.8388490907372548</v>
      </c>
      <c r="AA610" s="24" t="str">
        <f>IF(AND(游戏总表!I610&gt;0,游戏总表!Q610="高热度（&gt;198）"),LOG(游戏总表!I610,10),"")</f>
        <v/>
      </c>
      <c r="AB610" s="24">
        <f>IF(AND(游戏总表!I610&gt;0,游戏总表!Q610="低热度（≤198）"),LOG(游戏总表!I610,10),"")</f>
        <v>3.8388490907372548</v>
      </c>
      <c r="AC610" s="24" t="str">
        <f>IF(AND(游戏总表!I610&gt;0,游戏总表!R610="全年龄"),LOG(游戏总表!I610,10),"")</f>
        <v/>
      </c>
      <c r="AD610" s="24">
        <f>IF(AND(游戏总表!I610&gt;0,游戏总表!R610="非全年龄"),LOG(游戏总表!I610,10),"")</f>
        <v>3.8388490907372548</v>
      </c>
    </row>
    <row r="611" spans="25:30">
      <c r="Y611">
        <f>游戏总表!F611</f>
        <v>64.66</v>
      </c>
      <c r="Z611" s="24">
        <f>IF(游戏总表!I611&gt;0,LOG(游戏总表!I611,10),"")</f>
        <v>4.5531059394637818</v>
      </c>
      <c r="AA611" s="24">
        <f>IF(AND(游戏总表!I611&gt;0,游戏总表!Q611="高热度（&gt;198）"),LOG(游戏总表!I611,10),"")</f>
        <v>4.5531059394637818</v>
      </c>
      <c r="AB611" s="24" t="str">
        <f>IF(AND(游戏总表!I611&gt;0,游戏总表!Q611="低热度（≤198）"),LOG(游戏总表!I611,10),"")</f>
        <v/>
      </c>
      <c r="AC611" s="24">
        <f>IF(AND(游戏总表!I611&gt;0,游戏总表!R611="全年龄"),LOG(游戏总表!I611,10),"")</f>
        <v>4.5531059394637818</v>
      </c>
      <c r="AD611" s="24" t="str">
        <f>IF(AND(游戏总表!I611&gt;0,游戏总表!R611="非全年龄"),LOG(游戏总表!I611,10),"")</f>
        <v/>
      </c>
    </row>
    <row r="612" spans="25:30">
      <c r="Y612">
        <f>游戏总表!F612</f>
        <v>64.66</v>
      </c>
      <c r="Z612" s="24">
        <f>IF(游戏总表!I612&gt;0,LOG(游戏总表!I612,10),"")</f>
        <v>2.5797835966168101</v>
      </c>
      <c r="AA612" s="24" t="str">
        <f>IF(AND(游戏总表!I612&gt;0,游戏总表!Q612="高热度（&gt;198）"),LOG(游戏总表!I612,10),"")</f>
        <v/>
      </c>
      <c r="AB612" s="24">
        <f>IF(AND(游戏总表!I612&gt;0,游戏总表!Q612="低热度（≤198）"),LOG(游戏总表!I612,10),"")</f>
        <v>2.5797835966168101</v>
      </c>
      <c r="AC612" s="24">
        <f>IF(AND(游戏总表!I612&gt;0,游戏总表!R612="全年龄"),LOG(游戏总表!I612,10),"")</f>
        <v>2.5797835966168101</v>
      </c>
      <c r="AD612" s="24" t="str">
        <f>IF(AND(游戏总表!I612&gt;0,游戏总表!R612="非全年龄"),LOG(游戏总表!I612,10),"")</f>
        <v/>
      </c>
    </row>
    <row r="613" spans="25:30">
      <c r="Y613">
        <f>游戏总表!F613</f>
        <v>64.66</v>
      </c>
      <c r="Z613" s="24">
        <f>IF(游戏总表!I613&gt;0,LOG(游戏总表!I613,10),"")</f>
        <v>1.6989700043360185</v>
      </c>
      <c r="AA613" s="24" t="str">
        <f>IF(AND(游戏总表!I613&gt;0,游戏总表!Q613="高热度（&gt;198）"),LOG(游戏总表!I613,10),"")</f>
        <v/>
      </c>
      <c r="AB613" s="24">
        <f>IF(AND(游戏总表!I613&gt;0,游戏总表!Q613="低热度（≤198）"),LOG(游戏总表!I613,10),"")</f>
        <v>1.6989700043360185</v>
      </c>
      <c r="AC613" s="24">
        <f>IF(AND(游戏总表!I613&gt;0,游戏总表!R613="全年龄"),LOG(游戏总表!I613,10),"")</f>
        <v>1.6989700043360185</v>
      </c>
      <c r="AD613" s="24" t="str">
        <f>IF(AND(游戏总表!I613&gt;0,游戏总表!R613="非全年龄"),LOG(游戏总表!I613,10),"")</f>
        <v/>
      </c>
    </row>
    <row r="614" spans="25:30">
      <c r="Y614">
        <f>游戏总表!F614</f>
        <v>64.62</v>
      </c>
      <c r="Z614" s="24">
        <f>IF(游戏总表!I614&gt;0,LOG(游戏总表!I614,10),"")</f>
        <v>4.422573426295596</v>
      </c>
      <c r="AA614" s="24">
        <f>IF(AND(游戏总表!I614&gt;0,游戏总表!Q614="高热度（&gt;198）"),LOG(游戏总表!I614,10),"")</f>
        <v>4.422573426295596</v>
      </c>
      <c r="AB614" s="24" t="str">
        <f>IF(AND(游戏总表!I614&gt;0,游戏总表!Q614="低热度（≤198）"),LOG(游戏总表!I614,10),"")</f>
        <v/>
      </c>
      <c r="AC614" s="24">
        <f>IF(AND(游戏总表!I614&gt;0,游戏总表!R614="全年龄"),LOG(游戏总表!I614,10),"")</f>
        <v>4.422573426295596</v>
      </c>
      <c r="AD614" s="24" t="str">
        <f>IF(AND(游戏总表!I614&gt;0,游戏总表!R614="非全年龄"),LOG(游戏总表!I614,10),"")</f>
        <v/>
      </c>
    </row>
    <row r="615" spans="25:30">
      <c r="Y615">
        <f>游戏总表!F615</f>
        <v>64.53</v>
      </c>
      <c r="Z615" s="24">
        <f>IF(游戏总表!I615&gt;0,LOG(游戏总表!I615,10),"")</f>
        <v>0</v>
      </c>
      <c r="AA615" s="24" t="str">
        <f>IF(AND(游戏总表!I615&gt;0,游戏总表!Q615="高热度（&gt;198）"),LOG(游戏总表!I615,10),"")</f>
        <v/>
      </c>
      <c r="AB615" s="24">
        <f>IF(AND(游戏总表!I615&gt;0,游戏总表!Q615="低热度（≤198）"),LOG(游戏总表!I615,10),"")</f>
        <v>0</v>
      </c>
      <c r="AC615" s="24">
        <f>IF(AND(游戏总表!I615&gt;0,游戏总表!R615="全年龄"),LOG(游戏总表!I615,10),"")</f>
        <v>0</v>
      </c>
      <c r="AD615" s="24" t="str">
        <f>IF(AND(游戏总表!I615&gt;0,游戏总表!R615="非全年龄"),LOG(游戏总表!I615,10),"")</f>
        <v/>
      </c>
    </row>
    <row r="616" spans="25:30">
      <c r="Y616">
        <f>游戏总表!F616</f>
        <v>64.53</v>
      </c>
      <c r="Z616" s="24">
        <f>IF(游戏总表!I616&gt;0,LOG(游戏总表!I616,10),"")</f>
        <v>3.4687902620996107</v>
      </c>
      <c r="AA616" s="24" t="str">
        <f>IF(AND(游戏总表!I616&gt;0,游戏总表!Q616="高热度（&gt;198）"),LOG(游戏总表!I616,10),"")</f>
        <v/>
      </c>
      <c r="AB616" s="24">
        <f>IF(AND(游戏总表!I616&gt;0,游戏总表!Q616="低热度（≤198）"),LOG(游戏总表!I616,10),"")</f>
        <v>3.4687902620996107</v>
      </c>
      <c r="AC616" s="24">
        <f>IF(AND(游戏总表!I616&gt;0,游戏总表!R616="全年龄"),LOG(游戏总表!I616,10),"")</f>
        <v>3.4687902620996107</v>
      </c>
      <c r="AD616" s="24" t="str">
        <f>IF(AND(游戏总表!I616&gt;0,游戏总表!R616="非全年龄"),LOG(游戏总表!I616,10),"")</f>
        <v/>
      </c>
    </row>
    <row r="617" spans="25:30">
      <c r="Y617">
        <f>游戏总表!F617</f>
        <v>64.489999999999995</v>
      </c>
      <c r="Z617" s="24">
        <f>IF(游戏总表!I617&gt;0,LOG(游戏总表!I617,10),"")</f>
        <v>3.5195655008805087</v>
      </c>
      <c r="AA617" s="24" t="str">
        <f>IF(AND(游戏总表!I617&gt;0,游戏总表!Q617="高热度（&gt;198）"),LOG(游戏总表!I617,10),"")</f>
        <v/>
      </c>
      <c r="AB617" s="24">
        <f>IF(AND(游戏总表!I617&gt;0,游戏总表!Q617="低热度（≤198）"),LOG(游戏总表!I617,10),"")</f>
        <v>3.5195655008805087</v>
      </c>
      <c r="AC617" s="24">
        <f>IF(AND(游戏总表!I617&gt;0,游戏总表!R617="全年龄"),LOG(游戏总表!I617,10),"")</f>
        <v>3.5195655008805087</v>
      </c>
      <c r="AD617" s="24" t="str">
        <f>IF(AND(游戏总表!I617&gt;0,游戏总表!R617="非全年龄"),LOG(游戏总表!I617,10),"")</f>
        <v/>
      </c>
    </row>
    <row r="618" spans="25:30">
      <c r="Y618">
        <f>游戏总表!F618</f>
        <v>64.489999999999995</v>
      </c>
      <c r="Z618" s="24">
        <f>IF(游戏总表!I618&gt;0,LOG(游戏总表!I618,10),"")</f>
        <v>3.8046164169872547</v>
      </c>
      <c r="AA618" s="24" t="str">
        <f>IF(AND(游戏总表!I618&gt;0,游戏总表!Q618="高热度（&gt;198）"),LOG(游戏总表!I618,10),"")</f>
        <v/>
      </c>
      <c r="AB618" s="24">
        <f>IF(AND(游戏总表!I618&gt;0,游戏总表!Q618="低热度（≤198）"),LOG(游戏总表!I618,10),"")</f>
        <v>3.8046164169872547</v>
      </c>
      <c r="AC618" s="24">
        <f>IF(AND(游戏总表!I618&gt;0,游戏总表!R618="全年龄"),LOG(游戏总表!I618,10),"")</f>
        <v>3.8046164169872547</v>
      </c>
      <c r="AD618" s="24" t="str">
        <f>IF(AND(游戏总表!I618&gt;0,游戏总表!R618="非全年龄"),LOG(游戏总表!I618,10),"")</f>
        <v/>
      </c>
    </row>
    <row r="619" spans="25:30">
      <c r="Y619">
        <f>游戏总表!F619</f>
        <v>64.489999999999995</v>
      </c>
      <c r="Z619" s="24">
        <f>IF(游戏总表!I619&gt;0,LOG(游戏总表!I619,10),"")</f>
        <v>1.8864907251724818</v>
      </c>
      <c r="AA619" s="24" t="str">
        <f>IF(AND(游戏总表!I619&gt;0,游戏总表!Q619="高热度（&gt;198）"),LOG(游戏总表!I619,10),"")</f>
        <v/>
      </c>
      <c r="AB619" s="24">
        <f>IF(AND(游戏总表!I619&gt;0,游戏总表!Q619="低热度（≤198）"),LOG(游戏总表!I619,10),"")</f>
        <v>1.8864907251724818</v>
      </c>
      <c r="AC619" s="24">
        <f>IF(AND(游戏总表!I619&gt;0,游戏总表!R619="全年龄"),LOG(游戏总表!I619,10),"")</f>
        <v>1.8864907251724818</v>
      </c>
      <c r="AD619" s="24" t="str">
        <f>IF(AND(游戏总表!I619&gt;0,游戏总表!R619="非全年龄"),LOG(游戏总表!I619,10),"")</f>
        <v/>
      </c>
    </row>
    <row r="620" spans="25:30">
      <c r="Y620">
        <f>游戏总表!F620</f>
        <v>64.489999999999995</v>
      </c>
      <c r="Z620" s="24">
        <f>IF(游戏总表!I620&gt;0,LOG(游戏总表!I620,10),"")</f>
        <v>2.3802112417116059</v>
      </c>
      <c r="AA620" s="24" t="str">
        <f>IF(AND(游戏总表!I620&gt;0,游戏总表!Q620="高热度（&gt;198）"),LOG(游戏总表!I620,10),"")</f>
        <v/>
      </c>
      <c r="AB620" s="24">
        <f>IF(AND(游戏总表!I620&gt;0,游戏总表!Q620="低热度（≤198）"),LOG(游戏总表!I620,10),"")</f>
        <v>2.3802112417116059</v>
      </c>
      <c r="AC620" s="24">
        <f>IF(AND(游戏总表!I620&gt;0,游戏总表!R620="全年龄"),LOG(游戏总表!I620,10),"")</f>
        <v>2.3802112417116059</v>
      </c>
      <c r="AD620" s="24" t="str">
        <f>IF(AND(游戏总表!I620&gt;0,游戏总表!R620="非全年龄"),LOG(游戏总表!I620,10),"")</f>
        <v/>
      </c>
    </row>
    <row r="621" spans="25:30">
      <c r="Y621">
        <f>游戏总表!F621</f>
        <v>64.459999999999994</v>
      </c>
      <c r="Z621" s="24">
        <f>IF(游戏总表!I621&gt;0,LOG(游戏总表!I621,10),"")</f>
        <v>3.5609820555862353</v>
      </c>
      <c r="AA621" s="24" t="str">
        <f>IF(AND(游戏总表!I621&gt;0,游戏总表!Q621="高热度（&gt;198）"),LOG(游戏总表!I621,10),"")</f>
        <v/>
      </c>
      <c r="AB621" s="24">
        <f>IF(AND(游戏总表!I621&gt;0,游戏总表!Q621="低热度（≤198）"),LOG(游戏总表!I621,10),"")</f>
        <v>3.5609820555862353</v>
      </c>
      <c r="AC621" s="24">
        <f>IF(AND(游戏总表!I621&gt;0,游戏总表!R621="全年龄"),LOG(游戏总表!I621,10),"")</f>
        <v>3.5609820555862353</v>
      </c>
      <c r="AD621" s="24" t="str">
        <f>IF(AND(游戏总表!I621&gt;0,游戏总表!R621="非全年龄"),LOG(游戏总表!I621,10),"")</f>
        <v/>
      </c>
    </row>
    <row r="622" spans="25:30">
      <c r="Y622">
        <f>游戏总表!F622</f>
        <v>64.459999999999994</v>
      </c>
      <c r="Z622" s="24">
        <f>IF(游戏总表!I622&gt;0,LOG(游戏总表!I622,10),"")</f>
        <v>2.9400181550076629</v>
      </c>
      <c r="AA622" s="24" t="str">
        <f>IF(AND(游戏总表!I622&gt;0,游戏总表!Q622="高热度（&gt;198）"),LOG(游戏总表!I622,10),"")</f>
        <v/>
      </c>
      <c r="AB622" s="24">
        <f>IF(AND(游戏总表!I622&gt;0,游戏总表!Q622="低热度（≤198）"),LOG(游戏总表!I622,10),"")</f>
        <v>2.9400181550076629</v>
      </c>
      <c r="AC622" s="24">
        <f>IF(AND(游戏总表!I622&gt;0,游戏总表!R622="全年龄"),LOG(游戏总表!I622,10),"")</f>
        <v>2.9400181550076629</v>
      </c>
      <c r="AD622" s="24" t="str">
        <f>IF(AND(游戏总表!I622&gt;0,游戏总表!R622="非全年龄"),LOG(游戏总表!I622,10),"")</f>
        <v/>
      </c>
    </row>
    <row r="623" spans="25:30">
      <c r="Y623">
        <f>游戏总表!F623</f>
        <v>64.39</v>
      </c>
      <c r="Z623" s="24">
        <f>IF(游戏总表!I623&gt;0,LOG(游戏总表!I623,10),"")</f>
        <v>2.3222192947339191</v>
      </c>
      <c r="AA623" s="24" t="str">
        <f>IF(AND(游戏总表!I623&gt;0,游戏总表!Q623="高热度（&gt;198）"),LOG(游戏总表!I623,10),"")</f>
        <v/>
      </c>
      <c r="AB623" s="24">
        <f>IF(AND(游戏总表!I623&gt;0,游戏总表!Q623="低热度（≤198）"),LOG(游戏总表!I623,10),"")</f>
        <v>2.3222192947339191</v>
      </c>
      <c r="AC623" s="24" t="str">
        <f>IF(AND(游戏总表!I623&gt;0,游戏总表!R623="全年龄"),LOG(游戏总表!I623,10),"")</f>
        <v/>
      </c>
      <c r="AD623" s="24">
        <f>IF(AND(游戏总表!I623&gt;0,游戏总表!R623="非全年龄"),LOG(游戏总表!I623,10),"")</f>
        <v>2.3222192947339191</v>
      </c>
    </row>
    <row r="624" spans="25:30">
      <c r="Y624">
        <f>游戏总表!F624</f>
        <v>64.3</v>
      </c>
      <c r="Z624" s="24">
        <f>IF(游戏总表!I624&gt;0,LOG(游戏总表!I624,10),"")</f>
        <v>2.5998830720736876</v>
      </c>
      <c r="AA624" s="24" t="str">
        <f>IF(AND(游戏总表!I624&gt;0,游戏总表!Q624="高热度（&gt;198）"),LOG(游戏总表!I624,10),"")</f>
        <v/>
      </c>
      <c r="AB624" s="24">
        <f>IF(AND(游戏总表!I624&gt;0,游戏总表!Q624="低热度（≤198）"),LOG(游戏总表!I624,10),"")</f>
        <v>2.5998830720736876</v>
      </c>
      <c r="AC624" s="24">
        <f>IF(AND(游戏总表!I624&gt;0,游戏总表!R624="全年龄"),LOG(游戏总表!I624,10),"")</f>
        <v>2.5998830720736876</v>
      </c>
      <c r="AD624" s="24" t="str">
        <f>IF(AND(游戏总表!I624&gt;0,游戏总表!R624="非全年龄"),LOG(游戏总表!I624,10),"")</f>
        <v/>
      </c>
    </row>
    <row r="625" spans="25:30">
      <c r="Y625">
        <f>游戏总表!F625</f>
        <v>64.23</v>
      </c>
      <c r="Z625" s="24" t="str">
        <f>IF(游戏总表!I625&gt;0,LOG(游戏总表!I625,10),"")</f>
        <v/>
      </c>
      <c r="AA625" s="24" t="str">
        <f>IF(AND(游戏总表!I625&gt;0,游戏总表!Q625="高热度（&gt;198）"),LOG(游戏总表!I625,10),"")</f>
        <v/>
      </c>
      <c r="AB625" s="24" t="str">
        <f>IF(AND(游戏总表!I625&gt;0,游戏总表!Q625="低热度（≤198）"),LOG(游戏总表!I625,10),"")</f>
        <v/>
      </c>
      <c r="AC625" s="24" t="str">
        <f>IF(AND(游戏总表!I625&gt;0,游戏总表!R625="全年龄"),LOG(游戏总表!I625,10),"")</f>
        <v/>
      </c>
      <c r="AD625" s="24" t="str">
        <f>IF(AND(游戏总表!I625&gt;0,游戏总表!R625="非全年龄"),LOG(游戏总表!I625,10),"")</f>
        <v/>
      </c>
    </row>
    <row r="626" spans="25:30">
      <c r="Y626">
        <f>游戏总表!F626</f>
        <v>64.23</v>
      </c>
      <c r="Z626" s="24">
        <f>IF(游戏总表!I626&gt;0,LOG(游戏总表!I626,10),"")</f>
        <v>3.8817269353764177</v>
      </c>
      <c r="AA626" s="24">
        <f>IF(AND(游戏总表!I626&gt;0,游戏总表!Q626="高热度（&gt;198）"),LOG(游戏总表!I626,10),"")</f>
        <v>3.8817269353764177</v>
      </c>
      <c r="AB626" s="24" t="str">
        <f>IF(AND(游戏总表!I626&gt;0,游戏总表!Q626="低热度（≤198）"),LOG(游戏总表!I626,10),"")</f>
        <v/>
      </c>
      <c r="AC626" s="24" t="str">
        <f>IF(AND(游戏总表!I626&gt;0,游戏总表!R626="全年龄"),LOG(游戏总表!I626,10),"")</f>
        <v/>
      </c>
      <c r="AD626" s="24">
        <f>IF(AND(游戏总表!I626&gt;0,游戏总表!R626="非全年龄"),LOG(游戏总表!I626,10),"")</f>
        <v>3.8817269353764177</v>
      </c>
    </row>
    <row r="627" spans="25:30">
      <c r="Y627">
        <f>游戏总表!F627</f>
        <v>64.23</v>
      </c>
      <c r="Z627" s="24">
        <f>IF(游戏总表!I627&gt;0,LOG(游戏总表!I627,10),"")</f>
        <v>4.055072382449417</v>
      </c>
      <c r="AA627" s="24">
        <f>IF(AND(游戏总表!I627&gt;0,游戏总表!Q627="高热度（&gt;198）"),LOG(游戏总表!I627,10),"")</f>
        <v>4.055072382449417</v>
      </c>
      <c r="AB627" s="24" t="str">
        <f>IF(AND(游戏总表!I627&gt;0,游戏总表!Q627="低热度（≤198）"),LOG(游戏总表!I627,10),"")</f>
        <v/>
      </c>
      <c r="AC627" s="24" t="str">
        <f>IF(AND(游戏总表!I627&gt;0,游戏总表!R627="全年龄"),LOG(游戏总表!I627,10),"")</f>
        <v/>
      </c>
      <c r="AD627" s="24">
        <f>IF(AND(游戏总表!I627&gt;0,游戏总表!R627="非全年龄"),LOG(游戏总表!I627,10),"")</f>
        <v>4.055072382449417</v>
      </c>
    </row>
    <row r="628" spans="25:30">
      <c r="Y628">
        <f>游戏总表!F628</f>
        <v>64.23</v>
      </c>
      <c r="Z628" s="24">
        <f>IF(游戏总表!I628&gt;0,LOG(游戏总表!I628,10),"")</f>
        <v>3.5439439424829065</v>
      </c>
      <c r="AA628" s="24" t="str">
        <f>IF(AND(游戏总表!I628&gt;0,游戏总表!Q628="高热度（&gt;198）"),LOG(游戏总表!I628,10),"")</f>
        <v/>
      </c>
      <c r="AB628" s="24">
        <f>IF(AND(游戏总表!I628&gt;0,游戏总表!Q628="低热度（≤198）"),LOG(游戏总表!I628,10),"")</f>
        <v>3.5439439424829065</v>
      </c>
      <c r="AC628" s="24" t="str">
        <f>IF(AND(游戏总表!I628&gt;0,游戏总表!R628="全年龄"),LOG(游戏总表!I628,10),"")</f>
        <v/>
      </c>
      <c r="AD628" s="24">
        <f>IF(AND(游戏总表!I628&gt;0,游戏总表!R628="非全年龄"),LOG(游戏总表!I628,10),"")</f>
        <v>3.5439439424829065</v>
      </c>
    </row>
    <row r="629" spans="25:30">
      <c r="Y629">
        <f>游戏总表!F629</f>
        <v>64.23</v>
      </c>
      <c r="Z629" s="24">
        <f>IF(游戏总表!I629&gt;0,LOG(游戏总表!I629,10),"")</f>
        <v>3.8358807318173942</v>
      </c>
      <c r="AA629" s="24">
        <f>IF(AND(游戏总表!I629&gt;0,游戏总表!Q629="高热度（&gt;198）"),LOG(游戏总表!I629,10),"")</f>
        <v>3.8358807318173942</v>
      </c>
      <c r="AB629" s="24" t="str">
        <f>IF(AND(游戏总表!I629&gt;0,游戏总表!Q629="低热度（≤198）"),LOG(游戏总表!I629,10),"")</f>
        <v/>
      </c>
      <c r="AC629" s="24">
        <f>IF(AND(游戏总表!I629&gt;0,游戏总表!R629="全年龄"),LOG(游戏总表!I629,10),"")</f>
        <v>3.8358807318173942</v>
      </c>
      <c r="AD629" s="24" t="str">
        <f>IF(AND(游戏总表!I629&gt;0,游戏总表!R629="非全年龄"),LOG(游戏总表!I629,10),"")</f>
        <v/>
      </c>
    </row>
    <row r="630" spans="25:30">
      <c r="Y630">
        <f>游戏总表!F630</f>
        <v>64.2</v>
      </c>
      <c r="Z630" s="24">
        <f>IF(游戏总表!I630&gt;0,LOG(游戏总表!I630,10),"")</f>
        <v>3.4507108781469191</v>
      </c>
      <c r="AA630" s="24" t="str">
        <f>IF(AND(游戏总表!I630&gt;0,游戏总表!Q630="高热度（&gt;198）"),LOG(游戏总表!I630,10),"")</f>
        <v/>
      </c>
      <c r="AB630" s="24">
        <f>IF(AND(游戏总表!I630&gt;0,游戏总表!Q630="低热度（≤198）"),LOG(游戏总表!I630,10),"")</f>
        <v>3.4507108781469191</v>
      </c>
      <c r="AC630" s="24" t="str">
        <f>IF(AND(游戏总表!I630&gt;0,游戏总表!R630="全年龄"),LOG(游戏总表!I630,10),"")</f>
        <v/>
      </c>
      <c r="AD630" s="24">
        <f>IF(AND(游戏总表!I630&gt;0,游戏总表!R630="非全年龄"),LOG(游戏总表!I630,10),"")</f>
        <v>3.4507108781469191</v>
      </c>
    </row>
    <row r="631" spans="25:30">
      <c r="Y631">
        <f>游戏总表!F631</f>
        <v>64.2</v>
      </c>
      <c r="Z631" s="24">
        <f>IF(游戏总表!I631&gt;0,LOG(游戏总表!I631,10),"")</f>
        <v>2.8785217955012063</v>
      </c>
      <c r="AA631" s="24" t="str">
        <f>IF(AND(游戏总表!I631&gt;0,游戏总表!Q631="高热度（&gt;198）"),LOG(游戏总表!I631,10),"")</f>
        <v/>
      </c>
      <c r="AB631" s="24">
        <f>IF(AND(游戏总表!I631&gt;0,游戏总表!Q631="低热度（≤198）"),LOG(游戏总表!I631,10),"")</f>
        <v>2.8785217955012063</v>
      </c>
      <c r="AC631" s="24">
        <f>IF(AND(游戏总表!I631&gt;0,游戏总表!R631="全年龄"),LOG(游戏总表!I631,10),"")</f>
        <v>2.8785217955012063</v>
      </c>
      <c r="AD631" s="24" t="str">
        <f>IF(AND(游戏总表!I631&gt;0,游戏总表!R631="非全年龄"),LOG(游戏总表!I631,10),"")</f>
        <v/>
      </c>
    </row>
    <row r="632" spans="25:30">
      <c r="Y632">
        <f>游戏总表!F632</f>
        <v>64.099999999999994</v>
      </c>
      <c r="Z632" s="24">
        <f>IF(游戏总表!I632&gt;0,LOG(游戏总表!I632,10),"")</f>
        <v>1.8750612633916997</v>
      </c>
      <c r="AA632" s="24" t="str">
        <f>IF(AND(游戏总表!I632&gt;0,游戏总表!Q632="高热度（&gt;198）"),LOG(游戏总表!I632,10),"")</f>
        <v/>
      </c>
      <c r="AB632" s="24">
        <f>IF(AND(游戏总表!I632&gt;0,游戏总表!Q632="低热度（≤198）"),LOG(游戏总表!I632,10),"")</f>
        <v>1.8750612633916997</v>
      </c>
      <c r="AC632" s="24">
        <f>IF(AND(游戏总表!I632&gt;0,游戏总表!R632="全年龄"),LOG(游戏总表!I632,10),"")</f>
        <v>1.8750612633916997</v>
      </c>
      <c r="AD632" s="24" t="str">
        <f>IF(AND(游戏总表!I632&gt;0,游戏总表!R632="非全年龄"),LOG(游戏总表!I632,10),"")</f>
        <v/>
      </c>
    </row>
    <row r="633" spans="25:30">
      <c r="Y633">
        <f>游戏总表!F633</f>
        <v>64.069999999999993</v>
      </c>
      <c r="Z633" s="24">
        <f>IF(游戏总表!I633&gt;0,LOG(游戏总表!I633,10),"")</f>
        <v>5.2381239177117367</v>
      </c>
      <c r="AA633" s="24">
        <f>IF(AND(游戏总表!I633&gt;0,游戏总表!Q633="高热度（&gt;198）"),LOG(游戏总表!I633,10),"")</f>
        <v>5.2381239177117367</v>
      </c>
      <c r="AB633" s="24" t="str">
        <f>IF(AND(游戏总表!I633&gt;0,游戏总表!Q633="低热度（≤198）"),LOG(游戏总表!I633,10),"")</f>
        <v/>
      </c>
      <c r="AC633" s="24">
        <f>IF(AND(游戏总表!I633&gt;0,游戏总表!R633="全年龄"),LOG(游戏总表!I633,10),"")</f>
        <v>5.2381239177117367</v>
      </c>
      <c r="AD633" s="24" t="str">
        <f>IF(AND(游戏总表!I633&gt;0,游戏总表!R633="非全年龄"),LOG(游戏总表!I633,10),"")</f>
        <v/>
      </c>
    </row>
    <row r="634" spans="25:30">
      <c r="Y634">
        <f>游戏总表!F634</f>
        <v>64.03</v>
      </c>
      <c r="Z634" s="24">
        <f>IF(游戏总表!I634&gt;0,LOG(游戏总表!I634,10),"")</f>
        <v>3.171726453653231</v>
      </c>
      <c r="AA634" s="24" t="str">
        <f>IF(AND(游戏总表!I634&gt;0,游戏总表!Q634="高热度（&gt;198）"),LOG(游戏总表!I634,10),"")</f>
        <v/>
      </c>
      <c r="AB634" s="24">
        <f>IF(AND(游戏总表!I634&gt;0,游戏总表!Q634="低热度（≤198）"),LOG(游戏总表!I634,10),"")</f>
        <v>3.171726453653231</v>
      </c>
      <c r="AC634" s="24" t="str">
        <f>IF(AND(游戏总表!I634&gt;0,游戏总表!R634="全年龄"),LOG(游戏总表!I634,10),"")</f>
        <v/>
      </c>
      <c r="AD634" s="24">
        <f>IF(AND(游戏总表!I634&gt;0,游戏总表!R634="非全年龄"),LOG(游戏总表!I634,10),"")</f>
        <v>3.171726453653231</v>
      </c>
    </row>
    <row r="635" spans="25:30">
      <c r="Y635">
        <f>游戏总表!F635</f>
        <v>64.03</v>
      </c>
      <c r="Z635" s="24">
        <f>IF(游戏总表!I635&gt;0,LOG(游戏总表!I635,10),"")</f>
        <v>1.6989700043360185</v>
      </c>
      <c r="AA635" s="24" t="str">
        <f>IF(AND(游戏总表!I635&gt;0,游戏总表!Q635="高热度（&gt;198）"),LOG(游戏总表!I635,10),"")</f>
        <v/>
      </c>
      <c r="AB635" s="24">
        <f>IF(AND(游戏总表!I635&gt;0,游戏总表!Q635="低热度（≤198）"),LOG(游戏总表!I635,10),"")</f>
        <v>1.6989700043360185</v>
      </c>
      <c r="AC635" s="24" t="str">
        <f>IF(AND(游戏总表!I635&gt;0,游戏总表!R635="全年龄"),LOG(游戏总表!I635,10),"")</f>
        <v/>
      </c>
      <c r="AD635" s="24">
        <f>IF(AND(游戏总表!I635&gt;0,游戏总表!R635="非全年龄"),LOG(游戏总表!I635,10),"")</f>
        <v>1.6989700043360185</v>
      </c>
    </row>
    <row r="636" spans="25:30">
      <c r="Y636">
        <f>游戏总表!F636</f>
        <v>64</v>
      </c>
      <c r="Z636" s="24">
        <f>IF(游戏总表!I636&gt;0,LOG(游戏总表!I636,10),"")</f>
        <v>3.4284587735155796</v>
      </c>
      <c r="AA636" s="24" t="str">
        <f>IF(AND(游戏总表!I636&gt;0,游戏总表!Q636="高热度（&gt;198）"),LOG(游戏总表!I636,10),"")</f>
        <v/>
      </c>
      <c r="AB636" s="24">
        <f>IF(AND(游戏总表!I636&gt;0,游戏总表!Q636="低热度（≤198）"),LOG(游戏总表!I636,10),"")</f>
        <v>3.4284587735155796</v>
      </c>
      <c r="AC636" s="24" t="str">
        <f>IF(AND(游戏总表!I636&gt;0,游戏总表!R636="全年龄"),LOG(游戏总表!I636,10),"")</f>
        <v/>
      </c>
      <c r="AD636" s="24">
        <f>IF(AND(游戏总表!I636&gt;0,游戏总表!R636="非全年龄"),LOG(游戏总表!I636,10),"")</f>
        <v>3.4284587735155796</v>
      </c>
    </row>
    <row r="637" spans="25:30">
      <c r="Y637">
        <f>游戏总表!F637</f>
        <v>64</v>
      </c>
      <c r="Z637" s="24">
        <f>IF(游戏总表!I637&gt;0,LOG(游戏总表!I637,10),"")</f>
        <v>3.2780673308886623</v>
      </c>
      <c r="AA637" s="24" t="str">
        <f>IF(AND(游戏总表!I637&gt;0,游戏总表!Q637="高热度（&gt;198）"),LOG(游戏总表!I637,10),"")</f>
        <v/>
      </c>
      <c r="AB637" s="24">
        <f>IF(AND(游戏总表!I637&gt;0,游戏总表!Q637="低热度（≤198）"),LOG(游戏总表!I637,10),"")</f>
        <v>3.2780673308886623</v>
      </c>
      <c r="AC637" s="24">
        <f>IF(AND(游戏总表!I637&gt;0,游戏总表!R637="全年龄"),LOG(游戏总表!I637,10),"")</f>
        <v>3.2780673308886623</v>
      </c>
      <c r="AD637" s="24" t="str">
        <f>IF(AND(游戏总表!I637&gt;0,游戏总表!R637="非全年龄"),LOG(游戏总表!I637,10),"")</f>
        <v/>
      </c>
    </row>
    <row r="638" spans="25:30">
      <c r="Y638">
        <f>游戏总表!F638</f>
        <v>64</v>
      </c>
      <c r="Z638" s="24">
        <f>IF(游戏总表!I638&gt;0,LOG(游戏总表!I638,10),"")</f>
        <v>3.3092041796704073</v>
      </c>
      <c r="AA638" s="24" t="str">
        <f>IF(AND(游戏总表!I638&gt;0,游戏总表!Q638="高热度（&gt;198）"),LOG(游戏总表!I638,10),"")</f>
        <v/>
      </c>
      <c r="AB638" s="24">
        <f>IF(AND(游戏总表!I638&gt;0,游戏总表!Q638="低热度（≤198）"),LOG(游戏总表!I638,10),"")</f>
        <v>3.3092041796704073</v>
      </c>
      <c r="AC638" s="24">
        <f>IF(AND(游戏总表!I638&gt;0,游戏总表!R638="全年龄"),LOG(游戏总表!I638,10),"")</f>
        <v>3.3092041796704073</v>
      </c>
      <c r="AD638" s="24" t="str">
        <f>IF(AND(游戏总表!I638&gt;0,游戏总表!R638="非全年龄"),LOG(游戏总表!I638,10),"")</f>
        <v/>
      </c>
    </row>
    <row r="639" spans="25:30">
      <c r="Y639">
        <f>游戏总表!F639</f>
        <v>63.97</v>
      </c>
      <c r="Z639" s="24">
        <f>IF(游戏总表!I639&gt;0,LOG(游戏总表!I639,10),"")</f>
        <v>2.8382192219076257</v>
      </c>
      <c r="AA639" s="24" t="str">
        <f>IF(AND(游戏总表!I639&gt;0,游戏总表!Q639="高热度（&gt;198）"),LOG(游戏总表!I639,10),"")</f>
        <v/>
      </c>
      <c r="AB639" s="24">
        <f>IF(AND(游戏总表!I639&gt;0,游戏总表!Q639="低热度（≤198）"),LOG(游戏总表!I639,10),"")</f>
        <v>2.8382192219076257</v>
      </c>
      <c r="AC639" s="24">
        <f>IF(AND(游戏总表!I639&gt;0,游戏总表!R639="全年龄"),LOG(游戏总表!I639,10),"")</f>
        <v>2.8382192219076257</v>
      </c>
      <c r="AD639" s="24" t="str">
        <f>IF(AND(游戏总表!I639&gt;0,游戏总表!R639="非全年龄"),LOG(游戏总表!I639,10),"")</f>
        <v/>
      </c>
    </row>
    <row r="640" spans="25:30">
      <c r="Y640">
        <f>游戏总表!F640</f>
        <v>63.93</v>
      </c>
      <c r="Z640" s="24">
        <f>IF(游戏总表!I640&gt;0,LOG(游戏总表!I640,10),"")</f>
        <v>4.4857214264815797</v>
      </c>
      <c r="AA640" s="24">
        <f>IF(AND(游戏总表!I640&gt;0,游戏总表!Q640="高热度（&gt;198）"),LOG(游戏总表!I640,10),"")</f>
        <v>4.4857214264815797</v>
      </c>
      <c r="AB640" s="24" t="str">
        <f>IF(AND(游戏总表!I640&gt;0,游戏总表!Q640="低热度（≤198）"),LOG(游戏总表!I640,10),"")</f>
        <v/>
      </c>
      <c r="AC640" s="24">
        <f>IF(AND(游戏总表!I640&gt;0,游戏总表!R640="全年龄"),LOG(游戏总表!I640,10),"")</f>
        <v>4.4857214264815797</v>
      </c>
      <c r="AD640" s="24" t="str">
        <f>IF(AND(游戏总表!I640&gt;0,游戏总表!R640="非全年龄"),LOG(游戏总表!I640,10),"")</f>
        <v/>
      </c>
    </row>
    <row r="641" spans="25:30">
      <c r="Y641">
        <f>游戏总表!F641</f>
        <v>63.93</v>
      </c>
      <c r="Z641" s="24">
        <f>IF(游戏总表!I641&gt;0,LOG(游戏总表!I641,10),"")</f>
        <v>4.8356271662098971</v>
      </c>
      <c r="AA641" s="24">
        <f>IF(AND(游戏总表!I641&gt;0,游戏总表!Q641="高热度（&gt;198）"),LOG(游戏总表!I641,10),"")</f>
        <v>4.8356271662098971</v>
      </c>
      <c r="AB641" s="24" t="str">
        <f>IF(AND(游戏总表!I641&gt;0,游戏总表!Q641="低热度（≤198）"),LOG(游戏总表!I641,10),"")</f>
        <v/>
      </c>
      <c r="AC641" s="24">
        <f>IF(AND(游戏总表!I641&gt;0,游戏总表!R641="全年龄"),LOG(游戏总表!I641,10),"")</f>
        <v>4.8356271662098971</v>
      </c>
      <c r="AD641" s="24" t="str">
        <f>IF(AND(游戏总表!I641&gt;0,游戏总表!R641="非全年龄"),LOG(游戏总表!I641,10),"")</f>
        <v/>
      </c>
    </row>
    <row r="642" spans="25:30">
      <c r="Y642">
        <f>游戏总表!F642</f>
        <v>63.9</v>
      </c>
      <c r="Z642" s="24">
        <f>IF(游戏总表!I642&gt;0,LOG(游戏总表!I642,10),"")</f>
        <v>1.5440680443502754</v>
      </c>
      <c r="AA642" s="24" t="str">
        <f>IF(AND(游戏总表!I642&gt;0,游戏总表!Q642="高热度（&gt;198）"),LOG(游戏总表!I642,10),"")</f>
        <v/>
      </c>
      <c r="AB642" s="24">
        <f>IF(AND(游戏总表!I642&gt;0,游戏总表!Q642="低热度（≤198）"),LOG(游戏总表!I642,10),"")</f>
        <v>1.5440680443502754</v>
      </c>
      <c r="AC642" s="24">
        <f>IF(AND(游戏总表!I642&gt;0,游戏总表!R642="全年龄"),LOG(游戏总表!I642,10),"")</f>
        <v>1.5440680443502754</v>
      </c>
      <c r="AD642" s="24" t="str">
        <f>IF(AND(游戏总表!I642&gt;0,游戏总表!R642="非全年龄"),LOG(游戏总表!I642,10),"")</f>
        <v/>
      </c>
    </row>
    <row r="643" spans="25:30">
      <c r="Y643">
        <f>游戏总表!F643</f>
        <v>63.87</v>
      </c>
      <c r="Z643" s="24" t="str">
        <f>IF(游戏总表!I643&gt;0,LOG(游戏总表!I643,10),"")</f>
        <v/>
      </c>
      <c r="AA643" s="24" t="str">
        <f>IF(AND(游戏总表!I643&gt;0,游戏总表!Q643="高热度（&gt;198）"),LOG(游戏总表!I643,10),"")</f>
        <v/>
      </c>
      <c r="AB643" s="24" t="str">
        <f>IF(AND(游戏总表!I643&gt;0,游戏总表!Q643="低热度（≤198）"),LOG(游戏总表!I643,10),"")</f>
        <v/>
      </c>
      <c r="AC643" s="24" t="str">
        <f>IF(AND(游戏总表!I643&gt;0,游戏总表!R643="全年龄"),LOG(游戏总表!I643,10),"")</f>
        <v/>
      </c>
      <c r="AD643" s="24" t="str">
        <f>IF(AND(游戏总表!I643&gt;0,游戏总表!R643="非全年龄"),LOG(游戏总表!I643,10),"")</f>
        <v/>
      </c>
    </row>
    <row r="644" spans="25:30">
      <c r="Y644">
        <f>游戏总表!F644</f>
        <v>63.87</v>
      </c>
      <c r="Z644" s="24">
        <f>IF(游戏总表!I644&gt;0,LOG(游戏总表!I644,10),"")</f>
        <v>3.4951278812429329</v>
      </c>
      <c r="AA644" s="24" t="str">
        <f>IF(AND(游戏总表!I644&gt;0,游戏总表!Q644="高热度（&gt;198）"),LOG(游戏总表!I644,10),"")</f>
        <v/>
      </c>
      <c r="AB644" s="24">
        <f>IF(AND(游戏总表!I644&gt;0,游戏总表!Q644="低热度（≤198）"),LOG(游戏总表!I644,10),"")</f>
        <v>3.4951278812429329</v>
      </c>
      <c r="AC644" s="24">
        <f>IF(AND(游戏总表!I644&gt;0,游戏总表!R644="全年龄"),LOG(游戏总表!I644,10),"")</f>
        <v>3.4951278812429329</v>
      </c>
      <c r="AD644" s="24" t="str">
        <f>IF(AND(游戏总表!I644&gt;0,游戏总表!R644="非全年龄"),LOG(游戏总表!I644,10),"")</f>
        <v/>
      </c>
    </row>
    <row r="645" spans="25:30">
      <c r="Y645">
        <f>游戏总表!F645</f>
        <v>63.8</v>
      </c>
      <c r="Z645" s="24">
        <f>IF(游戏总表!I645&gt;0,LOG(游戏总表!I645,10),"")</f>
        <v>4.670338641127441</v>
      </c>
      <c r="AA645" s="24">
        <f>IF(AND(游戏总表!I645&gt;0,游戏总表!Q645="高热度（&gt;198）"),LOG(游戏总表!I645,10),"")</f>
        <v>4.670338641127441</v>
      </c>
      <c r="AB645" s="24" t="str">
        <f>IF(AND(游戏总表!I645&gt;0,游戏总表!Q645="低热度（≤198）"),LOG(游戏总表!I645,10),"")</f>
        <v/>
      </c>
      <c r="AC645" s="24" t="str">
        <f>IF(AND(游戏总表!I645&gt;0,游戏总表!R645="全年龄"),LOG(游戏总表!I645,10),"")</f>
        <v/>
      </c>
      <c r="AD645" s="24">
        <f>IF(AND(游戏总表!I645&gt;0,游戏总表!R645="非全年龄"),LOG(游戏总表!I645,10),"")</f>
        <v>4.670338641127441</v>
      </c>
    </row>
    <row r="646" spans="25:30">
      <c r="Y646">
        <f>游戏总表!F646</f>
        <v>63.8</v>
      </c>
      <c r="Z646" s="24">
        <f>IF(游戏总表!I646&gt;0,LOG(游戏总表!I646,10),"")</f>
        <v>2.9925535178321354</v>
      </c>
      <c r="AA646" s="24" t="str">
        <f>IF(AND(游戏总表!I646&gt;0,游戏总表!Q646="高热度（&gt;198）"),LOG(游戏总表!I646,10),"")</f>
        <v/>
      </c>
      <c r="AB646" s="24">
        <f>IF(AND(游戏总表!I646&gt;0,游戏总表!Q646="低热度（≤198）"),LOG(游戏总表!I646,10),"")</f>
        <v>2.9925535178321354</v>
      </c>
      <c r="AC646" s="24">
        <f>IF(AND(游戏总表!I646&gt;0,游戏总表!R646="全年龄"),LOG(游戏总表!I646,10),"")</f>
        <v>2.9925535178321354</v>
      </c>
      <c r="AD646" s="24" t="str">
        <f>IF(AND(游戏总表!I646&gt;0,游戏总表!R646="非全年龄"),LOG(游戏总表!I646,10),"")</f>
        <v/>
      </c>
    </row>
    <row r="647" spans="25:30">
      <c r="Y647">
        <f>游戏总表!F647</f>
        <v>63.77</v>
      </c>
      <c r="Z647" s="24">
        <f>IF(游戏总表!I647&gt;0,LOG(游戏总表!I647,10),"")</f>
        <v>2.9084850188786495</v>
      </c>
      <c r="AA647" s="24" t="str">
        <f>IF(AND(游戏总表!I647&gt;0,游戏总表!Q647="高热度（&gt;198）"),LOG(游戏总表!I647,10),"")</f>
        <v/>
      </c>
      <c r="AB647" s="24">
        <f>IF(AND(游戏总表!I647&gt;0,游戏总表!Q647="低热度（≤198）"),LOG(游戏总表!I647,10),"")</f>
        <v>2.9084850188786495</v>
      </c>
      <c r="AC647" s="24">
        <f>IF(AND(游戏总表!I647&gt;0,游戏总表!R647="全年龄"),LOG(游戏总表!I647,10),"")</f>
        <v>2.9084850188786495</v>
      </c>
      <c r="AD647" s="24" t="str">
        <f>IF(AND(游戏总表!I647&gt;0,游戏总表!R647="非全年龄"),LOG(游戏总表!I647,10),"")</f>
        <v/>
      </c>
    </row>
    <row r="648" spans="25:30">
      <c r="Y648">
        <f>游戏总表!F648</f>
        <v>63.77</v>
      </c>
      <c r="Z648" s="24">
        <f>IF(游戏总表!I648&gt;0,LOG(游戏总表!I648,10),"")</f>
        <v>3.3827372657613304</v>
      </c>
      <c r="AA648" s="24" t="str">
        <f>IF(AND(游戏总表!I648&gt;0,游戏总表!Q648="高热度（&gt;198）"),LOG(游戏总表!I648,10),"")</f>
        <v/>
      </c>
      <c r="AB648" s="24">
        <f>IF(AND(游戏总表!I648&gt;0,游戏总表!Q648="低热度（≤198）"),LOG(游戏总表!I648,10),"")</f>
        <v>3.3827372657613304</v>
      </c>
      <c r="AC648" s="24">
        <f>IF(AND(游戏总表!I648&gt;0,游戏总表!R648="全年龄"),LOG(游戏总表!I648,10),"")</f>
        <v>3.3827372657613304</v>
      </c>
      <c r="AD648" s="24" t="str">
        <f>IF(AND(游戏总表!I648&gt;0,游戏总表!R648="非全年龄"),LOG(游戏总表!I648,10),"")</f>
        <v/>
      </c>
    </row>
    <row r="649" spans="25:30">
      <c r="Y649">
        <f>游戏总表!F649</f>
        <v>63.74</v>
      </c>
      <c r="Z649" s="24">
        <f>IF(游戏总表!I649&gt;0,LOG(游戏总表!I649,10),"")</f>
        <v>4.4713357251611567</v>
      </c>
      <c r="AA649" s="24">
        <f>IF(AND(游戏总表!I649&gt;0,游戏总表!Q649="高热度（&gt;198）"),LOG(游戏总表!I649,10),"")</f>
        <v>4.4713357251611567</v>
      </c>
      <c r="AB649" s="24" t="str">
        <f>IF(AND(游戏总表!I649&gt;0,游戏总表!Q649="低热度（≤198）"),LOG(游戏总表!I649,10),"")</f>
        <v/>
      </c>
      <c r="AC649" s="24">
        <f>IF(AND(游戏总表!I649&gt;0,游戏总表!R649="全年龄"),LOG(游戏总表!I649,10),"")</f>
        <v>4.4713357251611567</v>
      </c>
      <c r="AD649" s="24" t="str">
        <f>IF(AND(游戏总表!I649&gt;0,游戏总表!R649="非全年龄"),LOG(游戏总表!I649,10),"")</f>
        <v/>
      </c>
    </row>
    <row r="650" spans="25:30">
      <c r="Y650">
        <f>游戏总表!F650</f>
        <v>63.74</v>
      </c>
      <c r="Z650" s="24">
        <f>IF(游戏总表!I650&gt;0,LOG(游戏总表!I650,10),"")</f>
        <v>3.1571544399062814</v>
      </c>
      <c r="AA650" s="24" t="str">
        <f>IF(AND(游戏总表!I650&gt;0,游戏总表!Q650="高热度（&gt;198）"),LOG(游戏总表!I650,10),"")</f>
        <v/>
      </c>
      <c r="AB650" s="24">
        <f>IF(AND(游戏总表!I650&gt;0,游戏总表!Q650="低热度（≤198）"),LOG(游戏总表!I650,10),"")</f>
        <v>3.1571544399062814</v>
      </c>
      <c r="AC650" s="24">
        <f>IF(AND(游戏总表!I650&gt;0,游戏总表!R650="全年龄"),LOG(游戏总表!I650,10),"")</f>
        <v>3.1571544399062814</v>
      </c>
      <c r="AD650" s="24" t="str">
        <f>IF(AND(游戏总表!I650&gt;0,游戏总表!R650="非全年龄"),LOG(游戏总表!I650,10),"")</f>
        <v/>
      </c>
    </row>
    <row r="651" spans="25:30">
      <c r="Y651">
        <f>游戏总表!F651</f>
        <v>63.74</v>
      </c>
      <c r="Z651" s="24">
        <f>IF(游戏总表!I651&gt;0,LOG(游戏总表!I651,10),"")</f>
        <v>5.3454815555317321</v>
      </c>
      <c r="AA651" s="24">
        <f>IF(AND(游戏总表!I651&gt;0,游戏总表!Q651="高热度（&gt;198）"),LOG(游戏总表!I651,10),"")</f>
        <v>5.3454815555317321</v>
      </c>
      <c r="AB651" s="24" t="str">
        <f>IF(AND(游戏总表!I651&gt;0,游戏总表!Q651="低热度（≤198）"),LOG(游戏总表!I651,10),"")</f>
        <v/>
      </c>
      <c r="AC651" s="24">
        <f>IF(AND(游戏总表!I651&gt;0,游戏总表!R651="全年龄"),LOG(游戏总表!I651,10),"")</f>
        <v>5.3454815555317321</v>
      </c>
      <c r="AD651" s="24" t="str">
        <f>IF(AND(游戏总表!I651&gt;0,游戏总表!R651="非全年龄"),LOG(游戏总表!I651,10),"")</f>
        <v/>
      </c>
    </row>
    <row r="652" spans="25:30">
      <c r="Y652">
        <f>游戏总表!F652</f>
        <v>63.64</v>
      </c>
      <c r="Z652" s="24">
        <f>IF(游戏总表!I652&gt;0,LOG(游戏总表!I652,10),"")</f>
        <v>2.4828735836087534</v>
      </c>
      <c r="AA652" s="24" t="str">
        <f>IF(AND(游戏总表!I652&gt;0,游戏总表!Q652="高热度（&gt;198）"),LOG(游戏总表!I652,10),"")</f>
        <v/>
      </c>
      <c r="AB652" s="24">
        <f>IF(AND(游戏总表!I652&gt;0,游戏总表!Q652="低热度（≤198）"),LOG(游戏总表!I652,10),"")</f>
        <v>2.4828735836087534</v>
      </c>
      <c r="AC652" s="24">
        <f>IF(AND(游戏总表!I652&gt;0,游戏总表!R652="全年龄"),LOG(游戏总表!I652,10),"")</f>
        <v>2.4828735836087534</v>
      </c>
      <c r="AD652" s="24" t="str">
        <f>IF(AND(游戏总表!I652&gt;0,游戏总表!R652="非全年龄"),LOG(游戏总表!I652,10),"")</f>
        <v/>
      </c>
    </row>
    <row r="653" spans="25:30">
      <c r="Y653">
        <f>游戏总表!F653</f>
        <v>63.64</v>
      </c>
      <c r="Z653" s="24">
        <f>IF(游戏总表!I653&gt;0,LOG(游戏总表!I653,10),"")</f>
        <v>4.1741470650970305</v>
      </c>
      <c r="AA653" s="24">
        <f>IF(AND(游戏总表!I653&gt;0,游戏总表!Q653="高热度（&gt;198）"),LOG(游戏总表!I653,10),"")</f>
        <v>4.1741470650970305</v>
      </c>
      <c r="AB653" s="24" t="str">
        <f>IF(AND(游戏总表!I653&gt;0,游戏总表!Q653="低热度（≤198）"),LOG(游戏总表!I653,10),"")</f>
        <v/>
      </c>
      <c r="AC653" s="24">
        <f>IF(AND(游戏总表!I653&gt;0,游戏总表!R653="全年龄"),LOG(游戏总表!I653,10),"")</f>
        <v>4.1741470650970305</v>
      </c>
      <c r="AD653" s="24" t="str">
        <f>IF(AND(游戏总表!I653&gt;0,游戏总表!R653="非全年龄"),LOG(游戏总表!I653,10),"")</f>
        <v/>
      </c>
    </row>
    <row r="654" spans="25:30">
      <c r="Y654">
        <f>游戏总表!F654</f>
        <v>63.64</v>
      </c>
      <c r="Z654" s="24">
        <f>IF(游戏总表!I654&gt;0,LOG(游戏总表!I654,10),"")</f>
        <v>2.8020892578817325</v>
      </c>
      <c r="AA654" s="24" t="str">
        <f>IF(AND(游戏总表!I654&gt;0,游戏总表!Q654="高热度（&gt;198）"),LOG(游戏总表!I654,10),"")</f>
        <v/>
      </c>
      <c r="AB654" s="24">
        <f>IF(AND(游戏总表!I654&gt;0,游戏总表!Q654="低热度（≤198）"),LOG(游戏总表!I654,10),"")</f>
        <v>2.8020892578817325</v>
      </c>
      <c r="AC654" s="24">
        <f>IF(AND(游戏总表!I654&gt;0,游戏总表!R654="全年龄"),LOG(游戏总表!I654,10),"")</f>
        <v>2.8020892578817325</v>
      </c>
      <c r="AD654" s="24" t="str">
        <f>IF(AND(游戏总表!I654&gt;0,游戏总表!R654="非全年龄"),LOG(游戏总表!I654,10),"")</f>
        <v/>
      </c>
    </row>
    <row r="655" spans="25:30">
      <c r="Y655">
        <f>游戏总表!F655</f>
        <v>63.64</v>
      </c>
      <c r="Z655" s="24">
        <f>IF(游戏总表!I655&gt;0,LOG(游戏总表!I655,10),"")</f>
        <v>3.5150786750759218</v>
      </c>
      <c r="AA655" s="24" t="str">
        <f>IF(AND(游戏总表!I655&gt;0,游戏总表!Q655="高热度（&gt;198）"),LOG(游戏总表!I655,10),"")</f>
        <v/>
      </c>
      <c r="AB655" s="24">
        <f>IF(AND(游戏总表!I655&gt;0,游戏总表!Q655="低热度（≤198）"),LOG(游戏总表!I655,10),"")</f>
        <v>3.5150786750759218</v>
      </c>
      <c r="AC655" s="24">
        <f>IF(AND(游戏总表!I655&gt;0,游戏总表!R655="全年龄"),LOG(游戏总表!I655,10),"")</f>
        <v>3.5150786750759218</v>
      </c>
      <c r="AD655" s="24" t="str">
        <f>IF(AND(游戏总表!I655&gt;0,游戏总表!R655="非全年龄"),LOG(游戏总表!I655,10),"")</f>
        <v/>
      </c>
    </row>
    <row r="656" spans="25:30">
      <c r="Y656">
        <f>游戏总表!F656</f>
        <v>63.61</v>
      </c>
      <c r="Z656" s="24">
        <f>IF(游戏总表!I656&gt;0,LOG(游戏总表!I656,10),"")</f>
        <v>3.476976465759527</v>
      </c>
      <c r="AA656" s="24" t="str">
        <f>IF(AND(游戏总表!I656&gt;0,游戏总表!Q656="高热度（&gt;198）"),LOG(游戏总表!I656,10),"")</f>
        <v/>
      </c>
      <c r="AB656" s="24">
        <f>IF(AND(游戏总表!I656&gt;0,游戏总表!Q656="低热度（≤198）"),LOG(游戏总表!I656,10),"")</f>
        <v>3.476976465759527</v>
      </c>
      <c r="AC656" s="24">
        <f>IF(AND(游戏总表!I656&gt;0,游戏总表!R656="全年龄"),LOG(游戏总表!I656,10),"")</f>
        <v>3.476976465759527</v>
      </c>
      <c r="AD656" s="24" t="str">
        <f>IF(AND(游戏总表!I656&gt;0,游戏总表!R656="非全年龄"),LOG(游戏总表!I656,10),"")</f>
        <v/>
      </c>
    </row>
    <row r="657" spans="25:30">
      <c r="Y657">
        <f>游戏总表!F657</f>
        <v>63.61</v>
      </c>
      <c r="Z657" s="24">
        <f>IF(游戏总表!I657&gt;0,LOG(游戏总表!I657,10),"")</f>
        <v>3.8494808372439859</v>
      </c>
      <c r="AA657" s="24">
        <f>IF(AND(游戏总表!I657&gt;0,游戏总表!Q657="高热度（&gt;198）"),LOG(游戏总表!I657,10),"")</f>
        <v>3.8494808372439859</v>
      </c>
      <c r="AB657" s="24" t="str">
        <f>IF(AND(游戏总表!I657&gt;0,游戏总表!Q657="低热度（≤198）"),LOG(游戏总表!I657,10),"")</f>
        <v/>
      </c>
      <c r="AC657" s="24">
        <f>IF(AND(游戏总表!I657&gt;0,游戏总表!R657="全年龄"),LOG(游戏总表!I657,10),"")</f>
        <v>3.8494808372439859</v>
      </c>
      <c r="AD657" s="24" t="str">
        <f>IF(AND(游戏总表!I657&gt;0,游戏总表!R657="非全年龄"),LOG(游戏总表!I657,10),"")</f>
        <v/>
      </c>
    </row>
    <row r="658" spans="25:30">
      <c r="Y658">
        <f>游戏总表!F658</f>
        <v>63.51</v>
      </c>
      <c r="Z658" s="24">
        <f>IF(游戏总表!I658&gt;0,LOG(游戏总表!I658,10),"")</f>
        <v>2.7944880466591693</v>
      </c>
      <c r="AA658" s="24" t="str">
        <f>IF(AND(游戏总表!I658&gt;0,游戏总表!Q658="高热度（&gt;198）"),LOG(游戏总表!I658,10),"")</f>
        <v/>
      </c>
      <c r="AB658" s="24">
        <f>IF(AND(游戏总表!I658&gt;0,游戏总表!Q658="低热度（≤198）"),LOG(游戏总表!I658,10),"")</f>
        <v>2.7944880466591693</v>
      </c>
      <c r="AC658" s="24">
        <f>IF(AND(游戏总表!I658&gt;0,游戏总表!R658="全年龄"),LOG(游戏总表!I658,10),"")</f>
        <v>2.7944880466591693</v>
      </c>
      <c r="AD658" s="24" t="str">
        <f>IF(AND(游戏总表!I658&gt;0,游戏总表!R658="非全年龄"),LOG(游戏总表!I658,10),"")</f>
        <v/>
      </c>
    </row>
    <row r="659" spans="25:30">
      <c r="Y659">
        <f>游戏总表!F659</f>
        <v>63.51</v>
      </c>
      <c r="Z659" s="24" t="str">
        <f>IF(游戏总表!I659&gt;0,LOG(游戏总表!I659,10),"")</f>
        <v/>
      </c>
      <c r="AA659" s="24" t="str">
        <f>IF(AND(游戏总表!I659&gt;0,游戏总表!Q659="高热度（&gt;198）"),LOG(游戏总表!I659,10),"")</f>
        <v/>
      </c>
      <c r="AB659" s="24" t="str">
        <f>IF(AND(游戏总表!I659&gt;0,游戏总表!Q659="低热度（≤198）"),LOG(游戏总表!I659,10),"")</f>
        <v/>
      </c>
      <c r="AC659" s="24" t="str">
        <f>IF(AND(游戏总表!I659&gt;0,游戏总表!R659="全年龄"),LOG(游戏总表!I659,10),"")</f>
        <v/>
      </c>
      <c r="AD659" s="24" t="str">
        <f>IF(AND(游戏总表!I659&gt;0,游戏总表!R659="非全年龄"),LOG(游戏总表!I659,10),"")</f>
        <v/>
      </c>
    </row>
    <row r="660" spans="25:30">
      <c r="Y660">
        <f>游戏总表!F660</f>
        <v>63.51</v>
      </c>
      <c r="Z660" s="24">
        <f>IF(游戏总表!I660&gt;0,LOG(游戏总表!I660,10),"")</f>
        <v>2.1673173347481756</v>
      </c>
      <c r="AA660" s="24" t="str">
        <f>IF(AND(游戏总表!I660&gt;0,游戏总表!Q660="高热度（&gt;198）"),LOG(游戏总表!I660,10),"")</f>
        <v/>
      </c>
      <c r="AB660" s="24">
        <f>IF(AND(游戏总表!I660&gt;0,游戏总表!Q660="低热度（≤198）"),LOG(游戏总表!I660,10),"")</f>
        <v>2.1673173347481756</v>
      </c>
      <c r="AC660" s="24">
        <f>IF(AND(游戏总表!I660&gt;0,游戏总表!R660="全年龄"),LOG(游戏总表!I660,10),"")</f>
        <v>2.1673173347481756</v>
      </c>
      <c r="AD660" s="24" t="str">
        <f>IF(AND(游戏总表!I660&gt;0,游戏总表!R660="非全年龄"),LOG(游戏总表!I660,10),"")</f>
        <v/>
      </c>
    </row>
    <row r="661" spans="25:30">
      <c r="Y661">
        <f>游戏总表!F661</f>
        <v>63.51</v>
      </c>
      <c r="Z661" s="24">
        <f>IF(游戏总表!I661&gt;0,LOG(游戏总表!I661,10),"")</f>
        <v>4.2840470316033938</v>
      </c>
      <c r="AA661" s="24">
        <f>IF(AND(游戏总表!I661&gt;0,游戏总表!Q661="高热度（&gt;198）"),LOG(游戏总表!I661,10),"")</f>
        <v>4.2840470316033938</v>
      </c>
      <c r="AB661" s="24" t="str">
        <f>IF(AND(游戏总表!I661&gt;0,游戏总表!Q661="低热度（≤198）"),LOG(游戏总表!I661,10),"")</f>
        <v/>
      </c>
      <c r="AC661" s="24">
        <f>IF(AND(游戏总表!I661&gt;0,游戏总表!R661="全年龄"),LOG(游戏总表!I661,10),"")</f>
        <v>4.2840470316033938</v>
      </c>
      <c r="AD661" s="24" t="str">
        <f>IF(AND(游戏总表!I661&gt;0,游戏总表!R661="非全年龄"),LOG(游戏总表!I661,10),"")</f>
        <v/>
      </c>
    </row>
    <row r="662" spans="25:30">
      <c r="Y662">
        <f>游戏总表!F662</f>
        <v>63.38</v>
      </c>
      <c r="Z662" s="24">
        <f>IF(游戏总表!I662&gt;0,LOG(游戏总表!I662,10),"")</f>
        <v>4.2228204813221675</v>
      </c>
      <c r="AA662" s="24">
        <f>IF(AND(游戏总表!I662&gt;0,游戏总表!Q662="高热度（&gt;198）"),LOG(游戏总表!I662,10),"")</f>
        <v>4.2228204813221675</v>
      </c>
      <c r="AB662" s="24" t="str">
        <f>IF(AND(游戏总表!I662&gt;0,游戏总表!Q662="低热度（≤198）"),LOG(游戏总表!I662,10),"")</f>
        <v/>
      </c>
      <c r="AC662" s="24">
        <f>IF(AND(游戏总表!I662&gt;0,游戏总表!R662="全年龄"),LOG(游戏总表!I662,10),"")</f>
        <v>4.2228204813221675</v>
      </c>
      <c r="AD662" s="24" t="str">
        <f>IF(AND(游戏总表!I662&gt;0,游戏总表!R662="非全年龄"),LOG(游戏总表!I662,10),"")</f>
        <v/>
      </c>
    </row>
    <row r="663" spans="25:30">
      <c r="Y663">
        <f>游戏总表!F663</f>
        <v>63.38</v>
      </c>
      <c r="Z663" s="24">
        <f>IF(游戏总表!I663&gt;0,LOG(游戏总表!I663,10),"")</f>
        <v>3.6178387477170033</v>
      </c>
      <c r="AA663" s="24" t="str">
        <f>IF(AND(游戏总表!I663&gt;0,游戏总表!Q663="高热度（&gt;198）"),LOG(游戏总表!I663,10),"")</f>
        <v/>
      </c>
      <c r="AB663" s="24">
        <f>IF(AND(游戏总表!I663&gt;0,游戏总表!Q663="低热度（≤198）"),LOG(游戏总表!I663,10),"")</f>
        <v>3.6178387477170033</v>
      </c>
      <c r="AC663" s="24">
        <f>IF(AND(游戏总表!I663&gt;0,游戏总表!R663="全年龄"),LOG(游戏总表!I663,10),"")</f>
        <v>3.6178387477170033</v>
      </c>
      <c r="AD663" s="24" t="str">
        <f>IF(AND(游戏总表!I663&gt;0,游戏总表!R663="非全年龄"),LOG(游戏总表!I663,10),"")</f>
        <v/>
      </c>
    </row>
    <row r="664" spans="25:30">
      <c r="Y664">
        <f>游戏总表!F664</f>
        <v>63.31</v>
      </c>
      <c r="Z664" s="24">
        <f>IF(游戏总表!I664&gt;0,LOG(游戏总表!I664,10),"")</f>
        <v>1.301029995663981</v>
      </c>
      <c r="AA664" s="24" t="str">
        <f>IF(AND(游戏总表!I664&gt;0,游戏总表!Q664="高热度（&gt;198）"),LOG(游戏总表!I664,10),"")</f>
        <v/>
      </c>
      <c r="AB664" s="24">
        <f>IF(AND(游戏总表!I664&gt;0,游戏总表!Q664="低热度（≤198）"),LOG(游戏总表!I664,10),"")</f>
        <v>1.301029995663981</v>
      </c>
      <c r="AC664" s="24">
        <f>IF(AND(游戏总表!I664&gt;0,游戏总表!R664="全年龄"),LOG(游戏总表!I664,10),"")</f>
        <v>1.301029995663981</v>
      </c>
      <c r="AD664" s="24" t="str">
        <f>IF(AND(游戏总表!I664&gt;0,游戏总表!R664="非全年龄"),LOG(游戏总表!I664,10),"")</f>
        <v/>
      </c>
    </row>
    <row r="665" spans="25:30">
      <c r="Y665">
        <f>游戏总表!F665</f>
        <v>63.31</v>
      </c>
      <c r="Z665" s="24" t="str">
        <f>IF(游戏总表!I665&gt;0,LOG(游戏总表!I665,10),"")</f>
        <v/>
      </c>
      <c r="AA665" s="24" t="str">
        <f>IF(AND(游戏总表!I665&gt;0,游戏总表!Q665="高热度（&gt;198）"),LOG(游戏总表!I665,10),"")</f>
        <v/>
      </c>
      <c r="AB665" s="24" t="str">
        <f>IF(AND(游戏总表!I665&gt;0,游戏总表!Q665="低热度（≤198）"),LOG(游戏总表!I665,10),"")</f>
        <v/>
      </c>
      <c r="AC665" s="24" t="str">
        <f>IF(AND(游戏总表!I665&gt;0,游戏总表!R665="全年龄"),LOG(游戏总表!I665,10),"")</f>
        <v/>
      </c>
      <c r="AD665" s="24" t="str">
        <f>IF(AND(游戏总表!I665&gt;0,游戏总表!R665="非全年龄"),LOG(游戏总表!I665,10),"")</f>
        <v/>
      </c>
    </row>
    <row r="666" spans="25:30">
      <c r="Y666">
        <f>游戏总表!F666</f>
        <v>63.31</v>
      </c>
      <c r="Z666" s="24">
        <f>IF(游戏总表!I666&gt;0,LOG(游戏总表!I666,10),"")</f>
        <v>2.1303337684950061</v>
      </c>
      <c r="AA666" s="24" t="str">
        <f>IF(AND(游戏总表!I666&gt;0,游戏总表!Q666="高热度（&gt;198）"),LOG(游戏总表!I666,10),"")</f>
        <v/>
      </c>
      <c r="AB666" s="24">
        <f>IF(AND(游戏总表!I666&gt;0,游戏总表!Q666="低热度（≤198）"),LOG(游戏总表!I666,10),"")</f>
        <v>2.1303337684950061</v>
      </c>
      <c r="AC666" s="24">
        <f>IF(AND(游戏总表!I666&gt;0,游戏总表!R666="全年龄"),LOG(游戏总表!I666,10),"")</f>
        <v>2.1303337684950061</v>
      </c>
      <c r="AD666" s="24" t="str">
        <f>IF(AND(游戏总表!I666&gt;0,游戏总表!R666="非全年龄"),LOG(游戏总表!I666,10),"")</f>
        <v/>
      </c>
    </row>
    <row r="667" spans="25:30">
      <c r="Y667">
        <f>游戏总表!F667</f>
        <v>63.28</v>
      </c>
      <c r="Z667" s="24">
        <f>IF(游戏总表!I667&gt;0,LOG(游戏总表!I667,10),"")</f>
        <v>3.2915908256580009</v>
      </c>
      <c r="AA667" s="24" t="str">
        <f>IF(AND(游戏总表!I667&gt;0,游戏总表!Q667="高热度（&gt;198）"),LOG(游戏总表!I667,10),"")</f>
        <v/>
      </c>
      <c r="AB667" s="24">
        <f>IF(AND(游戏总表!I667&gt;0,游戏总表!Q667="低热度（≤198）"),LOG(游戏总表!I667,10),"")</f>
        <v>3.2915908256580009</v>
      </c>
      <c r="AC667" s="24">
        <f>IF(AND(游戏总表!I667&gt;0,游戏总表!R667="全年龄"),LOG(游戏总表!I667,10),"")</f>
        <v>3.2915908256580009</v>
      </c>
      <c r="AD667" s="24" t="str">
        <f>IF(AND(游戏总表!I667&gt;0,游戏总表!R667="非全年龄"),LOG(游戏总表!I667,10),"")</f>
        <v/>
      </c>
    </row>
    <row r="668" spans="25:30">
      <c r="Y668">
        <f>游戏总表!F668</f>
        <v>63.28</v>
      </c>
      <c r="Z668" s="24">
        <f>IF(游戏总表!I668&gt;0,LOG(游戏总表!I668,10),"")</f>
        <v>3.1664301138432824</v>
      </c>
      <c r="AA668" s="24" t="str">
        <f>IF(AND(游戏总表!I668&gt;0,游戏总表!Q668="高热度（&gt;198）"),LOG(游戏总表!I668,10),"")</f>
        <v/>
      </c>
      <c r="AB668" s="24">
        <f>IF(AND(游戏总表!I668&gt;0,游戏总表!Q668="低热度（≤198）"),LOG(游戏总表!I668,10),"")</f>
        <v>3.1664301138432824</v>
      </c>
      <c r="AC668" s="24">
        <f>IF(AND(游戏总表!I668&gt;0,游戏总表!R668="全年龄"),LOG(游戏总表!I668,10),"")</f>
        <v>3.1664301138432824</v>
      </c>
      <c r="AD668" s="24" t="str">
        <f>IF(AND(游戏总表!I668&gt;0,游戏总表!R668="非全年龄"),LOG(游戏总表!I668,10),"")</f>
        <v/>
      </c>
    </row>
    <row r="669" spans="25:30">
      <c r="Y669">
        <f>游戏总表!F669</f>
        <v>63.28</v>
      </c>
      <c r="Z669" s="24">
        <f>IF(游戏总表!I669&gt;0,LOG(游戏总表!I669,10),"")</f>
        <v>3.9323215319892926</v>
      </c>
      <c r="AA669" s="24">
        <f>IF(AND(游戏总表!I669&gt;0,游戏总表!Q669="高热度（&gt;198）"),LOG(游戏总表!I669,10),"")</f>
        <v>3.9323215319892926</v>
      </c>
      <c r="AB669" s="24" t="str">
        <f>IF(AND(游戏总表!I669&gt;0,游戏总表!Q669="低热度（≤198）"),LOG(游戏总表!I669,10),"")</f>
        <v/>
      </c>
      <c r="AC669" s="24">
        <f>IF(AND(游戏总表!I669&gt;0,游戏总表!R669="全年龄"),LOG(游戏总表!I669,10),"")</f>
        <v>3.9323215319892926</v>
      </c>
      <c r="AD669" s="24" t="str">
        <f>IF(AND(游戏总表!I669&gt;0,游戏总表!R669="非全年龄"),LOG(游戏总表!I669,10),"")</f>
        <v/>
      </c>
    </row>
    <row r="670" spans="25:30">
      <c r="Y670">
        <f>游戏总表!F670</f>
        <v>63.24</v>
      </c>
      <c r="Z670" s="24">
        <f>IF(游戏总表!I670&gt;0,LOG(游戏总表!I670,10),"")</f>
        <v>3.051152522447381</v>
      </c>
      <c r="AA670" s="24" t="str">
        <f>IF(AND(游戏总表!I670&gt;0,游戏总表!Q670="高热度（&gt;198）"),LOG(游戏总表!I670,10),"")</f>
        <v/>
      </c>
      <c r="AB670" s="24">
        <f>IF(AND(游戏总表!I670&gt;0,游戏总表!Q670="低热度（≤198）"),LOG(游戏总表!I670,10),"")</f>
        <v>3.051152522447381</v>
      </c>
      <c r="AC670" s="24">
        <f>IF(AND(游戏总表!I670&gt;0,游戏总表!R670="全年龄"),LOG(游戏总表!I670,10),"")</f>
        <v>3.051152522447381</v>
      </c>
      <c r="AD670" s="24" t="str">
        <f>IF(AND(游戏总表!I670&gt;0,游戏总表!R670="非全年龄"),LOG(游戏总表!I670,10),"")</f>
        <v/>
      </c>
    </row>
    <row r="671" spans="25:30">
      <c r="Y671">
        <f>游戏总表!F671</f>
        <v>63.24</v>
      </c>
      <c r="Z671" s="24">
        <f>IF(游戏总表!I671&gt;0,LOG(游戏总表!I671,10),"")</f>
        <v>2.823474229170301</v>
      </c>
      <c r="AA671" s="24" t="str">
        <f>IF(AND(游戏总表!I671&gt;0,游戏总表!Q671="高热度（&gt;198）"),LOG(游戏总表!I671,10),"")</f>
        <v/>
      </c>
      <c r="AB671" s="24">
        <f>IF(AND(游戏总表!I671&gt;0,游戏总表!Q671="低热度（≤198）"),LOG(游戏总表!I671,10),"")</f>
        <v>2.823474229170301</v>
      </c>
      <c r="AC671" s="24">
        <f>IF(AND(游戏总表!I671&gt;0,游戏总表!R671="全年龄"),LOG(游戏总表!I671,10),"")</f>
        <v>2.823474229170301</v>
      </c>
      <c r="AD671" s="24" t="str">
        <f>IF(AND(游戏总表!I671&gt;0,游戏总表!R671="非全年龄"),LOG(游戏总表!I671,10),"")</f>
        <v/>
      </c>
    </row>
    <row r="672" spans="25:30">
      <c r="Y672">
        <f>游戏总表!F672</f>
        <v>63.21</v>
      </c>
      <c r="Z672" s="24">
        <f>IF(游戏总表!I672&gt;0,LOG(游戏总表!I672,10),"")</f>
        <v>3.8510748052288863</v>
      </c>
      <c r="AA672" s="24">
        <f>IF(AND(游戏总表!I672&gt;0,游戏总表!Q672="高热度（&gt;198）"),LOG(游戏总表!I672,10),"")</f>
        <v>3.8510748052288863</v>
      </c>
      <c r="AB672" s="24" t="str">
        <f>IF(AND(游戏总表!I672&gt;0,游戏总表!Q672="低热度（≤198）"),LOG(游戏总表!I672,10),"")</f>
        <v/>
      </c>
      <c r="AC672" s="24">
        <f>IF(AND(游戏总表!I672&gt;0,游戏总表!R672="全年龄"),LOG(游戏总表!I672,10),"")</f>
        <v>3.8510748052288863</v>
      </c>
      <c r="AD672" s="24" t="str">
        <f>IF(AND(游戏总表!I672&gt;0,游戏总表!R672="非全年龄"),LOG(游戏总表!I672,10),"")</f>
        <v/>
      </c>
    </row>
    <row r="673" spans="25:30">
      <c r="Y673">
        <f>游戏总表!F673</f>
        <v>63.21</v>
      </c>
      <c r="Z673" s="24">
        <f>IF(游戏总表!I673&gt;0,LOG(游戏总表!I673,10),"")</f>
        <v>2.6848453616444123</v>
      </c>
      <c r="AA673" s="24" t="str">
        <f>IF(AND(游戏总表!I673&gt;0,游戏总表!Q673="高热度（&gt;198）"),LOG(游戏总表!I673,10),"")</f>
        <v/>
      </c>
      <c r="AB673" s="24">
        <f>IF(AND(游戏总表!I673&gt;0,游戏总表!Q673="低热度（≤198）"),LOG(游戏总表!I673,10),"")</f>
        <v>2.6848453616444123</v>
      </c>
      <c r="AC673" s="24" t="str">
        <f>IF(AND(游戏总表!I673&gt;0,游戏总表!R673="全年龄"),LOG(游戏总表!I673,10),"")</f>
        <v/>
      </c>
      <c r="AD673" s="24">
        <f>IF(AND(游戏总表!I673&gt;0,游戏总表!R673="非全年龄"),LOG(游戏总表!I673,10),"")</f>
        <v>2.6848453616444123</v>
      </c>
    </row>
    <row r="674" spans="25:30">
      <c r="Y674">
        <f>游戏总表!F674</f>
        <v>63.18</v>
      </c>
      <c r="Z674" s="24">
        <f>IF(游戏总表!I674&gt;0,LOG(游戏总表!I674,10),"")</f>
        <v>1.1760912590556811</v>
      </c>
      <c r="AA674" s="24" t="str">
        <f>IF(AND(游戏总表!I674&gt;0,游戏总表!Q674="高热度（&gt;198）"),LOG(游戏总表!I674,10),"")</f>
        <v/>
      </c>
      <c r="AB674" s="24">
        <f>IF(AND(游戏总表!I674&gt;0,游戏总表!Q674="低热度（≤198）"),LOG(游戏总表!I674,10),"")</f>
        <v>1.1760912590556811</v>
      </c>
      <c r="AC674" s="24" t="str">
        <f>IF(AND(游戏总表!I674&gt;0,游戏总表!R674="全年龄"),LOG(游戏总表!I674,10),"")</f>
        <v/>
      </c>
      <c r="AD674" s="24">
        <f>IF(AND(游戏总表!I674&gt;0,游戏总表!R674="非全年龄"),LOG(游戏总表!I674,10),"")</f>
        <v>1.1760912590556811</v>
      </c>
    </row>
    <row r="675" spans="25:30">
      <c r="Y675">
        <f>游戏总表!F675</f>
        <v>63.15</v>
      </c>
      <c r="Z675" s="24" t="str">
        <f>IF(游戏总表!I675&gt;0,LOG(游戏总表!I675,10),"")</f>
        <v/>
      </c>
      <c r="AA675" s="24" t="str">
        <f>IF(AND(游戏总表!I675&gt;0,游戏总表!Q675="高热度（&gt;198）"),LOG(游戏总表!I675,10),"")</f>
        <v/>
      </c>
      <c r="AB675" s="24" t="str">
        <f>IF(AND(游戏总表!I675&gt;0,游戏总表!Q675="低热度（≤198）"),LOG(游戏总表!I675,10),"")</f>
        <v/>
      </c>
      <c r="AC675" s="24" t="str">
        <f>IF(AND(游戏总表!I675&gt;0,游戏总表!R675="全年龄"),LOG(游戏总表!I675,10),"")</f>
        <v/>
      </c>
      <c r="AD675" s="24" t="str">
        <f>IF(AND(游戏总表!I675&gt;0,游戏总表!R675="非全年龄"),LOG(游戏总表!I675,10),"")</f>
        <v/>
      </c>
    </row>
    <row r="676" spans="25:30">
      <c r="Y676">
        <f>游戏总表!F676</f>
        <v>63.11</v>
      </c>
      <c r="Z676" s="24">
        <f>IF(游戏总表!I676&gt;0,LOG(游戏总表!I676,10),"")</f>
        <v>2.4345689040341987</v>
      </c>
      <c r="AA676" s="24" t="str">
        <f>IF(AND(游戏总表!I676&gt;0,游戏总表!Q676="高热度（&gt;198）"),LOG(游戏总表!I676,10),"")</f>
        <v/>
      </c>
      <c r="AB676" s="24">
        <f>IF(AND(游戏总表!I676&gt;0,游戏总表!Q676="低热度（≤198）"),LOG(游戏总表!I676,10),"")</f>
        <v>2.4345689040341987</v>
      </c>
      <c r="AC676" s="24">
        <f>IF(AND(游戏总表!I676&gt;0,游戏总表!R676="全年龄"),LOG(游戏总表!I676,10),"")</f>
        <v>2.4345689040341987</v>
      </c>
      <c r="AD676" s="24" t="str">
        <f>IF(AND(游戏总表!I676&gt;0,游戏总表!R676="非全年龄"),LOG(游戏总表!I676,10),"")</f>
        <v/>
      </c>
    </row>
    <row r="677" spans="25:30">
      <c r="Y677">
        <f>游戏总表!F677</f>
        <v>63.11</v>
      </c>
      <c r="Z677" s="24">
        <f>IF(游戏总表!I677&gt;0,LOG(游戏总表!I677,10),"")</f>
        <v>3.1205739312058496</v>
      </c>
      <c r="AA677" s="24" t="str">
        <f>IF(AND(游戏总表!I677&gt;0,游戏总表!Q677="高热度（&gt;198）"),LOG(游戏总表!I677,10),"")</f>
        <v/>
      </c>
      <c r="AB677" s="24">
        <f>IF(AND(游戏总表!I677&gt;0,游戏总表!Q677="低热度（≤198）"),LOG(游戏总表!I677,10),"")</f>
        <v>3.1205739312058496</v>
      </c>
      <c r="AC677" s="24">
        <f>IF(AND(游戏总表!I677&gt;0,游戏总表!R677="全年龄"),LOG(游戏总表!I677,10),"")</f>
        <v>3.1205739312058496</v>
      </c>
      <c r="AD677" s="24" t="str">
        <f>IF(AND(游戏总表!I677&gt;0,游戏总表!R677="非全年龄"),LOG(游戏总表!I677,10),"")</f>
        <v/>
      </c>
    </row>
    <row r="678" spans="25:30">
      <c r="Y678">
        <f>游戏总表!F678</f>
        <v>63.08</v>
      </c>
      <c r="Z678" s="24">
        <f>IF(游戏总表!I678&gt;0,LOG(游戏总表!I678,10),"")</f>
        <v>3.0704073217401193</v>
      </c>
      <c r="AA678" s="24" t="str">
        <f>IF(AND(游戏总表!I678&gt;0,游戏总表!Q678="高热度（&gt;198）"),LOG(游戏总表!I678,10),"")</f>
        <v/>
      </c>
      <c r="AB678" s="24">
        <f>IF(AND(游戏总表!I678&gt;0,游戏总表!Q678="低热度（≤198）"),LOG(游戏总表!I678,10),"")</f>
        <v>3.0704073217401193</v>
      </c>
      <c r="AC678" s="24" t="str">
        <f>IF(AND(游戏总表!I678&gt;0,游戏总表!R678="全年龄"),LOG(游戏总表!I678,10),"")</f>
        <v/>
      </c>
      <c r="AD678" s="24">
        <f>IF(AND(游戏总表!I678&gt;0,游戏总表!R678="非全年龄"),LOG(游戏总表!I678,10),"")</f>
        <v>3.0704073217401193</v>
      </c>
    </row>
    <row r="679" spans="25:30">
      <c r="Y679">
        <f>游戏总表!F679</f>
        <v>63.08</v>
      </c>
      <c r="Z679" s="24">
        <f>IF(游戏总表!I679&gt;0,LOG(游戏总表!I679,10),"")</f>
        <v>2.5224442335063197</v>
      </c>
      <c r="AA679" s="24" t="str">
        <f>IF(AND(游戏总表!I679&gt;0,游戏总表!Q679="高热度（&gt;198）"),LOG(游戏总表!I679,10),"")</f>
        <v/>
      </c>
      <c r="AB679" s="24">
        <f>IF(AND(游戏总表!I679&gt;0,游戏总表!Q679="低热度（≤198）"),LOG(游戏总表!I679,10),"")</f>
        <v>2.5224442335063197</v>
      </c>
      <c r="AC679" s="24">
        <f>IF(AND(游戏总表!I679&gt;0,游戏总表!R679="全年龄"),LOG(游戏总表!I679,10),"")</f>
        <v>2.5224442335063197</v>
      </c>
      <c r="AD679" s="24" t="str">
        <f>IF(AND(游戏总表!I679&gt;0,游戏总表!R679="非全年龄"),LOG(游戏总表!I679,10),"")</f>
        <v/>
      </c>
    </row>
    <row r="680" spans="25:30">
      <c r="Y680">
        <f>游戏总表!F680</f>
        <v>63.08</v>
      </c>
      <c r="Z680" s="24">
        <f>IF(游戏总表!I680&gt;0,LOG(游戏总表!I680,10),"")</f>
        <v>3.6909045540549661</v>
      </c>
      <c r="AA680" s="24">
        <f>IF(AND(游戏总表!I680&gt;0,游戏总表!Q680="高热度（&gt;198）"),LOG(游戏总表!I680,10),"")</f>
        <v>3.6909045540549661</v>
      </c>
      <c r="AB680" s="24" t="str">
        <f>IF(AND(游戏总表!I680&gt;0,游戏总表!Q680="低热度（≤198）"),LOG(游戏总表!I680,10),"")</f>
        <v/>
      </c>
      <c r="AC680" s="24">
        <f>IF(AND(游戏总表!I680&gt;0,游戏总表!R680="全年龄"),LOG(游戏总表!I680,10),"")</f>
        <v>3.6909045540549661</v>
      </c>
      <c r="AD680" s="24" t="str">
        <f>IF(AND(游戏总表!I680&gt;0,游戏总表!R680="非全年龄"),LOG(游戏总表!I680,10),"")</f>
        <v/>
      </c>
    </row>
    <row r="681" spans="25:30">
      <c r="Y681">
        <f>游戏总表!F681</f>
        <v>63.08</v>
      </c>
      <c r="Z681" s="24">
        <f>IF(游戏总表!I681&gt;0,LOG(游戏总表!I681,10),"")</f>
        <v>4.0050088206723666</v>
      </c>
      <c r="AA681" s="24">
        <f>IF(AND(游戏总表!I681&gt;0,游戏总表!Q681="高热度（&gt;198）"),LOG(游戏总表!I681,10),"")</f>
        <v>4.0050088206723666</v>
      </c>
      <c r="AB681" s="24" t="str">
        <f>IF(AND(游戏总表!I681&gt;0,游戏总表!Q681="低热度（≤198）"),LOG(游戏总表!I681,10),"")</f>
        <v/>
      </c>
      <c r="AC681" s="24">
        <f>IF(AND(游戏总表!I681&gt;0,游戏总表!R681="全年龄"),LOG(游戏总表!I681,10),"")</f>
        <v>4.0050088206723666</v>
      </c>
      <c r="AD681" s="24" t="str">
        <f>IF(AND(游戏总表!I681&gt;0,游戏总表!R681="非全年龄"),LOG(游戏总表!I681,10),"")</f>
        <v/>
      </c>
    </row>
    <row r="682" spans="25:30">
      <c r="Y682">
        <f>游戏总表!F682</f>
        <v>63.05</v>
      </c>
      <c r="Z682" s="24">
        <f>IF(游戏总表!I682&gt;0,LOG(游戏总表!I682,10),"")</f>
        <v>3.206015876763344</v>
      </c>
      <c r="AA682" s="24" t="str">
        <f>IF(AND(游戏总表!I682&gt;0,游戏总表!Q682="高热度（&gt;198）"),LOG(游戏总表!I682,10),"")</f>
        <v/>
      </c>
      <c r="AB682" s="24">
        <f>IF(AND(游戏总表!I682&gt;0,游戏总表!Q682="低热度（≤198）"),LOG(游戏总表!I682,10),"")</f>
        <v>3.206015876763344</v>
      </c>
      <c r="AC682" s="24" t="str">
        <f>IF(AND(游戏总表!I682&gt;0,游戏总表!R682="全年龄"),LOG(游戏总表!I682,10),"")</f>
        <v/>
      </c>
      <c r="AD682" s="24">
        <f>IF(AND(游戏总表!I682&gt;0,游戏总表!R682="非全年龄"),LOG(游戏总表!I682,10),"")</f>
        <v>3.206015876763344</v>
      </c>
    </row>
    <row r="683" spans="25:30">
      <c r="Y683">
        <f>游戏总表!F683</f>
        <v>63.05</v>
      </c>
      <c r="Z683" s="24">
        <f>IF(游戏总表!I683&gt;0,LOG(游戏总表!I683,10),"")</f>
        <v>2.6748611407378111</v>
      </c>
      <c r="AA683" s="24" t="str">
        <f>IF(AND(游戏总表!I683&gt;0,游戏总表!Q683="高热度（&gt;198）"),LOG(游戏总表!I683,10),"")</f>
        <v/>
      </c>
      <c r="AB683" s="24">
        <f>IF(AND(游戏总表!I683&gt;0,游戏总表!Q683="低热度（≤198）"),LOG(游戏总表!I683,10),"")</f>
        <v>2.6748611407378111</v>
      </c>
      <c r="AC683" s="24">
        <f>IF(AND(游戏总表!I683&gt;0,游戏总表!R683="全年龄"),LOG(游戏总表!I683,10),"")</f>
        <v>2.6748611407378111</v>
      </c>
      <c r="AD683" s="24" t="str">
        <f>IF(AND(游戏总表!I683&gt;0,游戏总表!R683="非全年龄"),LOG(游戏总表!I683,10),"")</f>
        <v/>
      </c>
    </row>
    <row r="684" spans="25:30">
      <c r="Y684">
        <f>游戏总表!F684</f>
        <v>63.01</v>
      </c>
      <c r="Z684" s="24">
        <f>IF(游戏总表!I684&gt;0,LOG(游戏总表!I684,10),"")</f>
        <v>3.3234583668494673</v>
      </c>
      <c r="AA684" s="24" t="str">
        <f>IF(AND(游戏总表!I684&gt;0,游戏总表!Q684="高热度（&gt;198）"),LOG(游戏总表!I684,10),"")</f>
        <v/>
      </c>
      <c r="AB684" s="24">
        <f>IF(AND(游戏总表!I684&gt;0,游戏总表!Q684="低热度（≤198）"),LOG(游戏总表!I684,10),"")</f>
        <v>3.3234583668494673</v>
      </c>
      <c r="AC684" s="24">
        <f>IF(AND(游戏总表!I684&gt;0,游戏总表!R684="全年龄"),LOG(游戏总表!I684,10),"")</f>
        <v>3.3234583668494673</v>
      </c>
      <c r="AD684" s="24" t="str">
        <f>IF(AND(游戏总表!I684&gt;0,游戏总表!R684="非全年龄"),LOG(游戏总表!I684,10),"")</f>
        <v/>
      </c>
    </row>
    <row r="685" spans="25:30">
      <c r="Y685">
        <f>游戏总表!F685</f>
        <v>62.85</v>
      </c>
      <c r="Z685" s="24">
        <f>IF(游戏总表!I685&gt;0,LOG(游戏总表!I685,10),"")</f>
        <v>3.8977919819392248</v>
      </c>
      <c r="AA685" s="24">
        <f>IF(AND(游戏总表!I685&gt;0,游戏总表!Q685="高热度（&gt;198）"),LOG(游戏总表!I685,10),"")</f>
        <v>3.8977919819392248</v>
      </c>
      <c r="AB685" s="24" t="str">
        <f>IF(AND(游戏总表!I685&gt;0,游戏总表!Q685="低热度（≤198）"),LOG(游戏总表!I685,10),"")</f>
        <v/>
      </c>
      <c r="AC685" s="24">
        <f>IF(AND(游戏总表!I685&gt;0,游戏总表!R685="全年龄"),LOG(游戏总表!I685,10),"")</f>
        <v>3.8977919819392248</v>
      </c>
      <c r="AD685" s="24" t="str">
        <f>IF(AND(游戏总表!I685&gt;0,游戏总表!R685="非全年龄"),LOG(游戏总表!I685,10),"")</f>
        <v/>
      </c>
    </row>
    <row r="686" spans="25:30">
      <c r="Y686">
        <f>游戏总表!F686</f>
        <v>62.85</v>
      </c>
      <c r="Z686" s="24">
        <f>IF(游戏总表!I686&gt;0,LOG(游戏总表!I686,10),"")</f>
        <v>3.8857003801283296</v>
      </c>
      <c r="AA686" s="24">
        <f>IF(AND(游戏总表!I686&gt;0,游戏总表!Q686="高热度（&gt;198）"),LOG(游戏总表!I686,10),"")</f>
        <v>3.8857003801283296</v>
      </c>
      <c r="AB686" s="24" t="str">
        <f>IF(AND(游戏总表!I686&gt;0,游戏总表!Q686="低热度（≤198）"),LOG(游戏总表!I686,10),"")</f>
        <v/>
      </c>
      <c r="AC686" s="24">
        <f>IF(AND(游戏总表!I686&gt;0,游戏总表!R686="全年龄"),LOG(游戏总表!I686,10),"")</f>
        <v>3.8857003801283296</v>
      </c>
      <c r="AD686" s="24" t="str">
        <f>IF(AND(游戏总表!I686&gt;0,游戏总表!R686="非全年龄"),LOG(游戏总表!I686,10),"")</f>
        <v/>
      </c>
    </row>
    <row r="687" spans="25:30">
      <c r="Y687">
        <f>游戏总表!F687</f>
        <v>62.82</v>
      </c>
      <c r="Z687" s="24">
        <f>IF(游戏总表!I687&gt;0,LOG(游戏总表!I687,10),"")</f>
        <v>3.0565237240791001</v>
      </c>
      <c r="AA687" s="24" t="str">
        <f>IF(AND(游戏总表!I687&gt;0,游戏总表!Q687="高热度（&gt;198）"),LOG(游戏总表!I687,10),"")</f>
        <v/>
      </c>
      <c r="AB687" s="24">
        <f>IF(AND(游戏总表!I687&gt;0,游戏总表!Q687="低热度（≤198）"),LOG(游戏总表!I687,10),"")</f>
        <v>3.0565237240791001</v>
      </c>
      <c r="AC687" s="24" t="str">
        <f>IF(AND(游戏总表!I687&gt;0,游戏总表!R687="全年龄"),LOG(游戏总表!I687,10),"")</f>
        <v/>
      </c>
      <c r="AD687" s="24">
        <f>IF(AND(游戏总表!I687&gt;0,游戏总表!R687="非全年龄"),LOG(游戏总表!I687,10),"")</f>
        <v>3.0565237240791001</v>
      </c>
    </row>
    <row r="688" spans="25:30">
      <c r="Y688">
        <f>游戏总表!F688</f>
        <v>62.82</v>
      </c>
      <c r="Z688" s="24">
        <f>IF(游戏总表!I688&gt;0,LOG(游戏总表!I688,10),"")</f>
        <v>2.7458551951737289</v>
      </c>
      <c r="AA688" s="24" t="str">
        <f>IF(AND(游戏总表!I688&gt;0,游戏总表!Q688="高热度（&gt;198）"),LOG(游戏总表!I688,10),"")</f>
        <v/>
      </c>
      <c r="AB688" s="24">
        <f>IF(AND(游戏总表!I688&gt;0,游戏总表!Q688="低热度（≤198）"),LOG(游戏总表!I688,10),"")</f>
        <v>2.7458551951737289</v>
      </c>
      <c r="AC688" s="24" t="str">
        <f>IF(AND(游戏总表!I688&gt;0,游戏总表!R688="全年龄"),LOG(游戏总表!I688,10),"")</f>
        <v/>
      </c>
      <c r="AD688" s="24">
        <f>IF(AND(游戏总表!I688&gt;0,游戏总表!R688="非全年龄"),LOG(游戏总表!I688,10),"")</f>
        <v>2.7458551951737289</v>
      </c>
    </row>
    <row r="689" spans="25:30">
      <c r="Y689">
        <f>游戏总表!F689</f>
        <v>62.82</v>
      </c>
      <c r="Z689" s="24">
        <f>IF(游戏总表!I689&gt;0,LOG(游戏总表!I689,10),"")</f>
        <v>3.6140531059872187</v>
      </c>
      <c r="AA689" s="24" t="str">
        <f>IF(AND(游戏总表!I689&gt;0,游戏总表!Q689="高热度（&gt;198）"),LOG(游戏总表!I689,10),"")</f>
        <v/>
      </c>
      <c r="AB689" s="24">
        <f>IF(AND(游戏总表!I689&gt;0,游戏总表!Q689="低热度（≤198）"),LOG(游戏总表!I689,10),"")</f>
        <v>3.6140531059872187</v>
      </c>
      <c r="AC689" s="24" t="str">
        <f>IF(AND(游戏总表!I689&gt;0,游戏总表!R689="全年龄"),LOG(游戏总表!I689,10),"")</f>
        <v/>
      </c>
      <c r="AD689" s="24">
        <f>IF(AND(游戏总表!I689&gt;0,游戏总表!R689="非全年龄"),LOG(游戏总表!I689,10),"")</f>
        <v>3.6140531059872187</v>
      </c>
    </row>
    <row r="690" spans="25:30">
      <c r="Y690">
        <f>游戏总表!F690</f>
        <v>62.82</v>
      </c>
      <c r="Z690" s="24">
        <f>IF(游戏总表!I690&gt;0,LOG(游戏总表!I690,10),"")</f>
        <v>2.5276299008713385</v>
      </c>
      <c r="AA690" s="24" t="str">
        <f>IF(AND(游戏总表!I690&gt;0,游戏总表!Q690="高热度（&gt;198）"),LOG(游戏总表!I690,10),"")</f>
        <v/>
      </c>
      <c r="AB690" s="24">
        <f>IF(AND(游戏总表!I690&gt;0,游戏总表!Q690="低热度（≤198）"),LOG(游戏总表!I690,10),"")</f>
        <v>2.5276299008713385</v>
      </c>
      <c r="AC690" s="24" t="str">
        <f>IF(AND(游戏总表!I690&gt;0,游戏总表!R690="全年龄"),LOG(游戏总表!I690,10),"")</f>
        <v/>
      </c>
      <c r="AD690" s="24">
        <f>IF(AND(游戏总表!I690&gt;0,游戏总表!R690="非全年龄"),LOG(游戏总表!I690,10),"")</f>
        <v>2.5276299008713385</v>
      </c>
    </row>
    <row r="691" spans="25:30">
      <c r="Y691">
        <f>游戏总表!F691</f>
        <v>62.78</v>
      </c>
      <c r="Z691" s="24">
        <f>IF(游戏总表!I691&gt;0,LOG(游戏总表!I691,10),"")</f>
        <v>3.6103407114521562</v>
      </c>
      <c r="AA691" s="24" t="str">
        <f>IF(AND(游戏总表!I691&gt;0,游戏总表!Q691="高热度（&gt;198）"),LOG(游戏总表!I691,10),"")</f>
        <v/>
      </c>
      <c r="AB691" s="24">
        <f>IF(AND(游戏总表!I691&gt;0,游戏总表!Q691="低热度（≤198）"),LOG(游戏总表!I691,10),"")</f>
        <v>3.6103407114521562</v>
      </c>
      <c r="AC691" s="24">
        <f>IF(AND(游戏总表!I691&gt;0,游戏总表!R691="全年龄"),LOG(游戏总表!I691,10),"")</f>
        <v>3.6103407114521562</v>
      </c>
      <c r="AD691" s="24" t="str">
        <f>IF(AND(游戏总表!I691&gt;0,游戏总表!R691="非全年龄"),LOG(游戏总表!I691,10),"")</f>
        <v/>
      </c>
    </row>
    <row r="692" spans="25:30">
      <c r="Y692">
        <f>游戏总表!F692</f>
        <v>62.72</v>
      </c>
      <c r="Z692" s="24">
        <f>IF(游戏总表!I692&gt;0,LOG(游戏总表!I692,10),"")</f>
        <v>1.4771212547196624</v>
      </c>
      <c r="AA692" s="24" t="str">
        <f>IF(AND(游戏总表!I692&gt;0,游戏总表!Q692="高热度（&gt;198）"),LOG(游戏总表!I692,10),"")</f>
        <v/>
      </c>
      <c r="AB692" s="24">
        <f>IF(AND(游戏总表!I692&gt;0,游戏总表!Q692="低热度（≤198）"),LOG(游戏总表!I692,10),"")</f>
        <v>1.4771212547196624</v>
      </c>
      <c r="AC692" s="24">
        <f>IF(AND(游戏总表!I692&gt;0,游戏总表!R692="全年龄"),LOG(游戏总表!I692,10),"")</f>
        <v>1.4771212547196624</v>
      </c>
      <c r="AD692" s="24" t="str">
        <f>IF(AND(游戏总表!I692&gt;0,游戏总表!R692="非全年龄"),LOG(游戏总表!I692,10),"")</f>
        <v/>
      </c>
    </row>
    <row r="693" spans="25:30">
      <c r="Y693">
        <f>游戏总表!F693</f>
        <v>62.65</v>
      </c>
      <c r="Z693" s="24" t="str">
        <f>IF(游戏总表!I693&gt;0,LOG(游戏总表!I693,10),"")</f>
        <v/>
      </c>
      <c r="AA693" s="24" t="str">
        <f>IF(AND(游戏总表!I693&gt;0,游戏总表!Q693="高热度（&gt;198）"),LOG(游戏总表!I693,10),"")</f>
        <v/>
      </c>
      <c r="AB693" s="24" t="str">
        <f>IF(AND(游戏总表!I693&gt;0,游戏总表!Q693="低热度（≤198）"),LOG(游戏总表!I693,10),"")</f>
        <v/>
      </c>
      <c r="AC693" s="24" t="str">
        <f>IF(AND(游戏总表!I693&gt;0,游戏总表!R693="全年龄"),LOG(游戏总表!I693,10),"")</f>
        <v/>
      </c>
      <c r="AD693" s="24" t="str">
        <f>IF(AND(游戏总表!I693&gt;0,游戏总表!R693="非全年龄"),LOG(游戏总表!I693,10),"")</f>
        <v/>
      </c>
    </row>
    <row r="694" spans="25:30">
      <c r="Y694">
        <f>游戏总表!F694</f>
        <v>62.62</v>
      </c>
      <c r="Z694" s="24">
        <f>IF(游戏总表!I694&gt;0,LOG(游戏总表!I694,10),"")</f>
        <v>3.6146863422820124</v>
      </c>
      <c r="AA694" s="24" t="str">
        <f>IF(AND(游戏总表!I694&gt;0,游戏总表!Q694="高热度（&gt;198）"),LOG(游戏总表!I694,10),"")</f>
        <v/>
      </c>
      <c r="AB694" s="24">
        <f>IF(AND(游戏总表!I694&gt;0,游戏总表!Q694="低热度（≤198）"),LOG(游戏总表!I694,10),"")</f>
        <v>3.6146863422820124</v>
      </c>
      <c r="AC694" s="24" t="str">
        <f>IF(AND(游戏总表!I694&gt;0,游戏总表!R694="全年龄"),LOG(游戏总表!I694,10),"")</f>
        <v/>
      </c>
      <c r="AD694" s="24">
        <f>IF(AND(游戏总表!I694&gt;0,游戏总表!R694="非全年龄"),LOG(游戏总表!I694,10),"")</f>
        <v>3.6146863422820124</v>
      </c>
    </row>
    <row r="695" spans="25:30">
      <c r="Y695">
        <f>游戏总表!F695</f>
        <v>62.62</v>
      </c>
      <c r="Z695" s="24">
        <f>IF(游戏总表!I695&gt;0,LOG(游戏总表!I695,10),"")</f>
        <v>3.1360860973840969</v>
      </c>
      <c r="AA695" s="24" t="str">
        <f>IF(AND(游戏总表!I695&gt;0,游戏总表!Q695="高热度（&gt;198）"),LOG(游戏总表!I695,10),"")</f>
        <v/>
      </c>
      <c r="AB695" s="24">
        <f>IF(AND(游戏总表!I695&gt;0,游戏总表!Q695="低热度（≤198）"),LOG(游戏总表!I695,10),"")</f>
        <v>3.1360860973840969</v>
      </c>
      <c r="AC695" s="24">
        <f>IF(AND(游戏总表!I695&gt;0,游戏总表!R695="全年龄"),LOG(游戏总表!I695,10),"")</f>
        <v>3.1360860973840969</v>
      </c>
      <c r="AD695" s="24" t="str">
        <f>IF(AND(游戏总表!I695&gt;0,游戏总表!R695="非全年龄"),LOG(游戏总表!I695,10),"")</f>
        <v/>
      </c>
    </row>
    <row r="696" spans="25:30">
      <c r="Y696">
        <f>游戏总表!F696</f>
        <v>62.62</v>
      </c>
      <c r="Z696" s="24">
        <f>IF(游戏总表!I696&gt;0,LOG(游戏总表!I696,10),"")</f>
        <v>3.9482172935599702</v>
      </c>
      <c r="AA696" s="24">
        <f>IF(AND(游戏总表!I696&gt;0,游戏总表!Q696="高热度（&gt;198）"),LOG(游戏总表!I696,10),"")</f>
        <v>3.9482172935599702</v>
      </c>
      <c r="AB696" s="24" t="str">
        <f>IF(AND(游戏总表!I696&gt;0,游戏总表!Q696="低热度（≤198）"),LOG(游戏总表!I696,10),"")</f>
        <v/>
      </c>
      <c r="AC696" s="24">
        <f>IF(AND(游戏总表!I696&gt;0,游戏总表!R696="全年龄"),LOG(游戏总表!I696,10),"")</f>
        <v>3.9482172935599702</v>
      </c>
      <c r="AD696" s="24" t="str">
        <f>IF(AND(游戏总表!I696&gt;0,游戏总表!R696="非全年龄"),LOG(游戏总表!I696,10),"")</f>
        <v/>
      </c>
    </row>
    <row r="697" spans="25:30">
      <c r="Y697">
        <f>游戏总表!F697</f>
        <v>62.62</v>
      </c>
      <c r="Z697" s="24">
        <f>IF(游戏总表!I697&gt;0,LOG(游戏总表!I697,10),"")</f>
        <v>3.9603280505301424</v>
      </c>
      <c r="AA697" s="24">
        <f>IF(AND(游戏总表!I697&gt;0,游戏总表!Q697="高热度（&gt;198）"),LOG(游戏总表!I697,10),"")</f>
        <v>3.9603280505301424</v>
      </c>
      <c r="AB697" s="24" t="str">
        <f>IF(AND(游戏总表!I697&gt;0,游戏总表!Q697="低热度（≤198）"),LOG(游戏总表!I697,10),"")</f>
        <v/>
      </c>
      <c r="AC697" s="24">
        <f>IF(AND(游戏总表!I697&gt;0,游戏总表!R697="全年龄"),LOG(游戏总表!I697,10),"")</f>
        <v>3.9603280505301424</v>
      </c>
      <c r="AD697" s="24" t="str">
        <f>IF(AND(游戏总表!I697&gt;0,游戏总表!R697="非全年龄"),LOG(游戏总表!I697,10),"")</f>
        <v/>
      </c>
    </row>
    <row r="698" spans="25:30">
      <c r="Y698">
        <f>游戏总表!F698</f>
        <v>62.59</v>
      </c>
      <c r="Z698" s="24">
        <f>IF(游戏总表!I698&gt;0,LOG(游戏总表!I698,10),"")</f>
        <v>3.1486026548060932</v>
      </c>
      <c r="AA698" s="24" t="str">
        <f>IF(AND(游戏总表!I698&gt;0,游戏总表!Q698="高热度（&gt;198）"),LOG(游戏总表!I698,10),"")</f>
        <v/>
      </c>
      <c r="AB698" s="24">
        <f>IF(AND(游戏总表!I698&gt;0,游戏总表!Q698="低热度（≤198）"),LOG(游戏总表!I698,10),"")</f>
        <v>3.1486026548060932</v>
      </c>
      <c r="AC698" s="24">
        <f>IF(AND(游戏总表!I698&gt;0,游戏总表!R698="全年龄"),LOG(游戏总表!I698,10),"")</f>
        <v>3.1486026548060932</v>
      </c>
      <c r="AD698" s="24" t="str">
        <f>IF(AND(游戏总表!I698&gt;0,游戏总表!R698="非全年龄"),LOG(游戏总表!I698,10),"")</f>
        <v/>
      </c>
    </row>
    <row r="699" spans="25:30">
      <c r="Y699">
        <f>游戏总表!F699</f>
        <v>62.49</v>
      </c>
      <c r="Z699" s="24">
        <f>IF(游戏总表!I699&gt;0,LOG(游戏总表!I699,10),"")</f>
        <v>3.2482185611900745</v>
      </c>
      <c r="AA699" s="24" t="str">
        <f>IF(AND(游戏总表!I699&gt;0,游戏总表!Q699="高热度（&gt;198）"),LOG(游戏总表!I699,10),"")</f>
        <v/>
      </c>
      <c r="AB699" s="24">
        <f>IF(AND(游戏总表!I699&gt;0,游戏总表!Q699="低热度（≤198）"),LOG(游戏总表!I699,10),"")</f>
        <v>3.2482185611900745</v>
      </c>
      <c r="AC699" s="24">
        <f>IF(AND(游戏总表!I699&gt;0,游戏总表!R699="全年龄"),LOG(游戏总表!I699,10),"")</f>
        <v>3.2482185611900745</v>
      </c>
      <c r="AD699" s="24" t="str">
        <f>IF(AND(游戏总表!I699&gt;0,游戏总表!R699="非全年龄"),LOG(游戏总表!I699,10),"")</f>
        <v/>
      </c>
    </row>
    <row r="700" spans="25:30">
      <c r="Y700">
        <f>游戏总表!F700</f>
        <v>62.46</v>
      </c>
      <c r="Z700" s="24">
        <f>IF(游戏总表!I700&gt;0,LOG(游戏总表!I700,10),"")</f>
        <v>2.7355988996981795</v>
      </c>
      <c r="AA700" s="24" t="str">
        <f>IF(AND(游戏总表!I700&gt;0,游戏总表!Q700="高热度（&gt;198）"),LOG(游戏总表!I700,10),"")</f>
        <v/>
      </c>
      <c r="AB700" s="24">
        <f>IF(AND(游戏总表!I700&gt;0,游戏总表!Q700="低热度（≤198）"),LOG(游戏总表!I700,10),"")</f>
        <v>2.7355988996981795</v>
      </c>
      <c r="AC700" s="24">
        <f>IF(AND(游戏总表!I700&gt;0,游戏总表!R700="全年龄"),LOG(游戏总表!I700,10),"")</f>
        <v>2.7355988996981795</v>
      </c>
      <c r="AD700" s="24" t="str">
        <f>IF(AND(游戏总表!I700&gt;0,游戏总表!R700="非全年龄"),LOG(游戏总表!I700,10),"")</f>
        <v/>
      </c>
    </row>
    <row r="701" spans="25:30">
      <c r="Y701">
        <f>游戏总表!F701</f>
        <v>62.46</v>
      </c>
      <c r="Z701" s="24">
        <f>IF(游戏总表!I701&gt;0,LOG(游戏总表!I701,10),"")</f>
        <v>4.1107916607711061</v>
      </c>
      <c r="AA701" s="24">
        <f>IF(AND(游戏总表!I701&gt;0,游戏总表!Q701="高热度（&gt;198）"),LOG(游戏总表!I701,10),"")</f>
        <v>4.1107916607711061</v>
      </c>
      <c r="AB701" s="24" t="str">
        <f>IF(AND(游戏总表!I701&gt;0,游戏总表!Q701="低热度（≤198）"),LOG(游戏总表!I701,10),"")</f>
        <v/>
      </c>
      <c r="AC701" s="24" t="str">
        <f>IF(AND(游戏总表!I701&gt;0,游戏总表!R701="全年龄"),LOG(游戏总表!I701,10),"")</f>
        <v/>
      </c>
      <c r="AD701" s="24">
        <f>IF(AND(游戏总表!I701&gt;0,游戏总表!R701="非全年龄"),LOG(游戏总表!I701,10),"")</f>
        <v>4.1107916607711061</v>
      </c>
    </row>
    <row r="702" spans="25:30">
      <c r="Y702">
        <f>游戏总表!F702</f>
        <v>62.42</v>
      </c>
      <c r="Z702" s="24">
        <f>IF(游戏总表!I702&gt;0,LOG(游戏总表!I702,10),"")</f>
        <v>4.3718802490915545</v>
      </c>
      <c r="AA702" s="24">
        <f>IF(AND(游戏总表!I702&gt;0,游戏总表!Q702="高热度（&gt;198）"),LOG(游戏总表!I702,10),"")</f>
        <v>4.3718802490915545</v>
      </c>
      <c r="AB702" s="24" t="str">
        <f>IF(AND(游戏总表!I702&gt;0,游戏总表!Q702="低热度（≤198）"),LOG(游戏总表!I702,10),"")</f>
        <v/>
      </c>
      <c r="AC702" s="24">
        <f>IF(AND(游戏总表!I702&gt;0,游戏总表!R702="全年龄"),LOG(游戏总表!I702,10),"")</f>
        <v>4.3718802490915545</v>
      </c>
      <c r="AD702" s="24" t="str">
        <f>IF(AND(游戏总表!I702&gt;0,游戏总表!R702="非全年龄"),LOG(游戏总表!I702,10),"")</f>
        <v/>
      </c>
    </row>
    <row r="703" spans="25:30">
      <c r="Y703">
        <f>游戏总表!F703</f>
        <v>62.39</v>
      </c>
      <c r="Z703" s="24">
        <f>IF(游戏总表!I703&gt;0,LOG(游戏总表!I703,10),"")</f>
        <v>3.384353414137506</v>
      </c>
      <c r="AA703" s="24" t="str">
        <f>IF(AND(游戏总表!I703&gt;0,游戏总表!Q703="高热度（&gt;198）"),LOG(游戏总表!I703,10),"")</f>
        <v/>
      </c>
      <c r="AB703" s="24">
        <f>IF(AND(游戏总表!I703&gt;0,游戏总表!Q703="低热度（≤198）"),LOG(游戏总表!I703,10),"")</f>
        <v>3.384353414137506</v>
      </c>
      <c r="AC703" s="24">
        <f>IF(AND(游戏总表!I703&gt;0,游戏总表!R703="全年龄"),LOG(游戏总表!I703,10),"")</f>
        <v>3.384353414137506</v>
      </c>
      <c r="AD703" s="24" t="str">
        <f>IF(AND(游戏总表!I703&gt;0,游戏总表!R703="非全年龄"),LOG(游戏总表!I703,10),"")</f>
        <v/>
      </c>
    </row>
    <row r="704" spans="25:30">
      <c r="Y704">
        <f>游戏总表!F704</f>
        <v>62.39</v>
      </c>
      <c r="Z704" s="24" t="str">
        <f>IF(游戏总表!I704&gt;0,LOG(游戏总表!I704,10),"")</f>
        <v/>
      </c>
      <c r="AA704" s="24" t="str">
        <f>IF(AND(游戏总表!I704&gt;0,游戏总表!Q704="高热度（&gt;198）"),LOG(游戏总表!I704,10),"")</f>
        <v/>
      </c>
      <c r="AB704" s="24" t="str">
        <f>IF(AND(游戏总表!I704&gt;0,游戏总表!Q704="低热度（≤198）"),LOG(游戏总表!I704,10),"")</f>
        <v/>
      </c>
      <c r="AC704" s="24" t="str">
        <f>IF(AND(游戏总表!I704&gt;0,游戏总表!R704="全年龄"),LOG(游戏总表!I704,10),"")</f>
        <v/>
      </c>
      <c r="AD704" s="24" t="str">
        <f>IF(AND(游戏总表!I704&gt;0,游戏总表!R704="非全年龄"),LOG(游戏总表!I704,10),"")</f>
        <v/>
      </c>
    </row>
    <row r="705" spans="25:30">
      <c r="Y705">
        <f>游戏总表!F705</f>
        <v>62.39</v>
      </c>
      <c r="Z705" s="24" t="str">
        <f>IF(游戏总表!I705&gt;0,LOG(游戏总表!I705,10),"")</f>
        <v/>
      </c>
      <c r="AA705" s="24" t="str">
        <f>IF(AND(游戏总表!I705&gt;0,游戏总表!Q705="高热度（&gt;198）"),LOG(游戏总表!I705,10),"")</f>
        <v/>
      </c>
      <c r="AB705" s="24" t="str">
        <f>IF(AND(游戏总表!I705&gt;0,游戏总表!Q705="低热度（≤198）"),LOG(游戏总表!I705,10),"")</f>
        <v/>
      </c>
      <c r="AC705" s="24" t="str">
        <f>IF(AND(游戏总表!I705&gt;0,游戏总表!R705="全年龄"),LOG(游戏总表!I705,10),"")</f>
        <v/>
      </c>
      <c r="AD705" s="24" t="str">
        <f>IF(AND(游戏总表!I705&gt;0,游戏总表!R705="非全年龄"),LOG(游戏总表!I705,10),"")</f>
        <v/>
      </c>
    </row>
    <row r="706" spans="25:30">
      <c r="Y706">
        <f>游戏总表!F706</f>
        <v>62.39</v>
      </c>
      <c r="Z706" s="24">
        <f>IF(游戏总表!I706&gt;0,LOG(游戏总表!I706,10),"")</f>
        <v>1.9542425094393248</v>
      </c>
      <c r="AA706" s="24" t="str">
        <f>IF(AND(游戏总表!I706&gt;0,游戏总表!Q706="高热度（&gt;198）"),LOG(游戏总表!I706,10),"")</f>
        <v/>
      </c>
      <c r="AB706" s="24">
        <f>IF(AND(游戏总表!I706&gt;0,游戏总表!Q706="低热度（≤198）"),LOG(游戏总表!I706,10),"")</f>
        <v>1.9542425094393248</v>
      </c>
      <c r="AC706" s="24">
        <f>IF(AND(游戏总表!I706&gt;0,游戏总表!R706="全年龄"),LOG(游戏总表!I706,10),"")</f>
        <v>1.9542425094393248</v>
      </c>
      <c r="AD706" s="24" t="str">
        <f>IF(AND(游戏总表!I706&gt;0,游戏总表!R706="非全年龄"),LOG(游戏总表!I706,10),"")</f>
        <v/>
      </c>
    </row>
    <row r="707" spans="25:30">
      <c r="Y707">
        <f>游戏总表!F707</f>
        <v>62.36</v>
      </c>
      <c r="Z707" s="24">
        <f>IF(游戏总表!I707&gt;0,LOG(游戏总表!I707,10),"")</f>
        <v>4.9298632115588399</v>
      </c>
      <c r="AA707" s="24">
        <f>IF(AND(游戏总表!I707&gt;0,游戏总表!Q707="高热度（&gt;198）"),LOG(游戏总表!I707,10),"")</f>
        <v>4.9298632115588399</v>
      </c>
      <c r="AB707" s="24" t="str">
        <f>IF(AND(游戏总表!I707&gt;0,游戏总表!Q707="低热度（≤198）"),LOG(游戏总表!I707,10),"")</f>
        <v/>
      </c>
      <c r="AC707" s="24">
        <f>IF(AND(游戏总表!I707&gt;0,游戏总表!R707="全年龄"),LOG(游戏总表!I707,10),"")</f>
        <v>4.9298632115588399</v>
      </c>
      <c r="AD707" s="24" t="str">
        <f>IF(AND(游戏总表!I707&gt;0,游戏总表!R707="非全年龄"),LOG(游戏总表!I707,10),"")</f>
        <v/>
      </c>
    </row>
    <row r="708" spans="25:30">
      <c r="Y708">
        <f>游戏总表!F708</f>
        <v>62.36</v>
      </c>
      <c r="Z708" s="24">
        <f>IF(游戏总表!I708&gt;0,LOG(游戏总表!I708,10),"")</f>
        <v>2.5954962218255737</v>
      </c>
      <c r="AA708" s="24" t="str">
        <f>IF(AND(游戏总表!I708&gt;0,游戏总表!Q708="高热度（&gt;198）"),LOG(游戏总表!I708,10),"")</f>
        <v/>
      </c>
      <c r="AB708" s="24">
        <f>IF(AND(游戏总表!I708&gt;0,游戏总表!Q708="低热度（≤198）"),LOG(游戏总表!I708,10),"")</f>
        <v>2.5954962218255737</v>
      </c>
      <c r="AC708" s="24">
        <f>IF(AND(游戏总表!I708&gt;0,游戏总表!R708="全年龄"),LOG(游戏总表!I708,10),"")</f>
        <v>2.5954962218255737</v>
      </c>
      <c r="AD708" s="24" t="str">
        <f>IF(AND(游戏总表!I708&gt;0,游戏总表!R708="非全年龄"),LOG(游戏总表!I708,10),"")</f>
        <v/>
      </c>
    </row>
    <row r="709" spans="25:30">
      <c r="Y709">
        <f>游戏总表!F709</f>
        <v>62.36</v>
      </c>
      <c r="Z709" s="24">
        <f>IF(游戏总表!I709&gt;0,LOG(游戏总表!I709,10),"")</f>
        <v>3.4385423487861102</v>
      </c>
      <c r="AA709" s="24" t="str">
        <f>IF(AND(游戏总表!I709&gt;0,游戏总表!Q709="高热度（&gt;198）"),LOG(游戏总表!I709,10),"")</f>
        <v/>
      </c>
      <c r="AB709" s="24">
        <f>IF(AND(游戏总表!I709&gt;0,游戏总表!Q709="低热度（≤198）"),LOG(游戏总表!I709,10),"")</f>
        <v>3.4385423487861102</v>
      </c>
      <c r="AC709" s="24">
        <f>IF(AND(游戏总表!I709&gt;0,游戏总表!R709="全年龄"),LOG(游戏总表!I709,10),"")</f>
        <v>3.4385423487861102</v>
      </c>
      <c r="AD709" s="24" t="str">
        <f>IF(AND(游戏总表!I709&gt;0,游戏总表!R709="非全年龄"),LOG(游戏总表!I709,10),"")</f>
        <v/>
      </c>
    </row>
    <row r="710" spans="25:30">
      <c r="Y710">
        <f>游戏总表!F710</f>
        <v>62.36</v>
      </c>
      <c r="Z710" s="24">
        <f>IF(游戏总表!I710&gt;0,LOG(游戏总表!I710,10),"")</f>
        <v>3.766115283221414</v>
      </c>
      <c r="AA710" s="24">
        <f>IF(AND(游戏总表!I710&gt;0,游戏总表!Q710="高热度（&gt;198）"),LOG(游戏总表!I710,10),"")</f>
        <v>3.766115283221414</v>
      </c>
      <c r="AB710" s="24" t="str">
        <f>IF(AND(游戏总表!I710&gt;0,游戏总表!Q710="低热度（≤198）"),LOG(游戏总表!I710,10),"")</f>
        <v/>
      </c>
      <c r="AC710" s="24">
        <f>IF(AND(游戏总表!I710&gt;0,游戏总表!R710="全年龄"),LOG(游戏总表!I710,10),"")</f>
        <v>3.766115283221414</v>
      </c>
      <c r="AD710" s="24" t="str">
        <f>IF(AND(游戏总表!I710&gt;0,游戏总表!R710="非全年龄"),LOG(游戏总表!I710,10),"")</f>
        <v/>
      </c>
    </row>
    <row r="711" spans="25:30">
      <c r="Y711">
        <f>游戏总表!F711</f>
        <v>62.32</v>
      </c>
      <c r="Z711" s="24" t="str">
        <f>IF(游戏总表!I711&gt;0,LOG(游戏总表!I711,10),"")</f>
        <v/>
      </c>
      <c r="AA711" s="24" t="str">
        <f>IF(AND(游戏总表!I711&gt;0,游戏总表!Q711="高热度（&gt;198）"),LOG(游戏总表!I711,10),"")</f>
        <v/>
      </c>
      <c r="AB711" s="24" t="str">
        <f>IF(AND(游戏总表!I711&gt;0,游戏总表!Q711="低热度（≤198）"),LOG(游戏总表!I711,10),"")</f>
        <v/>
      </c>
      <c r="AC711" s="24" t="str">
        <f>IF(AND(游戏总表!I711&gt;0,游戏总表!R711="全年龄"),LOG(游戏总表!I711,10),"")</f>
        <v/>
      </c>
      <c r="AD711" s="24" t="str">
        <f>IF(AND(游戏总表!I711&gt;0,游戏总表!R711="非全年龄"),LOG(游戏总表!I711,10),"")</f>
        <v/>
      </c>
    </row>
    <row r="712" spans="25:30">
      <c r="Y712">
        <f>游戏总表!F712</f>
        <v>62.26</v>
      </c>
      <c r="Z712" s="24">
        <f>IF(游戏总表!I712&gt;0,LOG(游戏总表!I712,10),"")</f>
        <v>3.8771985152717892</v>
      </c>
      <c r="AA712" s="24">
        <f>IF(AND(游戏总表!I712&gt;0,游戏总表!Q712="高热度（&gt;198）"),LOG(游戏总表!I712,10),"")</f>
        <v>3.8771985152717892</v>
      </c>
      <c r="AB712" s="24" t="str">
        <f>IF(AND(游戏总表!I712&gt;0,游戏总表!Q712="低热度（≤198）"),LOG(游戏总表!I712,10),"")</f>
        <v/>
      </c>
      <c r="AC712" s="24">
        <f>IF(AND(游戏总表!I712&gt;0,游戏总表!R712="全年龄"),LOG(游戏总表!I712,10),"")</f>
        <v>3.8771985152717892</v>
      </c>
      <c r="AD712" s="24" t="str">
        <f>IF(AND(游戏总表!I712&gt;0,游戏总表!R712="非全年龄"),LOG(游戏总表!I712,10),"")</f>
        <v/>
      </c>
    </row>
    <row r="713" spans="25:30">
      <c r="Y713">
        <f>游戏总表!F713</f>
        <v>62.23</v>
      </c>
      <c r="Z713" s="24">
        <f>IF(游戏总表!I713&gt;0,LOG(游戏总表!I713,10),"")</f>
        <v>2.5276299008713385</v>
      </c>
      <c r="AA713" s="24" t="str">
        <f>IF(AND(游戏总表!I713&gt;0,游戏总表!Q713="高热度（&gt;198）"),LOG(游戏总表!I713,10),"")</f>
        <v/>
      </c>
      <c r="AB713" s="24">
        <f>IF(AND(游戏总表!I713&gt;0,游戏总表!Q713="低热度（≤198）"),LOG(游戏总表!I713,10),"")</f>
        <v>2.5276299008713385</v>
      </c>
      <c r="AC713" s="24">
        <f>IF(AND(游戏总表!I713&gt;0,游戏总表!R713="全年龄"),LOG(游戏总表!I713,10),"")</f>
        <v>2.5276299008713385</v>
      </c>
      <c r="AD713" s="24" t="str">
        <f>IF(AND(游戏总表!I713&gt;0,游戏总表!R713="非全年龄"),LOG(游戏总表!I713,10),"")</f>
        <v/>
      </c>
    </row>
    <row r="714" spans="25:30">
      <c r="Y714">
        <f>游戏总表!F714</f>
        <v>62.19</v>
      </c>
      <c r="Z714" s="24">
        <f>IF(游戏总表!I714&gt;0,LOG(游戏总表!I714,10),"")</f>
        <v>4.6604575427483468</v>
      </c>
      <c r="AA714" s="24">
        <f>IF(AND(游戏总表!I714&gt;0,游戏总表!Q714="高热度（&gt;198）"),LOG(游戏总表!I714,10),"")</f>
        <v>4.6604575427483468</v>
      </c>
      <c r="AB714" s="24" t="str">
        <f>IF(AND(游戏总表!I714&gt;0,游戏总表!Q714="低热度（≤198）"),LOG(游戏总表!I714,10),"")</f>
        <v/>
      </c>
      <c r="AC714" s="24">
        <f>IF(AND(游戏总表!I714&gt;0,游戏总表!R714="全年龄"),LOG(游戏总表!I714,10),"")</f>
        <v>4.6604575427483468</v>
      </c>
      <c r="AD714" s="24" t="str">
        <f>IF(AND(游戏总表!I714&gt;0,游戏总表!R714="非全年龄"),LOG(游戏总表!I714,10),"")</f>
        <v/>
      </c>
    </row>
    <row r="715" spans="25:30">
      <c r="Y715">
        <f>游戏总表!F715</f>
        <v>62.19</v>
      </c>
      <c r="Z715" s="24">
        <f>IF(游戏总表!I715&gt;0,LOG(游戏总表!I715,10),"")</f>
        <v>3.9060655447552364</v>
      </c>
      <c r="AA715" s="24">
        <f>IF(AND(游戏总表!I715&gt;0,游戏总表!Q715="高热度（&gt;198）"),LOG(游戏总表!I715,10),"")</f>
        <v>3.9060655447552364</v>
      </c>
      <c r="AB715" s="24" t="str">
        <f>IF(AND(游戏总表!I715&gt;0,游戏总表!Q715="低热度（≤198）"),LOG(游戏总表!I715,10),"")</f>
        <v/>
      </c>
      <c r="AC715" s="24">
        <f>IF(AND(游戏总表!I715&gt;0,游戏总表!R715="全年龄"),LOG(游戏总表!I715,10),"")</f>
        <v>3.9060655447552364</v>
      </c>
      <c r="AD715" s="24" t="str">
        <f>IF(AND(游戏总表!I715&gt;0,游戏总表!R715="非全年龄"),LOG(游戏总表!I715,10),"")</f>
        <v/>
      </c>
    </row>
    <row r="716" spans="25:30">
      <c r="Y716">
        <f>游戏总表!F716</f>
        <v>62.16</v>
      </c>
      <c r="Z716" s="24">
        <f>IF(游戏总表!I716&gt;0,LOG(游戏总表!I716,10),"")</f>
        <v>4.083144143143052</v>
      </c>
      <c r="AA716" s="24" t="str">
        <f>IF(AND(游戏总表!I716&gt;0,游戏总表!Q716="高热度（&gt;198）"),LOG(游戏总表!I716,10),"")</f>
        <v/>
      </c>
      <c r="AB716" s="24">
        <f>IF(AND(游戏总表!I716&gt;0,游戏总表!Q716="低热度（≤198）"),LOG(游戏总表!I716,10),"")</f>
        <v>4.083144143143052</v>
      </c>
      <c r="AC716" s="24">
        <f>IF(AND(游戏总表!I716&gt;0,游戏总表!R716="全年龄"),LOG(游戏总表!I716,10),"")</f>
        <v>4.083144143143052</v>
      </c>
      <c r="AD716" s="24" t="str">
        <f>IF(AND(游戏总表!I716&gt;0,游戏总表!R716="非全年龄"),LOG(游戏总表!I716,10),"")</f>
        <v/>
      </c>
    </row>
    <row r="717" spans="25:30">
      <c r="Y717">
        <f>游戏总表!F717</f>
        <v>62.16</v>
      </c>
      <c r="Z717" s="24">
        <f>IF(游戏总表!I717&gt;0,LOG(游戏总表!I717,10),"")</f>
        <v>3.9562164692433899</v>
      </c>
      <c r="AA717" s="24" t="str">
        <f>IF(AND(游戏总表!I717&gt;0,游戏总表!Q717="高热度（&gt;198）"),LOG(游戏总表!I717,10),"")</f>
        <v/>
      </c>
      <c r="AB717" s="24">
        <f>IF(AND(游戏总表!I717&gt;0,游戏总表!Q717="低热度（≤198）"),LOG(游戏总表!I717,10),"")</f>
        <v>3.9562164692433899</v>
      </c>
      <c r="AC717" s="24">
        <f>IF(AND(游戏总表!I717&gt;0,游戏总表!R717="全年龄"),LOG(游戏总表!I717,10),"")</f>
        <v>3.9562164692433899</v>
      </c>
      <c r="AD717" s="24" t="str">
        <f>IF(AND(游戏总表!I717&gt;0,游戏总表!R717="非全年龄"),LOG(游戏总表!I717,10),"")</f>
        <v/>
      </c>
    </row>
    <row r="718" spans="25:30">
      <c r="Y718">
        <f>游戏总表!F718</f>
        <v>62.16</v>
      </c>
      <c r="Z718" s="24">
        <f>IF(游戏总表!I718&gt;0,LOG(游戏总表!I718,10),"")</f>
        <v>4.5214911314604338</v>
      </c>
      <c r="AA718" s="24">
        <f>IF(AND(游戏总表!I718&gt;0,游戏总表!Q718="高热度（&gt;198）"),LOG(游戏总表!I718,10),"")</f>
        <v>4.5214911314604338</v>
      </c>
      <c r="AB718" s="24" t="str">
        <f>IF(AND(游戏总表!I718&gt;0,游戏总表!Q718="低热度（≤198）"),LOG(游戏总表!I718,10),"")</f>
        <v/>
      </c>
      <c r="AC718" s="24">
        <f>IF(AND(游戏总表!I718&gt;0,游戏总表!R718="全年龄"),LOG(游戏总表!I718,10),"")</f>
        <v>4.5214911314604338</v>
      </c>
      <c r="AD718" s="24" t="str">
        <f>IF(AND(游戏总表!I718&gt;0,游戏总表!R718="非全年龄"),LOG(游戏总表!I718,10),"")</f>
        <v/>
      </c>
    </row>
    <row r="719" spans="25:30">
      <c r="Y719">
        <f>游戏总表!F719</f>
        <v>62.16</v>
      </c>
      <c r="Z719" s="24">
        <f>IF(游戏总表!I719&gt;0,LOG(游戏总表!I719,10),"")</f>
        <v>4.7584425403001722</v>
      </c>
      <c r="AA719" s="24">
        <f>IF(AND(游戏总表!I719&gt;0,游戏总表!Q719="高热度（&gt;198）"),LOG(游戏总表!I719,10),"")</f>
        <v>4.7584425403001722</v>
      </c>
      <c r="AB719" s="24" t="str">
        <f>IF(AND(游戏总表!I719&gt;0,游戏总表!Q719="低热度（≤198）"),LOG(游戏总表!I719,10),"")</f>
        <v/>
      </c>
      <c r="AC719" s="24" t="str">
        <f>IF(AND(游戏总表!I719&gt;0,游戏总表!R719="全年龄"),LOG(游戏总表!I719,10),"")</f>
        <v/>
      </c>
      <c r="AD719" s="24">
        <f>IF(AND(游戏总表!I719&gt;0,游戏总表!R719="非全年龄"),LOG(游戏总表!I719,10),"")</f>
        <v>4.7584425403001722</v>
      </c>
    </row>
    <row r="720" spans="25:30">
      <c r="Y720">
        <f>游戏总表!F720</f>
        <v>62.13</v>
      </c>
      <c r="Z720" s="24">
        <f>IF(游戏总表!I720&gt;0,LOG(游戏总表!I720,10),"")</f>
        <v>3.3769417571467581</v>
      </c>
      <c r="AA720" s="24" t="str">
        <f>IF(AND(游戏总表!I720&gt;0,游戏总表!Q720="高热度（&gt;198）"),LOG(游戏总表!I720,10),"")</f>
        <v/>
      </c>
      <c r="AB720" s="24">
        <f>IF(AND(游戏总表!I720&gt;0,游戏总表!Q720="低热度（≤198）"),LOG(游戏总表!I720,10),"")</f>
        <v>3.3769417571467581</v>
      </c>
      <c r="AC720" s="24" t="str">
        <f>IF(AND(游戏总表!I720&gt;0,游戏总表!R720="全年龄"),LOG(游戏总表!I720,10),"")</f>
        <v/>
      </c>
      <c r="AD720" s="24">
        <f>IF(AND(游戏总表!I720&gt;0,游戏总表!R720="非全年龄"),LOG(游戏总表!I720,10),"")</f>
        <v>3.3769417571467581</v>
      </c>
    </row>
    <row r="721" spans="25:30">
      <c r="Y721">
        <f>游戏总表!F721</f>
        <v>62.13</v>
      </c>
      <c r="Z721" s="24">
        <f>IF(游戏总表!I721&gt;0,LOG(游戏总表!I721,10),"")</f>
        <v>2.5440680443502752</v>
      </c>
      <c r="AA721" s="24" t="str">
        <f>IF(AND(游戏总表!I721&gt;0,游戏总表!Q721="高热度（&gt;198）"),LOG(游戏总表!I721,10),"")</f>
        <v/>
      </c>
      <c r="AB721" s="24">
        <f>IF(AND(游戏总表!I721&gt;0,游戏总表!Q721="低热度（≤198）"),LOG(游戏总表!I721,10),"")</f>
        <v>2.5440680443502752</v>
      </c>
      <c r="AC721" s="24">
        <f>IF(AND(游戏总表!I721&gt;0,游戏总表!R721="全年龄"),LOG(游戏总表!I721,10),"")</f>
        <v>2.5440680443502752</v>
      </c>
      <c r="AD721" s="24" t="str">
        <f>IF(AND(游戏总表!I721&gt;0,游戏总表!R721="非全年龄"),LOG(游戏总表!I721,10),"")</f>
        <v/>
      </c>
    </row>
    <row r="722" spans="25:30">
      <c r="Y722">
        <f>游戏总表!F722</f>
        <v>62.13</v>
      </c>
      <c r="Z722" s="24" t="str">
        <f>IF(游戏总表!I722&gt;0,LOG(游戏总表!I722,10),"")</f>
        <v/>
      </c>
      <c r="AA722" s="24" t="str">
        <f>IF(AND(游戏总表!I722&gt;0,游戏总表!Q722="高热度（&gt;198）"),LOG(游戏总表!I722,10),"")</f>
        <v/>
      </c>
      <c r="AB722" s="24" t="str">
        <f>IF(AND(游戏总表!I722&gt;0,游戏总表!Q722="低热度（≤198）"),LOG(游戏总表!I722,10),"")</f>
        <v/>
      </c>
      <c r="AC722" s="24" t="str">
        <f>IF(AND(游戏总表!I722&gt;0,游戏总表!R722="全年龄"),LOG(游戏总表!I722,10),"")</f>
        <v/>
      </c>
      <c r="AD722" s="24" t="str">
        <f>IF(AND(游戏总表!I722&gt;0,游戏总表!R722="非全年龄"),LOG(游戏总表!I722,10),"")</f>
        <v/>
      </c>
    </row>
    <row r="723" spans="25:30">
      <c r="Y723">
        <f>游戏总表!F723</f>
        <v>62.13</v>
      </c>
      <c r="Z723" s="24">
        <f>IF(游戏总表!I723&gt;0,LOG(游戏总表!I723,10),"")</f>
        <v>3.2766915288450393</v>
      </c>
      <c r="AA723" s="24" t="str">
        <f>IF(AND(游戏总表!I723&gt;0,游戏总表!Q723="高热度（&gt;198）"),LOG(游戏总表!I723,10),"")</f>
        <v/>
      </c>
      <c r="AB723" s="24">
        <f>IF(AND(游戏总表!I723&gt;0,游戏总表!Q723="低热度（≤198）"),LOG(游戏总表!I723,10),"")</f>
        <v>3.2766915288450393</v>
      </c>
      <c r="AC723" s="24">
        <f>IF(AND(游戏总表!I723&gt;0,游戏总表!R723="全年龄"),LOG(游戏总表!I723,10),"")</f>
        <v>3.2766915288450393</v>
      </c>
      <c r="AD723" s="24" t="str">
        <f>IF(AND(游戏总表!I723&gt;0,游戏总表!R723="非全年龄"),LOG(游戏总表!I723,10),"")</f>
        <v/>
      </c>
    </row>
    <row r="724" spans="25:30">
      <c r="Y724">
        <f>游戏总表!F724</f>
        <v>62.13</v>
      </c>
      <c r="Z724" s="24">
        <f>IF(游戏总表!I724&gt;0,LOG(游戏总表!I724,10),"")</f>
        <v>2.049218022670181</v>
      </c>
      <c r="AA724" s="24" t="str">
        <f>IF(AND(游戏总表!I724&gt;0,游戏总表!Q724="高热度（&gt;198）"),LOG(游戏总表!I724,10),"")</f>
        <v/>
      </c>
      <c r="AB724" s="24">
        <f>IF(AND(游戏总表!I724&gt;0,游戏总表!Q724="低热度（≤198）"),LOG(游戏总表!I724,10),"")</f>
        <v>2.049218022670181</v>
      </c>
      <c r="AC724" s="24" t="str">
        <f>IF(AND(游戏总表!I724&gt;0,游戏总表!R724="全年龄"),LOG(游戏总表!I724,10),"")</f>
        <v/>
      </c>
      <c r="AD724" s="24">
        <f>IF(AND(游戏总表!I724&gt;0,游戏总表!R724="非全年龄"),LOG(游戏总表!I724,10),"")</f>
        <v>2.049218022670181</v>
      </c>
    </row>
    <row r="725" spans="25:30">
      <c r="Y725">
        <f>游戏总表!F725</f>
        <v>62.03</v>
      </c>
      <c r="Z725" s="24">
        <f>IF(游戏总表!I725&gt;0,LOG(游戏总表!I725,10),"")</f>
        <v>3.1492191126553797</v>
      </c>
      <c r="AA725" s="24" t="str">
        <f>IF(AND(游戏总表!I725&gt;0,游戏总表!Q725="高热度（&gt;198）"),LOG(游戏总表!I725,10),"")</f>
        <v/>
      </c>
      <c r="AB725" s="24">
        <f>IF(AND(游戏总表!I725&gt;0,游戏总表!Q725="低热度（≤198）"),LOG(游戏总表!I725,10),"")</f>
        <v>3.1492191126553797</v>
      </c>
      <c r="AC725" s="24">
        <f>IF(AND(游戏总表!I725&gt;0,游戏总表!R725="全年龄"),LOG(游戏总表!I725,10),"")</f>
        <v>3.1492191126553797</v>
      </c>
      <c r="AD725" s="24" t="str">
        <f>IF(AND(游戏总表!I725&gt;0,游戏总表!R725="非全年龄"),LOG(游戏总表!I725,10),"")</f>
        <v/>
      </c>
    </row>
    <row r="726" spans="25:30">
      <c r="Y726">
        <f>游戏总表!F726</f>
        <v>61.96</v>
      </c>
      <c r="Z726" s="24">
        <f>IF(游戏总表!I726&gt;0,LOG(游戏总表!I726,10),"")</f>
        <v>2.0043213737826426</v>
      </c>
      <c r="AA726" s="24" t="str">
        <f>IF(AND(游戏总表!I726&gt;0,游戏总表!Q726="高热度（&gt;198）"),LOG(游戏总表!I726,10),"")</f>
        <v/>
      </c>
      <c r="AB726" s="24">
        <f>IF(AND(游戏总表!I726&gt;0,游戏总表!Q726="低热度（≤198）"),LOG(游戏总表!I726,10),"")</f>
        <v>2.0043213737826426</v>
      </c>
      <c r="AC726" s="24">
        <f>IF(AND(游戏总表!I726&gt;0,游戏总表!R726="全年龄"),LOG(游戏总表!I726,10),"")</f>
        <v>2.0043213737826426</v>
      </c>
      <c r="AD726" s="24" t="str">
        <f>IF(AND(游戏总表!I726&gt;0,游戏总表!R726="非全年龄"),LOG(游戏总表!I726,10),"")</f>
        <v/>
      </c>
    </row>
    <row r="727" spans="25:30">
      <c r="Y727">
        <f>游戏总表!F727</f>
        <v>61.93</v>
      </c>
      <c r="Z727" s="24">
        <f>IF(游戏总表!I727&gt;0,LOG(游戏总表!I727,10),"")</f>
        <v>5.6879986726013341</v>
      </c>
      <c r="AA727" s="24">
        <f>IF(AND(游戏总表!I727&gt;0,游戏总表!Q727="高热度（&gt;198）"),LOG(游戏总表!I727,10),"")</f>
        <v>5.6879986726013341</v>
      </c>
      <c r="AB727" s="24" t="str">
        <f>IF(AND(游戏总表!I727&gt;0,游戏总表!Q727="低热度（≤198）"),LOG(游戏总表!I727,10),"")</f>
        <v/>
      </c>
      <c r="AC727" s="24">
        <f>IF(AND(游戏总表!I727&gt;0,游戏总表!R727="全年龄"),LOG(游戏总表!I727,10),"")</f>
        <v>5.6879986726013341</v>
      </c>
      <c r="AD727" s="24" t="str">
        <f>IF(AND(游戏总表!I727&gt;0,游戏总表!R727="非全年龄"),LOG(游戏总表!I727,10),"")</f>
        <v/>
      </c>
    </row>
    <row r="728" spans="25:30">
      <c r="Y728">
        <f>游戏总表!F728</f>
        <v>61.93</v>
      </c>
      <c r="Z728" s="24">
        <f>IF(游戏总表!I728&gt;0,LOG(游戏总表!I728,10),"")</f>
        <v>0</v>
      </c>
      <c r="AA728" s="24" t="str">
        <f>IF(AND(游戏总表!I728&gt;0,游戏总表!Q728="高热度（&gt;198）"),LOG(游戏总表!I728,10),"")</f>
        <v/>
      </c>
      <c r="AB728" s="24">
        <f>IF(AND(游戏总表!I728&gt;0,游戏总表!Q728="低热度（≤198）"),LOG(游戏总表!I728,10),"")</f>
        <v>0</v>
      </c>
      <c r="AC728" s="24">
        <f>IF(AND(游戏总表!I728&gt;0,游戏总表!R728="全年龄"),LOG(游戏总表!I728,10),"")</f>
        <v>0</v>
      </c>
      <c r="AD728" s="24" t="str">
        <f>IF(AND(游戏总表!I728&gt;0,游戏总表!R728="非全年龄"),LOG(游戏总表!I728,10),"")</f>
        <v/>
      </c>
    </row>
    <row r="729" spans="25:30">
      <c r="Y729">
        <f>游戏总表!F729</f>
        <v>61.93</v>
      </c>
      <c r="Z729" s="24">
        <f>IF(游戏总表!I729&gt;0,LOG(游戏总表!I729,10),"")</f>
        <v>2.3961993470957359</v>
      </c>
      <c r="AA729" s="24" t="str">
        <f>IF(AND(游戏总表!I729&gt;0,游戏总表!Q729="高热度（&gt;198）"),LOG(游戏总表!I729,10),"")</f>
        <v/>
      </c>
      <c r="AB729" s="24">
        <f>IF(AND(游戏总表!I729&gt;0,游戏总表!Q729="低热度（≤198）"),LOG(游戏总表!I729,10),"")</f>
        <v>2.3961993470957359</v>
      </c>
      <c r="AC729" s="24" t="str">
        <f>IF(AND(游戏总表!I729&gt;0,游戏总表!R729="全年龄"),LOG(游戏总表!I729,10),"")</f>
        <v/>
      </c>
      <c r="AD729" s="24">
        <f>IF(AND(游戏总表!I729&gt;0,游戏总表!R729="非全年龄"),LOG(游戏总表!I729,10),"")</f>
        <v>2.3961993470957359</v>
      </c>
    </row>
    <row r="730" spans="25:30">
      <c r="Y730">
        <f>游戏总表!F730</f>
        <v>61.93</v>
      </c>
      <c r="Z730" s="24">
        <f>IF(游戏总表!I730&gt;0,LOG(游戏总表!I730,10),"")</f>
        <v>4.4953778029440743</v>
      </c>
      <c r="AA730" s="24">
        <f>IF(AND(游戏总表!I730&gt;0,游戏总表!Q730="高热度（&gt;198）"),LOG(游戏总表!I730,10),"")</f>
        <v>4.4953778029440743</v>
      </c>
      <c r="AB730" s="24" t="str">
        <f>IF(AND(游戏总表!I730&gt;0,游戏总表!Q730="低热度（≤198）"),LOG(游戏总表!I730,10),"")</f>
        <v/>
      </c>
      <c r="AC730" s="24">
        <f>IF(AND(游戏总表!I730&gt;0,游戏总表!R730="全年龄"),LOG(游戏总表!I730,10),"")</f>
        <v>4.4953778029440743</v>
      </c>
      <c r="AD730" s="24" t="str">
        <f>IF(AND(游戏总表!I730&gt;0,游戏总表!R730="非全年龄"),LOG(游戏总表!I730,10),"")</f>
        <v/>
      </c>
    </row>
    <row r="731" spans="25:30">
      <c r="Y731">
        <f>游戏总表!F731</f>
        <v>61.9</v>
      </c>
      <c r="Z731" s="24" t="str">
        <f>IF(游戏总表!I731&gt;0,LOG(游戏总表!I731,10),"")</f>
        <v/>
      </c>
      <c r="AA731" s="24" t="str">
        <f>IF(AND(游戏总表!I731&gt;0,游戏总表!Q731="高热度（&gt;198）"),LOG(游戏总表!I731,10),"")</f>
        <v/>
      </c>
      <c r="AB731" s="24" t="str">
        <f>IF(AND(游戏总表!I731&gt;0,游戏总表!Q731="低热度（≤198）"),LOG(游戏总表!I731,10),"")</f>
        <v/>
      </c>
      <c r="AC731" s="24" t="str">
        <f>IF(AND(游戏总表!I731&gt;0,游戏总表!R731="全年龄"),LOG(游戏总表!I731,10),"")</f>
        <v/>
      </c>
      <c r="AD731" s="24" t="str">
        <f>IF(AND(游戏总表!I731&gt;0,游戏总表!R731="非全年龄"),LOG(游戏总表!I731,10),"")</f>
        <v/>
      </c>
    </row>
    <row r="732" spans="25:30">
      <c r="Y732">
        <f>游戏总表!F732</f>
        <v>61.9</v>
      </c>
      <c r="Z732" s="24">
        <f>IF(游戏总表!I732&gt;0,LOG(游戏总表!I732,10),"")</f>
        <v>4.4720246977002809</v>
      </c>
      <c r="AA732" s="24">
        <f>IF(AND(游戏总表!I732&gt;0,游戏总表!Q732="高热度（&gt;198）"),LOG(游戏总表!I732,10),"")</f>
        <v>4.4720246977002809</v>
      </c>
      <c r="AB732" s="24" t="str">
        <f>IF(AND(游戏总表!I732&gt;0,游戏总表!Q732="低热度（≤198）"),LOG(游戏总表!I732,10),"")</f>
        <v/>
      </c>
      <c r="AC732" s="24">
        <f>IF(AND(游戏总表!I732&gt;0,游戏总表!R732="全年龄"),LOG(游戏总表!I732,10),"")</f>
        <v>4.4720246977002809</v>
      </c>
      <c r="AD732" s="24" t="str">
        <f>IF(AND(游戏总表!I732&gt;0,游戏总表!R732="非全年龄"),LOG(游戏总表!I732,10),"")</f>
        <v/>
      </c>
    </row>
    <row r="733" spans="25:30">
      <c r="Y733">
        <f>游戏总表!F733</f>
        <v>61.9</v>
      </c>
      <c r="Z733" s="24">
        <f>IF(游戏总表!I733&gt;0,LOG(游戏总表!I733,10),"")</f>
        <v>2.826074802700826</v>
      </c>
      <c r="AA733" s="24" t="str">
        <f>IF(AND(游戏总表!I733&gt;0,游戏总表!Q733="高热度（&gt;198）"),LOG(游戏总表!I733,10),"")</f>
        <v/>
      </c>
      <c r="AB733" s="24">
        <f>IF(AND(游戏总表!I733&gt;0,游戏总表!Q733="低热度（≤198）"),LOG(游戏总表!I733,10),"")</f>
        <v>2.826074802700826</v>
      </c>
      <c r="AC733" s="24">
        <f>IF(AND(游戏总表!I733&gt;0,游戏总表!R733="全年龄"),LOG(游戏总表!I733,10),"")</f>
        <v>2.826074802700826</v>
      </c>
      <c r="AD733" s="24" t="str">
        <f>IF(AND(游戏总表!I733&gt;0,游戏总表!R733="非全年龄"),LOG(游戏总表!I733,10),"")</f>
        <v/>
      </c>
    </row>
    <row r="734" spans="25:30">
      <c r="Y734">
        <f>游戏总表!F734</f>
        <v>61.9</v>
      </c>
      <c r="Z734" s="24">
        <f>IF(游戏总表!I734&gt;0,LOG(游戏总表!I734,10),"")</f>
        <v>5.5177235948337353</v>
      </c>
      <c r="AA734" s="24">
        <f>IF(AND(游戏总表!I734&gt;0,游戏总表!Q734="高热度（&gt;198）"),LOG(游戏总表!I734,10),"")</f>
        <v>5.5177235948337353</v>
      </c>
      <c r="AB734" s="24" t="str">
        <f>IF(AND(游戏总表!I734&gt;0,游戏总表!Q734="低热度（≤198）"),LOG(游戏总表!I734,10),"")</f>
        <v/>
      </c>
      <c r="AC734" s="24">
        <f>IF(AND(游戏总表!I734&gt;0,游戏总表!R734="全年龄"),LOG(游戏总表!I734,10),"")</f>
        <v>5.5177235948337353</v>
      </c>
      <c r="AD734" s="24" t="str">
        <f>IF(AND(游戏总表!I734&gt;0,游戏总表!R734="非全年龄"),LOG(游戏总表!I734,10),"")</f>
        <v/>
      </c>
    </row>
    <row r="735" spans="25:30">
      <c r="Y735">
        <f>游戏总表!F735</f>
        <v>61.77</v>
      </c>
      <c r="Z735" s="24">
        <f>IF(游戏总表!I735&gt;0,LOG(游戏总表!I735,10),"")</f>
        <v>1.1760912590556811</v>
      </c>
      <c r="AA735" s="24" t="str">
        <f>IF(AND(游戏总表!I735&gt;0,游戏总表!Q735="高热度（&gt;198）"),LOG(游戏总表!I735,10),"")</f>
        <v/>
      </c>
      <c r="AB735" s="24">
        <f>IF(AND(游戏总表!I735&gt;0,游戏总表!Q735="低热度（≤198）"),LOG(游戏总表!I735,10),"")</f>
        <v>1.1760912590556811</v>
      </c>
      <c r="AC735" s="24">
        <f>IF(AND(游戏总表!I735&gt;0,游戏总表!R735="全年龄"),LOG(游戏总表!I735,10),"")</f>
        <v>1.1760912590556811</v>
      </c>
      <c r="AD735" s="24" t="str">
        <f>IF(AND(游戏总表!I735&gt;0,游戏总表!R735="非全年龄"),LOG(游戏总表!I735,10),"")</f>
        <v/>
      </c>
    </row>
    <row r="736" spans="25:30">
      <c r="Y736">
        <f>游戏总表!F736</f>
        <v>61.73</v>
      </c>
      <c r="Z736" s="24">
        <f>IF(游戏总表!I736&gt;0,LOG(游戏总表!I736,10),"")</f>
        <v>3.1942367487238288</v>
      </c>
      <c r="AA736" s="24" t="str">
        <f>IF(AND(游戏总表!I736&gt;0,游戏总表!Q736="高热度（&gt;198）"),LOG(游戏总表!I736,10),"")</f>
        <v/>
      </c>
      <c r="AB736" s="24">
        <f>IF(AND(游戏总表!I736&gt;0,游戏总表!Q736="低热度（≤198）"),LOG(游戏总表!I736,10),"")</f>
        <v>3.1942367487238288</v>
      </c>
      <c r="AC736" s="24">
        <f>IF(AND(游戏总表!I736&gt;0,游戏总表!R736="全年龄"),LOG(游戏总表!I736,10),"")</f>
        <v>3.1942367487238288</v>
      </c>
      <c r="AD736" s="24" t="str">
        <f>IF(AND(游戏总表!I736&gt;0,游戏总表!R736="非全年龄"),LOG(游戏总表!I736,10),"")</f>
        <v/>
      </c>
    </row>
    <row r="737" spans="25:30">
      <c r="Y737">
        <f>游戏总表!F737</f>
        <v>61.7</v>
      </c>
      <c r="Z737" s="24">
        <f>IF(游戏总表!I737&gt;0,LOG(游戏总表!I737,10),"")</f>
        <v>3.7355190588151705</v>
      </c>
      <c r="AA737" s="24">
        <f>IF(AND(游戏总表!I737&gt;0,游戏总表!Q737="高热度（&gt;198）"),LOG(游戏总表!I737,10),"")</f>
        <v>3.7355190588151705</v>
      </c>
      <c r="AB737" s="24" t="str">
        <f>IF(AND(游戏总表!I737&gt;0,游戏总表!Q737="低热度（≤198）"),LOG(游戏总表!I737,10),"")</f>
        <v/>
      </c>
      <c r="AC737" s="24">
        <f>IF(AND(游戏总表!I737&gt;0,游戏总表!R737="全年龄"),LOG(游戏总表!I737,10),"")</f>
        <v>3.7355190588151705</v>
      </c>
      <c r="AD737" s="24" t="str">
        <f>IF(AND(游戏总表!I737&gt;0,游戏总表!R737="非全年龄"),LOG(游戏总表!I737,10),"")</f>
        <v/>
      </c>
    </row>
    <row r="738" spans="25:30">
      <c r="Y738">
        <f>游戏总表!F738</f>
        <v>61.7</v>
      </c>
      <c r="Z738" s="24">
        <f>IF(游戏总表!I738&gt;0,LOG(游戏总表!I738,10),"")</f>
        <v>0</v>
      </c>
      <c r="AA738" s="24" t="str">
        <f>IF(AND(游戏总表!I738&gt;0,游戏总表!Q738="高热度（&gt;198）"),LOG(游戏总表!I738,10),"")</f>
        <v/>
      </c>
      <c r="AB738" s="24">
        <f>IF(AND(游戏总表!I738&gt;0,游戏总表!Q738="低热度（≤198）"),LOG(游戏总表!I738,10),"")</f>
        <v>0</v>
      </c>
      <c r="AC738" s="24">
        <f>IF(AND(游戏总表!I738&gt;0,游戏总表!R738="全年龄"),LOG(游戏总表!I738,10),"")</f>
        <v>0</v>
      </c>
      <c r="AD738" s="24" t="str">
        <f>IF(AND(游戏总表!I738&gt;0,游戏总表!R738="非全年龄"),LOG(游戏总表!I738,10),"")</f>
        <v/>
      </c>
    </row>
    <row r="739" spans="25:30">
      <c r="Y739">
        <f>游戏总表!F739</f>
        <v>61.67</v>
      </c>
      <c r="Z739" s="24">
        <f>IF(游戏总表!I739&gt;0,LOG(游戏总表!I739,10),"")</f>
        <v>2.9449759084120477</v>
      </c>
      <c r="AA739" s="24" t="str">
        <f>IF(AND(游戏总表!I739&gt;0,游戏总表!Q739="高热度（&gt;198）"),LOG(游戏总表!I739,10),"")</f>
        <v/>
      </c>
      <c r="AB739" s="24">
        <f>IF(AND(游戏总表!I739&gt;0,游戏总表!Q739="低热度（≤198）"),LOG(游戏总表!I739,10),"")</f>
        <v>2.9449759084120477</v>
      </c>
      <c r="AC739" s="24">
        <f>IF(AND(游戏总表!I739&gt;0,游戏总表!R739="全年龄"),LOG(游戏总表!I739,10),"")</f>
        <v>2.9449759084120477</v>
      </c>
      <c r="AD739" s="24" t="str">
        <f>IF(AND(游戏总表!I739&gt;0,游戏总表!R739="非全年龄"),LOG(游戏总表!I739,10),"")</f>
        <v/>
      </c>
    </row>
    <row r="740" spans="25:30">
      <c r="Y740">
        <f>游戏总表!F740</f>
        <v>61.63</v>
      </c>
      <c r="Z740" s="24" t="str">
        <f>IF(游戏总表!I740&gt;0,LOG(游戏总表!I740,10),"")</f>
        <v/>
      </c>
      <c r="AA740" s="24" t="str">
        <f>IF(AND(游戏总表!I740&gt;0,游戏总表!Q740="高热度（&gt;198）"),LOG(游戏总表!I740,10),"")</f>
        <v/>
      </c>
      <c r="AB740" s="24" t="str">
        <f>IF(AND(游戏总表!I740&gt;0,游戏总表!Q740="低热度（≤198）"),LOG(游戏总表!I740,10),"")</f>
        <v/>
      </c>
      <c r="AC740" s="24" t="str">
        <f>IF(AND(游戏总表!I740&gt;0,游戏总表!R740="全年龄"),LOG(游戏总表!I740,10),"")</f>
        <v/>
      </c>
      <c r="AD740" s="24" t="str">
        <f>IF(AND(游戏总表!I740&gt;0,游戏总表!R740="非全年龄"),LOG(游戏总表!I740,10),"")</f>
        <v/>
      </c>
    </row>
    <row r="741" spans="25:30">
      <c r="Y741">
        <f>游戏总表!F741</f>
        <v>61.6</v>
      </c>
      <c r="Z741" s="24">
        <f>IF(游戏总表!I741&gt;0,LOG(游戏总表!I741,10),"")</f>
        <v>4.9003288872071575</v>
      </c>
      <c r="AA741" s="24">
        <f>IF(AND(游戏总表!I741&gt;0,游戏总表!Q741="高热度（&gt;198）"),LOG(游戏总表!I741,10),"")</f>
        <v>4.9003288872071575</v>
      </c>
      <c r="AB741" s="24" t="str">
        <f>IF(AND(游戏总表!I741&gt;0,游戏总表!Q741="低热度（≤198）"),LOG(游戏总表!I741,10),"")</f>
        <v/>
      </c>
      <c r="AC741" s="24">
        <f>IF(AND(游戏总表!I741&gt;0,游戏总表!R741="全年龄"),LOG(游戏总表!I741,10),"")</f>
        <v>4.9003288872071575</v>
      </c>
      <c r="AD741" s="24" t="str">
        <f>IF(AND(游戏总表!I741&gt;0,游戏总表!R741="非全年龄"),LOG(游戏总表!I741,10),"")</f>
        <v/>
      </c>
    </row>
    <row r="742" spans="25:30">
      <c r="Y742">
        <f>游戏总表!F742</f>
        <v>61.54</v>
      </c>
      <c r="Z742" s="24">
        <f>IF(游戏总表!I742&gt;0,LOG(游戏总表!I742,10),"")</f>
        <v>3.8489892062511668</v>
      </c>
      <c r="AA742" s="24" t="str">
        <f>IF(AND(游戏总表!I742&gt;0,游戏总表!Q742="高热度（&gt;198）"),LOG(游戏总表!I742,10),"")</f>
        <v/>
      </c>
      <c r="AB742" s="24">
        <f>IF(AND(游戏总表!I742&gt;0,游戏总表!Q742="低热度（≤198）"),LOG(游戏总表!I742,10),"")</f>
        <v>3.8489892062511668</v>
      </c>
      <c r="AC742" s="24">
        <f>IF(AND(游戏总表!I742&gt;0,游戏总表!R742="全年龄"),LOG(游戏总表!I742,10),"")</f>
        <v>3.8489892062511668</v>
      </c>
      <c r="AD742" s="24" t="str">
        <f>IF(AND(游戏总表!I742&gt;0,游戏总表!R742="非全年龄"),LOG(游戏总表!I742,10),"")</f>
        <v/>
      </c>
    </row>
    <row r="743" spans="25:30">
      <c r="Y743">
        <f>游戏总表!F743</f>
        <v>61.54</v>
      </c>
      <c r="Z743" s="24">
        <f>IF(游戏总表!I743&gt;0,LOG(游戏总表!I743,10),"")</f>
        <v>3.2732328340430454</v>
      </c>
      <c r="AA743" s="24" t="str">
        <f>IF(AND(游戏总表!I743&gt;0,游戏总表!Q743="高热度（&gt;198）"),LOG(游戏总表!I743,10),"")</f>
        <v/>
      </c>
      <c r="AB743" s="24">
        <f>IF(AND(游戏总表!I743&gt;0,游戏总表!Q743="低热度（≤198）"),LOG(游戏总表!I743,10),"")</f>
        <v>3.2732328340430454</v>
      </c>
      <c r="AC743" s="24">
        <f>IF(AND(游戏总表!I743&gt;0,游戏总表!R743="全年龄"),LOG(游戏总表!I743,10),"")</f>
        <v>3.2732328340430454</v>
      </c>
      <c r="AD743" s="24" t="str">
        <f>IF(AND(游戏总表!I743&gt;0,游戏总表!R743="非全年龄"),LOG(游戏总表!I743,10),"")</f>
        <v/>
      </c>
    </row>
    <row r="744" spans="25:30">
      <c r="Y744">
        <f>游戏总表!F744</f>
        <v>61.54</v>
      </c>
      <c r="Z744" s="24">
        <f>IF(游戏总表!I744&gt;0,LOG(游戏总表!I744,10),"")</f>
        <v>2.6354837468149119</v>
      </c>
      <c r="AA744" s="24" t="str">
        <f>IF(AND(游戏总表!I744&gt;0,游戏总表!Q744="高热度（&gt;198）"),LOG(游戏总表!I744,10),"")</f>
        <v/>
      </c>
      <c r="AB744" s="24">
        <f>IF(AND(游戏总表!I744&gt;0,游戏总表!Q744="低热度（≤198）"),LOG(游戏总表!I744,10),"")</f>
        <v>2.6354837468149119</v>
      </c>
      <c r="AC744" s="24">
        <f>IF(AND(游戏总表!I744&gt;0,游戏总表!R744="全年龄"),LOG(游戏总表!I744,10),"")</f>
        <v>2.6354837468149119</v>
      </c>
      <c r="AD744" s="24" t="str">
        <f>IF(AND(游戏总表!I744&gt;0,游戏总表!R744="非全年龄"),LOG(游戏总表!I744,10),"")</f>
        <v/>
      </c>
    </row>
    <row r="745" spans="25:30">
      <c r="Y745">
        <f>游戏总表!F745</f>
        <v>61.5</v>
      </c>
      <c r="Z745" s="24">
        <f>IF(游戏总表!I745&gt;0,LOG(游戏总表!I745,10),"")</f>
        <v>3.5025636691073627</v>
      </c>
      <c r="AA745" s="24" t="str">
        <f>IF(AND(游戏总表!I745&gt;0,游戏总表!Q745="高热度（&gt;198）"),LOG(游戏总表!I745,10),"")</f>
        <v/>
      </c>
      <c r="AB745" s="24">
        <f>IF(AND(游戏总表!I745&gt;0,游戏总表!Q745="低热度（≤198）"),LOG(游戏总表!I745,10),"")</f>
        <v>3.5025636691073627</v>
      </c>
      <c r="AC745" s="24" t="str">
        <f>IF(AND(游戏总表!I745&gt;0,游戏总表!R745="全年龄"),LOG(游戏总表!I745,10),"")</f>
        <v/>
      </c>
      <c r="AD745" s="24">
        <f>IF(AND(游戏总表!I745&gt;0,游戏总表!R745="非全年龄"),LOG(游戏总表!I745,10),"")</f>
        <v>3.5025636691073627</v>
      </c>
    </row>
    <row r="746" spans="25:30">
      <c r="Y746">
        <f>游戏总表!F746</f>
        <v>61.5</v>
      </c>
      <c r="Z746" s="24">
        <f>IF(游戏总表!I746&gt;0,LOG(游戏总表!I746,10),"")</f>
        <v>2.1335389083702174</v>
      </c>
      <c r="AA746" s="24" t="str">
        <f>IF(AND(游戏总表!I746&gt;0,游戏总表!Q746="高热度（&gt;198）"),LOG(游戏总表!I746,10),"")</f>
        <v/>
      </c>
      <c r="AB746" s="24">
        <f>IF(AND(游戏总表!I746&gt;0,游戏总表!Q746="低热度（≤198）"),LOG(游戏总表!I746,10),"")</f>
        <v>2.1335389083702174</v>
      </c>
      <c r="AC746" s="24">
        <f>IF(AND(游戏总表!I746&gt;0,游戏总表!R746="全年龄"),LOG(游戏总表!I746,10),"")</f>
        <v>2.1335389083702174</v>
      </c>
      <c r="AD746" s="24" t="str">
        <f>IF(AND(游戏总表!I746&gt;0,游戏总表!R746="非全年龄"),LOG(游戏总表!I746,10),"")</f>
        <v/>
      </c>
    </row>
    <row r="747" spans="25:30">
      <c r="Y747">
        <f>游戏总表!F747</f>
        <v>61.47</v>
      </c>
      <c r="Z747" s="24" t="str">
        <f>IF(游戏总表!I747&gt;0,LOG(游戏总表!I747,10),"")</f>
        <v/>
      </c>
      <c r="AA747" s="24" t="str">
        <f>IF(AND(游戏总表!I747&gt;0,游戏总表!Q747="高热度（&gt;198）"),LOG(游戏总表!I747,10),"")</f>
        <v/>
      </c>
      <c r="AB747" s="24" t="str">
        <f>IF(AND(游戏总表!I747&gt;0,游戏总表!Q747="低热度（≤198）"),LOG(游戏总表!I747,10),"")</f>
        <v/>
      </c>
      <c r="AC747" s="24" t="str">
        <f>IF(AND(游戏总表!I747&gt;0,游戏总表!R747="全年龄"),LOG(游戏总表!I747,10),"")</f>
        <v/>
      </c>
      <c r="AD747" s="24" t="str">
        <f>IF(AND(游戏总表!I747&gt;0,游戏总表!R747="非全年龄"),LOG(游戏总表!I747,10),"")</f>
        <v/>
      </c>
    </row>
    <row r="748" spans="25:30">
      <c r="Y748">
        <f>游戏总表!F748</f>
        <v>61.47</v>
      </c>
      <c r="Z748" s="24">
        <f>IF(游戏总表!I748&gt;0,LOG(游戏总表!I748,10),"")</f>
        <v>4.0231289460104955</v>
      </c>
      <c r="AA748" s="24" t="str">
        <f>IF(AND(游戏总表!I748&gt;0,游戏总表!Q748="高热度（&gt;198）"),LOG(游戏总表!I748,10),"")</f>
        <v/>
      </c>
      <c r="AB748" s="24">
        <f>IF(AND(游戏总表!I748&gt;0,游戏总表!Q748="低热度（≤198）"),LOG(游戏总表!I748,10),"")</f>
        <v>4.0231289460104955</v>
      </c>
      <c r="AC748" s="24" t="str">
        <f>IF(AND(游戏总表!I748&gt;0,游戏总表!R748="全年龄"),LOG(游戏总表!I748,10),"")</f>
        <v/>
      </c>
      <c r="AD748" s="24">
        <f>IF(AND(游戏总表!I748&gt;0,游戏总表!R748="非全年龄"),LOG(游戏总表!I748,10),"")</f>
        <v>4.0231289460104955</v>
      </c>
    </row>
    <row r="749" spans="25:30">
      <c r="Y749">
        <f>游戏总表!F749</f>
        <v>61.47</v>
      </c>
      <c r="Z749" s="24" t="str">
        <f>IF(游戏总表!I749&gt;0,LOG(游戏总表!I749,10),"")</f>
        <v/>
      </c>
      <c r="AA749" s="24" t="str">
        <f>IF(AND(游戏总表!I749&gt;0,游戏总表!Q749="高热度（&gt;198）"),LOG(游戏总表!I749,10),"")</f>
        <v/>
      </c>
      <c r="AB749" s="24" t="str">
        <f>IF(AND(游戏总表!I749&gt;0,游戏总表!Q749="低热度（≤198）"),LOG(游戏总表!I749,10),"")</f>
        <v/>
      </c>
      <c r="AC749" s="24" t="str">
        <f>IF(AND(游戏总表!I749&gt;0,游戏总表!R749="全年龄"),LOG(游戏总表!I749,10),"")</f>
        <v/>
      </c>
      <c r="AD749" s="24" t="str">
        <f>IF(AND(游戏总表!I749&gt;0,游戏总表!R749="非全年龄"),LOG(游戏总表!I749,10),"")</f>
        <v/>
      </c>
    </row>
    <row r="750" spans="25:30">
      <c r="Y750">
        <f>游戏总表!F750</f>
        <v>61.47</v>
      </c>
      <c r="Z750" s="24">
        <f>IF(游戏总表!I750&gt;0,LOG(游戏总表!I750,10),"")</f>
        <v>2.996949248495381</v>
      </c>
      <c r="AA750" s="24" t="str">
        <f>IF(AND(游戏总表!I750&gt;0,游戏总表!Q750="高热度（&gt;198）"),LOG(游戏总表!I750,10),"")</f>
        <v/>
      </c>
      <c r="AB750" s="24">
        <f>IF(AND(游戏总表!I750&gt;0,游戏总表!Q750="低热度（≤198）"),LOG(游戏总表!I750,10),"")</f>
        <v>2.996949248495381</v>
      </c>
      <c r="AC750" s="24">
        <f>IF(AND(游戏总表!I750&gt;0,游戏总表!R750="全年龄"),LOG(游戏总表!I750,10),"")</f>
        <v>2.996949248495381</v>
      </c>
      <c r="AD750" s="24" t="str">
        <f>IF(AND(游戏总表!I750&gt;0,游戏总表!R750="非全年龄"),LOG(游戏总表!I750,10),"")</f>
        <v/>
      </c>
    </row>
    <row r="751" spans="25:30">
      <c r="Y751">
        <f>游戏总表!F751</f>
        <v>61.44</v>
      </c>
      <c r="Z751" s="24">
        <f>IF(游戏总表!I751&gt;0,LOG(游戏总表!I751,10),"")</f>
        <v>4.3461964437292089</v>
      </c>
      <c r="AA751" s="24">
        <f>IF(AND(游戏总表!I751&gt;0,游戏总表!Q751="高热度（&gt;198）"),LOG(游戏总表!I751,10),"")</f>
        <v>4.3461964437292089</v>
      </c>
      <c r="AB751" s="24" t="str">
        <f>IF(AND(游戏总表!I751&gt;0,游戏总表!Q751="低热度（≤198）"),LOG(游戏总表!I751,10),"")</f>
        <v/>
      </c>
      <c r="AC751" s="24">
        <f>IF(AND(游戏总表!I751&gt;0,游戏总表!R751="全年龄"),LOG(游戏总表!I751,10),"")</f>
        <v>4.3461964437292089</v>
      </c>
      <c r="AD751" s="24" t="str">
        <f>IF(AND(游戏总表!I751&gt;0,游戏总表!R751="非全年龄"),LOG(游戏总表!I751,10),"")</f>
        <v/>
      </c>
    </row>
    <row r="752" spans="25:30">
      <c r="Y752">
        <f>游戏总表!F752</f>
        <v>61.44</v>
      </c>
      <c r="Z752" s="24">
        <f>IF(游戏总表!I752&gt;0,LOG(游戏总表!I752,10),"")</f>
        <v>2.4899584794248346</v>
      </c>
      <c r="AA752" s="24" t="str">
        <f>IF(AND(游戏总表!I752&gt;0,游戏总表!Q752="高热度（&gt;198）"),LOG(游戏总表!I752,10),"")</f>
        <v/>
      </c>
      <c r="AB752" s="24">
        <f>IF(AND(游戏总表!I752&gt;0,游戏总表!Q752="低热度（≤198）"),LOG(游戏总表!I752,10),"")</f>
        <v>2.4899584794248346</v>
      </c>
      <c r="AC752" s="24">
        <f>IF(AND(游戏总表!I752&gt;0,游戏总表!R752="全年龄"),LOG(游戏总表!I752,10),"")</f>
        <v>2.4899584794248346</v>
      </c>
      <c r="AD752" s="24" t="str">
        <f>IF(AND(游戏总表!I752&gt;0,游戏总表!R752="非全年龄"),LOG(游戏总表!I752,10),"")</f>
        <v/>
      </c>
    </row>
    <row r="753" spans="25:30">
      <c r="Y753">
        <f>游戏总表!F753</f>
        <v>61.31</v>
      </c>
      <c r="Z753" s="24">
        <f>IF(游戏总表!I753&gt;0,LOG(游戏总表!I753,10),"")</f>
        <v>4.1538758136789777</v>
      </c>
      <c r="AA753" s="24">
        <f>IF(AND(游戏总表!I753&gt;0,游戏总表!Q753="高热度（&gt;198）"),LOG(游戏总表!I753,10),"")</f>
        <v>4.1538758136789777</v>
      </c>
      <c r="AB753" s="24" t="str">
        <f>IF(AND(游戏总表!I753&gt;0,游戏总表!Q753="低热度（≤198）"),LOG(游戏总表!I753,10),"")</f>
        <v/>
      </c>
      <c r="AC753" s="24">
        <f>IF(AND(游戏总表!I753&gt;0,游戏总表!R753="全年龄"),LOG(游戏总表!I753,10),"")</f>
        <v>4.1538758136789777</v>
      </c>
      <c r="AD753" s="24" t="str">
        <f>IF(AND(游戏总表!I753&gt;0,游戏总表!R753="非全年龄"),LOG(游戏总表!I753,10),"")</f>
        <v/>
      </c>
    </row>
    <row r="754" spans="25:30">
      <c r="Y754">
        <f>游戏总表!F754</f>
        <v>61.31</v>
      </c>
      <c r="Z754" s="24" t="str">
        <f>IF(游戏总表!I754&gt;0,LOG(游戏总表!I754,10),"")</f>
        <v/>
      </c>
      <c r="AA754" s="24" t="str">
        <f>IF(AND(游戏总表!I754&gt;0,游戏总表!Q754="高热度（&gt;198）"),LOG(游戏总表!I754,10),"")</f>
        <v/>
      </c>
      <c r="AB754" s="24" t="str">
        <f>IF(AND(游戏总表!I754&gt;0,游戏总表!Q754="低热度（≤198）"),LOG(游戏总表!I754,10),"")</f>
        <v/>
      </c>
      <c r="AC754" s="24" t="str">
        <f>IF(AND(游戏总表!I754&gt;0,游戏总表!R754="全年龄"),LOG(游戏总表!I754,10),"")</f>
        <v/>
      </c>
      <c r="AD754" s="24" t="str">
        <f>IF(AND(游戏总表!I754&gt;0,游戏总表!R754="非全年龄"),LOG(游戏总表!I754,10),"")</f>
        <v/>
      </c>
    </row>
    <row r="755" spans="25:30">
      <c r="Y755">
        <f>游戏总表!F755</f>
        <v>61.27</v>
      </c>
      <c r="Z755" s="24">
        <f>IF(游戏总表!I755&gt;0,LOG(游戏总表!I755,10),"")</f>
        <v>5.8721055535184199</v>
      </c>
      <c r="AA755" s="24">
        <f>IF(AND(游戏总表!I755&gt;0,游戏总表!Q755="高热度（&gt;198）"),LOG(游戏总表!I755,10),"")</f>
        <v>5.8721055535184199</v>
      </c>
      <c r="AB755" s="24" t="str">
        <f>IF(AND(游戏总表!I755&gt;0,游戏总表!Q755="低热度（≤198）"),LOG(游戏总表!I755,10),"")</f>
        <v/>
      </c>
      <c r="AC755" s="24">
        <f>IF(AND(游戏总表!I755&gt;0,游戏总表!R755="全年龄"),LOG(游戏总表!I755,10),"")</f>
        <v>5.8721055535184199</v>
      </c>
      <c r="AD755" s="24" t="str">
        <f>IF(AND(游戏总表!I755&gt;0,游戏总表!R755="非全年龄"),LOG(游戏总表!I755,10),"")</f>
        <v/>
      </c>
    </row>
    <row r="756" spans="25:30">
      <c r="Y756">
        <f>游戏总表!F756</f>
        <v>61.27</v>
      </c>
      <c r="Z756" s="24">
        <f>IF(游戏总表!I756&gt;0,LOG(游戏总表!I756,10),"")</f>
        <v>3.1872386198314784</v>
      </c>
      <c r="AA756" s="24" t="str">
        <f>IF(AND(游戏总表!I756&gt;0,游戏总表!Q756="高热度（&gt;198）"),LOG(游戏总表!I756,10),"")</f>
        <v/>
      </c>
      <c r="AB756" s="24">
        <f>IF(AND(游戏总表!I756&gt;0,游戏总表!Q756="低热度（≤198）"),LOG(游戏总表!I756,10),"")</f>
        <v>3.1872386198314784</v>
      </c>
      <c r="AC756" s="24">
        <f>IF(AND(游戏总表!I756&gt;0,游戏总表!R756="全年龄"),LOG(游戏总表!I756,10),"")</f>
        <v>3.1872386198314784</v>
      </c>
      <c r="AD756" s="24" t="str">
        <f>IF(AND(游戏总表!I756&gt;0,游戏总表!R756="非全年龄"),LOG(游戏总表!I756,10),"")</f>
        <v/>
      </c>
    </row>
    <row r="757" spans="25:30">
      <c r="Y757">
        <f>游戏总表!F757</f>
        <v>61.27</v>
      </c>
      <c r="Z757" s="24">
        <f>IF(游戏总表!I757&gt;0,LOG(游戏总表!I757,10),"")</f>
        <v>3.8892456608929789</v>
      </c>
      <c r="AA757" s="24" t="str">
        <f>IF(AND(游戏总表!I757&gt;0,游戏总表!Q757="高热度（&gt;198）"),LOG(游戏总表!I757,10),"")</f>
        <v/>
      </c>
      <c r="AB757" s="24">
        <f>IF(AND(游戏总表!I757&gt;0,游戏总表!Q757="低热度（≤198）"),LOG(游戏总表!I757,10),"")</f>
        <v>3.8892456608929789</v>
      </c>
      <c r="AC757" s="24">
        <f>IF(AND(游戏总表!I757&gt;0,游戏总表!R757="全年龄"),LOG(游戏总表!I757,10),"")</f>
        <v>3.8892456608929789</v>
      </c>
      <c r="AD757" s="24" t="str">
        <f>IF(AND(游戏总表!I757&gt;0,游戏总表!R757="非全年龄"),LOG(游戏总表!I757,10),"")</f>
        <v/>
      </c>
    </row>
    <row r="758" spans="25:30">
      <c r="Y758">
        <f>游戏总表!F758</f>
        <v>61.24</v>
      </c>
      <c r="Z758" s="24">
        <f>IF(游戏总表!I758&gt;0,LOG(游戏总表!I758,10),"")</f>
        <v>2.6009728956867479</v>
      </c>
      <c r="AA758" s="24" t="str">
        <f>IF(AND(游戏总表!I758&gt;0,游戏总表!Q758="高热度（&gt;198）"),LOG(游戏总表!I758,10),"")</f>
        <v/>
      </c>
      <c r="AB758" s="24">
        <f>IF(AND(游戏总表!I758&gt;0,游戏总表!Q758="低热度（≤198）"),LOG(游戏总表!I758,10),"")</f>
        <v>2.6009728956867479</v>
      </c>
      <c r="AC758" s="24" t="str">
        <f>IF(AND(游戏总表!I758&gt;0,游戏总表!R758="全年龄"),LOG(游戏总表!I758,10),"")</f>
        <v/>
      </c>
      <c r="AD758" s="24">
        <f>IF(AND(游戏总表!I758&gt;0,游戏总表!R758="非全年龄"),LOG(游戏总表!I758,10),"")</f>
        <v>2.6009728956867479</v>
      </c>
    </row>
    <row r="759" spans="25:30">
      <c r="Y759">
        <f>游戏总表!F759</f>
        <v>61.21</v>
      </c>
      <c r="Z759" s="24">
        <f>IF(游戏总表!I759&gt;0,LOG(游戏总表!I759,10),"")</f>
        <v>3.4060289449636145</v>
      </c>
      <c r="AA759" s="24" t="str">
        <f>IF(AND(游戏总表!I759&gt;0,游戏总表!Q759="高热度（&gt;198）"),LOG(游戏总表!I759,10),"")</f>
        <v/>
      </c>
      <c r="AB759" s="24">
        <f>IF(AND(游戏总表!I759&gt;0,游戏总表!Q759="低热度（≤198）"),LOG(游戏总表!I759,10),"")</f>
        <v>3.4060289449636145</v>
      </c>
      <c r="AC759" s="24" t="str">
        <f>IF(AND(游戏总表!I759&gt;0,游戏总表!R759="全年龄"),LOG(游戏总表!I759,10),"")</f>
        <v/>
      </c>
      <c r="AD759" s="24">
        <f>IF(AND(游戏总表!I759&gt;0,游戏总表!R759="非全年龄"),LOG(游戏总表!I759,10),"")</f>
        <v>3.4060289449636145</v>
      </c>
    </row>
    <row r="760" spans="25:30">
      <c r="Y760">
        <f>游戏总表!F760</f>
        <v>61.21</v>
      </c>
      <c r="Z760" s="24">
        <f>IF(游戏总表!I760&gt;0,LOG(游戏总表!I760,10),"")</f>
        <v>4.7036524234125086</v>
      </c>
      <c r="AA760" s="24">
        <f>IF(AND(游戏总表!I760&gt;0,游戏总表!Q760="高热度（&gt;198）"),LOG(游戏总表!I760,10),"")</f>
        <v>4.7036524234125086</v>
      </c>
      <c r="AB760" s="24" t="str">
        <f>IF(AND(游戏总表!I760&gt;0,游戏总表!Q760="低热度（≤198）"),LOG(游戏总表!I760,10),"")</f>
        <v/>
      </c>
      <c r="AC760" s="24" t="str">
        <f>IF(AND(游戏总表!I760&gt;0,游戏总表!R760="全年龄"),LOG(游戏总表!I760,10),"")</f>
        <v/>
      </c>
      <c r="AD760" s="24">
        <f>IF(AND(游戏总表!I760&gt;0,游戏总表!R760="非全年龄"),LOG(游戏总表!I760,10),"")</f>
        <v>4.7036524234125086</v>
      </c>
    </row>
    <row r="761" spans="25:30">
      <c r="Y761">
        <f>游戏总表!F761</f>
        <v>61.21</v>
      </c>
      <c r="Z761" s="24">
        <f>IF(游戏总表!I761&gt;0,LOG(游戏总表!I761,10),"")</f>
        <v>3.4945719842301983</v>
      </c>
      <c r="AA761" s="24" t="str">
        <f>IF(AND(游戏总表!I761&gt;0,游戏总表!Q761="高热度（&gt;198）"),LOG(游戏总表!I761,10),"")</f>
        <v/>
      </c>
      <c r="AB761" s="24">
        <f>IF(AND(游戏总表!I761&gt;0,游戏总表!Q761="低热度（≤198）"),LOG(游戏总表!I761,10),"")</f>
        <v>3.4945719842301983</v>
      </c>
      <c r="AC761" s="24">
        <f>IF(AND(游戏总表!I761&gt;0,游戏总表!R761="全年龄"),LOG(游戏总表!I761,10),"")</f>
        <v>3.4945719842301983</v>
      </c>
      <c r="AD761" s="24" t="str">
        <f>IF(AND(游戏总表!I761&gt;0,游戏总表!R761="非全年龄"),LOG(游戏总表!I761,10),"")</f>
        <v/>
      </c>
    </row>
    <row r="762" spans="25:30">
      <c r="Y762">
        <f>游戏总表!F762</f>
        <v>61.14</v>
      </c>
      <c r="Z762" s="24">
        <f>IF(游戏总表!I762&gt;0,LOG(游戏总表!I762,10),"")</f>
        <v>2.7242758696007887</v>
      </c>
      <c r="AA762" s="24" t="str">
        <f>IF(AND(游戏总表!I762&gt;0,游戏总表!Q762="高热度（&gt;198）"),LOG(游戏总表!I762,10),"")</f>
        <v/>
      </c>
      <c r="AB762" s="24">
        <f>IF(AND(游戏总表!I762&gt;0,游戏总表!Q762="低热度（≤198）"),LOG(游戏总表!I762,10),"")</f>
        <v>2.7242758696007887</v>
      </c>
      <c r="AC762" s="24" t="str">
        <f>IF(AND(游戏总表!I762&gt;0,游戏总表!R762="全年龄"),LOG(游戏总表!I762,10),"")</f>
        <v/>
      </c>
      <c r="AD762" s="24">
        <f>IF(AND(游戏总表!I762&gt;0,游戏总表!R762="非全年龄"),LOG(游戏总表!I762,10),"")</f>
        <v>2.7242758696007887</v>
      </c>
    </row>
    <row r="763" spans="25:30">
      <c r="Y763">
        <f>游戏总表!F763</f>
        <v>61.04</v>
      </c>
      <c r="Z763" s="24" t="str">
        <f>IF(游戏总表!I763&gt;0,LOG(游戏总表!I763,10),"")</f>
        <v/>
      </c>
      <c r="AA763" s="24" t="str">
        <f>IF(AND(游戏总表!I763&gt;0,游戏总表!Q763="高热度（&gt;198）"),LOG(游戏总表!I763,10),"")</f>
        <v/>
      </c>
      <c r="AB763" s="24" t="str">
        <f>IF(AND(游戏总表!I763&gt;0,游戏总表!Q763="低热度（≤198）"),LOG(游戏总表!I763,10),"")</f>
        <v/>
      </c>
      <c r="AC763" s="24" t="str">
        <f>IF(AND(游戏总表!I763&gt;0,游戏总表!R763="全年龄"),LOG(游戏总表!I763,10),"")</f>
        <v/>
      </c>
      <c r="AD763" s="24" t="str">
        <f>IF(AND(游戏总表!I763&gt;0,游戏总表!R763="非全年龄"),LOG(游戏总表!I763,10),"")</f>
        <v/>
      </c>
    </row>
    <row r="764" spans="25:30">
      <c r="Y764">
        <f>游戏总表!F764</f>
        <v>61.01</v>
      </c>
      <c r="Z764" s="24">
        <f>IF(游戏总表!I764&gt;0,LOG(游戏总表!I764,10),"")</f>
        <v>1.3617278360175928</v>
      </c>
      <c r="AA764" s="24" t="str">
        <f>IF(AND(游戏总表!I764&gt;0,游戏总表!Q764="高热度（&gt;198）"),LOG(游戏总表!I764,10),"")</f>
        <v/>
      </c>
      <c r="AB764" s="24">
        <f>IF(AND(游戏总表!I764&gt;0,游戏总表!Q764="低热度（≤198）"),LOG(游戏总表!I764,10),"")</f>
        <v>1.3617278360175928</v>
      </c>
      <c r="AC764" s="24">
        <f>IF(AND(游戏总表!I764&gt;0,游戏总表!R764="全年龄"),LOG(游戏总表!I764,10),"")</f>
        <v>1.3617278360175928</v>
      </c>
      <c r="AD764" s="24" t="str">
        <f>IF(AND(游戏总表!I764&gt;0,游戏总表!R764="非全年龄"),LOG(游戏总表!I764,10),"")</f>
        <v/>
      </c>
    </row>
    <row r="765" spans="25:30">
      <c r="Y765">
        <f>游戏总表!F765</f>
        <v>61.01</v>
      </c>
      <c r="Z765" s="24">
        <f>IF(游戏总表!I765&gt;0,LOG(游戏总表!I765,10),"")</f>
        <v>4.0939467238905829</v>
      </c>
      <c r="AA765" s="24" t="str">
        <f>IF(AND(游戏总表!I765&gt;0,游戏总表!Q765="高热度（&gt;198）"),LOG(游戏总表!I765,10),"")</f>
        <v/>
      </c>
      <c r="AB765" s="24">
        <f>IF(AND(游戏总表!I765&gt;0,游戏总表!Q765="低热度（≤198）"),LOG(游戏总表!I765,10),"")</f>
        <v>4.0939467238905829</v>
      </c>
      <c r="AC765" s="24">
        <f>IF(AND(游戏总表!I765&gt;0,游戏总表!R765="全年龄"),LOG(游戏总表!I765,10),"")</f>
        <v>4.0939467238905829</v>
      </c>
      <c r="AD765" s="24" t="str">
        <f>IF(AND(游戏总表!I765&gt;0,游戏总表!R765="非全年龄"),LOG(游戏总表!I765,10),"")</f>
        <v/>
      </c>
    </row>
    <row r="766" spans="25:30">
      <c r="Y766">
        <f>游戏总表!F766</f>
        <v>60.98</v>
      </c>
      <c r="Z766" s="24" t="str">
        <f>IF(游戏总表!I766&gt;0,LOG(游戏总表!I766,10),"")</f>
        <v/>
      </c>
      <c r="AA766" s="24" t="str">
        <f>IF(AND(游戏总表!I766&gt;0,游戏总表!Q766="高热度（&gt;198）"),LOG(游戏总表!I766,10),"")</f>
        <v/>
      </c>
      <c r="AB766" s="24" t="str">
        <f>IF(AND(游戏总表!I766&gt;0,游戏总表!Q766="低热度（≤198）"),LOG(游戏总表!I766,10),"")</f>
        <v/>
      </c>
      <c r="AC766" s="24" t="str">
        <f>IF(AND(游戏总表!I766&gt;0,游戏总表!R766="全年龄"),LOG(游戏总表!I766,10),"")</f>
        <v/>
      </c>
      <c r="AD766" s="24" t="str">
        <f>IF(AND(游戏总表!I766&gt;0,游戏总表!R766="非全年龄"),LOG(游戏总表!I766,10),"")</f>
        <v/>
      </c>
    </row>
    <row r="767" spans="25:30">
      <c r="Y767">
        <f>游戏总表!F767</f>
        <v>60.98</v>
      </c>
      <c r="Z767" s="24">
        <f>IF(游戏总表!I767&gt;0,LOG(游戏总表!I767,10),"")</f>
        <v>1.7075701760979363</v>
      </c>
      <c r="AA767" s="24" t="str">
        <f>IF(AND(游戏总表!I767&gt;0,游戏总表!Q767="高热度（&gt;198）"),LOG(游戏总表!I767,10),"")</f>
        <v/>
      </c>
      <c r="AB767" s="24">
        <f>IF(AND(游戏总表!I767&gt;0,游戏总表!Q767="低热度（≤198）"),LOG(游戏总表!I767,10),"")</f>
        <v>1.7075701760979363</v>
      </c>
      <c r="AC767" s="24">
        <f>IF(AND(游戏总表!I767&gt;0,游戏总表!R767="全年龄"),LOG(游戏总表!I767,10),"")</f>
        <v>1.7075701760979363</v>
      </c>
      <c r="AD767" s="24" t="str">
        <f>IF(AND(游戏总表!I767&gt;0,游戏总表!R767="非全年龄"),LOG(游戏总表!I767,10),"")</f>
        <v/>
      </c>
    </row>
    <row r="768" spans="25:30">
      <c r="Y768">
        <f>游戏总表!F768</f>
        <v>60.98</v>
      </c>
      <c r="Z768" s="24">
        <f>IF(游戏总表!I768&gt;0,LOG(游戏总表!I768,10),"")</f>
        <v>3.8659326681931856</v>
      </c>
      <c r="AA768" s="24" t="str">
        <f>IF(AND(游戏总表!I768&gt;0,游戏总表!Q768="高热度（&gt;198）"),LOG(游戏总表!I768,10),"")</f>
        <v/>
      </c>
      <c r="AB768" s="24">
        <f>IF(AND(游戏总表!I768&gt;0,游戏总表!Q768="低热度（≤198）"),LOG(游戏总表!I768,10),"")</f>
        <v>3.8659326681931856</v>
      </c>
      <c r="AC768" s="24">
        <f>IF(AND(游戏总表!I768&gt;0,游戏总表!R768="全年龄"),LOG(游戏总表!I768,10),"")</f>
        <v>3.8659326681931856</v>
      </c>
      <c r="AD768" s="24" t="str">
        <f>IF(AND(游戏总表!I768&gt;0,游戏总表!R768="非全年龄"),LOG(游戏总表!I768,10),"")</f>
        <v/>
      </c>
    </row>
    <row r="769" spans="25:30">
      <c r="Y769">
        <f>游戏总表!F769</f>
        <v>60.98</v>
      </c>
      <c r="Z769" s="24">
        <f>IF(游戏总表!I769&gt;0,LOG(游戏总表!I769,10),"")</f>
        <v>2.8876173003357359</v>
      </c>
      <c r="AA769" s="24" t="str">
        <f>IF(AND(游戏总表!I769&gt;0,游戏总表!Q769="高热度（&gt;198）"),LOG(游戏总表!I769,10),"")</f>
        <v/>
      </c>
      <c r="AB769" s="24">
        <f>IF(AND(游戏总表!I769&gt;0,游戏总表!Q769="低热度（≤198）"),LOG(游戏总表!I769,10),"")</f>
        <v>2.8876173003357359</v>
      </c>
      <c r="AC769" s="24">
        <f>IF(AND(游戏总表!I769&gt;0,游戏总表!R769="全年龄"),LOG(游戏总表!I769,10),"")</f>
        <v>2.8876173003357359</v>
      </c>
      <c r="AD769" s="24" t="str">
        <f>IF(AND(游戏总表!I769&gt;0,游戏总表!R769="非全年龄"),LOG(游戏总表!I769,10),"")</f>
        <v/>
      </c>
    </row>
    <row r="770" spans="25:30">
      <c r="Y770">
        <f>游戏总表!F770</f>
        <v>60.98</v>
      </c>
      <c r="Z770" s="24" t="str">
        <f>IF(游戏总表!I770&gt;0,LOG(游戏总表!I770,10),"")</f>
        <v/>
      </c>
      <c r="AA770" s="24" t="str">
        <f>IF(AND(游戏总表!I770&gt;0,游戏总表!Q770="高热度（&gt;198）"),LOG(游戏总表!I770,10),"")</f>
        <v/>
      </c>
      <c r="AB770" s="24" t="str">
        <f>IF(AND(游戏总表!I770&gt;0,游戏总表!Q770="低热度（≤198）"),LOG(游戏总表!I770,10),"")</f>
        <v/>
      </c>
      <c r="AC770" s="24" t="str">
        <f>IF(AND(游戏总表!I770&gt;0,游戏总表!R770="全年龄"),LOG(游戏总表!I770,10),"")</f>
        <v/>
      </c>
      <c r="AD770" s="24" t="str">
        <f>IF(AND(游戏总表!I770&gt;0,游戏总表!R770="非全年龄"),LOG(游戏总表!I770,10),"")</f>
        <v/>
      </c>
    </row>
    <row r="771" spans="25:30">
      <c r="Y771">
        <f>游戏总表!F771</f>
        <v>60.88</v>
      </c>
      <c r="Z771" s="24">
        <f>IF(游戏总表!I771&gt;0,LOG(游戏总表!I771,10),"")</f>
        <v>4.142358175763845</v>
      </c>
      <c r="AA771" s="24">
        <f>IF(AND(游戏总表!I771&gt;0,游戏总表!Q771="高热度（&gt;198）"),LOG(游戏总表!I771,10),"")</f>
        <v>4.142358175763845</v>
      </c>
      <c r="AB771" s="24" t="str">
        <f>IF(AND(游戏总表!I771&gt;0,游戏总表!Q771="低热度（≤198）"),LOG(游戏总表!I771,10),"")</f>
        <v/>
      </c>
      <c r="AC771" s="24">
        <f>IF(AND(游戏总表!I771&gt;0,游戏总表!R771="全年龄"),LOG(游戏总表!I771,10),"")</f>
        <v>4.142358175763845</v>
      </c>
      <c r="AD771" s="24" t="str">
        <f>IF(AND(游戏总表!I771&gt;0,游戏总表!R771="非全年龄"),LOG(游戏总表!I771,10),"")</f>
        <v/>
      </c>
    </row>
    <row r="772" spans="25:30">
      <c r="Y772">
        <f>游戏总表!F772</f>
        <v>60.88</v>
      </c>
      <c r="Z772" s="24" t="str">
        <f>IF(游戏总表!I772&gt;0,LOG(游戏总表!I772,10),"")</f>
        <v/>
      </c>
      <c r="AA772" s="24" t="str">
        <f>IF(AND(游戏总表!I772&gt;0,游戏总表!Q772="高热度（&gt;198）"),LOG(游戏总表!I772,10),"")</f>
        <v/>
      </c>
      <c r="AB772" s="24" t="str">
        <f>IF(AND(游戏总表!I772&gt;0,游戏总表!Q772="低热度（≤198）"),LOG(游戏总表!I772,10),"")</f>
        <v/>
      </c>
      <c r="AC772" s="24" t="str">
        <f>IF(AND(游戏总表!I772&gt;0,游戏总表!R772="全年龄"),LOG(游戏总表!I772,10),"")</f>
        <v/>
      </c>
      <c r="AD772" s="24" t="str">
        <f>IF(AND(游戏总表!I772&gt;0,游戏总表!R772="非全年龄"),LOG(游戏总表!I772,10),"")</f>
        <v/>
      </c>
    </row>
    <row r="773" spans="25:30">
      <c r="Y773">
        <f>游戏总表!F773</f>
        <v>60.85</v>
      </c>
      <c r="Z773" s="24">
        <f>IF(游戏总表!I773&gt;0,LOG(游戏总表!I773,10),"")</f>
        <v>3.7580788222496126</v>
      </c>
      <c r="AA773" s="24" t="str">
        <f>IF(AND(游戏总表!I773&gt;0,游戏总表!Q773="高热度（&gt;198）"),LOG(游戏总表!I773,10),"")</f>
        <v/>
      </c>
      <c r="AB773" s="24">
        <f>IF(AND(游戏总表!I773&gt;0,游戏总表!Q773="低热度（≤198）"),LOG(游戏总表!I773,10),"")</f>
        <v>3.7580788222496126</v>
      </c>
      <c r="AC773" s="24">
        <f>IF(AND(游戏总表!I773&gt;0,游戏总表!R773="全年龄"),LOG(游戏总表!I773,10),"")</f>
        <v>3.7580788222496126</v>
      </c>
      <c r="AD773" s="24" t="str">
        <f>IF(AND(游戏总表!I773&gt;0,游戏总表!R773="非全年龄"),LOG(游戏总表!I773,10),"")</f>
        <v/>
      </c>
    </row>
    <row r="774" spans="25:30">
      <c r="Y774">
        <f>游戏总表!F774</f>
        <v>60.78</v>
      </c>
      <c r="Z774" s="24">
        <f>IF(游戏总表!I774&gt;0,LOG(游戏总表!I774,10),"")</f>
        <v>3.7079106657131051</v>
      </c>
      <c r="AA774" s="24" t="str">
        <f>IF(AND(游戏总表!I774&gt;0,游戏总表!Q774="高热度（&gt;198）"),LOG(游戏总表!I774,10),"")</f>
        <v/>
      </c>
      <c r="AB774" s="24">
        <f>IF(AND(游戏总表!I774&gt;0,游戏总表!Q774="低热度（≤198）"),LOG(游戏总表!I774,10),"")</f>
        <v>3.7079106657131051</v>
      </c>
      <c r="AC774" s="24">
        <f>IF(AND(游戏总表!I774&gt;0,游戏总表!R774="全年龄"),LOG(游戏总表!I774,10),"")</f>
        <v>3.7079106657131051</v>
      </c>
      <c r="AD774" s="24" t="str">
        <f>IF(AND(游戏总表!I774&gt;0,游戏总表!R774="非全年龄"),LOG(游戏总表!I774,10),"")</f>
        <v/>
      </c>
    </row>
    <row r="775" spans="25:30">
      <c r="Y775">
        <f>游戏总表!F775</f>
        <v>60.78</v>
      </c>
      <c r="Z775" s="24">
        <f>IF(游戏总表!I775&gt;0,LOG(游戏总表!I775,10),"")</f>
        <v>2.0530784434834195</v>
      </c>
      <c r="AA775" s="24" t="str">
        <f>IF(AND(游戏总表!I775&gt;0,游戏总表!Q775="高热度（&gt;198）"),LOG(游戏总表!I775,10),"")</f>
        <v/>
      </c>
      <c r="AB775" s="24">
        <f>IF(AND(游戏总表!I775&gt;0,游戏总表!Q775="低热度（≤198）"),LOG(游戏总表!I775,10),"")</f>
        <v>2.0530784434834195</v>
      </c>
      <c r="AC775" s="24">
        <f>IF(AND(游戏总表!I775&gt;0,游戏总表!R775="全年龄"),LOG(游戏总表!I775,10),"")</f>
        <v>2.0530784434834195</v>
      </c>
      <c r="AD775" s="24" t="str">
        <f>IF(AND(游戏总表!I775&gt;0,游戏总表!R775="非全年龄"),LOG(游戏总表!I775,10),"")</f>
        <v/>
      </c>
    </row>
    <row r="776" spans="25:30">
      <c r="Y776">
        <f>游戏总表!F776</f>
        <v>60.78</v>
      </c>
      <c r="Z776" s="24">
        <f>IF(游戏总表!I776&gt;0,LOG(游戏总表!I776,10),"")</f>
        <v>5.3538162490138186</v>
      </c>
      <c r="AA776" s="24">
        <f>IF(AND(游戏总表!I776&gt;0,游戏总表!Q776="高热度（&gt;198）"),LOG(游戏总表!I776,10),"")</f>
        <v>5.3538162490138186</v>
      </c>
      <c r="AB776" s="24" t="str">
        <f>IF(AND(游戏总表!I776&gt;0,游戏总表!Q776="低热度（≤198）"),LOG(游戏总表!I776,10),"")</f>
        <v/>
      </c>
      <c r="AC776" s="24">
        <f>IF(AND(游戏总表!I776&gt;0,游戏总表!R776="全年龄"),LOG(游戏总表!I776,10),"")</f>
        <v>5.3538162490138186</v>
      </c>
      <c r="AD776" s="24" t="str">
        <f>IF(AND(游戏总表!I776&gt;0,游戏总表!R776="非全年龄"),LOG(游戏总表!I776,10),"")</f>
        <v/>
      </c>
    </row>
    <row r="777" spans="25:30">
      <c r="Y777">
        <f>游戏总表!F777</f>
        <v>60.78</v>
      </c>
      <c r="Z777" s="24">
        <f>IF(游戏总表!I777&gt;0,LOG(游戏总表!I777,10),"")</f>
        <v>3.6146863422820124</v>
      </c>
      <c r="AA777" s="24" t="str">
        <f>IF(AND(游戏总表!I777&gt;0,游戏总表!Q777="高热度（&gt;198）"),LOG(游戏总表!I777,10),"")</f>
        <v/>
      </c>
      <c r="AB777" s="24">
        <f>IF(AND(游戏总表!I777&gt;0,游戏总表!Q777="低热度（≤198）"),LOG(游戏总表!I777,10),"")</f>
        <v>3.6146863422820124</v>
      </c>
      <c r="AC777" s="24">
        <f>IF(AND(游戏总表!I777&gt;0,游戏总表!R777="全年龄"),LOG(游戏总表!I777,10),"")</f>
        <v>3.6146863422820124</v>
      </c>
      <c r="AD777" s="24" t="str">
        <f>IF(AND(游戏总表!I777&gt;0,游戏总表!R777="非全年龄"),LOG(游戏总表!I777,10),"")</f>
        <v/>
      </c>
    </row>
    <row r="778" spans="25:30">
      <c r="Y778">
        <f>游戏总表!F778</f>
        <v>60.78</v>
      </c>
      <c r="Z778" s="24">
        <f>IF(游戏总表!I778&gt;0,LOG(游戏总表!I778,10),"")</f>
        <v>3.354492600589436</v>
      </c>
      <c r="AA778" s="24" t="str">
        <f>IF(AND(游戏总表!I778&gt;0,游戏总表!Q778="高热度（&gt;198）"),LOG(游戏总表!I778,10),"")</f>
        <v/>
      </c>
      <c r="AB778" s="24">
        <f>IF(AND(游戏总表!I778&gt;0,游戏总表!Q778="低热度（≤198）"),LOG(游戏总表!I778,10),"")</f>
        <v>3.354492600589436</v>
      </c>
      <c r="AC778" s="24">
        <f>IF(AND(游戏总表!I778&gt;0,游戏总表!R778="全年龄"),LOG(游戏总表!I778,10),"")</f>
        <v>3.354492600589436</v>
      </c>
      <c r="AD778" s="24" t="str">
        <f>IF(AND(游戏总表!I778&gt;0,游戏总表!R778="非全年龄"),LOG(游戏总表!I778,10),"")</f>
        <v/>
      </c>
    </row>
    <row r="779" spans="25:30">
      <c r="Y779">
        <f>游戏总表!F779</f>
        <v>60.75</v>
      </c>
      <c r="Z779" s="24">
        <f>IF(游戏总表!I779&gt;0,LOG(游戏总表!I779,10),"")</f>
        <v>3.9620850805173595</v>
      </c>
      <c r="AA779" s="24" t="str">
        <f>IF(AND(游戏总表!I779&gt;0,游戏总表!Q779="高热度（&gt;198）"),LOG(游戏总表!I779,10),"")</f>
        <v/>
      </c>
      <c r="AB779" s="24">
        <f>IF(AND(游戏总表!I779&gt;0,游戏总表!Q779="低热度（≤198）"),LOG(游戏总表!I779,10),"")</f>
        <v>3.9620850805173595</v>
      </c>
      <c r="AC779" s="24" t="str">
        <f>IF(AND(游戏总表!I779&gt;0,游戏总表!R779="全年龄"),LOG(游戏总表!I779,10),"")</f>
        <v/>
      </c>
      <c r="AD779" s="24">
        <f>IF(AND(游戏总表!I779&gt;0,游戏总表!R779="非全年龄"),LOG(游戏总表!I779,10),"")</f>
        <v>3.9620850805173595</v>
      </c>
    </row>
    <row r="780" spans="25:30">
      <c r="Y780">
        <f>游戏总表!F780</f>
        <v>60.75</v>
      </c>
      <c r="Z780" s="24">
        <f>IF(游戏总表!I780&gt;0,LOG(游戏总表!I780,10),"")</f>
        <v>2.8524799936368561</v>
      </c>
      <c r="AA780" s="24" t="str">
        <f>IF(AND(游戏总表!I780&gt;0,游戏总表!Q780="高热度（&gt;198）"),LOG(游戏总表!I780,10),"")</f>
        <v/>
      </c>
      <c r="AB780" s="24">
        <f>IF(AND(游戏总表!I780&gt;0,游戏总表!Q780="低热度（≤198）"),LOG(游戏总表!I780,10),"")</f>
        <v>2.8524799936368561</v>
      </c>
      <c r="AC780" s="24">
        <f>IF(AND(游戏总表!I780&gt;0,游戏总表!R780="全年龄"),LOG(游戏总表!I780,10),"")</f>
        <v>2.8524799936368561</v>
      </c>
      <c r="AD780" s="24" t="str">
        <f>IF(AND(游戏总表!I780&gt;0,游戏总表!R780="非全年龄"),LOG(游戏总表!I780,10),"")</f>
        <v/>
      </c>
    </row>
    <row r="781" spans="25:30">
      <c r="Y781">
        <f>游戏总表!F781</f>
        <v>60.75</v>
      </c>
      <c r="Z781" s="24">
        <f>IF(游戏总表!I781&gt;0,LOG(游戏总表!I781,10),"")</f>
        <v>3.7152510288788489</v>
      </c>
      <c r="AA781" s="24" t="str">
        <f>IF(AND(游戏总表!I781&gt;0,游戏总表!Q781="高热度（&gt;198）"),LOG(游戏总表!I781,10),"")</f>
        <v/>
      </c>
      <c r="AB781" s="24">
        <f>IF(AND(游戏总表!I781&gt;0,游戏总表!Q781="低热度（≤198）"),LOG(游戏总表!I781,10),"")</f>
        <v>3.7152510288788489</v>
      </c>
      <c r="AC781" s="24">
        <f>IF(AND(游戏总表!I781&gt;0,游戏总表!R781="全年龄"),LOG(游戏总表!I781,10),"")</f>
        <v>3.7152510288788489</v>
      </c>
      <c r="AD781" s="24" t="str">
        <f>IF(AND(游戏总表!I781&gt;0,游戏总表!R781="非全年龄"),LOG(游戏总表!I781,10),"")</f>
        <v/>
      </c>
    </row>
    <row r="782" spans="25:30">
      <c r="Y782">
        <f>游戏总表!F782</f>
        <v>60.62</v>
      </c>
      <c r="Z782" s="24">
        <f>IF(游戏总表!I782&gt;0,LOG(游戏总表!I782,10),"")</f>
        <v>2.9415114326344027</v>
      </c>
      <c r="AA782" s="24" t="str">
        <f>IF(AND(游戏总表!I782&gt;0,游戏总表!Q782="高热度（&gt;198）"),LOG(游戏总表!I782,10),"")</f>
        <v/>
      </c>
      <c r="AB782" s="24">
        <f>IF(AND(游戏总表!I782&gt;0,游戏总表!Q782="低热度（≤198）"),LOG(游戏总表!I782,10),"")</f>
        <v>2.9415114326344027</v>
      </c>
      <c r="AC782" s="24">
        <f>IF(AND(游戏总表!I782&gt;0,游戏总表!R782="全年龄"),LOG(游戏总表!I782,10),"")</f>
        <v>2.9415114326344027</v>
      </c>
      <c r="AD782" s="24" t="str">
        <f>IF(AND(游戏总表!I782&gt;0,游戏总表!R782="非全年龄"),LOG(游戏总表!I782,10),"")</f>
        <v/>
      </c>
    </row>
    <row r="783" spans="25:30">
      <c r="Y783">
        <f>游戏总表!F783</f>
        <v>60.62</v>
      </c>
      <c r="Z783" s="24">
        <f>IF(游戏总表!I783&gt;0,LOG(游戏总表!I783,10),"")</f>
        <v>0</v>
      </c>
      <c r="AA783" s="24" t="str">
        <f>IF(AND(游戏总表!I783&gt;0,游戏总表!Q783="高热度（&gt;198）"),LOG(游戏总表!I783,10),"")</f>
        <v/>
      </c>
      <c r="AB783" s="24">
        <f>IF(AND(游戏总表!I783&gt;0,游戏总表!Q783="低热度（≤198）"),LOG(游戏总表!I783,10),"")</f>
        <v>0</v>
      </c>
      <c r="AC783" s="24">
        <f>IF(AND(游戏总表!I783&gt;0,游戏总表!R783="全年龄"),LOG(游戏总表!I783,10),"")</f>
        <v>0</v>
      </c>
      <c r="AD783" s="24" t="str">
        <f>IF(AND(游戏总表!I783&gt;0,游戏总表!R783="非全年龄"),LOG(游戏总表!I783,10),"")</f>
        <v/>
      </c>
    </row>
    <row r="784" spans="25:30">
      <c r="Y784">
        <f>游戏总表!F784</f>
        <v>60.62</v>
      </c>
      <c r="Z784" s="24">
        <f>IF(游戏总表!I784&gt;0,LOG(游戏总表!I784,10),"")</f>
        <v>3.5436956323092446</v>
      </c>
      <c r="AA784" s="24" t="str">
        <f>IF(AND(游戏总表!I784&gt;0,游戏总表!Q784="高热度（&gt;198）"),LOG(游戏总表!I784,10),"")</f>
        <v/>
      </c>
      <c r="AB784" s="24">
        <f>IF(AND(游戏总表!I784&gt;0,游戏总表!Q784="低热度（≤198）"),LOG(游戏总表!I784,10),"")</f>
        <v>3.5436956323092446</v>
      </c>
      <c r="AC784" s="24">
        <f>IF(AND(游戏总表!I784&gt;0,游戏总表!R784="全年龄"),LOG(游戏总表!I784,10),"")</f>
        <v>3.5436956323092446</v>
      </c>
      <c r="AD784" s="24" t="str">
        <f>IF(AND(游戏总表!I784&gt;0,游戏总表!R784="非全年龄"),LOG(游戏总表!I784,10),"")</f>
        <v/>
      </c>
    </row>
    <row r="785" spans="25:30">
      <c r="Y785">
        <f>游戏总表!F785</f>
        <v>60.62</v>
      </c>
      <c r="Z785" s="24">
        <f>IF(游戏总表!I785&gt;0,LOG(游戏总表!I785,10),"")</f>
        <v>3.7243578042264258</v>
      </c>
      <c r="AA785" s="24" t="str">
        <f>IF(AND(游戏总表!I785&gt;0,游戏总表!Q785="高热度（&gt;198）"),LOG(游戏总表!I785,10),"")</f>
        <v/>
      </c>
      <c r="AB785" s="24">
        <f>IF(AND(游戏总表!I785&gt;0,游戏总表!Q785="低热度（≤198）"),LOG(游戏总表!I785,10),"")</f>
        <v>3.7243578042264258</v>
      </c>
      <c r="AC785" s="24">
        <f>IF(AND(游戏总表!I785&gt;0,游戏总表!R785="全年龄"),LOG(游戏总表!I785,10),"")</f>
        <v>3.7243578042264258</v>
      </c>
      <c r="AD785" s="24" t="str">
        <f>IF(AND(游戏总表!I785&gt;0,游戏总表!R785="非全年龄"),LOG(游戏总表!I785,10),"")</f>
        <v/>
      </c>
    </row>
    <row r="786" spans="25:30">
      <c r="Y786">
        <f>游戏总表!F786</f>
        <v>60.58</v>
      </c>
      <c r="Z786" s="24">
        <f>IF(游戏总表!I786&gt;0,LOG(游戏总表!I786,10),"")</f>
        <v>3.7497363155690611</v>
      </c>
      <c r="AA786" s="24">
        <f>IF(AND(游戏总表!I786&gt;0,游戏总表!Q786="高热度（&gt;198）"),LOG(游戏总表!I786,10),"")</f>
        <v>3.7497363155690611</v>
      </c>
      <c r="AB786" s="24" t="str">
        <f>IF(AND(游戏总表!I786&gt;0,游戏总表!Q786="低热度（≤198）"),LOG(游戏总表!I786,10),"")</f>
        <v/>
      </c>
      <c r="AC786" s="24">
        <f>IF(AND(游戏总表!I786&gt;0,游戏总表!R786="全年龄"),LOG(游戏总表!I786,10),"")</f>
        <v>3.7497363155690611</v>
      </c>
      <c r="AD786" s="24" t="str">
        <f>IF(AND(游戏总表!I786&gt;0,游戏总表!R786="非全年龄"),LOG(游戏总表!I786,10),"")</f>
        <v/>
      </c>
    </row>
    <row r="787" spans="25:30">
      <c r="Y787">
        <f>游戏总表!F787</f>
        <v>60.58</v>
      </c>
      <c r="Z787" s="24" t="str">
        <f>IF(游戏总表!I787&gt;0,LOG(游戏总表!I787,10),"")</f>
        <v/>
      </c>
      <c r="AA787" s="24" t="str">
        <f>IF(AND(游戏总表!I787&gt;0,游戏总表!Q787="高热度（&gt;198）"),LOG(游戏总表!I787,10),"")</f>
        <v/>
      </c>
      <c r="AB787" s="24" t="str">
        <f>IF(AND(游戏总表!I787&gt;0,游戏总表!Q787="低热度（≤198）"),LOG(游戏总表!I787,10),"")</f>
        <v/>
      </c>
      <c r="AC787" s="24" t="str">
        <f>IF(AND(游戏总表!I787&gt;0,游戏总表!R787="全年龄"),LOG(游戏总表!I787,10),"")</f>
        <v/>
      </c>
      <c r="AD787" s="24" t="str">
        <f>IF(AND(游戏总表!I787&gt;0,游戏总表!R787="非全年龄"),LOG(游戏总表!I787,10),"")</f>
        <v/>
      </c>
    </row>
    <row r="788" spans="25:30">
      <c r="Y788">
        <f>游戏总表!F788</f>
        <v>60.55</v>
      </c>
      <c r="Z788" s="24">
        <f>IF(游戏总表!I788&gt;0,LOG(游戏总表!I788,10),"")</f>
        <v>1.9542425094393248</v>
      </c>
      <c r="AA788" s="24" t="str">
        <f>IF(AND(游戏总表!I788&gt;0,游戏总表!Q788="高热度（&gt;198）"),LOG(游戏总表!I788,10),"")</f>
        <v/>
      </c>
      <c r="AB788" s="24">
        <f>IF(AND(游戏总表!I788&gt;0,游戏总表!Q788="低热度（≤198）"),LOG(游戏总表!I788,10),"")</f>
        <v>1.9542425094393248</v>
      </c>
      <c r="AC788" s="24">
        <f>IF(AND(游戏总表!I788&gt;0,游戏总表!R788="全年龄"),LOG(游戏总表!I788,10),"")</f>
        <v>1.9542425094393248</v>
      </c>
      <c r="AD788" s="24" t="str">
        <f>IF(AND(游戏总表!I788&gt;0,游戏总表!R788="非全年龄"),LOG(游戏总表!I788,10),"")</f>
        <v/>
      </c>
    </row>
    <row r="789" spans="25:30">
      <c r="Y789">
        <f>游戏总表!F789</f>
        <v>60.55</v>
      </c>
      <c r="Z789" s="24">
        <f>IF(游戏总表!I789&gt;0,LOG(游戏总表!I789,10),"")</f>
        <v>2.808885867359812</v>
      </c>
      <c r="AA789" s="24" t="str">
        <f>IF(AND(游戏总表!I789&gt;0,游戏总表!Q789="高热度（&gt;198）"),LOG(游戏总表!I789,10),"")</f>
        <v/>
      </c>
      <c r="AB789" s="24">
        <f>IF(AND(游戏总表!I789&gt;0,游戏总表!Q789="低热度（≤198）"),LOG(游戏总表!I789,10),"")</f>
        <v>2.808885867359812</v>
      </c>
      <c r="AC789" s="24">
        <f>IF(AND(游戏总表!I789&gt;0,游戏总表!R789="全年龄"),LOG(游戏总表!I789,10),"")</f>
        <v>2.808885867359812</v>
      </c>
      <c r="AD789" s="24" t="str">
        <f>IF(AND(游戏总表!I789&gt;0,游戏总表!R789="非全年龄"),LOG(游戏总表!I789,10),"")</f>
        <v/>
      </c>
    </row>
    <row r="790" spans="25:30">
      <c r="Y790">
        <f>游戏总表!F790</f>
        <v>60.55</v>
      </c>
      <c r="Z790" s="24">
        <f>IF(游戏总表!I790&gt;0,LOG(游戏总表!I790,10),"")</f>
        <v>2.1958996524092336</v>
      </c>
      <c r="AA790" s="24" t="str">
        <f>IF(AND(游戏总表!I790&gt;0,游戏总表!Q790="高热度（&gt;198）"),LOG(游戏总表!I790,10),"")</f>
        <v/>
      </c>
      <c r="AB790" s="24">
        <f>IF(AND(游戏总表!I790&gt;0,游戏总表!Q790="低热度（≤198）"),LOG(游戏总表!I790,10),"")</f>
        <v>2.1958996524092336</v>
      </c>
      <c r="AC790" s="24" t="str">
        <f>IF(AND(游戏总表!I790&gt;0,游戏总表!R790="全年龄"),LOG(游戏总表!I790,10),"")</f>
        <v/>
      </c>
      <c r="AD790" s="24">
        <f>IF(AND(游戏总表!I790&gt;0,游戏总表!R790="非全年龄"),LOG(游戏总表!I790,10),"")</f>
        <v>2.1958996524092336</v>
      </c>
    </row>
    <row r="791" spans="25:30">
      <c r="Y791">
        <f>游戏总表!F791</f>
        <v>60.55</v>
      </c>
      <c r="Z791" s="24">
        <f>IF(游戏总表!I791&gt;0,LOG(游戏总表!I791,10),"")</f>
        <v>3.9130186837479601</v>
      </c>
      <c r="AA791" s="24">
        <f>IF(AND(游戏总表!I791&gt;0,游戏总表!Q791="高热度（&gt;198）"),LOG(游戏总表!I791,10),"")</f>
        <v>3.9130186837479601</v>
      </c>
      <c r="AB791" s="24" t="str">
        <f>IF(AND(游戏总表!I791&gt;0,游戏总表!Q791="低热度（≤198）"),LOG(游戏总表!I791,10),"")</f>
        <v/>
      </c>
      <c r="AC791" s="24">
        <f>IF(AND(游戏总表!I791&gt;0,游戏总表!R791="全年龄"),LOG(游戏总表!I791,10),"")</f>
        <v>3.9130186837479601</v>
      </c>
      <c r="AD791" s="24" t="str">
        <f>IF(AND(游戏总表!I791&gt;0,游戏总表!R791="非全年龄"),LOG(游戏总表!I791,10),"")</f>
        <v/>
      </c>
    </row>
    <row r="792" spans="25:30">
      <c r="Y792">
        <f>游戏总表!F792</f>
        <v>60.55</v>
      </c>
      <c r="Z792" s="24">
        <f>IF(游戏总表!I792&gt;0,LOG(游戏总表!I792,10),"")</f>
        <v>3.5369370227046737</v>
      </c>
      <c r="AA792" s="24" t="str">
        <f>IF(AND(游戏总表!I792&gt;0,游戏总表!Q792="高热度（&gt;198）"),LOG(游戏总表!I792,10),"")</f>
        <v/>
      </c>
      <c r="AB792" s="24">
        <f>IF(AND(游戏总表!I792&gt;0,游戏总表!Q792="低热度（≤198）"),LOG(游戏总表!I792,10),"")</f>
        <v>3.5369370227046737</v>
      </c>
      <c r="AC792" s="24">
        <f>IF(AND(游戏总表!I792&gt;0,游戏总表!R792="全年龄"),LOG(游戏总表!I792,10),"")</f>
        <v>3.5369370227046737</v>
      </c>
      <c r="AD792" s="24" t="str">
        <f>IF(AND(游戏总表!I792&gt;0,游戏总表!R792="非全年龄"),LOG(游戏总表!I792,10),"")</f>
        <v/>
      </c>
    </row>
    <row r="793" spans="25:30">
      <c r="Y793">
        <f>游戏总表!F793</f>
        <v>60.55</v>
      </c>
      <c r="Z793" s="24">
        <f>IF(游戏总表!I793&gt;0,LOG(游戏总表!I793,10),"")</f>
        <v>2.8293037728310249</v>
      </c>
      <c r="AA793" s="24" t="str">
        <f>IF(AND(游戏总表!I793&gt;0,游戏总表!Q793="高热度（&gt;198）"),LOG(游戏总表!I793,10),"")</f>
        <v/>
      </c>
      <c r="AB793" s="24">
        <f>IF(AND(游戏总表!I793&gt;0,游戏总表!Q793="低热度（≤198）"),LOG(游戏总表!I793,10),"")</f>
        <v>2.8293037728310249</v>
      </c>
      <c r="AC793" s="24">
        <f>IF(AND(游戏总表!I793&gt;0,游戏总表!R793="全年龄"),LOG(游戏总表!I793,10),"")</f>
        <v>2.8293037728310249</v>
      </c>
      <c r="AD793" s="24" t="str">
        <f>IF(AND(游戏总表!I793&gt;0,游戏总表!R793="非全年龄"),LOG(游戏总表!I793,10),"")</f>
        <v/>
      </c>
    </row>
    <row r="794" spans="25:30">
      <c r="Y794">
        <f>游戏总表!F794</f>
        <v>60.55</v>
      </c>
      <c r="Z794" s="24">
        <f>IF(游戏总表!I794&gt;0,LOG(游戏总表!I794,10),"")</f>
        <v>2.0606978403536114</v>
      </c>
      <c r="AA794" s="24" t="str">
        <f>IF(AND(游戏总表!I794&gt;0,游戏总表!Q794="高热度（&gt;198）"),LOG(游戏总表!I794,10),"")</f>
        <v/>
      </c>
      <c r="AB794" s="24">
        <f>IF(AND(游戏总表!I794&gt;0,游戏总表!Q794="低热度（≤198）"),LOG(游戏总表!I794,10),"")</f>
        <v>2.0606978403536114</v>
      </c>
      <c r="AC794" s="24">
        <f>IF(AND(游戏总表!I794&gt;0,游戏总表!R794="全年龄"),LOG(游戏总表!I794,10),"")</f>
        <v>2.0606978403536114</v>
      </c>
      <c r="AD794" s="24" t="str">
        <f>IF(AND(游戏总表!I794&gt;0,游戏总表!R794="非全年龄"),LOG(游戏总表!I794,10),"")</f>
        <v/>
      </c>
    </row>
    <row r="795" spans="25:30">
      <c r="Y795">
        <f>游戏总表!F795</f>
        <v>60.52</v>
      </c>
      <c r="Z795" s="24">
        <f>IF(游戏总表!I795&gt;0,LOG(游戏总表!I795,10),"")</f>
        <v>3.8994921961381315</v>
      </c>
      <c r="AA795" s="24" t="str">
        <f>IF(AND(游戏总表!I795&gt;0,游戏总表!Q795="高热度（&gt;198）"),LOG(游戏总表!I795,10),"")</f>
        <v/>
      </c>
      <c r="AB795" s="24">
        <f>IF(AND(游戏总表!I795&gt;0,游戏总表!Q795="低热度（≤198）"),LOG(游戏总表!I795,10),"")</f>
        <v>3.8994921961381315</v>
      </c>
      <c r="AC795" s="24">
        <f>IF(AND(游戏总表!I795&gt;0,游戏总表!R795="全年龄"),LOG(游戏总表!I795,10),"")</f>
        <v>3.8994921961381315</v>
      </c>
      <c r="AD795" s="24" t="str">
        <f>IF(AND(游戏总表!I795&gt;0,游戏总表!R795="非全年龄"),LOG(游戏总表!I795,10),"")</f>
        <v/>
      </c>
    </row>
    <row r="796" spans="25:30">
      <c r="Y796">
        <f>游戏总表!F796</f>
        <v>60.52</v>
      </c>
      <c r="Z796" s="24">
        <f>IF(游戏总表!I796&gt;0,LOG(游戏总表!I796,10),"")</f>
        <v>1.4771212547196624</v>
      </c>
      <c r="AA796" s="24" t="str">
        <f>IF(AND(游戏总表!I796&gt;0,游戏总表!Q796="高热度（&gt;198）"),LOG(游戏总表!I796,10),"")</f>
        <v/>
      </c>
      <c r="AB796" s="24">
        <f>IF(AND(游戏总表!I796&gt;0,游戏总表!Q796="低热度（≤198）"),LOG(游戏总表!I796,10),"")</f>
        <v>1.4771212547196624</v>
      </c>
      <c r="AC796" s="24">
        <f>IF(AND(游戏总表!I796&gt;0,游戏总表!R796="全年龄"),LOG(游戏总表!I796,10),"")</f>
        <v>1.4771212547196624</v>
      </c>
      <c r="AD796" s="24" t="str">
        <f>IF(AND(游戏总表!I796&gt;0,游戏总表!R796="非全年龄"),LOG(游戏总表!I796,10),"")</f>
        <v/>
      </c>
    </row>
    <row r="797" spans="25:30">
      <c r="Y797">
        <f>游戏总表!F797</f>
        <v>60.48</v>
      </c>
      <c r="Z797" s="24">
        <f>IF(游戏总表!I797&gt;0,LOG(游戏总表!I797,10),"")</f>
        <v>2.6404814369704215</v>
      </c>
      <c r="AA797" s="24" t="str">
        <f>IF(AND(游戏总表!I797&gt;0,游戏总表!Q797="高热度（&gt;198）"),LOG(游戏总表!I797,10),"")</f>
        <v/>
      </c>
      <c r="AB797" s="24">
        <f>IF(AND(游戏总表!I797&gt;0,游戏总表!Q797="低热度（≤198）"),LOG(游戏总表!I797,10),"")</f>
        <v>2.6404814369704215</v>
      </c>
      <c r="AC797" s="24">
        <f>IF(AND(游戏总表!I797&gt;0,游戏总表!R797="全年龄"),LOG(游戏总表!I797,10),"")</f>
        <v>2.6404814369704215</v>
      </c>
      <c r="AD797" s="24" t="str">
        <f>IF(AND(游戏总表!I797&gt;0,游戏总表!R797="非全年龄"),LOG(游戏总表!I797,10),"")</f>
        <v/>
      </c>
    </row>
    <row r="798" spans="25:30">
      <c r="Y798">
        <f>游戏总表!F798</f>
        <v>60.48</v>
      </c>
      <c r="Z798" s="24">
        <f>IF(游戏总表!I798&gt;0,LOG(游戏总表!I798,10),"")</f>
        <v>3.7716609593488868</v>
      </c>
      <c r="AA798" s="24">
        <f>IF(AND(游戏总表!I798&gt;0,游戏总表!Q798="高热度（&gt;198）"),LOG(游戏总表!I798,10),"")</f>
        <v>3.7716609593488868</v>
      </c>
      <c r="AB798" s="24" t="str">
        <f>IF(AND(游戏总表!I798&gt;0,游戏总表!Q798="低热度（≤198）"),LOG(游戏总表!I798,10),"")</f>
        <v/>
      </c>
      <c r="AC798" s="24" t="str">
        <f>IF(AND(游戏总表!I798&gt;0,游戏总表!R798="全年龄"),LOG(游戏总表!I798,10),"")</f>
        <v/>
      </c>
      <c r="AD798" s="24">
        <f>IF(AND(游戏总表!I798&gt;0,游戏总表!R798="非全年龄"),LOG(游戏总表!I798,10),"")</f>
        <v>3.7716609593488868</v>
      </c>
    </row>
    <row r="799" spans="25:30">
      <c r="Y799">
        <f>游戏总表!F799</f>
        <v>60.45</v>
      </c>
      <c r="Z799" s="24">
        <f>IF(游戏总表!I799&gt;0,LOG(游戏总表!I799,10),"")</f>
        <v>3.5927317663939617</v>
      </c>
      <c r="AA799" s="24" t="str">
        <f>IF(AND(游戏总表!I799&gt;0,游戏总表!Q799="高热度（&gt;198）"),LOG(游戏总表!I799,10),"")</f>
        <v/>
      </c>
      <c r="AB799" s="24">
        <f>IF(AND(游戏总表!I799&gt;0,游戏总表!Q799="低热度（≤198）"),LOG(游戏总表!I799,10),"")</f>
        <v>3.5927317663939617</v>
      </c>
      <c r="AC799" s="24" t="str">
        <f>IF(AND(游戏总表!I799&gt;0,游戏总表!R799="全年龄"),LOG(游戏总表!I799,10),"")</f>
        <v/>
      </c>
      <c r="AD799" s="24">
        <f>IF(AND(游戏总表!I799&gt;0,游戏总表!R799="非全年龄"),LOG(游戏总表!I799,10),"")</f>
        <v>3.5927317663939617</v>
      </c>
    </row>
    <row r="800" spans="25:30">
      <c r="Y800">
        <f>游戏总表!F800</f>
        <v>60.42</v>
      </c>
      <c r="Z800" s="24">
        <f>IF(游戏总表!I800&gt;0,LOG(游戏总表!I800,10),"")</f>
        <v>2.580924975675619</v>
      </c>
      <c r="AA800" s="24" t="str">
        <f>IF(AND(游戏总表!I800&gt;0,游戏总表!Q800="高热度（&gt;198）"),LOG(游戏总表!I800,10),"")</f>
        <v/>
      </c>
      <c r="AB800" s="24">
        <f>IF(AND(游戏总表!I800&gt;0,游戏总表!Q800="低热度（≤198）"),LOG(游戏总表!I800,10),"")</f>
        <v>2.580924975675619</v>
      </c>
      <c r="AC800" s="24">
        <f>IF(AND(游戏总表!I800&gt;0,游戏总表!R800="全年龄"),LOG(游戏总表!I800,10),"")</f>
        <v>2.580924975675619</v>
      </c>
      <c r="AD800" s="24" t="str">
        <f>IF(AND(游戏总表!I800&gt;0,游戏总表!R800="非全年龄"),LOG(游戏总表!I800,10),"")</f>
        <v/>
      </c>
    </row>
    <row r="801" spans="25:30">
      <c r="Y801">
        <f>游戏总表!F801</f>
        <v>60.42</v>
      </c>
      <c r="Z801" s="24">
        <f>IF(游戏总表!I801&gt;0,LOG(游戏总表!I801,10),"")</f>
        <v>1.7781512503836434</v>
      </c>
      <c r="AA801" s="24" t="str">
        <f>IF(AND(游戏总表!I801&gt;0,游戏总表!Q801="高热度（&gt;198）"),LOG(游戏总表!I801,10),"")</f>
        <v/>
      </c>
      <c r="AB801" s="24">
        <f>IF(AND(游戏总表!I801&gt;0,游戏总表!Q801="低热度（≤198）"),LOG(游戏总表!I801,10),"")</f>
        <v>1.7781512503836434</v>
      </c>
      <c r="AC801" s="24">
        <f>IF(AND(游戏总表!I801&gt;0,游戏总表!R801="全年龄"),LOG(游戏总表!I801,10),"")</f>
        <v>1.7781512503836434</v>
      </c>
      <c r="AD801" s="24" t="str">
        <f>IF(AND(游戏总表!I801&gt;0,游戏总表!R801="非全年龄"),LOG(游戏总表!I801,10),"")</f>
        <v/>
      </c>
    </row>
    <row r="802" spans="25:30">
      <c r="Y802">
        <f>游戏总表!F802</f>
        <v>60.42</v>
      </c>
      <c r="Z802" s="24">
        <f>IF(游戏总表!I802&gt;0,LOG(游戏总表!I802,10),"")</f>
        <v>3.2432861460834461</v>
      </c>
      <c r="AA802" s="24" t="str">
        <f>IF(AND(游戏总表!I802&gt;0,游戏总表!Q802="高热度（&gt;198）"),LOG(游戏总表!I802,10),"")</f>
        <v/>
      </c>
      <c r="AB802" s="24">
        <f>IF(AND(游戏总表!I802&gt;0,游戏总表!Q802="低热度（≤198）"),LOG(游戏总表!I802,10),"")</f>
        <v>3.2432861460834461</v>
      </c>
      <c r="AC802" s="24">
        <f>IF(AND(游戏总表!I802&gt;0,游戏总表!R802="全年龄"),LOG(游戏总表!I802,10),"")</f>
        <v>3.2432861460834461</v>
      </c>
      <c r="AD802" s="24" t="str">
        <f>IF(AND(游戏总表!I802&gt;0,游戏总表!R802="非全年龄"),LOG(游戏总表!I802,10),"")</f>
        <v/>
      </c>
    </row>
    <row r="803" spans="25:30">
      <c r="Y803">
        <f>游戏总表!F803</f>
        <v>60.42</v>
      </c>
      <c r="Z803" s="24">
        <f>IF(游戏总表!I803&gt;0,LOG(游戏总表!I803,10),"")</f>
        <v>5.4577305482459977</v>
      </c>
      <c r="AA803" s="24">
        <f>IF(AND(游戏总表!I803&gt;0,游戏总表!Q803="高热度（&gt;198）"),LOG(游戏总表!I803,10),"")</f>
        <v>5.4577305482459977</v>
      </c>
      <c r="AB803" s="24" t="str">
        <f>IF(AND(游戏总表!I803&gt;0,游戏总表!Q803="低热度（≤198）"),LOG(游戏总表!I803,10),"")</f>
        <v/>
      </c>
      <c r="AC803" s="24">
        <f>IF(AND(游戏总表!I803&gt;0,游戏总表!R803="全年龄"),LOG(游戏总表!I803,10),"")</f>
        <v>5.4577305482459977</v>
      </c>
      <c r="AD803" s="24" t="str">
        <f>IF(AND(游戏总表!I803&gt;0,游戏总表!R803="非全年龄"),LOG(游戏总表!I803,10),"")</f>
        <v/>
      </c>
    </row>
    <row r="804" spans="25:30">
      <c r="Y804">
        <f>游戏总表!F804</f>
        <v>60.32</v>
      </c>
      <c r="Z804" s="24">
        <f>IF(游戏总表!I804&gt;0,LOG(游戏总表!I804,10),"")</f>
        <v>4.3221365640961027</v>
      </c>
      <c r="AA804" s="24">
        <f>IF(AND(游戏总表!I804&gt;0,游戏总表!Q804="高热度（&gt;198）"),LOG(游戏总表!I804,10),"")</f>
        <v>4.3221365640961027</v>
      </c>
      <c r="AB804" s="24" t="str">
        <f>IF(AND(游戏总表!I804&gt;0,游戏总表!Q804="低热度（≤198）"),LOG(游戏总表!I804,10),"")</f>
        <v/>
      </c>
      <c r="AC804" s="24">
        <f>IF(AND(游戏总表!I804&gt;0,游戏总表!R804="全年龄"),LOG(游戏总表!I804,10),"")</f>
        <v>4.3221365640961027</v>
      </c>
      <c r="AD804" s="24" t="str">
        <f>IF(AND(游戏总表!I804&gt;0,游戏总表!R804="非全年龄"),LOG(游戏总表!I804,10),"")</f>
        <v/>
      </c>
    </row>
    <row r="805" spans="25:30">
      <c r="Y805">
        <f>游戏总表!F805</f>
        <v>60.32</v>
      </c>
      <c r="Z805" s="24">
        <f>IF(游戏总表!I805&gt;0,LOG(游戏总表!I805,10),"")</f>
        <v>2.8280150642239765</v>
      </c>
      <c r="AA805" s="24" t="str">
        <f>IF(AND(游戏总表!I805&gt;0,游戏总表!Q805="高热度（&gt;198）"),LOG(游戏总表!I805,10),"")</f>
        <v/>
      </c>
      <c r="AB805" s="24">
        <f>IF(AND(游戏总表!I805&gt;0,游戏总表!Q805="低热度（≤198）"),LOG(游戏总表!I805,10),"")</f>
        <v>2.8280150642239765</v>
      </c>
      <c r="AC805" s="24">
        <f>IF(AND(游戏总表!I805&gt;0,游戏总表!R805="全年龄"),LOG(游戏总表!I805,10),"")</f>
        <v>2.8280150642239765</v>
      </c>
      <c r="AD805" s="24" t="str">
        <f>IF(AND(游戏总表!I805&gt;0,游戏总表!R805="非全年龄"),LOG(游戏总表!I805,10),"")</f>
        <v/>
      </c>
    </row>
    <row r="806" spans="25:30">
      <c r="Y806">
        <f>游戏总表!F806</f>
        <v>60.32</v>
      </c>
      <c r="Z806" s="24">
        <f>IF(游戏总表!I806&gt;0,LOG(游戏总表!I806,10),"")</f>
        <v>3.478710755512759</v>
      </c>
      <c r="AA806" s="24" t="str">
        <f>IF(AND(游戏总表!I806&gt;0,游戏总表!Q806="高热度（&gt;198）"),LOG(游戏总表!I806,10),"")</f>
        <v/>
      </c>
      <c r="AB806" s="24">
        <f>IF(AND(游戏总表!I806&gt;0,游戏总表!Q806="低热度（≤198）"),LOG(游戏总表!I806,10),"")</f>
        <v>3.478710755512759</v>
      </c>
      <c r="AC806" s="24">
        <f>IF(AND(游戏总表!I806&gt;0,游戏总表!R806="全年龄"),LOG(游戏总表!I806,10),"")</f>
        <v>3.478710755512759</v>
      </c>
      <c r="AD806" s="24" t="str">
        <f>IF(AND(游戏总表!I806&gt;0,游戏总表!R806="非全年龄"),LOG(游戏总表!I806,10),"")</f>
        <v/>
      </c>
    </row>
    <row r="807" spans="25:30">
      <c r="Y807">
        <f>游戏总表!F807</f>
        <v>60.29</v>
      </c>
      <c r="Z807" s="24">
        <f>IF(游戏总表!I807&gt;0,LOG(游戏总表!I807,10),"")</f>
        <v>4.924842469534048</v>
      </c>
      <c r="AA807" s="24">
        <f>IF(AND(游戏总表!I807&gt;0,游戏总表!Q807="高热度（&gt;198）"),LOG(游戏总表!I807,10),"")</f>
        <v>4.924842469534048</v>
      </c>
      <c r="AB807" s="24" t="str">
        <f>IF(AND(游戏总表!I807&gt;0,游戏总表!Q807="低热度（≤198）"),LOG(游戏总表!I807,10),"")</f>
        <v/>
      </c>
      <c r="AC807" s="24">
        <f>IF(AND(游戏总表!I807&gt;0,游戏总表!R807="全年龄"),LOG(游戏总表!I807,10),"")</f>
        <v>4.924842469534048</v>
      </c>
      <c r="AD807" s="24" t="str">
        <f>IF(AND(游戏总表!I807&gt;0,游戏总表!R807="非全年龄"),LOG(游戏总表!I807,10),"")</f>
        <v/>
      </c>
    </row>
    <row r="808" spans="25:30">
      <c r="Y808">
        <f>游戏总表!F808</f>
        <v>60.29</v>
      </c>
      <c r="Z808" s="24">
        <f>IF(游戏总表!I808&gt;0,LOG(游戏总表!I808,10),"")</f>
        <v>1.5440680443502754</v>
      </c>
      <c r="AA808" s="24" t="str">
        <f>IF(AND(游戏总表!I808&gt;0,游戏总表!Q808="高热度（&gt;198）"),LOG(游戏总表!I808,10),"")</f>
        <v/>
      </c>
      <c r="AB808" s="24">
        <f>IF(AND(游戏总表!I808&gt;0,游戏总表!Q808="低热度（≤198）"),LOG(游戏总表!I808,10),"")</f>
        <v>1.5440680443502754</v>
      </c>
      <c r="AC808" s="24">
        <f>IF(AND(游戏总表!I808&gt;0,游戏总表!R808="全年龄"),LOG(游戏总表!I808,10),"")</f>
        <v>1.5440680443502754</v>
      </c>
      <c r="AD808" s="24" t="str">
        <f>IF(AND(游戏总表!I808&gt;0,游戏总表!R808="非全年龄"),LOG(游戏总表!I808,10),"")</f>
        <v/>
      </c>
    </row>
    <row r="809" spans="25:30">
      <c r="Y809">
        <f>游戏总表!F809</f>
        <v>60.29</v>
      </c>
      <c r="Z809" s="24">
        <f>IF(游戏总表!I809&gt;0,LOG(游戏总表!I809,10),"")</f>
        <v>3.3386556655786999</v>
      </c>
      <c r="AA809" s="24" t="str">
        <f>IF(AND(游戏总表!I809&gt;0,游戏总表!Q809="高热度（&gt;198）"),LOG(游戏总表!I809,10),"")</f>
        <v/>
      </c>
      <c r="AB809" s="24">
        <f>IF(AND(游戏总表!I809&gt;0,游戏总表!Q809="低热度（≤198）"),LOG(游戏总表!I809,10),"")</f>
        <v>3.3386556655786999</v>
      </c>
      <c r="AC809" s="24">
        <f>IF(AND(游戏总表!I809&gt;0,游戏总表!R809="全年龄"),LOG(游戏总表!I809,10),"")</f>
        <v>3.3386556655786999</v>
      </c>
      <c r="AD809" s="24" t="str">
        <f>IF(AND(游戏总表!I809&gt;0,游戏总表!R809="非全年龄"),LOG(游戏总表!I809,10),"")</f>
        <v/>
      </c>
    </row>
    <row r="810" spans="25:30">
      <c r="Y810">
        <f>游戏总表!F810</f>
        <v>60.29</v>
      </c>
      <c r="Z810" s="24">
        <f>IF(游戏总表!I810&gt;0,LOG(游戏总表!I810,10),"")</f>
        <v>3.936764997609941</v>
      </c>
      <c r="AA810" s="24">
        <f>IF(AND(游戏总表!I810&gt;0,游戏总表!Q810="高热度（&gt;198）"),LOG(游戏总表!I810,10),"")</f>
        <v>3.936764997609941</v>
      </c>
      <c r="AB810" s="24" t="str">
        <f>IF(AND(游戏总表!I810&gt;0,游戏总表!Q810="低热度（≤198）"),LOG(游戏总表!I810,10),"")</f>
        <v/>
      </c>
      <c r="AC810" s="24" t="str">
        <f>IF(AND(游戏总表!I810&gt;0,游戏总表!R810="全年龄"),LOG(游戏总表!I810,10),"")</f>
        <v/>
      </c>
      <c r="AD810" s="24">
        <f>IF(AND(游戏总表!I810&gt;0,游戏总表!R810="非全年龄"),LOG(游戏总表!I810,10),"")</f>
        <v>3.936764997609941</v>
      </c>
    </row>
    <row r="811" spans="25:30">
      <c r="Y811">
        <f>游戏总表!F811</f>
        <v>60.29</v>
      </c>
      <c r="Z811" s="24">
        <f>IF(游戏总表!I811&gt;0,LOG(游戏总表!I811,10),"")</f>
        <v>1.3802112417116059</v>
      </c>
      <c r="AA811" s="24" t="str">
        <f>IF(AND(游戏总表!I811&gt;0,游戏总表!Q811="高热度（&gt;198）"),LOG(游戏总表!I811,10),"")</f>
        <v/>
      </c>
      <c r="AB811" s="24">
        <f>IF(AND(游戏总表!I811&gt;0,游戏总表!Q811="低热度（≤198）"),LOG(游戏总表!I811,10),"")</f>
        <v>1.3802112417116059</v>
      </c>
      <c r="AC811" s="24">
        <f>IF(AND(游戏总表!I811&gt;0,游戏总表!R811="全年龄"),LOG(游戏总表!I811,10),"")</f>
        <v>1.3802112417116059</v>
      </c>
      <c r="AD811" s="24" t="str">
        <f>IF(AND(游戏总表!I811&gt;0,游戏总表!R811="非全年龄"),LOG(游戏总表!I811,10),"")</f>
        <v/>
      </c>
    </row>
    <row r="812" spans="25:30">
      <c r="Y812">
        <f>游戏总表!F812</f>
        <v>60.22</v>
      </c>
      <c r="Z812" s="24" t="str">
        <f>IF(游戏总表!I812&gt;0,LOG(游戏总表!I812,10),"")</f>
        <v/>
      </c>
      <c r="AA812" s="24" t="str">
        <f>IF(AND(游戏总表!I812&gt;0,游戏总表!Q812="高热度（&gt;198）"),LOG(游戏总表!I812,10),"")</f>
        <v/>
      </c>
      <c r="AB812" s="24" t="str">
        <f>IF(AND(游戏总表!I812&gt;0,游戏总表!Q812="低热度（≤198）"),LOG(游戏总表!I812,10),"")</f>
        <v/>
      </c>
      <c r="AC812" s="24" t="str">
        <f>IF(AND(游戏总表!I812&gt;0,游戏总表!R812="全年龄"),LOG(游戏总表!I812,10),"")</f>
        <v/>
      </c>
      <c r="AD812" s="24" t="str">
        <f>IF(AND(游戏总表!I812&gt;0,游戏总表!R812="非全年龄"),LOG(游戏总表!I812,10),"")</f>
        <v/>
      </c>
    </row>
    <row r="813" spans="25:30">
      <c r="Y813">
        <f>游戏总表!F813</f>
        <v>60.22</v>
      </c>
      <c r="Z813" s="24">
        <f>IF(游戏总表!I813&gt;0,LOG(游戏总表!I813,10),"")</f>
        <v>2.8715729355458781</v>
      </c>
      <c r="AA813" s="24" t="str">
        <f>IF(AND(游戏总表!I813&gt;0,游戏总表!Q813="高热度（&gt;198）"),LOG(游戏总表!I813,10),"")</f>
        <v/>
      </c>
      <c r="AB813" s="24">
        <f>IF(AND(游戏总表!I813&gt;0,游戏总表!Q813="低热度（≤198）"),LOG(游戏总表!I813,10),"")</f>
        <v>2.8715729355458781</v>
      </c>
      <c r="AC813" s="24">
        <f>IF(AND(游戏总表!I813&gt;0,游戏总表!R813="全年龄"),LOG(游戏总表!I813,10),"")</f>
        <v>2.8715729355458781</v>
      </c>
      <c r="AD813" s="24" t="str">
        <f>IF(AND(游戏总表!I813&gt;0,游戏总表!R813="非全年龄"),LOG(游戏总表!I813,10),"")</f>
        <v/>
      </c>
    </row>
    <row r="814" spans="25:30">
      <c r="Y814">
        <f>游戏总表!F814</f>
        <v>60.19</v>
      </c>
      <c r="Z814" s="24">
        <f>IF(游戏总表!I814&gt;0,LOG(游戏总表!I814,10),"")</f>
        <v>3.9443839576408433</v>
      </c>
      <c r="AA814" s="24" t="str">
        <f>IF(AND(游戏总表!I814&gt;0,游戏总表!Q814="高热度（&gt;198）"),LOG(游戏总表!I814,10),"")</f>
        <v/>
      </c>
      <c r="AB814" s="24">
        <f>IF(AND(游戏总表!I814&gt;0,游戏总表!Q814="低热度（≤198）"),LOG(游戏总表!I814,10),"")</f>
        <v>3.9443839576408433</v>
      </c>
      <c r="AC814" s="24" t="str">
        <f>IF(AND(游戏总表!I814&gt;0,游戏总表!R814="全年龄"),LOG(游戏总表!I814,10),"")</f>
        <v/>
      </c>
      <c r="AD814" s="24">
        <f>IF(AND(游戏总表!I814&gt;0,游戏总表!R814="非全年龄"),LOG(游戏总表!I814,10),"")</f>
        <v>3.9443839576408433</v>
      </c>
    </row>
    <row r="815" spans="25:30">
      <c r="Y815">
        <f>游戏总表!F815</f>
        <v>60.12</v>
      </c>
      <c r="Z815" s="24">
        <f>IF(游戏总表!I815&gt;0,LOG(游戏总表!I815,10),"")</f>
        <v>3.0726174765452363</v>
      </c>
      <c r="AA815" s="24" t="str">
        <f>IF(AND(游戏总表!I815&gt;0,游戏总表!Q815="高热度（&gt;198）"),LOG(游戏总表!I815,10),"")</f>
        <v/>
      </c>
      <c r="AB815" s="24">
        <f>IF(AND(游戏总表!I815&gt;0,游戏总表!Q815="低热度（≤198）"),LOG(游戏总表!I815,10),"")</f>
        <v>3.0726174765452363</v>
      </c>
      <c r="AC815" s="24" t="str">
        <f>IF(AND(游戏总表!I815&gt;0,游戏总表!R815="全年龄"),LOG(游戏总表!I815,10),"")</f>
        <v/>
      </c>
      <c r="AD815" s="24">
        <f>IF(AND(游戏总表!I815&gt;0,游戏总表!R815="非全年龄"),LOG(游戏总表!I815,10),"")</f>
        <v>3.0726174765452363</v>
      </c>
    </row>
    <row r="816" spans="25:30">
      <c r="Y816">
        <f>游戏总表!F816</f>
        <v>60.09</v>
      </c>
      <c r="Z816" s="24">
        <f>IF(游戏总表!I816&gt;0,LOG(游戏总表!I816,10),"")</f>
        <v>3.6977522741677542</v>
      </c>
      <c r="AA816" s="24" t="str">
        <f>IF(AND(游戏总表!I816&gt;0,游戏总表!Q816="高热度（&gt;198）"),LOG(游戏总表!I816,10),"")</f>
        <v/>
      </c>
      <c r="AB816" s="24">
        <f>IF(AND(游戏总表!I816&gt;0,游戏总表!Q816="低热度（≤198）"),LOG(游戏总表!I816,10),"")</f>
        <v>3.6977522741677542</v>
      </c>
      <c r="AC816" s="24">
        <f>IF(AND(游戏总表!I816&gt;0,游戏总表!R816="全年龄"),LOG(游戏总表!I816,10),"")</f>
        <v>3.6977522741677542</v>
      </c>
      <c r="AD816" s="24" t="str">
        <f>IF(AND(游戏总表!I816&gt;0,游戏总表!R816="非全年龄"),LOG(游戏总表!I816,10),"")</f>
        <v/>
      </c>
    </row>
    <row r="817" spans="25:30">
      <c r="Y817">
        <f>游戏总表!F817</f>
        <v>60.06</v>
      </c>
      <c r="Z817" s="24" t="str">
        <f>IF(游戏总表!I817&gt;0,LOG(游戏总表!I817,10),"")</f>
        <v/>
      </c>
      <c r="AA817" s="24" t="str">
        <f>IF(AND(游戏总表!I817&gt;0,游戏总表!Q817="高热度（&gt;198）"),LOG(游戏总表!I817,10),"")</f>
        <v/>
      </c>
      <c r="AB817" s="24" t="str">
        <f>IF(AND(游戏总表!I817&gt;0,游戏总表!Q817="低热度（≤198）"),LOG(游戏总表!I817,10),"")</f>
        <v/>
      </c>
      <c r="AC817" s="24" t="str">
        <f>IF(AND(游戏总表!I817&gt;0,游戏总表!R817="全年龄"),LOG(游戏总表!I817,10),"")</f>
        <v/>
      </c>
      <c r="AD817" s="24" t="str">
        <f>IF(AND(游戏总表!I817&gt;0,游戏总表!R817="非全年龄"),LOG(游戏总表!I817,10),"")</f>
        <v/>
      </c>
    </row>
    <row r="818" spans="25:30">
      <c r="Y818">
        <f>游戏总表!F818</f>
        <v>60.06</v>
      </c>
      <c r="Z818" s="24">
        <f>IF(游戏总表!I818&gt;0,LOG(游戏总表!I818,10),"")</f>
        <v>2.0334237554869494</v>
      </c>
      <c r="AA818" s="24" t="str">
        <f>IF(AND(游戏总表!I818&gt;0,游戏总表!Q818="高热度（&gt;198）"),LOG(游戏总表!I818,10),"")</f>
        <v/>
      </c>
      <c r="AB818" s="24">
        <f>IF(AND(游戏总表!I818&gt;0,游戏总表!Q818="低热度（≤198）"),LOG(游戏总表!I818,10),"")</f>
        <v>2.0334237554869494</v>
      </c>
      <c r="AC818" s="24">
        <f>IF(AND(游戏总表!I818&gt;0,游戏总表!R818="全年龄"),LOG(游戏总表!I818,10),"")</f>
        <v>2.0334237554869494</v>
      </c>
      <c r="AD818" s="24" t="str">
        <f>IF(AND(游戏总表!I818&gt;0,游戏总表!R818="非全年龄"),LOG(游戏总表!I818,10),"")</f>
        <v/>
      </c>
    </row>
    <row r="819" spans="25:30">
      <c r="Y819">
        <f>游戏总表!F819</f>
        <v>60.06</v>
      </c>
      <c r="Z819" s="24">
        <f>IF(游戏总表!I819&gt;0,LOG(游戏总表!I819,10),"")</f>
        <v>2.374748346010104</v>
      </c>
      <c r="AA819" s="24" t="str">
        <f>IF(AND(游戏总表!I819&gt;0,游戏总表!Q819="高热度（&gt;198）"),LOG(游戏总表!I819,10),"")</f>
        <v/>
      </c>
      <c r="AB819" s="24">
        <f>IF(AND(游戏总表!I819&gt;0,游戏总表!Q819="低热度（≤198）"),LOG(游戏总表!I819,10),"")</f>
        <v>2.374748346010104</v>
      </c>
      <c r="AC819" s="24">
        <f>IF(AND(游戏总表!I819&gt;0,游戏总表!R819="全年龄"),LOG(游戏总表!I819,10),"")</f>
        <v>2.374748346010104</v>
      </c>
      <c r="AD819" s="24" t="str">
        <f>IF(AND(游戏总表!I819&gt;0,游戏总表!R819="非全年龄"),LOG(游戏总表!I819,10),"")</f>
        <v/>
      </c>
    </row>
    <row r="820" spans="25:30">
      <c r="Y820">
        <f>游戏总表!F820</f>
        <v>60.06</v>
      </c>
      <c r="Z820" s="24" t="str">
        <f>IF(游戏总表!I820&gt;0,LOG(游戏总表!I820,10),"")</f>
        <v/>
      </c>
      <c r="AA820" s="24" t="str">
        <f>IF(AND(游戏总表!I820&gt;0,游戏总表!Q820="高热度（&gt;198）"),LOG(游戏总表!I820,10),"")</f>
        <v/>
      </c>
      <c r="AB820" s="24" t="str">
        <f>IF(AND(游戏总表!I820&gt;0,游戏总表!Q820="低热度（≤198）"),LOG(游戏总表!I820,10),"")</f>
        <v/>
      </c>
      <c r="AC820" s="24" t="str">
        <f>IF(AND(游戏总表!I820&gt;0,游戏总表!R820="全年龄"),LOG(游戏总表!I820,10),"")</f>
        <v/>
      </c>
      <c r="AD820" s="24" t="str">
        <f>IF(AND(游戏总表!I820&gt;0,游戏总表!R820="非全年龄"),LOG(游戏总表!I820,10),"")</f>
        <v/>
      </c>
    </row>
    <row r="821" spans="25:30">
      <c r="Y821">
        <f>游戏总表!F821</f>
        <v>60.06</v>
      </c>
      <c r="Z821" s="24">
        <f>IF(游戏总表!I821&gt;0,LOG(游戏总表!I821,10),"")</f>
        <v>2.705007959333336</v>
      </c>
      <c r="AA821" s="24" t="str">
        <f>IF(AND(游戏总表!I821&gt;0,游戏总表!Q821="高热度（&gt;198）"),LOG(游戏总表!I821,10),"")</f>
        <v/>
      </c>
      <c r="AB821" s="24">
        <f>IF(AND(游戏总表!I821&gt;0,游戏总表!Q821="低热度（≤198）"),LOG(游戏总表!I821,10),"")</f>
        <v>2.705007959333336</v>
      </c>
      <c r="AC821" s="24" t="str">
        <f>IF(AND(游戏总表!I821&gt;0,游戏总表!R821="全年龄"),LOG(游戏总表!I821,10),"")</f>
        <v/>
      </c>
      <c r="AD821" s="24">
        <f>IF(AND(游戏总表!I821&gt;0,游戏总表!R821="非全年龄"),LOG(游戏总表!I821,10),"")</f>
        <v>2.705007959333336</v>
      </c>
    </row>
    <row r="822" spans="25:30">
      <c r="Y822">
        <f>游戏总表!F822</f>
        <v>60.06</v>
      </c>
      <c r="Z822" s="24">
        <f>IF(游戏总表!I822&gt;0,LOG(游戏总表!I822,10),"")</f>
        <v>3.0584260244570052</v>
      </c>
      <c r="AA822" s="24" t="str">
        <f>IF(AND(游戏总表!I822&gt;0,游戏总表!Q822="高热度（&gt;198）"),LOG(游戏总表!I822,10),"")</f>
        <v/>
      </c>
      <c r="AB822" s="24">
        <f>IF(AND(游戏总表!I822&gt;0,游戏总表!Q822="低热度（≤198）"),LOG(游戏总表!I822,10),"")</f>
        <v>3.0584260244570052</v>
      </c>
      <c r="AC822" s="24" t="str">
        <f>IF(AND(游戏总表!I822&gt;0,游戏总表!R822="全年龄"),LOG(游戏总表!I822,10),"")</f>
        <v/>
      </c>
      <c r="AD822" s="24">
        <f>IF(AND(游戏总表!I822&gt;0,游戏总表!R822="非全年龄"),LOG(游戏总表!I822,10),"")</f>
        <v>3.0584260244570052</v>
      </c>
    </row>
    <row r="823" spans="25:30">
      <c r="Y823">
        <f>游戏总表!F823</f>
        <v>59.96</v>
      </c>
      <c r="Z823" s="24">
        <f>IF(游戏总表!I823&gt;0,LOG(游戏总表!I823,10),"")</f>
        <v>4.0179093958966883</v>
      </c>
      <c r="AA823" s="24">
        <f>IF(AND(游戏总表!I823&gt;0,游戏总表!Q823="高热度（&gt;198）"),LOG(游戏总表!I823,10),"")</f>
        <v>4.0179093958966883</v>
      </c>
      <c r="AB823" s="24" t="str">
        <f>IF(AND(游戏总表!I823&gt;0,游戏总表!Q823="低热度（≤198）"),LOG(游戏总表!I823,10),"")</f>
        <v/>
      </c>
      <c r="AC823" s="24">
        <f>IF(AND(游戏总表!I823&gt;0,游戏总表!R823="全年龄"),LOG(游戏总表!I823,10),"")</f>
        <v>4.0179093958966883</v>
      </c>
      <c r="AD823" s="24" t="str">
        <f>IF(AND(游戏总表!I823&gt;0,游戏总表!R823="非全年龄"),LOG(游戏总表!I823,10),"")</f>
        <v/>
      </c>
    </row>
    <row r="824" spans="25:30">
      <c r="Y824">
        <f>游戏总表!F824</f>
        <v>59.89</v>
      </c>
      <c r="Z824" s="24">
        <f>IF(游戏总表!I824&gt;0,LOG(游戏总表!I824,10),"")</f>
        <v>2.5289167002776547</v>
      </c>
      <c r="AA824" s="24" t="str">
        <f>IF(AND(游戏总表!I824&gt;0,游戏总表!Q824="高热度（&gt;198）"),LOG(游戏总表!I824,10),"")</f>
        <v/>
      </c>
      <c r="AB824" s="24">
        <f>IF(AND(游戏总表!I824&gt;0,游戏总表!Q824="低热度（≤198）"),LOG(游戏总表!I824,10),"")</f>
        <v>2.5289167002776547</v>
      </c>
      <c r="AC824" s="24">
        <f>IF(AND(游戏总表!I824&gt;0,游戏总表!R824="全年龄"),LOG(游戏总表!I824,10),"")</f>
        <v>2.5289167002776547</v>
      </c>
      <c r="AD824" s="24" t="str">
        <f>IF(AND(游戏总表!I824&gt;0,游戏总表!R824="非全年龄"),LOG(游戏总表!I824,10),"")</f>
        <v/>
      </c>
    </row>
    <row r="825" spans="25:30">
      <c r="Y825">
        <f>游戏总表!F825</f>
        <v>59.86</v>
      </c>
      <c r="Z825" s="24">
        <f>IF(游戏总表!I825&gt;0,LOG(游戏总表!I825,10),"")</f>
        <v>3.8667007560424986</v>
      </c>
      <c r="AA825" s="24">
        <f>IF(AND(游戏总表!I825&gt;0,游戏总表!Q825="高热度（&gt;198）"),LOG(游戏总表!I825,10),"")</f>
        <v>3.8667007560424986</v>
      </c>
      <c r="AB825" s="24" t="str">
        <f>IF(AND(游戏总表!I825&gt;0,游戏总表!Q825="低热度（≤198）"),LOG(游戏总表!I825,10),"")</f>
        <v/>
      </c>
      <c r="AC825" s="24">
        <f>IF(AND(游戏总表!I825&gt;0,游戏总表!R825="全年龄"),LOG(游戏总表!I825,10),"")</f>
        <v>3.8667007560424986</v>
      </c>
      <c r="AD825" s="24" t="str">
        <f>IF(AND(游戏总表!I825&gt;0,游戏总表!R825="非全年龄"),LOG(游戏总表!I825,10),"")</f>
        <v/>
      </c>
    </row>
    <row r="826" spans="25:30">
      <c r="Y826">
        <f>游戏总表!F826</f>
        <v>59.83</v>
      </c>
      <c r="Z826" s="24">
        <f>IF(游戏总表!I826&gt;0,LOG(游戏总表!I826,10),"")</f>
        <v>5.6358304407952406</v>
      </c>
      <c r="AA826" s="24">
        <f>IF(AND(游戏总表!I826&gt;0,游戏总表!Q826="高热度（&gt;198）"),LOG(游戏总表!I826,10),"")</f>
        <v>5.6358304407952406</v>
      </c>
      <c r="AB826" s="24" t="str">
        <f>IF(AND(游戏总表!I826&gt;0,游戏总表!Q826="低热度（≤198）"),LOG(游戏总表!I826,10),"")</f>
        <v/>
      </c>
      <c r="AC826" s="24">
        <f>IF(AND(游戏总表!I826&gt;0,游戏总表!R826="全年龄"),LOG(游戏总表!I826,10),"")</f>
        <v>5.6358304407952406</v>
      </c>
      <c r="AD826" s="24" t="str">
        <f>IF(AND(游戏总表!I826&gt;0,游戏总表!R826="非全年龄"),LOG(游戏总表!I826,10),"")</f>
        <v/>
      </c>
    </row>
    <row r="827" spans="25:30">
      <c r="Y827">
        <f>游戏总表!F827</f>
        <v>59.83</v>
      </c>
      <c r="Z827" s="24">
        <f>IF(游戏总表!I827&gt;0,LOG(游戏总表!I827,10),"")</f>
        <v>2.6963563887333319</v>
      </c>
      <c r="AA827" s="24" t="str">
        <f>IF(AND(游戏总表!I827&gt;0,游戏总表!Q827="高热度（&gt;198）"),LOG(游戏总表!I827,10),"")</f>
        <v/>
      </c>
      <c r="AB827" s="24">
        <f>IF(AND(游戏总表!I827&gt;0,游戏总表!Q827="低热度（≤198）"),LOG(游戏总表!I827,10),"")</f>
        <v>2.6963563887333319</v>
      </c>
      <c r="AC827" s="24">
        <f>IF(AND(游戏总表!I827&gt;0,游戏总表!R827="全年龄"),LOG(游戏总表!I827,10),"")</f>
        <v>2.6963563887333319</v>
      </c>
      <c r="AD827" s="24" t="str">
        <f>IF(AND(游戏总表!I827&gt;0,游戏总表!R827="非全年龄"),LOG(游戏总表!I827,10),"")</f>
        <v/>
      </c>
    </row>
    <row r="828" spans="25:30">
      <c r="Y828">
        <f>游戏总表!F828</f>
        <v>59.83</v>
      </c>
      <c r="Z828" s="24">
        <f>IF(游戏总表!I828&gt;0,LOG(游戏总表!I828,10),"")</f>
        <v>2.1789769472931693</v>
      </c>
      <c r="AA828" s="24" t="str">
        <f>IF(AND(游戏总表!I828&gt;0,游戏总表!Q828="高热度（&gt;198）"),LOG(游戏总表!I828,10),"")</f>
        <v/>
      </c>
      <c r="AB828" s="24">
        <f>IF(AND(游戏总表!I828&gt;0,游戏总表!Q828="低热度（≤198）"),LOG(游戏总表!I828,10),"")</f>
        <v>2.1789769472931693</v>
      </c>
      <c r="AC828" s="24" t="str">
        <f>IF(AND(游戏总表!I828&gt;0,游戏总表!R828="全年龄"),LOG(游戏总表!I828,10),"")</f>
        <v/>
      </c>
      <c r="AD828" s="24">
        <f>IF(AND(游戏总表!I828&gt;0,游戏总表!R828="非全年龄"),LOG(游戏总表!I828,10),"")</f>
        <v>2.1789769472931693</v>
      </c>
    </row>
    <row r="829" spans="25:30">
      <c r="Y829">
        <f>游戏总表!F829</f>
        <v>59.83</v>
      </c>
      <c r="Z829" s="24">
        <f>IF(游戏总表!I829&gt;0,LOG(游戏总表!I829,10),"")</f>
        <v>4.7288567851575047</v>
      </c>
      <c r="AA829" s="24">
        <f>IF(AND(游戏总表!I829&gt;0,游戏总表!Q829="高热度（&gt;198）"),LOG(游戏总表!I829,10),"")</f>
        <v>4.7288567851575047</v>
      </c>
      <c r="AB829" s="24" t="str">
        <f>IF(AND(游戏总表!I829&gt;0,游戏总表!Q829="低热度（≤198）"),LOG(游戏总表!I829,10),"")</f>
        <v/>
      </c>
      <c r="AC829" s="24" t="str">
        <f>IF(AND(游戏总表!I829&gt;0,游戏总表!R829="全年龄"),LOG(游戏总表!I829,10),"")</f>
        <v/>
      </c>
      <c r="AD829" s="24">
        <f>IF(AND(游戏总表!I829&gt;0,游戏总表!R829="非全年龄"),LOG(游戏总表!I829,10),"")</f>
        <v>4.7288567851575047</v>
      </c>
    </row>
    <row r="830" spans="25:30">
      <c r="Y830">
        <f>游戏总表!F830</f>
        <v>59.83</v>
      </c>
      <c r="Z830" s="24">
        <f>IF(游戏总表!I830&gt;0,LOG(游戏总表!I830,10),"")</f>
        <v>3.4117880045438689</v>
      </c>
      <c r="AA830" s="24" t="str">
        <f>IF(AND(游戏总表!I830&gt;0,游戏总表!Q830="高热度（&gt;198）"),LOG(游戏总表!I830,10),"")</f>
        <v/>
      </c>
      <c r="AB830" s="24">
        <f>IF(AND(游戏总表!I830&gt;0,游戏总表!Q830="低热度（≤198）"),LOG(游戏总表!I830,10),"")</f>
        <v>3.4117880045438689</v>
      </c>
      <c r="AC830" s="24">
        <f>IF(AND(游戏总表!I830&gt;0,游戏总表!R830="全年龄"),LOG(游戏总表!I830,10),"")</f>
        <v>3.4117880045438689</v>
      </c>
      <c r="AD830" s="24" t="str">
        <f>IF(AND(游戏总表!I830&gt;0,游戏总表!R830="非全年龄"),LOG(游戏总表!I830,10),"")</f>
        <v/>
      </c>
    </row>
    <row r="831" spans="25:30">
      <c r="Y831">
        <f>游戏总表!F831</f>
        <v>59.83</v>
      </c>
      <c r="Z831" s="24">
        <f>IF(游戏总表!I831&gt;0,LOG(游戏总表!I831,10),"")</f>
        <v>2.5065050324048719</v>
      </c>
      <c r="AA831" s="24" t="str">
        <f>IF(AND(游戏总表!I831&gt;0,游戏总表!Q831="高热度（&gt;198）"),LOG(游戏总表!I831,10),"")</f>
        <v/>
      </c>
      <c r="AB831" s="24">
        <f>IF(AND(游戏总表!I831&gt;0,游戏总表!Q831="低热度（≤198）"),LOG(游戏总表!I831,10),"")</f>
        <v>2.5065050324048719</v>
      </c>
      <c r="AC831" s="24">
        <f>IF(AND(游戏总表!I831&gt;0,游戏总表!R831="全年龄"),LOG(游戏总表!I831,10),"")</f>
        <v>2.5065050324048719</v>
      </c>
      <c r="AD831" s="24" t="str">
        <f>IF(AND(游戏总表!I831&gt;0,游戏总表!R831="非全年龄"),LOG(游戏总表!I831,10),"")</f>
        <v/>
      </c>
    </row>
    <row r="832" spans="25:30">
      <c r="Y832">
        <f>游戏总表!F832</f>
        <v>59.83</v>
      </c>
      <c r="Z832" s="24">
        <f>IF(游戏总表!I832&gt;0,LOG(游戏总表!I832,10),"")</f>
        <v>5.421116717448923</v>
      </c>
      <c r="AA832" s="24">
        <f>IF(AND(游戏总表!I832&gt;0,游戏总表!Q832="高热度（&gt;198）"),LOG(游戏总表!I832,10),"")</f>
        <v>5.421116717448923</v>
      </c>
      <c r="AB832" s="24" t="str">
        <f>IF(AND(游戏总表!I832&gt;0,游戏总表!Q832="低热度（≤198）"),LOG(游戏总表!I832,10),"")</f>
        <v/>
      </c>
      <c r="AC832" s="24">
        <f>IF(AND(游戏总表!I832&gt;0,游戏总表!R832="全年龄"),LOG(游戏总表!I832,10),"")</f>
        <v>5.421116717448923</v>
      </c>
      <c r="AD832" s="24" t="str">
        <f>IF(AND(游戏总表!I832&gt;0,游戏总表!R832="非全年龄"),LOG(游戏总表!I832,10),"")</f>
        <v/>
      </c>
    </row>
    <row r="833" spans="25:30">
      <c r="Y833">
        <f>游戏总表!F833</f>
        <v>59.79</v>
      </c>
      <c r="Z833" s="24" t="str">
        <f>IF(游戏总表!I833&gt;0,LOG(游戏总表!I833,10),"")</f>
        <v/>
      </c>
      <c r="AA833" s="24" t="str">
        <f>IF(AND(游戏总表!I833&gt;0,游戏总表!Q833="高热度（&gt;198）"),LOG(游戏总表!I833,10),"")</f>
        <v/>
      </c>
      <c r="AB833" s="24" t="str">
        <f>IF(AND(游戏总表!I833&gt;0,游戏总表!Q833="低热度（≤198）"),LOG(游戏总表!I833,10),"")</f>
        <v/>
      </c>
      <c r="AC833" s="24" t="str">
        <f>IF(AND(游戏总表!I833&gt;0,游戏总表!R833="全年龄"),LOG(游戏总表!I833,10),"")</f>
        <v/>
      </c>
      <c r="AD833" s="24" t="str">
        <f>IF(AND(游戏总表!I833&gt;0,游戏总表!R833="非全年龄"),LOG(游戏总表!I833,10),"")</f>
        <v/>
      </c>
    </row>
    <row r="834" spans="25:30">
      <c r="Y834">
        <f>游戏总表!F834</f>
        <v>59.73</v>
      </c>
      <c r="Z834" s="24">
        <f>IF(游戏总表!I834&gt;0,LOG(游戏总表!I834,10),"")</f>
        <v>3.9125939977521051</v>
      </c>
      <c r="AA834" s="24" t="str">
        <f>IF(AND(游戏总表!I834&gt;0,游戏总表!Q834="高热度（&gt;198）"),LOG(游戏总表!I834,10),"")</f>
        <v/>
      </c>
      <c r="AB834" s="24">
        <f>IF(AND(游戏总表!I834&gt;0,游戏总表!Q834="低热度（≤198）"),LOG(游戏总表!I834,10),"")</f>
        <v>3.9125939977521051</v>
      </c>
      <c r="AC834" s="24">
        <f>IF(AND(游戏总表!I834&gt;0,游戏总表!R834="全年龄"),LOG(游戏总表!I834,10),"")</f>
        <v>3.9125939977521051</v>
      </c>
      <c r="AD834" s="24" t="str">
        <f>IF(AND(游戏总表!I834&gt;0,游戏总表!R834="非全年龄"),LOG(游戏总表!I834,10),"")</f>
        <v/>
      </c>
    </row>
    <row r="835" spans="25:30">
      <c r="Y835">
        <f>游戏总表!F835</f>
        <v>59.7</v>
      </c>
      <c r="Z835" s="24">
        <f>IF(游戏总表!I835&gt;0,LOG(游戏总表!I835,10),"")</f>
        <v>5.368558350338728</v>
      </c>
      <c r="AA835" s="24">
        <f>IF(AND(游戏总表!I835&gt;0,游戏总表!Q835="高热度（&gt;198）"),LOG(游戏总表!I835,10),"")</f>
        <v>5.368558350338728</v>
      </c>
      <c r="AB835" s="24" t="str">
        <f>IF(AND(游戏总表!I835&gt;0,游戏总表!Q835="低热度（≤198）"),LOG(游戏总表!I835,10),"")</f>
        <v/>
      </c>
      <c r="AC835" s="24">
        <f>IF(AND(游戏总表!I835&gt;0,游戏总表!R835="全年龄"),LOG(游戏总表!I835,10),"")</f>
        <v>5.368558350338728</v>
      </c>
      <c r="AD835" s="24" t="str">
        <f>IF(AND(游戏总表!I835&gt;0,游戏总表!R835="非全年龄"),LOG(游戏总表!I835,10),"")</f>
        <v/>
      </c>
    </row>
    <row r="836" spans="25:30">
      <c r="Y836">
        <f>游戏总表!F836</f>
        <v>59.66</v>
      </c>
      <c r="Z836" s="24">
        <f>IF(游戏总表!I836&gt;0,LOG(游戏总表!I836,10),"")</f>
        <v>4.2158225551543715</v>
      </c>
      <c r="AA836" s="24">
        <f>IF(AND(游戏总表!I836&gt;0,游戏总表!Q836="高热度（&gt;198）"),LOG(游戏总表!I836,10),"")</f>
        <v>4.2158225551543715</v>
      </c>
      <c r="AB836" s="24" t="str">
        <f>IF(AND(游戏总表!I836&gt;0,游戏总表!Q836="低热度（≤198）"),LOG(游戏总表!I836,10),"")</f>
        <v/>
      </c>
      <c r="AC836" s="24">
        <f>IF(AND(游戏总表!I836&gt;0,游戏总表!R836="全年龄"),LOG(游戏总表!I836,10),"")</f>
        <v>4.2158225551543715</v>
      </c>
      <c r="AD836" s="24" t="str">
        <f>IF(AND(游戏总表!I836&gt;0,游戏总表!R836="非全年龄"),LOG(游戏总表!I836,10),"")</f>
        <v/>
      </c>
    </row>
    <row r="837" spans="25:30">
      <c r="Y837">
        <f>游戏总表!F837</f>
        <v>59.66</v>
      </c>
      <c r="Z837" s="24">
        <f>IF(游戏总表!I837&gt;0,LOG(游戏总表!I837,10),"")</f>
        <v>3.7808931086870787</v>
      </c>
      <c r="AA837" s="24" t="str">
        <f>IF(AND(游戏总表!I837&gt;0,游戏总表!Q837="高热度（&gt;198）"),LOG(游戏总表!I837,10),"")</f>
        <v/>
      </c>
      <c r="AB837" s="24">
        <f>IF(AND(游戏总表!I837&gt;0,游戏总表!Q837="低热度（≤198）"),LOG(游戏总表!I837,10),"")</f>
        <v>3.7808931086870787</v>
      </c>
      <c r="AC837" s="24" t="str">
        <f>IF(AND(游戏总表!I837&gt;0,游戏总表!R837="全年龄"),LOG(游戏总表!I837,10),"")</f>
        <v/>
      </c>
      <c r="AD837" s="24">
        <f>IF(AND(游戏总表!I837&gt;0,游戏总表!R837="非全年龄"),LOG(游戏总表!I837,10),"")</f>
        <v>3.7808931086870787</v>
      </c>
    </row>
    <row r="838" spans="25:30">
      <c r="Y838">
        <f>游戏总表!F838</f>
        <v>59.63</v>
      </c>
      <c r="Z838" s="24">
        <f>IF(游戏总表!I838&gt;0,LOG(游戏总表!I838,10),"")</f>
        <v>3.03422726077055</v>
      </c>
      <c r="AA838" s="24" t="str">
        <f>IF(AND(游戏总表!I838&gt;0,游戏总表!Q838="高热度（&gt;198）"),LOG(游戏总表!I838,10),"")</f>
        <v/>
      </c>
      <c r="AB838" s="24">
        <f>IF(AND(游戏总表!I838&gt;0,游戏总表!Q838="低热度（≤198）"),LOG(游戏总表!I838,10),"")</f>
        <v>3.03422726077055</v>
      </c>
      <c r="AC838" s="24">
        <f>IF(AND(游戏总表!I838&gt;0,游戏总表!R838="全年龄"),LOG(游戏总表!I838,10),"")</f>
        <v>3.03422726077055</v>
      </c>
      <c r="AD838" s="24" t="str">
        <f>IF(AND(游戏总表!I838&gt;0,游戏总表!R838="非全年龄"),LOG(游戏总表!I838,10),"")</f>
        <v/>
      </c>
    </row>
    <row r="839" spans="25:30">
      <c r="Y839">
        <f>游戏总表!F839</f>
        <v>59.63</v>
      </c>
      <c r="Z839" s="24">
        <f>IF(游戏总表!I839&gt;0,LOG(游戏总表!I839,10),"")</f>
        <v>4.2414966733275099</v>
      </c>
      <c r="AA839" s="24">
        <f>IF(AND(游戏总表!I839&gt;0,游戏总表!Q839="高热度（&gt;198）"),LOG(游戏总表!I839,10),"")</f>
        <v>4.2414966733275099</v>
      </c>
      <c r="AB839" s="24" t="str">
        <f>IF(AND(游戏总表!I839&gt;0,游戏总表!Q839="低热度（≤198）"),LOG(游戏总表!I839,10),"")</f>
        <v/>
      </c>
      <c r="AC839" s="24">
        <f>IF(AND(游戏总表!I839&gt;0,游戏总表!R839="全年龄"),LOG(游戏总表!I839,10),"")</f>
        <v>4.2414966733275099</v>
      </c>
      <c r="AD839" s="24" t="str">
        <f>IF(AND(游戏总表!I839&gt;0,游戏总表!R839="非全年龄"),LOG(游戏总表!I839,10),"")</f>
        <v/>
      </c>
    </row>
    <row r="840" spans="25:30">
      <c r="Y840">
        <f>游戏总表!F840</f>
        <v>59.63</v>
      </c>
      <c r="Z840" s="24">
        <f>IF(游戏总表!I840&gt;0,LOG(游戏总表!I840,10),"")</f>
        <v>3.4372747974101232</v>
      </c>
      <c r="AA840" s="24" t="str">
        <f>IF(AND(游戏总表!I840&gt;0,游戏总表!Q840="高热度（&gt;198）"),LOG(游戏总表!I840,10),"")</f>
        <v/>
      </c>
      <c r="AB840" s="24">
        <f>IF(AND(游戏总表!I840&gt;0,游戏总表!Q840="低热度（≤198）"),LOG(游戏总表!I840,10),"")</f>
        <v>3.4372747974101232</v>
      </c>
      <c r="AC840" s="24">
        <f>IF(AND(游戏总表!I840&gt;0,游戏总表!R840="全年龄"),LOG(游戏总表!I840,10),"")</f>
        <v>3.4372747974101232</v>
      </c>
      <c r="AD840" s="24" t="str">
        <f>IF(AND(游戏总表!I840&gt;0,游戏总表!R840="非全年龄"),LOG(游戏总表!I840,10),"")</f>
        <v/>
      </c>
    </row>
    <row r="841" spans="25:30">
      <c r="Y841">
        <f>游戏总表!F841</f>
        <v>59.6</v>
      </c>
      <c r="Z841" s="24">
        <f>IF(游戏总表!I841&gt;0,LOG(游戏总表!I841,10),"")</f>
        <v>3.7323937598229686</v>
      </c>
      <c r="AA841" s="24" t="str">
        <f>IF(AND(游戏总表!I841&gt;0,游戏总表!Q841="高热度（&gt;198）"),LOG(游戏总表!I841,10),"")</f>
        <v/>
      </c>
      <c r="AB841" s="24">
        <f>IF(AND(游戏总表!I841&gt;0,游戏总表!Q841="低热度（≤198）"),LOG(游戏总表!I841,10),"")</f>
        <v>3.7323937598229686</v>
      </c>
      <c r="AC841" s="24">
        <f>IF(AND(游戏总表!I841&gt;0,游戏总表!R841="全年龄"),LOG(游戏总表!I841,10),"")</f>
        <v>3.7323937598229686</v>
      </c>
      <c r="AD841" s="24" t="str">
        <f>IF(AND(游戏总表!I841&gt;0,游戏总表!R841="非全年龄"),LOG(游戏总表!I841,10),"")</f>
        <v/>
      </c>
    </row>
    <row r="842" spans="25:30">
      <c r="Y842">
        <f>游戏总表!F842</f>
        <v>59.6</v>
      </c>
      <c r="Z842" s="24">
        <f>IF(游戏总表!I842&gt;0,LOG(游戏总表!I842,10),"")</f>
        <v>4.2601906832699621</v>
      </c>
      <c r="AA842" s="24">
        <f>IF(AND(游戏总表!I842&gt;0,游戏总表!Q842="高热度（&gt;198）"),LOG(游戏总表!I842,10),"")</f>
        <v>4.2601906832699621</v>
      </c>
      <c r="AB842" s="24" t="str">
        <f>IF(AND(游戏总表!I842&gt;0,游戏总表!Q842="低热度（≤198）"),LOG(游戏总表!I842,10),"")</f>
        <v/>
      </c>
      <c r="AC842" s="24">
        <f>IF(AND(游戏总表!I842&gt;0,游戏总表!R842="全年龄"),LOG(游戏总表!I842,10),"")</f>
        <v>4.2601906832699621</v>
      </c>
      <c r="AD842" s="24" t="str">
        <f>IF(AND(游戏总表!I842&gt;0,游戏总表!R842="非全年龄"),LOG(游戏总表!I842,10),"")</f>
        <v/>
      </c>
    </row>
    <row r="843" spans="25:30">
      <c r="Y843">
        <f>游戏总表!F843</f>
        <v>59.6</v>
      </c>
      <c r="Z843" s="24">
        <f>IF(游戏总表!I843&gt;0,LOG(游戏总表!I843,10),"")</f>
        <v>3.8630848253203594</v>
      </c>
      <c r="AA843" s="24">
        <f>IF(AND(游戏总表!I843&gt;0,游戏总表!Q843="高热度（&gt;198）"),LOG(游戏总表!I843,10),"")</f>
        <v>3.8630848253203594</v>
      </c>
      <c r="AB843" s="24" t="str">
        <f>IF(AND(游戏总表!I843&gt;0,游戏总表!Q843="低热度（≤198）"),LOG(游戏总表!I843,10),"")</f>
        <v/>
      </c>
      <c r="AC843" s="24">
        <f>IF(AND(游戏总表!I843&gt;0,游戏总表!R843="全年龄"),LOG(游戏总表!I843,10),"")</f>
        <v>3.8630848253203594</v>
      </c>
      <c r="AD843" s="24" t="str">
        <f>IF(AND(游戏总表!I843&gt;0,游戏总表!R843="非全年龄"),LOG(游戏总表!I843,10),"")</f>
        <v/>
      </c>
    </row>
    <row r="844" spans="25:30">
      <c r="Y844">
        <f>游戏总表!F844</f>
        <v>59.6</v>
      </c>
      <c r="Z844" s="24">
        <f>IF(游戏总表!I844&gt;0,LOG(游戏总表!I844,10),"")</f>
        <v>3.3234583668494673</v>
      </c>
      <c r="AA844" s="24" t="str">
        <f>IF(AND(游戏总表!I844&gt;0,游戏总表!Q844="高热度（&gt;198）"),LOG(游戏总表!I844,10),"")</f>
        <v/>
      </c>
      <c r="AB844" s="24">
        <f>IF(AND(游戏总表!I844&gt;0,游戏总表!Q844="低热度（≤198）"),LOG(游戏总表!I844,10),"")</f>
        <v>3.3234583668494673</v>
      </c>
      <c r="AC844" s="24" t="str">
        <f>IF(AND(游戏总表!I844&gt;0,游戏总表!R844="全年龄"),LOG(游戏总表!I844,10),"")</f>
        <v/>
      </c>
      <c r="AD844" s="24">
        <f>IF(AND(游戏总表!I844&gt;0,游戏总表!R844="非全年龄"),LOG(游戏总表!I844,10),"")</f>
        <v>3.3234583668494673</v>
      </c>
    </row>
    <row r="845" spans="25:30">
      <c r="Y845">
        <f>游戏总表!F845</f>
        <v>59.6</v>
      </c>
      <c r="Z845" s="24">
        <f>IF(游戏总表!I845&gt;0,LOG(游戏总表!I845,10),"")</f>
        <v>3.3743816980508821</v>
      </c>
      <c r="AA845" s="24" t="str">
        <f>IF(AND(游戏总表!I845&gt;0,游戏总表!Q845="高热度（&gt;198）"),LOG(游戏总表!I845,10),"")</f>
        <v/>
      </c>
      <c r="AB845" s="24">
        <f>IF(AND(游戏总表!I845&gt;0,游戏总表!Q845="低热度（≤198）"),LOG(游戏总表!I845,10),"")</f>
        <v>3.3743816980508821</v>
      </c>
      <c r="AC845" s="24" t="str">
        <f>IF(AND(游戏总表!I845&gt;0,游戏总表!R845="全年龄"),LOG(游戏总表!I845,10),"")</f>
        <v/>
      </c>
      <c r="AD845" s="24">
        <f>IF(AND(游戏总表!I845&gt;0,游戏总表!R845="非全年龄"),LOG(游戏总表!I845,10),"")</f>
        <v>3.3743816980508821</v>
      </c>
    </row>
    <row r="846" spans="25:30">
      <c r="Y846">
        <f>游戏总表!F846</f>
        <v>59.6</v>
      </c>
      <c r="Z846" s="24">
        <f>IF(游戏总表!I846&gt;0,LOG(游戏总表!I846,10),"")</f>
        <v>3.7199110641983384</v>
      </c>
      <c r="AA846" s="24" t="str">
        <f>IF(AND(游戏总表!I846&gt;0,游戏总表!Q846="高热度（&gt;198）"),LOG(游戏总表!I846,10),"")</f>
        <v/>
      </c>
      <c r="AB846" s="24">
        <f>IF(AND(游戏总表!I846&gt;0,游戏总表!Q846="低热度（≤198）"),LOG(游戏总表!I846,10),"")</f>
        <v>3.7199110641983384</v>
      </c>
      <c r="AC846" s="24">
        <f>IF(AND(游戏总表!I846&gt;0,游戏总表!R846="全年龄"),LOG(游戏总表!I846,10),"")</f>
        <v>3.7199110641983384</v>
      </c>
      <c r="AD846" s="24" t="str">
        <f>IF(AND(游戏总表!I846&gt;0,游戏总表!R846="非全年龄"),LOG(游戏总表!I846,10),"")</f>
        <v/>
      </c>
    </row>
    <row r="847" spans="25:30">
      <c r="Y847">
        <f>游戏总表!F847</f>
        <v>59.6</v>
      </c>
      <c r="Z847" s="24">
        <f>IF(游戏总表!I847&gt;0,LOG(游戏总表!I847,10),"")</f>
        <v>3.0625819842281627</v>
      </c>
      <c r="AA847" s="24" t="str">
        <f>IF(AND(游戏总表!I847&gt;0,游戏总表!Q847="高热度（&gt;198）"),LOG(游戏总表!I847,10),"")</f>
        <v/>
      </c>
      <c r="AB847" s="24">
        <f>IF(AND(游戏总表!I847&gt;0,游戏总表!Q847="低热度（≤198）"),LOG(游戏总表!I847,10),"")</f>
        <v>3.0625819842281627</v>
      </c>
      <c r="AC847" s="24" t="str">
        <f>IF(AND(游戏总表!I847&gt;0,游戏总表!R847="全年龄"),LOG(游戏总表!I847,10),"")</f>
        <v/>
      </c>
      <c r="AD847" s="24">
        <f>IF(AND(游戏总表!I847&gt;0,游戏总表!R847="非全年龄"),LOG(游戏总表!I847,10),"")</f>
        <v>3.0625819842281627</v>
      </c>
    </row>
    <row r="848" spans="25:30">
      <c r="Y848">
        <f>游戏总表!F848</f>
        <v>59.6</v>
      </c>
      <c r="Z848" s="24">
        <f>IF(游戏总表!I848&gt;0,LOG(游戏总表!I848,10),"")</f>
        <v>3.702430536445525</v>
      </c>
      <c r="AA848" s="24" t="str">
        <f>IF(AND(游戏总表!I848&gt;0,游戏总表!Q848="高热度（&gt;198）"),LOG(游戏总表!I848,10),"")</f>
        <v/>
      </c>
      <c r="AB848" s="24">
        <f>IF(AND(游戏总表!I848&gt;0,游戏总表!Q848="低热度（≤198）"),LOG(游戏总表!I848,10),"")</f>
        <v>3.702430536445525</v>
      </c>
      <c r="AC848" s="24">
        <f>IF(AND(游戏总表!I848&gt;0,游戏总表!R848="全年龄"),LOG(游戏总表!I848,10),"")</f>
        <v>3.702430536445525</v>
      </c>
      <c r="AD848" s="24" t="str">
        <f>IF(AND(游戏总表!I848&gt;0,游戏总表!R848="非全年龄"),LOG(游戏总表!I848,10),"")</f>
        <v/>
      </c>
    </row>
    <row r="849" spans="25:30">
      <c r="Y849">
        <f>游戏总表!F849</f>
        <v>59.53</v>
      </c>
      <c r="Z849" s="24">
        <f>IF(游戏总表!I849&gt;0,LOG(游戏总表!I849,10),"")</f>
        <v>5.2019512472657823</v>
      </c>
      <c r="AA849" s="24">
        <f>IF(AND(游戏总表!I849&gt;0,游戏总表!Q849="高热度（&gt;198）"),LOG(游戏总表!I849,10),"")</f>
        <v>5.2019512472657823</v>
      </c>
      <c r="AB849" s="24" t="str">
        <f>IF(AND(游戏总表!I849&gt;0,游戏总表!Q849="低热度（≤198）"),LOG(游戏总表!I849,10),"")</f>
        <v/>
      </c>
      <c r="AC849" s="24">
        <f>IF(AND(游戏总表!I849&gt;0,游戏总表!R849="全年龄"),LOG(游戏总表!I849,10),"")</f>
        <v>5.2019512472657823</v>
      </c>
      <c r="AD849" s="24" t="str">
        <f>IF(AND(游戏总表!I849&gt;0,游戏总表!R849="非全年龄"),LOG(游戏总表!I849,10),"")</f>
        <v/>
      </c>
    </row>
    <row r="850" spans="25:30">
      <c r="Y850">
        <f>游戏总表!F850</f>
        <v>59.5</v>
      </c>
      <c r="Z850" s="24">
        <f>IF(游戏总表!I850&gt;0,LOG(游戏总表!I850,10),"")</f>
        <v>3.3438023331616549</v>
      </c>
      <c r="AA850" s="24" t="str">
        <f>IF(AND(游戏总表!I850&gt;0,游戏总表!Q850="高热度（&gt;198）"),LOG(游戏总表!I850,10),"")</f>
        <v/>
      </c>
      <c r="AB850" s="24">
        <f>IF(AND(游戏总表!I850&gt;0,游戏总表!Q850="低热度（≤198）"),LOG(游戏总表!I850,10),"")</f>
        <v>3.3438023331616549</v>
      </c>
      <c r="AC850" s="24">
        <f>IF(AND(游戏总表!I850&gt;0,游戏总表!R850="全年龄"),LOG(游戏总表!I850,10),"")</f>
        <v>3.3438023331616549</v>
      </c>
      <c r="AD850" s="24" t="str">
        <f>IF(AND(游戏总表!I850&gt;0,游戏总表!R850="非全年龄"),LOG(游戏总表!I850,10),"")</f>
        <v/>
      </c>
    </row>
    <row r="851" spans="25:30">
      <c r="Y851">
        <f>游戏总表!F851</f>
        <v>59.5</v>
      </c>
      <c r="Z851" s="24">
        <f>IF(游戏总表!I851&gt;0,LOG(游戏总表!I851,10),"")</f>
        <v>2.9020028913507292</v>
      </c>
      <c r="AA851" s="24" t="str">
        <f>IF(AND(游戏总表!I851&gt;0,游戏总表!Q851="高热度（&gt;198）"),LOG(游戏总表!I851,10),"")</f>
        <v/>
      </c>
      <c r="AB851" s="24">
        <f>IF(AND(游戏总表!I851&gt;0,游戏总表!Q851="低热度（≤198）"),LOG(游戏总表!I851,10),"")</f>
        <v>2.9020028913507292</v>
      </c>
      <c r="AC851" s="24">
        <f>IF(AND(游戏总表!I851&gt;0,游戏总表!R851="全年龄"),LOG(游戏总表!I851,10),"")</f>
        <v>2.9020028913507292</v>
      </c>
      <c r="AD851" s="24" t="str">
        <f>IF(AND(游戏总表!I851&gt;0,游戏总表!R851="非全年龄"),LOG(游戏总表!I851,10),"")</f>
        <v/>
      </c>
    </row>
    <row r="852" spans="25:30">
      <c r="Y852">
        <f>游戏总表!F852</f>
        <v>59.47</v>
      </c>
      <c r="Z852" s="24">
        <f>IF(游戏总表!I852&gt;0,LOG(游戏总表!I852,10),"")</f>
        <v>3.1338581252033344</v>
      </c>
      <c r="AA852" s="24" t="str">
        <f>IF(AND(游戏总表!I852&gt;0,游戏总表!Q852="高热度（&gt;198）"),LOG(游戏总表!I852,10),"")</f>
        <v/>
      </c>
      <c r="AB852" s="24">
        <f>IF(AND(游戏总表!I852&gt;0,游戏总表!Q852="低热度（≤198）"),LOG(游戏总表!I852,10),"")</f>
        <v>3.1338581252033344</v>
      </c>
      <c r="AC852" s="24">
        <f>IF(AND(游戏总表!I852&gt;0,游戏总表!R852="全年龄"),LOG(游戏总表!I852,10),"")</f>
        <v>3.1338581252033344</v>
      </c>
      <c r="AD852" s="24" t="str">
        <f>IF(AND(游戏总表!I852&gt;0,游戏总表!R852="非全年龄"),LOG(游戏总表!I852,10),"")</f>
        <v/>
      </c>
    </row>
    <row r="853" spans="25:30">
      <c r="Y853">
        <f>游戏总表!F853</f>
        <v>59.47</v>
      </c>
      <c r="Z853" s="24">
        <f>IF(游戏总表!I853&gt;0,LOG(游戏总表!I853,10),"")</f>
        <v>3.0526939419249675</v>
      </c>
      <c r="AA853" s="24" t="str">
        <f>IF(AND(游戏总表!I853&gt;0,游戏总表!Q853="高热度（&gt;198）"),LOG(游戏总表!I853,10),"")</f>
        <v/>
      </c>
      <c r="AB853" s="24">
        <f>IF(AND(游戏总表!I853&gt;0,游戏总表!Q853="低热度（≤198）"),LOG(游戏总表!I853,10),"")</f>
        <v>3.0526939419249675</v>
      </c>
      <c r="AC853" s="24">
        <f>IF(AND(游戏总表!I853&gt;0,游戏总表!R853="全年龄"),LOG(游戏总表!I853,10),"")</f>
        <v>3.0526939419249675</v>
      </c>
      <c r="AD853" s="24" t="str">
        <f>IF(AND(游戏总表!I853&gt;0,游戏总表!R853="非全年龄"),LOG(游戏总表!I853,10),"")</f>
        <v/>
      </c>
    </row>
    <row r="854" spans="25:30">
      <c r="Y854">
        <f>游戏总表!F854</f>
        <v>59.43</v>
      </c>
      <c r="Z854" s="24">
        <f>IF(游戏总表!I854&gt;0,LOG(游戏总表!I854,10),"")</f>
        <v>4.5028775692540766</v>
      </c>
      <c r="AA854" s="24">
        <f>IF(AND(游戏总表!I854&gt;0,游戏总表!Q854="高热度（&gt;198）"),LOG(游戏总表!I854,10),"")</f>
        <v>4.5028775692540766</v>
      </c>
      <c r="AB854" s="24" t="str">
        <f>IF(AND(游戏总表!I854&gt;0,游戏总表!Q854="低热度（≤198）"),LOG(游戏总表!I854,10),"")</f>
        <v/>
      </c>
      <c r="AC854" s="24">
        <f>IF(AND(游戏总表!I854&gt;0,游戏总表!R854="全年龄"),LOG(游戏总表!I854,10),"")</f>
        <v>4.5028775692540766</v>
      </c>
      <c r="AD854" s="24" t="str">
        <f>IF(AND(游戏总表!I854&gt;0,游戏总表!R854="非全年龄"),LOG(游戏总表!I854,10),"")</f>
        <v/>
      </c>
    </row>
    <row r="855" spans="25:30">
      <c r="Y855">
        <f>游戏总表!F855</f>
        <v>59.43</v>
      </c>
      <c r="Z855" s="24">
        <f>IF(游戏总表!I855&gt;0,LOG(游戏总表!I855,10),"")</f>
        <v>3.3398487830376369</v>
      </c>
      <c r="AA855" s="24" t="str">
        <f>IF(AND(游戏总表!I855&gt;0,游戏总表!Q855="高热度（&gt;198）"),LOG(游戏总表!I855,10),"")</f>
        <v/>
      </c>
      <c r="AB855" s="24">
        <f>IF(AND(游戏总表!I855&gt;0,游戏总表!Q855="低热度（≤198）"),LOG(游戏总表!I855,10),"")</f>
        <v>3.3398487830376369</v>
      </c>
      <c r="AC855" s="24">
        <f>IF(AND(游戏总表!I855&gt;0,游戏总表!R855="全年龄"),LOG(游戏总表!I855,10),"")</f>
        <v>3.3398487830376369</v>
      </c>
      <c r="AD855" s="24" t="str">
        <f>IF(AND(游戏总表!I855&gt;0,游戏总表!R855="非全年龄"),LOG(游戏总表!I855,10),"")</f>
        <v/>
      </c>
    </row>
    <row r="856" spans="25:30">
      <c r="Y856">
        <f>游戏总表!F856</f>
        <v>59.4</v>
      </c>
      <c r="Z856" s="24">
        <f>IF(游戏总表!I856&gt;0,LOG(游戏总表!I856,10),"")</f>
        <v>4.0209410598623192</v>
      </c>
      <c r="AA856" s="24" t="str">
        <f>IF(AND(游戏总表!I856&gt;0,游戏总表!Q856="高热度（&gt;198）"),LOG(游戏总表!I856,10),"")</f>
        <v/>
      </c>
      <c r="AB856" s="24">
        <f>IF(AND(游戏总表!I856&gt;0,游戏总表!Q856="低热度（≤198）"),LOG(游戏总表!I856,10),"")</f>
        <v>4.0209410598623192</v>
      </c>
      <c r="AC856" s="24">
        <f>IF(AND(游戏总表!I856&gt;0,游戏总表!R856="全年龄"),LOG(游戏总表!I856,10),"")</f>
        <v>4.0209410598623192</v>
      </c>
      <c r="AD856" s="24" t="str">
        <f>IF(AND(游戏总表!I856&gt;0,游戏总表!R856="非全年龄"),LOG(游戏总表!I856,10),"")</f>
        <v/>
      </c>
    </row>
    <row r="857" spans="25:30">
      <c r="Y857">
        <f>游戏总表!F857</f>
        <v>59.37</v>
      </c>
      <c r="Z857" s="24">
        <f>IF(游戏总表!I857&gt;0,LOG(游戏总表!I857,10),"")</f>
        <v>3.7163372878895484</v>
      </c>
      <c r="AA857" s="24">
        <f>IF(AND(游戏总表!I857&gt;0,游戏总表!Q857="高热度（&gt;198）"),LOG(游戏总表!I857,10),"")</f>
        <v>3.7163372878895484</v>
      </c>
      <c r="AB857" s="24" t="str">
        <f>IF(AND(游戏总表!I857&gt;0,游戏总表!Q857="低热度（≤198）"),LOG(游戏总表!I857,10),"")</f>
        <v/>
      </c>
      <c r="AC857" s="24">
        <f>IF(AND(游戏总表!I857&gt;0,游戏总表!R857="全年龄"),LOG(游戏总表!I857,10),"")</f>
        <v>3.7163372878895484</v>
      </c>
      <c r="AD857" s="24" t="str">
        <f>IF(AND(游戏总表!I857&gt;0,游戏总表!R857="非全年龄"),LOG(游戏总表!I857,10),"")</f>
        <v/>
      </c>
    </row>
    <row r="858" spans="25:30">
      <c r="Y858">
        <f>游戏总表!F858</f>
        <v>59.37</v>
      </c>
      <c r="Z858" s="24">
        <f>IF(游戏总表!I858&gt;0,LOG(游戏总表!I858,10),"")</f>
        <v>4.6904087436164907</v>
      </c>
      <c r="AA858" s="24">
        <f>IF(AND(游戏总表!I858&gt;0,游戏总表!Q858="高热度（&gt;198）"),LOG(游戏总表!I858,10),"")</f>
        <v>4.6904087436164907</v>
      </c>
      <c r="AB858" s="24" t="str">
        <f>IF(AND(游戏总表!I858&gt;0,游戏总表!Q858="低热度（≤198）"),LOG(游戏总表!I858,10),"")</f>
        <v/>
      </c>
      <c r="AC858" s="24">
        <f>IF(AND(游戏总表!I858&gt;0,游戏总表!R858="全年龄"),LOG(游戏总表!I858,10),"")</f>
        <v>4.6904087436164907</v>
      </c>
      <c r="AD858" s="24" t="str">
        <f>IF(AND(游戏总表!I858&gt;0,游戏总表!R858="非全年龄"),LOG(游戏总表!I858,10),"")</f>
        <v/>
      </c>
    </row>
    <row r="859" spans="25:30">
      <c r="Y859">
        <f>游戏总表!F859</f>
        <v>59.37</v>
      </c>
      <c r="Z859" s="24">
        <f>IF(游戏总表!I859&gt;0,LOG(游戏总表!I859,10),"")</f>
        <v>5.0977534619139071</v>
      </c>
      <c r="AA859" s="24">
        <f>IF(AND(游戏总表!I859&gt;0,游戏总表!Q859="高热度（&gt;198）"),LOG(游戏总表!I859,10),"")</f>
        <v>5.0977534619139071</v>
      </c>
      <c r="AB859" s="24" t="str">
        <f>IF(AND(游戏总表!I859&gt;0,游戏总表!Q859="低热度（≤198）"),LOG(游戏总表!I859,10),"")</f>
        <v/>
      </c>
      <c r="AC859" s="24">
        <f>IF(AND(游戏总表!I859&gt;0,游戏总表!R859="全年龄"),LOG(游戏总表!I859,10),"")</f>
        <v>5.0977534619139071</v>
      </c>
      <c r="AD859" s="24" t="str">
        <f>IF(AND(游戏总表!I859&gt;0,游戏总表!R859="非全年龄"),LOG(游戏总表!I859,10),"")</f>
        <v/>
      </c>
    </row>
    <row r="860" spans="25:30">
      <c r="Y860">
        <f>游戏总表!F860</f>
        <v>59.33</v>
      </c>
      <c r="Z860" s="24" t="str">
        <f>IF(游戏总表!I860&gt;0,LOG(游戏总表!I860,10),"")</f>
        <v/>
      </c>
      <c r="AA860" s="24" t="str">
        <f>IF(AND(游戏总表!I860&gt;0,游戏总表!Q860="高热度（&gt;198）"),LOG(游戏总表!I860,10),"")</f>
        <v/>
      </c>
      <c r="AB860" s="24" t="str">
        <f>IF(AND(游戏总表!I860&gt;0,游戏总表!Q860="低热度（≤198）"),LOG(游戏总表!I860,10),"")</f>
        <v/>
      </c>
      <c r="AC860" s="24" t="str">
        <f>IF(AND(游戏总表!I860&gt;0,游戏总表!R860="全年龄"),LOG(游戏总表!I860,10),"")</f>
        <v/>
      </c>
      <c r="AD860" s="24" t="str">
        <f>IF(AND(游戏总表!I860&gt;0,游戏总表!R860="非全年龄"),LOG(游戏总表!I860,10),"")</f>
        <v/>
      </c>
    </row>
    <row r="861" spans="25:30">
      <c r="Y861">
        <f>游戏总表!F861</f>
        <v>59.33</v>
      </c>
      <c r="Z861" s="24">
        <f>IF(游戏总表!I861&gt;0,LOG(游戏总表!I861,10),"")</f>
        <v>3.2286569581089348</v>
      </c>
      <c r="AA861" s="24" t="str">
        <f>IF(AND(游戏总表!I861&gt;0,游戏总表!Q861="高热度（&gt;198）"),LOG(游戏总表!I861,10),"")</f>
        <v/>
      </c>
      <c r="AB861" s="24">
        <f>IF(AND(游戏总表!I861&gt;0,游戏总表!Q861="低热度（≤198）"),LOG(游戏总表!I861,10),"")</f>
        <v>3.2286569581089348</v>
      </c>
      <c r="AC861" s="24">
        <f>IF(AND(游戏总表!I861&gt;0,游戏总表!R861="全年龄"),LOG(游戏总表!I861,10),"")</f>
        <v>3.2286569581089348</v>
      </c>
      <c r="AD861" s="24" t="str">
        <f>IF(AND(游戏总表!I861&gt;0,游戏总表!R861="非全年龄"),LOG(游戏总表!I861,10),"")</f>
        <v/>
      </c>
    </row>
    <row r="862" spans="25:30">
      <c r="Y862">
        <f>游戏总表!F862</f>
        <v>59.24</v>
      </c>
      <c r="Z862" s="24">
        <f>IF(游戏总表!I862&gt;0,LOG(游戏总表!I862,10),"")</f>
        <v>3.5845573605256744</v>
      </c>
      <c r="AA862" s="24" t="str">
        <f>IF(AND(游戏总表!I862&gt;0,游戏总表!Q862="高热度（&gt;198）"),LOG(游戏总表!I862,10),"")</f>
        <v/>
      </c>
      <c r="AB862" s="24">
        <f>IF(AND(游戏总表!I862&gt;0,游戏总表!Q862="低热度（≤198）"),LOG(游戏总表!I862,10),"")</f>
        <v>3.5845573605256744</v>
      </c>
      <c r="AC862" s="24">
        <f>IF(AND(游戏总表!I862&gt;0,游戏总表!R862="全年龄"),LOG(游戏总表!I862,10),"")</f>
        <v>3.5845573605256744</v>
      </c>
      <c r="AD862" s="24" t="str">
        <f>IF(AND(游戏总表!I862&gt;0,游戏总表!R862="非全年龄"),LOG(游戏总表!I862,10),"")</f>
        <v/>
      </c>
    </row>
    <row r="863" spans="25:30">
      <c r="Y863">
        <f>游戏总表!F863</f>
        <v>59.24</v>
      </c>
      <c r="Z863" s="24">
        <f>IF(游戏总表!I863&gt;0,LOG(游戏总表!I863,10),"")</f>
        <v>5.1580547578351457</v>
      </c>
      <c r="AA863" s="24">
        <f>IF(AND(游戏总表!I863&gt;0,游戏总表!Q863="高热度（&gt;198）"),LOG(游戏总表!I863,10),"")</f>
        <v>5.1580547578351457</v>
      </c>
      <c r="AB863" s="24" t="str">
        <f>IF(AND(游戏总表!I863&gt;0,游戏总表!Q863="低热度（≤198）"),LOG(游戏总表!I863,10),"")</f>
        <v/>
      </c>
      <c r="AC863" s="24">
        <f>IF(AND(游戏总表!I863&gt;0,游戏总表!R863="全年龄"),LOG(游戏总表!I863,10),"")</f>
        <v>5.1580547578351457</v>
      </c>
      <c r="AD863" s="24" t="str">
        <f>IF(AND(游戏总表!I863&gt;0,游戏总表!R863="非全年龄"),LOG(游戏总表!I863,10),"")</f>
        <v/>
      </c>
    </row>
    <row r="864" spans="25:30">
      <c r="Y864">
        <f>游戏总表!F864</f>
        <v>59.24</v>
      </c>
      <c r="Z864" s="24">
        <f>IF(游戏总表!I864&gt;0,LOG(游戏总表!I864,10),"")</f>
        <v>3.7734207232906098</v>
      </c>
      <c r="AA864" s="24">
        <f>IF(AND(游戏总表!I864&gt;0,游戏总表!Q864="高热度（&gt;198）"),LOG(游戏总表!I864,10),"")</f>
        <v>3.7734207232906098</v>
      </c>
      <c r="AB864" s="24" t="str">
        <f>IF(AND(游戏总表!I864&gt;0,游戏总表!Q864="低热度（≤198）"),LOG(游戏总表!I864,10),"")</f>
        <v/>
      </c>
      <c r="AC864" s="24">
        <f>IF(AND(游戏总表!I864&gt;0,游戏总表!R864="全年龄"),LOG(游戏总表!I864,10),"")</f>
        <v>3.7734207232906098</v>
      </c>
      <c r="AD864" s="24" t="str">
        <f>IF(AND(游戏总表!I864&gt;0,游戏总表!R864="非全年龄"),LOG(游戏总表!I864,10),"")</f>
        <v/>
      </c>
    </row>
    <row r="865" spans="25:30">
      <c r="Y865">
        <f>游戏总表!F865</f>
        <v>59.17</v>
      </c>
      <c r="Z865" s="24">
        <f>IF(游戏总表!I865&gt;0,LOG(游戏总表!I865,10),"")</f>
        <v>2.4871383754771861</v>
      </c>
      <c r="AA865" s="24" t="str">
        <f>IF(AND(游戏总表!I865&gt;0,游戏总表!Q865="高热度（&gt;198）"),LOG(游戏总表!I865,10),"")</f>
        <v/>
      </c>
      <c r="AB865" s="24">
        <f>IF(AND(游戏总表!I865&gt;0,游戏总表!Q865="低热度（≤198）"),LOG(游戏总表!I865,10),"")</f>
        <v>2.4871383754771861</v>
      </c>
      <c r="AC865" s="24">
        <f>IF(AND(游戏总表!I865&gt;0,游戏总表!R865="全年龄"),LOG(游戏总表!I865,10),"")</f>
        <v>2.4871383754771861</v>
      </c>
      <c r="AD865" s="24" t="str">
        <f>IF(AND(游戏总表!I865&gt;0,游戏总表!R865="非全年龄"),LOG(游戏总表!I865,10),"")</f>
        <v/>
      </c>
    </row>
    <row r="866" spans="25:30">
      <c r="Y866">
        <f>游戏总表!F866</f>
        <v>59.17</v>
      </c>
      <c r="Z866" s="24">
        <f>IF(游戏总表!I866&gt;0,LOG(游戏总表!I866,10),"")</f>
        <v>1.3802112417116059</v>
      </c>
      <c r="AA866" s="24" t="str">
        <f>IF(AND(游戏总表!I866&gt;0,游戏总表!Q866="高热度（&gt;198）"),LOG(游戏总表!I866,10),"")</f>
        <v/>
      </c>
      <c r="AB866" s="24">
        <f>IF(AND(游戏总表!I866&gt;0,游戏总表!Q866="低热度（≤198）"),LOG(游戏总表!I866,10),"")</f>
        <v>1.3802112417116059</v>
      </c>
      <c r="AC866" s="24">
        <f>IF(AND(游戏总表!I866&gt;0,游戏总表!R866="全年龄"),LOG(游戏总表!I866,10),"")</f>
        <v>1.3802112417116059</v>
      </c>
      <c r="AD866" s="24" t="str">
        <f>IF(AND(游戏总表!I866&gt;0,游戏总表!R866="非全年龄"),LOG(游戏总表!I866,10),"")</f>
        <v/>
      </c>
    </row>
    <row r="867" spans="25:30">
      <c r="Y867">
        <f>游戏总表!F867</f>
        <v>59.14</v>
      </c>
      <c r="Z867" s="24">
        <f>IF(游戏总表!I867&gt;0,LOG(游戏总表!I867,10),"")</f>
        <v>4.1556396337597761</v>
      </c>
      <c r="AA867" s="24" t="str">
        <f>IF(AND(游戏总表!I867&gt;0,游戏总表!Q867="高热度（&gt;198）"),LOG(游戏总表!I867,10),"")</f>
        <v/>
      </c>
      <c r="AB867" s="24">
        <f>IF(AND(游戏总表!I867&gt;0,游戏总表!Q867="低热度（≤198）"),LOG(游戏总表!I867,10),"")</f>
        <v>4.1556396337597761</v>
      </c>
      <c r="AC867" s="24">
        <f>IF(AND(游戏总表!I867&gt;0,游戏总表!R867="全年龄"),LOG(游戏总表!I867,10),"")</f>
        <v>4.1556396337597761</v>
      </c>
      <c r="AD867" s="24" t="str">
        <f>IF(AND(游戏总表!I867&gt;0,游戏总表!R867="非全年龄"),LOG(游戏总表!I867,10),"")</f>
        <v/>
      </c>
    </row>
    <row r="868" spans="25:30">
      <c r="Y868">
        <f>游戏总表!F868</f>
        <v>59.1</v>
      </c>
      <c r="Z868" s="24">
        <f>IF(游戏总表!I868&gt;0,LOG(游戏总表!I868,10),"")</f>
        <v>3.0856472882968564</v>
      </c>
      <c r="AA868" s="24" t="str">
        <f>IF(AND(游戏总表!I868&gt;0,游戏总表!Q868="高热度（&gt;198）"),LOG(游戏总表!I868,10),"")</f>
        <v/>
      </c>
      <c r="AB868" s="24">
        <f>IF(AND(游戏总表!I868&gt;0,游戏总表!Q868="低热度（≤198）"),LOG(游戏总表!I868,10),"")</f>
        <v>3.0856472882968564</v>
      </c>
      <c r="AC868" s="24">
        <f>IF(AND(游戏总表!I868&gt;0,游戏总表!R868="全年龄"),LOG(游戏总表!I868,10),"")</f>
        <v>3.0856472882968564</v>
      </c>
      <c r="AD868" s="24" t="str">
        <f>IF(AND(游戏总表!I868&gt;0,游戏总表!R868="非全年龄"),LOG(游戏总表!I868,10),"")</f>
        <v/>
      </c>
    </row>
    <row r="869" spans="25:30">
      <c r="Y869">
        <f>游戏总表!F869</f>
        <v>59.07</v>
      </c>
      <c r="Z869" s="24">
        <f>IF(游戏总表!I869&gt;0,LOG(游戏总表!I869,10),"")</f>
        <v>3.3904051564800803</v>
      </c>
      <c r="AA869" s="24" t="str">
        <f>IF(AND(游戏总表!I869&gt;0,游戏总表!Q869="高热度（&gt;198）"),LOG(游戏总表!I869,10),"")</f>
        <v/>
      </c>
      <c r="AB869" s="24">
        <f>IF(AND(游戏总表!I869&gt;0,游戏总表!Q869="低热度（≤198）"),LOG(游戏总表!I869,10),"")</f>
        <v>3.3904051564800803</v>
      </c>
      <c r="AC869" s="24">
        <f>IF(AND(游戏总表!I869&gt;0,游戏总表!R869="全年龄"),LOG(游戏总表!I869,10),"")</f>
        <v>3.3904051564800803</v>
      </c>
      <c r="AD869" s="24" t="str">
        <f>IF(AND(游戏总表!I869&gt;0,游戏总表!R869="非全年龄"),LOG(游戏总表!I869,10),"")</f>
        <v/>
      </c>
    </row>
    <row r="870" spans="25:30">
      <c r="Y870">
        <f>游戏总表!F870</f>
        <v>59.04</v>
      </c>
      <c r="Z870" s="24">
        <f>IF(游戏总表!I870&gt;0,LOG(游戏总表!I870,10),"")</f>
        <v>2.8221680793680171</v>
      </c>
      <c r="AA870" s="24" t="str">
        <f>IF(AND(游戏总表!I870&gt;0,游戏总表!Q870="高热度（&gt;198）"),LOG(游戏总表!I870,10),"")</f>
        <v/>
      </c>
      <c r="AB870" s="24">
        <f>IF(AND(游戏总表!I870&gt;0,游戏总表!Q870="低热度（≤198）"),LOG(游戏总表!I870,10),"")</f>
        <v>2.8221680793680171</v>
      </c>
      <c r="AC870" s="24" t="str">
        <f>IF(AND(游戏总表!I870&gt;0,游戏总表!R870="全年龄"),LOG(游戏总表!I870,10),"")</f>
        <v/>
      </c>
      <c r="AD870" s="24">
        <f>IF(AND(游戏总表!I870&gt;0,游戏总表!R870="非全年龄"),LOG(游戏总表!I870,10),"")</f>
        <v>2.8221680793680171</v>
      </c>
    </row>
    <row r="871" spans="25:30">
      <c r="Y871">
        <f>游戏总表!F871</f>
        <v>59.01</v>
      </c>
      <c r="Z871" s="24">
        <f>IF(游戏总表!I871&gt;0,LOG(游戏总表!I871,10),"")</f>
        <v>3.242541428298384</v>
      </c>
      <c r="AA871" s="24" t="str">
        <f>IF(AND(游戏总表!I871&gt;0,游戏总表!Q871="高热度（&gt;198）"),LOG(游戏总表!I871,10),"")</f>
        <v/>
      </c>
      <c r="AB871" s="24">
        <f>IF(AND(游戏总表!I871&gt;0,游戏总表!Q871="低热度（≤198）"),LOG(游戏总表!I871,10),"")</f>
        <v>3.242541428298384</v>
      </c>
      <c r="AC871" s="24">
        <f>IF(AND(游戏总表!I871&gt;0,游戏总表!R871="全年龄"),LOG(游戏总表!I871,10),"")</f>
        <v>3.242541428298384</v>
      </c>
      <c r="AD871" s="24" t="str">
        <f>IF(AND(游戏总表!I871&gt;0,游戏总表!R871="非全年龄"),LOG(游戏总表!I871,10),"")</f>
        <v/>
      </c>
    </row>
    <row r="872" spans="25:30">
      <c r="Y872">
        <f>游戏总表!F872</f>
        <v>58.97</v>
      </c>
      <c r="Z872" s="24">
        <f>IF(游戏总表!I872&gt;0,LOG(游戏总表!I872,10),"")</f>
        <v>3.5114822886260009</v>
      </c>
      <c r="AA872" s="24" t="str">
        <f>IF(AND(游戏总表!I872&gt;0,游戏总表!Q872="高热度（&gt;198）"),LOG(游戏总表!I872,10),"")</f>
        <v/>
      </c>
      <c r="AB872" s="24">
        <f>IF(AND(游戏总表!I872&gt;0,游戏总表!Q872="低热度（≤198）"),LOG(游戏总表!I872,10),"")</f>
        <v>3.5114822886260009</v>
      </c>
      <c r="AC872" s="24">
        <f>IF(AND(游戏总表!I872&gt;0,游戏总表!R872="全年龄"),LOG(游戏总表!I872,10),"")</f>
        <v>3.5114822886260009</v>
      </c>
      <c r="AD872" s="24" t="str">
        <f>IF(AND(游戏总表!I872&gt;0,游戏总表!R872="非全年龄"),LOG(游戏总表!I872,10),"")</f>
        <v/>
      </c>
    </row>
    <row r="873" spans="25:30">
      <c r="Y873">
        <f>游戏总表!F873</f>
        <v>58.97</v>
      </c>
      <c r="Z873" s="24">
        <f>IF(游戏总表!I873&gt;0,LOG(游戏总表!I873,10),"")</f>
        <v>3.4141373621844764</v>
      </c>
      <c r="AA873" s="24" t="str">
        <f>IF(AND(游戏总表!I873&gt;0,游戏总表!Q873="高热度（&gt;198）"),LOG(游戏总表!I873,10),"")</f>
        <v/>
      </c>
      <c r="AB873" s="24">
        <f>IF(AND(游戏总表!I873&gt;0,游戏总表!Q873="低热度（≤198）"),LOG(游戏总表!I873,10),"")</f>
        <v>3.4141373621844764</v>
      </c>
      <c r="AC873" s="24">
        <f>IF(AND(游戏总表!I873&gt;0,游戏总表!R873="全年龄"),LOG(游戏总表!I873,10),"")</f>
        <v>3.4141373621844764</v>
      </c>
      <c r="AD873" s="24" t="str">
        <f>IF(AND(游戏总表!I873&gt;0,游戏总表!R873="非全年龄"),LOG(游戏总表!I873,10),"")</f>
        <v/>
      </c>
    </row>
    <row r="874" spans="25:30">
      <c r="Y874">
        <f>游戏总表!F874</f>
        <v>58.91</v>
      </c>
      <c r="Z874" s="24">
        <f>IF(游戏总表!I874&gt;0,LOG(游戏总表!I874,10),"")</f>
        <v>3.2796669440484552</v>
      </c>
      <c r="AA874" s="24" t="str">
        <f>IF(AND(游戏总表!I874&gt;0,游戏总表!Q874="高热度（&gt;198）"),LOG(游戏总表!I874,10),"")</f>
        <v/>
      </c>
      <c r="AB874" s="24">
        <f>IF(AND(游戏总表!I874&gt;0,游戏总表!Q874="低热度（≤198）"),LOG(游戏总表!I874,10),"")</f>
        <v>3.2796669440484552</v>
      </c>
      <c r="AC874" s="24" t="str">
        <f>IF(AND(游戏总表!I874&gt;0,游戏总表!R874="全年龄"),LOG(游戏总表!I874,10),"")</f>
        <v/>
      </c>
      <c r="AD874" s="24">
        <f>IF(AND(游戏总表!I874&gt;0,游戏总表!R874="非全年龄"),LOG(游戏总表!I874,10),"")</f>
        <v>3.2796669440484552</v>
      </c>
    </row>
    <row r="875" spans="25:30">
      <c r="Y875">
        <f>游戏总表!F875</f>
        <v>58.91</v>
      </c>
      <c r="Z875" s="24">
        <f>IF(游戏总表!I875&gt;0,LOG(游戏总表!I875,10),"")</f>
        <v>2.4800069429571505</v>
      </c>
      <c r="AA875" s="24" t="str">
        <f>IF(AND(游戏总表!I875&gt;0,游戏总表!Q875="高热度（&gt;198）"),LOG(游戏总表!I875,10),"")</f>
        <v/>
      </c>
      <c r="AB875" s="24">
        <f>IF(AND(游戏总表!I875&gt;0,游戏总表!Q875="低热度（≤198）"),LOG(游戏总表!I875,10),"")</f>
        <v>2.4800069429571505</v>
      </c>
      <c r="AC875" s="24">
        <f>IF(AND(游戏总表!I875&gt;0,游戏总表!R875="全年龄"),LOG(游戏总表!I875,10),"")</f>
        <v>2.4800069429571505</v>
      </c>
      <c r="AD875" s="24" t="str">
        <f>IF(AND(游戏总表!I875&gt;0,游戏总表!R875="非全年龄"),LOG(游戏总表!I875,10),"")</f>
        <v/>
      </c>
    </row>
    <row r="876" spans="25:30">
      <c r="Y876">
        <f>游戏总表!F876</f>
        <v>58.91</v>
      </c>
      <c r="Z876" s="24" t="str">
        <f>IF(游戏总表!I876&gt;0,LOG(游戏总表!I876,10),"")</f>
        <v/>
      </c>
      <c r="AA876" s="24" t="str">
        <f>IF(AND(游戏总表!I876&gt;0,游戏总表!Q876="高热度（&gt;198）"),LOG(游戏总表!I876,10),"")</f>
        <v/>
      </c>
      <c r="AB876" s="24" t="str">
        <f>IF(AND(游戏总表!I876&gt;0,游戏总表!Q876="低热度（≤198）"),LOG(游戏总表!I876,10),"")</f>
        <v/>
      </c>
      <c r="AC876" s="24" t="str">
        <f>IF(AND(游戏总表!I876&gt;0,游戏总表!R876="全年龄"),LOG(游戏总表!I876,10),"")</f>
        <v/>
      </c>
      <c r="AD876" s="24" t="str">
        <f>IF(AND(游戏总表!I876&gt;0,游戏总表!R876="非全年龄"),LOG(游戏总表!I876,10),"")</f>
        <v/>
      </c>
    </row>
    <row r="877" spans="25:30">
      <c r="Y877">
        <f>游戏总表!F877</f>
        <v>58.78</v>
      </c>
      <c r="Z877" s="24" t="str">
        <f>IF(游戏总表!I877&gt;0,LOG(游戏总表!I877,10),"")</f>
        <v/>
      </c>
      <c r="AA877" s="24" t="str">
        <f>IF(AND(游戏总表!I877&gt;0,游戏总表!Q877="高热度（&gt;198）"),LOG(游戏总表!I877,10),"")</f>
        <v/>
      </c>
      <c r="AB877" s="24" t="str">
        <f>IF(AND(游戏总表!I877&gt;0,游戏总表!Q877="低热度（≤198）"),LOG(游戏总表!I877,10),"")</f>
        <v/>
      </c>
      <c r="AC877" s="24" t="str">
        <f>IF(AND(游戏总表!I877&gt;0,游戏总表!R877="全年龄"),LOG(游戏总表!I877,10),"")</f>
        <v/>
      </c>
      <c r="AD877" s="24" t="str">
        <f>IF(AND(游戏总表!I877&gt;0,游戏总表!R877="非全年龄"),LOG(游戏总表!I877,10),"")</f>
        <v/>
      </c>
    </row>
    <row r="878" spans="25:30">
      <c r="Y878">
        <f>游戏总表!F878</f>
        <v>58.78</v>
      </c>
      <c r="Z878" s="24">
        <f>IF(游戏总表!I878&gt;0,LOG(游戏总表!I878,10),"")</f>
        <v>2.3283796034387376</v>
      </c>
      <c r="AA878" s="24" t="str">
        <f>IF(AND(游戏总表!I878&gt;0,游戏总表!Q878="高热度（&gt;198）"),LOG(游戏总表!I878,10),"")</f>
        <v/>
      </c>
      <c r="AB878" s="24">
        <f>IF(AND(游戏总表!I878&gt;0,游戏总表!Q878="低热度（≤198）"),LOG(游戏总表!I878,10),"")</f>
        <v>2.3283796034387376</v>
      </c>
      <c r="AC878" s="24">
        <f>IF(AND(游戏总表!I878&gt;0,游戏总表!R878="全年龄"),LOG(游戏总表!I878,10),"")</f>
        <v>2.3283796034387376</v>
      </c>
      <c r="AD878" s="24" t="str">
        <f>IF(AND(游戏总表!I878&gt;0,游戏总表!R878="非全年龄"),LOG(游戏总表!I878,10),"")</f>
        <v/>
      </c>
    </row>
    <row r="879" spans="25:30">
      <c r="Y879">
        <f>游戏总表!F879</f>
        <v>58.74</v>
      </c>
      <c r="Z879" s="24">
        <f>IF(游戏总表!I879&gt;0,LOG(游戏总表!I879,10),"")</f>
        <v>2.851258348719075</v>
      </c>
      <c r="AA879" s="24" t="str">
        <f>IF(AND(游戏总表!I879&gt;0,游戏总表!Q879="高热度（&gt;198）"),LOG(游戏总表!I879,10),"")</f>
        <v/>
      </c>
      <c r="AB879" s="24">
        <f>IF(AND(游戏总表!I879&gt;0,游戏总表!Q879="低热度（≤198）"),LOG(游戏总表!I879,10),"")</f>
        <v>2.851258348719075</v>
      </c>
      <c r="AC879" s="24" t="str">
        <f>IF(AND(游戏总表!I879&gt;0,游戏总表!R879="全年龄"),LOG(游戏总表!I879,10),"")</f>
        <v/>
      </c>
      <c r="AD879" s="24">
        <f>IF(AND(游戏总表!I879&gt;0,游戏总表!R879="非全年龄"),LOG(游戏总表!I879,10),"")</f>
        <v>2.851258348719075</v>
      </c>
    </row>
    <row r="880" spans="25:30">
      <c r="Y880">
        <f>游戏总表!F880</f>
        <v>58.71</v>
      </c>
      <c r="Z880" s="24">
        <f>IF(游戏总表!I880&gt;0,LOG(游戏总表!I880,10),"")</f>
        <v>3.3771240423464555</v>
      </c>
      <c r="AA880" s="24" t="str">
        <f>IF(AND(游戏总表!I880&gt;0,游戏总表!Q880="高热度（&gt;198）"),LOG(游戏总表!I880,10),"")</f>
        <v/>
      </c>
      <c r="AB880" s="24">
        <f>IF(AND(游戏总表!I880&gt;0,游戏总表!Q880="低热度（≤198）"),LOG(游戏总表!I880,10),"")</f>
        <v>3.3771240423464555</v>
      </c>
      <c r="AC880" s="24">
        <f>IF(AND(游戏总表!I880&gt;0,游戏总表!R880="全年龄"),LOG(游戏总表!I880,10),"")</f>
        <v>3.3771240423464555</v>
      </c>
      <c r="AD880" s="24" t="str">
        <f>IF(AND(游戏总表!I880&gt;0,游戏总表!R880="非全年龄"),LOG(游戏总表!I880,10),"")</f>
        <v/>
      </c>
    </row>
    <row r="881" spans="25:30">
      <c r="Y881">
        <f>游戏总表!F881</f>
        <v>58.71</v>
      </c>
      <c r="Z881" s="24">
        <f>IF(游戏总表!I881&gt;0,LOG(游戏总表!I881,10),"")</f>
        <v>4.8904266081405181</v>
      </c>
      <c r="AA881" s="24">
        <f>IF(AND(游戏总表!I881&gt;0,游戏总表!Q881="高热度（&gt;198）"),LOG(游戏总表!I881,10),"")</f>
        <v>4.8904266081405181</v>
      </c>
      <c r="AB881" s="24" t="str">
        <f>IF(AND(游戏总表!I881&gt;0,游戏总表!Q881="低热度（≤198）"),LOG(游戏总表!I881,10),"")</f>
        <v/>
      </c>
      <c r="AC881" s="24">
        <f>IF(AND(游戏总表!I881&gt;0,游戏总表!R881="全年龄"),LOG(游戏总表!I881,10),"")</f>
        <v>4.8904266081405181</v>
      </c>
      <c r="AD881" s="24" t="str">
        <f>IF(AND(游戏总表!I881&gt;0,游戏总表!R881="非全年龄"),LOG(游戏总表!I881,10),"")</f>
        <v/>
      </c>
    </row>
    <row r="882" spans="25:30">
      <c r="Y882">
        <f>游戏总表!F882</f>
        <v>58.71</v>
      </c>
      <c r="Z882" s="24">
        <f>IF(游戏总表!I882&gt;0,LOG(游戏总表!I882,10),"")</f>
        <v>4.1509405539654773</v>
      </c>
      <c r="AA882" s="24">
        <f>IF(AND(游戏总表!I882&gt;0,游戏总表!Q882="高热度（&gt;198）"),LOG(游戏总表!I882,10),"")</f>
        <v>4.1509405539654773</v>
      </c>
      <c r="AB882" s="24" t="str">
        <f>IF(AND(游戏总表!I882&gt;0,游戏总表!Q882="低热度（≤198）"),LOG(游戏总表!I882,10),"")</f>
        <v/>
      </c>
      <c r="AC882" s="24" t="str">
        <f>IF(AND(游戏总表!I882&gt;0,游戏总表!R882="全年龄"),LOG(游戏总表!I882,10),"")</f>
        <v/>
      </c>
      <c r="AD882" s="24">
        <f>IF(AND(游戏总表!I882&gt;0,游戏总表!R882="非全年龄"),LOG(游戏总表!I882,10),"")</f>
        <v>4.1509405539654773</v>
      </c>
    </row>
    <row r="883" spans="25:30">
      <c r="Y883">
        <f>游戏总表!F883</f>
        <v>58.71</v>
      </c>
      <c r="Z883" s="24">
        <f>IF(游戏总表!I883&gt;0,LOG(游戏总表!I883,10),"")</f>
        <v>2.8680563618230415</v>
      </c>
      <c r="AA883" s="24" t="str">
        <f>IF(AND(游戏总表!I883&gt;0,游戏总表!Q883="高热度（&gt;198）"),LOG(游戏总表!I883,10),"")</f>
        <v/>
      </c>
      <c r="AB883" s="24">
        <f>IF(AND(游戏总表!I883&gt;0,游戏总表!Q883="低热度（≤198）"),LOG(游戏总表!I883,10),"")</f>
        <v>2.8680563618230415</v>
      </c>
      <c r="AC883" s="24">
        <f>IF(AND(游戏总表!I883&gt;0,游戏总表!R883="全年龄"),LOG(游戏总表!I883,10),"")</f>
        <v>2.8680563618230415</v>
      </c>
      <c r="AD883" s="24" t="str">
        <f>IF(AND(游戏总表!I883&gt;0,游戏总表!R883="非全年龄"),LOG(游戏总表!I883,10),"")</f>
        <v/>
      </c>
    </row>
    <row r="884" spans="25:30">
      <c r="Y884">
        <f>游戏总表!F884</f>
        <v>58.71</v>
      </c>
      <c r="Z884" s="24">
        <f>IF(游戏总表!I884&gt;0,LOG(游戏总表!I884,10),"")</f>
        <v>3.9614685553507862</v>
      </c>
      <c r="AA884" s="24">
        <f>IF(AND(游戏总表!I884&gt;0,游戏总表!Q884="高热度（&gt;198）"),LOG(游戏总表!I884,10),"")</f>
        <v>3.9614685553507862</v>
      </c>
      <c r="AB884" s="24" t="str">
        <f>IF(AND(游戏总表!I884&gt;0,游戏总表!Q884="低热度（≤198）"),LOG(游戏总表!I884,10),"")</f>
        <v/>
      </c>
      <c r="AC884" s="24">
        <f>IF(AND(游戏总表!I884&gt;0,游戏总表!R884="全年龄"),LOG(游戏总表!I884,10),"")</f>
        <v>3.9614685553507862</v>
      </c>
      <c r="AD884" s="24" t="str">
        <f>IF(AND(游戏总表!I884&gt;0,游戏总表!R884="非全年龄"),LOG(游戏总表!I884,10),"")</f>
        <v/>
      </c>
    </row>
    <row r="885" spans="25:30">
      <c r="Y885">
        <f>游戏总表!F885</f>
        <v>58.68</v>
      </c>
      <c r="Z885" s="24">
        <f>IF(游戏总表!I885&gt;0,LOG(游戏总表!I885,10),"")</f>
        <v>4.0094083991518668</v>
      </c>
      <c r="AA885" s="24">
        <f>IF(AND(游戏总表!I885&gt;0,游戏总表!Q885="高热度（&gt;198）"),LOG(游戏总表!I885,10),"")</f>
        <v>4.0094083991518668</v>
      </c>
      <c r="AB885" s="24" t="str">
        <f>IF(AND(游戏总表!I885&gt;0,游戏总表!Q885="低热度（≤198）"),LOG(游戏总表!I885,10),"")</f>
        <v/>
      </c>
      <c r="AC885" s="24">
        <f>IF(AND(游戏总表!I885&gt;0,游戏总表!R885="全年龄"),LOG(游戏总表!I885,10),"")</f>
        <v>4.0094083991518668</v>
      </c>
      <c r="AD885" s="24" t="str">
        <f>IF(AND(游戏总表!I885&gt;0,游戏总表!R885="非全年龄"),LOG(游戏总表!I885,10),"")</f>
        <v/>
      </c>
    </row>
    <row r="886" spans="25:30">
      <c r="Y886">
        <f>游戏总表!F886</f>
        <v>58.64</v>
      </c>
      <c r="Z886" s="24">
        <f>IF(游戏总表!I886&gt;0,LOG(游戏总表!I886,10),"")</f>
        <v>5.7909385775489906</v>
      </c>
      <c r="AA886" s="24">
        <f>IF(AND(游戏总表!I886&gt;0,游戏总表!Q886="高热度（&gt;198）"),LOG(游戏总表!I886,10),"")</f>
        <v>5.7909385775489906</v>
      </c>
      <c r="AB886" s="24" t="str">
        <f>IF(AND(游戏总表!I886&gt;0,游戏总表!Q886="低热度（≤198）"),LOG(游戏总表!I886,10),"")</f>
        <v/>
      </c>
      <c r="AC886" s="24" t="str">
        <f>IF(AND(游戏总表!I886&gt;0,游戏总表!R886="全年龄"),LOG(游戏总表!I886,10),"")</f>
        <v/>
      </c>
      <c r="AD886" s="24">
        <f>IF(AND(游戏总表!I886&gt;0,游戏总表!R886="非全年龄"),LOG(游戏总表!I886,10),"")</f>
        <v>5.7909385775489906</v>
      </c>
    </row>
    <row r="887" spans="25:30">
      <c r="Y887">
        <f>游戏总表!F887</f>
        <v>58.64</v>
      </c>
      <c r="Z887" s="24">
        <f>IF(游戏总表!I887&gt;0,LOG(游戏总表!I887,10),"")</f>
        <v>3.516535373895799</v>
      </c>
      <c r="AA887" s="24" t="str">
        <f>IF(AND(游戏总表!I887&gt;0,游戏总表!Q887="高热度（&gt;198）"),LOG(游戏总表!I887,10),"")</f>
        <v/>
      </c>
      <c r="AB887" s="24">
        <f>IF(AND(游戏总表!I887&gt;0,游戏总表!Q887="低热度（≤198）"),LOG(游戏总表!I887,10),"")</f>
        <v>3.516535373895799</v>
      </c>
      <c r="AC887" s="24" t="str">
        <f>IF(AND(游戏总表!I887&gt;0,游戏总表!R887="全年龄"),LOG(游戏总表!I887,10),"")</f>
        <v/>
      </c>
      <c r="AD887" s="24">
        <f>IF(AND(游戏总表!I887&gt;0,游戏总表!R887="非全年龄"),LOG(游戏总表!I887,10),"")</f>
        <v>3.516535373895799</v>
      </c>
    </row>
    <row r="888" spans="25:30">
      <c r="Y888">
        <f>游戏总表!F888</f>
        <v>58.58</v>
      </c>
      <c r="Z888" s="24">
        <f>IF(游戏总表!I888&gt;0,LOG(游戏总表!I888,10),"")</f>
        <v>3.3624824747511743</v>
      </c>
      <c r="AA888" s="24" t="str">
        <f>IF(AND(游戏总表!I888&gt;0,游戏总表!Q888="高热度（&gt;198）"),LOG(游戏总表!I888,10),"")</f>
        <v/>
      </c>
      <c r="AB888" s="24">
        <f>IF(AND(游戏总表!I888&gt;0,游戏总表!Q888="低热度（≤198）"),LOG(游戏总表!I888,10),"")</f>
        <v>3.3624824747511743</v>
      </c>
      <c r="AC888" s="24" t="str">
        <f>IF(AND(游戏总表!I888&gt;0,游戏总表!R888="全年龄"),LOG(游戏总表!I888,10),"")</f>
        <v/>
      </c>
      <c r="AD888" s="24">
        <f>IF(AND(游戏总表!I888&gt;0,游戏总表!R888="非全年龄"),LOG(游戏总表!I888,10),"")</f>
        <v>3.3624824747511743</v>
      </c>
    </row>
    <row r="889" spans="25:30">
      <c r="Y889">
        <f>游戏总表!F889</f>
        <v>58.55</v>
      </c>
      <c r="Z889" s="24">
        <f>IF(游戏总表!I889&gt;0,LOG(游戏总表!I889,10),"")</f>
        <v>2.1461280356782377</v>
      </c>
      <c r="AA889" s="24" t="str">
        <f>IF(AND(游戏总表!I889&gt;0,游戏总表!Q889="高热度（&gt;198）"),LOG(游戏总表!I889,10),"")</f>
        <v/>
      </c>
      <c r="AB889" s="24">
        <f>IF(AND(游戏总表!I889&gt;0,游戏总表!Q889="低热度（≤198）"),LOG(游戏总表!I889,10),"")</f>
        <v>2.1461280356782377</v>
      </c>
      <c r="AC889" s="24">
        <f>IF(AND(游戏总表!I889&gt;0,游戏总表!R889="全年龄"),LOG(游戏总表!I889,10),"")</f>
        <v>2.1461280356782377</v>
      </c>
      <c r="AD889" s="24" t="str">
        <f>IF(AND(游戏总表!I889&gt;0,游戏总表!R889="非全年龄"),LOG(游戏总表!I889,10),"")</f>
        <v/>
      </c>
    </row>
    <row r="890" spans="25:30">
      <c r="Y890">
        <f>游戏总表!F890</f>
        <v>58.55</v>
      </c>
      <c r="Z890" s="24">
        <f>IF(游戏总表!I890&gt;0,LOG(游戏总表!I890,10),"")</f>
        <v>2.6830470382388492</v>
      </c>
      <c r="AA890" s="24" t="str">
        <f>IF(AND(游戏总表!I890&gt;0,游戏总表!Q890="高热度（&gt;198）"),LOG(游戏总表!I890,10),"")</f>
        <v/>
      </c>
      <c r="AB890" s="24">
        <f>IF(AND(游戏总表!I890&gt;0,游戏总表!Q890="低热度（≤198）"),LOG(游戏总表!I890,10),"")</f>
        <v>2.6830470382388492</v>
      </c>
      <c r="AC890" s="24">
        <f>IF(AND(游戏总表!I890&gt;0,游戏总表!R890="全年龄"),LOG(游戏总表!I890,10),"")</f>
        <v>2.6830470382388492</v>
      </c>
      <c r="AD890" s="24" t="str">
        <f>IF(AND(游戏总表!I890&gt;0,游戏总表!R890="非全年龄"),LOG(游戏总表!I890,10),"")</f>
        <v/>
      </c>
    </row>
    <row r="891" spans="25:30">
      <c r="Y891">
        <f>游戏总表!F891</f>
        <v>58.51</v>
      </c>
      <c r="Z891" s="24">
        <f>IF(游戏总表!I891&gt;0,LOG(游戏总表!I891,10),"")</f>
        <v>1.4771212547196624</v>
      </c>
      <c r="AA891" s="24" t="str">
        <f>IF(AND(游戏总表!I891&gt;0,游戏总表!Q891="高热度（&gt;198）"),LOG(游戏总表!I891,10),"")</f>
        <v/>
      </c>
      <c r="AB891" s="24">
        <f>IF(AND(游戏总表!I891&gt;0,游戏总表!Q891="低热度（≤198）"),LOG(游戏总表!I891,10),"")</f>
        <v>1.4771212547196624</v>
      </c>
      <c r="AC891" s="24">
        <f>IF(AND(游戏总表!I891&gt;0,游戏总表!R891="全年龄"),LOG(游戏总表!I891,10),"")</f>
        <v>1.4771212547196624</v>
      </c>
      <c r="AD891" s="24" t="str">
        <f>IF(AND(游戏总表!I891&gt;0,游戏总表!R891="非全年龄"),LOG(游戏总表!I891,10),"")</f>
        <v/>
      </c>
    </row>
    <row r="892" spans="25:30">
      <c r="Y892">
        <f>游戏总表!F892</f>
        <v>58.51</v>
      </c>
      <c r="Z892" s="24" t="str">
        <f>IF(游戏总表!I892&gt;0,LOG(游戏总表!I892,10),"")</f>
        <v/>
      </c>
      <c r="AA892" s="24" t="str">
        <f>IF(AND(游戏总表!I892&gt;0,游戏总表!Q892="高热度（&gt;198）"),LOG(游戏总表!I892,10),"")</f>
        <v/>
      </c>
      <c r="AB892" s="24" t="str">
        <f>IF(AND(游戏总表!I892&gt;0,游戏总表!Q892="低热度（≤198）"),LOG(游戏总表!I892,10),"")</f>
        <v/>
      </c>
      <c r="AC892" s="24" t="str">
        <f>IF(AND(游戏总表!I892&gt;0,游戏总表!R892="全年龄"),LOG(游戏总表!I892,10),"")</f>
        <v/>
      </c>
      <c r="AD892" s="24" t="str">
        <f>IF(AND(游戏总表!I892&gt;0,游戏总表!R892="非全年龄"),LOG(游戏总表!I892,10),"")</f>
        <v/>
      </c>
    </row>
    <row r="893" spans="25:30">
      <c r="Y893">
        <f>游戏总表!F893</f>
        <v>58.51</v>
      </c>
      <c r="Z893" s="24">
        <f>IF(游戏总表!I893&gt;0,LOG(游戏总表!I893,10),"")</f>
        <v>1.9822712330395682</v>
      </c>
      <c r="AA893" s="24" t="str">
        <f>IF(AND(游戏总表!I893&gt;0,游戏总表!Q893="高热度（&gt;198）"),LOG(游戏总表!I893,10),"")</f>
        <v/>
      </c>
      <c r="AB893" s="24">
        <f>IF(AND(游戏总表!I893&gt;0,游戏总表!Q893="低热度（≤198）"),LOG(游戏总表!I893,10),"")</f>
        <v>1.9822712330395682</v>
      </c>
      <c r="AC893" s="24">
        <f>IF(AND(游戏总表!I893&gt;0,游戏总表!R893="全年龄"),LOG(游戏总表!I893,10),"")</f>
        <v>1.9822712330395682</v>
      </c>
      <c r="AD893" s="24" t="str">
        <f>IF(AND(游戏总表!I893&gt;0,游戏总表!R893="非全年龄"),LOG(游戏总表!I893,10),"")</f>
        <v/>
      </c>
    </row>
    <row r="894" spans="25:30">
      <c r="Y894">
        <f>游戏总表!F894</f>
        <v>58.48</v>
      </c>
      <c r="Z894" s="24">
        <f>IF(游戏总表!I894&gt;0,LOG(游戏总表!I894,10),"")</f>
        <v>1.7403626894942439</v>
      </c>
      <c r="AA894" s="24" t="str">
        <f>IF(AND(游戏总表!I894&gt;0,游戏总表!Q894="高热度（&gt;198）"),LOG(游戏总表!I894,10),"")</f>
        <v/>
      </c>
      <c r="AB894" s="24">
        <f>IF(AND(游戏总表!I894&gt;0,游戏总表!Q894="低热度（≤198）"),LOG(游戏总表!I894,10),"")</f>
        <v>1.7403626894942439</v>
      </c>
      <c r="AC894" s="24" t="str">
        <f>IF(AND(游戏总表!I894&gt;0,游戏总表!R894="全年龄"),LOG(游戏总表!I894,10),"")</f>
        <v/>
      </c>
      <c r="AD894" s="24">
        <f>IF(AND(游戏总表!I894&gt;0,游戏总表!R894="非全年龄"),LOG(游戏总表!I894,10),"")</f>
        <v>1.7403626894942439</v>
      </c>
    </row>
    <row r="895" spans="25:30">
      <c r="Y895">
        <f>游戏总表!F895</f>
        <v>58.48</v>
      </c>
      <c r="Z895" s="24">
        <f>IF(游戏总表!I895&gt;0,LOG(游戏总表!I895,10),"")</f>
        <v>2.621176281775035</v>
      </c>
      <c r="AA895" s="24" t="str">
        <f>IF(AND(游戏总表!I895&gt;0,游戏总表!Q895="高热度（&gt;198）"),LOG(游戏总表!I895,10),"")</f>
        <v/>
      </c>
      <c r="AB895" s="24">
        <f>IF(AND(游戏总表!I895&gt;0,游戏总表!Q895="低热度（≤198）"),LOG(游戏总表!I895,10),"")</f>
        <v>2.621176281775035</v>
      </c>
      <c r="AC895" s="24" t="str">
        <f>IF(AND(游戏总表!I895&gt;0,游戏总表!R895="全年龄"),LOG(游戏总表!I895,10),"")</f>
        <v/>
      </c>
      <c r="AD895" s="24">
        <f>IF(AND(游戏总表!I895&gt;0,游戏总表!R895="非全年龄"),LOG(游戏总表!I895,10),"")</f>
        <v>2.621176281775035</v>
      </c>
    </row>
    <row r="896" spans="25:30">
      <c r="Y896">
        <f>游戏总表!F896</f>
        <v>58.48</v>
      </c>
      <c r="Z896" s="24">
        <f>IF(游戏总表!I896&gt;0,LOG(游戏总表!I896,10),"")</f>
        <v>3.8717480189918714</v>
      </c>
      <c r="AA896" s="24">
        <f>IF(AND(游戏总表!I896&gt;0,游戏总表!Q896="高热度（&gt;198）"),LOG(游戏总表!I896,10),"")</f>
        <v>3.8717480189918714</v>
      </c>
      <c r="AB896" s="24" t="str">
        <f>IF(AND(游戏总表!I896&gt;0,游戏总表!Q896="低热度（≤198）"),LOG(游戏总表!I896,10),"")</f>
        <v/>
      </c>
      <c r="AC896" s="24">
        <f>IF(AND(游戏总表!I896&gt;0,游戏总表!R896="全年龄"),LOG(游戏总表!I896,10),"")</f>
        <v>3.8717480189918714</v>
      </c>
      <c r="AD896" s="24" t="str">
        <f>IF(AND(游戏总表!I896&gt;0,游戏总表!R896="非全年龄"),LOG(游戏总表!I896,10),"")</f>
        <v/>
      </c>
    </row>
    <row r="897" spans="25:30">
      <c r="Y897">
        <f>游戏总表!F897</f>
        <v>58.45</v>
      </c>
      <c r="Z897" s="24">
        <f>IF(游戏总表!I897&gt;0,LOG(游戏总表!I897,10),"")</f>
        <v>2.4014005407815437</v>
      </c>
      <c r="AA897" s="24" t="str">
        <f>IF(AND(游戏总表!I897&gt;0,游戏总表!Q897="高热度（&gt;198）"),LOG(游戏总表!I897,10),"")</f>
        <v/>
      </c>
      <c r="AB897" s="24">
        <f>IF(AND(游戏总表!I897&gt;0,游戏总表!Q897="低热度（≤198）"),LOG(游戏总表!I897,10),"")</f>
        <v>2.4014005407815437</v>
      </c>
      <c r="AC897" s="24">
        <f>IF(AND(游戏总表!I897&gt;0,游戏总表!R897="全年龄"),LOG(游戏总表!I897,10),"")</f>
        <v>2.4014005407815437</v>
      </c>
      <c r="AD897" s="24" t="str">
        <f>IF(AND(游戏总表!I897&gt;0,游戏总表!R897="非全年龄"),LOG(游戏总表!I897,10),"")</f>
        <v/>
      </c>
    </row>
    <row r="898" spans="25:30">
      <c r="Y898">
        <f>游戏总表!F898</f>
        <v>58.45</v>
      </c>
      <c r="Z898" s="24" t="str">
        <f>IF(游戏总表!I898&gt;0,LOG(游戏总表!I898,10),"")</f>
        <v/>
      </c>
      <c r="AA898" s="24" t="str">
        <f>IF(AND(游戏总表!I898&gt;0,游戏总表!Q898="高热度（&gt;198）"),LOG(游戏总表!I898,10),"")</f>
        <v/>
      </c>
      <c r="AB898" s="24" t="str">
        <f>IF(AND(游戏总表!I898&gt;0,游戏总表!Q898="低热度（≤198）"),LOG(游戏总表!I898,10),"")</f>
        <v/>
      </c>
      <c r="AC898" s="24" t="str">
        <f>IF(AND(游戏总表!I898&gt;0,游戏总表!R898="全年龄"),LOG(游戏总表!I898,10),"")</f>
        <v/>
      </c>
      <c r="AD898" s="24" t="str">
        <f>IF(AND(游戏总表!I898&gt;0,游戏总表!R898="非全年龄"),LOG(游戏总表!I898,10),"")</f>
        <v/>
      </c>
    </row>
    <row r="899" spans="25:30">
      <c r="Y899">
        <f>游戏总表!F899</f>
        <v>58.45</v>
      </c>
      <c r="Z899" s="24">
        <f>IF(游戏总表!I899&gt;0,LOG(游戏总表!I899,10),"")</f>
        <v>5.7766053090727105</v>
      </c>
      <c r="AA899" s="24">
        <f>IF(AND(游戏总表!I899&gt;0,游戏总表!Q899="高热度（&gt;198）"),LOG(游戏总表!I899,10),"")</f>
        <v>5.7766053090727105</v>
      </c>
      <c r="AB899" s="24" t="str">
        <f>IF(AND(游戏总表!I899&gt;0,游戏总表!Q899="低热度（≤198）"),LOG(游戏总表!I899,10),"")</f>
        <v/>
      </c>
      <c r="AC899" s="24">
        <f>IF(AND(游戏总表!I899&gt;0,游戏总表!R899="全年龄"),LOG(游戏总表!I899,10),"")</f>
        <v>5.7766053090727105</v>
      </c>
      <c r="AD899" s="24" t="str">
        <f>IF(AND(游戏总表!I899&gt;0,游戏总表!R899="非全年龄"),LOG(游戏总表!I899,10),"")</f>
        <v/>
      </c>
    </row>
    <row r="900" spans="25:30">
      <c r="Y900">
        <f>游戏总表!F900</f>
        <v>58.45</v>
      </c>
      <c r="Z900" s="24">
        <f>IF(游戏总表!I900&gt;0,LOG(游戏总表!I900,10),"")</f>
        <v>2.6866362692622929</v>
      </c>
      <c r="AA900" s="24" t="str">
        <f>IF(AND(游戏总表!I900&gt;0,游戏总表!Q900="高热度（&gt;198）"),LOG(游戏总表!I900,10),"")</f>
        <v/>
      </c>
      <c r="AB900" s="24">
        <f>IF(AND(游戏总表!I900&gt;0,游戏总表!Q900="低热度（≤198）"),LOG(游戏总表!I900,10),"")</f>
        <v>2.6866362692622929</v>
      </c>
      <c r="AC900" s="24">
        <f>IF(AND(游戏总表!I900&gt;0,游戏总表!R900="全年龄"),LOG(游戏总表!I900,10),"")</f>
        <v>2.6866362692622929</v>
      </c>
      <c r="AD900" s="24" t="str">
        <f>IF(AND(游戏总表!I900&gt;0,游戏总表!R900="非全年龄"),LOG(游戏总表!I900,10),"")</f>
        <v/>
      </c>
    </row>
    <row r="901" spans="25:30">
      <c r="Y901">
        <f>游戏总表!F901</f>
        <v>58.45</v>
      </c>
      <c r="Z901" s="24" t="str">
        <f>IF(游戏总表!I901&gt;0,LOG(游戏总表!I901,10),"")</f>
        <v/>
      </c>
      <c r="AA901" s="24" t="str">
        <f>IF(AND(游戏总表!I901&gt;0,游戏总表!Q901="高热度（&gt;198）"),LOG(游戏总表!I901,10),"")</f>
        <v/>
      </c>
      <c r="AB901" s="24" t="str">
        <f>IF(AND(游戏总表!I901&gt;0,游戏总表!Q901="低热度（≤198）"),LOG(游戏总表!I901,10),"")</f>
        <v/>
      </c>
      <c r="AC901" s="24" t="str">
        <f>IF(AND(游戏总表!I901&gt;0,游戏总表!R901="全年龄"),LOG(游戏总表!I901,10),"")</f>
        <v/>
      </c>
      <c r="AD901" s="24" t="str">
        <f>IF(AND(游戏总表!I901&gt;0,游戏总表!R901="非全年龄"),LOG(游戏总表!I901,10),"")</f>
        <v/>
      </c>
    </row>
    <row r="902" spans="25:30">
      <c r="Y902">
        <f>游戏总表!F902</f>
        <v>58.45</v>
      </c>
      <c r="Z902" s="24">
        <f>IF(游戏总表!I902&gt;0,LOG(游戏总表!I902,10),"")</f>
        <v>3.4931791206825151</v>
      </c>
      <c r="AA902" s="24" t="str">
        <f>IF(AND(游戏总表!I902&gt;0,游戏总表!Q902="高热度（&gt;198）"),LOG(游戏总表!I902,10),"")</f>
        <v/>
      </c>
      <c r="AB902" s="24">
        <f>IF(AND(游戏总表!I902&gt;0,游戏总表!Q902="低热度（≤198）"),LOG(游戏总表!I902,10),"")</f>
        <v>3.4931791206825151</v>
      </c>
      <c r="AC902" s="24" t="str">
        <f>IF(AND(游戏总表!I902&gt;0,游戏总表!R902="全年龄"),LOG(游戏总表!I902,10),"")</f>
        <v/>
      </c>
      <c r="AD902" s="24">
        <f>IF(AND(游戏总表!I902&gt;0,游戏总表!R902="非全年龄"),LOG(游戏总表!I902,10),"")</f>
        <v>3.4931791206825151</v>
      </c>
    </row>
    <row r="903" spans="25:30">
      <c r="Y903">
        <f>游戏总表!F903</f>
        <v>58.45</v>
      </c>
      <c r="Z903" s="24">
        <f>IF(游戏总表!I903&gt;0,LOG(游戏总表!I903,10),"")</f>
        <v>5.3343330970365539</v>
      </c>
      <c r="AA903" s="24">
        <f>IF(AND(游戏总表!I903&gt;0,游戏总表!Q903="高热度（&gt;198）"),LOG(游戏总表!I903,10),"")</f>
        <v>5.3343330970365539</v>
      </c>
      <c r="AB903" s="24" t="str">
        <f>IF(AND(游戏总表!I903&gt;0,游戏总表!Q903="低热度（≤198）"),LOG(游戏总表!I903,10),"")</f>
        <v/>
      </c>
      <c r="AC903" s="24">
        <f>IF(AND(游戏总表!I903&gt;0,游戏总表!R903="全年龄"),LOG(游戏总表!I903,10),"")</f>
        <v>5.3343330970365539</v>
      </c>
      <c r="AD903" s="24" t="str">
        <f>IF(AND(游戏总表!I903&gt;0,游戏总表!R903="非全年龄"),LOG(游戏总表!I903,10),"")</f>
        <v/>
      </c>
    </row>
    <row r="904" spans="25:30">
      <c r="Y904">
        <f>游戏总表!F904</f>
        <v>58.41</v>
      </c>
      <c r="Z904" s="24">
        <f>IF(游戏总表!I904&gt;0,LOG(游戏总表!I904,10),"")</f>
        <v>4.031287248876998</v>
      </c>
      <c r="AA904" s="24">
        <f>IF(AND(游戏总表!I904&gt;0,游戏总表!Q904="高热度（&gt;198）"),LOG(游戏总表!I904,10),"")</f>
        <v>4.031287248876998</v>
      </c>
      <c r="AB904" s="24" t="str">
        <f>IF(AND(游戏总表!I904&gt;0,游戏总表!Q904="低热度（≤198）"),LOG(游戏总表!I904,10),"")</f>
        <v/>
      </c>
      <c r="AC904" s="24">
        <f>IF(AND(游戏总表!I904&gt;0,游戏总表!R904="全年龄"),LOG(游戏总表!I904,10),"")</f>
        <v>4.031287248876998</v>
      </c>
      <c r="AD904" s="24" t="str">
        <f>IF(AND(游戏总表!I904&gt;0,游戏总表!R904="非全年龄"),LOG(游戏总表!I904,10),"")</f>
        <v/>
      </c>
    </row>
    <row r="905" spans="25:30">
      <c r="Y905">
        <f>游戏总表!F905</f>
        <v>58.35</v>
      </c>
      <c r="Z905" s="24">
        <f>IF(游戏总表!I905&gt;0,LOG(游戏总表!I905,10),"")</f>
        <v>2.81690383937566</v>
      </c>
      <c r="AA905" s="24" t="str">
        <f>IF(AND(游戏总表!I905&gt;0,游戏总表!Q905="高热度（&gt;198）"),LOG(游戏总表!I905,10),"")</f>
        <v/>
      </c>
      <c r="AB905" s="24">
        <f>IF(AND(游戏总表!I905&gt;0,游戏总表!Q905="低热度（≤198）"),LOG(游戏总表!I905,10),"")</f>
        <v>2.81690383937566</v>
      </c>
      <c r="AC905" s="24">
        <f>IF(AND(游戏总表!I905&gt;0,游戏总表!R905="全年龄"),LOG(游戏总表!I905,10),"")</f>
        <v>2.81690383937566</v>
      </c>
      <c r="AD905" s="24" t="str">
        <f>IF(AND(游戏总表!I905&gt;0,游戏总表!R905="非全年龄"),LOG(游戏总表!I905,10),"")</f>
        <v/>
      </c>
    </row>
    <row r="906" spans="25:30">
      <c r="Y906">
        <f>游戏总表!F906</f>
        <v>58.32</v>
      </c>
      <c r="Z906" s="24">
        <f>IF(游戏总表!I906&gt;0,LOG(游戏总表!I906,10),"")</f>
        <v>4.1017127138465099</v>
      </c>
      <c r="AA906" s="24">
        <f>IF(AND(游戏总表!I906&gt;0,游戏总表!Q906="高热度（&gt;198）"),LOG(游戏总表!I906,10),"")</f>
        <v>4.1017127138465099</v>
      </c>
      <c r="AB906" s="24" t="str">
        <f>IF(AND(游戏总表!I906&gt;0,游戏总表!Q906="低热度（≤198）"),LOG(游戏总表!I906,10),"")</f>
        <v/>
      </c>
      <c r="AC906" s="24">
        <f>IF(AND(游戏总表!I906&gt;0,游戏总表!R906="全年龄"),LOG(游戏总表!I906,10),"")</f>
        <v>4.1017127138465099</v>
      </c>
      <c r="AD906" s="24" t="str">
        <f>IF(AND(游戏总表!I906&gt;0,游戏总表!R906="非全年龄"),LOG(游戏总表!I906,10),"")</f>
        <v/>
      </c>
    </row>
    <row r="907" spans="25:30">
      <c r="Y907">
        <f>游戏总表!F907</f>
        <v>58.32</v>
      </c>
      <c r="Z907" s="24">
        <f>IF(游戏总表!I907&gt;0,LOG(游戏总表!I907,10),"")</f>
        <v>1.4771212547196624</v>
      </c>
      <c r="AA907" s="24" t="str">
        <f>IF(AND(游戏总表!I907&gt;0,游戏总表!Q907="高热度（&gt;198）"),LOG(游戏总表!I907,10),"")</f>
        <v/>
      </c>
      <c r="AB907" s="24">
        <f>IF(AND(游戏总表!I907&gt;0,游戏总表!Q907="低热度（≤198）"),LOG(游戏总表!I907,10),"")</f>
        <v>1.4771212547196624</v>
      </c>
      <c r="AC907" s="24">
        <f>IF(AND(游戏总表!I907&gt;0,游戏总表!R907="全年龄"),LOG(游戏总表!I907,10),"")</f>
        <v>1.4771212547196624</v>
      </c>
      <c r="AD907" s="24" t="str">
        <f>IF(AND(游戏总表!I907&gt;0,游戏总表!R907="非全年龄"),LOG(游戏总表!I907,10),"")</f>
        <v/>
      </c>
    </row>
    <row r="908" spans="25:30">
      <c r="Y908">
        <f>游戏总表!F908</f>
        <v>58.28</v>
      </c>
      <c r="Z908" s="24" t="str">
        <f>IF(游戏总表!I908&gt;0,LOG(游戏总表!I908,10),"")</f>
        <v/>
      </c>
      <c r="AA908" s="24" t="str">
        <f>IF(AND(游戏总表!I908&gt;0,游戏总表!Q908="高热度（&gt;198）"),LOG(游戏总表!I908,10),"")</f>
        <v/>
      </c>
      <c r="AB908" s="24" t="str">
        <f>IF(AND(游戏总表!I908&gt;0,游戏总表!Q908="低热度（≤198）"),LOG(游戏总表!I908,10),"")</f>
        <v/>
      </c>
      <c r="AC908" s="24" t="str">
        <f>IF(AND(游戏总表!I908&gt;0,游戏总表!R908="全年龄"),LOG(游戏总表!I908,10),"")</f>
        <v/>
      </c>
      <c r="AD908" s="24" t="str">
        <f>IF(AND(游戏总表!I908&gt;0,游戏总表!R908="非全年龄"),LOG(游戏总表!I908,10),"")</f>
        <v/>
      </c>
    </row>
    <row r="909" spans="25:30">
      <c r="Y909">
        <f>游戏总表!F909</f>
        <v>58.25</v>
      </c>
      <c r="Z909" s="24">
        <f>IF(游戏总表!I909&gt;0,LOG(游戏总表!I909,10),"")</f>
        <v>2.3483048630481607</v>
      </c>
      <c r="AA909" s="24" t="str">
        <f>IF(AND(游戏总表!I909&gt;0,游戏总表!Q909="高热度（&gt;198）"),LOG(游戏总表!I909,10),"")</f>
        <v/>
      </c>
      <c r="AB909" s="24">
        <f>IF(AND(游戏总表!I909&gt;0,游戏总表!Q909="低热度（≤198）"),LOG(游戏总表!I909,10),"")</f>
        <v>2.3483048630481607</v>
      </c>
      <c r="AC909" s="24">
        <f>IF(AND(游戏总表!I909&gt;0,游戏总表!R909="全年龄"),LOG(游戏总表!I909,10),"")</f>
        <v>2.3483048630481607</v>
      </c>
      <c r="AD909" s="24" t="str">
        <f>IF(AND(游戏总表!I909&gt;0,游戏总表!R909="非全年龄"),LOG(游戏总表!I909,10),"")</f>
        <v/>
      </c>
    </row>
    <row r="910" spans="25:30">
      <c r="Y910">
        <f>游戏总表!F910</f>
        <v>58.25</v>
      </c>
      <c r="Z910" s="24" t="str">
        <f>IF(游戏总表!I910&gt;0,LOG(游戏总表!I910,10),"")</f>
        <v/>
      </c>
      <c r="AA910" s="24" t="str">
        <f>IF(AND(游戏总表!I910&gt;0,游戏总表!Q910="高热度（&gt;198）"),LOG(游戏总表!I910,10),"")</f>
        <v/>
      </c>
      <c r="AB910" s="24" t="str">
        <f>IF(AND(游戏总表!I910&gt;0,游戏总表!Q910="低热度（≤198）"),LOG(游戏总表!I910,10),"")</f>
        <v/>
      </c>
      <c r="AC910" s="24" t="str">
        <f>IF(AND(游戏总表!I910&gt;0,游戏总表!R910="全年龄"),LOG(游戏总表!I910,10),"")</f>
        <v/>
      </c>
      <c r="AD910" s="24" t="str">
        <f>IF(AND(游戏总表!I910&gt;0,游戏总表!R910="非全年龄"),LOG(游戏总表!I910,10),"")</f>
        <v/>
      </c>
    </row>
    <row r="911" spans="25:30">
      <c r="Y911">
        <f>游戏总表!F911</f>
        <v>58.25</v>
      </c>
      <c r="Z911" s="24">
        <f>IF(游戏总表!I911&gt;0,LOG(游戏总表!I911,10),"")</f>
        <v>2.3304137733491905</v>
      </c>
      <c r="AA911" s="24" t="str">
        <f>IF(AND(游戏总表!I911&gt;0,游戏总表!Q911="高热度（&gt;198）"),LOG(游戏总表!I911,10),"")</f>
        <v/>
      </c>
      <c r="AB911" s="24">
        <f>IF(AND(游戏总表!I911&gt;0,游戏总表!Q911="低热度（≤198）"),LOG(游戏总表!I911,10),"")</f>
        <v>2.3304137733491905</v>
      </c>
      <c r="AC911" s="24">
        <f>IF(AND(游戏总表!I911&gt;0,游戏总表!R911="全年龄"),LOG(游戏总表!I911,10),"")</f>
        <v>2.3304137733491905</v>
      </c>
      <c r="AD911" s="24" t="str">
        <f>IF(AND(游戏总表!I911&gt;0,游戏总表!R911="非全年龄"),LOG(游戏总表!I911,10),"")</f>
        <v/>
      </c>
    </row>
    <row r="912" spans="25:30">
      <c r="Y912">
        <f>游戏总表!F912</f>
        <v>58.25</v>
      </c>
      <c r="Z912" s="24">
        <f>IF(游戏总表!I912&gt;0,LOG(游戏总表!I912,10),"")</f>
        <v>3.2068258760318495</v>
      </c>
      <c r="AA912" s="24" t="str">
        <f>IF(AND(游戏总表!I912&gt;0,游戏总表!Q912="高热度（&gt;198）"),LOG(游戏总表!I912,10),"")</f>
        <v/>
      </c>
      <c r="AB912" s="24">
        <f>IF(AND(游戏总表!I912&gt;0,游戏总表!Q912="低热度（≤198）"),LOG(游戏总表!I912,10),"")</f>
        <v>3.2068258760318495</v>
      </c>
      <c r="AC912" s="24" t="str">
        <f>IF(AND(游戏总表!I912&gt;0,游戏总表!R912="全年龄"),LOG(游戏总表!I912,10),"")</f>
        <v/>
      </c>
      <c r="AD912" s="24">
        <f>IF(AND(游戏总表!I912&gt;0,游戏总表!R912="非全年龄"),LOG(游戏总表!I912,10),"")</f>
        <v>3.2068258760318495</v>
      </c>
    </row>
    <row r="913" spans="25:30">
      <c r="Y913">
        <f>游戏总表!F913</f>
        <v>58.25</v>
      </c>
      <c r="Z913" s="24">
        <f>IF(游戏总表!I913&gt;0,LOG(游戏总表!I913,10),"")</f>
        <v>0</v>
      </c>
      <c r="AA913" s="24" t="str">
        <f>IF(AND(游戏总表!I913&gt;0,游戏总表!Q913="高热度（&gt;198）"),LOG(游戏总表!I913,10),"")</f>
        <v/>
      </c>
      <c r="AB913" s="24">
        <f>IF(AND(游戏总表!I913&gt;0,游戏总表!Q913="低热度（≤198）"),LOG(游戏总表!I913,10),"")</f>
        <v>0</v>
      </c>
      <c r="AC913" s="24">
        <f>IF(AND(游戏总表!I913&gt;0,游戏总表!R913="全年龄"),LOG(游戏总表!I913,10),"")</f>
        <v>0</v>
      </c>
      <c r="AD913" s="24" t="str">
        <f>IF(AND(游戏总表!I913&gt;0,游戏总表!R913="非全年龄"),LOG(游戏总表!I913,10),"")</f>
        <v/>
      </c>
    </row>
    <row r="914" spans="25:30">
      <c r="Y914">
        <f>游戏总表!F914</f>
        <v>58.22</v>
      </c>
      <c r="Z914" s="24">
        <f>IF(游戏总表!I914&gt;0,LOG(游戏总表!I914,10),"")</f>
        <v>2.869818207979328</v>
      </c>
      <c r="AA914" s="24" t="str">
        <f>IF(AND(游戏总表!I914&gt;0,游戏总表!Q914="高热度（&gt;198）"),LOG(游戏总表!I914,10),"")</f>
        <v/>
      </c>
      <c r="AB914" s="24">
        <f>IF(AND(游戏总表!I914&gt;0,游戏总表!Q914="低热度（≤198）"),LOG(游戏总表!I914,10),"")</f>
        <v>2.869818207979328</v>
      </c>
      <c r="AC914" s="24" t="str">
        <f>IF(AND(游戏总表!I914&gt;0,游戏总表!R914="全年龄"),LOG(游戏总表!I914,10),"")</f>
        <v/>
      </c>
      <c r="AD914" s="24">
        <f>IF(AND(游戏总表!I914&gt;0,游戏总表!R914="非全年龄"),LOG(游戏总表!I914,10),"")</f>
        <v>2.869818207979328</v>
      </c>
    </row>
    <row r="915" spans="25:30">
      <c r="Y915">
        <f>游戏总表!F915</f>
        <v>58.22</v>
      </c>
      <c r="Z915" s="24">
        <f>IF(游戏总表!I915&gt;0,LOG(游戏总表!I915,10),"")</f>
        <v>4.0655050230983898</v>
      </c>
      <c r="AA915" s="24">
        <f>IF(AND(游戏总表!I915&gt;0,游戏总表!Q915="高热度（&gt;198）"),LOG(游戏总表!I915,10),"")</f>
        <v>4.0655050230983898</v>
      </c>
      <c r="AB915" s="24" t="str">
        <f>IF(AND(游戏总表!I915&gt;0,游戏总表!Q915="低热度（≤198）"),LOG(游戏总表!I915,10),"")</f>
        <v/>
      </c>
      <c r="AC915" s="24">
        <f>IF(AND(游戏总表!I915&gt;0,游戏总表!R915="全年龄"),LOG(游戏总表!I915,10),"")</f>
        <v>4.0655050230983898</v>
      </c>
      <c r="AD915" s="24" t="str">
        <f>IF(AND(游戏总表!I915&gt;0,游戏总表!R915="非全年龄"),LOG(游戏总表!I915,10),"")</f>
        <v/>
      </c>
    </row>
    <row r="916" spans="25:30">
      <c r="Y916">
        <f>游戏总表!F916</f>
        <v>58.18</v>
      </c>
      <c r="Z916" s="24">
        <f>IF(游戏总表!I916&gt;0,LOG(游戏总表!I916,10),"")</f>
        <v>3.758987546867619</v>
      </c>
      <c r="AA916" s="24" t="str">
        <f>IF(AND(游戏总表!I916&gt;0,游戏总表!Q916="高热度（&gt;198）"),LOG(游戏总表!I916,10),"")</f>
        <v/>
      </c>
      <c r="AB916" s="24">
        <f>IF(AND(游戏总表!I916&gt;0,游戏总表!Q916="低热度（≤198）"),LOG(游戏总表!I916,10),"")</f>
        <v>3.758987546867619</v>
      </c>
      <c r="AC916" s="24">
        <f>IF(AND(游戏总表!I916&gt;0,游戏总表!R916="全年龄"),LOG(游戏总表!I916,10),"")</f>
        <v>3.758987546867619</v>
      </c>
      <c r="AD916" s="24" t="str">
        <f>IF(AND(游戏总表!I916&gt;0,游戏总表!R916="非全年龄"),LOG(游戏总表!I916,10),"")</f>
        <v/>
      </c>
    </row>
    <row r="917" spans="25:30">
      <c r="Y917">
        <f>游戏总表!F917</f>
        <v>58.18</v>
      </c>
      <c r="Z917" s="24">
        <f>IF(游戏总表!I917&gt;0,LOG(游戏总表!I917,10),"")</f>
        <v>3.5161385767170743</v>
      </c>
      <c r="AA917" s="24" t="str">
        <f>IF(AND(游戏总表!I917&gt;0,游戏总表!Q917="高热度（&gt;198）"),LOG(游戏总表!I917,10),"")</f>
        <v/>
      </c>
      <c r="AB917" s="24">
        <f>IF(AND(游戏总表!I917&gt;0,游戏总表!Q917="低热度（≤198）"),LOG(游戏总表!I917,10),"")</f>
        <v>3.5161385767170743</v>
      </c>
      <c r="AC917" s="24" t="str">
        <f>IF(AND(游戏总表!I917&gt;0,游戏总表!R917="全年龄"),LOG(游戏总表!I917,10),"")</f>
        <v/>
      </c>
      <c r="AD917" s="24">
        <f>IF(AND(游戏总表!I917&gt;0,游戏总表!R917="非全年龄"),LOG(游戏总表!I917,10),"")</f>
        <v>3.5161385767170743</v>
      </c>
    </row>
    <row r="918" spans="25:30">
      <c r="Y918">
        <f>游戏总表!F918</f>
        <v>58.09</v>
      </c>
      <c r="Z918" s="24">
        <f>IF(游戏总表!I918&gt;0,LOG(游戏总表!I918,10),"")</f>
        <v>1.9777236052888476</v>
      </c>
      <c r="AA918" s="24" t="str">
        <f>IF(AND(游戏总表!I918&gt;0,游戏总表!Q918="高热度（&gt;198）"),LOG(游戏总表!I918,10),"")</f>
        <v/>
      </c>
      <c r="AB918" s="24">
        <f>IF(AND(游戏总表!I918&gt;0,游戏总表!Q918="低热度（≤198）"),LOG(游戏总表!I918,10),"")</f>
        <v>1.9777236052888476</v>
      </c>
      <c r="AC918" s="24" t="str">
        <f>IF(AND(游戏总表!I918&gt;0,游戏总表!R918="全年龄"),LOG(游戏总表!I918,10),"")</f>
        <v/>
      </c>
      <c r="AD918" s="24">
        <f>IF(AND(游戏总表!I918&gt;0,游戏总表!R918="非全年龄"),LOG(游戏总表!I918,10),"")</f>
        <v>1.9777236052888476</v>
      </c>
    </row>
    <row r="919" spans="25:30">
      <c r="Y919">
        <f>游戏总表!F919</f>
        <v>58.02</v>
      </c>
      <c r="Z919" s="24">
        <f>IF(游戏总表!I919&gt;0,LOG(游戏总表!I919,10),"")</f>
        <v>4.4443727362482868</v>
      </c>
      <c r="AA919" s="24">
        <f>IF(AND(游戏总表!I919&gt;0,游戏总表!Q919="高热度（&gt;198）"),LOG(游戏总表!I919,10),"")</f>
        <v>4.4443727362482868</v>
      </c>
      <c r="AB919" s="24" t="str">
        <f>IF(AND(游戏总表!I919&gt;0,游戏总表!Q919="低热度（≤198）"),LOG(游戏总表!I919,10),"")</f>
        <v/>
      </c>
      <c r="AC919" s="24">
        <f>IF(AND(游戏总表!I919&gt;0,游戏总表!R919="全年龄"),LOG(游戏总表!I919,10),"")</f>
        <v>4.4443727362482868</v>
      </c>
      <c r="AD919" s="24" t="str">
        <f>IF(AND(游戏总表!I919&gt;0,游戏总表!R919="非全年龄"),LOG(游戏总表!I919,10),"")</f>
        <v/>
      </c>
    </row>
    <row r="920" spans="25:30">
      <c r="Y920">
        <f>游戏总表!F920</f>
        <v>58.02</v>
      </c>
      <c r="Z920" s="24">
        <f>IF(游戏总表!I920&gt;0,LOG(游戏总表!I920,10),"")</f>
        <v>2.1205739312058496</v>
      </c>
      <c r="AA920" s="24" t="str">
        <f>IF(AND(游戏总表!I920&gt;0,游戏总表!Q920="高热度（&gt;198）"),LOG(游戏总表!I920,10),"")</f>
        <v/>
      </c>
      <c r="AB920" s="24">
        <f>IF(AND(游戏总表!I920&gt;0,游戏总表!Q920="低热度（≤198）"),LOG(游戏总表!I920,10),"")</f>
        <v>2.1205739312058496</v>
      </c>
      <c r="AC920" s="24">
        <f>IF(AND(游戏总表!I920&gt;0,游戏总表!R920="全年龄"),LOG(游戏总表!I920,10),"")</f>
        <v>2.1205739312058496</v>
      </c>
      <c r="AD920" s="24" t="str">
        <f>IF(AND(游戏总表!I920&gt;0,游戏总表!R920="非全年龄"),LOG(游戏总表!I920,10),"")</f>
        <v/>
      </c>
    </row>
    <row r="921" spans="25:30">
      <c r="Y921">
        <f>游戏总表!F921</f>
        <v>58.02</v>
      </c>
      <c r="Z921" s="24" t="str">
        <f>IF(游戏总表!I921&gt;0,LOG(游戏总表!I921,10),"")</f>
        <v/>
      </c>
      <c r="AA921" s="24" t="str">
        <f>IF(AND(游戏总表!I921&gt;0,游戏总表!Q921="高热度（&gt;198）"),LOG(游戏总表!I921,10),"")</f>
        <v/>
      </c>
      <c r="AB921" s="24" t="str">
        <f>IF(AND(游戏总表!I921&gt;0,游戏总表!Q921="低热度（≤198）"),LOG(游戏总表!I921,10),"")</f>
        <v/>
      </c>
      <c r="AC921" s="24" t="str">
        <f>IF(AND(游戏总表!I921&gt;0,游戏总表!R921="全年龄"),LOG(游戏总表!I921,10),"")</f>
        <v/>
      </c>
      <c r="AD921" s="24" t="str">
        <f>IF(AND(游戏总表!I921&gt;0,游戏总表!R921="非全年龄"),LOG(游戏总表!I921,10),"")</f>
        <v/>
      </c>
    </row>
    <row r="922" spans="25:30">
      <c r="Y922">
        <f>游戏总表!F922</f>
        <v>57.99</v>
      </c>
      <c r="Z922" s="24">
        <f>IF(游戏总表!I922&gt;0,LOG(游戏总表!I922,10),"")</f>
        <v>2.3729120029701067</v>
      </c>
      <c r="AA922" s="24" t="str">
        <f>IF(AND(游戏总表!I922&gt;0,游戏总表!Q922="高热度（&gt;198）"),LOG(游戏总表!I922,10),"")</f>
        <v/>
      </c>
      <c r="AB922" s="24">
        <f>IF(AND(游戏总表!I922&gt;0,游戏总表!Q922="低热度（≤198）"),LOG(游戏总表!I922,10),"")</f>
        <v>2.3729120029701067</v>
      </c>
      <c r="AC922" s="24" t="str">
        <f>IF(AND(游戏总表!I922&gt;0,游戏总表!R922="全年龄"),LOG(游戏总表!I922,10),"")</f>
        <v/>
      </c>
      <c r="AD922" s="24">
        <f>IF(AND(游戏总表!I922&gt;0,游戏总表!R922="非全年龄"),LOG(游戏总表!I922,10),"")</f>
        <v>2.3729120029701067</v>
      </c>
    </row>
    <row r="923" spans="25:30">
      <c r="Y923">
        <f>游戏总表!F923</f>
        <v>57.99</v>
      </c>
      <c r="Z923" s="24">
        <f>IF(游戏总表!I923&gt;0,LOG(游戏总表!I923,10),"")</f>
        <v>3.936865458975622</v>
      </c>
      <c r="AA923" s="24">
        <f>IF(AND(游戏总表!I923&gt;0,游戏总表!Q923="高热度（&gt;198）"),LOG(游戏总表!I923,10),"")</f>
        <v>3.936865458975622</v>
      </c>
      <c r="AB923" s="24" t="str">
        <f>IF(AND(游戏总表!I923&gt;0,游戏总表!Q923="低热度（≤198）"),LOG(游戏总表!I923,10),"")</f>
        <v/>
      </c>
      <c r="AC923" s="24">
        <f>IF(AND(游戏总表!I923&gt;0,游戏总表!R923="全年龄"),LOG(游戏总表!I923,10),"")</f>
        <v>3.936865458975622</v>
      </c>
      <c r="AD923" s="24" t="str">
        <f>IF(AND(游戏总表!I923&gt;0,游戏总表!R923="非全年龄"),LOG(游戏总表!I923,10),"")</f>
        <v/>
      </c>
    </row>
    <row r="924" spans="25:30">
      <c r="Y924">
        <f>游戏总表!F924</f>
        <v>57.99</v>
      </c>
      <c r="Z924" s="24">
        <f>IF(游戏总表!I924&gt;0,LOG(游戏总表!I924,10),"")</f>
        <v>3.3730959870787269</v>
      </c>
      <c r="AA924" s="24" t="str">
        <f>IF(AND(游戏总表!I924&gt;0,游戏总表!Q924="高热度（&gt;198）"),LOG(游戏总表!I924,10),"")</f>
        <v/>
      </c>
      <c r="AB924" s="24">
        <f>IF(AND(游戏总表!I924&gt;0,游戏总表!Q924="低热度（≤198）"),LOG(游戏总表!I924,10),"")</f>
        <v>3.3730959870787269</v>
      </c>
      <c r="AC924" s="24" t="str">
        <f>IF(AND(游戏总表!I924&gt;0,游戏总表!R924="全年龄"),LOG(游戏总表!I924,10),"")</f>
        <v/>
      </c>
      <c r="AD924" s="24">
        <f>IF(AND(游戏总表!I924&gt;0,游戏总表!R924="非全年龄"),LOG(游戏总表!I924,10),"")</f>
        <v>3.3730959870787269</v>
      </c>
    </row>
    <row r="925" spans="25:30">
      <c r="Y925">
        <f>游戏总表!F925</f>
        <v>57.95</v>
      </c>
      <c r="Z925" s="24" t="str">
        <f>IF(游戏总表!I925&gt;0,LOG(游戏总表!I925,10),"")</f>
        <v/>
      </c>
      <c r="AA925" s="24" t="str">
        <f>IF(AND(游戏总表!I925&gt;0,游戏总表!Q925="高热度（&gt;198）"),LOG(游戏总表!I925,10),"")</f>
        <v/>
      </c>
      <c r="AB925" s="24" t="str">
        <f>IF(AND(游戏总表!I925&gt;0,游戏总表!Q925="低热度（≤198）"),LOG(游戏总表!I925,10),"")</f>
        <v/>
      </c>
      <c r="AC925" s="24" t="str">
        <f>IF(AND(游戏总表!I925&gt;0,游戏总表!R925="全年龄"),LOG(游戏总表!I925,10),"")</f>
        <v/>
      </c>
      <c r="AD925" s="24" t="str">
        <f>IF(AND(游戏总表!I925&gt;0,游戏总表!R925="非全年龄"),LOG(游戏总表!I925,10),"")</f>
        <v/>
      </c>
    </row>
    <row r="926" spans="25:30">
      <c r="Y926">
        <f>游戏总表!F926</f>
        <v>57.92</v>
      </c>
      <c r="Z926" s="24">
        <f>IF(游戏总表!I926&gt;0,LOG(游戏总表!I926,10),"")</f>
        <v>2.0211892990699378</v>
      </c>
      <c r="AA926" s="24" t="str">
        <f>IF(AND(游戏总表!I926&gt;0,游戏总表!Q926="高热度（&gt;198）"),LOG(游戏总表!I926,10),"")</f>
        <v/>
      </c>
      <c r="AB926" s="24">
        <f>IF(AND(游戏总表!I926&gt;0,游戏总表!Q926="低热度（≤198）"),LOG(游戏总表!I926,10),"")</f>
        <v>2.0211892990699378</v>
      </c>
      <c r="AC926" s="24" t="str">
        <f>IF(AND(游戏总表!I926&gt;0,游戏总表!R926="全年龄"),LOG(游戏总表!I926,10),"")</f>
        <v/>
      </c>
      <c r="AD926" s="24">
        <f>IF(AND(游戏总表!I926&gt;0,游戏总表!R926="非全年龄"),LOG(游戏总表!I926,10),"")</f>
        <v>2.0211892990699378</v>
      </c>
    </row>
    <row r="927" spans="25:30">
      <c r="Y927">
        <f>游戏总表!F927</f>
        <v>57.92</v>
      </c>
      <c r="Z927" s="24">
        <f>IF(游戏总表!I927&gt;0,LOG(游戏总表!I927,10),"")</f>
        <v>2.5888317255942073</v>
      </c>
      <c r="AA927" s="24" t="str">
        <f>IF(AND(游戏总表!I927&gt;0,游戏总表!Q927="高热度（&gt;198）"),LOG(游戏总表!I927,10),"")</f>
        <v/>
      </c>
      <c r="AB927" s="24">
        <f>IF(AND(游戏总表!I927&gt;0,游戏总表!Q927="低热度（≤198）"),LOG(游戏总表!I927,10),"")</f>
        <v>2.5888317255942073</v>
      </c>
      <c r="AC927" s="24" t="str">
        <f>IF(AND(游戏总表!I927&gt;0,游戏总表!R927="全年龄"),LOG(游戏总表!I927,10),"")</f>
        <v/>
      </c>
      <c r="AD927" s="24">
        <f>IF(AND(游戏总表!I927&gt;0,游戏总表!R927="非全年龄"),LOG(游戏总表!I927,10),"")</f>
        <v>2.5888317255942073</v>
      </c>
    </row>
    <row r="928" spans="25:30">
      <c r="Y928">
        <f>游戏总表!F928</f>
        <v>57.89</v>
      </c>
      <c r="Z928" s="24">
        <f>IF(游戏总表!I928&gt;0,LOG(游戏总表!I928,10),"")</f>
        <v>3.2650537885040145</v>
      </c>
      <c r="AA928" s="24" t="str">
        <f>IF(AND(游戏总表!I928&gt;0,游戏总表!Q928="高热度（&gt;198）"),LOG(游戏总表!I928,10),"")</f>
        <v/>
      </c>
      <c r="AB928" s="24">
        <f>IF(AND(游戏总表!I928&gt;0,游戏总表!Q928="低热度（≤198）"),LOG(游戏总表!I928,10),"")</f>
        <v>3.2650537885040145</v>
      </c>
      <c r="AC928" s="24" t="str">
        <f>IF(AND(游戏总表!I928&gt;0,游戏总表!R928="全年龄"),LOG(游戏总表!I928,10),"")</f>
        <v/>
      </c>
      <c r="AD928" s="24">
        <f>IF(AND(游戏总表!I928&gt;0,游戏总表!R928="非全年龄"),LOG(游戏总表!I928,10),"")</f>
        <v>3.2650537885040145</v>
      </c>
    </row>
    <row r="929" spans="25:30">
      <c r="Y929">
        <f>游戏总表!F929</f>
        <v>57.86</v>
      </c>
      <c r="Z929" s="24">
        <f>IF(游戏总表!I929&gt;0,LOG(游戏总表!I929,10),"")</f>
        <v>3.030194785356751</v>
      </c>
      <c r="AA929" s="24" t="str">
        <f>IF(AND(游戏总表!I929&gt;0,游戏总表!Q929="高热度（&gt;198）"),LOG(游戏总表!I929,10),"")</f>
        <v/>
      </c>
      <c r="AB929" s="24">
        <f>IF(AND(游戏总表!I929&gt;0,游戏总表!Q929="低热度（≤198）"),LOG(游戏总表!I929,10),"")</f>
        <v>3.030194785356751</v>
      </c>
      <c r="AC929" s="24">
        <f>IF(AND(游戏总表!I929&gt;0,游戏总表!R929="全年龄"),LOG(游戏总表!I929,10),"")</f>
        <v>3.030194785356751</v>
      </c>
      <c r="AD929" s="24" t="str">
        <f>IF(AND(游戏总表!I929&gt;0,游戏总表!R929="非全年龄"),LOG(游戏总表!I929,10),"")</f>
        <v/>
      </c>
    </row>
    <row r="930" spans="25:30">
      <c r="Y930">
        <f>游戏总表!F930</f>
        <v>57.86</v>
      </c>
      <c r="Z930" s="24">
        <f>IF(游戏总表!I930&gt;0,LOG(游戏总表!I930,10),"")</f>
        <v>4.0774405844713231</v>
      </c>
      <c r="AA930" s="24" t="str">
        <f>IF(AND(游戏总表!I930&gt;0,游戏总表!Q930="高热度（&gt;198）"),LOG(游戏总表!I930,10),"")</f>
        <v/>
      </c>
      <c r="AB930" s="24">
        <f>IF(AND(游戏总表!I930&gt;0,游戏总表!Q930="低热度（≤198）"),LOG(游戏总表!I930,10),"")</f>
        <v>4.0774405844713231</v>
      </c>
      <c r="AC930" s="24">
        <f>IF(AND(游戏总表!I930&gt;0,游戏总表!R930="全年龄"),LOG(游戏总表!I930,10),"")</f>
        <v>4.0774405844713231</v>
      </c>
      <c r="AD930" s="24" t="str">
        <f>IF(AND(游戏总表!I930&gt;0,游戏总表!R930="非全年龄"),LOG(游戏总表!I930,10),"")</f>
        <v/>
      </c>
    </row>
    <row r="931" spans="25:30">
      <c r="Y931">
        <f>游戏总表!F931</f>
        <v>57.86</v>
      </c>
      <c r="Z931" s="24">
        <f>IF(游戏总表!I931&gt;0,LOG(游戏总表!I931,10),"")</f>
        <v>3.0043213737826422</v>
      </c>
      <c r="AA931" s="24" t="str">
        <f>IF(AND(游戏总表!I931&gt;0,游戏总表!Q931="高热度（&gt;198）"),LOG(游戏总表!I931,10),"")</f>
        <v/>
      </c>
      <c r="AB931" s="24">
        <f>IF(AND(游戏总表!I931&gt;0,游戏总表!Q931="低热度（≤198）"),LOG(游戏总表!I931,10),"")</f>
        <v>3.0043213737826422</v>
      </c>
      <c r="AC931" s="24" t="str">
        <f>IF(AND(游戏总表!I931&gt;0,游戏总表!R931="全年龄"),LOG(游戏总表!I931,10),"")</f>
        <v/>
      </c>
      <c r="AD931" s="24">
        <f>IF(AND(游戏总表!I931&gt;0,游戏总表!R931="非全年龄"),LOG(游戏总表!I931,10),"")</f>
        <v>3.0043213737826422</v>
      </c>
    </row>
    <row r="932" spans="25:30">
      <c r="Y932">
        <f>游戏总表!F932</f>
        <v>57.82</v>
      </c>
      <c r="Z932" s="24">
        <f>IF(游戏总表!I932&gt;0,LOG(游戏总表!I932,10),"")</f>
        <v>2.6570558528571038</v>
      </c>
      <c r="AA932" s="24" t="str">
        <f>IF(AND(游戏总表!I932&gt;0,游戏总表!Q932="高热度（&gt;198）"),LOG(游戏总表!I932,10),"")</f>
        <v/>
      </c>
      <c r="AB932" s="24">
        <f>IF(AND(游戏总表!I932&gt;0,游戏总表!Q932="低热度（≤198）"),LOG(游戏总表!I932,10),"")</f>
        <v>2.6570558528571038</v>
      </c>
      <c r="AC932" s="24" t="str">
        <f>IF(AND(游戏总表!I932&gt;0,游戏总表!R932="全年龄"),LOG(游戏总表!I932,10),"")</f>
        <v/>
      </c>
      <c r="AD932" s="24">
        <f>IF(AND(游戏总表!I932&gt;0,游戏总表!R932="非全年龄"),LOG(游戏总表!I932,10),"")</f>
        <v>2.6570558528571038</v>
      </c>
    </row>
    <row r="933" spans="25:30">
      <c r="Y933">
        <f>游戏总表!F933</f>
        <v>57.82</v>
      </c>
      <c r="Z933" s="24">
        <f>IF(游戏总表!I933&gt;0,LOG(游戏总表!I933,10),"")</f>
        <v>4.2556342664585864</v>
      </c>
      <c r="AA933" s="24">
        <f>IF(AND(游戏总表!I933&gt;0,游戏总表!Q933="高热度（&gt;198）"),LOG(游戏总表!I933,10),"")</f>
        <v>4.2556342664585864</v>
      </c>
      <c r="AB933" s="24" t="str">
        <f>IF(AND(游戏总表!I933&gt;0,游戏总表!Q933="低热度（≤198）"),LOG(游戏总表!I933,10),"")</f>
        <v/>
      </c>
      <c r="AC933" s="24" t="str">
        <f>IF(AND(游戏总表!I933&gt;0,游戏总表!R933="全年龄"),LOG(游戏总表!I933,10),"")</f>
        <v/>
      </c>
      <c r="AD933" s="24">
        <f>IF(AND(游戏总表!I933&gt;0,游戏总表!R933="非全年龄"),LOG(游戏总表!I933,10),"")</f>
        <v>4.2556342664585864</v>
      </c>
    </row>
    <row r="934" spans="25:30">
      <c r="Y934">
        <f>游戏总表!F934</f>
        <v>57.79</v>
      </c>
      <c r="Z934" s="24">
        <f>IF(游戏总表!I934&gt;0,LOG(游戏总表!I934,10),"")</f>
        <v>3.7262380468026373</v>
      </c>
      <c r="AA934" s="24">
        <f>IF(AND(游戏总表!I934&gt;0,游戏总表!Q934="高热度（&gt;198）"),LOG(游戏总表!I934,10),"")</f>
        <v>3.7262380468026373</v>
      </c>
      <c r="AB934" s="24" t="str">
        <f>IF(AND(游戏总表!I934&gt;0,游戏总表!Q934="低热度（≤198）"),LOG(游戏总表!I934,10),"")</f>
        <v/>
      </c>
      <c r="AC934" s="24">
        <f>IF(AND(游戏总表!I934&gt;0,游戏总表!R934="全年龄"),LOG(游戏总表!I934,10),"")</f>
        <v>3.7262380468026373</v>
      </c>
      <c r="AD934" s="24" t="str">
        <f>IF(AND(游戏总表!I934&gt;0,游戏总表!R934="非全年龄"),LOG(游戏总表!I934,10),"")</f>
        <v/>
      </c>
    </row>
    <row r="935" spans="25:30">
      <c r="Y935">
        <f>游戏总表!F935</f>
        <v>57.79</v>
      </c>
      <c r="Z935" s="24">
        <f>IF(游戏总表!I935&gt;0,LOG(游戏总表!I935,10),"")</f>
        <v>3.9797304306622845</v>
      </c>
      <c r="AA935" s="24">
        <f>IF(AND(游戏总表!I935&gt;0,游戏总表!Q935="高热度（&gt;198）"),LOG(游戏总表!I935,10),"")</f>
        <v>3.9797304306622845</v>
      </c>
      <c r="AB935" s="24" t="str">
        <f>IF(AND(游戏总表!I935&gt;0,游戏总表!Q935="低热度（≤198）"),LOG(游戏总表!I935,10),"")</f>
        <v/>
      </c>
      <c r="AC935" s="24">
        <f>IF(AND(游戏总表!I935&gt;0,游戏总表!R935="全年龄"),LOG(游戏总表!I935,10),"")</f>
        <v>3.9797304306622845</v>
      </c>
      <c r="AD935" s="24" t="str">
        <f>IF(AND(游戏总表!I935&gt;0,游戏总表!R935="非全年龄"),LOG(游戏总表!I935,10),"")</f>
        <v/>
      </c>
    </row>
    <row r="936" spans="25:30">
      <c r="Y936">
        <f>游戏总表!F936</f>
        <v>57.79</v>
      </c>
      <c r="Z936" s="24">
        <f>IF(游戏总表!I936&gt;0,LOG(游戏总表!I936,10),"")</f>
        <v>1.1760912590556811</v>
      </c>
      <c r="AA936" s="24" t="str">
        <f>IF(AND(游戏总表!I936&gt;0,游戏总表!Q936="高热度（&gt;198）"),LOG(游戏总表!I936,10),"")</f>
        <v/>
      </c>
      <c r="AB936" s="24">
        <f>IF(AND(游戏总表!I936&gt;0,游戏总表!Q936="低热度（≤198）"),LOG(游戏总表!I936,10),"")</f>
        <v>1.1760912590556811</v>
      </c>
      <c r="AC936" s="24">
        <f>IF(AND(游戏总表!I936&gt;0,游戏总表!R936="全年龄"),LOG(游戏总表!I936,10),"")</f>
        <v>1.1760912590556811</v>
      </c>
      <c r="AD936" s="24" t="str">
        <f>IF(AND(游戏总表!I936&gt;0,游戏总表!R936="非全年龄"),LOG(游戏总表!I936,10),"")</f>
        <v/>
      </c>
    </row>
    <row r="937" spans="25:30">
      <c r="Y937">
        <f>游戏总表!F937</f>
        <v>57.79</v>
      </c>
      <c r="Z937" s="24">
        <f>IF(游戏总表!I937&gt;0,LOG(游戏总表!I937,10),"")</f>
        <v>1.8750612633916997</v>
      </c>
      <c r="AA937" s="24" t="str">
        <f>IF(AND(游戏总表!I937&gt;0,游戏总表!Q937="高热度（&gt;198）"),LOG(游戏总表!I937,10),"")</f>
        <v/>
      </c>
      <c r="AB937" s="24">
        <f>IF(AND(游戏总表!I937&gt;0,游戏总表!Q937="低热度（≤198）"),LOG(游戏总表!I937,10),"")</f>
        <v>1.8750612633916997</v>
      </c>
      <c r="AC937" s="24">
        <f>IF(AND(游戏总表!I937&gt;0,游戏总表!R937="全年龄"),LOG(游戏总表!I937,10),"")</f>
        <v>1.8750612633916997</v>
      </c>
      <c r="AD937" s="24" t="str">
        <f>IF(AND(游戏总表!I937&gt;0,游戏总表!R937="非全年龄"),LOG(游戏总表!I937,10),"")</f>
        <v/>
      </c>
    </row>
    <row r="938" spans="25:30">
      <c r="Y938">
        <f>游戏总表!F938</f>
        <v>57.79</v>
      </c>
      <c r="Z938" s="24">
        <f>IF(游戏总表!I938&gt;0,LOG(游戏总表!I938,10),"")</f>
        <v>3.7302168405686937</v>
      </c>
      <c r="AA938" s="24" t="str">
        <f>IF(AND(游戏总表!I938&gt;0,游戏总表!Q938="高热度（&gt;198）"),LOG(游戏总表!I938,10),"")</f>
        <v/>
      </c>
      <c r="AB938" s="24">
        <f>IF(AND(游戏总表!I938&gt;0,游戏总表!Q938="低热度（≤198）"),LOG(游戏总表!I938,10),"")</f>
        <v>3.7302168405686937</v>
      </c>
      <c r="AC938" s="24">
        <f>IF(AND(游戏总表!I938&gt;0,游戏总表!R938="全年龄"),LOG(游戏总表!I938,10),"")</f>
        <v>3.7302168405686937</v>
      </c>
      <c r="AD938" s="24" t="str">
        <f>IF(AND(游戏总表!I938&gt;0,游戏总表!R938="非全年龄"),LOG(游戏总表!I938,10),"")</f>
        <v/>
      </c>
    </row>
    <row r="939" spans="25:30">
      <c r="Y939">
        <f>游戏总表!F939</f>
        <v>57.76</v>
      </c>
      <c r="Z939" s="24">
        <f>IF(游戏总表!I939&gt;0,LOG(游戏总表!I939,10),"")</f>
        <v>2.5550944485783189</v>
      </c>
      <c r="AA939" s="24" t="str">
        <f>IF(AND(游戏总表!I939&gt;0,游戏总表!Q939="高热度（&gt;198）"),LOG(游戏总表!I939,10),"")</f>
        <v/>
      </c>
      <c r="AB939" s="24">
        <f>IF(AND(游戏总表!I939&gt;0,游戏总表!Q939="低热度（≤198）"),LOG(游戏总表!I939,10),"")</f>
        <v>2.5550944485783189</v>
      </c>
      <c r="AC939" s="24">
        <f>IF(AND(游戏总表!I939&gt;0,游戏总表!R939="全年龄"),LOG(游戏总表!I939,10),"")</f>
        <v>2.5550944485783189</v>
      </c>
      <c r="AD939" s="24" t="str">
        <f>IF(AND(游戏总表!I939&gt;0,游戏总表!R939="非全年龄"),LOG(游戏总表!I939,10),"")</f>
        <v/>
      </c>
    </row>
    <row r="940" spans="25:30">
      <c r="Y940">
        <f>游戏总表!F940</f>
        <v>57.76</v>
      </c>
      <c r="Z940" s="24">
        <f>IF(游戏总表!I940&gt;0,LOG(游戏总表!I940,10),"")</f>
        <v>4.3505968648286322</v>
      </c>
      <c r="AA940" s="24">
        <f>IF(AND(游戏总表!I940&gt;0,游戏总表!Q940="高热度（&gt;198）"),LOG(游戏总表!I940,10),"")</f>
        <v>4.3505968648286322</v>
      </c>
      <c r="AB940" s="24" t="str">
        <f>IF(AND(游戏总表!I940&gt;0,游戏总表!Q940="低热度（≤198）"),LOG(游戏总表!I940,10),"")</f>
        <v/>
      </c>
      <c r="AC940" s="24" t="str">
        <f>IF(AND(游戏总表!I940&gt;0,游戏总表!R940="全年龄"),LOG(游戏总表!I940,10),"")</f>
        <v/>
      </c>
      <c r="AD940" s="24">
        <f>IF(AND(游戏总表!I940&gt;0,游戏总表!R940="非全年龄"),LOG(游戏总表!I940,10),"")</f>
        <v>4.3505968648286322</v>
      </c>
    </row>
    <row r="941" spans="25:30">
      <c r="Y941">
        <f>游戏总表!F941</f>
        <v>57.76</v>
      </c>
      <c r="Z941" s="24">
        <f>IF(游戏总表!I941&gt;0,LOG(游戏总表!I941,10),"")</f>
        <v>3.0622058088197126</v>
      </c>
      <c r="AA941" s="24" t="str">
        <f>IF(AND(游戏总表!I941&gt;0,游戏总表!Q941="高热度（&gt;198）"),LOG(游戏总表!I941,10),"")</f>
        <v/>
      </c>
      <c r="AB941" s="24">
        <f>IF(AND(游戏总表!I941&gt;0,游戏总表!Q941="低热度（≤198）"),LOG(游戏总表!I941,10),"")</f>
        <v>3.0622058088197126</v>
      </c>
      <c r="AC941" s="24">
        <f>IF(AND(游戏总表!I941&gt;0,游戏总表!R941="全年龄"),LOG(游戏总表!I941,10),"")</f>
        <v>3.0622058088197126</v>
      </c>
      <c r="AD941" s="24" t="str">
        <f>IF(AND(游戏总表!I941&gt;0,游戏总表!R941="非全年龄"),LOG(游戏总表!I941,10),"")</f>
        <v/>
      </c>
    </row>
    <row r="942" spans="25:30">
      <c r="Y942">
        <f>游戏总表!F942</f>
        <v>57.66</v>
      </c>
      <c r="Z942" s="24">
        <f>IF(游戏总表!I942&gt;0,LOG(游戏总表!I942,10),"")</f>
        <v>3.6002103064093274</v>
      </c>
      <c r="AA942" s="24" t="str">
        <f>IF(AND(游戏总表!I942&gt;0,游戏总表!Q942="高热度（&gt;198）"),LOG(游戏总表!I942,10),"")</f>
        <v/>
      </c>
      <c r="AB942" s="24">
        <f>IF(AND(游戏总表!I942&gt;0,游戏总表!Q942="低热度（≤198）"),LOG(游戏总表!I942,10),"")</f>
        <v>3.6002103064093274</v>
      </c>
      <c r="AC942" s="24">
        <f>IF(AND(游戏总表!I942&gt;0,游戏总表!R942="全年龄"),LOG(游戏总表!I942,10),"")</f>
        <v>3.6002103064093274</v>
      </c>
      <c r="AD942" s="24" t="str">
        <f>IF(AND(游戏总表!I942&gt;0,游戏总表!R942="非全年龄"),LOG(游戏总表!I942,10),"")</f>
        <v/>
      </c>
    </row>
    <row r="943" spans="25:30">
      <c r="Y943">
        <f>游戏总表!F943</f>
        <v>57.66</v>
      </c>
      <c r="Z943" s="24">
        <f>IF(游戏总表!I943&gt;0,LOG(游戏总表!I943,10),"")</f>
        <v>3.082066934285113</v>
      </c>
      <c r="AA943" s="24" t="str">
        <f>IF(AND(游戏总表!I943&gt;0,游戏总表!Q943="高热度（&gt;198）"),LOG(游戏总表!I943,10),"")</f>
        <v/>
      </c>
      <c r="AB943" s="24">
        <f>IF(AND(游戏总表!I943&gt;0,游戏总表!Q943="低热度（≤198）"),LOG(游戏总表!I943,10),"")</f>
        <v>3.082066934285113</v>
      </c>
      <c r="AC943" s="24">
        <f>IF(AND(游戏总表!I943&gt;0,游戏总表!R943="全年龄"),LOG(游戏总表!I943,10),"")</f>
        <v>3.082066934285113</v>
      </c>
      <c r="AD943" s="24" t="str">
        <f>IF(AND(游戏总表!I943&gt;0,游戏总表!R943="非全年龄"),LOG(游戏总表!I943,10),"")</f>
        <v/>
      </c>
    </row>
    <row r="944" spans="25:30">
      <c r="Y944">
        <f>游戏总表!F944</f>
        <v>57.66</v>
      </c>
      <c r="Z944" s="24" t="str">
        <f>IF(游戏总表!I944&gt;0,LOG(游戏总表!I944,10),"")</f>
        <v/>
      </c>
      <c r="AA944" s="24" t="str">
        <f>IF(AND(游戏总表!I944&gt;0,游戏总表!Q944="高热度（&gt;198）"),LOG(游戏总表!I944,10),"")</f>
        <v/>
      </c>
      <c r="AB944" s="24" t="str">
        <f>IF(AND(游戏总表!I944&gt;0,游戏总表!Q944="低热度（≤198）"),LOG(游戏总表!I944,10),"")</f>
        <v/>
      </c>
      <c r="AC944" s="24" t="str">
        <f>IF(AND(游戏总表!I944&gt;0,游戏总表!R944="全年龄"),LOG(游戏总表!I944,10),"")</f>
        <v/>
      </c>
      <c r="AD944" s="24" t="str">
        <f>IF(AND(游戏总表!I944&gt;0,游戏总表!R944="非全年龄"),LOG(游戏总表!I944,10),"")</f>
        <v/>
      </c>
    </row>
    <row r="945" spans="25:30">
      <c r="Y945">
        <f>游戏总表!F945</f>
        <v>57.63</v>
      </c>
      <c r="Z945" s="24" t="str">
        <f>IF(游戏总表!I945&gt;0,LOG(游戏总表!I945,10),"")</f>
        <v/>
      </c>
      <c r="AA945" s="24" t="str">
        <f>IF(AND(游戏总表!I945&gt;0,游戏总表!Q945="高热度（&gt;198）"),LOG(游戏总表!I945,10),"")</f>
        <v/>
      </c>
      <c r="AB945" s="24" t="str">
        <f>IF(AND(游戏总表!I945&gt;0,游戏总表!Q945="低热度（≤198）"),LOG(游戏总表!I945,10),"")</f>
        <v/>
      </c>
      <c r="AC945" s="24" t="str">
        <f>IF(AND(游戏总表!I945&gt;0,游戏总表!R945="全年龄"),LOG(游戏总表!I945,10),"")</f>
        <v/>
      </c>
      <c r="AD945" s="24" t="str">
        <f>IF(AND(游戏总表!I945&gt;0,游戏总表!R945="非全年龄"),LOG(游戏总表!I945,10),"")</f>
        <v/>
      </c>
    </row>
    <row r="946" spans="25:30">
      <c r="Y946">
        <f>游戏总表!F946</f>
        <v>57.59</v>
      </c>
      <c r="Z946" s="24">
        <f>IF(游戏总表!I946&gt;0,LOG(游戏总表!I946,10),"")</f>
        <v>4.8699178322629759</v>
      </c>
      <c r="AA946" s="24">
        <f>IF(AND(游戏总表!I946&gt;0,游戏总表!Q946="高热度（&gt;198）"),LOG(游戏总表!I946,10),"")</f>
        <v>4.8699178322629759</v>
      </c>
      <c r="AB946" s="24" t="str">
        <f>IF(AND(游戏总表!I946&gt;0,游戏总表!Q946="低热度（≤198）"),LOG(游戏总表!I946,10),"")</f>
        <v/>
      </c>
      <c r="AC946" s="24">
        <f>IF(AND(游戏总表!I946&gt;0,游戏总表!R946="全年龄"),LOG(游戏总表!I946,10),"")</f>
        <v>4.8699178322629759</v>
      </c>
      <c r="AD946" s="24" t="str">
        <f>IF(AND(游戏总表!I946&gt;0,游戏总表!R946="非全年龄"),LOG(游戏总表!I946,10),"")</f>
        <v/>
      </c>
    </row>
    <row r="947" spans="25:30">
      <c r="Y947">
        <f>游戏总表!F947</f>
        <v>57.59</v>
      </c>
      <c r="Z947" s="24">
        <f>IF(游戏总表!I947&gt;0,LOG(游戏总表!I947,10),"")</f>
        <v>5.2353112453616841</v>
      </c>
      <c r="AA947" s="24">
        <f>IF(AND(游戏总表!I947&gt;0,游戏总表!Q947="高热度（&gt;198）"),LOG(游戏总表!I947,10),"")</f>
        <v>5.2353112453616841</v>
      </c>
      <c r="AB947" s="24" t="str">
        <f>IF(AND(游戏总表!I947&gt;0,游戏总表!Q947="低热度（≤198）"),LOG(游戏总表!I947,10),"")</f>
        <v/>
      </c>
      <c r="AC947" s="24" t="str">
        <f>IF(AND(游戏总表!I947&gt;0,游戏总表!R947="全年龄"),LOG(游戏总表!I947,10),"")</f>
        <v/>
      </c>
      <c r="AD947" s="24">
        <f>IF(AND(游戏总表!I947&gt;0,游戏总表!R947="非全年龄"),LOG(游戏总表!I947,10),"")</f>
        <v>5.2353112453616841</v>
      </c>
    </row>
    <row r="948" spans="25:30">
      <c r="Y948">
        <f>游戏总表!F948</f>
        <v>57.59</v>
      </c>
      <c r="Z948" s="24">
        <f>IF(游戏总表!I948&gt;0,LOG(游戏总表!I948,10),"")</f>
        <v>4.1752798184423838</v>
      </c>
      <c r="AA948" s="24" t="str">
        <f>IF(AND(游戏总表!I948&gt;0,游戏总表!Q948="高热度（&gt;198）"),LOG(游戏总表!I948,10),"")</f>
        <v/>
      </c>
      <c r="AB948" s="24">
        <f>IF(AND(游戏总表!I948&gt;0,游戏总表!Q948="低热度（≤198）"),LOG(游戏总表!I948,10),"")</f>
        <v>4.1752798184423838</v>
      </c>
      <c r="AC948" s="24">
        <f>IF(AND(游戏总表!I948&gt;0,游戏总表!R948="全年龄"),LOG(游戏总表!I948,10),"")</f>
        <v>4.1752798184423838</v>
      </c>
      <c r="AD948" s="24" t="str">
        <f>IF(AND(游戏总表!I948&gt;0,游戏总表!R948="非全年龄"),LOG(游戏总表!I948,10),"")</f>
        <v/>
      </c>
    </row>
    <row r="949" spans="25:30">
      <c r="Y949">
        <f>游戏总表!F949</f>
        <v>57.59</v>
      </c>
      <c r="Z949" s="24">
        <f>IF(游戏总表!I949&gt;0,LOG(游戏总表!I949,10),"")</f>
        <v>2.999130541287371</v>
      </c>
      <c r="AA949" s="24" t="str">
        <f>IF(AND(游戏总表!I949&gt;0,游戏总表!Q949="高热度（&gt;198）"),LOG(游戏总表!I949,10),"")</f>
        <v/>
      </c>
      <c r="AB949" s="24">
        <f>IF(AND(游戏总表!I949&gt;0,游戏总表!Q949="低热度（≤198）"),LOG(游戏总表!I949,10),"")</f>
        <v>2.999130541287371</v>
      </c>
      <c r="AC949" s="24">
        <f>IF(AND(游戏总表!I949&gt;0,游戏总表!R949="全年龄"),LOG(游戏总表!I949,10),"")</f>
        <v>2.999130541287371</v>
      </c>
      <c r="AD949" s="24" t="str">
        <f>IF(AND(游戏总表!I949&gt;0,游戏总表!R949="非全年龄"),LOG(游戏总表!I949,10),"")</f>
        <v/>
      </c>
    </row>
    <row r="950" spans="25:30">
      <c r="Y950">
        <f>游戏总表!F950</f>
        <v>57.56</v>
      </c>
      <c r="Z950" s="24">
        <f>IF(游戏总表!I950&gt;0,LOG(游戏总表!I950,10),"")</f>
        <v>2.8721562727482928</v>
      </c>
      <c r="AA950" s="24" t="str">
        <f>IF(AND(游戏总表!I950&gt;0,游戏总表!Q950="高热度（&gt;198）"),LOG(游戏总表!I950,10),"")</f>
        <v/>
      </c>
      <c r="AB950" s="24">
        <f>IF(AND(游戏总表!I950&gt;0,游戏总表!Q950="低热度（≤198）"),LOG(游戏总表!I950,10),"")</f>
        <v>2.8721562727482928</v>
      </c>
      <c r="AC950" s="24">
        <f>IF(AND(游戏总表!I950&gt;0,游戏总表!R950="全年龄"),LOG(游戏总表!I950,10),"")</f>
        <v>2.8721562727482928</v>
      </c>
      <c r="AD950" s="24" t="str">
        <f>IF(AND(游戏总表!I950&gt;0,游戏总表!R950="非全年龄"),LOG(游戏总表!I950,10),"")</f>
        <v/>
      </c>
    </row>
    <row r="951" spans="25:30">
      <c r="Y951">
        <f>游戏总表!F951</f>
        <v>57.56</v>
      </c>
      <c r="Z951" s="24">
        <f>IF(游戏总表!I951&gt;0,LOG(游戏总表!I951,10),"")</f>
        <v>5.1231915344031993</v>
      </c>
      <c r="AA951" s="24">
        <f>IF(AND(游戏总表!I951&gt;0,游戏总表!Q951="高热度（&gt;198）"),LOG(游戏总表!I951,10),"")</f>
        <v>5.1231915344031993</v>
      </c>
      <c r="AB951" s="24" t="str">
        <f>IF(AND(游戏总表!I951&gt;0,游戏总表!Q951="低热度（≤198）"),LOG(游戏总表!I951,10),"")</f>
        <v/>
      </c>
      <c r="AC951" s="24">
        <f>IF(AND(游戏总表!I951&gt;0,游戏总表!R951="全年龄"),LOG(游戏总表!I951,10),"")</f>
        <v>5.1231915344031993</v>
      </c>
      <c r="AD951" s="24" t="str">
        <f>IF(AND(游戏总表!I951&gt;0,游戏总表!R951="非全年龄"),LOG(游戏总表!I951,10),"")</f>
        <v/>
      </c>
    </row>
    <row r="952" spans="25:30">
      <c r="Y952">
        <f>游戏总表!F952</f>
        <v>57.56</v>
      </c>
      <c r="Z952" s="24">
        <f>IF(游戏总表!I952&gt;0,LOG(游戏总表!I952,10),"")</f>
        <v>3.6892200372638353</v>
      </c>
      <c r="AA952" s="24" t="str">
        <f>IF(AND(游戏总表!I952&gt;0,游戏总表!Q952="高热度（&gt;198）"),LOG(游戏总表!I952,10),"")</f>
        <v/>
      </c>
      <c r="AB952" s="24">
        <f>IF(AND(游戏总表!I952&gt;0,游戏总表!Q952="低热度（≤198）"),LOG(游戏总表!I952,10),"")</f>
        <v>3.6892200372638353</v>
      </c>
      <c r="AC952" s="24">
        <f>IF(AND(游戏总表!I952&gt;0,游戏总表!R952="全年龄"),LOG(游戏总表!I952,10),"")</f>
        <v>3.6892200372638353</v>
      </c>
      <c r="AD952" s="24" t="str">
        <f>IF(AND(游戏总表!I952&gt;0,游戏总表!R952="非全年龄"),LOG(游戏总表!I952,10),"")</f>
        <v/>
      </c>
    </row>
    <row r="953" spans="25:30">
      <c r="Y953">
        <f>游戏总表!F953</f>
        <v>57.56</v>
      </c>
      <c r="Z953" s="24">
        <f>IF(游戏总表!I953&gt;0,LOG(游戏总表!I953,10),"")</f>
        <v>2.0718820073061255</v>
      </c>
      <c r="AA953" s="24" t="str">
        <f>IF(AND(游戏总表!I953&gt;0,游戏总表!Q953="高热度（&gt;198）"),LOG(游戏总表!I953,10),"")</f>
        <v/>
      </c>
      <c r="AB953" s="24">
        <f>IF(AND(游戏总表!I953&gt;0,游戏总表!Q953="低热度（≤198）"),LOG(游戏总表!I953,10),"")</f>
        <v>2.0718820073061255</v>
      </c>
      <c r="AC953" s="24">
        <f>IF(AND(游戏总表!I953&gt;0,游戏总表!R953="全年龄"),LOG(游戏总表!I953,10),"")</f>
        <v>2.0718820073061255</v>
      </c>
      <c r="AD953" s="24" t="str">
        <f>IF(AND(游戏总表!I953&gt;0,游戏总表!R953="非全年龄"),LOG(游戏总表!I953,10),"")</f>
        <v/>
      </c>
    </row>
    <row r="954" spans="25:30">
      <c r="Y954">
        <f>游戏总表!F954</f>
        <v>57.53</v>
      </c>
      <c r="Z954" s="24">
        <f>IF(游戏总表!I954&gt;0,LOG(游戏总表!I954,10),"")</f>
        <v>2.2966651902615309</v>
      </c>
      <c r="AA954" s="24" t="str">
        <f>IF(AND(游戏总表!I954&gt;0,游戏总表!Q954="高热度（&gt;198）"),LOG(游戏总表!I954,10),"")</f>
        <v/>
      </c>
      <c r="AB954" s="24">
        <f>IF(AND(游戏总表!I954&gt;0,游戏总表!Q954="低热度（≤198）"),LOG(游戏总表!I954,10),"")</f>
        <v>2.2966651902615309</v>
      </c>
      <c r="AC954" s="24">
        <f>IF(AND(游戏总表!I954&gt;0,游戏总表!R954="全年龄"),LOG(游戏总表!I954,10),"")</f>
        <v>2.2966651902615309</v>
      </c>
      <c r="AD954" s="24" t="str">
        <f>IF(AND(游戏总表!I954&gt;0,游戏总表!R954="非全年龄"),LOG(游戏总表!I954,10),"")</f>
        <v/>
      </c>
    </row>
    <row r="955" spans="25:30">
      <c r="Y955">
        <f>游戏总表!F955</f>
        <v>57.53</v>
      </c>
      <c r="Z955" s="24" t="str">
        <f>IF(游戏总表!I955&gt;0,LOG(游戏总表!I955,10),"")</f>
        <v/>
      </c>
      <c r="AA955" s="24" t="str">
        <f>IF(AND(游戏总表!I955&gt;0,游戏总表!Q955="高热度（&gt;198）"),LOG(游戏总表!I955,10),"")</f>
        <v/>
      </c>
      <c r="AB955" s="24" t="str">
        <f>IF(AND(游戏总表!I955&gt;0,游戏总表!Q955="低热度（≤198）"),LOG(游戏总表!I955,10),"")</f>
        <v/>
      </c>
      <c r="AC955" s="24" t="str">
        <f>IF(AND(游戏总表!I955&gt;0,游戏总表!R955="全年龄"),LOG(游戏总表!I955,10),"")</f>
        <v/>
      </c>
      <c r="AD955" s="24" t="str">
        <f>IF(AND(游戏总表!I955&gt;0,游戏总表!R955="非全年龄"),LOG(游戏总表!I955,10),"")</f>
        <v/>
      </c>
    </row>
    <row r="956" spans="25:30">
      <c r="Y956">
        <f>游戏总表!F956</f>
        <v>57.53</v>
      </c>
      <c r="Z956" s="24">
        <f>IF(游戏总表!I956&gt;0,LOG(游戏总表!I956,10),"")</f>
        <v>3.022428371185486</v>
      </c>
      <c r="AA956" s="24" t="str">
        <f>IF(AND(游戏总表!I956&gt;0,游戏总表!Q956="高热度（&gt;198）"),LOG(游戏总表!I956,10),"")</f>
        <v/>
      </c>
      <c r="AB956" s="24">
        <f>IF(AND(游戏总表!I956&gt;0,游戏总表!Q956="低热度（≤198）"),LOG(游戏总表!I956,10),"")</f>
        <v>3.022428371185486</v>
      </c>
      <c r="AC956" s="24">
        <f>IF(AND(游戏总表!I956&gt;0,游戏总表!R956="全年龄"),LOG(游戏总表!I956,10),"")</f>
        <v>3.022428371185486</v>
      </c>
      <c r="AD956" s="24" t="str">
        <f>IF(AND(游戏总表!I956&gt;0,游戏总表!R956="非全年龄"),LOG(游戏总表!I956,10),"")</f>
        <v/>
      </c>
    </row>
    <row r="957" spans="25:30">
      <c r="Y957">
        <f>游戏总表!F957</f>
        <v>57.53</v>
      </c>
      <c r="Z957" s="24" t="str">
        <f>IF(游戏总表!I957&gt;0,LOG(游戏总表!I957,10),"")</f>
        <v/>
      </c>
      <c r="AA957" s="24" t="str">
        <f>IF(AND(游戏总表!I957&gt;0,游戏总表!Q957="高热度（&gt;198）"),LOG(游戏总表!I957,10),"")</f>
        <v/>
      </c>
      <c r="AB957" s="24" t="str">
        <f>IF(AND(游戏总表!I957&gt;0,游戏总表!Q957="低热度（≤198）"),LOG(游戏总表!I957,10),"")</f>
        <v/>
      </c>
      <c r="AC957" s="24" t="str">
        <f>IF(AND(游戏总表!I957&gt;0,游戏总表!R957="全年龄"),LOG(游戏总表!I957,10),"")</f>
        <v/>
      </c>
      <c r="AD957" s="24" t="str">
        <f>IF(AND(游戏总表!I957&gt;0,游戏总表!R957="非全年龄"),LOG(游戏总表!I957,10),"")</f>
        <v/>
      </c>
    </row>
    <row r="958" spans="25:30">
      <c r="Y958">
        <f>游戏总表!F958</f>
        <v>57.53</v>
      </c>
      <c r="Z958" s="24">
        <f>IF(游戏总表!I958&gt;0,LOG(游戏总表!I958,10),"")</f>
        <v>2.7937903846908183</v>
      </c>
      <c r="AA958" s="24" t="str">
        <f>IF(AND(游戏总表!I958&gt;0,游戏总表!Q958="高热度（&gt;198）"),LOG(游戏总表!I958,10),"")</f>
        <v/>
      </c>
      <c r="AB958" s="24">
        <f>IF(AND(游戏总表!I958&gt;0,游戏总表!Q958="低热度（≤198）"),LOG(游戏总表!I958,10),"")</f>
        <v>2.7937903846908183</v>
      </c>
      <c r="AC958" s="24" t="str">
        <f>IF(AND(游戏总表!I958&gt;0,游戏总表!R958="全年龄"),LOG(游戏总表!I958,10),"")</f>
        <v/>
      </c>
      <c r="AD958" s="24">
        <f>IF(AND(游戏总表!I958&gt;0,游戏总表!R958="非全年龄"),LOG(游戏总表!I958,10),"")</f>
        <v>2.7937903846908183</v>
      </c>
    </row>
    <row r="959" spans="25:30">
      <c r="Y959">
        <f>游戏总表!F959</f>
        <v>57.53</v>
      </c>
      <c r="Z959" s="24">
        <f>IF(游戏总表!I959&gt;0,LOG(游戏总表!I959,10),"")</f>
        <v>3.8470170979353542</v>
      </c>
      <c r="AA959" s="24">
        <f>IF(AND(游戏总表!I959&gt;0,游戏总表!Q959="高热度（&gt;198）"),LOG(游戏总表!I959,10),"")</f>
        <v>3.8470170979353542</v>
      </c>
      <c r="AB959" s="24" t="str">
        <f>IF(AND(游戏总表!I959&gt;0,游戏总表!Q959="低热度（≤198）"),LOG(游戏总表!I959,10),"")</f>
        <v/>
      </c>
      <c r="AC959" s="24">
        <f>IF(AND(游戏总表!I959&gt;0,游戏总表!R959="全年龄"),LOG(游戏总表!I959,10),"")</f>
        <v>3.8470170979353542</v>
      </c>
      <c r="AD959" s="24" t="str">
        <f>IF(AND(游戏总表!I959&gt;0,游戏总表!R959="非全年龄"),LOG(游戏总表!I959,10),"")</f>
        <v/>
      </c>
    </row>
    <row r="960" spans="25:30">
      <c r="Y960">
        <f>游戏总表!F960</f>
        <v>57.49</v>
      </c>
      <c r="Z960" s="24">
        <f>IF(游戏总表!I960&gt;0,LOG(游戏总表!I960,10),"")</f>
        <v>2.2041199826559246</v>
      </c>
      <c r="AA960" s="24" t="str">
        <f>IF(AND(游戏总表!I960&gt;0,游戏总表!Q960="高热度（&gt;198）"),LOG(游戏总表!I960,10),"")</f>
        <v/>
      </c>
      <c r="AB960" s="24">
        <f>IF(AND(游戏总表!I960&gt;0,游戏总表!Q960="低热度（≤198）"),LOG(游戏总表!I960,10),"")</f>
        <v>2.2041199826559246</v>
      </c>
      <c r="AC960" s="24" t="str">
        <f>IF(AND(游戏总表!I960&gt;0,游戏总表!R960="全年龄"),LOG(游戏总表!I960,10),"")</f>
        <v/>
      </c>
      <c r="AD960" s="24">
        <f>IF(AND(游戏总表!I960&gt;0,游戏总表!R960="非全年龄"),LOG(游戏总表!I960,10),"")</f>
        <v>2.2041199826559246</v>
      </c>
    </row>
    <row r="961" spans="25:30">
      <c r="Y961">
        <f>游戏总表!F961</f>
        <v>57.43</v>
      </c>
      <c r="Z961" s="24">
        <f>IF(游戏总表!I961&gt;0,LOG(游戏总表!I961,10),"")</f>
        <v>3.5415792439465803</v>
      </c>
      <c r="AA961" s="24" t="str">
        <f>IF(AND(游戏总表!I961&gt;0,游戏总表!Q961="高热度（&gt;198）"),LOG(游戏总表!I961,10),"")</f>
        <v/>
      </c>
      <c r="AB961" s="24">
        <f>IF(AND(游戏总表!I961&gt;0,游戏总表!Q961="低热度（≤198）"),LOG(游戏总表!I961,10),"")</f>
        <v>3.5415792439465803</v>
      </c>
      <c r="AC961" s="24">
        <f>IF(AND(游戏总表!I961&gt;0,游戏总表!R961="全年龄"),LOG(游戏总表!I961,10),"")</f>
        <v>3.5415792439465803</v>
      </c>
      <c r="AD961" s="24" t="str">
        <f>IF(AND(游戏总表!I961&gt;0,游戏总表!R961="非全年龄"),LOG(游戏总表!I961,10),"")</f>
        <v/>
      </c>
    </row>
    <row r="962" spans="25:30">
      <c r="Y962">
        <f>游戏总表!F962</f>
        <v>57.4</v>
      </c>
      <c r="Z962" s="24">
        <f>IF(游戏总表!I962&gt;0,LOG(游戏总表!I962,10),"")</f>
        <v>3.1818435879447722</v>
      </c>
      <c r="AA962" s="24" t="str">
        <f>IF(AND(游戏总表!I962&gt;0,游戏总表!Q962="高热度（&gt;198）"),LOG(游戏总表!I962,10),"")</f>
        <v/>
      </c>
      <c r="AB962" s="24">
        <f>IF(AND(游戏总表!I962&gt;0,游戏总表!Q962="低热度（≤198）"),LOG(游戏总表!I962,10),"")</f>
        <v>3.1818435879447722</v>
      </c>
      <c r="AC962" s="24">
        <f>IF(AND(游戏总表!I962&gt;0,游戏总表!R962="全年龄"),LOG(游戏总表!I962,10),"")</f>
        <v>3.1818435879447722</v>
      </c>
      <c r="AD962" s="24" t="str">
        <f>IF(AND(游戏总表!I962&gt;0,游戏总表!R962="非全年龄"),LOG(游戏总表!I962,10),"")</f>
        <v/>
      </c>
    </row>
    <row r="963" spans="25:30">
      <c r="Y963">
        <f>游戏总表!F963</f>
        <v>57.4</v>
      </c>
      <c r="Z963" s="24">
        <f>IF(游戏总表!I963&gt;0,LOG(游戏总表!I963,10),"")</f>
        <v>5.261907288011046</v>
      </c>
      <c r="AA963" s="24">
        <f>IF(AND(游戏总表!I963&gt;0,游戏总表!Q963="高热度（&gt;198）"),LOG(游戏总表!I963,10),"")</f>
        <v>5.261907288011046</v>
      </c>
      <c r="AB963" s="24" t="str">
        <f>IF(AND(游戏总表!I963&gt;0,游戏总表!Q963="低热度（≤198）"),LOG(游戏总表!I963,10),"")</f>
        <v/>
      </c>
      <c r="AC963" s="24">
        <f>IF(AND(游戏总表!I963&gt;0,游戏总表!R963="全年龄"),LOG(游戏总表!I963,10),"")</f>
        <v>5.261907288011046</v>
      </c>
      <c r="AD963" s="24" t="str">
        <f>IF(AND(游戏总表!I963&gt;0,游戏总表!R963="非全年龄"),LOG(游戏总表!I963,10),"")</f>
        <v/>
      </c>
    </row>
    <row r="964" spans="25:30">
      <c r="Y964">
        <f>游戏总表!F964</f>
        <v>57.4</v>
      </c>
      <c r="Z964" s="24">
        <f>IF(游戏总表!I964&gt;0,LOG(游戏总表!I964,10),"")</f>
        <v>3.1547282074401553</v>
      </c>
      <c r="AA964" s="24" t="str">
        <f>IF(AND(游戏总表!I964&gt;0,游戏总表!Q964="高热度（&gt;198）"),LOG(游戏总表!I964,10),"")</f>
        <v/>
      </c>
      <c r="AB964" s="24">
        <f>IF(AND(游戏总表!I964&gt;0,游戏总表!Q964="低热度（≤198）"),LOG(游戏总表!I964,10),"")</f>
        <v>3.1547282074401553</v>
      </c>
      <c r="AC964" s="24">
        <f>IF(AND(游戏总表!I964&gt;0,游戏总表!R964="全年龄"),LOG(游戏总表!I964,10),"")</f>
        <v>3.1547282074401553</v>
      </c>
      <c r="AD964" s="24" t="str">
        <f>IF(AND(游戏总表!I964&gt;0,游戏总表!R964="非全年龄"),LOG(游戏总表!I964,10),"")</f>
        <v/>
      </c>
    </row>
    <row r="965" spans="25:30">
      <c r="Y965">
        <f>游戏总表!F965</f>
        <v>57.36</v>
      </c>
      <c r="Z965" s="24">
        <f>IF(游戏总表!I965&gt;0,LOG(游戏总表!I965,10),"")</f>
        <v>3.8040712488856605</v>
      </c>
      <c r="AA965" s="24">
        <f>IF(AND(游戏总表!I965&gt;0,游戏总表!Q965="高热度（&gt;198）"),LOG(游戏总表!I965,10),"")</f>
        <v>3.8040712488856605</v>
      </c>
      <c r="AB965" s="24" t="str">
        <f>IF(AND(游戏总表!I965&gt;0,游戏总表!Q965="低热度（≤198）"),LOG(游戏总表!I965,10),"")</f>
        <v/>
      </c>
      <c r="AC965" s="24" t="str">
        <f>IF(AND(游戏总表!I965&gt;0,游戏总表!R965="全年龄"),LOG(游戏总表!I965,10),"")</f>
        <v/>
      </c>
      <c r="AD965" s="24">
        <f>IF(AND(游戏总表!I965&gt;0,游戏总表!R965="非全年龄"),LOG(游戏总表!I965,10),"")</f>
        <v>3.8040712488856605</v>
      </c>
    </row>
    <row r="966" spans="25:30">
      <c r="Y966">
        <f>游戏总表!F966</f>
        <v>57.36</v>
      </c>
      <c r="Z966" s="24">
        <f>IF(游戏总表!I966&gt;0,LOG(游戏总表!I966,10),"")</f>
        <v>5.3443981690453031</v>
      </c>
      <c r="AA966" s="24">
        <f>IF(AND(游戏总表!I966&gt;0,游戏总表!Q966="高热度（&gt;198）"),LOG(游戏总表!I966,10),"")</f>
        <v>5.3443981690453031</v>
      </c>
      <c r="AB966" s="24" t="str">
        <f>IF(AND(游戏总表!I966&gt;0,游戏总表!Q966="低热度（≤198）"),LOG(游戏总表!I966,10),"")</f>
        <v/>
      </c>
      <c r="AC966" s="24">
        <f>IF(AND(游戏总表!I966&gt;0,游戏总表!R966="全年龄"),LOG(游戏总表!I966,10),"")</f>
        <v>5.3443981690453031</v>
      </c>
      <c r="AD966" s="24" t="str">
        <f>IF(AND(游戏总表!I966&gt;0,游戏总表!R966="非全年龄"),LOG(游戏总表!I966,10),"")</f>
        <v/>
      </c>
    </row>
    <row r="967" spans="25:30">
      <c r="Y967">
        <f>游戏总表!F967</f>
        <v>57.3</v>
      </c>
      <c r="Z967" s="24">
        <f>IF(游戏总表!I967&gt;0,LOG(游戏总表!I967,10),"")</f>
        <v>3.3140779917792127</v>
      </c>
      <c r="AA967" s="24" t="str">
        <f>IF(AND(游戏总表!I967&gt;0,游戏总表!Q967="高热度（&gt;198）"),LOG(游戏总表!I967,10),"")</f>
        <v/>
      </c>
      <c r="AB967" s="24">
        <f>IF(AND(游戏总表!I967&gt;0,游戏总表!Q967="低热度（≤198）"),LOG(游戏总表!I967,10),"")</f>
        <v>3.3140779917792127</v>
      </c>
      <c r="AC967" s="24">
        <f>IF(AND(游戏总表!I967&gt;0,游戏总表!R967="全年龄"),LOG(游戏总表!I967,10),"")</f>
        <v>3.3140779917792127</v>
      </c>
      <c r="AD967" s="24" t="str">
        <f>IF(AND(游戏总表!I967&gt;0,游戏总表!R967="非全年龄"),LOG(游戏总表!I967,10),"")</f>
        <v/>
      </c>
    </row>
    <row r="968" spans="25:30">
      <c r="Y968">
        <f>游戏总表!F968</f>
        <v>57.26</v>
      </c>
      <c r="Z968" s="24">
        <f>IF(游戏总表!I968&gt;0,LOG(游戏总表!I968,10),"")</f>
        <v>2.6857417386022635</v>
      </c>
      <c r="AA968" s="24" t="str">
        <f>IF(AND(游戏总表!I968&gt;0,游戏总表!Q968="高热度（&gt;198）"),LOG(游戏总表!I968,10),"")</f>
        <v/>
      </c>
      <c r="AB968" s="24">
        <f>IF(AND(游戏总表!I968&gt;0,游戏总表!Q968="低热度（≤198）"),LOG(游戏总表!I968,10),"")</f>
        <v>2.6857417386022635</v>
      </c>
      <c r="AC968" s="24">
        <f>IF(AND(游戏总表!I968&gt;0,游戏总表!R968="全年龄"),LOG(游戏总表!I968,10),"")</f>
        <v>2.6857417386022635</v>
      </c>
      <c r="AD968" s="24" t="str">
        <f>IF(AND(游戏总表!I968&gt;0,游戏总表!R968="非全年龄"),LOG(游戏总表!I968,10),"")</f>
        <v/>
      </c>
    </row>
    <row r="969" spans="25:30">
      <c r="Y969">
        <f>游戏总表!F969</f>
        <v>57.2</v>
      </c>
      <c r="Z969" s="24">
        <f>IF(游戏总表!I969&gt;0,LOG(游戏总表!I969,10),"")</f>
        <v>3.3762118502826723</v>
      </c>
      <c r="AA969" s="24" t="str">
        <f>IF(AND(游戏总表!I969&gt;0,游戏总表!Q969="高热度（&gt;198）"),LOG(游戏总表!I969,10),"")</f>
        <v/>
      </c>
      <c r="AB969" s="24">
        <f>IF(AND(游戏总表!I969&gt;0,游戏总表!Q969="低热度（≤198）"),LOG(游戏总表!I969,10),"")</f>
        <v>3.3762118502826723</v>
      </c>
      <c r="AC969" s="24">
        <f>IF(AND(游戏总表!I969&gt;0,游戏总表!R969="全年龄"),LOG(游戏总表!I969,10),"")</f>
        <v>3.3762118502826723</v>
      </c>
      <c r="AD969" s="24" t="str">
        <f>IF(AND(游戏总表!I969&gt;0,游戏总表!R969="非全年龄"),LOG(游戏总表!I969,10),"")</f>
        <v/>
      </c>
    </row>
    <row r="970" spans="25:30">
      <c r="Y970">
        <f>游戏总表!F970</f>
        <v>57.2</v>
      </c>
      <c r="Z970" s="24">
        <f>IF(游戏总表!I970&gt;0,LOG(游戏总表!I970,10),"")</f>
        <v>0</v>
      </c>
      <c r="AA970" s="24" t="str">
        <f>IF(AND(游戏总表!I970&gt;0,游戏总表!Q970="高热度（&gt;198）"),LOG(游戏总表!I970,10),"")</f>
        <v/>
      </c>
      <c r="AB970" s="24">
        <f>IF(AND(游戏总表!I970&gt;0,游戏总表!Q970="低热度（≤198）"),LOG(游戏总表!I970,10),"")</f>
        <v>0</v>
      </c>
      <c r="AC970" s="24">
        <f>IF(AND(游戏总表!I970&gt;0,游戏总表!R970="全年龄"),LOG(游戏总表!I970,10),"")</f>
        <v>0</v>
      </c>
      <c r="AD970" s="24" t="str">
        <f>IF(AND(游戏总表!I970&gt;0,游戏总表!R970="非全年龄"),LOG(游戏总表!I970,10),"")</f>
        <v/>
      </c>
    </row>
    <row r="971" spans="25:30">
      <c r="Y971">
        <f>游戏总表!F971</f>
        <v>57.2</v>
      </c>
      <c r="Z971" s="24">
        <f>IF(游戏总表!I971&gt;0,LOG(游戏总表!I971,10),"")</f>
        <v>0</v>
      </c>
      <c r="AA971" s="24" t="str">
        <f>IF(AND(游戏总表!I971&gt;0,游戏总表!Q971="高热度（&gt;198）"),LOG(游戏总表!I971,10),"")</f>
        <v/>
      </c>
      <c r="AB971" s="24">
        <f>IF(AND(游戏总表!I971&gt;0,游戏总表!Q971="低热度（≤198）"),LOG(游戏总表!I971,10),"")</f>
        <v>0</v>
      </c>
      <c r="AC971" s="24">
        <f>IF(AND(游戏总表!I971&gt;0,游戏总表!R971="全年龄"),LOG(游戏总表!I971,10),"")</f>
        <v>0</v>
      </c>
      <c r="AD971" s="24" t="str">
        <f>IF(AND(游戏总表!I971&gt;0,游戏总表!R971="非全年龄"),LOG(游戏总表!I971,10),"")</f>
        <v/>
      </c>
    </row>
    <row r="972" spans="25:30">
      <c r="Y972">
        <f>游戏总表!F972</f>
        <v>57.2</v>
      </c>
      <c r="Z972" s="24">
        <f>IF(游戏总表!I972&gt;0,LOG(游戏总表!I972,10),"")</f>
        <v>2.6020599913279621</v>
      </c>
      <c r="AA972" s="24" t="str">
        <f>IF(AND(游戏总表!I972&gt;0,游戏总表!Q972="高热度（&gt;198）"),LOG(游戏总表!I972,10),"")</f>
        <v/>
      </c>
      <c r="AB972" s="24">
        <f>IF(AND(游戏总表!I972&gt;0,游戏总表!Q972="低热度（≤198）"),LOG(游戏总表!I972,10),"")</f>
        <v>2.6020599913279621</v>
      </c>
      <c r="AC972" s="24">
        <f>IF(AND(游戏总表!I972&gt;0,游戏总表!R972="全年龄"),LOG(游戏总表!I972,10),"")</f>
        <v>2.6020599913279621</v>
      </c>
      <c r="AD972" s="24" t="str">
        <f>IF(AND(游戏总表!I972&gt;0,游戏总表!R972="非全年龄"),LOG(游戏总表!I972,10),"")</f>
        <v/>
      </c>
    </row>
    <row r="973" spans="25:30">
      <c r="Y973">
        <f>游戏总表!F973</f>
        <v>57.13</v>
      </c>
      <c r="Z973" s="24">
        <f>IF(游戏总表!I973&gt;0,LOG(游戏总表!I973,10),"")</f>
        <v>1.6989700043360185</v>
      </c>
      <c r="AA973" s="24" t="str">
        <f>IF(AND(游戏总表!I973&gt;0,游戏总表!Q973="高热度（&gt;198）"),LOG(游戏总表!I973,10),"")</f>
        <v/>
      </c>
      <c r="AB973" s="24">
        <f>IF(AND(游戏总表!I973&gt;0,游戏总表!Q973="低热度（≤198）"),LOG(游戏总表!I973,10),"")</f>
        <v>1.6989700043360185</v>
      </c>
      <c r="AC973" s="24">
        <f>IF(AND(游戏总表!I973&gt;0,游戏总表!R973="全年龄"),LOG(游戏总表!I973,10),"")</f>
        <v>1.6989700043360185</v>
      </c>
      <c r="AD973" s="24" t="str">
        <f>IF(AND(游戏总表!I973&gt;0,游戏总表!R973="非全年龄"),LOG(游戏总表!I973,10),"")</f>
        <v/>
      </c>
    </row>
    <row r="974" spans="25:30">
      <c r="Y974">
        <f>游戏总表!F974</f>
        <v>57.1</v>
      </c>
      <c r="Z974" s="24">
        <f>IF(游戏总表!I974&gt;0,LOG(游戏总表!I974,10),"")</f>
        <v>4.6295828745357959</v>
      </c>
      <c r="AA974" s="24">
        <f>IF(AND(游戏总表!I974&gt;0,游戏总表!Q974="高热度（&gt;198）"),LOG(游戏总表!I974,10),"")</f>
        <v>4.6295828745357959</v>
      </c>
      <c r="AB974" s="24" t="str">
        <f>IF(AND(游戏总表!I974&gt;0,游戏总表!Q974="低热度（≤198）"),LOG(游戏总表!I974,10),"")</f>
        <v/>
      </c>
      <c r="AC974" s="24">
        <f>IF(AND(游戏总表!I974&gt;0,游戏总表!R974="全年龄"),LOG(游戏总表!I974,10),"")</f>
        <v>4.6295828745357959</v>
      </c>
      <c r="AD974" s="24" t="str">
        <f>IF(AND(游戏总表!I974&gt;0,游戏总表!R974="非全年龄"),LOG(游戏总表!I974,10),"")</f>
        <v/>
      </c>
    </row>
    <row r="975" spans="25:30">
      <c r="Y975">
        <f>游戏总表!F975</f>
        <v>57.1</v>
      </c>
      <c r="Z975" s="24">
        <f>IF(游戏总表!I975&gt;0,LOG(游戏总表!I975,10),"")</f>
        <v>3.2124539610402754</v>
      </c>
      <c r="AA975" s="24" t="str">
        <f>IF(AND(游戏总表!I975&gt;0,游戏总表!Q975="高热度（&gt;198）"),LOG(游戏总表!I975,10),"")</f>
        <v/>
      </c>
      <c r="AB975" s="24">
        <f>IF(AND(游戏总表!I975&gt;0,游戏总表!Q975="低热度（≤198）"),LOG(游戏总表!I975,10),"")</f>
        <v>3.2124539610402754</v>
      </c>
      <c r="AC975" s="24">
        <f>IF(AND(游戏总表!I975&gt;0,游戏总表!R975="全年龄"),LOG(游戏总表!I975,10),"")</f>
        <v>3.2124539610402754</v>
      </c>
      <c r="AD975" s="24" t="str">
        <f>IF(AND(游戏总表!I975&gt;0,游戏总表!R975="非全年龄"),LOG(游戏总表!I975,10),"")</f>
        <v/>
      </c>
    </row>
    <row r="976" spans="25:30">
      <c r="Y976">
        <f>游戏总表!F976</f>
        <v>57.1</v>
      </c>
      <c r="Z976" s="24">
        <f>IF(游戏总表!I976&gt;0,LOG(游戏总表!I976,10),"")</f>
        <v>1.8750612633916997</v>
      </c>
      <c r="AA976" s="24" t="str">
        <f>IF(AND(游戏总表!I976&gt;0,游戏总表!Q976="高热度（&gt;198）"),LOG(游戏总表!I976,10),"")</f>
        <v/>
      </c>
      <c r="AB976" s="24">
        <f>IF(AND(游戏总表!I976&gt;0,游戏总表!Q976="低热度（≤198）"),LOG(游戏总表!I976,10),"")</f>
        <v>1.8750612633916997</v>
      </c>
      <c r="AC976" s="24">
        <f>IF(AND(游戏总表!I976&gt;0,游戏总表!R976="全年龄"),LOG(游戏总表!I976,10),"")</f>
        <v>1.8750612633916997</v>
      </c>
      <c r="AD976" s="24" t="str">
        <f>IF(AND(游戏总表!I976&gt;0,游戏总表!R976="非全年龄"),LOG(游戏总表!I976,10),"")</f>
        <v/>
      </c>
    </row>
    <row r="977" spans="25:30">
      <c r="Y977">
        <f>游戏总表!F977</f>
        <v>57.07</v>
      </c>
      <c r="Z977" s="24">
        <f>IF(游戏总表!I977&gt;0,LOG(游戏总表!I977,10),"")</f>
        <v>3.6285932558512588</v>
      </c>
      <c r="AA977" s="24" t="str">
        <f>IF(AND(游戏总表!I977&gt;0,游戏总表!Q977="高热度（&gt;198）"),LOG(游戏总表!I977,10),"")</f>
        <v/>
      </c>
      <c r="AB977" s="24">
        <f>IF(AND(游戏总表!I977&gt;0,游戏总表!Q977="低热度（≤198）"),LOG(游戏总表!I977,10),"")</f>
        <v>3.6285932558512588</v>
      </c>
      <c r="AC977" s="24" t="str">
        <f>IF(AND(游戏总表!I977&gt;0,游戏总表!R977="全年龄"),LOG(游戏总表!I977,10),"")</f>
        <v/>
      </c>
      <c r="AD977" s="24">
        <f>IF(AND(游戏总表!I977&gt;0,游戏总表!R977="非全年龄"),LOG(游戏总表!I977,10),"")</f>
        <v>3.6285932558512588</v>
      </c>
    </row>
    <row r="978" spans="25:30">
      <c r="Y978">
        <f>游戏总表!F978</f>
        <v>57.07</v>
      </c>
      <c r="Z978" s="24">
        <f>IF(游戏总表!I978&gt;0,LOG(游戏总表!I978,10),"")</f>
        <v>3.0199466816788423</v>
      </c>
      <c r="AA978" s="24" t="str">
        <f>IF(AND(游戏总表!I978&gt;0,游戏总表!Q978="高热度（&gt;198）"),LOG(游戏总表!I978,10),"")</f>
        <v/>
      </c>
      <c r="AB978" s="24">
        <f>IF(AND(游戏总表!I978&gt;0,游戏总表!Q978="低热度（≤198）"),LOG(游戏总表!I978,10),"")</f>
        <v>3.0199466816788423</v>
      </c>
      <c r="AC978" s="24">
        <f>IF(AND(游戏总表!I978&gt;0,游戏总表!R978="全年龄"),LOG(游戏总表!I978,10),"")</f>
        <v>3.0199466816788423</v>
      </c>
      <c r="AD978" s="24" t="str">
        <f>IF(AND(游戏总表!I978&gt;0,游戏总表!R978="非全年龄"),LOG(游戏总表!I978,10),"")</f>
        <v/>
      </c>
    </row>
    <row r="979" spans="25:30">
      <c r="Y979">
        <f>游戏总表!F979</f>
        <v>57.03</v>
      </c>
      <c r="Z979" s="24" t="str">
        <f>IF(游戏总表!I979&gt;0,LOG(游戏总表!I979,10),"")</f>
        <v/>
      </c>
      <c r="AA979" s="24" t="str">
        <f>IF(AND(游戏总表!I979&gt;0,游戏总表!Q979="高热度（&gt;198）"),LOG(游戏总表!I979,10),"")</f>
        <v/>
      </c>
      <c r="AB979" s="24" t="str">
        <f>IF(AND(游戏总表!I979&gt;0,游戏总表!Q979="低热度（≤198）"),LOG(游戏总表!I979,10),"")</f>
        <v/>
      </c>
      <c r="AC979" s="24" t="str">
        <f>IF(AND(游戏总表!I979&gt;0,游戏总表!R979="全年龄"),LOG(游戏总表!I979,10),"")</f>
        <v/>
      </c>
      <c r="AD979" s="24" t="str">
        <f>IF(AND(游戏总表!I979&gt;0,游戏总表!R979="非全年龄"),LOG(游戏总表!I979,10),"")</f>
        <v/>
      </c>
    </row>
    <row r="980" spans="25:30">
      <c r="Y980">
        <f>游戏总表!F980</f>
        <v>57</v>
      </c>
      <c r="Z980" s="24">
        <f>IF(游戏总表!I980&gt;0,LOG(游戏总表!I980,10),"")</f>
        <v>2.9253120914996491</v>
      </c>
      <c r="AA980" s="24" t="str">
        <f>IF(AND(游戏总表!I980&gt;0,游戏总表!Q980="高热度（&gt;198）"),LOG(游戏总表!I980,10),"")</f>
        <v/>
      </c>
      <c r="AB980" s="24">
        <f>IF(AND(游戏总表!I980&gt;0,游戏总表!Q980="低热度（≤198）"),LOG(游戏总表!I980,10),"")</f>
        <v>2.9253120914996491</v>
      </c>
      <c r="AC980" s="24">
        <f>IF(AND(游戏总表!I980&gt;0,游戏总表!R980="全年龄"),LOG(游戏总表!I980,10),"")</f>
        <v>2.9253120914996491</v>
      </c>
      <c r="AD980" s="24" t="str">
        <f>IF(AND(游戏总表!I980&gt;0,游戏总表!R980="非全年龄"),LOG(游戏总表!I980,10),"")</f>
        <v/>
      </c>
    </row>
    <row r="981" spans="25:30">
      <c r="Y981">
        <f>游戏总表!F981</f>
        <v>57</v>
      </c>
      <c r="Z981" s="24">
        <f>IF(游戏总表!I981&gt;0,LOG(游戏总表!I981,10),"")</f>
        <v>3.1872386198314784</v>
      </c>
      <c r="AA981" s="24" t="str">
        <f>IF(AND(游戏总表!I981&gt;0,游戏总表!Q981="高热度（&gt;198）"),LOG(游戏总表!I981,10),"")</f>
        <v/>
      </c>
      <c r="AB981" s="24">
        <f>IF(AND(游戏总表!I981&gt;0,游戏总表!Q981="低热度（≤198）"),LOG(游戏总表!I981,10),"")</f>
        <v>3.1872386198314784</v>
      </c>
      <c r="AC981" s="24" t="str">
        <f>IF(AND(游戏总表!I981&gt;0,游戏总表!R981="全年龄"),LOG(游戏总表!I981,10),"")</f>
        <v/>
      </c>
      <c r="AD981" s="24">
        <f>IF(AND(游戏总表!I981&gt;0,游戏总表!R981="非全年龄"),LOG(游戏总表!I981,10),"")</f>
        <v>3.1872386198314784</v>
      </c>
    </row>
    <row r="982" spans="25:30">
      <c r="Y982">
        <f>游戏总表!F982</f>
        <v>56.97</v>
      </c>
      <c r="Z982" s="24">
        <f>IF(游戏总表!I982&gt;0,LOG(游戏总表!I982,10),"")</f>
        <v>4.4412551209304283</v>
      </c>
      <c r="AA982" s="24">
        <f>IF(AND(游戏总表!I982&gt;0,游戏总表!Q982="高热度（&gt;198）"),LOG(游戏总表!I982,10),"")</f>
        <v>4.4412551209304283</v>
      </c>
      <c r="AB982" s="24" t="str">
        <f>IF(AND(游戏总表!I982&gt;0,游戏总表!Q982="低热度（≤198）"),LOG(游戏总表!I982,10),"")</f>
        <v/>
      </c>
      <c r="AC982" s="24">
        <f>IF(AND(游戏总表!I982&gt;0,游戏总表!R982="全年龄"),LOG(游戏总表!I982,10),"")</f>
        <v>4.4412551209304283</v>
      </c>
      <c r="AD982" s="24" t="str">
        <f>IF(AND(游戏总表!I982&gt;0,游戏总表!R982="非全年龄"),LOG(游戏总表!I982,10),"")</f>
        <v/>
      </c>
    </row>
    <row r="983" spans="25:30">
      <c r="Y983">
        <f>游戏总表!F983</f>
        <v>56.97</v>
      </c>
      <c r="Z983" s="24">
        <f>IF(游戏总表!I983&gt;0,LOG(游戏总表!I983,10),"")</f>
        <v>1.9344984512435675</v>
      </c>
      <c r="AA983" s="24" t="str">
        <f>IF(AND(游戏总表!I983&gt;0,游戏总表!Q983="高热度（&gt;198）"),LOG(游戏总表!I983,10),"")</f>
        <v/>
      </c>
      <c r="AB983" s="24">
        <f>IF(AND(游戏总表!I983&gt;0,游戏总表!Q983="低热度（≤198）"),LOG(游戏总表!I983,10),"")</f>
        <v>1.9344984512435675</v>
      </c>
      <c r="AC983" s="24">
        <f>IF(AND(游戏总表!I983&gt;0,游戏总表!R983="全年龄"),LOG(游戏总表!I983,10),"")</f>
        <v>1.9344984512435675</v>
      </c>
      <c r="AD983" s="24" t="str">
        <f>IF(AND(游戏总表!I983&gt;0,游戏总表!R983="非全年龄"),LOG(游戏总表!I983,10),"")</f>
        <v/>
      </c>
    </row>
    <row r="984" spans="25:30">
      <c r="Y984">
        <f>游戏总表!F984</f>
        <v>56.97</v>
      </c>
      <c r="Z984" s="24">
        <f>IF(游戏总表!I984&gt;0,LOG(游戏总表!I984,10),"")</f>
        <v>3.0362295440862943</v>
      </c>
      <c r="AA984" s="24" t="str">
        <f>IF(AND(游戏总表!I984&gt;0,游戏总表!Q984="高热度（&gt;198）"),LOG(游戏总表!I984,10),"")</f>
        <v/>
      </c>
      <c r="AB984" s="24">
        <f>IF(AND(游戏总表!I984&gt;0,游戏总表!Q984="低热度（≤198）"),LOG(游戏总表!I984,10),"")</f>
        <v>3.0362295440862943</v>
      </c>
      <c r="AC984" s="24" t="str">
        <f>IF(AND(游戏总表!I984&gt;0,游戏总表!R984="全年龄"),LOG(游戏总表!I984,10),"")</f>
        <v/>
      </c>
      <c r="AD984" s="24">
        <f>IF(AND(游戏总表!I984&gt;0,游戏总表!R984="非全年龄"),LOG(游戏总表!I984,10),"")</f>
        <v>3.0362295440862943</v>
      </c>
    </row>
    <row r="985" spans="25:30">
      <c r="Y985">
        <f>游戏总表!F985</f>
        <v>56.97</v>
      </c>
      <c r="Z985" s="24">
        <f>IF(游戏总表!I985&gt;0,LOG(游戏总表!I985,10),"")</f>
        <v>2.2922560713564755</v>
      </c>
      <c r="AA985" s="24" t="str">
        <f>IF(AND(游戏总表!I985&gt;0,游戏总表!Q985="高热度（&gt;198）"),LOG(游戏总表!I985,10),"")</f>
        <v/>
      </c>
      <c r="AB985" s="24">
        <f>IF(AND(游戏总表!I985&gt;0,游戏总表!Q985="低热度（≤198）"),LOG(游戏总表!I985,10),"")</f>
        <v>2.2922560713564755</v>
      </c>
      <c r="AC985" s="24">
        <f>IF(AND(游戏总表!I985&gt;0,游戏总表!R985="全年龄"),LOG(游戏总表!I985,10),"")</f>
        <v>2.2922560713564755</v>
      </c>
      <c r="AD985" s="24" t="str">
        <f>IF(AND(游戏总表!I985&gt;0,游戏总表!R985="非全年龄"),LOG(游戏总表!I985,10),"")</f>
        <v/>
      </c>
    </row>
    <row r="986" spans="25:30">
      <c r="Y986">
        <f>游戏总表!F986</f>
        <v>56.94</v>
      </c>
      <c r="Z986" s="24">
        <f>IF(游戏总表!I986&gt;0,LOG(游戏总表!I986,10),"")</f>
        <v>2.7474118078864231</v>
      </c>
      <c r="AA986" s="24" t="str">
        <f>IF(AND(游戏总表!I986&gt;0,游戏总表!Q986="高热度（&gt;198）"),LOG(游戏总表!I986,10),"")</f>
        <v/>
      </c>
      <c r="AB986" s="24">
        <f>IF(AND(游戏总表!I986&gt;0,游戏总表!Q986="低热度（≤198）"),LOG(游戏总表!I986,10),"")</f>
        <v>2.7474118078864231</v>
      </c>
      <c r="AC986" s="24">
        <f>IF(AND(游戏总表!I986&gt;0,游戏总表!R986="全年龄"),LOG(游戏总表!I986,10),"")</f>
        <v>2.7474118078864231</v>
      </c>
      <c r="AD986" s="24" t="str">
        <f>IF(AND(游戏总表!I986&gt;0,游戏总表!R986="非全年龄"),LOG(游戏总表!I986,10),"")</f>
        <v/>
      </c>
    </row>
    <row r="987" spans="25:30">
      <c r="Y987">
        <f>游戏总表!F987</f>
        <v>56.94</v>
      </c>
      <c r="Z987" s="24">
        <f>IF(游戏总表!I987&gt;0,LOG(游戏总表!I987,10),"")</f>
        <v>3.4017450822370625</v>
      </c>
      <c r="AA987" s="24" t="str">
        <f>IF(AND(游戏总表!I987&gt;0,游戏总表!Q987="高热度（&gt;198）"),LOG(游戏总表!I987,10),"")</f>
        <v/>
      </c>
      <c r="AB987" s="24">
        <f>IF(AND(游戏总表!I987&gt;0,游戏总表!Q987="低热度（≤198）"),LOG(游戏总表!I987,10),"")</f>
        <v>3.4017450822370625</v>
      </c>
      <c r="AC987" s="24">
        <f>IF(AND(游戏总表!I987&gt;0,游戏总表!R987="全年龄"),LOG(游戏总表!I987,10),"")</f>
        <v>3.4017450822370625</v>
      </c>
      <c r="AD987" s="24" t="str">
        <f>IF(AND(游戏总表!I987&gt;0,游戏总表!R987="非全年龄"),LOG(游戏总表!I987,10),"")</f>
        <v/>
      </c>
    </row>
    <row r="988" spans="25:30">
      <c r="Y988">
        <f>游戏总表!F988</f>
        <v>56.87</v>
      </c>
      <c r="Z988" s="24">
        <f>IF(游戏总表!I988&gt;0,LOG(游戏总表!I988,10),"")</f>
        <v>3.5189085736914141</v>
      </c>
      <c r="AA988" s="24" t="str">
        <f>IF(AND(游戏总表!I988&gt;0,游戏总表!Q988="高热度（&gt;198）"),LOG(游戏总表!I988,10),"")</f>
        <v/>
      </c>
      <c r="AB988" s="24">
        <f>IF(AND(游戏总表!I988&gt;0,游戏总表!Q988="低热度（≤198）"),LOG(游戏总表!I988,10),"")</f>
        <v>3.5189085736914141</v>
      </c>
      <c r="AC988" s="24">
        <f>IF(AND(游戏总表!I988&gt;0,游戏总表!R988="全年龄"),LOG(游戏总表!I988,10),"")</f>
        <v>3.5189085736914141</v>
      </c>
      <c r="AD988" s="24" t="str">
        <f>IF(AND(游戏总表!I988&gt;0,游戏总表!R988="非全年龄"),LOG(游戏总表!I988,10),"")</f>
        <v/>
      </c>
    </row>
    <row r="989" spans="25:30">
      <c r="Y989">
        <f>游戏总表!F989</f>
        <v>56.87</v>
      </c>
      <c r="Z989" s="24">
        <f>IF(游戏总表!I989&gt;0,LOG(游戏总表!I989,10),"")</f>
        <v>5.4985338478238903</v>
      </c>
      <c r="AA989" s="24">
        <f>IF(AND(游戏总表!I989&gt;0,游戏总表!Q989="高热度（&gt;198）"),LOG(游戏总表!I989,10),"")</f>
        <v>5.4985338478238903</v>
      </c>
      <c r="AB989" s="24" t="str">
        <f>IF(AND(游戏总表!I989&gt;0,游戏总表!Q989="低热度（≤198）"),LOG(游戏总表!I989,10),"")</f>
        <v/>
      </c>
      <c r="AC989" s="24">
        <f>IF(AND(游戏总表!I989&gt;0,游戏总表!R989="全年龄"),LOG(游戏总表!I989,10),"")</f>
        <v>5.4985338478238903</v>
      </c>
      <c r="AD989" s="24" t="str">
        <f>IF(AND(游戏总表!I989&gt;0,游戏总表!R989="非全年龄"),LOG(游戏总表!I989,10),"")</f>
        <v/>
      </c>
    </row>
    <row r="990" spans="25:30">
      <c r="Y990">
        <f>游戏总表!F990</f>
        <v>56.84</v>
      </c>
      <c r="Z990" s="24">
        <f>IF(游戏总表!I990&gt;0,LOG(游戏总表!I990,10),"")</f>
        <v>3.5360531551592045</v>
      </c>
      <c r="AA990" s="24" t="str">
        <f>IF(AND(游戏总表!I990&gt;0,游戏总表!Q990="高热度（&gt;198）"),LOG(游戏总表!I990,10),"")</f>
        <v/>
      </c>
      <c r="AB990" s="24">
        <f>IF(AND(游戏总表!I990&gt;0,游戏总表!Q990="低热度（≤198）"),LOG(游戏总表!I990,10),"")</f>
        <v>3.5360531551592045</v>
      </c>
      <c r="AC990" s="24" t="str">
        <f>IF(AND(游戏总表!I990&gt;0,游戏总表!R990="全年龄"),LOG(游戏总表!I990,10),"")</f>
        <v/>
      </c>
      <c r="AD990" s="24">
        <f>IF(AND(游戏总表!I990&gt;0,游戏总表!R990="非全年龄"),LOG(游戏总表!I990,10),"")</f>
        <v>3.5360531551592045</v>
      </c>
    </row>
    <row r="991" spans="25:30">
      <c r="Y991">
        <f>游戏总表!F991</f>
        <v>56.84</v>
      </c>
      <c r="Z991" s="24">
        <f>IF(游戏总表!I991&gt;0,LOG(游戏总表!I991,10),"")</f>
        <v>4.8166919367211012</v>
      </c>
      <c r="AA991" s="24">
        <f>IF(AND(游戏总表!I991&gt;0,游戏总表!Q991="高热度（&gt;198）"),LOG(游戏总表!I991,10),"")</f>
        <v>4.8166919367211012</v>
      </c>
      <c r="AB991" s="24" t="str">
        <f>IF(AND(游戏总表!I991&gt;0,游戏总表!Q991="低热度（≤198）"),LOG(游戏总表!I991,10),"")</f>
        <v/>
      </c>
      <c r="AC991" s="24" t="str">
        <f>IF(AND(游戏总表!I991&gt;0,游戏总表!R991="全年龄"),LOG(游戏总表!I991,10),"")</f>
        <v/>
      </c>
      <c r="AD991" s="24">
        <f>IF(AND(游戏总表!I991&gt;0,游戏总表!R991="非全年龄"),LOG(游戏总表!I991,10),"")</f>
        <v>4.8166919367211012</v>
      </c>
    </row>
    <row r="992" spans="25:30">
      <c r="Y992">
        <f>游戏总表!F992</f>
        <v>56.74</v>
      </c>
      <c r="Z992" s="24" t="str">
        <f>IF(游戏总表!I992&gt;0,LOG(游戏总表!I992,10),"")</f>
        <v/>
      </c>
      <c r="AA992" s="24" t="str">
        <f>IF(AND(游戏总表!I992&gt;0,游戏总表!Q992="高热度（&gt;198）"),LOG(游戏总表!I992,10),"")</f>
        <v/>
      </c>
      <c r="AB992" s="24" t="str">
        <f>IF(AND(游戏总表!I992&gt;0,游戏总表!Q992="低热度（≤198）"),LOG(游戏总表!I992,10),"")</f>
        <v/>
      </c>
      <c r="AC992" s="24" t="str">
        <f>IF(AND(游戏总表!I992&gt;0,游戏总表!R992="全年龄"),LOG(游戏总表!I992,10),"")</f>
        <v/>
      </c>
      <c r="AD992" s="24" t="str">
        <f>IF(AND(游戏总表!I992&gt;0,游戏总表!R992="非全年龄"),LOG(游戏总表!I992,10),"")</f>
        <v/>
      </c>
    </row>
    <row r="993" spans="25:30">
      <c r="Y993">
        <f>游戏总表!F993</f>
        <v>56.74</v>
      </c>
      <c r="Z993" s="24">
        <f>IF(游戏总表!I993&gt;0,LOG(游戏总表!I993,10),"")</f>
        <v>3.1455071714096623</v>
      </c>
      <c r="AA993" s="24" t="str">
        <f>IF(AND(游戏总表!I993&gt;0,游戏总表!Q993="高热度（&gt;198）"),LOG(游戏总表!I993,10),"")</f>
        <v/>
      </c>
      <c r="AB993" s="24">
        <f>IF(AND(游戏总表!I993&gt;0,游戏总表!Q993="低热度（≤198）"),LOG(游戏总表!I993,10),"")</f>
        <v>3.1455071714096623</v>
      </c>
      <c r="AC993" s="24">
        <f>IF(AND(游戏总表!I993&gt;0,游戏总表!R993="全年龄"),LOG(游戏总表!I993,10),"")</f>
        <v>3.1455071714096623</v>
      </c>
      <c r="AD993" s="24" t="str">
        <f>IF(AND(游戏总表!I993&gt;0,游戏总表!R993="非全年龄"),LOG(游戏总表!I993,10),"")</f>
        <v/>
      </c>
    </row>
    <row r="994" spans="25:30">
      <c r="Y994">
        <f>游戏总表!F994</f>
        <v>56.74</v>
      </c>
      <c r="Z994" s="24">
        <f>IF(游戏总表!I994&gt;0,LOG(游戏总表!I994,10),"")</f>
        <v>3.4825877695267669</v>
      </c>
      <c r="AA994" s="24" t="str">
        <f>IF(AND(游戏总表!I994&gt;0,游戏总表!Q994="高热度（&gt;198）"),LOG(游戏总表!I994,10),"")</f>
        <v/>
      </c>
      <c r="AB994" s="24">
        <f>IF(AND(游戏总表!I994&gt;0,游戏总表!Q994="低热度（≤198）"),LOG(游戏总表!I994,10),"")</f>
        <v>3.4825877695267669</v>
      </c>
      <c r="AC994" s="24">
        <f>IF(AND(游戏总表!I994&gt;0,游戏总表!R994="全年龄"),LOG(游戏总表!I994,10),"")</f>
        <v>3.4825877695267669</v>
      </c>
      <c r="AD994" s="24" t="str">
        <f>IF(AND(游戏总表!I994&gt;0,游戏总表!R994="非全年龄"),LOG(游戏总表!I994,10),"")</f>
        <v/>
      </c>
    </row>
    <row r="995" spans="25:30">
      <c r="Y995">
        <f>游戏总表!F995</f>
        <v>56.74</v>
      </c>
      <c r="Z995" s="24">
        <f>IF(游戏总表!I995&gt;0,LOG(游戏总表!I995,10),"")</f>
        <v>6.4107502472506006</v>
      </c>
      <c r="AA995" s="24">
        <f>IF(AND(游戏总表!I995&gt;0,游戏总表!Q995="高热度（&gt;198）"),LOG(游戏总表!I995,10),"")</f>
        <v>6.4107502472506006</v>
      </c>
      <c r="AB995" s="24" t="str">
        <f>IF(AND(游戏总表!I995&gt;0,游戏总表!Q995="低热度（≤198）"),LOG(游戏总表!I995,10),"")</f>
        <v/>
      </c>
      <c r="AC995" s="24">
        <f>IF(AND(游戏总表!I995&gt;0,游戏总表!R995="全年龄"),LOG(游戏总表!I995,10),"")</f>
        <v>6.4107502472506006</v>
      </c>
      <c r="AD995" s="24" t="str">
        <f>IF(AND(游戏总表!I995&gt;0,游戏总表!R995="非全年龄"),LOG(游戏总表!I995,10),"")</f>
        <v/>
      </c>
    </row>
    <row r="996" spans="25:30">
      <c r="Y996">
        <f>游戏总表!F996</f>
        <v>56.74</v>
      </c>
      <c r="Z996" s="24">
        <f>IF(游戏总表!I996&gt;0,LOG(游戏总表!I996,10),"")</f>
        <v>3.1655410767223726</v>
      </c>
      <c r="AA996" s="24" t="str">
        <f>IF(AND(游戏总表!I996&gt;0,游戏总表!Q996="高热度（&gt;198）"),LOG(游戏总表!I996,10),"")</f>
        <v/>
      </c>
      <c r="AB996" s="24">
        <f>IF(AND(游戏总表!I996&gt;0,游戏总表!Q996="低热度（≤198）"),LOG(游戏总表!I996,10),"")</f>
        <v>3.1655410767223726</v>
      </c>
      <c r="AC996" s="24">
        <f>IF(AND(游戏总表!I996&gt;0,游戏总表!R996="全年龄"),LOG(游戏总表!I996,10),"")</f>
        <v>3.1655410767223726</v>
      </c>
      <c r="AD996" s="24" t="str">
        <f>IF(AND(游戏总表!I996&gt;0,游戏总表!R996="非全年龄"),LOG(游戏总表!I996,10),"")</f>
        <v/>
      </c>
    </row>
    <row r="997" spans="25:30">
      <c r="Y997">
        <f>游戏总表!F997</f>
        <v>56.74</v>
      </c>
      <c r="Z997" s="24">
        <f>IF(游戏总表!I997&gt;0,LOG(游戏总表!I997,10),"")</f>
        <v>2.6020599913279621</v>
      </c>
      <c r="AA997" s="24" t="str">
        <f>IF(AND(游戏总表!I997&gt;0,游戏总表!Q997="高热度（&gt;198）"),LOG(游戏总表!I997,10),"")</f>
        <v/>
      </c>
      <c r="AB997" s="24">
        <f>IF(AND(游戏总表!I997&gt;0,游戏总表!Q997="低热度（≤198）"),LOG(游戏总表!I997,10),"")</f>
        <v>2.6020599913279621</v>
      </c>
      <c r="AC997" s="24">
        <f>IF(AND(游戏总表!I997&gt;0,游戏总表!R997="全年龄"),LOG(游戏总表!I997,10),"")</f>
        <v>2.6020599913279621</v>
      </c>
      <c r="AD997" s="24" t="str">
        <f>IF(AND(游戏总表!I997&gt;0,游戏总表!R997="非全年龄"),LOG(游戏总表!I997,10),"")</f>
        <v/>
      </c>
    </row>
    <row r="998" spans="25:30">
      <c r="Y998">
        <f>游戏总表!F998</f>
        <v>56.71</v>
      </c>
      <c r="Z998" s="24">
        <f>IF(游戏总表!I998&gt;0,LOG(游戏总表!I998,10),"")</f>
        <v>2.049218022670181</v>
      </c>
      <c r="AA998" s="24" t="str">
        <f>IF(AND(游戏总表!I998&gt;0,游戏总表!Q998="高热度（&gt;198）"),LOG(游戏总表!I998,10),"")</f>
        <v/>
      </c>
      <c r="AB998" s="24">
        <f>IF(AND(游戏总表!I998&gt;0,游戏总表!Q998="低热度（≤198）"),LOG(游戏总表!I998,10),"")</f>
        <v>2.049218022670181</v>
      </c>
      <c r="AC998" s="24">
        <f>IF(AND(游戏总表!I998&gt;0,游戏总表!R998="全年龄"),LOG(游戏总表!I998,10),"")</f>
        <v>2.049218022670181</v>
      </c>
      <c r="AD998" s="24" t="str">
        <f>IF(AND(游戏总表!I998&gt;0,游戏总表!R998="非全年龄"),LOG(游戏总表!I998,10),"")</f>
        <v/>
      </c>
    </row>
    <row r="999" spans="25:30">
      <c r="Y999">
        <f>游戏总表!F999</f>
        <v>56.71</v>
      </c>
      <c r="Z999" s="24">
        <f>IF(游戏总表!I999&gt;0,LOG(游戏总表!I999,10),"")</f>
        <v>1.301029995663981</v>
      </c>
      <c r="AA999" s="24" t="str">
        <f>IF(AND(游戏总表!I999&gt;0,游戏总表!Q999="高热度（&gt;198）"),LOG(游戏总表!I999,10),"")</f>
        <v/>
      </c>
      <c r="AB999" s="24">
        <f>IF(AND(游戏总表!I999&gt;0,游戏总表!Q999="低热度（≤198）"),LOG(游戏总表!I999,10),"")</f>
        <v>1.301029995663981</v>
      </c>
      <c r="AC999" s="24">
        <f>IF(AND(游戏总表!I999&gt;0,游戏总表!R999="全年龄"),LOG(游戏总表!I999,10),"")</f>
        <v>1.301029995663981</v>
      </c>
      <c r="AD999" s="24" t="str">
        <f>IF(AND(游戏总表!I999&gt;0,游戏总表!R999="非全年龄"),LOG(游戏总表!I999,10),"")</f>
        <v/>
      </c>
    </row>
    <row r="1000" spans="25:30">
      <c r="Y1000">
        <f>游戏总表!F1000</f>
        <v>56.67</v>
      </c>
      <c r="Z1000" s="24">
        <f>IF(游戏总表!I1000&gt;0,LOG(游戏总表!I1000,10),"")</f>
        <v>2.7604224834232118</v>
      </c>
      <c r="AA1000" s="24" t="str">
        <f>IF(AND(游戏总表!I1000&gt;0,游戏总表!Q1000="高热度（&gt;198）"),LOG(游戏总表!I1000,10),"")</f>
        <v/>
      </c>
      <c r="AB1000" s="24">
        <f>IF(AND(游戏总表!I1000&gt;0,游戏总表!Q1000="低热度（≤198）"),LOG(游戏总表!I1000,10),"")</f>
        <v>2.7604224834232118</v>
      </c>
      <c r="AC1000" s="24">
        <f>IF(AND(游戏总表!I1000&gt;0,游戏总表!R1000="全年龄"),LOG(游戏总表!I1000,10),"")</f>
        <v>2.7604224834232118</v>
      </c>
      <c r="AD1000" s="24" t="str">
        <f>IF(AND(游戏总表!I1000&gt;0,游戏总表!R1000="非全年龄"),LOG(游戏总表!I1000,10),"")</f>
        <v/>
      </c>
    </row>
    <row r="1001" spans="25:30">
      <c r="Y1001">
        <f>游戏总表!F1001</f>
        <v>56.67</v>
      </c>
      <c r="Z1001" s="24">
        <f>IF(游戏总表!I1001&gt;0,LOG(游戏总表!I1001,10),"")</f>
        <v>4.3735004779678741</v>
      </c>
      <c r="AA1001" s="24">
        <f>IF(AND(游戏总表!I1001&gt;0,游戏总表!Q1001="高热度（&gt;198）"),LOG(游戏总表!I1001,10),"")</f>
        <v>4.3735004779678741</v>
      </c>
      <c r="AB1001" s="24" t="str">
        <f>IF(AND(游戏总表!I1001&gt;0,游戏总表!Q1001="低热度（≤198）"),LOG(游戏总表!I1001,10),"")</f>
        <v/>
      </c>
      <c r="AC1001" s="24">
        <f>IF(AND(游戏总表!I1001&gt;0,游戏总表!R1001="全年龄"),LOG(游戏总表!I1001,10),"")</f>
        <v>4.3735004779678741</v>
      </c>
      <c r="AD1001" s="24" t="str">
        <f>IF(AND(游戏总表!I1001&gt;0,游戏总表!R1001="非全年龄"),LOG(游戏总表!I1001,10),"")</f>
        <v/>
      </c>
    </row>
    <row r="1002" spans="25:30">
      <c r="Y1002">
        <f>游戏总表!F1002</f>
        <v>56.67</v>
      </c>
      <c r="Z1002" s="24">
        <f>IF(游戏总表!I1002&gt;0,LOG(游戏总表!I1002,10),"")</f>
        <v>3.9028184680822529</v>
      </c>
      <c r="AA1002" s="24">
        <f>IF(AND(游戏总表!I1002&gt;0,游戏总表!Q1002="高热度（&gt;198）"),LOG(游戏总表!I1002,10),"")</f>
        <v>3.9028184680822529</v>
      </c>
      <c r="AB1002" s="24" t="str">
        <f>IF(AND(游戏总表!I1002&gt;0,游戏总表!Q1002="低热度（≤198）"),LOG(游戏总表!I1002,10),"")</f>
        <v/>
      </c>
      <c r="AC1002" s="24">
        <f>IF(AND(游戏总表!I1002&gt;0,游戏总表!R1002="全年龄"),LOG(游戏总表!I1002,10),"")</f>
        <v>3.9028184680822529</v>
      </c>
      <c r="AD1002" s="24" t="str">
        <f>IF(AND(游戏总表!I1002&gt;0,游戏总表!R1002="非全年龄"),LOG(游戏总表!I1002,10),"")</f>
        <v/>
      </c>
    </row>
    <row r="1003" spans="25:30">
      <c r="Y1003">
        <f>游戏总表!F1003</f>
        <v>56.67</v>
      </c>
      <c r="Z1003" s="24">
        <f>IF(游戏总表!I1003&gt;0,LOG(游戏总表!I1003,10),"")</f>
        <v>3.5875987297212446</v>
      </c>
      <c r="AA1003" s="24" t="str">
        <f>IF(AND(游戏总表!I1003&gt;0,游戏总表!Q1003="高热度（&gt;198）"),LOG(游戏总表!I1003,10),"")</f>
        <v/>
      </c>
      <c r="AB1003" s="24">
        <f>IF(AND(游戏总表!I1003&gt;0,游戏总表!Q1003="低热度（≤198）"),LOG(游戏总表!I1003,10),"")</f>
        <v>3.5875987297212446</v>
      </c>
      <c r="AC1003" s="24">
        <f>IF(AND(游戏总表!I1003&gt;0,游戏总表!R1003="全年龄"),LOG(游戏总表!I1003,10),"")</f>
        <v>3.5875987297212446</v>
      </c>
      <c r="AD1003" s="24" t="str">
        <f>IF(AND(游戏总表!I1003&gt;0,游戏总表!R1003="非全年龄"),LOG(游戏总表!I1003,10),"")</f>
        <v/>
      </c>
    </row>
    <row r="1004" spans="25:30">
      <c r="Y1004">
        <f>游戏总表!F1004</f>
        <v>56.64</v>
      </c>
      <c r="Z1004" s="24">
        <f>IF(游戏总表!I1004&gt;0,LOG(游戏总表!I1004,10),"")</f>
        <v>2.9818186071706636</v>
      </c>
      <c r="AA1004" s="24" t="str">
        <f>IF(AND(游戏总表!I1004&gt;0,游戏总表!Q1004="高热度（&gt;198）"),LOG(游戏总表!I1004,10),"")</f>
        <v/>
      </c>
      <c r="AB1004" s="24">
        <f>IF(AND(游戏总表!I1004&gt;0,游戏总表!Q1004="低热度（≤198）"),LOG(游戏总表!I1004,10),"")</f>
        <v>2.9818186071706636</v>
      </c>
      <c r="AC1004" s="24" t="str">
        <f>IF(AND(游戏总表!I1004&gt;0,游戏总表!R1004="全年龄"),LOG(游戏总表!I1004,10),"")</f>
        <v/>
      </c>
      <c r="AD1004" s="24">
        <f>IF(AND(游戏总表!I1004&gt;0,游戏总表!R1004="非全年龄"),LOG(游戏总表!I1004,10),"")</f>
        <v>2.9818186071706636</v>
      </c>
    </row>
    <row r="1005" spans="25:30">
      <c r="Y1005">
        <f>游戏总表!F1005</f>
        <v>56.64</v>
      </c>
      <c r="Z1005" s="24">
        <f>IF(游戏总表!I1005&gt;0,LOG(游戏总表!I1005,10),"")</f>
        <v>3.1598678470925665</v>
      </c>
      <c r="AA1005" s="24" t="str">
        <f>IF(AND(游戏总表!I1005&gt;0,游戏总表!Q1005="高热度（&gt;198）"),LOG(游戏总表!I1005,10),"")</f>
        <v/>
      </c>
      <c r="AB1005" s="24">
        <f>IF(AND(游戏总表!I1005&gt;0,游戏总表!Q1005="低热度（≤198）"),LOG(游戏总表!I1005,10),"")</f>
        <v>3.1598678470925665</v>
      </c>
      <c r="AC1005" s="24">
        <f>IF(AND(游戏总表!I1005&gt;0,游戏总表!R1005="全年龄"),LOG(游戏总表!I1005,10),"")</f>
        <v>3.1598678470925665</v>
      </c>
      <c r="AD1005" s="24" t="str">
        <f>IF(AND(游戏总表!I1005&gt;0,游戏总表!R1005="非全年龄"),LOG(游戏总表!I1005,10),"")</f>
        <v/>
      </c>
    </row>
    <row r="1006" spans="25:30">
      <c r="Y1006">
        <f>游戏总表!F1006</f>
        <v>56.64</v>
      </c>
      <c r="Z1006" s="24">
        <f>IF(游戏总表!I1006&gt;0,LOG(游戏总表!I1006,10),"")</f>
        <v>2.9731278535996983</v>
      </c>
      <c r="AA1006" s="24" t="str">
        <f>IF(AND(游戏总表!I1006&gt;0,游戏总表!Q1006="高热度（&gt;198）"),LOG(游戏总表!I1006,10),"")</f>
        <v/>
      </c>
      <c r="AB1006" s="24">
        <f>IF(AND(游戏总表!I1006&gt;0,游戏总表!Q1006="低热度（≤198）"),LOG(游戏总表!I1006,10),"")</f>
        <v>2.9731278535996983</v>
      </c>
      <c r="AC1006" s="24">
        <f>IF(AND(游戏总表!I1006&gt;0,游戏总表!R1006="全年龄"),LOG(游戏总表!I1006,10),"")</f>
        <v>2.9731278535996983</v>
      </c>
      <c r="AD1006" s="24" t="str">
        <f>IF(AND(游戏总表!I1006&gt;0,游戏总表!R1006="非全年龄"),LOG(游戏总表!I1006,10),"")</f>
        <v/>
      </c>
    </row>
    <row r="1007" spans="25:30">
      <c r="Y1007">
        <f>游戏总表!F1007</f>
        <v>56.61</v>
      </c>
      <c r="Z1007" s="24">
        <f>IF(游戏总表!I1007&gt;0,LOG(游戏总表!I1007,10),"")</f>
        <v>3.6230424342463814</v>
      </c>
      <c r="AA1007" s="24" t="str">
        <f>IF(AND(游戏总表!I1007&gt;0,游戏总表!Q1007="高热度（&gt;198）"),LOG(游戏总表!I1007,10),"")</f>
        <v/>
      </c>
      <c r="AB1007" s="24">
        <f>IF(AND(游戏总表!I1007&gt;0,游戏总表!Q1007="低热度（≤198）"),LOG(游戏总表!I1007,10),"")</f>
        <v>3.6230424342463814</v>
      </c>
      <c r="AC1007" s="24">
        <f>IF(AND(游戏总表!I1007&gt;0,游戏总表!R1007="全年龄"),LOG(游戏总表!I1007,10),"")</f>
        <v>3.6230424342463814</v>
      </c>
      <c r="AD1007" s="24" t="str">
        <f>IF(AND(游戏总表!I1007&gt;0,游戏总表!R1007="非全年龄"),LOG(游戏总表!I1007,10),"")</f>
        <v/>
      </c>
    </row>
    <row r="1008" spans="25:30">
      <c r="Y1008">
        <f>游戏总表!F1008</f>
        <v>56.61</v>
      </c>
      <c r="Z1008" s="24">
        <f>IF(游戏总表!I1008&gt;0,LOG(游戏总表!I1008,10),"")</f>
        <v>4.0705550158350317</v>
      </c>
      <c r="AA1008" s="24">
        <f>IF(AND(游戏总表!I1008&gt;0,游戏总表!Q1008="高热度（&gt;198）"),LOG(游戏总表!I1008,10),"")</f>
        <v>4.0705550158350317</v>
      </c>
      <c r="AB1008" s="24" t="str">
        <f>IF(AND(游戏总表!I1008&gt;0,游戏总表!Q1008="低热度（≤198）"),LOG(游戏总表!I1008,10),"")</f>
        <v/>
      </c>
      <c r="AC1008" s="24">
        <f>IF(AND(游戏总表!I1008&gt;0,游戏总表!R1008="全年龄"),LOG(游戏总表!I1008,10),"")</f>
        <v>4.0705550158350317</v>
      </c>
      <c r="AD1008" s="24" t="str">
        <f>IF(AND(游戏总表!I1008&gt;0,游戏总表!R1008="非全年龄"),LOG(游戏总表!I1008,10),"")</f>
        <v/>
      </c>
    </row>
    <row r="1009" spans="25:30">
      <c r="Y1009">
        <f>游戏总表!F1009</f>
        <v>56.61</v>
      </c>
      <c r="Z1009" s="24">
        <f>IF(游戏总表!I1009&gt;0,LOG(游戏总表!I1009,10),"")</f>
        <v>4.7472330810781393</v>
      </c>
      <c r="AA1009" s="24">
        <f>IF(AND(游戏总表!I1009&gt;0,游戏总表!Q1009="高热度（&gt;198）"),LOG(游戏总表!I1009,10),"")</f>
        <v>4.7472330810781393</v>
      </c>
      <c r="AB1009" s="24" t="str">
        <f>IF(AND(游戏总表!I1009&gt;0,游戏总表!Q1009="低热度（≤198）"),LOG(游戏总表!I1009,10),"")</f>
        <v/>
      </c>
      <c r="AC1009" s="24" t="str">
        <f>IF(AND(游戏总表!I1009&gt;0,游戏总表!R1009="全年龄"),LOG(游戏总表!I1009,10),"")</f>
        <v/>
      </c>
      <c r="AD1009" s="24">
        <f>IF(AND(游戏总表!I1009&gt;0,游戏总表!R1009="非全年龄"),LOG(游戏总表!I1009,10),"")</f>
        <v>4.7472330810781393</v>
      </c>
    </row>
    <row r="1010" spans="25:30">
      <c r="Y1010">
        <f>游戏总表!F1010</f>
        <v>56.61</v>
      </c>
      <c r="Z1010" s="24">
        <f>IF(游戏总表!I1010&gt;0,LOG(游戏总表!I1010,10),"")</f>
        <v>2.3201462861110538</v>
      </c>
      <c r="AA1010" s="24" t="str">
        <f>IF(AND(游戏总表!I1010&gt;0,游戏总表!Q1010="高热度（&gt;198）"),LOG(游戏总表!I1010,10),"")</f>
        <v/>
      </c>
      <c r="AB1010" s="24">
        <f>IF(AND(游戏总表!I1010&gt;0,游戏总表!Q1010="低热度（≤198）"),LOG(游戏总表!I1010,10),"")</f>
        <v>2.3201462861110538</v>
      </c>
      <c r="AC1010" s="24">
        <f>IF(AND(游戏总表!I1010&gt;0,游戏总表!R1010="全年龄"),LOG(游戏总表!I1010,10),"")</f>
        <v>2.3201462861110538</v>
      </c>
      <c r="AD1010" s="24" t="str">
        <f>IF(AND(游戏总表!I1010&gt;0,游戏总表!R1010="非全年龄"),LOG(游戏总表!I1010,10),"")</f>
        <v/>
      </c>
    </row>
    <row r="1011" spans="25:30">
      <c r="Y1011">
        <f>游戏总表!F1011</f>
        <v>56.61</v>
      </c>
      <c r="Z1011" s="24">
        <f>IF(游戏总表!I1011&gt;0,LOG(游戏总表!I1011,10),"")</f>
        <v>6.0077055410218856</v>
      </c>
      <c r="AA1011" s="24">
        <f>IF(AND(游戏总表!I1011&gt;0,游戏总表!Q1011="高热度（&gt;198）"),LOG(游戏总表!I1011,10),"")</f>
        <v>6.0077055410218856</v>
      </c>
      <c r="AB1011" s="24" t="str">
        <f>IF(AND(游戏总表!I1011&gt;0,游戏总表!Q1011="低热度（≤198）"),LOG(游戏总表!I1011,10),"")</f>
        <v/>
      </c>
      <c r="AC1011" s="24" t="str">
        <f>IF(AND(游戏总表!I1011&gt;0,游戏总表!R1011="全年龄"),LOG(游戏总表!I1011,10),"")</f>
        <v/>
      </c>
      <c r="AD1011" s="24">
        <f>IF(AND(游戏总表!I1011&gt;0,游戏总表!R1011="非全年龄"),LOG(游戏总表!I1011,10),"")</f>
        <v>6.0077055410218856</v>
      </c>
    </row>
    <row r="1012" spans="25:30">
      <c r="Y1012">
        <f>游戏总表!F1012</f>
        <v>56.61</v>
      </c>
      <c r="Z1012" s="24">
        <f>IF(游戏总表!I1012&gt;0,LOG(游戏总表!I1012,10),"")</f>
        <v>2.2741578492636796</v>
      </c>
      <c r="AA1012" s="24" t="str">
        <f>IF(AND(游戏总表!I1012&gt;0,游戏总表!Q1012="高热度（&gt;198）"),LOG(游戏总表!I1012,10),"")</f>
        <v/>
      </c>
      <c r="AB1012" s="24">
        <f>IF(AND(游戏总表!I1012&gt;0,游戏总表!Q1012="低热度（≤198）"),LOG(游戏总表!I1012,10),"")</f>
        <v>2.2741578492636796</v>
      </c>
      <c r="AC1012" s="24" t="str">
        <f>IF(AND(游戏总表!I1012&gt;0,游戏总表!R1012="全年龄"),LOG(游戏总表!I1012,10),"")</f>
        <v/>
      </c>
      <c r="AD1012" s="24">
        <f>IF(AND(游戏总表!I1012&gt;0,游戏总表!R1012="非全年龄"),LOG(游戏总表!I1012,10),"")</f>
        <v>2.2741578492636796</v>
      </c>
    </row>
    <row r="1013" spans="25:30">
      <c r="Y1013">
        <f>游戏总表!F1013</f>
        <v>56.57</v>
      </c>
      <c r="Z1013" s="24" t="str">
        <f>IF(游戏总表!I1013&gt;0,LOG(游戏总表!I1013,10),"")</f>
        <v/>
      </c>
      <c r="AA1013" s="24" t="str">
        <f>IF(AND(游戏总表!I1013&gt;0,游戏总表!Q1013="高热度（&gt;198）"),LOG(游戏总表!I1013,10),"")</f>
        <v/>
      </c>
      <c r="AB1013" s="24" t="str">
        <f>IF(AND(游戏总表!I1013&gt;0,游戏总表!Q1013="低热度（≤198）"),LOG(游戏总表!I1013,10),"")</f>
        <v/>
      </c>
      <c r="AC1013" s="24" t="str">
        <f>IF(AND(游戏总表!I1013&gt;0,游戏总表!R1013="全年龄"),LOG(游戏总表!I1013,10),"")</f>
        <v/>
      </c>
      <c r="AD1013" s="24" t="str">
        <f>IF(AND(游戏总表!I1013&gt;0,游戏总表!R1013="非全年龄"),LOG(游戏总表!I1013,10),"")</f>
        <v/>
      </c>
    </row>
    <row r="1014" spans="25:30">
      <c r="Y1014">
        <f>游戏总表!F1014</f>
        <v>56.57</v>
      </c>
      <c r="Z1014" s="24">
        <f>IF(游戏总表!I1014&gt;0,LOG(游戏总表!I1014,10),"")</f>
        <v>3.4505570094183287</v>
      </c>
      <c r="AA1014" s="24" t="str">
        <f>IF(AND(游戏总表!I1014&gt;0,游戏总表!Q1014="高热度（&gt;198）"),LOG(游戏总表!I1014,10),"")</f>
        <v/>
      </c>
      <c r="AB1014" s="24">
        <f>IF(AND(游戏总表!I1014&gt;0,游戏总表!Q1014="低热度（≤198）"),LOG(游戏总表!I1014,10),"")</f>
        <v>3.4505570094183287</v>
      </c>
      <c r="AC1014" s="24" t="str">
        <f>IF(AND(游戏总表!I1014&gt;0,游戏总表!R1014="全年龄"),LOG(游戏总表!I1014,10),"")</f>
        <v/>
      </c>
      <c r="AD1014" s="24">
        <f>IF(AND(游戏总表!I1014&gt;0,游戏总表!R1014="非全年龄"),LOG(游戏总表!I1014,10),"")</f>
        <v>3.4505570094183287</v>
      </c>
    </row>
    <row r="1015" spans="25:30">
      <c r="Y1015">
        <f>游戏总表!F1015</f>
        <v>56.48</v>
      </c>
      <c r="Z1015" s="24">
        <f>IF(游戏总表!I1015&gt;0,LOG(游戏总表!I1015,10),"")</f>
        <v>3.5908418347816022</v>
      </c>
      <c r="AA1015" s="24" t="str">
        <f>IF(AND(游戏总表!I1015&gt;0,游戏总表!Q1015="高热度（&gt;198）"),LOG(游戏总表!I1015,10),"")</f>
        <v/>
      </c>
      <c r="AB1015" s="24">
        <f>IF(AND(游戏总表!I1015&gt;0,游戏总表!Q1015="低热度（≤198）"),LOG(游戏总表!I1015,10),"")</f>
        <v>3.5908418347816022</v>
      </c>
      <c r="AC1015" s="24" t="str">
        <f>IF(AND(游戏总表!I1015&gt;0,游戏总表!R1015="全年龄"),LOG(游戏总表!I1015,10),"")</f>
        <v/>
      </c>
      <c r="AD1015" s="24">
        <f>IF(AND(游戏总表!I1015&gt;0,游戏总表!R1015="非全年龄"),LOG(游戏总表!I1015,10),"")</f>
        <v>3.5908418347816022</v>
      </c>
    </row>
    <row r="1016" spans="25:30">
      <c r="Y1016">
        <f>游戏总表!F1016</f>
        <v>56.44</v>
      </c>
      <c r="Z1016" s="24">
        <f>IF(游戏总表!I1016&gt;0,LOG(游戏总表!I1016,10),"")</f>
        <v>2.5105450102066116</v>
      </c>
      <c r="AA1016" s="24" t="str">
        <f>IF(AND(游戏总表!I1016&gt;0,游戏总表!Q1016="高热度（&gt;198）"),LOG(游戏总表!I1016,10),"")</f>
        <v/>
      </c>
      <c r="AB1016" s="24">
        <f>IF(AND(游戏总表!I1016&gt;0,游戏总表!Q1016="低热度（≤198）"),LOG(游戏总表!I1016,10),"")</f>
        <v>2.5105450102066116</v>
      </c>
      <c r="AC1016" s="24" t="str">
        <f>IF(AND(游戏总表!I1016&gt;0,游戏总表!R1016="全年龄"),LOG(游戏总表!I1016,10),"")</f>
        <v/>
      </c>
      <c r="AD1016" s="24">
        <f>IF(AND(游戏总表!I1016&gt;0,游戏总表!R1016="非全年龄"),LOG(游戏总表!I1016,10),"")</f>
        <v>2.5105450102066116</v>
      </c>
    </row>
    <row r="1017" spans="25:30">
      <c r="Y1017">
        <f>游戏总表!F1017</f>
        <v>56.44</v>
      </c>
      <c r="Z1017" s="24">
        <f>IF(游戏总表!I1017&gt;0,LOG(游戏总表!I1017,10),"")</f>
        <v>2.1986570869544226</v>
      </c>
      <c r="AA1017" s="24" t="str">
        <f>IF(AND(游戏总表!I1017&gt;0,游戏总表!Q1017="高热度（&gt;198）"),LOG(游戏总表!I1017,10),"")</f>
        <v/>
      </c>
      <c r="AB1017" s="24">
        <f>IF(AND(游戏总表!I1017&gt;0,游戏总表!Q1017="低热度（≤198）"),LOG(游戏总表!I1017,10),"")</f>
        <v>2.1986570869544226</v>
      </c>
      <c r="AC1017" s="24">
        <f>IF(AND(游戏总表!I1017&gt;0,游戏总表!R1017="全年龄"),LOG(游戏总表!I1017,10),"")</f>
        <v>2.1986570869544226</v>
      </c>
      <c r="AD1017" s="24" t="str">
        <f>IF(AND(游戏总表!I1017&gt;0,游戏总表!R1017="非全年龄"),LOG(游戏总表!I1017,10),"")</f>
        <v/>
      </c>
    </row>
    <row r="1018" spans="25:30">
      <c r="Y1018">
        <f>游戏总表!F1018</f>
        <v>56.44</v>
      </c>
      <c r="Z1018" s="24">
        <f>IF(游戏总表!I1018&gt;0,LOG(游戏总表!I1018,10),"")</f>
        <v>3.9521140849069925</v>
      </c>
      <c r="AA1018" s="24">
        <f>IF(AND(游戏总表!I1018&gt;0,游戏总表!Q1018="高热度（&gt;198）"),LOG(游戏总表!I1018,10),"")</f>
        <v>3.9521140849069925</v>
      </c>
      <c r="AB1018" s="24" t="str">
        <f>IF(AND(游戏总表!I1018&gt;0,游戏总表!Q1018="低热度（≤198）"),LOG(游戏总表!I1018,10),"")</f>
        <v/>
      </c>
      <c r="AC1018" s="24">
        <f>IF(AND(游戏总表!I1018&gt;0,游戏总表!R1018="全年龄"),LOG(游戏总表!I1018,10),"")</f>
        <v>3.9521140849069925</v>
      </c>
      <c r="AD1018" s="24" t="str">
        <f>IF(AND(游戏总表!I1018&gt;0,游戏总表!R1018="非全年龄"),LOG(游戏总表!I1018,10),"")</f>
        <v/>
      </c>
    </row>
    <row r="1019" spans="25:30">
      <c r="Y1019">
        <f>游戏总表!F1019</f>
        <v>56.38</v>
      </c>
      <c r="Z1019" s="24">
        <f>IF(游戏总表!I1019&gt;0,LOG(游戏总表!I1019,10),"")</f>
        <v>2.7846172926328752</v>
      </c>
      <c r="AA1019" s="24" t="str">
        <f>IF(AND(游戏总表!I1019&gt;0,游戏总表!Q1019="高热度（&gt;198）"),LOG(游戏总表!I1019,10),"")</f>
        <v/>
      </c>
      <c r="AB1019" s="24">
        <f>IF(AND(游戏总表!I1019&gt;0,游戏总表!Q1019="低热度（≤198）"),LOG(游戏总表!I1019,10),"")</f>
        <v>2.7846172926328752</v>
      </c>
      <c r="AC1019" s="24">
        <f>IF(AND(游戏总表!I1019&gt;0,游戏总表!R1019="全年龄"),LOG(游戏总表!I1019,10),"")</f>
        <v>2.7846172926328752</v>
      </c>
      <c r="AD1019" s="24" t="str">
        <f>IF(AND(游戏总表!I1019&gt;0,游戏总表!R1019="非全年龄"),LOG(游戏总表!I1019,10),"")</f>
        <v/>
      </c>
    </row>
    <row r="1020" spans="25:30">
      <c r="Y1020">
        <f>游戏总表!F1020</f>
        <v>56.38</v>
      </c>
      <c r="Z1020" s="24" t="str">
        <f>IF(游戏总表!I1020&gt;0,LOG(游戏总表!I1020,10),"")</f>
        <v/>
      </c>
      <c r="AA1020" s="24" t="str">
        <f>IF(AND(游戏总表!I1020&gt;0,游戏总表!Q1020="高热度（&gt;198）"),LOG(游戏总表!I1020,10),"")</f>
        <v/>
      </c>
      <c r="AB1020" s="24" t="str">
        <f>IF(AND(游戏总表!I1020&gt;0,游戏总表!Q1020="低热度（≤198）"),LOG(游戏总表!I1020,10),"")</f>
        <v/>
      </c>
      <c r="AC1020" s="24" t="str">
        <f>IF(AND(游戏总表!I1020&gt;0,游戏总表!R1020="全年龄"),LOG(游戏总表!I1020,10),"")</f>
        <v/>
      </c>
      <c r="AD1020" s="24" t="str">
        <f>IF(AND(游戏总表!I1020&gt;0,游戏总表!R1020="非全年龄"),LOG(游戏总表!I1020,10),"")</f>
        <v/>
      </c>
    </row>
    <row r="1021" spans="25:30">
      <c r="Y1021">
        <f>游戏总表!F1021</f>
        <v>56.38</v>
      </c>
      <c r="Z1021" s="24">
        <f>IF(游戏总表!I1021&gt;0,LOG(游戏总表!I1021,10),"")</f>
        <v>5.1812202711366204</v>
      </c>
      <c r="AA1021" s="24">
        <f>IF(AND(游戏总表!I1021&gt;0,游戏总表!Q1021="高热度（&gt;198）"),LOG(游戏总表!I1021,10),"")</f>
        <v>5.1812202711366204</v>
      </c>
      <c r="AB1021" s="24" t="str">
        <f>IF(AND(游戏总表!I1021&gt;0,游戏总表!Q1021="低热度（≤198）"),LOG(游戏总表!I1021,10),"")</f>
        <v/>
      </c>
      <c r="AC1021" s="24" t="str">
        <f>IF(AND(游戏总表!I1021&gt;0,游戏总表!R1021="全年龄"),LOG(游戏总表!I1021,10),"")</f>
        <v/>
      </c>
      <c r="AD1021" s="24">
        <f>IF(AND(游戏总表!I1021&gt;0,游戏总表!R1021="非全年龄"),LOG(游戏总表!I1021,10),"")</f>
        <v>5.1812202711366204</v>
      </c>
    </row>
    <row r="1022" spans="25:30">
      <c r="Y1022">
        <f>游戏总表!F1022</f>
        <v>56.38</v>
      </c>
      <c r="Z1022" s="24">
        <f>IF(游戏总表!I1022&gt;0,LOG(游戏总表!I1022,10),"")</f>
        <v>1.4771212547196624</v>
      </c>
      <c r="AA1022" s="24" t="str">
        <f>IF(AND(游戏总表!I1022&gt;0,游戏总表!Q1022="高热度（&gt;198）"),LOG(游戏总表!I1022,10),"")</f>
        <v/>
      </c>
      <c r="AB1022" s="24">
        <f>IF(AND(游戏总表!I1022&gt;0,游戏总表!Q1022="低热度（≤198）"),LOG(游戏总表!I1022,10),"")</f>
        <v>1.4771212547196624</v>
      </c>
      <c r="AC1022" s="24">
        <f>IF(AND(游戏总表!I1022&gt;0,游戏总表!R1022="全年龄"),LOG(游戏总表!I1022,10),"")</f>
        <v>1.4771212547196624</v>
      </c>
      <c r="AD1022" s="24" t="str">
        <f>IF(AND(游戏总表!I1022&gt;0,游戏总表!R1022="非全年龄"),LOG(游戏总表!I1022,10),"")</f>
        <v/>
      </c>
    </row>
    <row r="1023" spans="25:30">
      <c r="Y1023">
        <f>游戏总表!F1023</f>
        <v>56.31</v>
      </c>
      <c r="Z1023" s="24">
        <f>IF(游戏总表!I1023&gt;0,LOG(游戏总表!I1023,10),"")</f>
        <v>3.271841606536499</v>
      </c>
      <c r="AA1023" s="24" t="str">
        <f>IF(AND(游戏总表!I1023&gt;0,游戏总表!Q1023="高热度（&gt;198）"),LOG(游戏总表!I1023,10),"")</f>
        <v/>
      </c>
      <c r="AB1023" s="24">
        <f>IF(AND(游戏总表!I1023&gt;0,游戏总表!Q1023="低热度（≤198）"),LOG(游戏总表!I1023,10),"")</f>
        <v>3.271841606536499</v>
      </c>
      <c r="AC1023" s="24">
        <f>IF(AND(游戏总表!I1023&gt;0,游戏总表!R1023="全年龄"),LOG(游戏总表!I1023,10),"")</f>
        <v>3.271841606536499</v>
      </c>
      <c r="AD1023" s="24" t="str">
        <f>IF(AND(游戏总表!I1023&gt;0,游戏总表!R1023="非全年龄"),LOG(游戏总表!I1023,10),"")</f>
        <v/>
      </c>
    </row>
    <row r="1024" spans="25:30">
      <c r="Y1024">
        <f>游戏总表!F1024</f>
        <v>56.28</v>
      </c>
      <c r="Z1024" s="24">
        <f>IF(游戏总表!I1024&gt;0,LOG(游戏总表!I1024,10),"")</f>
        <v>5.0998325140519665</v>
      </c>
      <c r="AA1024" s="24">
        <f>IF(AND(游戏总表!I1024&gt;0,游戏总表!Q1024="高热度（&gt;198）"),LOG(游戏总表!I1024,10),"")</f>
        <v>5.0998325140519665</v>
      </c>
      <c r="AB1024" s="24" t="str">
        <f>IF(AND(游戏总表!I1024&gt;0,游戏总表!Q1024="低热度（≤198）"),LOG(游戏总表!I1024,10),"")</f>
        <v/>
      </c>
      <c r="AC1024" s="24">
        <f>IF(AND(游戏总表!I1024&gt;0,游戏总表!R1024="全年龄"),LOG(游戏总表!I1024,10),"")</f>
        <v>5.0998325140519665</v>
      </c>
      <c r="AD1024" s="24" t="str">
        <f>IF(AND(游戏总表!I1024&gt;0,游戏总表!R1024="非全年龄"),LOG(游戏总表!I1024,10),"")</f>
        <v/>
      </c>
    </row>
    <row r="1025" spans="25:30">
      <c r="Y1025">
        <f>游戏总表!F1025</f>
        <v>56.28</v>
      </c>
      <c r="Z1025" s="24">
        <f>IF(游戏总表!I1025&gt;0,LOG(游戏总表!I1025,10),"")</f>
        <v>2.1072099696478679</v>
      </c>
      <c r="AA1025" s="24" t="str">
        <f>IF(AND(游戏总表!I1025&gt;0,游戏总表!Q1025="高热度（&gt;198）"),LOG(游戏总表!I1025,10),"")</f>
        <v/>
      </c>
      <c r="AB1025" s="24">
        <f>IF(AND(游戏总表!I1025&gt;0,游戏总表!Q1025="低热度（≤198）"),LOG(游戏总表!I1025,10),"")</f>
        <v>2.1072099696478679</v>
      </c>
      <c r="AC1025" s="24" t="str">
        <f>IF(AND(游戏总表!I1025&gt;0,游戏总表!R1025="全年龄"),LOG(游戏总表!I1025,10),"")</f>
        <v/>
      </c>
      <c r="AD1025" s="24">
        <f>IF(AND(游戏总表!I1025&gt;0,游戏总表!R1025="非全年龄"),LOG(游戏总表!I1025,10),"")</f>
        <v>2.1072099696478679</v>
      </c>
    </row>
    <row r="1026" spans="25:30">
      <c r="Y1026">
        <f>游戏总表!F1026</f>
        <v>56.25</v>
      </c>
      <c r="Z1026" s="24">
        <f>IF(游戏总表!I1026&gt;0,LOG(游戏总表!I1026,10),"")</f>
        <v>3.7252580663599613</v>
      </c>
      <c r="AA1026" s="24">
        <f>IF(AND(游戏总表!I1026&gt;0,游戏总表!Q1026="高热度（&gt;198）"),LOG(游戏总表!I1026,10),"")</f>
        <v>3.7252580663599613</v>
      </c>
      <c r="AB1026" s="24" t="str">
        <f>IF(AND(游戏总表!I1026&gt;0,游戏总表!Q1026="低热度（≤198）"),LOG(游戏总表!I1026,10),"")</f>
        <v/>
      </c>
      <c r="AC1026" s="24">
        <f>IF(AND(游戏总表!I1026&gt;0,游戏总表!R1026="全年龄"),LOG(游戏总表!I1026,10),"")</f>
        <v>3.7252580663599613</v>
      </c>
      <c r="AD1026" s="24" t="str">
        <f>IF(AND(游戏总表!I1026&gt;0,游戏总表!R1026="非全年龄"),LOG(游戏总表!I1026,10),"")</f>
        <v/>
      </c>
    </row>
    <row r="1027" spans="25:30">
      <c r="Y1027">
        <f>游戏总表!F1027</f>
        <v>56.21</v>
      </c>
      <c r="Z1027" s="24">
        <f>IF(游戏总表!I1027&gt;0,LOG(游戏总表!I1027,10),"")</f>
        <v>2.661812685537261</v>
      </c>
      <c r="AA1027" s="24" t="str">
        <f>IF(AND(游戏总表!I1027&gt;0,游戏总表!Q1027="高热度（&gt;198）"),LOG(游戏总表!I1027,10),"")</f>
        <v/>
      </c>
      <c r="AB1027" s="24">
        <f>IF(AND(游戏总表!I1027&gt;0,游戏总表!Q1027="低热度（≤198）"),LOG(游戏总表!I1027,10),"")</f>
        <v>2.661812685537261</v>
      </c>
      <c r="AC1027" s="24" t="str">
        <f>IF(AND(游戏总表!I1027&gt;0,游戏总表!R1027="全年龄"),LOG(游戏总表!I1027,10),"")</f>
        <v/>
      </c>
      <c r="AD1027" s="24">
        <f>IF(AND(游戏总表!I1027&gt;0,游戏总表!R1027="非全年龄"),LOG(游戏总表!I1027,10),"")</f>
        <v>2.661812685537261</v>
      </c>
    </row>
    <row r="1028" spans="25:30">
      <c r="Y1028">
        <f>游戏总表!F1028</f>
        <v>56.21</v>
      </c>
      <c r="Z1028" s="24">
        <f>IF(游戏总表!I1028&gt;0,LOG(游戏总表!I1028,10),"")</f>
        <v>1.8129133566428552</v>
      </c>
      <c r="AA1028" s="24" t="str">
        <f>IF(AND(游戏总表!I1028&gt;0,游戏总表!Q1028="高热度（&gt;198）"),LOG(游戏总表!I1028,10),"")</f>
        <v/>
      </c>
      <c r="AB1028" s="24">
        <f>IF(AND(游戏总表!I1028&gt;0,游戏总表!Q1028="低热度（≤198）"),LOG(游戏总表!I1028,10),"")</f>
        <v>1.8129133566428552</v>
      </c>
      <c r="AC1028" s="24">
        <f>IF(AND(游戏总表!I1028&gt;0,游戏总表!R1028="全年龄"),LOG(游戏总表!I1028,10),"")</f>
        <v>1.8129133566428552</v>
      </c>
      <c r="AD1028" s="24" t="str">
        <f>IF(AND(游戏总表!I1028&gt;0,游戏总表!R1028="非全年龄"),LOG(游戏总表!I1028,10),"")</f>
        <v/>
      </c>
    </row>
    <row r="1029" spans="25:30">
      <c r="Y1029">
        <f>游戏总表!F1029</f>
        <v>56.18</v>
      </c>
      <c r="Z1029" s="24">
        <f>IF(游戏总表!I1029&gt;0,LOG(游戏总表!I1029,10),"")</f>
        <v>3.65991620006985</v>
      </c>
      <c r="AA1029" s="24">
        <f>IF(AND(游戏总表!I1029&gt;0,游戏总表!Q1029="高热度（&gt;198）"),LOG(游戏总表!I1029,10),"")</f>
        <v>3.65991620006985</v>
      </c>
      <c r="AB1029" s="24" t="str">
        <f>IF(AND(游戏总表!I1029&gt;0,游戏总表!Q1029="低热度（≤198）"),LOG(游戏总表!I1029,10),"")</f>
        <v/>
      </c>
      <c r="AC1029" s="24" t="str">
        <f>IF(AND(游戏总表!I1029&gt;0,游戏总表!R1029="全年龄"),LOG(游戏总表!I1029,10),"")</f>
        <v/>
      </c>
      <c r="AD1029" s="24">
        <f>IF(AND(游戏总表!I1029&gt;0,游戏总表!R1029="非全年龄"),LOG(游戏总表!I1029,10),"")</f>
        <v>3.65991620006985</v>
      </c>
    </row>
    <row r="1030" spans="25:30">
      <c r="Y1030">
        <f>游戏总表!F1030</f>
        <v>56.18</v>
      </c>
      <c r="Z1030" s="24">
        <f>IF(游戏总表!I1030&gt;0,LOG(游戏总表!I1030,10),"")</f>
        <v>2.2528530309798929</v>
      </c>
      <c r="AA1030" s="24" t="str">
        <f>IF(AND(游戏总表!I1030&gt;0,游戏总表!Q1030="高热度（&gt;198）"),LOG(游戏总表!I1030,10),"")</f>
        <v/>
      </c>
      <c r="AB1030" s="24">
        <f>IF(AND(游戏总表!I1030&gt;0,游戏总表!Q1030="低热度（≤198）"),LOG(游戏总表!I1030,10),"")</f>
        <v>2.2528530309798929</v>
      </c>
      <c r="AC1030" s="24">
        <f>IF(AND(游戏总表!I1030&gt;0,游戏总表!R1030="全年龄"),LOG(游戏总表!I1030,10),"")</f>
        <v>2.2528530309798929</v>
      </c>
      <c r="AD1030" s="24" t="str">
        <f>IF(AND(游戏总表!I1030&gt;0,游戏总表!R1030="非全年龄"),LOG(游戏总表!I1030,10),"")</f>
        <v/>
      </c>
    </row>
    <row r="1031" spans="25:30">
      <c r="Y1031">
        <f>游戏总表!F1031</f>
        <v>56.15</v>
      </c>
      <c r="Z1031" s="24">
        <f>IF(游戏总表!I1031&gt;0,LOG(游戏总表!I1031,10),"")</f>
        <v>3.011147360775797</v>
      </c>
      <c r="AA1031" s="24" t="str">
        <f>IF(AND(游戏总表!I1031&gt;0,游戏总表!Q1031="高热度（&gt;198）"),LOG(游戏总表!I1031,10),"")</f>
        <v/>
      </c>
      <c r="AB1031" s="24">
        <f>IF(AND(游戏总表!I1031&gt;0,游戏总表!Q1031="低热度（≤198）"),LOG(游戏总表!I1031,10),"")</f>
        <v>3.011147360775797</v>
      </c>
      <c r="AC1031" s="24">
        <f>IF(AND(游戏总表!I1031&gt;0,游戏总表!R1031="全年龄"),LOG(游戏总表!I1031,10),"")</f>
        <v>3.011147360775797</v>
      </c>
      <c r="AD1031" s="24" t="str">
        <f>IF(AND(游戏总表!I1031&gt;0,游戏总表!R1031="非全年龄"),LOG(游戏总表!I1031,10),"")</f>
        <v/>
      </c>
    </row>
    <row r="1032" spans="25:30">
      <c r="Y1032">
        <f>游戏总表!F1032</f>
        <v>56.15</v>
      </c>
      <c r="Z1032" s="24">
        <f>IF(游戏总表!I1032&gt;0,LOG(游戏总表!I1032,10),"")</f>
        <v>2.3483048630481607</v>
      </c>
      <c r="AA1032" s="24" t="str">
        <f>IF(AND(游戏总表!I1032&gt;0,游戏总表!Q1032="高热度（&gt;198）"),LOG(游戏总表!I1032,10),"")</f>
        <v/>
      </c>
      <c r="AB1032" s="24">
        <f>IF(AND(游戏总表!I1032&gt;0,游戏总表!Q1032="低热度（≤198）"),LOG(游戏总表!I1032,10),"")</f>
        <v>2.3483048630481607</v>
      </c>
      <c r="AC1032" s="24" t="str">
        <f>IF(AND(游戏总表!I1032&gt;0,游戏总表!R1032="全年龄"),LOG(游戏总表!I1032,10),"")</f>
        <v/>
      </c>
      <c r="AD1032" s="24">
        <f>IF(AND(游戏总表!I1032&gt;0,游戏总表!R1032="非全年龄"),LOG(游戏总表!I1032,10),"")</f>
        <v>2.3483048630481607</v>
      </c>
    </row>
    <row r="1033" spans="25:30">
      <c r="Y1033">
        <f>游戏总表!F1033</f>
        <v>56.15</v>
      </c>
      <c r="Z1033" s="24">
        <f>IF(游戏总表!I1033&gt;0,LOG(游戏总表!I1033,10),"")</f>
        <v>4.4690115586556871</v>
      </c>
      <c r="AA1033" s="24">
        <f>IF(AND(游戏总表!I1033&gt;0,游戏总表!Q1033="高热度（&gt;198）"),LOG(游戏总表!I1033,10),"")</f>
        <v>4.4690115586556871</v>
      </c>
      <c r="AB1033" s="24" t="str">
        <f>IF(AND(游戏总表!I1033&gt;0,游戏总表!Q1033="低热度（≤198）"),LOG(游戏总表!I1033,10),"")</f>
        <v/>
      </c>
      <c r="AC1033" s="24">
        <f>IF(AND(游戏总表!I1033&gt;0,游戏总表!R1033="全年龄"),LOG(游戏总表!I1033,10),"")</f>
        <v>4.4690115586556871</v>
      </c>
      <c r="AD1033" s="24" t="str">
        <f>IF(AND(游戏总表!I1033&gt;0,游戏总表!R1033="非全年龄"),LOG(游戏总表!I1033,10),"")</f>
        <v/>
      </c>
    </row>
    <row r="1034" spans="25:30">
      <c r="Y1034">
        <f>游戏总表!F1034</f>
        <v>56.15</v>
      </c>
      <c r="Z1034" s="24">
        <f>IF(游戏总表!I1034&gt;0,LOG(游戏总表!I1034,10),"")</f>
        <v>3.6648299411430902</v>
      </c>
      <c r="AA1034" s="24" t="str">
        <f>IF(AND(游戏总表!I1034&gt;0,游戏总表!Q1034="高热度（&gt;198）"),LOG(游戏总表!I1034,10),"")</f>
        <v/>
      </c>
      <c r="AB1034" s="24">
        <f>IF(AND(游戏总表!I1034&gt;0,游戏总表!Q1034="低热度（≤198）"),LOG(游戏总表!I1034,10),"")</f>
        <v>3.6648299411430902</v>
      </c>
      <c r="AC1034" s="24">
        <f>IF(AND(游戏总表!I1034&gt;0,游戏总表!R1034="全年龄"),LOG(游戏总表!I1034,10),"")</f>
        <v>3.6648299411430902</v>
      </c>
      <c r="AD1034" s="24" t="str">
        <f>IF(AND(游戏总表!I1034&gt;0,游戏总表!R1034="非全年龄"),LOG(游戏总表!I1034,10),"")</f>
        <v/>
      </c>
    </row>
    <row r="1035" spans="25:30">
      <c r="Y1035">
        <f>游戏总表!F1035</f>
        <v>56.15</v>
      </c>
      <c r="Z1035" s="24">
        <f>IF(游戏总表!I1035&gt;0,LOG(游戏总表!I1035,10),"")</f>
        <v>3.1341771075767659</v>
      </c>
      <c r="AA1035" s="24" t="str">
        <f>IF(AND(游戏总表!I1035&gt;0,游戏总表!Q1035="高热度（&gt;198）"),LOG(游戏总表!I1035,10),"")</f>
        <v/>
      </c>
      <c r="AB1035" s="24">
        <f>IF(AND(游戏总表!I1035&gt;0,游戏总表!Q1035="低热度（≤198）"),LOG(游戏总表!I1035,10),"")</f>
        <v>3.1341771075767659</v>
      </c>
      <c r="AC1035" s="24">
        <f>IF(AND(游戏总表!I1035&gt;0,游戏总表!R1035="全年龄"),LOG(游戏总表!I1035,10),"")</f>
        <v>3.1341771075767659</v>
      </c>
      <c r="AD1035" s="24" t="str">
        <f>IF(AND(游戏总表!I1035&gt;0,游戏总表!R1035="非全年龄"),LOG(游戏总表!I1035,10),"")</f>
        <v/>
      </c>
    </row>
    <row r="1036" spans="25:30">
      <c r="Y1036">
        <f>游戏总表!F1036</f>
        <v>56.15</v>
      </c>
      <c r="Z1036" s="24">
        <f>IF(游戏总表!I1036&gt;0,LOG(游戏总表!I1036,10),"")</f>
        <v>3.1479853206838051</v>
      </c>
      <c r="AA1036" s="24" t="str">
        <f>IF(AND(游戏总表!I1036&gt;0,游戏总表!Q1036="高热度（&gt;198）"),LOG(游戏总表!I1036,10),"")</f>
        <v/>
      </c>
      <c r="AB1036" s="24">
        <f>IF(AND(游戏总表!I1036&gt;0,游戏总表!Q1036="低热度（≤198）"),LOG(游戏总表!I1036,10),"")</f>
        <v>3.1479853206838051</v>
      </c>
      <c r="AC1036" s="24">
        <f>IF(AND(游戏总表!I1036&gt;0,游戏总表!R1036="全年龄"),LOG(游戏总表!I1036,10),"")</f>
        <v>3.1479853206838051</v>
      </c>
      <c r="AD1036" s="24" t="str">
        <f>IF(AND(游戏总表!I1036&gt;0,游戏总表!R1036="非全年龄"),LOG(游戏总表!I1036,10),"")</f>
        <v/>
      </c>
    </row>
    <row r="1037" spans="25:30">
      <c r="Y1037">
        <f>游戏总表!F1037</f>
        <v>56.11</v>
      </c>
      <c r="Z1037" s="24">
        <f>IF(游戏总表!I1037&gt;0,LOG(游戏总表!I1037,10),"")</f>
        <v>2.7259116322950478</v>
      </c>
      <c r="AA1037" s="24" t="str">
        <f>IF(AND(游戏总表!I1037&gt;0,游戏总表!Q1037="高热度（&gt;198）"),LOG(游戏总表!I1037,10),"")</f>
        <v/>
      </c>
      <c r="AB1037" s="24">
        <f>IF(AND(游戏总表!I1037&gt;0,游戏总表!Q1037="低热度（≤198）"),LOG(游戏总表!I1037,10),"")</f>
        <v>2.7259116322950478</v>
      </c>
      <c r="AC1037" s="24">
        <f>IF(AND(游戏总表!I1037&gt;0,游戏总表!R1037="全年龄"),LOG(游戏总表!I1037,10),"")</f>
        <v>2.7259116322950478</v>
      </c>
      <c r="AD1037" s="24" t="str">
        <f>IF(AND(游戏总表!I1037&gt;0,游戏总表!R1037="非全年龄"),LOG(游戏总表!I1037,10),"")</f>
        <v/>
      </c>
    </row>
    <row r="1038" spans="25:30">
      <c r="Y1038">
        <f>游戏总表!F1038</f>
        <v>56.11</v>
      </c>
      <c r="Z1038" s="24">
        <f>IF(游戏总表!I1038&gt;0,LOG(游戏总表!I1038,10),"")</f>
        <v>4.8930067760622684</v>
      </c>
      <c r="AA1038" s="24">
        <f>IF(AND(游戏总表!I1038&gt;0,游戏总表!Q1038="高热度（&gt;198）"),LOG(游戏总表!I1038,10),"")</f>
        <v>4.8930067760622684</v>
      </c>
      <c r="AB1038" s="24" t="str">
        <f>IF(AND(游戏总表!I1038&gt;0,游戏总表!Q1038="低热度（≤198）"),LOG(游戏总表!I1038,10),"")</f>
        <v/>
      </c>
      <c r="AC1038" s="24">
        <f>IF(AND(游戏总表!I1038&gt;0,游戏总表!R1038="全年龄"),LOG(游戏总表!I1038,10),"")</f>
        <v>4.8930067760622684</v>
      </c>
      <c r="AD1038" s="24" t="str">
        <f>IF(AND(游戏总表!I1038&gt;0,游戏总表!R1038="非全年龄"),LOG(游戏总表!I1038,10),"")</f>
        <v/>
      </c>
    </row>
    <row r="1039" spans="25:30">
      <c r="Y1039">
        <f>游戏总表!F1039</f>
        <v>56.11</v>
      </c>
      <c r="Z1039" s="24" t="str">
        <f>IF(游戏总表!I1039&gt;0,LOG(游戏总表!I1039,10),"")</f>
        <v/>
      </c>
      <c r="AA1039" s="24" t="str">
        <f>IF(AND(游戏总表!I1039&gt;0,游戏总表!Q1039="高热度（&gt;198）"),LOG(游戏总表!I1039,10),"")</f>
        <v/>
      </c>
      <c r="AB1039" s="24" t="str">
        <f>IF(AND(游戏总表!I1039&gt;0,游戏总表!Q1039="低热度（≤198）"),LOG(游戏总表!I1039,10),"")</f>
        <v/>
      </c>
      <c r="AC1039" s="24" t="str">
        <f>IF(AND(游戏总表!I1039&gt;0,游戏总表!R1039="全年龄"),LOG(游戏总表!I1039,10),"")</f>
        <v/>
      </c>
      <c r="AD1039" s="24" t="str">
        <f>IF(AND(游戏总表!I1039&gt;0,游戏总表!R1039="非全年龄"),LOG(游戏总表!I1039,10),"")</f>
        <v/>
      </c>
    </row>
    <row r="1040" spans="25:30">
      <c r="Y1040">
        <f>游戏总表!F1040</f>
        <v>56.08</v>
      </c>
      <c r="Z1040" s="24">
        <f>IF(游戏总表!I1040&gt;0,LOG(游戏总表!I1040,10),"")</f>
        <v>2.808885867359812</v>
      </c>
      <c r="AA1040" s="24" t="str">
        <f>IF(AND(游戏总表!I1040&gt;0,游戏总表!Q1040="高热度（&gt;198）"),LOG(游戏总表!I1040,10),"")</f>
        <v/>
      </c>
      <c r="AB1040" s="24">
        <f>IF(AND(游戏总表!I1040&gt;0,游戏总表!Q1040="低热度（≤198）"),LOG(游戏总表!I1040,10),"")</f>
        <v>2.808885867359812</v>
      </c>
      <c r="AC1040" s="24">
        <f>IF(AND(游戏总表!I1040&gt;0,游戏总表!R1040="全年龄"),LOG(游戏总表!I1040,10),"")</f>
        <v>2.808885867359812</v>
      </c>
      <c r="AD1040" s="24" t="str">
        <f>IF(AND(游戏总表!I1040&gt;0,游戏总表!R1040="非全年龄"),LOG(游戏总表!I1040,10),"")</f>
        <v/>
      </c>
    </row>
    <row r="1041" spans="25:30">
      <c r="Y1041">
        <f>游戏总表!F1041</f>
        <v>56.05</v>
      </c>
      <c r="Z1041" s="24">
        <f>IF(游戏总表!I1041&gt;0,LOG(游戏总表!I1041,10),"")</f>
        <v>1.7781512503836434</v>
      </c>
      <c r="AA1041" s="24" t="str">
        <f>IF(AND(游戏总表!I1041&gt;0,游戏总表!Q1041="高热度（&gt;198）"),LOG(游戏总表!I1041,10),"")</f>
        <v/>
      </c>
      <c r="AB1041" s="24">
        <f>IF(AND(游戏总表!I1041&gt;0,游戏总表!Q1041="低热度（≤198）"),LOG(游戏总表!I1041,10),"")</f>
        <v>1.7781512503836434</v>
      </c>
      <c r="AC1041" s="24">
        <f>IF(AND(游戏总表!I1041&gt;0,游戏总表!R1041="全年龄"),LOG(游戏总表!I1041,10),"")</f>
        <v>1.7781512503836434</v>
      </c>
      <c r="AD1041" s="24" t="str">
        <f>IF(AND(游戏总表!I1041&gt;0,游戏总表!R1041="非全年龄"),LOG(游戏总表!I1041,10),"")</f>
        <v/>
      </c>
    </row>
    <row r="1042" spans="25:30">
      <c r="Y1042">
        <f>游戏总表!F1042</f>
        <v>55.98</v>
      </c>
      <c r="Z1042" s="24">
        <f>IF(游戏总表!I1042&gt;0,LOG(游戏总表!I1042,10),"")</f>
        <v>3.0791812460476247</v>
      </c>
      <c r="AA1042" s="24" t="str">
        <f>IF(AND(游戏总表!I1042&gt;0,游戏总表!Q1042="高热度（&gt;198）"),LOG(游戏总表!I1042,10),"")</f>
        <v/>
      </c>
      <c r="AB1042" s="24">
        <f>IF(AND(游戏总表!I1042&gt;0,游戏总表!Q1042="低热度（≤198）"),LOG(游戏总表!I1042,10),"")</f>
        <v>3.0791812460476247</v>
      </c>
      <c r="AC1042" s="24">
        <f>IF(AND(游戏总表!I1042&gt;0,游戏总表!R1042="全年龄"),LOG(游戏总表!I1042,10),"")</f>
        <v>3.0791812460476247</v>
      </c>
      <c r="AD1042" s="24" t="str">
        <f>IF(AND(游戏总表!I1042&gt;0,游戏总表!R1042="非全年龄"),LOG(游戏总表!I1042,10),"")</f>
        <v/>
      </c>
    </row>
    <row r="1043" spans="25:30">
      <c r="Y1043">
        <f>游戏总表!F1043</f>
        <v>55.98</v>
      </c>
      <c r="Z1043" s="24">
        <f>IF(游戏总表!I1043&gt;0,LOG(游戏总表!I1043,10),"")</f>
        <v>2.5415792439465807</v>
      </c>
      <c r="AA1043" s="24" t="str">
        <f>IF(AND(游戏总表!I1043&gt;0,游戏总表!Q1043="高热度（&gt;198）"),LOG(游戏总表!I1043,10),"")</f>
        <v/>
      </c>
      <c r="AB1043" s="24">
        <f>IF(AND(游戏总表!I1043&gt;0,游戏总表!Q1043="低热度（≤198）"),LOG(游戏总表!I1043,10),"")</f>
        <v>2.5415792439465807</v>
      </c>
      <c r="AC1043" s="24">
        <f>IF(AND(游戏总表!I1043&gt;0,游戏总表!R1043="全年龄"),LOG(游戏总表!I1043,10),"")</f>
        <v>2.5415792439465807</v>
      </c>
      <c r="AD1043" s="24" t="str">
        <f>IF(AND(游戏总表!I1043&gt;0,游戏总表!R1043="非全年龄"),LOG(游戏总表!I1043,10),"")</f>
        <v/>
      </c>
    </row>
    <row r="1044" spans="25:30">
      <c r="Y1044">
        <f>游戏总表!F1044</f>
        <v>55.95</v>
      </c>
      <c r="Z1044" s="24">
        <f>IF(游戏总表!I1044&gt;0,LOG(游戏总表!I1044,10),"")</f>
        <v>4.4717756210208037</v>
      </c>
      <c r="AA1044" s="24">
        <f>IF(AND(游戏总表!I1044&gt;0,游戏总表!Q1044="高热度（&gt;198）"),LOG(游戏总表!I1044,10),"")</f>
        <v>4.4717756210208037</v>
      </c>
      <c r="AB1044" s="24" t="str">
        <f>IF(AND(游戏总表!I1044&gt;0,游戏总表!Q1044="低热度（≤198）"),LOG(游戏总表!I1044,10),"")</f>
        <v/>
      </c>
      <c r="AC1044" s="24" t="str">
        <f>IF(AND(游戏总表!I1044&gt;0,游戏总表!R1044="全年龄"),LOG(游戏总表!I1044,10),"")</f>
        <v/>
      </c>
      <c r="AD1044" s="24">
        <f>IF(AND(游戏总表!I1044&gt;0,游戏总表!R1044="非全年龄"),LOG(游戏总表!I1044,10),"")</f>
        <v>4.4717756210208037</v>
      </c>
    </row>
    <row r="1045" spans="25:30">
      <c r="Y1045">
        <f>游戏总表!F1045</f>
        <v>55.95</v>
      </c>
      <c r="Z1045" s="24">
        <f>IF(游戏总表!I1045&gt;0,LOG(游戏总表!I1045,10),"")</f>
        <v>2.2576785748691846</v>
      </c>
      <c r="AA1045" s="24" t="str">
        <f>IF(AND(游戏总表!I1045&gt;0,游戏总表!Q1045="高热度（&gt;198）"),LOG(游戏总表!I1045,10),"")</f>
        <v/>
      </c>
      <c r="AB1045" s="24">
        <f>IF(AND(游戏总表!I1045&gt;0,游戏总表!Q1045="低热度（≤198）"),LOG(游戏总表!I1045,10),"")</f>
        <v>2.2576785748691846</v>
      </c>
      <c r="AC1045" s="24">
        <f>IF(AND(游戏总表!I1045&gt;0,游戏总表!R1045="全年龄"),LOG(游戏总表!I1045,10),"")</f>
        <v>2.2576785748691846</v>
      </c>
      <c r="AD1045" s="24" t="str">
        <f>IF(AND(游戏总表!I1045&gt;0,游戏总表!R1045="非全年龄"),LOG(游戏总表!I1045,10),"")</f>
        <v/>
      </c>
    </row>
    <row r="1046" spans="25:30">
      <c r="Y1046">
        <f>游戏总表!F1046</f>
        <v>55.95</v>
      </c>
      <c r="Z1046" s="24">
        <f>IF(游戏总表!I1046&gt;0,LOG(游戏总表!I1046,10),"")</f>
        <v>2.6570558528571038</v>
      </c>
      <c r="AA1046" s="24" t="str">
        <f>IF(AND(游戏总表!I1046&gt;0,游戏总表!Q1046="高热度（&gt;198）"),LOG(游戏总表!I1046,10),"")</f>
        <v/>
      </c>
      <c r="AB1046" s="24">
        <f>IF(AND(游戏总表!I1046&gt;0,游戏总表!Q1046="低热度（≤198）"),LOG(游戏总表!I1046,10),"")</f>
        <v>2.6570558528571038</v>
      </c>
      <c r="AC1046" s="24">
        <f>IF(AND(游戏总表!I1046&gt;0,游戏总表!R1046="全年龄"),LOG(游戏总表!I1046,10),"")</f>
        <v>2.6570558528571038</v>
      </c>
      <c r="AD1046" s="24" t="str">
        <f>IF(AND(游戏总表!I1046&gt;0,游戏总表!R1046="非全年龄"),LOG(游戏总表!I1046,10),"")</f>
        <v/>
      </c>
    </row>
    <row r="1047" spans="25:30">
      <c r="Y1047">
        <f>游戏总表!F1047</f>
        <v>55.92</v>
      </c>
      <c r="Z1047" s="24">
        <f>IF(游戏总表!I1047&gt;0,LOG(游戏总表!I1047,10),"")</f>
        <v>1.7481880270062005</v>
      </c>
      <c r="AA1047" s="24" t="str">
        <f>IF(AND(游戏总表!I1047&gt;0,游戏总表!Q1047="高热度（&gt;198）"),LOG(游戏总表!I1047,10),"")</f>
        <v/>
      </c>
      <c r="AB1047" s="24">
        <f>IF(AND(游戏总表!I1047&gt;0,游戏总表!Q1047="低热度（≤198）"),LOG(游戏总表!I1047,10),"")</f>
        <v>1.7481880270062005</v>
      </c>
      <c r="AC1047" s="24" t="str">
        <f>IF(AND(游戏总表!I1047&gt;0,游戏总表!R1047="全年龄"),LOG(游戏总表!I1047,10),"")</f>
        <v/>
      </c>
      <c r="AD1047" s="24">
        <f>IF(AND(游戏总表!I1047&gt;0,游戏总表!R1047="非全年龄"),LOG(游戏总表!I1047,10),"")</f>
        <v>1.7481880270062005</v>
      </c>
    </row>
    <row r="1048" spans="25:30">
      <c r="Y1048">
        <f>游戏总表!F1048</f>
        <v>55.92</v>
      </c>
      <c r="Z1048" s="24">
        <f>IF(游戏总表!I1048&gt;0,LOG(游戏总表!I1048,10),"")</f>
        <v>4.3095024149667029</v>
      </c>
      <c r="AA1048" s="24">
        <f>IF(AND(游戏总表!I1048&gt;0,游戏总表!Q1048="高热度（&gt;198）"),LOG(游戏总表!I1048,10),"")</f>
        <v>4.3095024149667029</v>
      </c>
      <c r="AB1048" s="24" t="str">
        <f>IF(AND(游戏总表!I1048&gt;0,游戏总表!Q1048="低热度（≤198）"),LOG(游戏总表!I1048,10),"")</f>
        <v/>
      </c>
      <c r="AC1048" s="24">
        <f>IF(AND(游戏总表!I1048&gt;0,游戏总表!R1048="全年龄"),LOG(游戏总表!I1048,10),"")</f>
        <v>4.3095024149667029</v>
      </c>
      <c r="AD1048" s="24" t="str">
        <f>IF(AND(游戏总表!I1048&gt;0,游戏总表!R1048="非全年龄"),LOG(游戏总表!I1048,10),"")</f>
        <v/>
      </c>
    </row>
    <row r="1049" spans="25:30">
      <c r="Y1049">
        <f>游戏总表!F1049</f>
        <v>55.92</v>
      </c>
      <c r="Z1049" s="24">
        <f>IF(游戏总表!I1049&gt;0,LOG(游戏总表!I1049,10),"")</f>
        <v>3.388988785124714</v>
      </c>
      <c r="AA1049" s="24" t="str">
        <f>IF(AND(游戏总表!I1049&gt;0,游戏总表!Q1049="高热度（&gt;198）"),LOG(游戏总表!I1049,10),"")</f>
        <v/>
      </c>
      <c r="AB1049" s="24">
        <f>IF(AND(游戏总表!I1049&gt;0,游戏总表!Q1049="低热度（≤198）"),LOG(游戏总表!I1049,10),"")</f>
        <v>3.388988785124714</v>
      </c>
      <c r="AC1049" s="24" t="str">
        <f>IF(AND(游戏总表!I1049&gt;0,游戏总表!R1049="全年龄"),LOG(游戏总表!I1049,10),"")</f>
        <v/>
      </c>
      <c r="AD1049" s="24">
        <f>IF(AND(游戏总表!I1049&gt;0,游戏总表!R1049="非全年龄"),LOG(游戏总表!I1049,10),"")</f>
        <v>3.388988785124714</v>
      </c>
    </row>
    <row r="1050" spans="25:30">
      <c r="Y1050">
        <f>游戏总表!F1050</f>
        <v>55.92</v>
      </c>
      <c r="Z1050" s="24">
        <f>IF(游戏总表!I1050&gt;0,LOG(游戏总表!I1050,10),"")</f>
        <v>3.1182647260894791</v>
      </c>
      <c r="AA1050" s="24" t="str">
        <f>IF(AND(游戏总表!I1050&gt;0,游戏总表!Q1050="高热度（&gt;198）"),LOG(游戏总表!I1050,10),"")</f>
        <v/>
      </c>
      <c r="AB1050" s="24">
        <f>IF(AND(游戏总表!I1050&gt;0,游戏总表!Q1050="低热度（≤198）"),LOG(游戏总表!I1050,10),"")</f>
        <v>3.1182647260894791</v>
      </c>
      <c r="AC1050" s="24" t="str">
        <f>IF(AND(游戏总表!I1050&gt;0,游戏总表!R1050="全年龄"),LOG(游戏总表!I1050,10),"")</f>
        <v/>
      </c>
      <c r="AD1050" s="24">
        <f>IF(AND(游戏总表!I1050&gt;0,游戏总表!R1050="非全年龄"),LOG(游戏总表!I1050,10),"")</f>
        <v>3.1182647260894791</v>
      </c>
    </row>
    <row r="1051" spans="25:30">
      <c r="Y1051">
        <f>游戏总表!F1051</f>
        <v>55.89</v>
      </c>
      <c r="Z1051" s="24">
        <f>IF(游戏总表!I1051&gt;0,LOG(游戏总表!I1051,10),"")</f>
        <v>3.0038911662369099</v>
      </c>
      <c r="AA1051" s="24" t="str">
        <f>IF(AND(游戏总表!I1051&gt;0,游戏总表!Q1051="高热度（&gt;198）"),LOG(游戏总表!I1051,10),"")</f>
        <v/>
      </c>
      <c r="AB1051" s="24">
        <f>IF(AND(游戏总表!I1051&gt;0,游戏总表!Q1051="低热度（≤198）"),LOG(游戏总表!I1051,10),"")</f>
        <v>3.0038911662369099</v>
      </c>
      <c r="AC1051" s="24" t="str">
        <f>IF(AND(游戏总表!I1051&gt;0,游戏总表!R1051="全年龄"),LOG(游戏总表!I1051,10),"")</f>
        <v/>
      </c>
      <c r="AD1051" s="24">
        <f>IF(AND(游戏总表!I1051&gt;0,游戏总表!R1051="非全年龄"),LOG(游戏总表!I1051,10),"")</f>
        <v>3.0038911662369099</v>
      </c>
    </row>
    <row r="1052" spans="25:30">
      <c r="Y1052">
        <f>游戏总表!F1052</f>
        <v>55.82</v>
      </c>
      <c r="Z1052" s="24">
        <f>IF(游戏总表!I1052&gt;0,LOG(游戏总表!I1052,10),"")</f>
        <v>2.397940008672037</v>
      </c>
      <c r="AA1052" s="24" t="str">
        <f>IF(AND(游戏总表!I1052&gt;0,游戏总表!Q1052="高热度（&gt;198）"),LOG(游戏总表!I1052,10),"")</f>
        <v/>
      </c>
      <c r="AB1052" s="24">
        <f>IF(AND(游戏总表!I1052&gt;0,游戏总表!Q1052="低热度（≤198）"),LOG(游戏总表!I1052,10),"")</f>
        <v>2.397940008672037</v>
      </c>
      <c r="AC1052" s="24">
        <f>IF(AND(游戏总表!I1052&gt;0,游戏总表!R1052="全年龄"),LOG(游戏总表!I1052,10),"")</f>
        <v>2.397940008672037</v>
      </c>
      <c r="AD1052" s="24" t="str">
        <f>IF(AND(游戏总表!I1052&gt;0,游戏总表!R1052="非全年龄"),LOG(游戏总表!I1052,10),"")</f>
        <v/>
      </c>
    </row>
    <row r="1053" spans="25:30">
      <c r="Y1053">
        <f>游戏总表!F1053</f>
        <v>55.79</v>
      </c>
      <c r="Z1053" s="24">
        <f>IF(游戏总表!I1053&gt;0,LOG(游戏总表!I1053,10),"")</f>
        <v>3.3014640731432996</v>
      </c>
      <c r="AA1053" s="24" t="str">
        <f>IF(AND(游戏总表!I1053&gt;0,游戏总表!Q1053="高热度（&gt;198）"),LOG(游戏总表!I1053,10),"")</f>
        <v/>
      </c>
      <c r="AB1053" s="24">
        <f>IF(AND(游戏总表!I1053&gt;0,游戏总表!Q1053="低热度（≤198）"),LOG(游戏总表!I1053,10),"")</f>
        <v>3.3014640731432996</v>
      </c>
      <c r="AC1053" s="24">
        <f>IF(AND(游戏总表!I1053&gt;0,游戏总表!R1053="全年龄"),LOG(游戏总表!I1053,10),"")</f>
        <v>3.3014640731432996</v>
      </c>
      <c r="AD1053" s="24" t="str">
        <f>IF(AND(游戏总表!I1053&gt;0,游戏总表!R1053="非全年龄"),LOG(游戏总表!I1053,10),"")</f>
        <v/>
      </c>
    </row>
    <row r="1054" spans="25:30">
      <c r="Y1054">
        <f>游戏总表!F1054</f>
        <v>55.79</v>
      </c>
      <c r="Z1054" s="24">
        <f>IF(游戏总表!I1054&gt;0,LOG(游戏总表!I1054,10),"")</f>
        <v>2.4593924877592306</v>
      </c>
      <c r="AA1054" s="24" t="str">
        <f>IF(AND(游戏总表!I1054&gt;0,游戏总表!Q1054="高热度（&gt;198）"),LOG(游戏总表!I1054,10),"")</f>
        <v/>
      </c>
      <c r="AB1054" s="24">
        <f>IF(AND(游戏总表!I1054&gt;0,游戏总表!Q1054="低热度（≤198）"),LOG(游戏总表!I1054,10),"")</f>
        <v>2.4593924877592306</v>
      </c>
      <c r="AC1054" s="24">
        <f>IF(AND(游戏总表!I1054&gt;0,游戏总表!R1054="全年龄"),LOG(游戏总表!I1054,10),"")</f>
        <v>2.4593924877592306</v>
      </c>
      <c r="AD1054" s="24" t="str">
        <f>IF(AND(游戏总表!I1054&gt;0,游戏总表!R1054="非全年龄"),LOG(游戏总表!I1054,10),"")</f>
        <v/>
      </c>
    </row>
    <row r="1055" spans="25:30">
      <c r="Y1055">
        <f>游戏总表!F1055</f>
        <v>55.75</v>
      </c>
      <c r="Z1055" s="24">
        <f>IF(游戏总表!I1055&gt;0,LOG(游戏总表!I1055,10),"")</f>
        <v>3.8221026686469202</v>
      </c>
      <c r="AA1055" s="24">
        <f>IF(AND(游戏总表!I1055&gt;0,游戏总表!Q1055="高热度（&gt;198）"),LOG(游戏总表!I1055,10),"")</f>
        <v>3.8221026686469202</v>
      </c>
      <c r="AB1055" s="24" t="str">
        <f>IF(AND(游戏总表!I1055&gt;0,游戏总表!Q1055="低热度（≤198）"),LOG(游戏总表!I1055,10),"")</f>
        <v/>
      </c>
      <c r="AC1055" s="24">
        <f>IF(AND(游戏总表!I1055&gt;0,游戏总表!R1055="全年龄"),LOG(游戏总表!I1055,10),"")</f>
        <v>3.8221026686469202</v>
      </c>
      <c r="AD1055" s="24" t="str">
        <f>IF(AND(游戏总表!I1055&gt;0,游戏总表!R1055="非全年龄"),LOG(游戏总表!I1055,10),"")</f>
        <v/>
      </c>
    </row>
    <row r="1056" spans="25:30">
      <c r="Y1056">
        <f>游戏总表!F1056</f>
        <v>55.75</v>
      </c>
      <c r="Z1056" s="24">
        <f>IF(游戏总表!I1056&gt;0,LOG(游戏总表!I1056,10),"")</f>
        <v>3.0107238653917729</v>
      </c>
      <c r="AA1056" s="24" t="str">
        <f>IF(AND(游戏总表!I1056&gt;0,游戏总表!Q1056="高热度（&gt;198）"),LOG(游戏总表!I1056,10),"")</f>
        <v/>
      </c>
      <c r="AB1056" s="24">
        <f>IF(AND(游戏总表!I1056&gt;0,游戏总表!Q1056="低热度（≤198）"),LOG(游戏总表!I1056,10),"")</f>
        <v>3.0107238653917729</v>
      </c>
      <c r="AC1056" s="24" t="str">
        <f>IF(AND(游戏总表!I1056&gt;0,游戏总表!R1056="全年龄"),LOG(游戏总表!I1056,10),"")</f>
        <v/>
      </c>
      <c r="AD1056" s="24">
        <f>IF(AND(游戏总表!I1056&gt;0,游戏总表!R1056="非全年龄"),LOG(游戏总表!I1056,10),"")</f>
        <v>3.0107238653917729</v>
      </c>
    </row>
    <row r="1057" spans="25:30">
      <c r="Y1057">
        <f>游戏总表!F1057</f>
        <v>55.75</v>
      </c>
      <c r="Z1057" s="24">
        <f>IF(游戏总表!I1057&gt;0,LOG(游戏总表!I1057,10),"")</f>
        <v>4.5716040296112075</v>
      </c>
      <c r="AA1057" s="24">
        <f>IF(AND(游戏总表!I1057&gt;0,游戏总表!Q1057="高热度（&gt;198）"),LOG(游戏总表!I1057,10),"")</f>
        <v>4.5716040296112075</v>
      </c>
      <c r="AB1057" s="24" t="str">
        <f>IF(AND(游戏总表!I1057&gt;0,游戏总表!Q1057="低热度（≤198）"),LOG(游戏总表!I1057,10),"")</f>
        <v/>
      </c>
      <c r="AC1057" s="24">
        <f>IF(AND(游戏总表!I1057&gt;0,游戏总表!R1057="全年龄"),LOG(游戏总表!I1057,10),"")</f>
        <v>4.5716040296112075</v>
      </c>
      <c r="AD1057" s="24" t="str">
        <f>IF(AND(游戏总表!I1057&gt;0,游戏总表!R1057="非全年龄"),LOG(游戏总表!I1057,10),"")</f>
        <v/>
      </c>
    </row>
    <row r="1058" spans="25:30">
      <c r="Y1058">
        <f>游戏总表!F1058</f>
        <v>55.75</v>
      </c>
      <c r="Z1058" s="24">
        <f>IF(游戏总表!I1058&gt;0,LOG(游戏总表!I1058,10),"")</f>
        <v>3.2340108175871793</v>
      </c>
      <c r="AA1058" s="24" t="str">
        <f>IF(AND(游戏总表!I1058&gt;0,游戏总表!Q1058="高热度（&gt;198）"),LOG(游戏总表!I1058,10),"")</f>
        <v/>
      </c>
      <c r="AB1058" s="24">
        <f>IF(AND(游戏总表!I1058&gt;0,游戏总表!Q1058="低热度（≤198）"),LOG(游戏总表!I1058,10),"")</f>
        <v>3.2340108175871793</v>
      </c>
      <c r="AC1058" s="24">
        <f>IF(AND(游戏总表!I1058&gt;0,游戏总表!R1058="全年龄"),LOG(游戏总表!I1058,10),"")</f>
        <v>3.2340108175871793</v>
      </c>
      <c r="AD1058" s="24" t="str">
        <f>IF(AND(游戏总表!I1058&gt;0,游戏总表!R1058="非全年龄"),LOG(游戏总表!I1058,10),"")</f>
        <v/>
      </c>
    </row>
    <row r="1059" spans="25:30">
      <c r="Y1059">
        <f>游戏总表!F1059</f>
        <v>55.72</v>
      </c>
      <c r="Z1059" s="24">
        <f>IF(游戏总表!I1059&gt;0,LOG(游戏总表!I1059,10),"")</f>
        <v>3.5299434016586693</v>
      </c>
      <c r="AA1059" s="24" t="str">
        <f>IF(AND(游戏总表!I1059&gt;0,游戏总表!Q1059="高热度（&gt;198）"),LOG(游戏总表!I1059,10),"")</f>
        <v/>
      </c>
      <c r="AB1059" s="24">
        <f>IF(AND(游戏总表!I1059&gt;0,游戏总表!Q1059="低热度（≤198）"),LOG(游戏总表!I1059,10),"")</f>
        <v>3.5299434016586693</v>
      </c>
      <c r="AC1059" s="24">
        <f>IF(AND(游戏总表!I1059&gt;0,游戏总表!R1059="全年龄"),LOG(游戏总表!I1059,10),"")</f>
        <v>3.5299434016586693</v>
      </c>
      <c r="AD1059" s="24" t="str">
        <f>IF(AND(游戏总表!I1059&gt;0,游戏总表!R1059="非全年龄"),LOG(游戏总表!I1059,10),"")</f>
        <v/>
      </c>
    </row>
    <row r="1060" spans="25:30">
      <c r="Y1060">
        <f>游戏总表!F1060</f>
        <v>55.72</v>
      </c>
      <c r="Z1060" s="24">
        <f>IF(游戏总表!I1060&gt;0,LOG(游戏总表!I1060,10),"")</f>
        <v>5.7189797308763275</v>
      </c>
      <c r="AA1060" s="24">
        <f>IF(AND(游戏总表!I1060&gt;0,游戏总表!Q1060="高热度（&gt;198）"),LOG(游戏总表!I1060,10),"")</f>
        <v>5.7189797308763275</v>
      </c>
      <c r="AB1060" s="24" t="str">
        <f>IF(AND(游戏总表!I1060&gt;0,游戏总表!Q1060="低热度（≤198）"),LOG(游戏总表!I1060,10),"")</f>
        <v/>
      </c>
      <c r="AC1060" s="24">
        <f>IF(AND(游戏总表!I1060&gt;0,游戏总表!R1060="全年龄"),LOG(游戏总表!I1060,10),"")</f>
        <v>5.7189797308763275</v>
      </c>
      <c r="AD1060" s="24" t="str">
        <f>IF(AND(游戏总表!I1060&gt;0,游戏总表!R1060="非全年龄"),LOG(游戏总表!I1060,10),"")</f>
        <v/>
      </c>
    </row>
    <row r="1061" spans="25:30">
      <c r="Y1061">
        <f>游戏总表!F1061</f>
        <v>55.72</v>
      </c>
      <c r="Z1061" s="24">
        <f>IF(游戏总表!I1061&gt;0,LOG(游戏总表!I1061,10),"")</f>
        <v>3.3388547462523226</v>
      </c>
      <c r="AA1061" s="24" t="str">
        <f>IF(AND(游戏总表!I1061&gt;0,游戏总表!Q1061="高热度（&gt;198）"),LOG(游戏总表!I1061,10),"")</f>
        <v/>
      </c>
      <c r="AB1061" s="24">
        <f>IF(AND(游戏总表!I1061&gt;0,游戏总表!Q1061="低热度（≤198）"),LOG(游戏总表!I1061,10),"")</f>
        <v>3.3388547462523226</v>
      </c>
      <c r="AC1061" s="24" t="str">
        <f>IF(AND(游戏总表!I1061&gt;0,游戏总表!R1061="全年龄"),LOG(游戏总表!I1061,10),"")</f>
        <v/>
      </c>
      <c r="AD1061" s="24">
        <f>IF(AND(游戏总表!I1061&gt;0,游戏总表!R1061="非全年龄"),LOG(游戏总表!I1061,10),"")</f>
        <v>3.3388547462523226</v>
      </c>
    </row>
    <row r="1062" spans="25:30">
      <c r="Y1062">
        <f>游戏总表!F1062</f>
        <v>55.72</v>
      </c>
      <c r="Z1062" s="24">
        <f>IF(游戏总表!I1062&gt;0,LOG(游戏总表!I1062,10),"")</f>
        <v>2.1205739312058496</v>
      </c>
      <c r="AA1062" s="24" t="str">
        <f>IF(AND(游戏总表!I1062&gt;0,游戏总表!Q1062="高热度（&gt;198）"),LOG(游戏总表!I1062,10),"")</f>
        <v/>
      </c>
      <c r="AB1062" s="24">
        <f>IF(AND(游戏总表!I1062&gt;0,游戏总表!Q1062="低热度（≤198）"),LOG(游戏总表!I1062,10),"")</f>
        <v>2.1205739312058496</v>
      </c>
      <c r="AC1062" s="24">
        <f>IF(AND(游戏总表!I1062&gt;0,游戏总表!R1062="全年龄"),LOG(游戏总表!I1062,10),"")</f>
        <v>2.1205739312058496</v>
      </c>
      <c r="AD1062" s="24" t="str">
        <f>IF(AND(游戏总表!I1062&gt;0,游戏总表!R1062="非全年龄"),LOG(游戏总表!I1062,10),"")</f>
        <v/>
      </c>
    </row>
    <row r="1063" spans="25:30">
      <c r="Y1063">
        <f>游戏总表!F1063</f>
        <v>55.69</v>
      </c>
      <c r="Z1063" s="24">
        <f>IF(游戏总表!I1063&gt;0,LOG(游戏总表!I1063,10),"")</f>
        <v>2.9095560292411751</v>
      </c>
      <c r="AA1063" s="24" t="str">
        <f>IF(AND(游戏总表!I1063&gt;0,游戏总表!Q1063="高热度（&gt;198）"),LOG(游戏总表!I1063,10),"")</f>
        <v/>
      </c>
      <c r="AB1063" s="24">
        <f>IF(AND(游戏总表!I1063&gt;0,游戏总表!Q1063="低热度（≤198）"),LOG(游戏总表!I1063,10),"")</f>
        <v>2.9095560292411751</v>
      </c>
      <c r="AC1063" s="24">
        <f>IF(AND(游戏总表!I1063&gt;0,游戏总表!R1063="全年龄"),LOG(游戏总表!I1063,10),"")</f>
        <v>2.9095560292411751</v>
      </c>
      <c r="AD1063" s="24" t="str">
        <f>IF(AND(游戏总表!I1063&gt;0,游戏总表!R1063="非全年龄"),LOG(游戏总表!I1063,10),"")</f>
        <v/>
      </c>
    </row>
    <row r="1064" spans="25:30">
      <c r="Y1064">
        <f>游戏总表!F1064</f>
        <v>55.69</v>
      </c>
      <c r="Z1064" s="24">
        <f>IF(游戏总表!I1064&gt;0,LOG(游戏总表!I1064,10),"")</f>
        <v>2.3263358609287512</v>
      </c>
      <c r="AA1064" s="24" t="str">
        <f>IF(AND(游戏总表!I1064&gt;0,游戏总表!Q1064="高热度（&gt;198）"),LOG(游戏总表!I1064,10),"")</f>
        <v/>
      </c>
      <c r="AB1064" s="24">
        <f>IF(AND(游戏总表!I1064&gt;0,游戏总表!Q1064="低热度（≤198）"),LOG(游戏总表!I1064,10),"")</f>
        <v>2.3263358609287512</v>
      </c>
      <c r="AC1064" s="24">
        <f>IF(AND(游戏总表!I1064&gt;0,游戏总表!R1064="全年龄"),LOG(游戏总表!I1064,10),"")</f>
        <v>2.3263358609287512</v>
      </c>
      <c r="AD1064" s="24" t="str">
        <f>IF(AND(游戏总表!I1064&gt;0,游戏总表!R1064="非全年龄"),LOG(游戏总表!I1064,10),"")</f>
        <v/>
      </c>
    </row>
    <row r="1065" spans="25:30">
      <c r="Y1065">
        <f>游戏总表!F1065</f>
        <v>55.69</v>
      </c>
      <c r="Z1065" s="24">
        <f>IF(游戏总表!I1065&gt;0,LOG(游戏总表!I1065,10),"")</f>
        <v>2.0606978403536114</v>
      </c>
      <c r="AA1065" s="24" t="str">
        <f>IF(AND(游戏总表!I1065&gt;0,游戏总表!Q1065="高热度（&gt;198）"),LOG(游戏总表!I1065,10),"")</f>
        <v/>
      </c>
      <c r="AB1065" s="24">
        <f>IF(AND(游戏总表!I1065&gt;0,游戏总表!Q1065="低热度（≤198）"),LOG(游戏总表!I1065,10),"")</f>
        <v>2.0606978403536114</v>
      </c>
      <c r="AC1065" s="24">
        <f>IF(AND(游戏总表!I1065&gt;0,游戏总表!R1065="全年龄"),LOG(游戏总表!I1065,10),"")</f>
        <v>2.0606978403536114</v>
      </c>
      <c r="AD1065" s="24" t="str">
        <f>IF(AND(游戏总表!I1065&gt;0,游戏总表!R1065="非全年龄"),LOG(游戏总表!I1065,10),"")</f>
        <v/>
      </c>
    </row>
    <row r="1066" spans="25:30">
      <c r="Y1066">
        <f>游戏总表!F1066</f>
        <v>55.69</v>
      </c>
      <c r="Z1066" s="24">
        <f>IF(游戏总表!I1066&gt;0,LOG(游戏总表!I1066,10),"")</f>
        <v>4.438526527205318</v>
      </c>
      <c r="AA1066" s="24">
        <f>IF(AND(游戏总表!I1066&gt;0,游戏总表!Q1066="高热度（&gt;198）"),LOG(游戏总表!I1066,10),"")</f>
        <v>4.438526527205318</v>
      </c>
      <c r="AB1066" s="24" t="str">
        <f>IF(AND(游戏总表!I1066&gt;0,游戏总表!Q1066="低热度（≤198）"),LOG(游戏总表!I1066,10),"")</f>
        <v/>
      </c>
      <c r="AC1066" s="24">
        <f>IF(AND(游戏总表!I1066&gt;0,游戏总表!R1066="全年龄"),LOG(游戏总表!I1066,10),"")</f>
        <v>4.438526527205318</v>
      </c>
      <c r="AD1066" s="24" t="str">
        <f>IF(AND(游戏总表!I1066&gt;0,游戏总表!R1066="非全年龄"),LOG(游戏总表!I1066,10),"")</f>
        <v/>
      </c>
    </row>
    <row r="1067" spans="25:30">
      <c r="Y1067">
        <f>游戏总表!F1067</f>
        <v>55.69</v>
      </c>
      <c r="Z1067" s="24">
        <f>IF(游戏总表!I1067&gt;0,LOG(游戏总表!I1067,10),"")</f>
        <v>3.4281347940287885</v>
      </c>
      <c r="AA1067" s="24" t="str">
        <f>IF(AND(游戏总表!I1067&gt;0,游戏总表!Q1067="高热度（&gt;198）"),LOG(游戏总表!I1067,10),"")</f>
        <v/>
      </c>
      <c r="AB1067" s="24">
        <f>IF(AND(游戏总表!I1067&gt;0,游戏总表!Q1067="低热度（≤198）"),LOG(游戏总表!I1067,10),"")</f>
        <v>3.4281347940287885</v>
      </c>
      <c r="AC1067" s="24">
        <f>IF(AND(游戏总表!I1067&gt;0,游戏总表!R1067="全年龄"),LOG(游戏总表!I1067,10),"")</f>
        <v>3.4281347940287885</v>
      </c>
      <c r="AD1067" s="24" t="str">
        <f>IF(AND(游戏总表!I1067&gt;0,游戏总表!R1067="非全年龄"),LOG(游戏总表!I1067,10),"")</f>
        <v/>
      </c>
    </row>
    <row r="1068" spans="25:30">
      <c r="Y1068">
        <f>游戏总表!F1068</f>
        <v>55.62</v>
      </c>
      <c r="Z1068" s="24">
        <f>IF(游戏总表!I1068&gt;0,LOG(游戏总表!I1068,10),"")</f>
        <v>3.6945174538111556</v>
      </c>
      <c r="AA1068" s="24">
        <f>IF(AND(游戏总表!I1068&gt;0,游戏总表!Q1068="高热度（&gt;198）"),LOG(游戏总表!I1068,10),"")</f>
        <v>3.6945174538111556</v>
      </c>
      <c r="AB1068" s="24" t="str">
        <f>IF(AND(游戏总表!I1068&gt;0,游戏总表!Q1068="低热度（≤198）"),LOG(游戏总表!I1068,10),"")</f>
        <v/>
      </c>
      <c r="AC1068" s="24" t="str">
        <f>IF(AND(游戏总表!I1068&gt;0,游戏总表!R1068="全年龄"),LOG(游戏总表!I1068,10),"")</f>
        <v/>
      </c>
      <c r="AD1068" s="24">
        <f>IF(AND(游戏总表!I1068&gt;0,游戏总表!R1068="非全年龄"),LOG(游戏总表!I1068,10),"")</f>
        <v>3.6945174538111556</v>
      </c>
    </row>
    <row r="1069" spans="25:30">
      <c r="Y1069">
        <f>游戏总表!F1069</f>
        <v>55.59</v>
      </c>
      <c r="Z1069" s="24">
        <f>IF(游戏总表!I1069&gt;0,LOG(游戏总表!I1069,10),"")</f>
        <v>3.3787611753163729</v>
      </c>
      <c r="AA1069" s="24" t="str">
        <f>IF(AND(游戏总表!I1069&gt;0,游戏总表!Q1069="高热度（&gt;198）"),LOG(游戏总表!I1069,10),"")</f>
        <v/>
      </c>
      <c r="AB1069" s="24">
        <f>IF(AND(游戏总表!I1069&gt;0,游戏总表!Q1069="低热度（≤198）"),LOG(游戏总表!I1069,10),"")</f>
        <v>3.3787611753163729</v>
      </c>
      <c r="AC1069" s="24">
        <f>IF(AND(游戏总表!I1069&gt;0,游戏总表!R1069="全年龄"),LOG(游戏总表!I1069,10),"")</f>
        <v>3.3787611753163729</v>
      </c>
      <c r="AD1069" s="24" t="str">
        <f>IF(AND(游戏总表!I1069&gt;0,游戏总表!R1069="非全年龄"),LOG(游戏总表!I1069,10),"")</f>
        <v/>
      </c>
    </row>
    <row r="1070" spans="25:30">
      <c r="Y1070">
        <f>游戏总表!F1070</f>
        <v>55.56</v>
      </c>
      <c r="Z1070" s="24">
        <f>IF(游戏总表!I1070&gt;0,LOG(游戏总表!I1070,10),"")</f>
        <v>3.5641924606261974</v>
      </c>
      <c r="AA1070" s="24" t="str">
        <f>IF(AND(游戏总表!I1070&gt;0,游戏总表!Q1070="高热度（&gt;198）"),LOG(游戏总表!I1070,10),"")</f>
        <v/>
      </c>
      <c r="AB1070" s="24">
        <f>IF(AND(游戏总表!I1070&gt;0,游戏总表!Q1070="低热度（≤198）"),LOG(游戏总表!I1070,10),"")</f>
        <v>3.5641924606261974</v>
      </c>
      <c r="AC1070" s="24">
        <f>IF(AND(游戏总表!I1070&gt;0,游戏总表!R1070="全年龄"),LOG(游戏总表!I1070,10),"")</f>
        <v>3.5641924606261974</v>
      </c>
      <c r="AD1070" s="24" t="str">
        <f>IF(AND(游戏总表!I1070&gt;0,游戏总表!R1070="非全年龄"),LOG(游戏总表!I1070,10),"")</f>
        <v/>
      </c>
    </row>
    <row r="1071" spans="25:30">
      <c r="Y1071">
        <f>游戏总表!F1071</f>
        <v>55.56</v>
      </c>
      <c r="Z1071" s="24">
        <f>IF(游戏总表!I1071&gt;0,LOG(游戏总表!I1071,10),"")</f>
        <v>1.3617278360175928</v>
      </c>
      <c r="AA1071" s="24" t="str">
        <f>IF(AND(游戏总表!I1071&gt;0,游戏总表!Q1071="高热度（&gt;198）"),LOG(游戏总表!I1071,10),"")</f>
        <v/>
      </c>
      <c r="AB1071" s="24">
        <f>IF(AND(游戏总表!I1071&gt;0,游戏总表!Q1071="低热度（≤198）"),LOG(游戏总表!I1071,10),"")</f>
        <v>1.3617278360175928</v>
      </c>
      <c r="AC1071" s="24" t="str">
        <f>IF(AND(游戏总表!I1071&gt;0,游戏总表!R1071="全年龄"),LOG(游戏总表!I1071,10),"")</f>
        <v/>
      </c>
      <c r="AD1071" s="24">
        <f>IF(AND(游戏总表!I1071&gt;0,游戏总表!R1071="非全年龄"),LOG(游戏总表!I1071,10),"")</f>
        <v>1.3617278360175928</v>
      </c>
    </row>
    <row r="1072" spans="25:30">
      <c r="Y1072">
        <f>游戏总表!F1072</f>
        <v>55.56</v>
      </c>
      <c r="Z1072" s="24">
        <f>IF(游戏总表!I1072&gt;0,LOG(游戏总表!I1072,10),"")</f>
        <v>2.6009728956867479</v>
      </c>
      <c r="AA1072" s="24" t="str">
        <f>IF(AND(游戏总表!I1072&gt;0,游戏总表!Q1072="高热度（&gt;198）"),LOG(游戏总表!I1072,10),"")</f>
        <v/>
      </c>
      <c r="AB1072" s="24">
        <f>IF(AND(游戏总表!I1072&gt;0,游戏总表!Q1072="低热度（≤198）"),LOG(游戏总表!I1072,10),"")</f>
        <v>2.6009728956867479</v>
      </c>
      <c r="AC1072" s="24" t="str">
        <f>IF(AND(游戏总表!I1072&gt;0,游戏总表!R1072="全年龄"),LOG(游戏总表!I1072,10),"")</f>
        <v/>
      </c>
      <c r="AD1072" s="24">
        <f>IF(AND(游戏总表!I1072&gt;0,游戏总表!R1072="非全年龄"),LOG(游戏总表!I1072,10),"")</f>
        <v>2.6009728956867479</v>
      </c>
    </row>
    <row r="1073" spans="25:30">
      <c r="Y1073">
        <f>游戏总表!F1073</f>
        <v>55.56</v>
      </c>
      <c r="Z1073" s="24">
        <f>IF(游戏总表!I1073&gt;0,LOG(游戏总表!I1073,10),"")</f>
        <v>2.3053513694466239</v>
      </c>
      <c r="AA1073" s="24" t="str">
        <f>IF(AND(游戏总表!I1073&gt;0,游戏总表!Q1073="高热度（&gt;198）"),LOG(游戏总表!I1073,10),"")</f>
        <v/>
      </c>
      <c r="AB1073" s="24">
        <f>IF(AND(游戏总表!I1073&gt;0,游戏总表!Q1073="低热度（≤198）"),LOG(游戏总表!I1073,10),"")</f>
        <v>2.3053513694466239</v>
      </c>
      <c r="AC1073" s="24">
        <f>IF(AND(游戏总表!I1073&gt;0,游戏总表!R1073="全年龄"),LOG(游戏总表!I1073,10),"")</f>
        <v>2.3053513694466239</v>
      </c>
      <c r="AD1073" s="24" t="str">
        <f>IF(AND(游戏总表!I1073&gt;0,游戏总表!R1073="非全年龄"),LOG(游戏总表!I1073,10),"")</f>
        <v/>
      </c>
    </row>
    <row r="1074" spans="25:30">
      <c r="Y1074">
        <f>游戏总表!F1074</f>
        <v>55.52</v>
      </c>
      <c r="Z1074" s="24" t="str">
        <f>IF(游戏总表!I1074&gt;0,LOG(游戏总表!I1074,10),"")</f>
        <v/>
      </c>
      <c r="AA1074" s="24" t="str">
        <f>IF(AND(游戏总表!I1074&gt;0,游戏总表!Q1074="高热度（&gt;198）"),LOG(游戏总表!I1074,10),"")</f>
        <v/>
      </c>
      <c r="AB1074" s="24" t="str">
        <f>IF(AND(游戏总表!I1074&gt;0,游戏总表!Q1074="低热度（≤198）"),LOG(游戏总表!I1074,10),"")</f>
        <v/>
      </c>
      <c r="AC1074" s="24" t="str">
        <f>IF(AND(游戏总表!I1074&gt;0,游戏总表!R1074="全年龄"),LOG(游戏总表!I1074,10),"")</f>
        <v/>
      </c>
      <c r="AD1074" s="24" t="str">
        <f>IF(AND(游戏总表!I1074&gt;0,游戏总表!R1074="非全年龄"),LOG(游戏总表!I1074,10),"")</f>
        <v/>
      </c>
    </row>
    <row r="1075" spans="25:30">
      <c r="Y1075">
        <f>游戏总表!F1075</f>
        <v>55.52</v>
      </c>
      <c r="Z1075" s="24">
        <f>IF(游戏总表!I1075&gt;0,LOG(游戏总表!I1075,10),"")</f>
        <v>2.1398790864012365</v>
      </c>
      <c r="AA1075" s="24" t="str">
        <f>IF(AND(游戏总表!I1075&gt;0,游戏总表!Q1075="高热度（&gt;198）"),LOG(游戏总表!I1075,10),"")</f>
        <v/>
      </c>
      <c r="AB1075" s="24">
        <f>IF(AND(游戏总表!I1075&gt;0,游戏总表!Q1075="低热度（≤198）"),LOG(游戏总表!I1075,10),"")</f>
        <v>2.1398790864012365</v>
      </c>
      <c r="AC1075" s="24" t="str">
        <f>IF(AND(游戏总表!I1075&gt;0,游戏总表!R1075="全年龄"),LOG(游戏总表!I1075,10),"")</f>
        <v/>
      </c>
      <c r="AD1075" s="24">
        <f>IF(AND(游戏总表!I1075&gt;0,游戏总表!R1075="非全年龄"),LOG(游戏总表!I1075,10),"")</f>
        <v>2.1398790864012365</v>
      </c>
    </row>
    <row r="1076" spans="25:30">
      <c r="Y1076">
        <f>游戏总表!F1076</f>
        <v>55.52</v>
      </c>
      <c r="Z1076" s="24">
        <f>IF(游戏总表!I1076&gt;0,LOG(游戏总表!I1076,10),"")</f>
        <v>2.5263392773898437</v>
      </c>
      <c r="AA1076" s="24" t="str">
        <f>IF(AND(游戏总表!I1076&gt;0,游戏总表!Q1076="高热度（&gt;198）"),LOG(游戏总表!I1076,10),"")</f>
        <v/>
      </c>
      <c r="AB1076" s="24">
        <f>IF(AND(游戏总表!I1076&gt;0,游戏总表!Q1076="低热度（≤198）"),LOG(游戏总表!I1076,10),"")</f>
        <v>2.5263392773898437</v>
      </c>
      <c r="AC1076" s="24">
        <f>IF(AND(游戏总表!I1076&gt;0,游戏总表!R1076="全年龄"),LOG(游戏总表!I1076,10),"")</f>
        <v>2.5263392773898437</v>
      </c>
      <c r="AD1076" s="24" t="str">
        <f>IF(AND(游戏总表!I1076&gt;0,游戏总表!R1076="非全年龄"),LOG(游戏总表!I1076,10),"")</f>
        <v/>
      </c>
    </row>
    <row r="1077" spans="25:30">
      <c r="Y1077">
        <f>游戏总表!F1077</f>
        <v>55.49</v>
      </c>
      <c r="Z1077" s="24">
        <f>IF(游戏总表!I1077&gt;0,LOG(游戏总表!I1077,10),"")</f>
        <v>1.4771212547196624</v>
      </c>
      <c r="AA1077" s="24" t="str">
        <f>IF(AND(游戏总表!I1077&gt;0,游戏总表!Q1077="高热度（&gt;198）"),LOG(游戏总表!I1077,10),"")</f>
        <v/>
      </c>
      <c r="AB1077" s="24">
        <f>IF(AND(游戏总表!I1077&gt;0,游戏总表!Q1077="低热度（≤198）"),LOG(游戏总表!I1077,10),"")</f>
        <v>1.4771212547196624</v>
      </c>
      <c r="AC1077" s="24">
        <f>IF(AND(游戏总表!I1077&gt;0,游戏总表!R1077="全年龄"),LOG(游戏总表!I1077,10),"")</f>
        <v>1.4771212547196624</v>
      </c>
      <c r="AD1077" s="24" t="str">
        <f>IF(AND(游戏总表!I1077&gt;0,游戏总表!R1077="非全年龄"),LOG(游戏总表!I1077,10),"")</f>
        <v/>
      </c>
    </row>
    <row r="1078" spans="25:30">
      <c r="Y1078">
        <f>游戏总表!F1078</f>
        <v>55.46</v>
      </c>
      <c r="Z1078" s="24">
        <f>IF(游戏总表!I1078&gt;0,LOG(游戏总表!I1078,10),"")</f>
        <v>2.0606978403536114</v>
      </c>
      <c r="AA1078" s="24" t="str">
        <f>IF(AND(游戏总表!I1078&gt;0,游戏总表!Q1078="高热度（&gt;198）"),LOG(游戏总表!I1078,10),"")</f>
        <v/>
      </c>
      <c r="AB1078" s="24">
        <f>IF(AND(游戏总表!I1078&gt;0,游戏总表!Q1078="低热度（≤198）"),LOG(游戏总表!I1078,10),"")</f>
        <v>2.0606978403536114</v>
      </c>
      <c r="AC1078" s="24">
        <f>IF(AND(游戏总表!I1078&gt;0,游戏总表!R1078="全年龄"),LOG(游戏总表!I1078,10),"")</f>
        <v>2.0606978403536114</v>
      </c>
      <c r="AD1078" s="24" t="str">
        <f>IF(AND(游戏总表!I1078&gt;0,游戏总表!R1078="非全年龄"),LOG(游戏总表!I1078,10),"")</f>
        <v/>
      </c>
    </row>
    <row r="1079" spans="25:30">
      <c r="Y1079">
        <f>游戏总表!F1079</f>
        <v>55.46</v>
      </c>
      <c r="Z1079" s="24">
        <f>IF(游戏总表!I1079&gt;0,LOG(游戏总表!I1079,10),"")</f>
        <v>3.4785664955938436</v>
      </c>
      <c r="AA1079" s="24" t="str">
        <f>IF(AND(游戏总表!I1079&gt;0,游戏总表!Q1079="高热度（&gt;198）"),LOG(游戏总表!I1079,10),"")</f>
        <v/>
      </c>
      <c r="AB1079" s="24">
        <f>IF(AND(游戏总表!I1079&gt;0,游戏总表!Q1079="低热度（≤198）"),LOG(游戏总表!I1079,10),"")</f>
        <v>3.4785664955938436</v>
      </c>
      <c r="AC1079" s="24" t="str">
        <f>IF(AND(游戏总表!I1079&gt;0,游戏总表!R1079="全年龄"),LOG(游戏总表!I1079,10),"")</f>
        <v/>
      </c>
      <c r="AD1079" s="24">
        <f>IF(AND(游戏总表!I1079&gt;0,游戏总表!R1079="非全年龄"),LOG(游戏总表!I1079,10),"")</f>
        <v>3.4785664955938436</v>
      </c>
    </row>
    <row r="1080" spans="25:30">
      <c r="Y1080">
        <f>游戏总表!F1080</f>
        <v>55.46</v>
      </c>
      <c r="Z1080" s="24">
        <f>IF(游戏总表!I1080&gt;0,LOG(游戏总表!I1080,10),"")</f>
        <v>4.340919793400162</v>
      </c>
      <c r="AA1080" s="24">
        <f>IF(AND(游戏总表!I1080&gt;0,游戏总表!Q1080="高热度（&gt;198）"),LOG(游戏总表!I1080,10),"")</f>
        <v>4.340919793400162</v>
      </c>
      <c r="AB1080" s="24" t="str">
        <f>IF(AND(游戏总表!I1080&gt;0,游戏总表!Q1080="低热度（≤198）"),LOG(游戏总表!I1080,10),"")</f>
        <v/>
      </c>
      <c r="AC1080" s="24" t="str">
        <f>IF(AND(游戏总表!I1080&gt;0,游戏总表!R1080="全年龄"),LOG(游戏总表!I1080,10),"")</f>
        <v/>
      </c>
      <c r="AD1080" s="24">
        <f>IF(AND(游戏总表!I1080&gt;0,游戏总表!R1080="非全年龄"),LOG(游戏总表!I1080,10),"")</f>
        <v>4.340919793400162</v>
      </c>
    </row>
    <row r="1081" spans="25:30">
      <c r="Y1081">
        <f>游戏总表!F1081</f>
        <v>55.43</v>
      </c>
      <c r="Z1081" s="24" t="str">
        <f>IF(游戏总表!I1081&gt;0,LOG(游戏总表!I1081,10),"")</f>
        <v/>
      </c>
      <c r="AA1081" s="24" t="str">
        <f>IF(AND(游戏总表!I1081&gt;0,游戏总表!Q1081="高热度（&gt;198）"),LOG(游戏总表!I1081,10),"")</f>
        <v/>
      </c>
      <c r="AB1081" s="24" t="str">
        <f>IF(AND(游戏总表!I1081&gt;0,游戏总表!Q1081="低热度（≤198）"),LOG(游戏总表!I1081,10),"")</f>
        <v/>
      </c>
      <c r="AC1081" s="24" t="str">
        <f>IF(AND(游戏总表!I1081&gt;0,游戏总表!R1081="全年龄"),LOG(游戏总表!I1081,10),"")</f>
        <v/>
      </c>
      <c r="AD1081" s="24" t="str">
        <f>IF(AND(游戏总表!I1081&gt;0,游戏总表!R1081="非全年龄"),LOG(游戏总表!I1081,10),"")</f>
        <v/>
      </c>
    </row>
    <row r="1082" spans="25:30">
      <c r="Y1082">
        <f>游戏总表!F1082</f>
        <v>55.39</v>
      </c>
      <c r="Z1082" s="24">
        <f>IF(游戏总表!I1082&gt;0,LOG(游戏总表!I1082,10),"")</f>
        <v>4.2082263059355824</v>
      </c>
      <c r="AA1082" s="24">
        <f>IF(AND(游戏总表!I1082&gt;0,游戏总表!Q1082="高热度（&gt;198）"),LOG(游戏总表!I1082,10),"")</f>
        <v>4.2082263059355824</v>
      </c>
      <c r="AB1082" s="24" t="str">
        <f>IF(AND(游戏总表!I1082&gt;0,游戏总表!Q1082="低热度（≤198）"),LOG(游戏总表!I1082,10),"")</f>
        <v/>
      </c>
      <c r="AC1082" s="24" t="str">
        <f>IF(AND(游戏总表!I1082&gt;0,游戏总表!R1082="全年龄"),LOG(游戏总表!I1082,10),"")</f>
        <v/>
      </c>
      <c r="AD1082" s="24">
        <f>IF(AND(游戏总表!I1082&gt;0,游戏总表!R1082="非全年龄"),LOG(游戏总表!I1082,10),"")</f>
        <v>4.2082263059355824</v>
      </c>
    </row>
    <row r="1083" spans="25:30">
      <c r="Y1083">
        <f>游戏总表!F1083</f>
        <v>55.36</v>
      </c>
      <c r="Z1083" s="24">
        <f>IF(游戏总表!I1083&gt;0,LOG(游戏总表!I1083,10),"")</f>
        <v>1.8061799739838869</v>
      </c>
      <c r="AA1083" s="24" t="str">
        <f>IF(AND(游戏总表!I1083&gt;0,游戏总表!Q1083="高热度（&gt;198）"),LOG(游戏总表!I1083,10),"")</f>
        <v/>
      </c>
      <c r="AB1083" s="24">
        <f>IF(AND(游戏总表!I1083&gt;0,游戏总表!Q1083="低热度（≤198）"),LOG(游戏总表!I1083,10),"")</f>
        <v>1.8061799739838869</v>
      </c>
      <c r="AC1083" s="24">
        <f>IF(AND(游戏总表!I1083&gt;0,游戏总表!R1083="全年龄"),LOG(游戏总表!I1083,10),"")</f>
        <v>1.8061799739838869</v>
      </c>
      <c r="AD1083" s="24" t="str">
        <f>IF(AND(游戏总表!I1083&gt;0,游戏总表!R1083="非全年龄"),LOG(游戏总表!I1083,10),"")</f>
        <v/>
      </c>
    </row>
    <row r="1084" spans="25:30">
      <c r="Y1084">
        <f>游戏总表!F1084</f>
        <v>55.33</v>
      </c>
      <c r="Z1084" s="24">
        <f>IF(游戏总表!I1084&gt;0,LOG(游戏总表!I1084,10),"")</f>
        <v>1.3802112417116059</v>
      </c>
      <c r="AA1084" s="24" t="str">
        <f>IF(AND(游戏总表!I1084&gt;0,游戏总表!Q1084="高热度（&gt;198）"),LOG(游戏总表!I1084,10),"")</f>
        <v/>
      </c>
      <c r="AB1084" s="24">
        <f>IF(AND(游戏总表!I1084&gt;0,游戏总表!Q1084="低热度（≤198）"),LOG(游戏总表!I1084,10),"")</f>
        <v>1.3802112417116059</v>
      </c>
      <c r="AC1084" s="24">
        <f>IF(AND(游戏总表!I1084&gt;0,游戏总表!R1084="全年龄"),LOG(游戏总表!I1084,10),"")</f>
        <v>1.3802112417116059</v>
      </c>
      <c r="AD1084" s="24" t="str">
        <f>IF(AND(游戏总表!I1084&gt;0,游戏总表!R1084="非全年龄"),LOG(游戏总表!I1084,10),"")</f>
        <v/>
      </c>
    </row>
    <row r="1085" spans="25:30">
      <c r="Y1085">
        <f>游戏总表!F1085</f>
        <v>55.29</v>
      </c>
      <c r="Z1085" s="24">
        <f>IF(游戏总表!I1085&gt;0,LOG(游戏总表!I1085,10),"")</f>
        <v>4.1742924551027079</v>
      </c>
      <c r="AA1085" s="24">
        <f>IF(AND(游戏总表!I1085&gt;0,游戏总表!Q1085="高热度（&gt;198）"),LOG(游戏总表!I1085,10),"")</f>
        <v>4.1742924551027079</v>
      </c>
      <c r="AB1085" s="24" t="str">
        <f>IF(AND(游戏总表!I1085&gt;0,游戏总表!Q1085="低热度（≤198）"),LOG(游戏总表!I1085,10),"")</f>
        <v/>
      </c>
      <c r="AC1085" s="24">
        <f>IF(AND(游戏总表!I1085&gt;0,游戏总表!R1085="全年龄"),LOG(游戏总表!I1085,10),"")</f>
        <v>4.1742924551027079</v>
      </c>
      <c r="AD1085" s="24" t="str">
        <f>IF(AND(游戏总表!I1085&gt;0,游戏总表!R1085="非全年龄"),LOG(游戏总表!I1085,10),"")</f>
        <v/>
      </c>
    </row>
    <row r="1086" spans="25:30">
      <c r="Y1086">
        <f>游戏总表!F1086</f>
        <v>55.26</v>
      </c>
      <c r="Z1086" s="24">
        <f>IF(游戏总表!I1086&gt;0,LOG(游戏总表!I1086,10),"")</f>
        <v>3.6768764319731368</v>
      </c>
      <c r="AA1086" s="24" t="str">
        <f>IF(AND(游戏总表!I1086&gt;0,游戏总表!Q1086="高热度（&gt;198）"),LOG(游戏总表!I1086,10),"")</f>
        <v/>
      </c>
      <c r="AB1086" s="24">
        <f>IF(AND(游戏总表!I1086&gt;0,游戏总表!Q1086="低热度（≤198）"),LOG(游戏总表!I1086,10),"")</f>
        <v>3.6768764319731368</v>
      </c>
      <c r="AC1086" s="24">
        <f>IF(AND(游戏总表!I1086&gt;0,游戏总表!R1086="全年龄"),LOG(游戏总表!I1086,10),"")</f>
        <v>3.6768764319731368</v>
      </c>
      <c r="AD1086" s="24" t="str">
        <f>IF(AND(游戏总表!I1086&gt;0,游戏总表!R1086="非全年龄"),LOG(游戏总表!I1086,10),"")</f>
        <v/>
      </c>
    </row>
    <row r="1087" spans="25:30">
      <c r="Y1087">
        <f>游戏总表!F1087</f>
        <v>55.26</v>
      </c>
      <c r="Z1087" s="24">
        <f>IF(游戏总表!I1087&gt;0,LOG(游戏总表!I1087,10),"")</f>
        <v>3.8163738887523619</v>
      </c>
      <c r="AA1087" s="24" t="str">
        <f>IF(AND(游戏总表!I1087&gt;0,游戏总表!Q1087="高热度（&gt;198）"),LOG(游戏总表!I1087,10),"")</f>
        <v/>
      </c>
      <c r="AB1087" s="24">
        <f>IF(AND(游戏总表!I1087&gt;0,游戏总表!Q1087="低热度（≤198）"),LOG(游戏总表!I1087,10),"")</f>
        <v>3.8163738887523619</v>
      </c>
      <c r="AC1087" s="24">
        <f>IF(AND(游戏总表!I1087&gt;0,游戏总表!R1087="全年龄"),LOG(游戏总表!I1087,10),"")</f>
        <v>3.8163738887523619</v>
      </c>
      <c r="AD1087" s="24" t="str">
        <f>IF(AND(游戏总表!I1087&gt;0,游戏总表!R1087="非全年龄"),LOG(游戏总表!I1087,10),"")</f>
        <v/>
      </c>
    </row>
    <row r="1088" spans="25:30">
      <c r="Y1088">
        <f>游戏总表!F1088</f>
        <v>55.26</v>
      </c>
      <c r="Z1088" s="24">
        <f>IF(游戏总表!I1088&gt;0,LOG(游戏总表!I1088,10),"")</f>
        <v>3.8998751960210103</v>
      </c>
      <c r="AA1088" s="24">
        <f>IF(AND(游戏总表!I1088&gt;0,游戏总表!Q1088="高热度（&gt;198）"),LOG(游戏总表!I1088,10),"")</f>
        <v>3.8998751960210103</v>
      </c>
      <c r="AB1088" s="24" t="str">
        <f>IF(AND(游戏总表!I1088&gt;0,游戏总表!Q1088="低热度（≤198）"),LOG(游戏总表!I1088,10),"")</f>
        <v/>
      </c>
      <c r="AC1088" s="24">
        <f>IF(AND(游戏总表!I1088&gt;0,游戏总表!R1088="全年龄"),LOG(游戏总表!I1088,10),"")</f>
        <v>3.8998751960210103</v>
      </c>
      <c r="AD1088" s="24" t="str">
        <f>IF(AND(游戏总表!I1088&gt;0,游戏总表!R1088="非全年龄"),LOG(游戏总表!I1088,10),"")</f>
        <v/>
      </c>
    </row>
    <row r="1089" spans="25:30">
      <c r="Y1089">
        <f>游戏总表!F1089</f>
        <v>55.23</v>
      </c>
      <c r="Z1089" s="24">
        <f>IF(游戏总表!I1089&gt;0,LOG(游戏总表!I1089,10),"")</f>
        <v>3.7839035792727342</v>
      </c>
      <c r="AA1089" s="24" t="str">
        <f>IF(AND(游戏总表!I1089&gt;0,游戏总表!Q1089="高热度（&gt;198）"),LOG(游戏总表!I1089,10),"")</f>
        <v/>
      </c>
      <c r="AB1089" s="24">
        <f>IF(AND(游戏总表!I1089&gt;0,游戏总表!Q1089="低热度（≤198）"),LOG(游戏总表!I1089,10),"")</f>
        <v>3.7839035792727342</v>
      </c>
      <c r="AC1089" s="24">
        <f>IF(AND(游戏总表!I1089&gt;0,游戏总表!R1089="全年龄"),LOG(游戏总表!I1089,10),"")</f>
        <v>3.7839035792727342</v>
      </c>
      <c r="AD1089" s="24" t="str">
        <f>IF(AND(游戏总表!I1089&gt;0,游戏总表!R1089="非全年龄"),LOG(游戏总表!I1089,10),"")</f>
        <v/>
      </c>
    </row>
    <row r="1090" spans="25:30">
      <c r="Y1090">
        <f>游戏总表!F1090</f>
        <v>55.16</v>
      </c>
      <c r="Z1090" s="24">
        <f>IF(游戏总表!I1090&gt;0,LOG(游戏总表!I1090,10),"")</f>
        <v>3.5670263661590598</v>
      </c>
      <c r="AA1090" s="24" t="str">
        <f>IF(AND(游戏总表!I1090&gt;0,游戏总表!Q1090="高热度（&gt;198）"),LOG(游戏总表!I1090,10),"")</f>
        <v/>
      </c>
      <c r="AB1090" s="24">
        <f>IF(AND(游戏总表!I1090&gt;0,游戏总表!Q1090="低热度（≤198）"),LOG(游戏总表!I1090,10),"")</f>
        <v>3.5670263661590598</v>
      </c>
      <c r="AC1090" s="24">
        <f>IF(AND(游戏总表!I1090&gt;0,游戏总表!R1090="全年龄"),LOG(游戏总表!I1090,10),"")</f>
        <v>3.5670263661590598</v>
      </c>
      <c r="AD1090" s="24" t="str">
        <f>IF(AND(游戏总表!I1090&gt;0,游戏总表!R1090="非全年龄"),LOG(游戏总表!I1090,10),"")</f>
        <v/>
      </c>
    </row>
    <row r="1091" spans="25:30">
      <c r="Y1091">
        <f>游戏总表!F1091</f>
        <v>55.06</v>
      </c>
      <c r="Z1091" s="24">
        <f>IF(游戏总表!I1091&gt;0,LOG(游戏总表!I1091,10),"")</f>
        <v>4.6021142747455572</v>
      </c>
      <c r="AA1091" s="24">
        <f>IF(AND(游戏总表!I1091&gt;0,游戏总表!Q1091="高热度（&gt;198）"),LOG(游戏总表!I1091,10),"")</f>
        <v>4.6021142747455572</v>
      </c>
      <c r="AB1091" s="24" t="str">
        <f>IF(AND(游戏总表!I1091&gt;0,游戏总表!Q1091="低热度（≤198）"),LOG(游戏总表!I1091,10),"")</f>
        <v/>
      </c>
      <c r="AC1091" s="24" t="str">
        <f>IF(AND(游戏总表!I1091&gt;0,游戏总表!R1091="全年龄"),LOG(游戏总表!I1091,10),"")</f>
        <v/>
      </c>
      <c r="AD1091" s="24">
        <f>IF(AND(游戏总表!I1091&gt;0,游戏总表!R1091="非全年龄"),LOG(游戏总表!I1091,10),"")</f>
        <v>4.6021142747455572</v>
      </c>
    </row>
    <row r="1092" spans="25:30">
      <c r="Y1092">
        <f>游戏总表!F1092</f>
        <v>55.03</v>
      </c>
      <c r="Z1092" s="24">
        <f>IF(游戏总表!I1092&gt;0,LOG(游戏总表!I1092,10),"")</f>
        <v>3.3102683666324473</v>
      </c>
      <c r="AA1092" s="24" t="str">
        <f>IF(AND(游戏总表!I1092&gt;0,游戏总表!Q1092="高热度（&gt;198）"),LOG(游戏总表!I1092,10),"")</f>
        <v/>
      </c>
      <c r="AB1092" s="24">
        <f>IF(AND(游戏总表!I1092&gt;0,游戏总表!Q1092="低热度（≤198）"),LOG(游戏总表!I1092,10),"")</f>
        <v>3.3102683666324473</v>
      </c>
      <c r="AC1092" s="24">
        <f>IF(AND(游戏总表!I1092&gt;0,游戏总表!R1092="全年龄"),LOG(游戏总表!I1092,10),"")</f>
        <v>3.3102683666324473</v>
      </c>
      <c r="AD1092" s="24" t="str">
        <f>IF(AND(游戏总表!I1092&gt;0,游戏总表!R1092="非全年龄"),LOG(游戏总表!I1092,10),"")</f>
        <v/>
      </c>
    </row>
    <row r="1093" spans="25:30">
      <c r="Y1093">
        <f>游戏总表!F1093</f>
        <v>55.03</v>
      </c>
      <c r="Z1093" s="24">
        <f>IF(游戏总表!I1093&gt;0,LOG(游戏总表!I1093,10),"")</f>
        <v>3.1586639808139889</v>
      </c>
      <c r="AA1093" s="24" t="str">
        <f>IF(AND(游戏总表!I1093&gt;0,游戏总表!Q1093="高热度（&gt;198）"),LOG(游戏总表!I1093,10),"")</f>
        <v/>
      </c>
      <c r="AB1093" s="24">
        <f>IF(AND(游戏总表!I1093&gt;0,游戏总表!Q1093="低热度（≤198）"),LOG(游戏总表!I1093,10),"")</f>
        <v>3.1586639808139889</v>
      </c>
      <c r="AC1093" s="24" t="str">
        <f>IF(AND(游戏总表!I1093&gt;0,游戏总表!R1093="全年龄"),LOG(游戏总表!I1093,10),"")</f>
        <v/>
      </c>
      <c r="AD1093" s="24">
        <f>IF(AND(游戏总表!I1093&gt;0,游戏总表!R1093="非全年龄"),LOG(游戏总表!I1093,10),"")</f>
        <v>3.1586639808139889</v>
      </c>
    </row>
    <row r="1094" spans="25:30">
      <c r="Y1094">
        <f>游戏总表!F1094</f>
        <v>55.03</v>
      </c>
      <c r="Z1094" s="24">
        <f>IF(游戏总表!I1094&gt;0,LOG(游戏总表!I1094,10),"")</f>
        <v>3.9419087743655989</v>
      </c>
      <c r="AA1094" s="24">
        <f>IF(AND(游戏总表!I1094&gt;0,游戏总表!Q1094="高热度（&gt;198）"),LOG(游戏总表!I1094,10),"")</f>
        <v>3.9419087743655989</v>
      </c>
      <c r="AB1094" s="24" t="str">
        <f>IF(AND(游戏总表!I1094&gt;0,游戏总表!Q1094="低热度（≤198）"),LOG(游戏总表!I1094,10),"")</f>
        <v/>
      </c>
      <c r="AC1094" s="24">
        <f>IF(AND(游戏总表!I1094&gt;0,游戏总表!R1094="全年龄"),LOG(游戏总表!I1094,10),"")</f>
        <v>3.9419087743655989</v>
      </c>
      <c r="AD1094" s="24" t="str">
        <f>IF(AND(游戏总表!I1094&gt;0,游戏总表!R1094="非全年龄"),LOG(游戏总表!I1094,10),"")</f>
        <v/>
      </c>
    </row>
    <row r="1095" spans="25:30">
      <c r="Y1095">
        <f>游戏总表!F1095</f>
        <v>55.03</v>
      </c>
      <c r="Z1095" s="24">
        <f>IF(游戏总表!I1095&gt;0,LOG(游戏总表!I1095,10),"")</f>
        <v>2.503790683057181</v>
      </c>
      <c r="AA1095" s="24" t="str">
        <f>IF(AND(游戏总表!I1095&gt;0,游戏总表!Q1095="高热度（&gt;198）"),LOG(游戏总表!I1095,10),"")</f>
        <v/>
      </c>
      <c r="AB1095" s="24">
        <f>IF(AND(游戏总表!I1095&gt;0,游戏总表!Q1095="低热度（≤198）"),LOG(游戏总表!I1095,10),"")</f>
        <v>2.503790683057181</v>
      </c>
      <c r="AC1095" s="24" t="str">
        <f>IF(AND(游戏总表!I1095&gt;0,游戏总表!R1095="全年龄"),LOG(游戏总表!I1095,10),"")</f>
        <v/>
      </c>
      <c r="AD1095" s="24">
        <f>IF(AND(游戏总表!I1095&gt;0,游戏总表!R1095="非全年龄"),LOG(游戏总表!I1095,10),"")</f>
        <v>2.503790683057181</v>
      </c>
    </row>
    <row r="1096" spans="25:30">
      <c r="Y1096">
        <f>游戏总表!F1096</f>
        <v>55</v>
      </c>
      <c r="Z1096" s="24">
        <f>IF(游戏总表!I1096&gt;0,LOG(游戏总表!I1096,10),"")</f>
        <v>2.2041199826559246</v>
      </c>
      <c r="AA1096" s="24" t="str">
        <f>IF(AND(游戏总表!I1096&gt;0,游戏总表!Q1096="高热度（&gt;198）"),LOG(游戏总表!I1096,10),"")</f>
        <v/>
      </c>
      <c r="AB1096" s="24">
        <f>IF(AND(游戏总表!I1096&gt;0,游戏总表!Q1096="低热度（≤198）"),LOG(游戏总表!I1096,10),"")</f>
        <v>2.2041199826559246</v>
      </c>
      <c r="AC1096" s="24">
        <f>IF(AND(游戏总表!I1096&gt;0,游戏总表!R1096="全年龄"),LOG(游戏总表!I1096,10),"")</f>
        <v>2.2041199826559246</v>
      </c>
      <c r="AD1096" s="24" t="str">
        <f>IF(AND(游戏总表!I1096&gt;0,游戏总表!R1096="非全年龄"),LOG(游戏总表!I1096,10),"")</f>
        <v/>
      </c>
    </row>
    <row r="1097" spans="25:30">
      <c r="Y1097">
        <f>游戏总表!F1097</f>
        <v>55</v>
      </c>
      <c r="Z1097" s="24">
        <f>IF(游戏总表!I1097&gt;0,LOG(游戏总表!I1097,10),"")</f>
        <v>3.2704459080179622</v>
      </c>
      <c r="AA1097" s="24" t="str">
        <f>IF(AND(游戏总表!I1097&gt;0,游戏总表!Q1097="高热度（&gt;198）"),LOG(游戏总表!I1097,10),"")</f>
        <v/>
      </c>
      <c r="AB1097" s="24">
        <f>IF(AND(游戏总表!I1097&gt;0,游戏总表!Q1097="低热度（≤198）"),LOG(游戏总表!I1097,10),"")</f>
        <v>3.2704459080179622</v>
      </c>
      <c r="AC1097" s="24" t="str">
        <f>IF(AND(游戏总表!I1097&gt;0,游戏总表!R1097="全年龄"),LOG(游戏总表!I1097,10),"")</f>
        <v/>
      </c>
      <c r="AD1097" s="24">
        <f>IF(AND(游戏总表!I1097&gt;0,游戏总表!R1097="非全年龄"),LOG(游戏总表!I1097,10),"")</f>
        <v>3.2704459080179622</v>
      </c>
    </row>
    <row r="1098" spans="25:30">
      <c r="Y1098">
        <f>游戏总表!F1098</f>
        <v>55</v>
      </c>
      <c r="Z1098" s="24">
        <f>IF(游戏总表!I1098&gt;0,LOG(游戏总表!I1098,10),"")</f>
        <v>2.2479732663618064</v>
      </c>
      <c r="AA1098" s="24" t="str">
        <f>IF(AND(游戏总表!I1098&gt;0,游戏总表!Q1098="高热度（&gt;198）"),LOG(游戏总表!I1098,10),"")</f>
        <v/>
      </c>
      <c r="AB1098" s="24">
        <f>IF(AND(游戏总表!I1098&gt;0,游戏总表!Q1098="低热度（≤198）"),LOG(游戏总表!I1098,10),"")</f>
        <v>2.2479732663618064</v>
      </c>
      <c r="AC1098" s="24">
        <f>IF(AND(游戏总表!I1098&gt;0,游戏总表!R1098="全年龄"),LOG(游戏总表!I1098,10),"")</f>
        <v>2.2479732663618064</v>
      </c>
      <c r="AD1098" s="24" t="str">
        <f>IF(AND(游戏总表!I1098&gt;0,游戏总表!R1098="非全年龄"),LOG(游戏总表!I1098,10),"")</f>
        <v/>
      </c>
    </row>
    <row r="1099" spans="25:30">
      <c r="Y1099">
        <f>游戏总表!F1099</f>
        <v>54.93</v>
      </c>
      <c r="Z1099" s="24">
        <f>IF(游戏总表!I1099&gt;0,LOG(游戏总表!I1099,10),"")</f>
        <v>4.4452616137545276</v>
      </c>
      <c r="AA1099" s="24">
        <f>IF(AND(游戏总表!I1099&gt;0,游戏总表!Q1099="高热度（&gt;198）"),LOG(游戏总表!I1099,10),"")</f>
        <v>4.4452616137545276</v>
      </c>
      <c r="AB1099" s="24" t="str">
        <f>IF(AND(游戏总表!I1099&gt;0,游戏总表!Q1099="低热度（≤198）"),LOG(游戏总表!I1099,10),"")</f>
        <v/>
      </c>
      <c r="AC1099" s="24">
        <f>IF(AND(游戏总表!I1099&gt;0,游戏总表!R1099="全年龄"),LOG(游戏总表!I1099,10),"")</f>
        <v>4.4452616137545276</v>
      </c>
      <c r="AD1099" s="24" t="str">
        <f>IF(AND(游戏总表!I1099&gt;0,游戏总表!R1099="非全年龄"),LOG(游戏总表!I1099,10),"")</f>
        <v/>
      </c>
    </row>
    <row r="1100" spans="25:30">
      <c r="Y1100">
        <f>游戏总表!F1100</f>
        <v>54.9</v>
      </c>
      <c r="Z1100" s="24">
        <f>IF(游戏总表!I1100&gt;0,LOG(游戏总表!I1100,10),"")</f>
        <v>3.4668676203541091</v>
      </c>
      <c r="AA1100" s="24" t="str">
        <f>IF(AND(游戏总表!I1100&gt;0,游戏总表!Q1100="高热度（&gt;198）"),LOG(游戏总表!I1100,10),"")</f>
        <v/>
      </c>
      <c r="AB1100" s="24">
        <f>IF(AND(游戏总表!I1100&gt;0,游戏总表!Q1100="低热度（≤198）"),LOG(游戏总表!I1100,10),"")</f>
        <v>3.4668676203541091</v>
      </c>
      <c r="AC1100" s="24">
        <f>IF(AND(游戏总表!I1100&gt;0,游戏总表!R1100="全年龄"),LOG(游戏总表!I1100,10),"")</f>
        <v>3.4668676203541091</v>
      </c>
      <c r="AD1100" s="24" t="str">
        <f>IF(AND(游戏总表!I1100&gt;0,游戏总表!R1100="非全年龄"),LOG(游戏总表!I1100,10),"")</f>
        <v/>
      </c>
    </row>
    <row r="1101" spans="25:30">
      <c r="Y1101">
        <f>游戏总表!F1101</f>
        <v>54.9</v>
      </c>
      <c r="Z1101" s="24">
        <f>IF(游戏总表!I1101&gt;0,LOG(游戏总表!I1101,10),"")</f>
        <v>2.8450980400142565</v>
      </c>
      <c r="AA1101" s="24" t="str">
        <f>IF(AND(游戏总表!I1101&gt;0,游戏总表!Q1101="高热度（&gt;198）"),LOG(游戏总表!I1101,10),"")</f>
        <v/>
      </c>
      <c r="AB1101" s="24">
        <f>IF(AND(游戏总表!I1101&gt;0,游戏总表!Q1101="低热度（≤198）"),LOG(游戏总表!I1101,10),"")</f>
        <v>2.8450980400142565</v>
      </c>
      <c r="AC1101" s="24">
        <f>IF(AND(游戏总表!I1101&gt;0,游戏总表!R1101="全年龄"),LOG(游戏总表!I1101,10),"")</f>
        <v>2.8450980400142565</v>
      </c>
      <c r="AD1101" s="24" t="str">
        <f>IF(AND(游戏总表!I1101&gt;0,游戏总表!R1101="非全年龄"),LOG(游戏总表!I1101,10),"")</f>
        <v/>
      </c>
    </row>
    <row r="1102" spans="25:30">
      <c r="Y1102">
        <f>游戏总表!F1102</f>
        <v>54.87</v>
      </c>
      <c r="Z1102" s="24">
        <f>IF(游戏总表!I1102&gt;0,LOG(游戏总表!I1102,10),"")</f>
        <v>0</v>
      </c>
      <c r="AA1102" s="24" t="str">
        <f>IF(AND(游戏总表!I1102&gt;0,游戏总表!Q1102="高热度（&gt;198）"),LOG(游戏总表!I1102,10),"")</f>
        <v/>
      </c>
      <c r="AB1102" s="24">
        <f>IF(AND(游戏总表!I1102&gt;0,游戏总表!Q1102="低热度（≤198）"),LOG(游戏总表!I1102,10),"")</f>
        <v>0</v>
      </c>
      <c r="AC1102" s="24">
        <f>IF(AND(游戏总表!I1102&gt;0,游戏总表!R1102="全年龄"),LOG(游戏总表!I1102,10),"")</f>
        <v>0</v>
      </c>
      <c r="AD1102" s="24" t="str">
        <f>IF(AND(游戏总表!I1102&gt;0,游戏总表!R1102="非全年龄"),LOG(游戏总表!I1102,10),"")</f>
        <v/>
      </c>
    </row>
    <row r="1103" spans="25:30">
      <c r="Y1103">
        <f>游戏总表!F1103</f>
        <v>54.87</v>
      </c>
      <c r="Z1103" s="24">
        <f>IF(游戏总表!I1103&gt;0,LOG(游戏总表!I1103,10),"")</f>
        <v>3.1763806922432698</v>
      </c>
      <c r="AA1103" s="24" t="str">
        <f>IF(AND(游戏总表!I1103&gt;0,游戏总表!Q1103="高热度（&gt;198）"),LOG(游戏总表!I1103,10),"")</f>
        <v/>
      </c>
      <c r="AB1103" s="24">
        <f>IF(AND(游戏总表!I1103&gt;0,游戏总表!Q1103="低热度（≤198）"),LOG(游戏总表!I1103,10),"")</f>
        <v>3.1763806922432698</v>
      </c>
      <c r="AC1103" s="24">
        <f>IF(AND(游戏总表!I1103&gt;0,游戏总表!R1103="全年龄"),LOG(游戏总表!I1103,10),"")</f>
        <v>3.1763806922432698</v>
      </c>
      <c r="AD1103" s="24" t="str">
        <f>IF(AND(游戏总表!I1103&gt;0,游戏总表!R1103="非全年龄"),LOG(游戏总表!I1103,10),"")</f>
        <v/>
      </c>
    </row>
    <row r="1104" spans="25:30">
      <c r="Y1104">
        <f>游戏总表!F1104</f>
        <v>54.83</v>
      </c>
      <c r="Z1104" s="24">
        <f>IF(游戏总表!I1104&gt;0,LOG(游戏总表!I1104,10),"")</f>
        <v>3.3205616801952362</v>
      </c>
      <c r="AA1104" s="24" t="str">
        <f>IF(AND(游戏总表!I1104&gt;0,游戏总表!Q1104="高热度（&gt;198）"),LOG(游戏总表!I1104,10),"")</f>
        <v/>
      </c>
      <c r="AB1104" s="24">
        <f>IF(AND(游戏总表!I1104&gt;0,游戏总表!Q1104="低热度（≤198）"),LOG(游戏总表!I1104,10),"")</f>
        <v>3.3205616801952362</v>
      </c>
      <c r="AC1104" s="24">
        <f>IF(AND(游戏总表!I1104&gt;0,游戏总表!R1104="全年龄"),LOG(游戏总表!I1104,10),"")</f>
        <v>3.3205616801952362</v>
      </c>
      <c r="AD1104" s="24" t="str">
        <f>IF(AND(游戏总表!I1104&gt;0,游戏总表!R1104="非全年龄"),LOG(游戏总表!I1104,10),"")</f>
        <v/>
      </c>
    </row>
    <row r="1105" spans="25:30">
      <c r="Y1105">
        <f>游戏总表!F1105</f>
        <v>54.8</v>
      </c>
      <c r="Z1105" s="24">
        <f>IF(游戏总表!I1105&gt;0,LOG(游戏总表!I1105,10),"")</f>
        <v>4.027920136405803</v>
      </c>
      <c r="AA1105" s="24">
        <f>IF(AND(游戏总表!I1105&gt;0,游戏总表!Q1105="高热度（&gt;198）"),LOG(游戏总表!I1105,10),"")</f>
        <v>4.027920136405803</v>
      </c>
      <c r="AB1105" s="24" t="str">
        <f>IF(AND(游戏总表!I1105&gt;0,游戏总表!Q1105="低热度（≤198）"),LOG(游戏总表!I1105,10),"")</f>
        <v/>
      </c>
      <c r="AC1105" s="24">
        <f>IF(AND(游戏总表!I1105&gt;0,游戏总表!R1105="全年龄"),LOG(游戏总表!I1105,10),"")</f>
        <v>4.027920136405803</v>
      </c>
      <c r="AD1105" s="24" t="str">
        <f>IF(AND(游戏总表!I1105&gt;0,游戏总表!R1105="非全年龄"),LOG(游戏总表!I1105,10),"")</f>
        <v/>
      </c>
    </row>
    <row r="1106" spans="25:30">
      <c r="Y1106">
        <f>游戏总表!F1106</f>
        <v>54.8</v>
      </c>
      <c r="Z1106" s="24">
        <f>IF(游戏总表!I1106&gt;0,LOG(游戏总表!I1106,10),"")</f>
        <v>3.6738499773429485</v>
      </c>
      <c r="AA1106" s="24" t="str">
        <f>IF(AND(游戏总表!I1106&gt;0,游戏总表!Q1106="高热度（&gt;198）"),LOG(游戏总表!I1106,10),"")</f>
        <v/>
      </c>
      <c r="AB1106" s="24">
        <f>IF(AND(游戏总表!I1106&gt;0,游戏总表!Q1106="低热度（≤198）"),LOG(游戏总表!I1106,10),"")</f>
        <v>3.6738499773429485</v>
      </c>
      <c r="AC1106" s="24">
        <f>IF(AND(游戏总表!I1106&gt;0,游戏总表!R1106="全年龄"),LOG(游戏总表!I1106,10),"")</f>
        <v>3.6738499773429485</v>
      </c>
      <c r="AD1106" s="24" t="str">
        <f>IF(AND(游戏总表!I1106&gt;0,游戏总表!R1106="非全年龄"),LOG(游戏总表!I1106,10),"")</f>
        <v/>
      </c>
    </row>
    <row r="1107" spans="25:30">
      <c r="Y1107">
        <f>游戏总表!F1107</f>
        <v>54.8</v>
      </c>
      <c r="Z1107" s="24" t="str">
        <f>IF(游戏总表!I1107&gt;0,LOG(游戏总表!I1107,10),"")</f>
        <v/>
      </c>
      <c r="AA1107" s="24" t="str">
        <f>IF(AND(游戏总表!I1107&gt;0,游戏总表!Q1107="高热度（&gt;198）"),LOG(游戏总表!I1107,10),"")</f>
        <v/>
      </c>
      <c r="AB1107" s="24" t="str">
        <f>IF(AND(游戏总表!I1107&gt;0,游戏总表!Q1107="低热度（≤198）"),LOG(游戏总表!I1107,10),"")</f>
        <v/>
      </c>
      <c r="AC1107" s="24" t="str">
        <f>IF(AND(游戏总表!I1107&gt;0,游戏总表!R1107="全年龄"),LOG(游戏总表!I1107,10),"")</f>
        <v/>
      </c>
      <c r="AD1107" s="24" t="str">
        <f>IF(AND(游戏总表!I1107&gt;0,游戏总表!R1107="非全年龄"),LOG(游戏总表!I1107,10),"")</f>
        <v/>
      </c>
    </row>
    <row r="1108" spans="25:30">
      <c r="Y1108">
        <f>游戏总表!F1108</f>
        <v>54.8</v>
      </c>
      <c r="Z1108" s="24">
        <f>IF(游戏总表!I1108&gt;0,LOG(游戏总表!I1108,10),"")</f>
        <v>3.0273496077747559</v>
      </c>
      <c r="AA1108" s="24" t="str">
        <f>IF(AND(游戏总表!I1108&gt;0,游戏总表!Q1108="高热度（&gt;198）"),LOG(游戏总表!I1108,10),"")</f>
        <v/>
      </c>
      <c r="AB1108" s="24">
        <f>IF(AND(游戏总表!I1108&gt;0,游戏总表!Q1108="低热度（≤198）"),LOG(游戏总表!I1108,10),"")</f>
        <v>3.0273496077747559</v>
      </c>
      <c r="AC1108" s="24">
        <f>IF(AND(游戏总表!I1108&gt;0,游戏总表!R1108="全年龄"),LOG(游戏总表!I1108,10),"")</f>
        <v>3.0273496077747559</v>
      </c>
      <c r="AD1108" s="24" t="str">
        <f>IF(AND(游戏总表!I1108&gt;0,游戏总表!R1108="非全年龄"),LOG(游戏总表!I1108,10),"")</f>
        <v/>
      </c>
    </row>
    <row r="1109" spans="25:30">
      <c r="Y1109">
        <f>游戏总表!F1109</f>
        <v>54.67</v>
      </c>
      <c r="Z1109" s="24">
        <f>IF(游戏总表!I1109&gt;0,LOG(游戏总表!I1109,10),"")</f>
        <v>3.7317498835272631</v>
      </c>
      <c r="AA1109" s="24" t="str">
        <f>IF(AND(游戏总表!I1109&gt;0,游戏总表!Q1109="高热度（&gt;198）"),LOG(游戏总表!I1109,10),"")</f>
        <v/>
      </c>
      <c r="AB1109" s="24">
        <f>IF(AND(游戏总表!I1109&gt;0,游戏总表!Q1109="低热度（≤198）"),LOG(游戏总表!I1109,10),"")</f>
        <v>3.7317498835272631</v>
      </c>
      <c r="AC1109" s="24">
        <f>IF(AND(游戏总表!I1109&gt;0,游戏总表!R1109="全年龄"),LOG(游戏总表!I1109,10),"")</f>
        <v>3.7317498835272631</v>
      </c>
      <c r="AD1109" s="24" t="str">
        <f>IF(AND(游戏总表!I1109&gt;0,游戏总表!R1109="非全年龄"),LOG(游戏总表!I1109,10),"")</f>
        <v/>
      </c>
    </row>
    <row r="1110" spans="25:30">
      <c r="Y1110">
        <f>游戏总表!F1110</f>
        <v>54.64</v>
      </c>
      <c r="Z1110" s="24">
        <f>IF(游戏总表!I1110&gt;0,LOG(游戏总表!I1110,10),"")</f>
        <v>2.2900346113625178</v>
      </c>
      <c r="AA1110" s="24" t="str">
        <f>IF(AND(游戏总表!I1110&gt;0,游戏总表!Q1110="高热度（&gt;198）"),LOG(游戏总表!I1110,10),"")</f>
        <v/>
      </c>
      <c r="AB1110" s="24">
        <f>IF(AND(游戏总表!I1110&gt;0,游戏总表!Q1110="低热度（≤198）"),LOG(游戏总表!I1110,10),"")</f>
        <v>2.2900346113625178</v>
      </c>
      <c r="AC1110" s="24">
        <f>IF(AND(游戏总表!I1110&gt;0,游戏总表!R1110="全年龄"),LOG(游戏总表!I1110,10),"")</f>
        <v>2.2900346113625178</v>
      </c>
      <c r="AD1110" s="24" t="str">
        <f>IF(AND(游戏总表!I1110&gt;0,游戏总表!R1110="非全年龄"),LOG(游戏总表!I1110,10),"")</f>
        <v/>
      </c>
    </row>
    <row r="1111" spans="25:30">
      <c r="Y1111">
        <f>游戏总表!F1111</f>
        <v>54.64</v>
      </c>
      <c r="Z1111" s="24">
        <f>IF(游戏总表!I1111&gt;0,LOG(游戏总表!I1111,10),"")</f>
        <v>3.7359978840917933</v>
      </c>
      <c r="AA1111" s="24" t="str">
        <f>IF(AND(游戏总表!I1111&gt;0,游戏总表!Q1111="高热度（&gt;198）"),LOG(游戏总表!I1111,10),"")</f>
        <v/>
      </c>
      <c r="AB1111" s="24">
        <f>IF(AND(游戏总表!I1111&gt;0,游戏总表!Q1111="低热度（≤198）"),LOG(游戏总表!I1111,10),"")</f>
        <v>3.7359978840917933</v>
      </c>
      <c r="AC1111" s="24" t="str">
        <f>IF(AND(游戏总表!I1111&gt;0,游戏总表!R1111="全年龄"),LOG(游戏总表!I1111,10),"")</f>
        <v/>
      </c>
      <c r="AD1111" s="24">
        <f>IF(AND(游戏总表!I1111&gt;0,游戏总表!R1111="非全年龄"),LOG(游戏总表!I1111,10),"")</f>
        <v>3.7359978840917933</v>
      </c>
    </row>
    <row r="1112" spans="25:30">
      <c r="Y1112">
        <f>游戏总表!F1112</f>
        <v>54.64</v>
      </c>
      <c r="Z1112" s="24" t="str">
        <f>IF(游戏总表!I1112&gt;0,LOG(游戏总表!I1112,10),"")</f>
        <v/>
      </c>
      <c r="AA1112" s="24" t="str">
        <f>IF(AND(游戏总表!I1112&gt;0,游戏总表!Q1112="高热度（&gt;198）"),LOG(游戏总表!I1112,10),"")</f>
        <v/>
      </c>
      <c r="AB1112" s="24" t="str">
        <f>IF(AND(游戏总表!I1112&gt;0,游戏总表!Q1112="低热度（≤198）"),LOG(游戏总表!I1112,10),"")</f>
        <v/>
      </c>
      <c r="AC1112" s="24" t="str">
        <f>IF(AND(游戏总表!I1112&gt;0,游戏总表!R1112="全年龄"),LOG(游戏总表!I1112,10),"")</f>
        <v/>
      </c>
      <c r="AD1112" s="24" t="str">
        <f>IF(AND(游戏总表!I1112&gt;0,游戏总表!R1112="非全年龄"),LOG(游戏总表!I1112,10),"")</f>
        <v/>
      </c>
    </row>
    <row r="1113" spans="25:30">
      <c r="Y1113">
        <f>游戏总表!F1113</f>
        <v>54.6</v>
      </c>
      <c r="Z1113" s="24">
        <f>IF(游戏总表!I1113&gt;0,LOG(游戏总表!I1113,10),"")</f>
        <v>3.4273237863572468</v>
      </c>
      <c r="AA1113" s="24" t="str">
        <f>IF(AND(游戏总表!I1113&gt;0,游戏总表!Q1113="高热度（&gt;198）"),LOG(游戏总表!I1113,10),"")</f>
        <v/>
      </c>
      <c r="AB1113" s="24">
        <f>IF(AND(游戏总表!I1113&gt;0,游戏总表!Q1113="低热度（≤198）"),LOG(游戏总表!I1113,10),"")</f>
        <v>3.4273237863572468</v>
      </c>
      <c r="AC1113" s="24">
        <f>IF(AND(游戏总表!I1113&gt;0,游戏总表!R1113="全年龄"),LOG(游戏总表!I1113,10),"")</f>
        <v>3.4273237863572468</v>
      </c>
      <c r="AD1113" s="24" t="str">
        <f>IF(AND(游戏总表!I1113&gt;0,游戏总表!R1113="非全年龄"),LOG(游戏总表!I1113,10),"")</f>
        <v/>
      </c>
    </row>
    <row r="1114" spans="25:30">
      <c r="Y1114">
        <f>游戏总表!F1114</f>
        <v>54.57</v>
      </c>
      <c r="Z1114" s="24">
        <f>IF(游戏总表!I1114&gt;0,LOG(游戏总表!I1114,10),"")</f>
        <v>3.7209857441537388</v>
      </c>
      <c r="AA1114" s="24" t="str">
        <f>IF(AND(游戏总表!I1114&gt;0,游戏总表!Q1114="高热度（&gt;198）"),LOG(游戏总表!I1114,10),"")</f>
        <v/>
      </c>
      <c r="AB1114" s="24">
        <f>IF(AND(游戏总表!I1114&gt;0,游戏总表!Q1114="低热度（≤198）"),LOG(游戏总表!I1114,10),"")</f>
        <v>3.7209857441537388</v>
      </c>
      <c r="AC1114" s="24">
        <f>IF(AND(游戏总表!I1114&gt;0,游戏总表!R1114="全年龄"),LOG(游戏总表!I1114,10),"")</f>
        <v>3.7209857441537388</v>
      </c>
      <c r="AD1114" s="24" t="str">
        <f>IF(AND(游戏总表!I1114&gt;0,游戏总表!R1114="非全年龄"),LOG(游戏总表!I1114,10),"")</f>
        <v/>
      </c>
    </row>
    <row r="1115" spans="25:30">
      <c r="Y1115">
        <f>游戏总表!F1115</f>
        <v>54.57</v>
      </c>
      <c r="Z1115" s="24">
        <f>IF(游戏总表!I1115&gt;0,LOG(游戏总表!I1115,10),"")</f>
        <v>4.8638995532891682</v>
      </c>
      <c r="AA1115" s="24">
        <f>IF(AND(游戏总表!I1115&gt;0,游戏总表!Q1115="高热度（&gt;198）"),LOG(游戏总表!I1115,10),"")</f>
        <v>4.8638995532891682</v>
      </c>
      <c r="AB1115" s="24" t="str">
        <f>IF(AND(游戏总表!I1115&gt;0,游戏总表!Q1115="低热度（≤198）"),LOG(游戏总表!I1115,10),"")</f>
        <v/>
      </c>
      <c r="AC1115" s="24">
        <f>IF(AND(游戏总表!I1115&gt;0,游戏总表!R1115="全年龄"),LOG(游戏总表!I1115,10),"")</f>
        <v>4.8638995532891682</v>
      </c>
      <c r="AD1115" s="24" t="str">
        <f>IF(AND(游戏总表!I1115&gt;0,游戏总表!R1115="非全年龄"),LOG(游戏总表!I1115,10),"")</f>
        <v/>
      </c>
    </row>
    <row r="1116" spans="25:30">
      <c r="Y1116">
        <f>游戏总表!F1116</f>
        <v>54.57</v>
      </c>
      <c r="Z1116" s="24" t="str">
        <f>IF(游戏总表!I1116&gt;0,LOG(游戏总表!I1116,10),"")</f>
        <v/>
      </c>
      <c r="AA1116" s="24" t="str">
        <f>IF(AND(游戏总表!I1116&gt;0,游戏总表!Q1116="高热度（&gt;198）"),LOG(游戏总表!I1116,10),"")</f>
        <v/>
      </c>
      <c r="AB1116" s="24" t="str">
        <f>IF(AND(游戏总表!I1116&gt;0,游戏总表!Q1116="低热度（≤198）"),LOG(游戏总表!I1116,10),"")</f>
        <v/>
      </c>
      <c r="AC1116" s="24" t="str">
        <f>IF(AND(游戏总表!I1116&gt;0,游戏总表!R1116="全年龄"),LOG(游戏总表!I1116,10),"")</f>
        <v/>
      </c>
      <c r="AD1116" s="24" t="str">
        <f>IF(AND(游戏总表!I1116&gt;0,游戏总表!R1116="非全年龄"),LOG(游戏总表!I1116,10),"")</f>
        <v/>
      </c>
    </row>
    <row r="1117" spans="25:30">
      <c r="Y1117">
        <f>游戏总表!F1117</f>
        <v>54.57</v>
      </c>
      <c r="Z1117" s="24">
        <f>IF(游戏总表!I1117&gt;0,LOG(游戏总表!I1117,10),"")</f>
        <v>2.8350561017201157</v>
      </c>
      <c r="AA1117" s="24" t="str">
        <f>IF(AND(游戏总表!I1117&gt;0,游戏总表!Q1117="高热度（&gt;198）"),LOG(游戏总表!I1117,10),"")</f>
        <v/>
      </c>
      <c r="AB1117" s="24">
        <f>IF(AND(游戏总表!I1117&gt;0,游戏总表!Q1117="低热度（≤198）"),LOG(游戏总表!I1117,10),"")</f>
        <v>2.8350561017201157</v>
      </c>
      <c r="AC1117" s="24">
        <f>IF(AND(游戏总表!I1117&gt;0,游戏总表!R1117="全年龄"),LOG(游戏总表!I1117,10),"")</f>
        <v>2.8350561017201157</v>
      </c>
      <c r="AD1117" s="24" t="str">
        <f>IF(AND(游戏总表!I1117&gt;0,游戏总表!R1117="非全年龄"),LOG(游戏总表!I1117,10),"")</f>
        <v/>
      </c>
    </row>
    <row r="1118" spans="25:30">
      <c r="Y1118">
        <f>游戏总表!F1118</f>
        <v>54.57</v>
      </c>
      <c r="Z1118" s="24">
        <f>IF(游戏总表!I1118&gt;0,LOG(游戏总表!I1118,10),"")</f>
        <v>3.206015876763344</v>
      </c>
      <c r="AA1118" s="24" t="str">
        <f>IF(AND(游戏总表!I1118&gt;0,游戏总表!Q1118="高热度（&gt;198）"),LOG(游戏总表!I1118,10),"")</f>
        <v/>
      </c>
      <c r="AB1118" s="24">
        <f>IF(AND(游戏总表!I1118&gt;0,游戏总表!Q1118="低热度（≤198）"),LOG(游戏总表!I1118,10),"")</f>
        <v>3.206015876763344</v>
      </c>
      <c r="AC1118" s="24">
        <f>IF(AND(游戏总表!I1118&gt;0,游戏总表!R1118="全年龄"),LOG(游戏总表!I1118,10),"")</f>
        <v>3.206015876763344</v>
      </c>
      <c r="AD1118" s="24" t="str">
        <f>IF(AND(游戏总表!I1118&gt;0,游戏总表!R1118="非全年龄"),LOG(游戏总表!I1118,10),"")</f>
        <v/>
      </c>
    </row>
    <row r="1119" spans="25:30">
      <c r="Y1119">
        <f>游戏总表!F1119</f>
        <v>54.54</v>
      </c>
      <c r="Z1119" s="24">
        <f>IF(游戏总表!I1119&gt;0,LOG(游戏总表!I1119,10),"")</f>
        <v>3.8527848686805477</v>
      </c>
      <c r="AA1119" s="24">
        <f>IF(AND(游戏总表!I1119&gt;0,游戏总表!Q1119="高热度（&gt;198）"),LOG(游戏总表!I1119,10),"")</f>
        <v>3.8527848686805477</v>
      </c>
      <c r="AB1119" s="24" t="str">
        <f>IF(AND(游戏总表!I1119&gt;0,游戏总表!Q1119="低热度（≤198）"),LOG(游戏总表!I1119,10),"")</f>
        <v/>
      </c>
      <c r="AC1119" s="24">
        <f>IF(AND(游戏总表!I1119&gt;0,游戏总表!R1119="全年龄"),LOG(游戏总表!I1119,10),"")</f>
        <v>3.8527848686805477</v>
      </c>
      <c r="AD1119" s="24" t="str">
        <f>IF(AND(游戏总表!I1119&gt;0,游戏总表!R1119="非全年龄"),LOG(游戏总表!I1119,10),"")</f>
        <v/>
      </c>
    </row>
    <row r="1120" spans="25:30">
      <c r="Y1120">
        <f>游戏总表!F1120</f>
        <v>54.54</v>
      </c>
      <c r="Z1120" s="24">
        <f>IF(游戏总表!I1120&gt;0,LOG(游戏总表!I1120,10),"")</f>
        <v>3.03422726077055</v>
      </c>
      <c r="AA1120" s="24" t="str">
        <f>IF(AND(游戏总表!I1120&gt;0,游戏总表!Q1120="高热度（&gt;198）"),LOG(游戏总表!I1120,10),"")</f>
        <v/>
      </c>
      <c r="AB1120" s="24">
        <f>IF(AND(游戏总表!I1120&gt;0,游戏总表!Q1120="低热度（≤198）"),LOG(游戏总表!I1120,10),"")</f>
        <v>3.03422726077055</v>
      </c>
      <c r="AC1120" s="24">
        <f>IF(AND(游戏总表!I1120&gt;0,游戏总表!R1120="全年龄"),LOG(游戏总表!I1120,10),"")</f>
        <v>3.03422726077055</v>
      </c>
      <c r="AD1120" s="24" t="str">
        <f>IF(AND(游戏总表!I1120&gt;0,游戏总表!R1120="非全年龄"),LOG(游戏总表!I1120,10),"")</f>
        <v/>
      </c>
    </row>
    <row r="1121" spans="25:30">
      <c r="Y1121">
        <f>游戏总表!F1121</f>
        <v>54.54</v>
      </c>
      <c r="Z1121" s="24">
        <f>IF(游戏总表!I1121&gt;0,LOG(游戏总表!I1121,10),"")</f>
        <v>3.5263392773898432</v>
      </c>
      <c r="AA1121" s="24" t="str">
        <f>IF(AND(游戏总表!I1121&gt;0,游戏总表!Q1121="高热度（&gt;198）"),LOG(游戏总表!I1121,10),"")</f>
        <v/>
      </c>
      <c r="AB1121" s="24">
        <f>IF(AND(游戏总表!I1121&gt;0,游戏总表!Q1121="低热度（≤198）"),LOG(游戏总表!I1121,10),"")</f>
        <v>3.5263392773898432</v>
      </c>
      <c r="AC1121" s="24" t="str">
        <f>IF(AND(游戏总表!I1121&gt;0,游戏总表!R1121="全年龄"),LOG(游戏总表!I1121,10),"")</f>
        <v/>
      </c>
      <c r="AD1121" s="24">
        <f>IF(AND(游戏总表!I1121&gt;0,游戏总表!R1121="非全年龄"),LOG(游戏总表!I1121,10),"")</f>
        <v>3.5263392773898432</v>
      </c>
    </row>
    <row r="1122" spans="25:30">
      <c r="Y1122">
        <f>游戏总表!F1122</f>
        <v>54.54</v>
      </c>
      <c r="Z1122" s="24">
        <f>IF(游戏总表!I1122&gt;0,LOG(游戏总表!I1122,10),"")</f>
        <v>3.3461573022320081</v>
      </c>
      <c r="AA1122" s="24" t="str">
        <f>IF(AND(游戏总表!I1122&gt;0,游戏总表!Q1122="高热度（&gt;198）"),LOG(游戏总表!I1122,10),"")</f>
        <v/>
      </c>
      <c r="AB1122" s="24">
        <f>IF(AND(游戏总表!I1122&gt;0,游戏总表!Q1122="低热度（≤198）"),LOG(游戏总表!I1122,10),"")</f>
        <v>3.3461573022320081</v>
      </c>
      <c r="AC1122" s="24">
        <f>IF(AND(游戏总表!I1122&gt;0,游戏总表!R1122="全年龄"),LOG(游戏总表!I1122,10),"")</f>
        <v>3.3461573022320081</v>
      </c>
      <c r="AD1122" s="24" t="str">
        <f>IF(AND(游戏总表!I1122&gt;0,游戏总表!R1122="非全年龄"),LOG(游戏总表!I1122,10),"")</f>
        <v/>
      </c>
    </row>
    <row r="1123" spans="25:30">
      <c r="Y1123">
        <f>游戏总表!F1123</f>
        <v>54.54</v>
      </c>
      <c r="Z1123" s="24" t="str">
        <f>IF(游戏总表!I1123&gt;0,LOG(游戏总表!I1123,10),"")</f>
        <v/>
      </c>
      <c r="AA1123" s="24" t="str">
        <f>IF(AND(游戏总表!I1123&gt;0,游戏总表!Q1123="高热度（&gt;198）"),LOG(游戏总表!I1123,10),"")</f>
        <v/>
      </c>
      <c r="AB1123" s="24" t="str">
        <f>IF(AND(游戏总表!I1123&gt;0,游戏总表!Q1123="低热度（≤198）"),LOG(游戏总表!I1123,10),"")</f>
        <v/>
      </c>
      <c r="AC1123" s="24" t="str">
        <f>IF(AND(游戏总表!I1123&gt;0,游戏总表!R1123="全年龄"),LOG(游戏总表!I1123,10),"")</f>
        <v/>
      </c>
      <c r="AD1123" s="24" t="str">
        <f>IF(AND(游戏总表!I1123&gt;0,游戏总表!R1123="非全年龄"),LOG(游戏总表!I1123,10),"")</f>
        <v/>
      </c>
    </row>
    <row r="1124" spans="25:30">
      <c r="Y1124">
        <f>游戏总表!F1124</f>
        <v>54.54</v>
      </c>
      <c r="Z1124" s="24">
        <f>IF(游戏总表!I1124&gt;0,LOG(游戏总表!I1124,10),"")</f>
        <v>2.3117538610557542</v>
      </c>
      <c r="AA1124" s="24" t="str">
        <f>IF(AND(游戏总表!I1124&gt;0,游戏总表!Q1124="高热度（&gt;198）"),LOG(游戏总表!I1124,10),"")</f>
        <v/>
      </c>
      <c r="AB1124" s="24">
        <f>IF(AND(游戏总表!I1124&gt;0,游戏总表!Q1124="低热度（≤198）"),LOG(游戏总表!I1124,10),"")</f>
        <v>2.3117538610557542</v>
      </c>
      <c r="AC1124" s="24" t="str">
        <f>IF(AND(游戏总表!I1124&gt;0,游戏总表!R1124="全年龄"),LOG(游戏总表!I1124,10),"")</f>
        <v/>
      </c>
      <c r="AD1124" s="24">
        <f>IF(AND(游戏总表!I1124&gt;0,游戏总表!R1124="非全年龄"),LOG(游戏总表!I1124,10),"")</f>
        <v>2.3117538610557542</v>
      </c>
    </row>
    <row r="1125" spans="25:30">
      <c r="Y1125">
        <f>游戏总表!F1125</f>
        <v>54.54</v>
      </c>
      <c r="Z1125" s="24">
        <f>IF(游戏总表!I1125&gt;0,LOG(游戏总表!I1125,10),"")</f>
        <v>3.2148438480476975</v>
      </c>
      <c r="AA1125" s="24" t="str">
        <f>IF(AND(游戏总表!I1125&gt;0,游戏总表!Q1125="高热度（&gt;198）"),LOG(游戏总表!I1125,10),"")</f>
        <v/>
      </c>
      <c r="AB1125" s="24">
        <f>IF(AND(游戏总表!I1125&gt;0,游戏总表!Q1125="低热度（≤198）"),LOG(游戏总表!I1125,10),"")</f>
        <v>3.2148438480476975</v>
      </c>
      <c r="AC1125" s="24">
        <f>IF(AND(游戏总表!I1125&gt;0,游戏总表!R1125="全年龄"),LOG(游戏总表!I1125,10),"")</f>
        <v>3.2148438480476975</v>
      </c>
      <c r="AD1125" s="24" t="str">
        <f>IF(AND(游戏总表!I1125&gt;0,游戏总表!R1125="非全年龄"),LOG(游戏总表!I1125,10),"")</f>
        <v/>
      </c>
    </row>
    <row r="1126" spans="25:30">
      <c r="Y1126">
        <f>游戏总表!F1126</f>
        <v>54.54</v>
      </c>
      <c r="Z1126" s="24">
        <f>IF(游戏总表!I1126&gt;0,LOG(游戏总表!I1126,10),"")</f>
        <v>5.1890886793606876</v>
      </c>
      <c r="AA1126" s="24">
        <f>IF(AND(游戏总表!I1126&gt;0,游戏总表!Q1126="高热度（&gt;198）"),LOG(游戏总表!I1126,10),"")</f>
        <v>5.1890886793606876</v>
      </c>
      <c r="AB1126" s="24" t="str">
        <f>IF(AND(游戏总表!I1126&gt;0,游戏总表!Q1126="低热度（≤198）"),LOG(游戏总表!I1126,10),"")</f>
        <v/>
      </c>
      <c r="AC1126" s="24">
        <f>IF(AND(游戏总表!I1126&gt;0,游戏总表!R1126="全年龄"),LOG(游戏总表!I1126,10),"")</f>
        <v>5.1890886793606876</v>
      </c>
      <c r="AD1126" s="24" t="str">
        <f>IF(AND(游戏总表!I1126&gt;0,游戏总表!R1126="非全年龄"),LOG(游戏总表!I1126,10),"")</f>
        <v/>
      </c>
    </row>
    <row r="1127" spans="25:30">
      <c r="Y1127">
        <f>游戏总表!F1127</f>
        <v>54.51</v>
      </c>
      <c r="Z1127" s="24">
        <f>IF(游戏总表!I1127&gt;0,LOG(游戏总表!I1127,10),"")</f>
        <v>5.0473605493225788</v>
      </c>
      <c r="AA1127" s="24">
        <f>IF(AND(游戏总表!I1127&gt;0,游戏总表!Q1127="高热度（&gt;198）"),LOG(游戏总表!I1127,10),"")</f>
        <v>5.0473605493225788</v>
      </c>
      <c r="AB1127" s="24" t="str">
        <f>IF(AND(游戏总表!I1127&gt;0,游戏总表!Q1127="低热度（≤198）"),LOG(游戏总表!I1127,10),"")</f>
        <v/>
      </c>
      <c r="AC1127" s="24" t="str">
        <f>IF(AND(游戏总表!I1127&gt;0,游戏总表!R1127="全年龄"),LOG(游戏总表!I1127,10),"")</f>
        <v/>
      </c>
      <c r="AD1127" s="24">
        <f>IF(AND(游戏总表!I1127&gt;0,游戏总表!R1127="非全年龄"),LOG(游戏总表!I1127,10),"")</f>
        <v>5.0473605493225788</v>
      </c>
    </row>
    <row r="1128" spans="25:30">
      <c r="Y1128">
        <f>游戏总表!F1128</f>
        <v>54.51</v>
      </c>
      <c r="Z1128" s="24">
        <f>IF(游戏总表!I1128&gt;0,LOG(游戏总表!I1128,10),"")</f>
        <v>2.6031443726201822</v>
      </c>
      <c r="AA1128" s="24" t="str">
        <f>IF(AND(游戏总表!I1128&gt;0,游戏总表!Q1128="高热度（&gt;198）"),LOG(游戏总表!I1128,10),"")</f>
        <v/>
      </c>
      <c r="AB1128" s="24">
        <f>IF(AND(游戏总表!I1128&gt;0,游戏总表!Q1128="低热度（≤198）"),LOG(游戏总表!I1128,10),"")</f>
        <v>2.6031443726201822</v>
      </c>
      <c r="AC1128" s="24" t="str">
        <f>IF(AND(游戏总表!I1128&gt;0,游戏总表!R1128="全年龄"),LOG(游戏总表!I1128,10),"")</f>
        <v/>
      </c>
      <c r="AD1128" s="24">
        <f>IF(AND(游戏总表!I1128&gt;0,游戏总表!R1128="非全年龄"),LOG(游戏总表!I1128,10),"")</f>
        <v>2.6031443726201822</v>
      </c>
    </row>
    <row r="1129" spans="25:30">
      <c r="Y1129">
        <f>游戏总表!F1129</f>
        <v>54.47</v>
      </c>
      <c r="Z1129" s="24">
        <f>IF(游戏总表!I1129&gt;0,LOG(游戏总表!I1129,10),"")</f>
        <v>2.3304137733491905</v>
      </c>
      <c r="AA1129" s="24" t="str">
        <f>IF(AND(游戏总表!I1129&gt;0,游戏总表!Q1129="高热度（&gt;198）"),LOG(游戏总表!I1129,10),"")</f>
        <v/>
      </c>
      <c r="AB1129" s="24">
        <f>IF(AND(游戏总表!I1129&gt;0,游戏总表!Q1129="低热度（≤198）"),LOG(游戏总表!I1129,10),"")</f>
        <v>2.3304137733491905</v>
      </c>
      <c r="AC1129" s="24">
        <f>IF(AND(游戏总表!I1129&gt;0,游戏总表!R1129="全年龄"),LOG(游戏总表!I1129,10),"")</f>
        <v>2.3304137733491905</v>
      </c>
      <c r="AD1129" s="24" t="str">
        <f>IF(AND(游戏总表!I1129&gt;0,游戏总表!R1129="非全年龄"),LOG(游戏总表!I1129,10),"")</f>
        <v/>
      </c>
    </row>
    <row r="1130" spans="25:30">
      <c r="Y1130">
        <f>游戏总表!F1130</f>
        <v>54.47</v>
      </c>
      <c r="Z1130" s="24">
        <f>IF(游戏总表!I1130&gt;0,LOG(游戏总表!I1130,10),"")</f>
        <v>1.9542425094393248</v>
      </c>
      <c r="AA1130" s="24" t="str">
        <f>IF(AND(游戏总表!I1130&gt;0,游戏总表!Q1130="高热度（&gt;198）"),LOG(游戏总表!I1130,10),"")</f>
        <v/>
      </c>
      <c r="AB1130" s="24">
        <f>IF(AND(游戏总表!I1130&gt;0,游戏总表!Q1130="低热度（≤198）"),LOG(游戏总表!I1130,10),"")</f>
        <v>1.9542425094393248</v>
      </c>
      <c r="AC1130" s="24">
        <f>IF(AND(游戏总表!I1130&gt;0,游戏总表!R1130="全年龄"),LOG(游戏总表!I1130,10),"")</f>
        <v>1.9542425094393248</v>
      </c>
      <c r="AD1130" s="24" t="str">
        <f>IF(AND(游戏总表!I1130&gt;0,游戏总表!R1130="非全年龄"),LOG(游戏总表!I1130,10),"")</f>
        <v/>
      </c>
    </row>
    <row r="1131" spans="25:30">
      <c r="Y1131">
        <f>游戏总表!F1131</f>
        <v>54.44</v>
      </c>
      <c r="Z1131" s="24">
        <f>IF(游戏总表!I1131&gt;0,LOG(游戏总表!I1131,10),"")</f>
        <v>3.8781769804915061</v>
      </c>
      <c r="AA1131" s="24" t="str">
        <f>IF(AND(游戏总表!I1131&gt;0,游戏总表!Q1131="高热度（&gt;198）"),LOG(游戏总表!I1131,10),"")</f>
        <v/>
      </c>
      <c r="AB1131" s="24">
        <f>IF(AND(游戏总表!I1131&gt;0,游戏总表!Q1131="低热度（≤198）"),LOG(游戏总表!I1131,10),"")</f>
        <v>3.8781769804915061</v>
      </c>
      <c r="AC1131" s="24">
        <f>IF(AND(游戏总表!I1131&gt;0,游戏总表!R1131="全年龄"),LOG(游戏总表!I1131,10),"")</f>
        <v>3.8781769804915061</v>
      </c>
      <c r="AD1131" s="24" t="str">
        <f>IF(AND(游戏总表!I1131&gt;0,游戏总表!R1131="非全年龄"),LOG(游戏总表!I1131,10),"")</f>
        <v/>
      </c>
    </row>
    <row r="1132" spans="25:30">
      <c r="Y1132">
        <f>游戏总表!F1132</f>
        <v>54.41</v>
      </c>
      <c r="Z1132" s="24">
        <f>IF(游戏总表!I1132&gt;0,LOG(游戏总表!I1132,10),"")</f>
        <v>2.8208579894396997</v>
      </c>
      <c r="AA1132" s="24" t="str">
        <f>IF(AND(游戏总表!I1132&gt;0,游戏总表!Q1132="高热度（&gt;198）"),LOG(游戏总表!I1132,10),"")</f>
        <v/>
      </c>
      <c r="AB1132" s="24">
        <f>IF(AND(游戏总表!I1132&gt;0,游戏总表!Q1132="低热度（≤198）"),LOG(游戏总表!I1132,10),"")</f>
        <v>2.8208579894396997</v>
      </c>
      <c r="AC1132" s="24">
        <f>IF(AND(游戏总表!I1132&gt;0,游戏总表!R1132="全年龄"),LOG(游戏总表!I1132,10),"")</f>
        <v>2.8208579894396997</v>
      </c>
      <c r="AD1132" s="24" t="str">
        <f>IF(AND(游戏总表!I1132&gt;0,游戏总表!R1132="非全年龄"),LOG(游戏总表!I1132,10),"")</f>
        <v/>
      </c>
    </row>
    <row r="1133" spans="25:30">
      <c r="Y1133">
        <f>游戏总表!F1133</f>
        <v>54.41</v>
      </c>
      <c r="Z1133" s="24">
        <f>IF(游戏总表!I1133&gt;0,LOG(游戏总表!I1133,10),"")</f>
        <v>4.581892794938617</v>
      </c>
      <c r="AA1133" s="24">
        <f>IF(AND(游戏总表!I1133&gt;0,游戏总表!Q1133="高热度（&gt;198）"),LOG(游戏总表!I1133,10),"")</f>
        <v>4.581892794938617</v>
      </c>
      <c r="AB1133" s="24" t="str">
        <f>IF(AND(游戏总表!I1133&gt;0,游戏总表!Q1133="低热度（≤198）"),LOG(游戏总表!I1133,10),"")</f>
        <v/>
      </c>
      <c r="AC1133" s="24">
        <f>IF(AND(游戏总表!I1133&gt;0,游戏总表!R1133="全年龄"),LOG(游戏总表!I1133,10),"")</f>
        <v>4.581892794938617</v>
      </c>
      <c r="AD1133" s="24" t="str">
        <f>IF(AND(游戏总表!I1133&gt;0,游戏总表!R1133="非全年龄"),LOG(游戏总表!I1133,10),"")</f>
        <v/>
      </c>
    </row>
    <row r="1134" spans="25:30">
      <c r="Y1134">
        <f>游戏总表!F1134</f>
        <v>54.41</v>
      </c>
      <c r="Z1134" s="24">
        <f>IF(游戏总表!I1134&gt;0,LOG(游戏总表!I1134,10),"")</f>
        <v>2.012837224705172</v>
      </c>
      <c r="AA1134" s="24" t="str">
        <f>IF(AND(游戏总表!I1134&gt;0,游戏总表!Q1134="高热度（&gt;198）"),LOG(游戏总表!I1134,10),"")</f>
        <v/>
      </c>
      <c r="AB1134" s="24">
        <f>IF(AND(游戏总表!I1134&gt;0,游戏总表!Q1134="低热度（≤198）"),LOG(游戏总表!I1134,10),"")</f>
        <v>2.012837224705172</v>
      </c>
      <c r="AC1134" s="24" t="str">
        <f>IF(AND(游戏总表!I1134&gt;0,游戏总表!R1134="全年龄"),LOG(游戏总表!I1134,10),"")</f>
        <v/>
      </c>
      <c r="AD1134" s="24">
        <f>IF(AND(游戏总表!I1134&gt;0,游戏总表!R1134="非全年龄"),LOG(游戏总表!I1134,10),"")</f>
        <v>2.012837224705172</v>
      </c>
    </row>
    <row r="1135" spans="25:30">
      <c r="Y1135">
        <f>游戏总表!F1135</f>
        <v>54.41</v>
      </c>
      <c r="Z1135" s="24">
        <f>IF(游戏总表!I1135&gt;0,LOG(游戏总表!I1135,10),"")</f>
        <v>2.4424797690644482</v>
      </c>
      <c r="AA1135" s="24" t="str">
        <f>IF(AND(游戏总表!I1135&gt;0,游戏总表!Q1135="高热度（&gt;198）"),LOG(游戏总表!I1135,10),"")</f>
        <v/>
      </c>
      <c r="AB1135" s="24">
        <f>IF(AND(游戏总表!I1135&gt;0,游戏总表!Q1135="低热度（≤198）"),LOG(游戏总表!I1135,10),"")</f>
        <v>2.4424797690644482</v>
      </c>
      <c r="AC1135" s="24">
        <f>IF(AND(游戏总表!I1135&gt;0,游戏总表!R1135="全年龄"),LOG(游戏总表!I1135,10),"")</f>
        <v>2.4424797690644482</v>
      </c>
      <c r="AD1135" s="24" t="str">
        <f>IF(AND(游戏总表!I1135&gt;0,游戏总表!R1135="非全年龄"),LOG(游戏总表!I1135,10),"")</f>
        <v/>
      </c>
    </row>
    <row r="1136" spans="25:30">
      <c r="Y1136">
        <f>游戏总表!F1136</f>
        <v>54.41</v>
      </c>
      <c r="Z1136" s="24">
        <f>IF(游戏总表!I1136&gt;0,LOG(游戏总表!I1136,10),"")</f>
        <v>4.5645832208914809</v>
      </c>
      <c r="AA1136" s="24">
        <f>IF(AND(游戏总表!I1136&gt;0,游戏总表!Q1136="高热度（&gt;198）"),LOG(游戏总表!I1136,10),"")</f>
        <v>4.5645832208914809</v>
      </c>
      <c r="AB1136" s="24" t="str">
        <f>IF(AND(游戏总表!I1136&gt;0,游戏总表!Q1136="低热度（≤198）"),LOG(游戏总表!I1136,10),"")</f>
        <v/>
      </c>
      <c r="AC1136" s="24" t="str">
        <f>IF(AND(游戏总表!I1136&gt;0,游戏总表!R1136="全年龄"),LOG(游戏总表!I1136,10),"")</f>
        <v/>
      </c>
      <c r="AD1136" s="24">
        <f>IF(AND(游戏总表!I1136&gt;0,游戏总表!R1136="非全年龄"),LOG(游戏总表!I1136,10),"")</f>
        <v>4.5645832208914809</v>
      </c>
    </row>
    <row r="1137" spans="25:30">
      <c r="Y1137">
        <f>游戏总表!F1137</f>
        <v>54.37</v>
      </c>
      <c r="Z1137" s="24">
        <f>IF(游戏总表!I1137&gt;0,LOG(游戏总表!I1137,10),"")</f>
        <v>2.426511261364575</v>
      </c>
      <c r="AA1137" s="24" t="str">
        <f>IF(AND(游戏总表!I1137&gt;0,游戏总表!Q1137="高热度（&gt;198）"),LOG(游戏总表!I1137,10),"")</f>
        <v/>
      </c>
      <c r="AB1137" s="24">
        <f>IF(AND(游戏总表!I1137&gt;0,游戏总表!Q1137="低热度（≤198）"),LOG(游戏总表!I1137,10),"")</f>
        <v>2.426511261364575</v>
      </c>
      <c r="AC1137" s="24">
        <f>IF(AND(游戏总表!I1137&gt;0,游戏总表!R1137="全年龄"),LOG(游戏总表!I1137,10),"")</f>
        <v>2.426511261364575</v>
      </c>
      <c r="AD1137" s="24" t="str">
        <f>IF(AND(游戏总表!I1137&gt;0,游戏总表!R1137="非全年龄"),LOG(游戏总表!I1137,10),"")</f>
        <v/>
      </c>
    </row>
    <row r="1138" spans="25:30">
      <c r="Y1138">
        <f>游戏总表!F1138</f>
        <v>54.37</v>
      </c>
      <c r="Z1138" s="24" t="str">
        <f>IF(游戏总表!I1138&gt;0,LOG(游戏总表!I1138,10),"")</f>
        <v/>
      </c>
      <c r="AA1138" s="24" t="str">
        <f>IF(AND(游戏总表!I1138&gt;0,游戏总表!Q1138="高热度（&gt;198）"),LOG(游戏总表!I1138,10),"")</f>
        <v/>
      </c>
      <c r="AB1138" s="24" t="str">
        <f>IF(AND(游戏总表!I1138&gt;0,游戏总表!Q1138="低热度（≤198）"),LOG(游戏总表!I1138,10),"")</f>
        <v/>
      </c>
      <c r="AC1138" s="24" t="str">
        <f>IF(AND(游戏总表!I1138&gt;0,游戏总表!R1138="全年龄"),LOG(游戏总表!I1138,10),"")</f>
        <v/>
      </c>
      <c r="AD1138" s="24" t="str">
        <f>IF(AND(游戏总表!I1138&gt;0,游戏总表!R1138="非全年龄"),LOG(游戏总表!I1138,10),"")</f>
        <v/>
      </c>
    </row>
    <row r="1139" spans="25:30">
      <c r="Y1139">
        <f>游戏总表!F1139</f>
        <v>54.34</v>
      </c>
      <c r="Z1139" s="24">
        <f>IF(游戏总表!I1139&gt;0,LOG(游戏总表!I1139,10),"")</f>
        <v>3.1892094895823058</v>
      </c>
      <c r="AA1139" s="24" t="str">
        <f>IF(AND(游戏总表!I1139&gt;0,游戏总表!Q1139="高热度（&gt;198）"),LOG(游戏总表!I1139,10),"")</f>
        <v/>
      </c>
      <c r="AB1139" s="24">
        <f>IF(AND(游戏总表!I1139&gt;0,游戏总表!Q1139="低热度（≤198）"),LOG(游戏总表!I1139,10),"")</f>
        <v>3.1892094895823058</v>
      </c>
      <c r="AC1139" s="24">
        <f>IF(AND(游戏总表!I1139&gt;0,游戏总表!R1139="全年龄"),LOG(游戏总表!I1139,10),"")</f>
        <v>3.1892094895823058</v>
      </c>
      <c r="AD1139" s="24" t="str">
        <f>IF(AND(游戏总表!I1139&gt;0,游戏总表!R1139="非全年龄"),LOG(游戏总表!I1139,10),"")</f>
        <v/>
      </c>
    </row>
    <row r="1140" spans="25:30">
      <c r="Y1140">
        <f>游戏总表!F1140</f>
        <v>54.34</v>
      </c>
      <c r="Z1140" s="24">
        <f>IF(游戏总表!I1140&gt;0,LOG(游戏总表!I1140,10),"")</f>
        <v>5.0068424102946043</v>
      </c>
      <c r="AA1140" s="24">
        <f>IF(AND(游戏总表!I1140&gt;0,游戏总表!Q1140="高热度（&gt;198）"),LOG(游戏总表!I1140,10),"")</f>
        <v>5.0068424102946043</v>
      </c>
      <c r="AB1140" s="24" t="str">
        <f>IF(AND(游戏总表!I1140&gt;0,游戏总表!Q1140="低热度（≤198）"),LOG(游戏总表!I1140,10),"")</f>
        <v/>
      </c>
      <c r="AC1140" s="24">
        <f>IF(AND(游戏总表!I1140&gt;0,游戏总表!R1140="全年龄"),LOG(游戏总表!I1140,10),"")</f>
        <v>5.0068424102946043</v>
      </c>
      <c r="AD1140" s="24" t="str">
        <f>IF(AND(游戏总表!I1140&gt;0,游戏总表!R1140="非全年龄"),LOG(游戏总表!I1140,10),"")</f>
        <v/>
      </c>
    </row>
    <row r="1141" spans="25:30">
      <c r="Y1141">
        <f>游戏总表!F1141</f>
        <v>54.31</v>
      </c>
      <c r="Z1141" s="24">
        <f>IF(游戏总表!I1141&gt;0,LOG(游戏总表!I1141,10),"")</f>
        <v>1.1760912590556811</v>
      </c>
      <c r="AA1141" s="24" t="str">
        <f>IF(AND(游戏总表!I1141&gt;0,游戏总表!Q1141="高热度（&gt;198）"),LOG(游戏总表!I1141,10),"")</f>
        <v/>
      </c>
      <c r="AB1141" s="24">
        <f>IF(AND(游戏总表!I1141&gt;0,游戏总表!Q1141="低热度（≤198）"),LOG(游戏总表!I1141,10),"")</f>
        <v>1.1760912590556811</v>
      </c>
      <c r="AC1141" s="24">
        <f>IF(AND(游戏总表!I1141&gt;0,游戏总表!R1141="全年龄"),LOG(游戏总表!I1141,10),"")</f>
        <v>1.1760912590556811</v>
      </c>
      <c r="AD1141" s="24" t="str">
        <f>IF(AND(游戏总表!I1141&gt;0,游戏总表!R1141="非全年龄"),LOG(游戏总表!I1141,10),"")</f>
        <v/>
      </c>
    </row>
    <row r="1142" spans="25:30">
      <c r="Y1142">
        <f>游戏总表!F1142</f>
        <v>54.28</v>
      </c>
      <c r="Z1142" s="24">
        <f>IF(游戏总表!I1142&gt;0,LOG(游戏总表!I1142,10),"")</f>
        <v>2.687528961214634</v>
      </c>
      <c r="AA1142" s="24" t="str">
        <f>IF(AND(游戏总表!I1142&gt;0,游戏总表!Q1142="高热度（&gt;198）"),LOG(游戏总表!I1142,10),"")</f>
        <v/>
      </c>
      <c r="AB1142" s="24">
        <f>IF(AND(游戏总表!I1142&gt;0,游戏总表!Q1142="低热度（≤198）"),LOG(游戏总表!I1142,10),"")</f>
        <v>2.687528961214634</v>
      </c>
      <c r="AC1142" s="24" t="str">
        <f>IF(AND(游戏总表!I1142&gt;0,游戏总表!R1142="全年龄"),LOG(游戏总表!I1142,10),"")</f>
        <v/>
      </c>
      <c r="AD1142" s="24">
        <f>IF(AND(游戏总表!I1142&gt;0,游戏总表!R1142="非全年龄"),LOG(游戏总表!I1142,10),"")</f>
        <v>2.687528961214634</v>
      </c>
    </row>
    <row r="1143" spans="25:30">
      <c r="Y1143">
        <f>游戏总表!F1143</f>
        <v>54.24</v>
      </c>
      <c r="Z1143" s="24">
        <f>IF(游戏总表!I1143&gt;0,LOG(游戏总表!I1143,10),"")</f>
        <v>4.2965774451391185</v>
      </c>
      <c r="AA1143" s="24">
        <f>IF(AND(游戏总表!I1143&gt;0,游戏总表!Q1143="高热度（&gt;198）"),LOG(游戏总表!I1143,10),"")</f>
        <v>4.2965774451391185</v>
      </c>
      <c r="AB1143" s="24" t="str">
        <f>IF(AND(游戏总表!I1143&gt;0,游戏总表!Q1143="低热度（≤198）"),LOG(游戏总表!I1143,10),"")</f>
        <v/>
      </c>
      <c r="AC1143" s="24" t="str">
        <f>IF(AND(游戏总表!I1143&gt;0,游戏总表!R1143="全年龄"),LOG(游戏总表!I1143,10),"")</f>
        <v/>
      </c>
      <c r="AD1143" s="24">
        <f>IF(AND(游戏总表!I1143&gt;0,游戏总表!R1143="非全年龄"),LOG(游戏总表!I1143,10),"")</f>
        <v>4.2965774451391185</v>
      </c>
    </row>
    <row r="1144" spans="25:30">
      <c r="Y1144">
        <f>游戏总表!F1144</f>
        <v>54.24</v>
      </c>
      <c r="Z1144" s="24">
        <f>IF(游戏总表!I1144&gt;0,LOG(游戏总表!I1144,10),"")</f>
        <v>2.6424645202421213</v>
      </c>
      <c r="AA1144" s="24" t="str">
        <f>IF(AND(游戏总表!I1144&gt;0,游戏总表!Q1144="高热度（&gt;198）"),LOG(游戏总表!I1144,10),"")</f>
        <v/>
      </c>
      <c r="AB1144" s="24">
        <f>IF(AND(游戏总表!I1144&gt;0,游戏总表!Q1144="低热度（≤198）"),LOG(游戏总表!I1144,10),"")</f>
        <v>2.6424645202421213</v>
      </c>
      <c r="AC1144" s="24">
        <f>IF(AND(游戏总表!I1144&gt;0,游戏总表!R1144="全年龄"),LOG(游戏总表!I1144,10),"")</f>
        <v>2.6424645202421213</v>
      </c>
      <c r="AD1144" s="24" t="str">
        <f>IF(AND(游戏总表!I1144&gt;0,游戏总表!R1144="非全年龄"),LOG(游戏总表!I1144,10),"")</f>
        <v/>
      </c>
    </row>
    <row r="1145" spans="25:30">
      <c r="Y1145">
        <f>游戏总表!F1145</f>
        <v>54.24</v>
      </c>
      <c r="Z1145" s="24">
        <f>IF(游戏总表!I1145&gt;0,LOG(游戏总表!I1145,10),"")</f>
        <v>2.8463371121298047</v>
      </c>
      <c r="AA1145" s="24" t="str">
        <f>IF(AND(游戏总表!I1145&gt;0,游戏总表!Q1145="高热度（&gt;198）"),LOG(游戏总表!I1145,10),"")</f>
        <v/>
      </c>
      <c r="AB1145" s="24">
        <f>IF(AND(游戏总表!I1145&gt;0,游戏总表!Q1145="低热度（≤198）"),LOG(游戏总表!I1145,10),"")</f>
        <v>2.8463371121298047</v>
      </c>
      <c r="AC1145" s="24">
        <f>IF(AND(游戏总表!I1145&gt;0,游戏总表!R1145="全年龄"),LOG(游戏总表!I1145,10),"")</f>
        <v>2.8463371121298047</v>
      </c>
      <c r="AD1145" s="24" t="str">
        <f>IF(AND(游戏总表!I1145&gt;0,游戏总表!R1145="非全年龄"),LOG(游戏总表!I1145,10),"")</f>
        <v/>
      </c>
    </row>
    <row r="1146" spans="25:30">
      <c r="Y1146">
        <f>游戏总表!F1146</f>
        <v>54.24</v>
      </c>
      <c r="Z1146" s="24">
        <f>IF(游戏总表!I1146&gt;0,LOG(游戏总表!I1146,10),"")</f>
        <v>3.2960066693136723</v>
      </c>
      <c r="AA1146" s="24" t="str">
        <f>IF(AND(游戏总表!I1146&gt;0,游戏总表!Q1146="高热度（&gt;198）"),LOG(游戏总表!I1146,10),"")</f>
        <v/>
      </c>
      <c r="AB1146" s="24">
        <f>IF(AND(游戏总表!I1146&gt;0,游戏总表!Q1146="低热度（≤198）"),LOG(游戏总表!I1146,10),"")</f>
        <v>3.2960066693136723</v>
      </c>
      <c r="AC1146" s="24">
        <f>IF(AND(游戏总表!I1146&gt;0,游戏总表!R1146="全年龄"),LOG(游戏总表!I1146,10),"")</f>
        <v>3.2960066693136723</v>
      </c>
      <c r="AD1146" s="24" t="str">
        <f>IF(AND(游戏总表!I1146&gt;0,游戏总表!R1146="非全年龄"),LOG(游戏总表!I1146,10),"")</f>
        <v/>
      </c>
    </row>
    <row r="1147" spans="25:30">
      <c r="Y1147">
        <f>游戏总表!F1147</f>
        <v>54.21</v>
      </c>
      <c r="Z1147" s="24">
        <f>IF(游戏总表!I1147&gt;0,LOG(游戏总表!I1147,10),"")</f>
        <v>2.5276299008713385</v>
      </c>
      <c r="AA1147" s="24" t="str">
        <f>IF(AND(游戏总表!I1147&gt;0,游戏总表!Q1147="高热度（&gt;198）"),LOG(游戏总表!I1147,10),"")</f>
        <v/>
      </c>
      <c r="AB1147" s="24">
        <f>IF(AND(游戏总表!I1147&gt;0,游戏总表!Q1147="低热度（≤198）"),LOG(游戏总表!I1147,10),"")</f>
        <v>2.5276299008713385</v>
      </c>
      <c r="AC1147" s="24">
        <f>IF(AND(游戏总表!I1147&gt;0,游戏总表!R1147="全年龄"),LOG(游戏总表!I1147,10),"")</f>
        <v>2.5276299008713385</v>
      </c>
      <c r="AD1147" s="24" t="str">
        <f>IF(AND(游戏总表!I1147&gt;0,游戏总表!R1147="非全年龄"),LOG(游戏总表!I1147,10),"")</f>
        <v/>
      </c>
    </row>
    <row r="1148" spans="25:30">
      <c r="Y1148">
        <f>游戏总表!F1148</f>
        <v>54.21</v>
      </c>
      <c r="Z1148" s="24">
        <f>IF(游戏总表!I1148&gt;0,LOG(游戏总表!I1148,10),"")</f>
        <v>0</v>
      </c>
      <c r="AA1148" s="24" t="str">
        <f>IF(AND(游戏总表!I1148&gt;0,游戏总表!Q1148="高热度（&gt;198）"),LOG(游戏总表!I1148,10),"")</f>
        <v/>
      </c>
      <c r="AB1148" s="24">
        <f>IF(AND(游戏总表!I1148&gt;0,游戏总表!Q1148="低热度（≤198）"),LOG(游戏总表!I1148,10),"")</f>
        <v>0</v>
      </c>
      <c r="AC1148" s="24">
        <f>IF(AND(游戏总表!I1148&gt;0,游戏总表!R1148="全年龄"),LOG(游戏总表!I1148,10),"")</f>
        <v>0</v>
      </c>
      <c r="AD1148" s="24" t="str">
        <f>IF(AND(游戏总表!I1148&gt;0,游戏总表!R1148="非全年龄"),LOG(游戏总表!I1148,10),"")</f>
        <v/>
      </c>
    </row>
    <row r="1149" spans="25:30">
      <c r="Y1149">
        <f>游戏总表!F1149</f>
        <v>54.14</v>
      </c>
      <c r="Z1149" s="24">
        <f>IF(游戏总表!I1149&gt;0,LOG(游戏总表!I1149,10),"")</f>
        <v>2.8518696007297661</v>
      </c>
      <c r="AA1149" s="24" t="str">
        <f>IF(AND(游戏总表!I1149&gt;0,游戏总表!Q1149="高热度（&gt;198）"),LOG(游戏总表!I1149,10),"")</f>
        <v/>
      </c>
      <c r="AB1149" s="24">
        <f>IF(AND(游戏总表!I1149&gt;0,游戏总表!Q1149="低热度（≤198）"),LOG(游戏总表!I1149,10),"")</f>
        <v>2.8518696007297661</v>
      </c>
      <c r="AC1149" s="24" t="str">
        <f>IF(AND(游戏总表!I1149&gt;0,游戏总表!R1149="全年龄"),LOG(游戏总表!I1149,10),"")</f>
        <v/>
      </c>
      <c r="AD1149" s="24">
        <f>IF(AND(游戏总表!I1149&gt;0,游戏总表!R1149="非全年龄"),LOG(游戏总表!I1149,10),"")</f>
        <v>2.8518696007297661</v>
      </c>
    </row>
    <row r="1150" spans="25:30">
      <c r="Y1150">
        <f>游戏总表!F1150</f>
        <v>54.11</v>
      </c>
      <c r="Z1150" s="24">
        <f>IF(游戏总表!I1150&gt;0,LOG(游戏总表!I1150,10),"")</f>
        <v>2.3443922736851102</v>
      </c>
      <c r="AA1150" s="24" t="str">
        <f>IF(AND(游戏总表!I1150&gt;0,游戏总表!Q1150="高热度（&gt;198）"),LOG(游戏总表!I1150,10),"")</f>
        <v/>
      </c>
      <c r="AB1150" s="24">
        <f>IF(AND(游戏总表!I1150&gt;0,游戏总表!Q1150="低热度（≤198）"),LOG(游戏总表!I1150,10),"")</f>
        <v>2.3443922736851102</v>
      </c>
      <c r="AC1150" s="24">
        <f>IF(AND(游戏总表!I1150&gt;0,游戏总表!R1150="全年龄"),LOG(游戏总表!I1150,10),"")</f>
        <v>2.3443922736851102</v>
      </c>
      <c r="AD1150" s="24" t="str">
        <f>IF(AND(游戏总表!I1150&gt;0,游戏总表!R1150="非全年龄"),LOG(游戏总表!I1150,10),"")</f>
        <v/>
      </c>
    </row>
    <row r="1151" spans="25:30">
      <c r="Y1151">
        <f>游戏总表!F1151</f>
        <v>54.11</v>
      </c>
      <c r="Z1151" s="24">
        <f>IF(游戏总表!I1151&gt;0,LOG(游戏总表!I1151,10),"")</f>
        <v>2.2810333672477272</v>
      </c>
      <c r="AA1151" s="24" t="str">
        <f>IF(AND(游戏总表!I1151&gt;0,游戏总表!Q1151="高热度（&gt;198）"),LOG(游戏总表!I1151,10),"")</f>
        <v/>
      </c>
      <c r="AB1151" s="24">
        <f>IF(AND(游戏总表!I1151&gt;0,游戏总表!Q1151="低热度（≤198）"),LOG(游戏总表!I1151,10),"")</f>
        <v>2.2810333672477272</v>
      </c>
      <c r="AC1151" s="24">
        <f>IF(AND(游戏总表!I1151&gt;0,游戏总表!R1151="全年龄"),LOG(游戏总表!I1151,10),"")</f>
        <v>2.2810333672477272</v>
      </c>
      <c r="AD1151" s="24" t="str">
        <f>IF(AND(游戏总表!I1151&gt;0,游戏总表!R1151="非全年龄"),LOG(游戏总表!I1151,10),"")</f>
        <v/>
      </c>
    </row>
    <row r="1152" spans="25:30">
      <c r="Y1152">
        <f>游戏总表!F1152</f>
        <v>54.08</v>
      </c>
      <c r="Z1152" s="24">
        <f>IF(游戏总表!I1152&gt;0,LOG(游戏总表!I1152,10),"")</f>
        <v>3.0297894708318553</v>
      </c>
      <c r="AA1152" s="24" t="str">
        <f>IF(AND(游戏总表!I1152&gt;0,游戏总表!Q1152="高热度（&gt;198）"),LOG(游戏总表!I1152,10),"")</f>
        <v/>
      </c>
      <c r="AB1152" s="24">
        <f>IF(AND(游戏总表!I1152&gt;0,游戏总表!Q1152="低热度（≤198）"),LOG(游戏总表!I1152,10),"")</f>
        <v>3.0297894708318553</v>
      </c>
      <c r="AC1152" s="24">
        <f>IF(AND(游戏总表!I1152&gt;0,游戏总表!R1152="全年龄"),LOG(游戏总表!I1152,10),"")</f>
        <v>3.0297894708318553</v>
      </c>
      <c r="AD1152" s="24" t="str">
        <f>IF(AND(游戏总表!I1152&gt;0,游戏总表!R1152="非全年龄"),LOG(游戏总表!I1152,10),"")</f>
        <v/>
      </c>
    </row>
    <row r="1153" spans="25:30">
      <c r="Y1153">
        <f>游戏总表!F1153</f>
        <v>54.08</v>
      </c>
      <c r="Z1153" s="24">
        <f>IF(游戏总表!I1153&gt;0,LOG(游戏总表!I1153,10),"")</f>
        <v>3.2335037603411343</v>
      </c>
      <c r="AA1153" s="24" t="str">
        <f>IF(AND(游戏总表!I1153&gt;0,游戏总表!Q1153="高热度（&gt;198）"),LOG(游戏总表!I1153,10),"")</f>
        <v/>
      </c>
      <c r="AB1153" s="24">
        <f>IF(AND(游戏总表!I1153&gt;0,游戏总表!Q1153="低热度（≤198）"),LOG(游戏总表!I1153,10),"")</f>
        <v>3.2335037603411343</v>
      </c>
      <c r="AC1153" s="24">
        <f>IF(AND(游戏总表!I1153&gt;0,游戏总表!R1153="全年龄"),LOG(游戏总表!I1153,10),"")</f>
        <v>3.2335037603411343</v>
      </c>
      <c r="AD1153" s="24" t="str">
        <f>IF(AND(游戏总表!I1153&gt;0,游戏总表!R1153="非全年龄"),LOG(游戏总表!I1153,10),"")</f>
        <v/>
      </c>
    </row>
    <row r="1154" spans="25:30">
      <c r="Y1154">
        <f>游戏总表!F1154</f>
        <v>54.08</v>
      </c>
      <c r="Z1154" s="24">
        <f>IF(游戏总表!I1154&gt;0,LOG(游戏总表!I1154,10),"")</f>
        <v>3.8406078790092901</v>
      </c>
      <c r="AA1154" s="24">
        <f>IF(AND(游戏总表!I1154&gt;0,游戏总表!Q1154="高热度（&gt;198）"),LOG(游戏总表!I1154,10),"")</f>
        <v>3.8406078790092901</v>
      </c>
      <c r="AB1154" s="24" t="str">
        <f>IF(AND(游戏总表!I1154&gt;0,游戏总表!Q1154="低热度（≤198）"),LOG(游戏总表!I1154,10),"")</f>
        <v/>
      </c>
      <c r="AC1154" s="24">
        <f>IF(AND(游戏总表!I1154&gt;0,游戏总表!R1154="全年龄"),LOG(游戏总表!I1154,10),"")</f>
        <v>3.8406078790092901</v>
      </c>
      <c r="AD1154" s="24" t="str">
        <f>IF(AND(游戏总表!I1154&gt;0,游戏总表!R1154="非全年龄"),LOG(游戏总表!I1154,10),"")</f>
        <v/>
      </c>
    </row>
    <row r="1155" spans="25:30">
      <c r="Y1155">
        <f>游戏总表!F1155</f>
        <v>54.08</v>
      </c>
      <c r="Z1155" s="24">
        <f>IF(游戏总表!I1155&gt;0,LOG(游戏总表!I1155,10),"")</f>
        <v>3.6858312746260631</v>
      </c>
      <c r="AA1155" s="24" t="str">
        <f>IF(AND(游戏总表!I1155&gt;0,游戏总表!Q1155="高热度（&gt;198）"),LOG(游戏总表!I1155,10),"")</f>
        <v/>
      </c>
      <c r="AB1155" s="24">
        <f>IF(AND(游戏总表!I1155&gt;0,游戏总表!Q1155="低热度（≤198）"),LOG(游戏总表!I1155,10),"")</f>
        <v>3.6858312746260631</v>
      </c>
      <c r="AC1155" s="24">
        <f>IF(AND(游戏总表!I1155&gt;0,游戏总表!R1155="全年龄"),LOG(游戏总表!I1155,10),"")</f>
        <v>3.6858312746260631</v>
      </c>
      <c r="AD1155" s="24" t="str">
        <f>IF(AND(游戏总表!I1155&gt;0,游戏总表!R1155="非全年龄"),LOG(游戏总表!I1155,10),"")</f>
        <v/>
      </c>
    </row>
    <row r="1156" spans="25:30">
      <c r="Y1156">
        <f>游戏总表!F1156</f>
        <v>53.98</v>
      </c>
      <c r="Z1156" s="24">
        <f>IF(游戏总表!I1156&gt;0,LOG(游戏总表!I1156,10),"")</f>
        <v>2.7693773260761381</v>
      </c>
      <c r="AA1156" s="24" t="str">
        <f>IF(AND(游戏总表!I1156&gt;0,游戏总表!Q1156="高热度（&gt;198）"),LOG(游戏总表!I1156,10),"")</f>
        <v/>
      </c>
      <c r="AB1156" s="24">
        <f>IF(AND(游戏总表!I1156&gt;0,游戏总表!Q1156="低热度（≤198）"),LOG(游戏总表!I1156,10),"")</f>
        <v>2.7693773260761381</v>
      </c>
      <c r="AC1156" s="24">
        <f>IF(AND(游戏总表!I1156&gt;0,游戏总表!R1156="全年龄"),LOG(游戏总表!I1156,10),"")</f>
        <v>2.7693773260761381</v>
      </c>
      <c r="AD1156" s="24" t="str">
        <f>IF(AND(游戏总表!I1156&gt;0,游戏总表!R1156="非全年龄"),LOG(游戏总表!I1156,10),"")</f>
        <v/>
      </c>
    </row>
    <row r="1157" spans="25:30">
      <c r="Y1157">
        <f>游戏总表!F1157</f>
        <v>53.95</v>
      </c>
      <c r="Z1157" s="24">
        <f>IF(游戏总表!I1157&gt;0,LOG(游戏总表!I1157,10),"")</f>
        <v>3.0565237240791001</v>
      </c>
      <c r="AA1157" s="24" t="str">
        <f>IF(AND(游戏总表!I1157&gt;0,游戏总表!Q1157="高热度（&gt;198）"),LOG(游戏总表!I1157,10),"")</f>
        <v/>
      </c>
      <c r="AB1157" s="24">
        <f>IF(AND(游戏总表!I1157&gt;0,游戏总表!Q1157="低热度（≤198）"),LOG(游戏总表!I1157,10),"")</f>
        <v>3.0565237240791001</v>
      </c>
      <c r="AC1157" s="24">
        <f>IF(AND(游戏总表!I1157&gt;0,游戏总表!R1157="全年龄"),LOG(游戏总表!I1157,10),"")</f>
        <v>3.0565237240791001</v>
      </c>
      <c r="AD1157" s="24" t="str">
        <f>IF(AND(游戏总表!I1157&gt;0,游戏总表!R1157="非全年龄"),LOG(游戏总表!I1157,10),"")</f>
        <v/>
      </c>
    </row>
    <row r="1158" spans="25:30">
      <c r="Y1158">
        <f>游戏总表!F1158</f>
        <v>53.91</v>
      </c>
      <c r="Z1158" s="24">
        <f>IF(游戏总表!I1158&gt;0,LOG(游戏总表!I1158,10),"")</f>
        <v>4.1286577004314147</v>
      </c>
      <c r="AA1158" s="24" t="str">
        <f>IF(AND(游戏总表!I1158&gt;0,游戏总表!Q1158="高热度（&gt;198）"),LOG(游戏总表!I1158,10),"")</f>
        <v/>
      </c>
      <c r="AB1158" s="24">
        <f>IF(AND(游戏总表!I1158&gt;0,游戏总表!Q1158="低热度（≤198）"),LOG(游戏总表!I1158,10),"")</f>
        <v>4.1286577004314147</v>
      </c>
      <c r="AC1158" s="24">
        <f>IF(AND(游戏总表!I1158&gt;0,游戏总表!R1158="全年龄"),LOG(游戏总表!I1158,10),"")</f>
        <v>4.1286577004314147</v>
      </c>
      <c r="AD1158" s="24" t="str">
        <f>IF(AND(游戏总表!I1158&gt;0,游戏总表!R1158="非全年龄"),LOG(游戏总表!I1158,10),"")</f>
        <v/>
      </c>
    </row>
    <row r="1159" spans="25:30">
      <c r="Y1159">
        <f>游戏总表!F1159</f>
        <v>53.91</v>
      </c>
      <c r="Z1159" s="24">
        <f>IF(游戏总表!I1159&gt;0,LOG(游戏总表!I1159,10),"")</f>
        <v>4.3325192513737312</v>
      </c>
      <c r="AA1159" s="24">
        <f>IF(AND(游戏总表!I1159&gt;0,游戏总表!Q1159="高热度（&gt;198）"),LOG(游戏总表!I1159,10),"")</f>
        <v>4.3325192513737312</v>
      </c>
      <c r="AB1159" s="24" t="str">
        <f>IF(AND(游戏总表!I1159&gt;0,游戏总表!Q1159="低热度（≤198）"),LOG(游戏总表!I1159,10),"")</f>
        <v/>
      </c>
      <c r="AC1159" s="24">
        <f>IF(AND(游戏总表!I1159&gt;0,游戏总表!R1159="全年龄"),LOG(游戏总表!I1159,10),"")</f>
        <v>4.3325192513737312</v>
      </c>
      <c r="AD1159" s="24" t="str">
        <f>IF(AND(游戏总表!I1159&gt;0,游戏总表!R1159="非全年龄"),LOG(游戏总表!I1159,10),"")</f>
        <v/>
      </c>
    </row>
    <row r="1160" spans="25:30">
      <c r="Y1160">
        <f>游戏总表!F1160</f>
        <v>53.91</v>
      </c>
      <c r="Z1160" s="24">
        <f>IF(游戏总表!I1160&gt;0,LOG(游戏总表!I1160,10),"")</f>
        <v>2.9222062774390163</v>
      </c>
      <c r="AA1160" s="24" t="str">
        <f>IF(AND(游戏总表!I1160&gt;0,游戏总表!Q1160="高热度（&gt;198）"),LOG(游戏总表!I1160,10),"")</f>
        <v/>
      </c>
      <c r="AB1160" s="24">
        <f>IF(AND(游戏总表!I1160&gt;0,游戏总表!Q1160="低热度（≤198）"),LOG(游戏总表!I1160,10),"")</f>
        <v>2.9222062774390163</v>
      </c>
      <c r="AC1160" s="24" t="str">
        <f>IF(AND(游戏总表!I1160&gt;0,游戏总表!R1160="全年龄"),LOG(游戏总表!I1160,10),"")</f>
        <v/>
      </c>
      <c r="AD1160" s="24">
        <f>IF(AND(游戏总表!I1160&gt;0,游戏总表!R1160="非全年龄"),LOG(游戏总表!I1160,10),"")</f>
        <v>2.9222062774390163</v>
      </c>
    </row>
    <row r="1161" spans="25:30">
      <c r="Y1161">
        <f>游戏总表!F1161</f>
        <v>53.91</v>
      </c>
      <c r="Z1161" s="24">
        <f>IF(游戏总表!I1161&gt;0,LOG(游戏总表!I1161,10),"")</f>
        <v>4.919564439073862</v>
      </c>
      <c r="AA1161" s="24">
        <f>IF(AND(游戏总表!I1161&gt;0,游戏总表!Q1161="高热度（&gt;198）"),LOG(游戏总表!I1161,10),"")</f>
        <v>4.919564439073862</v>
      </c>
      <c r="AB1161" s="24" t="str">
        <f>IF(AND(游戏总表!I1161&gt;0,游戏总表!Q1161="低热度（≤198）"),LOG(游戏总表!I1161,10),"")</f>
        <v/>
      </c>
      <c r="AC1161" s="24" t="str">
        <f>IF(AND(游戏总表!I1161&gt;0,游戏总表!R1161="全年龄"),LOG(游戏总表!I1161,10),"")</f>
        <v/>
      </c>
      <c r="AD1161" s="24">
        <f>IF(AND(游戏总表!I1161&gt;0,游戏总表!R1161="非全年龄"),LOG(游戏总表!I1161,10),"")</f>
        <v>4.919564439073862</v>
      </c>
    </row>
    <row r="1162" spans="25:30">
      <c r="Y1162">
        <f>游戏总表!F1162</f>
        <v>53.91</v>
      </c>
      <c r="Z1162" s="24" t="str">
        <f>IF(游戏总表!I1162&gt;0,LOG(游戏总表!I1162,10),"")</f>
        <v/>
      </c>
      <c r="AA1162" s="24" t="str">
        <f>IF(AND(游戏总表!I1162&gt;0,游戏总表!Q1162="高热度（&gt;198）"),LOG(游戏总表!I1162,10),"")</f>
        <v/>
      </c>
      <c r="AB1162" s="24" t="str">
        <f>IF(AND(游戏总表!I1162&gt;0,游戏总表!Q1162="低热度（≤198）"),LOG(游戏总表!I1162,10),"")</f>
        <v/>
      </c>
      <c r="AC1162" s="24" t="str">
        <f>IF(AND(游戏总表!I1162&gt;0,游戏总表!R1162="全年龄"),LOG(游戏总表!I1162,10),"")</f>
        <v/>
      </c>
      <c r="AD1162" s="24" t="str">
        <f>IF(AND(游戏总表!I1162&gt;0,游戏总表!R1162="非全年龄"),LOG(游戏总表!I1162,10),"")</f>
        <v/>
      </c>
    </row>
    <row r="1163" spans="25:30">
      <c r="Y1163">
        <f>游戏总表!F1163</f>
        <v>53.91</v>
      </c>
      <c r="Z1163" s="24">
        <f>IF(游戏总表!I1163&gt;0,LOG(游戏总表!I1163,10),"")</f>
        <v>2.4232458739368075</v>
      </c>
      <c r="AA1163" s="24" t="str">
        <f>IF(AND(游戏总表!I1163&gt;0,游戏总表!Q1163="高热度（&gt;198）"),LOG(游戏总表!I1163,10),"")</f>
        <v/>
      </c>
      <c r="AB1163" s="24">
        <f>IF(AND(游戏总表!I1163&gt;0,游戏总表!Q1163="低热度（≤198）"),LOG(游戏总表!I1163,10),"")</f>
        <v>2.4232458739368075</v>
      </c>
      <c r="AC1163" s="24" t="str">
        <f>IF(AND(游戏总表!I1163&gt;0,游戏总表!R1163="全年龄"),LOG(游戏总表!I1163,10),"")</f>
        <v/>
      </c>
      <c r="AD1163" s="24">
        <f>IF(AND(游戏总表!I1163&gt;0,游戏总表!R1163="非全年龄"),LOG(游戏总表!I1163,10),"")</f>
        <v>2.4232458739368075</v>
      </c>
    </row>
    <row r="1164" spans="25:30">
      <c r="Y1164">
        <f>游戏总表!F1164</f>
        <v>53.88</v>
      </c>
      <c r="Z1164" s="24">
        <f>IF(游戏总表!I1164&gt;0,LOG(游戏总表!I1164,10),"")</f>
        <v>2.5774917998372251</v>
      </c>
      <c r="AA1164" s="24" t="str">
        <f>IF(AND(游戏总表!I1164&gt;0,游戏总表!Q1164="高热度（&gt;198）"),LOG(游戏总表!I1164,10),"")</f>
        <v/>
      </c>
      <c r="AB1164" s="24">
        <f>IF(AND(游戏总表!I1164&gt;0,游戏总表!Q1164="低热度（≤198）"),LOG(游戏总表!I1164,10),"")</f>
        <v>2.5774917998372251</v>
      </c>
      <c r="AC1164" s="24">
        <f>IF(AND(游戏总表!I1164&gt;0,游戏总表!R1164="全年龄"),LOG(游戏总表!I1164,10),"")</f>
        <v>2.5774917998372251</v>
      </c>
      <c r="AD1164" s="24" t="str">
        <f>IF(AND(游戏总表!I1164&gt;0,游戏总表!R1164="非全年龄"),LOG(游戏总表!I1164,10),"")</f>
        <v/>
      </c>
    </row>
    <row r="1165" spans="25:30">
      <c r="Y1165">
        <f>游戏总表!F1165</f>
        <v>53.85</v>
      </c>
      <c r="Z1165" s="24">
        <f>IF(游戏总表!I1165&gt;0,LOG(游戏总表!I1165,10),"")</f>
        <v>2.7201593034059566</v>
      </c>
      <c r="AA1165" s="24" t="str">
        <f>IF(AND(游戏总表!I1165&gt;0,游戏总表!Q1165="高热度（&gt;198）"),LOG(游戏总表!I1165,10),"")</f>
        <v/>
      </c>
      <c r="AB1165" s="24">
        <f>IF(AND(游戏总表!I1165&gt;0,游戏总表!Q1165="低热度（≤198）"),LOG(游戏总表!I1165,10),"")</f>
        <v>2.7201593034059566</v>
      </c>
      <c r="AC1165" s="24">
        <f>IF(AND(游戏总表!I1165&gt;0,游戏总表!R1165="全年龄"),LOG(游戏总表!I1165,10),"")</f>
        <v>2.7201593034059566</v>
      </c>
      <c r="AD1165" s="24" t="str">
        <f>IF(AND(游戏总表!I1165&gt;0,游戏总表!R1165="非全年龄"),LOG(游戏总表!I1165,10),"")</f>
        <v/>
      </c>
    </row>
    <row r="1166" spans="25:30">
      <c r="Y1166">
        <f>游戏总表!F1166</f>
        <v>53.85</v>
      </c>
      <c r="Z1166" s="24">
        <f>IF(游戏总表!I1166&gt;0,LOG(游戏总表!I1166,10),"")</f>
        <v>2.7715874808812551</v>
      </c>
      <c r="AA1166" s="24" t="str">
        <f>IF(AND(游戏总表!I1166&gt;0,游戏总表!Q1166="高热度（&gt;198）"),LOG(游戏总表!I1166,10),"")</f>
        <v/>
      </c>
      <c r="AB1166" s="24">
        <f>IF(AND(游戏总表!I1166&gt;0,游戏总表!Q1166="低热度（≤198）"),LOG(游戏总表!I1166,10),"")</f>
        <v>2.7715874808812551</v>
      </c>
      <c r="AC1166" s="24">
        <f>IF(AND(游戏总表!I1166&gt;0,游戏总表!R1166="全年龄"),LOG(游戏总表!I1166,10),"")</f>
        <v>2.7715874808812551</v>
      </c>
      <c r="AD1166" s="24" t="str">
        <f>IF(AND(游戏总表!I1166&gt;0,游戏总表!R1166="非全年龄"),LOG(游戏总表!I1166,10),"")</f>
        <v/>
      </c>
    </row>
    <row r="1167" spans="25:30">
      <c r="Y1167">
        <f>游戏总表!F1167</f>
        <v>53.85</v>
      </c>
      <c r="Z1167" s="24">
        <f>IF(游戏总表!I1167&gt;0,LOG(游戏总表!I1167,10),"")</f>
        <v>3.6522463410033232</v>
      </c>
      <c r="AA1167" s="24">
        <f>IF(AND(游戏总表!I1167&gt;0,游戏总表!Q1167="高热度（&gt;198）"),LOG(游戏总表!I1167,10),"")</f>
        <v>3.6522463410033232</v>
      </c>
      <c r="AB1167" s="24" t="str">
        <f>IF(AND(游戏总表!I1167&gt;0,游戏总表!Q1167="低热度（≤198）"),LOG(游戏总表!I1167,10),"")</f>
        <v/>
      </c>
      <c r="AC1167" s="24">
        <f>IF(AND(游戏总表!I1167&gt;0,游戏总表!R1167="全年龄"),LOG(游戏总表!I1167,10),"")</f>
        <v>3.6522463410033232</v>
      </c>
      <c r="AD1167" s="24" t="str">
        <f>IF(AND(游戏总表!I1167&gt;0,游戏总表!R1167="非全年龄"),LOG(游戏总表!I1167,10),"")</f>
        <v/>
      </c>
    </row>
    <row r="1168" spans="25:30">
      <c r="Y1168">
        <f>游戏总表!F1168</f>
        <v>53.85</v>
      </c>
      <c r="Z1168" s="24">
        <f>IF(游戏总表!I1168&gt;0,LOG(游戏总表!I1168,10),"")</f>
        <v>1.7781512503836434</v>
      </c>
      <c r="AA1168" s="24" t="str">
        <f>IF(AND(游戏总表!I1168&gt;0,游戏总表!Q1168="高热度（&gt;198）"),LOG(游戏总表!I1168,10),"")</f>
        <v/>
      </c>
      <c r="AB1168" s="24">
        <f>IF(AND(游戏总表!I1168&gt;0,游戏总表!Q1168="低热度（≤198）"),LOG(游戏总表!I1168,10),"")</f>
        <v>1.7781512503836434</v>
      </c>
      <c r="AC1168" s="24">
        <f>IF(AND(游戏总表!I1168&gt;0,游戏总表!R1168="全年龄"),LOG(游戏总表!I1168,10),"")</f>
        <v>1.7781512503836434</v>
      </c>
      <c r="AD1168" s="24" t="str">
        <f>IF(AND(游戏总表!I1168&gt;0,游戏总表!R1168="非全年龄"),LOG(游戏总表!I1168,10),"")</f>
        <v/>
      </c>
    </row>
    <row r="1169" spans="25:30">
      <c r="Y1169">
        <f>游戏总表!F1169</f>
        <v>53.82</v>
      </c>
      <c r="Z1169" s="24">
        <f>IF(游戏总表!I1169&gt;0,LOG(游戏总表!I1169,10),"")</f>
        <v>3.4005379893919461</v>
      </c>
      <c r="AA1169" s="24" t="str">
        <f>IF(AND(游戏总表!I1169&gt;0,游戏总表!Q1169="高热度（&gt;198）"),LOG(游戏总表!I1169,10),"")</f>
        <v/>
      </c>
      <c r="AB1169" s="24">
        <f>IF(AND(游戏总表!I1169&gt;0,游戏总表!Q1169="低热度（≤198）"),LOG(游戏总表!I1169,10),"")</f>
        <v>3.4005379893919461</v>
      </c>
      <c r="AC1169" s="24">
        <f>IF(AND(游戏总表!I1169&gt;0,游戏总表!R1169="全年龄"),LOG(游戏总表!I1169,10),"")</f>
        <v>3.4005379893919461</v>
      </c>
      <c r="AD1169" s="24" t="str">
        <f>IF(AND(游戏总表!I1169&gt;0,游戏总表!R1169="非全年龄"),LOG(游戏总表!I1169,10),"")</f>
        <v/>
      </c>
    </row>
    <row r="1170" spans="25:30">
      <c r="Y1170">
        <f>游戏总表!F1170</f>
        <v>53.78</v>
      </c>
      <c r="Z1170" s="24">
        <f>IF(游戏总表!I1170&gt;0,LOG(游戏总表!I1170,10),"")</f>
        <v>2.7185016888672742</v>
      </c>
      <c r="AA1170" s="24" t="str">
        <f>IF(AND(游戏总表!I1170&gt;0,游戏总表!Q1170="高热度（&gt;198）"),LOG(游戏总表!I1170,10),"")</f>
        <v/>
      </c>
      <c r="AB1170" s="24">
        <f>IF(AND(游戏总表!I1170&gt;0,游戏总表!Q1170="低热度（≤198）"),LOG(游戏总表!I1170,10),"")</f>
        <v>2.7185016888672742</v>
      </c>
      <c r="AC1170" s="24">
        <f>IF(AND(游戏总表!I1170&gt;0,游戏总表!R1170="全年龄"),LOG(游戏总表!I1170,10),"")</f>
        <v>2.7185016888672742</v>
      </c>
      <c r="AD1170" s="24" t="str">
        <f>IF(AND(游戏总表!I1170&gt;0,游戏总表!R1170="非全年龄"),LOG(游戏总表!I1170,10),"")</f>
        <v/>
      </c>
    </row>
    <row r="1171" spans="25:30">
      <c r="Y1171">
        <f>游戏总表!F1171</f>
        <v>53.78</v>
      </c>
      <c r="Z1171" s="24">
        <f>IF(游戏总表!I1171&gt;0,LOG(游戏总表!I1171,10),"")</f>
        <v>4.0182843084265309</v>
      </c>
      <c r="AA1171" s="24" t="str">
        <f>IF(AND(游戏总表!I1171&gt;0,游戏总表!Q1171="高热度（&gt;198）"),LOG(游戏总表!I1171,10),"")</f>
        <v/>
      </c>
      <c r="AB1171" s="24">
        <f>IF(AND(游戏总表!I1171&gt;0,游戏总表!Q1171="低热度（≤198）"),LOG(游戏总表!I1171,10),"")</f>
        <v>4.0182843084265309</v>
      </c>
      <c r="AC1171" s="24" t="str">
        <f>IF(AND(游戏总表!I1171&gt;0,游戏总表!R1171="全年龄"),LOG(游戏总表!I1171,10),"")</f>
        <v/>
      </c>
      <c r="AD1171" s="24">
        <f>IF(AND(游戏总表!I1171&gt;0,游戏总表!R1171="非全年龄"),LOG(游戏总表!I1171,10),"")</f>
        <v>4.0182843084265309</v>
      </c>
    </row>
    <row r="1172" spans="25:30">
      <c r="Y1172">
        <f>游戏总表!F1172</f>
        <v>53.78</v>
      </c>
      <c r="Z1172" s="24">
        <f>IF(游戏总表!I1172&gt;0,LOG(游戏总表!I1172,10),"")</f>
        <v>3.7133225049870271</v>
      </c>
      <c r="AA1172" s="24">
        <f>IF(AND(游戏总表!I1172&gt;0,游戏总表!Q1172="高热度（&gt;198）"),LOG(游戏总表!I1172,10),"")</f>
        <v>3.7133225049870271</v>
      </c>
      <c r="AB1172" s="24" t="str">
        <f>IF(AND(游戏总表!I1172&gt;0,游戏总表!Q1172="低热度（≤198）"),LOG(游戏总表!I1172,10),"")</f>
        <v/>
      </c>
      <c r="AC1172" s="24">
        <f>IF(AND(游戏总表!I1172&gt;0,游戏总表!R1172="全年龄"),LOG(游戏总表!I1172,10),"")</f>
        <v>3.7133225049870271</v>
      </c>
      <c r="AD1172" s="24" t="str">
        <f>IF(AND(游戏总表!I1172&gt;0,游戏总表!R1172="非全年龄"),LOG(游戏总表!I1172,10),"")</f>
        <v/>
      </c>
    </row>
    <row r="1173" spans="25:30">
      <c r="Y1173">
        <f>游戏总表!F1173</f>
        <v>53.75</v>
      </c>
      <c r="Z1173" s="24">
        <f>IF(游戏总表!I1173&gt;0,LOG(游戏总表!I1173,10),"")</f>
        <v>3.0813473078041325</v>
      </c>
      <c r="AA1173" s="24" t="str">
        <f>IF(AND(游戏总表!I1173&gt;0,游戏总表!Q1173="高热度（&gt;198）"),LOG(游戏总表!I1173,10),"")</f>
        <v/>
      </c>
      <c r="AB1173" s="24">
        <f>IF(AND(游戏总表!I1173&gt;0,游戏总表!Q1173="低热度（≤198）"),LOG(游戏总表!I1173,10),"")</f>
        <v>3.0813473078041325</v>
      </c>
      <c r="AC1173" s="24" t="str">
        <f>IF(AND(游戏总表!I1173&gt;0,游戏总表!R1173="全年龄"),LOG(游戏总表!I1173,10),"")</f>
        <v/>
      </c>
      <c r="AD1173" s="24">
        <f>IF(AND(游戏总表!I1173&gt;0,游戏总表!R1173="非全年龄"),LOG(游戏总表!I1173,10),"")</f>
        <v>3.0813473078041325</v>
      </c>
    </row>
    <row r="1174" spans="25:30">
      <c r="Y1174">
        <f>游戏总表!F1174</f>
        <v>53.75</v>
      </c>
      <c r="Z1174" s="24">
        <f>IF(游戏总表!I1174&gt;0,LOG(游戏总表!I1174,10),"")</f>
        <v>4.2166144855012773</v>
      </c>
      <c r="AA1174" s="24">
        <f>IF(AND(游戏总表!I1174&gt;0,游戏总表!Q1174="高热度（&gt;198）"),LOG(游戏总表!I1174,10),"")</f>
        <v>4.2166144855012773</v>
      </c>
      <c r="AB1174" s="24" t="str">
        <f>IF(AND(游戏总表!I1174&gt;0,游戏总表!Q1174="低热度（≤198）"),LOG(游戏总表!I1174,10),"")</f>
        <v/>
      </c>
      <c r="AC1174" s="24" t="str">
        <f>IF(AND(游戏总表!I1174&gt;0,游戏总表!R1174="全年龄"),LOG(游戏总表!I1174,10),"")</f>
        <v/>
      </c>
      <c r="AD1174" s="24">
        <f>IF(AND(游戏总表!I1174&gt;0,游戏总表!R1174="非全年龄"),LOG(游戏总表!I1174,10),"")</f>
        <v>4.2166144855012773</v>
      </c>
    </row>
    <row r="1175" spans="25:30">
      <c r="Y1175">
        <f>游戏总表!F1175</f>
        <v>53.75</v>
      </c>
      <c r="Z1175" s="24">
        <f>IF(游戏总表!I1175&gt;0,LOG(游戏总表!I1175,10),"")</f>
        <v>4.4155575820117106</v>
      </c>
      <c r="AA1175" s="24">
        <f>IF(AND(游戏总表!I1175&gt;0,游戏总表!Q1175="高热度（&gt;198）"),LOG(游戏总表!I1175,10),"")</f>
        <v>4.4155575820117106</v>
      </c>
      <c r="AB1175" s="24" t="str">
        <f>IF(AND(游戏总表!I1175&gt;0,游戏总表!Q1175="低热度（≤198）"),LOG(游戏总表!I1175,10),"")</f>
        <v/>
      </c>
      <c r="AC1175" s="24">
        <f>IF(AND(游戏总表!I1175&gt;0,游戏总表!R1175="全年龄"),LOG(游戏总表!I1175,10),"")</f>
        <v>4.4155575820117106</v>
      </c>
      <c r="AD1175" s="24" t="str">
        <f>IF(AND(游戏总表!I1175&gt;0,游戏总表!R1175="非全年龄"),LOG(游戏总表!I1175,10),"")</f>
        <v/>
      </c>
    </row>
    <row r="1176" spans="25:30">
      <c r="Y1176">
        <f>游戏总表!F1176</f>
        <v>53.72</v>
      </c>
      <c r="Z1176" s="24">
        <f>IF(游戏总表!I1176&gt;0,LOG(游戏总表!I1176,10),"")</f>
        <v>4.0967015016100028</v>
      </c>
      <c r="AA1176" s="24">
        <f>IF(AND(游戏总表!I1176&gt;0,游戏总表!Q1176="高热度（&gt;198）"),LOG(游戏总表!I1176,10),"")</f>
        <v>4.0967015016100028</v>
      </c>
      <c r="AB1176" s="24" t="str">
        <f>IF(AND(游戏总表!I1176&gt;0,游戏总表!Q1176="低热度（≤198）"),LOG(游戏总表!I1176,10),"")</f>
        <v/>
      </c>
      <c r="AC1176" s="24" t="str">
        <f>IF(AND(游戏总表!I1176&gt;0,游戏总表!R1176="全年龄"),LOG(游戏总表!I1176,10),"")</f>
        <v/>
      </c>
      <c r="AD1176" s="24">
        <f>IF(AND(游戏总表!I1176&gt;0,游戏总表!R1176="非全年龄"),LOG(游戏总表!I1176,10),"")</f>
        <v>4.0967015016100028</v>
      </c>
    </row>
    <row r="1177" spans="25:30">
      <c r="Y1177">
        <f>游戏总表!F1177</f>
        <v>53.72</v>
      </c>
      <c r="Z1177" s="24">
        <f>IF(游戏总表!I1177&gt;0,LOG(游戏总表!I1177,10),"")</f>
        <v>3.8820689444361478</v>
      </c>
      <c r="AA1177" s="24">
        <f>IF(AND(游戏总表!I1177&gt;0,游戏总表!Q1177="高热度（&gt;198）"),LOG(游戏总表!I1177,10),"")</f>
        <v>3.8820689444361478</v>
      </c>
      <c r="AB1177" s="24" t="str">
        <f>IF(AND(游戏总表!I1177&gt;0,游戏总表!Q1177="低热度（≤198）"),LOG(游戏总表!I1177,10),"")</f>
        <v/>
      </c>
      <c r="AC1177" s="24">
        <f>IF(AND(游戏总表!I1177&gt;0,游戏总表!R1177="全年龄"),LOG(游戏总表!I1177,10),"")</f>
        <v>3.8820689444361478</v>
      </c>
      <c r="AD1177" s="24" t="str">
        <f>IF(AND(游戏总表!I1177&gt;0,游戏总表!R1177="非全年龄"),LOG(游戏总表!I1177,10),"")</f>
        <v/>
      </c>
    </row>
    <row r="1178" spans="25:30">
      <c r="Y1178">
        <f>游戏总表!F1178</f>
        <v>53.68</v>
      </c>
      <c r="Z1178" s="24">
        <f>IF(游戏总表!I1178&gt;0,LOG(游戏总表!I1178,10),"")</f>
        <v>3.9094490469812664</v>
      </c>
      <c r="AA1178" s="24" t="str">
        <f>IF(AND(游戏总表!I1178&gt;0,游戏总表!Q1178="高热度（&gt;198）"),LOG(游戏总表!I1178,10),"")</f>
        <v/>
      </c>
      <c r="AB1178" s="24">
        <f>IF(AND(游戏总表!I1178&gt;0,游戏总表!Q1178="低热度（≤198）"),LOG(游戏总表!I1178,10),"")</f>
        <v>3.9094490469812664</v>
      </c>
      <c r="AC1178" s="24">
        <f>IF(AND(游戏总表!I1178&gt;0,游戏总表!R1178="全年龄"),LOG(游戏总表!I1178,10),"")</f>
        <v>3.9094490469812664</v>
      </c>
      <c r="AD1178" s="24" t="str">
        <f>IF(AND(游戏总表!I1178&gt;0,游戏总表!R1178="非全年龄"),LOG(游戏总表!I1178,10),"")</f>
        <v/>
      </c>
    </row>
    <row r="1179" spans="25:30">
      <c r="Y1179">
        <f>游戏总表!F1179</f>
        <v>53.62</v>
      </c>
      <c r="Z1179" s="24">
        <f>IF(游戏总表!I1179&gt;0,LOG(游戏总表!I1179,10),"")</f>
        <v>2.5010592622177512</v>
      </c>
      <c r="AA1179" s="24" t="str">
        <f>IF(AND(游戏总表!I1179&gt;0,游戏总表!Q1179="高热度（&gt;198）"),LOG(游戏总表!I1179,10),"")</f>
        <v/>
      </c>
      <c r="AB1179" s="24">
        <f>IF(AND(游戏总表!I1179&gt;0,游戏总表!Q1179="低热度（≤198）"),LOG(游戏总表!I1179,10),"")</f>
        <v>2.5010592622177512</v>
      </c>
      <c r="AC1179" s="24">
        <f>IF(AND(游戏总表!I1179&gt;0,游戏总表!R1179="全年龄"),LOG(游戏总表!I1179,10),"")</f>
        <v>2.5010592622177512</v>
      </c>
      <c r="AD1179" s="24" t="str">
        <f>IF(AND(游戏总表!I1179&gt;0,游戏总表!R1179="非全年龄"),LOG(游戏总表!I1179,10),"")</f>
        <v/>
      </c>
    </row>
    <row r="1180" spans="25:30">
      <c r="Y1180">
        <f>游戏总表!F1180</f>
        <v>53.62</v>
      </c>
      <c r="Z1180" s="24">
        <f>IF(游戏总表!I1180&gt;0,LOG(游戏总表!I1180,10),"")</f>
        <v>2.4800069429571505</v>
      </c>
      <c r="AA1180" s="24" t="str">
        <f>IF(AND(游戏总表!I1180&gt;0,游戏总表!Q1180="高热度（&gt;198）"),LOG(游戏总表!I1180,10),"")</f>
        <v/>
      </c>
      <c r="AB1180" s="24">
        <f>IF(AND(游戏总表!I1180&gt;0,游戏总表!Q1180="低热度（≤198）"),LOG(游戏总表!I1180,10),"")</f>
        <v>2.4800069429571505</v>
      </c>
      <c r="AC1180" s="24">
        <f>IF(AND(游戏总表!I1180&gt;0,游戏总表!R1180="全年龄"),LOG(游戏总表!I1180,10),"")</f>
        <v>2.4800069429571505</v>
      </c>
      <c r="AD1180" s="24" t="str">
        <f>IF(AND(游戏总表!I1180&gt;0,游戏总表!R1180="非全年龄"),LOG(游戏总表!I1180,10),"")</f>
        <v/>
      </c>
    </row>
    <row r="1181" spans="25:30">
      <c r="Y1181">
        <f>游戏总表!F1181</f>
        <v>53.62</v>
      </c>
      <c r="Z1181" s="24">
        <f>IF(游戏总表!I1181&gt;0,LOG(游戏总表!I1181,10),"")</f>
        <v>3.2253092817258624</v>
      </c>
      <c r="AA1181" s="24" t="str">
        <f>IF(AND(游戏总表!I1181&gt;0,游戏总表!Q1181="高热度（&gt;198）"),LOG(游戏总表!I1181,10),"")</f>
        <v/>
      </c>
      <c r="AB1181" s="24">
        <f>IF(AND(游戏总表!I1181&gt;0,游戏总表!Q1181="低热度（≤198）"),LOG(游戏总表!I1181,10),"")</f>
        <v>3.2253092817258624</v>
      </c>
      <c r="AC1181" s="24" t="str">
        <f>IF(AND(游戏总表!I1181&gt;0,游戏总表!R1181="全年龄"),LOG(游戏总表!I1181,10),"")</f>
        <v/>
      </c>
      <c r="AD1181" s="24">
        <f>IF(AND(游戏总表!I1181&gt;0,游戏总表!R1181="非全年龄"),LOG(游戏总表!I1181,10),"")</f>
        <v>3.2253092817258624</v>
      </c>
    </row>
    <row r="1182" spans="25:30">
      <c r="Y1182">
        <f>游戏总表!F1182</f>
        <v>53.62</v>
      </c>
      <c r="Z1182" s="24">
        <f>IF(游戏总表!I1182&gt;0,LOG(游戏总表!I1182,10),"")</f>
        <v>3.6332664111554243</v>
      </c>
      <c r="AA1182" s="24" t="str">
        <f>IF(AND(游戏总表!I1182&gt;0,游戏总表!Q1182="高热度（&gt;198）"),LOG(游戏总表!I1182,10),"")</f>
        <v/>
      </c>
      <c r="AB1182" s="24">
        <f>IF(AND(游戏总表!I1182&gt;0,游戏总表!Q1182="低热度（≤198）"),LOG(游戏总表!I1182,10),"")</f>
        <v>3.6332664111554243</v>
      </c>
      <c r="AC1182" s="24" t="str">
        <f>IF(AND(游戏总表!I1182&gt;0,游戏总表!R1182="全年龄"),LOG(游戏总表!I1182,10),"")</f>
        <v/>
      </c>
      <c r="AD1182" s="24">
        <f>IF(AND(游戏总表!I1182&gt;0,游戏总表!R1182="非全年龄"),LOG(游戏总表!I1182,10),"")</f>
        <v>3.6332664111554243</v>
      </c>
    </row>
    <row r="1183" spans="25:30">
      <c r="Y1183">
        <f>游戏总表!F1183</f>
        <v>53.62</v>
      </c>
      <c r="Z1183" s="24">
        <f>IF(游戏总表!I1183&gt;0,LOG(游戏总表!I1183,10),"")</f>
        <v>2.3304137733491905</v>
      </c>
      <c r="AA1183" s="24" t="str">
        <f>IF(AND(游戏总表!I1183&gt;0,游戏总表!Q1183="高热度（&gt;198）"),LOG(游戏总表!I1183,10),"")</f>
        <v/>
      </c>
      <c r="AB1183" s="24">
        <f>IF(AND(游戏总表!I1183&gt;0,游戏总表!Q1183="低热度（≤198）"),LOG(游戏总表!I1183,10),"")</f>
        <v>2.3304137733491905</v>
      </c>
      <c r="AC1183" s="24" t="str">
        <f>IF(AND(游戏总表!I1183&gt;0,游戏总表!R1183="全年龄"),LOG(游戏总表!I1183,10),"")</f>
        <v/>
      </c>
      <c r="AD1183" s="24">
        <f>IF(AND(游戏总表!I1183&gt;0,游戏总表!R1183="非全年龄"),LOG(游戏总表!I1183,10),"")</f>
        <v>2.3304137733491905</v>
      </c>
    </row>
    <row r="1184" spans="25:30">
      <c r="Y1184">
        <f>游戏总表!F1184</f>
        <v>53.59</v>
      </c>
      <c r="Z1184" s="24">
        <f>IF(游戏总表!I1184&gt;0,LOG(游戏总表!I1184,10),"")</f>
        <v>3.1525940779274695</v>
      </c>
      <c r="AA1184" s="24" t="str">
        <f>IF(AND(游戏总表!I1184&gt;0,游戏总表!Q1184="高热度（&gt;198）"),LOG(游戏总表!I1184,10),"")</f>
        <v/>
      </c>
      <c r="AB1184" s="24">
        <f>IF(AND(游戏总表!I1184&gt;0,游戏总表!Q1184="低热度（≤198）"),LOG(游戏总表!I1184,10),"")</f>
        <v>3.1525940779274695</v>
      </c>
      <c r="AC1184" s="24">
        <f>IF(AND(游戏总表!I1184&gt;0,游戏总表!R1184="全年龄"),LOG(游戏总表!I1184,10),"")</f>
        <v>3.1525940779274695</v>
      </c>
      <c r="AD1184" s="24" t="str">
        <f>IF(AND(游戏总表!I1184&gt;0,游戏总表!R1184="非全年龄"),LOG(游戏总表!I1184,10),"")</f>
        <v/>
      </c>
    </row>
    <row r="1185" spans="25:30">
      <c r="Y1185">
        <f>游戏总表!F1185</f>
        <v>53.59</v>
      </c>
      <c r="Z1185" s="24">
        <f>IF(游戏总表!I1185&gt;0,LOG(游戏总表!I1185,10),"")</f>
        <v>2.5538830266438741</v>
      </c>
      <c r="AA1185" s="24" t="str">
        <f>IF(AND(游戏总表!I1185&gt;0,游戏总表!Q1185="高热度（&gt;198）"),LOG(游戏总表!I1185,10),"")</f>
        <v/>
      </c>
      <c r="AB1185" s="24">
        <f>IF(AND(游戏总表!I1185&gt;0,游戏总表!Q1185="低热度（≤198）"),LOG(游戏总表!I1185,10),"")</f>
        <v>2.5538830266438741</v>
      </c>
      <c r="AC1185" s="24">
        <f>IF(AND(游戏总表!I1185&gt;0,游戏总表!R1185="全年龄"),LOG(游戏总表!I1185,10),"")</f>
        <v>2.5538830266438741</v>
      </c>
      <c r="AD1185" s="24" t="str">
        <f>IF(AND(游戏总表!I1185&gt;0,游戏总表!R1185="非全年龄"),LOG(游戏总表!I1185,10),"")</f>
        <v/>
      </c>
    </row>
    <row r="1186" spans="25:30">
      <c r="Y1186">
        <f>游戏总表!F1186</f>
        <v>53.55</v>
      </c>
      <c r="Z1186" s="24">
        <f>IF(游戏总表!I1186&gt;0,LOG(游戏总表!I1186,10),"")</f>
        <v>2.2095150145426303</v>
      </c>
      <c r="AA1186" s="24" t="str">
        <f>IF(AND(游戏总表!I1186&gt;0,游戏总表!Q1186="高热度（&gt;198）"),LOG(游戏总表!I1186,10),"")</f>
        <v/>
      </c>
      <c r="AB1186" s="24">
        <f>IF(AND(游戏总表!I1186&gt;0,游戏总表!Q1186="低热度（≤198）"),LOG(游戏总表!I1186,10),"")</f>
        <v>2.2095150145426303</v>
      </c>
      <c r="AC1186" s="24">
        <f>IF(AND(游戏总表!I1186&gt;0,游戏总表!R1186="全年龄"),LOG(游戏总表!I1186,10),"")</f>
        <v>2.2095150145426303</v>
      </c>
      <c r="AD1186" s="24" t="str">
        <f>IF(AND(游戏总表!I1186&gt;0,游戏总表!R1186="非全年龄"),LOG(游戏总表!I1186,10),"")</f>
        <v/>
      </c>
    </row>
    <row r="1187" spans="25:30">
      <c r="Y1187">
        <f>游戏总表!F1187</f>
        <v>53.55</v>
      </c>
      <c r="Z1187" s="24" t="str">
        <f>IF(游戏总表!I1187&gt;0,LOG(游戏总表!I1187,10),"")</f>
        <v/>
      </c>
      <c r="AA1187" s="24" t="str">
        <f>IF(AND(游戏总表!I1187&gt;0,游戏总表!Q1187="高热度（&gt;198）"),LOG(游戏总表!I1187,10),"")</f>
        <v/>
      </c>
      <c r="AB1187" s="24" t="str">
        <f>IF(AND(游戏总表!I1187&gt;0,游戏总表!Q1187="低热度（≤198）"),LOG(游戏总表!I1187,10),"")</f>
        <v/>
      </c>
      <c r="AC1187" s="24" t="str">
        <f>IF(AND(游戏总表!I1187&gt;0,游戏总表!R1187="全年龄"),LOG(游戏总表!I1187,10),"")</f>
        <v/>
      </c>
      <c r="AD1187" s="24" t="str">
        <f>IF(AND(游戏总表!I1187&gt;0,游戏总表!R1187="非全年龄"),LOG(游戏总表!I1187,10),"")</f>
        <v/>
      </c>
    </row>
    <row r="1188" spans="25:30">
      <c r="Y1188">
        <f>游戏总表!F1188</f>
        <v>53.55</v>
      </c>
      <c r="Z1188" s="24" t="str">
        <f>IF(游戏总表!I1188&gt;0,LOG(游戏总表!I1188,10),"")</f>
        <v/>
      </c>
      <c r="AA1188" s="24" t="str">
        <f>IF(AND(游戏总表!I1188&gt;0,游戏总表!Q1188="高热度（&gt;198）"),LOG(游戏总表!I1188,10),"")</f>
        <v/>
      </c>
      <c r="AB1188" s="24" t="str">
        <f>IF(AND(游戏总表!I1188&gt;0,游戏总表!Q1188="低热度（≤198）"),LOG(游戏总表!I1188,10),"")</f>
        <v/>
      </c>
      <c r="AC1188" s="24" t="str">
        <f>IF(AND(游戏总表!I1188&gt;0,游戏总表!R1188="全年龄"),LOG(游戏总表!I1188,10),"")</f>
        <v/>
      </c>
      <c r="AD1188" s="24" t="str">
        <f>IF(AND(游戏总表!I1188&gt;0,游戏总表!R1188="非全年龄"),LOG(游戏总表!I1188,10),"")</f>
        <v/>
      </c>
    </row>
    <row r="1189" spans="25:30">
      <c r="Y1189">
        <f>游戏总表!F1189</f>
        <v>53.52</v>
      </c>
      <c r="Z1189" s="24">
        <f>IF(游戏总表!I1189&gt;0,LOG(游戏总表!I1189,10),"")</f>
        <v>0</v>
      </c>
      <c r="AA1189" s="24" t="str">
        <f>IF(AND(游戏总表!I1189&gt;0,游戏总表!Q1189="高热度（&gt;198）"),LOG(游戏总表!I1189,10),"")</f>
        <v/>
      </c>
      <c r="AB1189" s="24">
        <f>IF(AND(游戏总表!I1189&gt;0,游戏总表!Q1189="低热度（≤198）"),LOG(游戏总表!I1189,10),"")</f>
        <v>0</v>
      </c>
      <c r="AC1189" s="24">
        <f>IF(AND(游戏总表!I1189&gt;0,游戏总表!R1189="全年龄"),LOG(游戏总表!I1189,10),"")</f>
        <v>0</v>
      </c>
      <c r="AD1189" s="24" t="str">
        <f>IF(AND(游戏总表!I1189&gt;0,游戏总表!R1189="非全年龄"),LOG(游戏总表!I1189,10),"")</f>
        <v/>
      </c>
    </row>
    <row r="1190" spans="25:30">
      <c r="Y1190">
        <f>游戏总表!F1190</f>
        <v>53.52</v>
      </c>
      <c r="Z1190" s="24">
        <f>IF(游戏总表!I1190&gt;0,LOG(游戏总表!I1190,10),"")</f>
        <v>3.8280150642239765</v>
      </c>
      <c r="AA1190" s="24">
        <f>IF(AND(游戏总表!I1190&gt;0,游戏总表!Q1190="高热度（&gt;198）"),LOG(游戏总表!I1190,10),"")</f>
        <v>3.8280150642239765</v>
      </c>
      <c r="AB1190" s="24" t="str">
        <f>IF(AND(游戏总表!I1190&gt;0,游戏总表!Q1190="低热度（≤198）"),LOG(游戏总表!I1190,10),"")</f>
        <v/>
      </c>
      <c r="AC1190" s="24">
        <f>IF(AND(游戏总表!I1190&gt;0,游戏总表!R1190="全年龄"),LOG(游戏总表!I1190,10),"")</f>
        <v>3.8280150642239765</v>
      </c>
      <c r="AD1190" s="24" t="str">
        <f>IF(AND(游戏总表!I1190&gt;0,游戏总表!R1190="非全年龄"),LOG(游戏总表!I1190,10),"")</f>
        <v/>
      </c>
    </row>
    <row r="1191" spans="25:30">
      <c r="Y1191">
        <f>游戏总表!F1191</f>
        <v>53.52</v>
      </c>
      <c r="Z1191" s="24" t="str">
        <f>IF(游戏总表!I1191&gt;0,LOG(游戏总表!I1191,10),"")</f>
        <v/>
      </c>
      <c r="AA1191" s="24" t="str">
        <f>IF(AND(游戏总表!I1191&gt;0,游戏总表!Q1191="高热度（&gt;198）"),LOG(游戏总表!I1191,10),"")</f>
        <v/>
      </c>
      <c r="AB1191" s="24" t="str">
        <f>IF(AND(游戏总表!I1191&gt;0,游戏总表!Q1191="低热度（≤198）"),LOG(游戏总表!I1191,10),"")</f>
        <v/>
      </c>
      <c r="AC1191" s="24" t="str">
        <f>IF(AND(游戏总表!I1191&gt;0,游戏总表!R1191="全年龄"),LOG(游戏总表!I1191,10),"")</f>
        <v/>
      </c>
      <c r="AD1191" s="24" t="str">
        <f>IF(AND(游戏总表!I1191&gt;0,游戏总表!R1191="非全年龄"),LOG(游戏总表!I1191,10),"")</f>
        <v/>
      </c>
    </row>
    <row r="1192" spans="25:30">
      <c r="Y1192">
        <f>游戏总表!F1192</f>
        <v>53.52</v>
      </c>
      <c r="Z1192" s="24">
        <f>IF(游戏总表!I1192&gt;0,LOG(游戏总表!I1192,10),"")</f>
        <v>2.6757783416740848</v>
      </c>
      <c r="AA1192" s="24" t="str">
        <f>IF(AND(游戏总表!I1192&gt;0,游戏总表!Q1192="高热度（&gt;198）"),LOG(游戏总表!I1192,10),"")</f>
        <v/>
      </c>
      <c r="AB1192" s="24">
        <f>IF(AND(游戏总表!I1192&gt;0,游戏总表!Q1192="低热度（≤198）"),LOG(游戏总表!I1192,10),"")</f>
        <v>2.6757783416740848</v>
      </c>
      <c r="AC1192" s="24" t="str">
        <f>IF(AND(游戏总表!I1192&gt;0,游戏总表!R1192="全年龄"),LOG(游戏总表!I1192,10),"")</f>
        <v/>
      </c>
      <c r="AD1192" s="24">
        <f>IF(AND(游戏总表!I1192&gt;0,游戏总表!R1192="非全年龄"),LOG(游戏总表!I1192,10),"")</f>
        <v>2.6757783416740848</v>
      </c>
    </row>
    <row r="1193" spans="25:30">
      <c r="Y1193">
        <f>游戏总表!F1193</f>
        <v>53.49</v>
      </c>
      <c r="Z1193" s="24">
        <f>IF(游戏总表!I1193&gt;0,LOG(游戏总表!I1193,10),"")</f>
        <v>1.4771212547196624</v>
      </c>
      <c r="AA1193" s="24" t="str">
        <f>IF(AND(游戏总表!I1193&gt;0,游戏总表!Q1193="高热度（&gt;198）"),LOG(游戏总表!I1193,10),"")</f>
        <v/>
      </c>
      <c r="AB1193" s="24">
        <f>IF(AND(游戏总表!I1193&gt;0,游戏总表!Q1193="低热度（≤198）"),LOG(游戏总表!I1193,10),"")</f>
        <v>1.4771212547196624</v>
      </c>
      <c r="AC1193" s="24">
        <f>IF(AND(游戏总表!I1193&gt;0,游戏总表!R1193="全年龄"),LOG(游戏总表!I1193,10),"")</f>
        <v>1.4771212547196624</v>
      </c>
      <c r="AD1193" s="24" t="str">
        <f>IF(AND(游戏总表!I1193&gt;0,游戏总表!R1193="非全年龄"),LOG(游戏总表!I1193,10),"")</f>
        <v/>
      </c>
    </row>
    <row r="1194" spans="25:30">
      <c r="Y1194">
        <f>游戏总表!F1194</f>
        <v>53.49</v>
      </c>
      <c r="Z1194" s="24">
        <f>IF(游戏总表!I1194&gt;0,LOG(游戏总表!I1194,10),"")</f>
        <v>2.53655844257153</v>
      </c>
      <c r="AA1194" s="24" t="str">
        <f>IF(AND(游戏总表!I1194&gt;0,游戏总表!Q1194="高热度（&gt;198）"),LOG(游戏总表!I1194,10),"")</f>
        <v/>
      </c>
      <c r="AB1194" s="24">
        <f>IF(AND(游戏总表!I1194&gt;0,游戏总表!Q1194="低热度（≤198）"),LOG(游戏总表!I1194,10),"")</f>
        <v>2.53655844257153</v>
      </c>
      <c r="AC1194" s="24" t="str">
        <f>IF(AND(游戏总表!I1194&gt;0,游戏总表!R1194="全年龄"),LOG(游戏总表!I1194,10),"")</f>
        <v/>
      </c>
      <c r="AD1194" s="24">
        <f>IF(AND(游戏总表!I1194&gt;0,游戏总表!R1194="非全年龄"),LOG(游戏总表!I1194,10),"")</f>
        <v>2.53655844257153</v>
      </c>
    </row>
    <row r="1195" spans="25:30">
      <c r="Y1195">
        <f>游戏总表!F1195</f>
        <v>53.49</v>
      </c>
      <c r="Z1195" s="24">
        <f>IF(游戏总表!I1195&gt;0,LOG(游戏总表!I1195,10),"")</f>
        <v>2.6404814369704215</v>
      </c>
      <c r="AA1195" s="24" t="str">
        <f>IF(AND(游戏总表!I1195&gt;0,游戏总表!Q1195="高热度（&gt;198）"),LOG(游戏总表!I1195,10),"")</f>
        <v/>
      </c>
      <c r="AB1195" s="24">
        <f>IF(AND(游戏总表!I1195&gt;0,游戏总表!Q1195="低热度（≤198）"),LOG(游戏总表!I1195,10),"")</f>
        <v>2.6404814369704215</v>
      </c>
      <c r="AC1195" s="24" t="str">
        <f>IF(AND(游戏总表!I1195&gt;0,游戏总表!R1195="全年龄"),LOG(游戏总表!I1195,10),"")</f>
        <v/>
      </c>
      <c r="AD1195" s="24">
        <f>IF(AND(游戏总表!I1195&gt;0,游戏总表!R1195="非全年龄"),LOG(游戏总表!I1195,10),"")</f>
        <v>2.6404814369704215</v>
      </c>
    </row>
    <row r="1196" spans="25:30">
      <c r="Y1196">
        <f>游戏总表!F1196</f>
        <v>53.45</v>
      </c>
      <c r="Z1196" s="24">
        <f>IF(游戏总表!I1196&gt;0,LOG(游戏总表!I1196,10),"")</f>
        <v>3.4313637641589869</v>
      </c>
      <c r="AA1196" s="24" t="str">
        <f>IF(AND(游戏总表!I1196&gt;0,游戏总表!Q1196="高热度（&gt;198）"),LOG(游戏总表!I1196,10),"")</f>
        <v/>
      </c>
      <c r="AB1196" s="24">
        <f>IF(AND(游戏总表!I1196&gt;0,游戏总表!Q1196="低热度（≤198）"),LOG(游戏总表!I1196,10),"")</f>
        <v>3.4313637641589869</v>
      </c>
      <c r="AC1196" s="24">
        <f>IF(AND(游戏总表!I1196&gt;0,游戏总表!R1196="全年龄"),LOG(游戏总表!I1196,10),"")</f>
        <v>3.4313637641589869</v>
      </c>
      <c r="AD1196" s="24" t="str">
        <f>IF(AND(游戏总表!I1196&gt;0,游戏总表!R1196="非全年龄"),LOG(游戏总表!I1196,10),"")</f>
        <v/>
      </c>
    </row>
    <row r="1197" spans="25:30">
      <c r="Y1197">
        <f>游戏总表!F1197</f>
        <v>53.42</v>
      </c>
      <c r="Z1197" s="24">
        <f>IF(游戏总表!I1197&gt;0,LOG(游戏总表!I1197,10),"")</f>
        <v>3.4299136977637543</v>
      </c>
      <c r="AA1197" s="24" t="str">
        <f>IF(AND(游戏总表!I1197&gt;0,游戏总表!Q1197="高热度（&gt;198）"),LOG(游戏总表!I1197,10),"")</f>
        <v/>
      </c>
      <c r="AB1197" s="24">
        <f>IF(AND(游戏总表!I1197&gt;0,游戏总表!Q1197="低热度（≤198）"),LOG(游戏总表!I1197,10),"")</f>
        <v>3.4299136977637543</v>
      </c>
      <c r="AC1197" s="24">
        <f>IF(AND(游戏总表!I1197&gt;0,游戏总表!R1197="全年龄"),LOG(游戏总表!I1197,10),"")</f>
        <v>3.4299136977637543</v>
      </c>
      <c r="AD1197" s="24" t="str">
        <f>IF(AND(游戏总表!I1197&gt;0,游戏总表!R1197="非全年龄"),LOG(游戏总表!I1197,10),"")</f>
        <v/>
      </c>
    </row>
    <row r="1198" spans="25:30">
      <c r="Y1198">
        <f>游戏总表!F1198</f>
        <v>53.42</v>
      </c>
      <c r="Z1198" s="24">
        <f>IF(游戏总表!I1198&gt;0,LOG(游戏总表!I1198,10),"")</f>
        <v>3.6479694583629714</v>
      </c>
      <c r="AA1198" s="24" t="str">
        <f>IF(AND(游戏总表!I1198&gt;0,游戏总表!Q1198="高热度（&gt;198）"),LOG(游戏总表!I1198,10),"")</f>
        <v/>
      </c>
      <c r="AB1198" s="24">
        <f>IF(AND(游戏总表!I1198&gt;0,游戏总表!Q1198="低热度（≤198）"),LOG(游戏总表!I1198,10),"")</f>
        <v>3.6479694583629714</v>
      </c>
      <c r="AC1198" s="24" t="str">
        <f>IF(AND(游戏总表!I1198&gt;0,游戏总表!R1198="全年龄"),LOG(游戏总表!I1198,10),"")</f>
        <v/>
      </c>
      <c r="AD1198" s="24">
        <f>IF(AND(游戏总表!I1198&gt;0,游戏总表!R1198="非全年龄"),LOG(游戏总表!I1198,10),"")</f>
        <v>3.6479694583629714</v>
      </c>
    </row>
    <row r="1199" spans="25:30">
      <c r="Y1199">
        <f>游戏总表!F1199</f>
        <v>53.39</v>
      </c>
      <c r="Z1199" s="24">
        <f>IF(游戏总表!I1199&gt;0,LOG(游戏总表!I1199,10),"")</f>
        <v>2.661812685537261</v>
      </c>
      <c r="AA1199" s="24" t="str">
        <f>IF(AND(游戏总表!I1199&gt;0,游戏总表!Q1199="高热度（&gt;198）"),LOG(游戏总表!I1199,10),"")</f>
        <v/>
      </c>
      <c r="AB1199" s="24">
        <f>IF(AND(游戏总表!I1199&gt;0,游戏总表!Q1199="低热度（≤198）"),LOG(游戏总表!I1199,10),"")</f>
        <v>2.661812685537261</v>
      </c>
      <c r="AC1199" s="24">
        <f>IF(AND(游戏总表!I1199&gt;0,游戏总表!R1199="全年龄"),LOG(游戏总表!I1199,10),"")</f>
        <v>2.661812685537261</v>
      </c>
      <c r="AD1199" s="24" t="str">
        <f>IF(AND(游戏总表!I1199&gt;0,游戏总表!R1199="非全年龄"),LOG(游戏总表!I1199,10),"")</f>
        <v/>
      </c>
    </row>
    <row r="1200" spans="25:30">
      <c r="Y1200">
        <f>游戏总表!F1200</f>
        <v>53.39</v>
      </c>
      <c r="Z1200" s="24">
        <f>IF(游戏总表!I1200&gt;0,LOG(游戏总表!I1200,10),"")</f>
        <v>3.1886472959997172</v>
      </c>
      <c r="AA1200" s="24" t="str">
        <f>IF(AND(游戏总表!I1200&gt;0,游戏总表!Q1200="高热度（&gt;198）"),LOG(游戏总表!I1200,10),"")</f>
        <v/>
      </c>
      <c r="AB1200" s="24">
        <f>IF(AND(游戏总表!I1200&gt;0,游戏总表!Q1200="低热度（≤198）"),LOG(游戏总表!I1200,10),"")</f>
        <v>3.1886472959997172</v>
      </c>
      <c r="AC1200" s="24" t="str">
        <f>IF(AND(游戏总表!I1200&gt;0,游戏总表!R1200="全年龄"),LOG(游戏总表!I1200,10),"")</f>
        <v/>
      </c>
      <c r="AD1200" s="24">
        <f>IF(AND(游戏总表!I1200&gt;0,游戏总表!R1200="非全年龄"),LOG(游戏总表!I1200,10),"")</f>
        <v>3.1886472959997172</v>
      </c>
    </row>
    <row r="1201" spans="25:30">
      <c r="Y1201">
        <f>游戏总表!F1201</f>
        <v>53.39</v>
      </c>
      <c r="Z1201" s="24">
        <f>IF(游戏总表!I1201&gt;0,LOG(游戏总表!I1201,10),"")</f>
        <v>2.6294095991027189</v>
      </c>
      <c r="AA1201" s="24" t="str">
        <f>IF(AND(游戏总表!I1201&gt;0,游戏总表!Q1201="高热度（&gt;198）"),LOG(游戏总表!I1201,10),"")</f>
        <v/>
      </c>
      <c r="AB1201" s="24">
        <f>IF(AND(游戏总表!I1201&gt;0,游戏总表!Q1201="低热度（≤198）"),LOG(游戏总表!I1201,10),"")</f>
        <v>2.6294095991027189</v>
      </c>
      <c r="AC1201" s="24" t="str">
        <f>IF(AND(游戏总表!I1201&gt;0,游戏总表!R1201="全年龄"),LOG(游戏总表!I1201,10),"")</f>
        <v/>
      </c>
      <c r="AD1201" s="24">
        <f>IF(AND(游戏总表!I1201&gt;0,游戏总表!R1201="非全年龄"),LOG(游戏总表!I1201,10),"")</f>
        <v>2.6294095991027189</v>
      </c>
    </row>
    <row r="1202" spans="25:30">
      <c r="Y1202">
        <f>游戏总表!F1202</f>
        <v>53.32</v>
      </c>
      <c r="Z1202" s="24">
        <f>IF(游戏总表!I1202&gt;0,LOG(游戏总表!I1202,10),"")</f>
        <v>3.0877814178095422</v>
      </c>
      <c r="AA1202" s="24" t="str">
        <f>IF(AND(游戏总表!I1202&gt;0,游戏总表!Q1202="高热度（&gt;198）"),LOG(游戏总表!I1202,10),"")</f>
        <v/>
      </c>
      <c r="AB1202" s="24">
        <f>IF(AND(游戏总表!I1202&gt;0,游戏总表!Q1202="低热度（≤198）"),LOG(游戏总表!I1202,10),"")</f>
        <v>3.0877814178095422</v>
      </c>
      <c r="AC1202" s="24">
        <f>IF(AND(游戏总表!I1202&gt;0,游戏总表!R1202="全年龄"),LOG(游戏总表!I1202,10),"")</f>
        <v>3.0877814178095422</v>
      </c>
      <c r="AD1202" s="24" t="str">
        <f>IF(AND(游戏总表!I1202&gt;0,游戏总表!R1202="非全年龄"),LOG(游戏总表!I1202,10),"")</f>
        <v/>
      </c>
    </row>
    <row r="1203" spans="25:30">
      <c r="Y1203">
        <f>游戏总表!F1203</f>
        <v>53.29</v>
      </c>
      <c r="Z1203" s="24">
        <f>IF(游戏总表!I1203&gt;0,LOG(游戏总表!I1203,10),"")</f>
        <v>2.6589648426644348</v>
      </c>
      <c r="AA1203" s="24" t="str">
        <f>IF(AND(游戏总表!I1203&gt;0,游戏总表!Q1203="高热度（&gt;198）"),LOG(游戏总表!I1203,10),"")</f>
        <v/>
      </c>
      <c r="AB1203" s="24">
        <f>IF(AND(游戏总表!I1203&gt;0,游戏总表!Q1203="低热度（≤198）"),LOG(游戏总表!I1203,10),"")</f>
        <v>2.6589648426644348</v>
      </c>
      <c r="AC1203" s="24">
        <f>IF(AND(游戏总表!I1203&gt;0,游戏总表!R1203="全年龄"),LOG(游戏总表!I1203,10),"")</f>
        <v>2.6589648426644348</v>
      </c>
      <c r="AD1203" s="24" t="str">
        <f>IF(AND(游戏总表!I1203&gt;0,游戏总表!R1203="非全年龄"),LOG(游戏总表!I1203,10),"")</f>
        <v/>
      </c>
    </row>
    <row r="1204" spans="25:30">
      <c r="Y1204">
        <f>游戏总表!F1204</f>
        <v>53.29</v>
      </c>
      <c r="Z1204" s="24">
        <f>IF(游戏总表!I1204&gt;0,LOG(游戏总表!I1204,10),"")</f>
        <v>2.6963563887333319</v>
      </c>
      <c r="AA1204" s="24" t="str">
        <f>IF(AND(游戏总表!I1204&gt;0,游戏总表!Q1204="高热度（&gt;198）"),LOG(游戏总表!I1204,10),"")</f>
        <v/>
      </c>
      <c r="AB1204" s="24">
        <f>IF(AND(游戏总表!I1204&gt;0,游戏总表!Q1204="低热度（≤198）"),LOG(游戏总表!I1204,10),"")</f>
        <v>2.6963563887333319</v>
      </c>
      <c r="AC1204" s="24">
        <f>IF(AND(游戏总表!I1204&gt;0,游戏总表!R1204="全年龄"),LOG(游戏总表!I1204,10),"")</f>
        <v>2.6963563887333319</v>
      </c>
      <c r="AD1204" s="24" t="str">
        <f>IF(AND(游戏总表!I1204&gt;0,游戏总表!R1204="非全年龄"),LOG(游戏总表!I1204,10),"")</f>
        <v/>
      </c>
    </row>
    <row r="1205" spans="25:30">
      <c r="Y1205">
        <f>游戏总表!F1205</f>
        <v>53.29</v>
      </c>
      <c r="Z1205" s="24">
        <f>IF(游戏总表!I1205&gt;0,LOG(游戏总表!I1205,10),"")</f>
        <v>3.8384082784941862</v>
      </c>
      <c r="AA1205" s="24">
        <f>IF(AND(游戏总表!I1205&gt;0,游戏总表!Q1205="高热度（&gt;198）"),LOG(游戏总表!I1205,10),"")</f>
        <v>3.8384082784941862</v>
      </c>
      <c r="AB1205" s="24" t="str">
        <f>IF(AND(游戏总表!I1205&gt;0,游戏总表!Q1205="低热度（≤198）"),LOG(游戏总表!I1205,10),"")</f>
        <v/>
      </c>
      <c r="AC1205" s="24">
        <f>IF(AND(游戏总表!I1205&gt;0,游戏总表!R1205="全年龄"),LOG(游戏总表!I1205,10),"")</f>
        <v>3.8384082784941862</v>
      </c>
      <c r="AD1205" s="24" t="str">
        <f>IF(AND(游戏总表!I1205&gt;0,游戏总表!R1205="非全年龄"),LOG(游戏总表!I1205,10),"")</f>
        <v/>
      </c>
    </row>
    <row r="1206" spans="25:30">
      <c r="Y1206">
        <f>游戏总表!F1206</f>
        <v>53.26</v>
      </c>
      <c r="Z1206" s="24">
        <f>IF(游戏总表!I1206&gt;0,LOG(游戏总表!I1206,10),"")</f>
        <v>3.3529539117100877</v>
      </c>
      <c r="AA1206" s="24">
        <f>IF(AND(游戏总表!I1206&gt;0,游戏总表!Q1206="高热度（&gt;198）"),LOG(游戏总表!I1206,10),"")</f>
        <v>3.3529539117100877</v>
      </c>
      <c r="AB1206" s="24" t="str">
        <f>IF(AND(游戏总表!I1206&gt;0,游戏总表!Q1206="低热度（≤198）"),LOG(游戏总表!I1206,10),"")</f>
        <v/>
      </c>
      <c r="AC1206" s="24">
        <f>IF(AND(游戏总表!I1206&gt;0,游戏总表!R1206="全年龄"),LOG(游戏总表!I1206,10),"")</f>
        <v>3.3529539117100877</v>
      </c>
      <c r="AD1206" s="24" t="str">
        <f>IF(AND(游戏总表!I1206&gt;0,游戏总表!R1206="非全年龄"),LOG(游戏总表!I1206,10),"")</f>
        <v/>
      </c>
    </row>
    <row r="1207" spans="25:30">
      <c r="Y1207">
        <f>游戏总表!F1207</f>
        <v>53.26</v>
      </c>
      <c r="Z1207" s="24">
        <f>IF(游戏总表!I1207&gt;0,LOG(游戏总表!I1207,10),"")</f>
        <v>3.332236415491443</v>
      </c>
      <c r="AA1207" s="24" t="str">
        <f>IF(AND(游戏总表!I1207&gt;0,游戏总表!Q1207="高热度（&gt;198）"),LOG(游戏总表!I1207,10),"")</f>
        <v/>
      </c>
      <c r="AB1207" s="24">
        <f>IF(AND(游戏总表!I1207&gt;0,游戏总表!Q1207="低热度（≤198）"),LOG(游戏总表!I1207,10),"")</f>
        <v>3.332236415491443</v>
      </c>
      <c r="AC1207" s="24">
        <f>IF(AND(游戏总表!I1207&gt;0,游戏总表!R1207="全年龄"),LOG(游戏总表!I1207,10),"")</f>
        <v>3.332236415491443</v>
      </c>
      <c r="AD1207" s="24" t="str">
        <f>IF(AND(游戏总表!I1207&gt;0,游戏总表!R1207="非全年龄"),LOG(游戏总表!I1207,10),"")</f>
        <v/>
      </c>
    </row>
    <row r="1208" spans="25:30">
      <c r="Y1208">
        <f>游戏总表!F1208</f>
        <v>53.26</v>
      </c>
      <c r="Z1208" s="24">
        <f>IF(游戏总表!I1208&gt;0,LOG(游戏总表!I1208,10),"")</f>
        <v>3.8240607174186523</v>
      </c>
      <c r="AA1208" s="24" t="str">
        <f>IF(AND(游戏总表!I1208&gt;0,游戏总表!Q1208="高热度（&gt;198）"),LOG(游戏总表!I1208,10),"")</f>
        <v/>
      </c>
      <c r="AB1208" s="24">
        <f>IF(AND(游戏总表!I1208&gt;0,游戏总表!Q1208="低热度（≤198）"),LOG(游戏总表!I1208,10),"")</f>
        <v>3.8240607174186523</v>
      </c>
      <c r="AC1208" s="24">
        <f>IF(AND(游戏总表!I1208&gt;0,游戏总表!R1208="全年龄"),LOG(游戏总表!I1208,10),"")</f>
        <v>3.8240607174186523</v>
      </c>
      <c r="AD1208" s="24" t="str">
        <f>IF(AND(游戏总表!I1208&gt;0,游戏总表!R1208="非全年龄"),LOG(游戏总表!I1208,10),"")</f>
        <v/>
      </c>
    </row>
    <row r="1209" spans="25:30">
      <c r="Y1209">
        <f>游戏总表!F1209</f>
        <v>53.26</v>
      </c>
      <c r="Z1209" s="24">
        <f>IF(游戏总表!I1209&gt;0,LOG(游戏总表!I1209,10),"")</f>
        <v>4.8228216453031036</v>
      </c>
      <c r="AA1209" s="24">
        <f>IF(AND(游戏总表!I1209&gt;0,游戏总表!Q1209="高热度（&gt;198）"),LOG(游戏总表!I1209,10),"")</f>
        <v>4.8228216453031036</v>
      </c>
      <c r="AB1209" s="24" t="str">
        <f>IF(AND(游戏总表!I1209&gt;0,游戏总表!Q1209="低热度（≤198）"),LOG(游戏总表!I1209,10),"")</f>
        <v/>
      </c>
      <c r="AC1209" s="24">
        <f>IF(AND(游戏总表!I1209&gt;0,游戏总表!R1209="全年龄"),LOG(游戏总表!I1209,10),"")</f>
        <v>4.8228216453031036</v>
      </c>
      <c r="AD1209" s="24" t="str">
        <f>IF(AND(游戏总表!I1209&gt;0,游戏总表!R1209="非全年龄"),LOG(游戏总表!I1209,10),"")</f>
        <v/>
      </c>
    </row>
    <row r="1210" spans="25:30">
      <c r="Y1210">
        <f>游戏总表!F1210</f>
        <v>53.22</v>
      </c>
      <c r="Z1210" s="24">
        <f>IF(游戏总表!I1210&gt;0,LOG(游戏总表!I1210,10),"")</f>
        <v>3.7699678013294422</v>
      </c>
      <c r="AA1210" s="24" t="str">
        <f>IF(AND(游戏总表!I1210&gt;0,游戏总表!Q1210="高热度（&gt;198）"),LOG(游戏总表!I1210,10),"")</f>
        <v/>
      </c>
      <c r="AB1210" s="24">
        <f>IF(AND(游戏总表!I1210&gt;0,游戏总表!Q1210="低热度（≤198）"),LOG(游戏总表!I1210,10),"")</f>
        <v>3.7699678013294422</v>
      </c>
      <c r="AC1210" s="24">
        <f>IF(AND(游戏总表!I1210&gt;0,游戏总表!R1210="全年龄"),LOG(游戏总表!I1210,10),"")</f>
        <v>3.7699678013294422</v>
      </c>
      <c r="AD1210" s="24" t="str">
        <f>IF(AND(游戏总表!I1210&gt;0,游戏总表!R1210="非全年龄"),LOG(游戏总表!I1210,10),"")</f>
        <v/>
      </c>
    </row>
    <row r="1211" spans="25:30">
      <c r="Y1211">
        <f>游戏总表!F1211</f>
        <v>53.22</v>
      </c>
      <c r="Z1211" s="24" t="str">
        <f>IF(游戏总表!I1211&gt;0,LOG(游戏总表!I1211,10),"")</f>
        <v/>
      </c>
      <c r="AA1211" s="24" t="str">
        <f>IF(AND(游戏总表!I1211&gt;0,游戏总表!Q1211="高热度（&gt;198）"),LOG(游戏总表!I1211,10),"")</f>
        <v/>
      </c>
      <c r="AB1211" s="24" t="str">
        <f>IF(AND(游戏总表!I1211&gt;0,游戏总表!Q1211="低热度（≤198）"),LOG(游戏总表!I1211,10),"")</f>
        <v/>
      </c>
      <c r="AC1211" s="24" t="str">
        <f>IF(AND(游戏总表!I1211&gt;0,游戏总表!R1211="全年龄"),LOG(游戏总表!I1211,10),"")</f>
        <v/>
      </c>
      <c r="AD1211" s="24" t="str">
        <f>IF(AND(游戏总表!I1211&gt;0,游戏总表!R1211="非全年龄"),LOG(游戏总表!I1211,10),"")</f>
        <v/>
      </c>
    </row>
    <row r="1212" spans="25:30">
      <c r="Y1212">
        <f>游戏总表!F1212</f>
        <v>53.22</v>
      </c>
      <c r="Z1212" s="24">
        <f>IF(游戏总表!I1212&gt;0,LOG(游戏总表!I1212,10),"")</f>
        <v>1.8808135922807911</v>
      </c>
      <c r="AA1212" s="24" t="str">
        <f>IF(AND(游戏总表!I1212&gt;0,游戏总表!Q1212="高热度（&gt;198）"),LOG(游戏总表!I1212,10),"")</f>
        <v/>
      </c>
      <c r="AB1212" s="24">
        <f>IF(AND(游戏总表!I1212&gt;0,游戏总表!Q1212="低热度（≤198）"),LOG(游戏总表!I1212,10),"")</f>
        <v>1.8808135922807911</v>
      </c>
      <c r="AC1212" s="24" t="str">
        <f>IF(AND(游戏总表!I1212&gt;0,游戏总表!R1212="全年龄"),LOG(游戏总表!I1212,10),"")</f>
        <v/>
      </c>
      <c r="AD1212" s="24">
        <f>IF(AND(游戏总表!I1212&gt;0,游戏总表!R1212="非全年龄"),LOG(游戏总表!I1212,10),"")</f>
        <v>1.8808135922807911</v>
      </c>
    </row>
    <row r="1213" spans="25:30">
      <c r="Y1213">
        <f>游戏总表!F1213</f>
        <v>53.19</v>
      </c>
      <c r="Z1213" s="24">
        <f>IF(游戏总表!I1213&gt;0,LOG(游戏总表!I1213,10),"")</f>
        <v>2.3010299956639808</v>
      </c>
      <c r="AA1213" s="24" t="str">
        <f>IF(AND(游戏总表!I1213&gt;0,游戏总表!Q1213="高热度（&gt;198）"),LOG(游戏总表!I1213,10),"")</f>
        <v/>
      </c>
      <c r="AB1213" s="24">
        <f>IF(AND(游戏总表!I1213&gt;0,游戏总表!Q1213="低热度（≤198）"),LOG(游戏总表!I1213,10),"")</f>
        <v>2.3010299956639808</v>
      </c>
      <c r="AC1213" s="24">
        <f>IF(AND(游戏总表!I1213&gt;0,游戏总表!R1213="全年龄"),LOG(游戏总表!I1213,10),"")</f>
        <v>2.3010299956639808</v>
      </c>
      <c r="AD1213" s="24" t="str">
        <f>IF(AND(游戏总表!I1213&gt;0,游戏总表!R1213="非全年龄"),LOG(游戏总表!I1213,10),"")</f>
        <v/>
      </c>
    </row>
    <row r="1214" spans="25:30">
      <c r="Y1214">
        <f>游戏总表!F1214</f>
        <v>53.19</v>
      </c>
      <c r="Z1214" s="24">
        <f>IF(游戏总表!I1214&gt;0,LOG(游戏总表!I1214,10),"")</f>
        <v>3.5160062303860471</v>
      </c>
      <c r="AA1214" s="24" t="str">
        <f>IF(AND(游戏总表!I1214&gt;0,游戏总表!Q1214="高热度（&gt;198）"),LOG(游戏总表!I1214,10),"")</f>
        <v/>
      </c>
      <c r="AB1214" s="24">
        <f>IF(AND(游戏总表!I1214&gt;0,游戏总表!Q1214="低热度（≤198）"),LOG(游戏总表!I1214,10),"")</f>
        <v>3.5160062303860471</v>
      </c>
      <c r="AC1214" s="24">
        <f>IF(AND(游戏总表!I1214&gt;0,游戏总表!R1214="全年龄"),LOG(游戏总表!I1214,10),"")</f>
        <v>3.5160062303860471</v>
      </c>
      <c r="AD1214" s="24" t="str">
        <f>IF(AND(游戏总表!I1214&gt;0,游戏总表!R1214="非全年龄"),LOG(游戏总表!I1214,10),"")</f>
        <v/>
      </c>
    </row>
    <row r="1215" spans="25:30">
      <c r="Y1215">
        <f>游戏总表!F1215</f>
        <v>53.19</v>
      </c>
      <c r="Z1215" s="24">
        <f>IF(游戏总表!I1215&gt;0,LOG(游戏总表!I1215,10),"")</f>
        <v>2.397940008672037</v>
      </c>
      <c r="AA1215" s="24" t="str">
        <f>IF(AND(游戏总表!I1215&gt;0,游戏总表!Q1215="高热度（&gt;198）"),LOG(游戏总表!I1215,10),"")</f>
        <v/>
      </c>
      <c r="AB1215" s="24">
        <f>IF(AND(游戏总表!I1215&gt;0,游戏总表!Q1215="低热度（≤198）"),LOG(游戏总表!I1215,10),"")</f>
        <v>2.397940008672037</v>
      </c>
      <c r="AC1215" s="24">
        <f>IF(AND(游戏总表!I1215&gt;0,游戏总表!R1215="全年龄"),LOG(游戏总表!I1215,10),"")</f>
        <v>2.397940008672037</v>
      </c>
      <c r="AD1215" s="24" t="str">
        <f>IF(AND(游戏总表!I1215&gt;0,游戏总表!R1215="非全年龄"),LOG(游戏总表!I1215,10),"")</f>
        <v/>
      </c>
    </row>
    <row r="1216" spans="25:30">
      <c r="Y1216">
        <f>游戏总表!F1216</f>
        <v>53.19</v>
      </c>
      <c r="Z1216" s="24">
        <f>IF(游戏总表!I1216&gt;0,LOG(游戏总表!I1216,10),"")</f>
        <v>3.4111144185509046</v>
      </c>
      <c r="AA1216" s="24" t="str">
        <f>IF(AND(游戏总表!I1216&gt;0,游戏总表!Q1216="高热度（&gt;198）"),LOG(游戏总表!I1216,10),"")</f>
        <v/>
      </c>
      <c r="AB1216" s="24">
        <f>IF(AND(游戏总表!I1216&gt;0,游戏总表!Q1216="低热度（≤198）"),LOG(游戏总表!I1216,10),"")</f>
        <v>3.4111144185509046</v>
      </c>
      <c r="AC1216" s="24" t="str">
        <f>IF(AND(游戏总表!I1216&gt;0,游戏总表!R1216="全年龄"),LOG(游戏总表!I1216,10),"")</f>
        <v/>
      </c>
      <c r="AD1216" s="24">
        <f>IF(AND(游戏总表!I1216&gt;0,游戏总表!R1216="非全年龄"),LOG(游戏总表!I1216,10),"")</f>
        <v>3.4111144185509046</v>
      </c>
    </row>
    <row r="1217" spans="25:30">
      <c r="Y1217">
        <f>游戏总表!F1217</f>
        <v>53.16</v>
      </c>
      <c r="Z1217" s="24">
        <f>IF(游戏总表!I1217&gt;0,LOG(游戏总表!I1217,10),"")</f>
        <v>2.9201233262907236</v>
      </c>
      <c r="AA1217" s="24" t="str">
        <f>IF(AND(游戏总表!I1217&gt;0,游戏总表!Q1217="高热度（&gt;198）"),LOG(游戏总表!I1217,10),"")</f>
        <v/>
      </c>
      <c r="AB1217" s="24">
        <f>IF(AND(游戏总表!I1217&gt;0,游戏总表!Q1217="低热度（≤198）"),LOG(游戏总表!I1217,10),"")</f>
        <v>2.9201233262907236</v>
      </c>
      <c r="AC1217" s="24">
        <f>IF(AND(游戏总表!I1217&gt;0,游戏总表!R1217="全年龄"),LOG(游戏总表!I1217,10),"")</f>
        <v>2.9201233262907236</v>
      </c>
      <c r="AD1217" s="24" t="str">
        <f>IF(AND(游戏总表!I1217&gt;0,游戏总表!R1217="非全年龄"),LOG(游戏总表!I1217,10),"")</f>
        <v/>
      </c>
    </row>
    <row r="1218" spans="25:30">
      <c r="Y1218">
        <f>游戏总表!F1218</f>
        <v>53.16</v>
      </c>
      <c r="Z1218" s="24">
        <f>IF(游戏总表!I1218&gt;0,LOG(游戏总表!I1218,10),"")</f>
        <v>2.4857214264815797</v>
      </c>
      <c r="AA1218" s="24" t="str">
        <f>IF(AND(游戏总表!I1218&gt;0,游戏总表!Q1218="高热度（&gt;198）"),LOG(游戏总表!I1218,10),"")</f>
        <v/>
      </c>
      <c r="AB1218" s="24">
        <f>IF(AND(游戏总表!I1218&gt;0,游戏总表!Q1218="低热度（≤198）"),LOG(游戏总表!I1218,10),"")</f>
        <v>2.4857214264815797</v>
      </c>
      <c r="AC1218" s="24">
        <f>IF(AND(游戏总表!I1218&gt;0,游戏总表!R1218="全年龄"),LOG(游戏总表!I1218,10),"")</f>
        <v>2.4857214264815797</v>
      </c>
      <c r="AD1218" s="24" t="str">
        <f>IF(AND(游戏总表!I1218&gt;0,游戏总表!R1218="非全年龄"),LOG(游戏总表!I1218,10),"")</f>
        <v/>
      </c>
    </row>
    <row r="1219" spans="25:30">
      <c r="Y1219">
        <f>游戏总表!F1219</f>
        <v>53.16</v>
      </c>
      <c r="Z1219" s="24">
        <f>IF(游戏总表!I1219&gt;0,LOG(游戏总表!I1219,10),"")</f>
        <v>2.8469553250198238</v>
      </c>
      <c r="AA1219" s="24" t="str">
        <f>IF(AND(游戏总表!I1219&gt;0,游戏总表!Q1219="高热度（&gt;198）"),LOG(游戏总表!I1219,10),"")</f>
        <v/>
      </c>
      <c r="AB1219" s="24">
        <f>IF(AND(游戏总表!I1219&gt;0,游戏总表!Q1219="低热度（≤198）"),LOG(游戏总表!I1219,10),"")</f>
        <v>2.8469553250198238</v>
      </c>
      <c r="AC1219" s="24" t="str">
        <f>IF(AND(游戏总表!I1219&gt;0,游戏总表!R1219="全年龄"),LOG(游戏总表!I1219,10),"")</f>
        <v/>
      </c>
      <c r="AD1219" s="24">
        <f>IF(AND(游戏总表!I1219&gt;0,游戏总表!R1219="非全年龄"),LOG(游戏总表!I1219,10),"")</f>
        <v>2.8469553250198238</v>
      </c>
    </row>
    <row r="1220" spans="25:30">
      <c r="Y1220">
        <f>游戏总表!F1220</f>
        <v>53.16</v>
      </c>
      <c r="Z1220" s="24">
        <f>IF(游戏总表!I1220&gt;0,LOG(游戏总表!I1220,10),"")</f>
        <v>3.3074960379132126</v>
      </c>
      <c r="AA1220" s="24" t="str">
        <f>IF(AND(游戏总表!I1220&gt;0,游戏总表!Q1220="高热度（&gt;198）"),LOG(游戏总表!I1220,10),"")</f>
        <v/>
      </c>
      <c r="AB1220" s="24">
        <f>IF(AND(游戏总表!I1220&gt;0,游戏总表!Q1220="低热度（≤198）"),LOG(游戏总表!I1220,10),"")</f>
        <v>3.3074960379132126</v>
      </c>
      <c r="AC1220" s="24">
        <f>IF(AND(游戏总表!I1220&gt;0,游戏总表!R1220="全年龄"),LOG(游戏总表!I1220,10),"")</f>
        <v>3.3074960379132126</v>
      </c>
      <c r="AD1220" s="24" t="str">
        <f>IF(AND(游戏总表!I1220&gt;0,游戏总表!R1220="非全年龄"),LOG(游戏总表!I1220,10),"")</f>
        <v/>
      </c>
    </row>
    <row r="1221" spans="25:30">
      <c r="Y1221">
        <f>游戏总表!F1221</f>
        <v>53.13</v>
      </c>
      <c r="Z1221" s="24" t="str">
        <f>IF(游戏总表!I1221&gt;0,LOG(游戏总表!I1221,10),"")</f>
        <v/>
      </c>
      <c r="AA1221" s="24" t="str">
        <f>IF(AND(游戏总表!I1221&gt;0,游戏总表!Q1221="高热度（&gt;198）"),LOG(游戏总表!I1221,10),"")</f>
        <v/>
      </c>
      <c r="AB1221" s="24" t="str">
        <f>IF(AND(游戏总表!I1221&gt;0,游戏总表!Q1221="低热度（≤198）"),LOG(游戏总表!I1221,10),"")</f>
        <v/>
      </c>
      <c r="AC1221" s="24" t="str">
        <f>IF(AND(游戏总表!I1221&gt;0,游戏总表!R1221="全年龄"),LOG(游戏总表!I1221,10),"")</f>
        <v/>
      </c>
      <c r="AD1221" s="24" t="str">
        <f>IF(AND(游戏总表!I1221&gt;0,游戏总表!R1221="非全年龄"),LOG(游戏总表!I1221,10),"")</f>
        <v/>
      </c>
    </row>
    <row r="1222" spans="25:30">
      <c r="Y1222">
        <f>游戏总表!F1222</f>
        <v>53.06</v>
      </c>
      <c r="Z1222" s="24">
        <f>IF(游戏总表!I1222&gt;0,LOG(游戏总表!I1222,10),"")</f>
        <v>2.0791812460476247</v>
      </c>
      <c r="AA1222" s="24" t="str">
        <f>IF(AND(游戏总表!I1222&gt;0,游戏总表!Q1222="高热度（&gt;198）"),LOG(游戏总表!I1222,10),"")</f>
        <v/>
      </c>
      <c r="AB1222" s="24">
        <f>IF(AND(游戏总表!I1222&gt;0,游戏总表!Q1222="低热度（≤198）"),LOG(游戏总表!I1222,10),"")</f>
        <v>2.0791812460476247</v>
      </c>
      <c r="AC1222" s="24">
        <f>IF(AND(游戏总表!I1222&gt;0,游戏总表!R1222="全年龄"),LOG(游戏总表!I1222,10),"")</f>
        <v>2.0791812460476247</v>
      </c>
      <c r="AD1222" s="24" t="str">
        <f>IF(AND(游戏总表!I1222&gt;0,游戏总表!R1222="非全年龄"),LOG(游戏总表!I1222,10),"")</f>
        <v/>
      </c>
    </row>
    <row r="1223" spans="25:30">
      <c r="Y1223">
        <f>游戏总表!F1223</f>
        <v>53.03</v>
      </c>
      <c r="Z1223" s="24">
        <f>IF(游戏总表!I1223&gt;0,LOG(游戏总表!I1223,10),"")</f>
        <v>3.1682027468426308</v>
      </c>
      <c r="AA1223" s="24" t="str">
        <f>IF(AND(游戏总表!I1223&gt;0,游戏总表!Q1223="高热度（&gt;198）"),LOG(游戏总表!I1223,10),"")</f>
        <v/>
      </c>
      <c r="AB1223" s="24">
        <f>IF(AND(游戏总表!I1223&gt;0,游戏总表!Q1223="低热度（≤198）"),LOG(游戏总表!I1223,10),"")</f>
        <v>3.1682027468426308</v>
      </c>
      <c r="AC1223" s="24">
        <f>IF(AND(游戏总表!I1223&gt;0,游戏总表!R1223="全年龄"),LOG(游戏总表!I1223,10),"")</f>
        <v>3.1682027468426308</v>
      </c>
      <c r="AD1223" s="24" t="str">
        <f>IF(AND(游戏总表!I1223&gt;0,游戏总表!R1223="非全年龄"),LOG(游戏总表!I1223,10),"")</f>
        <v/>
      </c>
    </row>
    <row r="1224" spans="25:30">
      <c r="Y1224">
        <f>游戏总表!F1224</f>
        <v>53.03</v>
      </c>
      <c r="Z1224" s="24">
        <f>IF(游戏总表!I1224&gt;0,LOG(游戏总表!I1224,10),"")</f>
        <v>4.973488076183207</v>
      </c>
      <c r="AA1224" s="24">
        <f>IF(AND(游戏总表!I1224&gt;0,游戏总表!Q1224="高热度（&gt;198）"),LOG(游戏总表!I1224,10),"")</f>
        <v>4.973488076183207</v>
      </c>
      <c r="AB1224" s="24" t="str">
        <f>IF(AND(游戏总表!I1224&gt;0,游戏总表!Q1224="低热度（≤198）"),LOG(游戏总表!I1224,10),"")</f>
        <v/>
      </c>
      <c r="AC1224" s="24">
        <f>IF(AND(游戏总表!I1224&gt;0,游戏总表!R1224="全年龄"),LOG(游戏总表!I1224,10),"")</f>
        <v>4.973488076183207</v>
      </c>
      <c r="AD1224" s="24" t="str">
        <f>IF(AND(游戏总表!I1224&gt;0,游戏总表!R1224="非全年龄"),LOG(游戏总表!I1224,10),"")</f>
        <v/>
      </c>
    </row>
    <row r="1225" spans="25:30">
      <c r="Y1225">
        <f>游戏总表!F1225</f>
        <v>53.03</v>
      </c>
      <c r="Z1225" s="24">
        <f>IF(游戏总表!I1225&gt;0,LOG(游戏总表!I1225,10),"")</f>
        <v>2.5682017240669945</v>
      </c>
      <c r="AA1225" s="24" t="str">
        <f>IF(AND(游戏总表!I1225&gt;0,游戏总表!Q1225="高热度（&gt;198）"),LOG(游戏总表!I1225,10),"")</f>
        <v/>
      </c>
      <c r="AB1225" s="24">
        <f>IF(AND(游戏总表!I1225&gt;0,游戏总表!Q1225="低热度（≤198）"),LOG(游戏总表!I1225,10),"")</f>
        <v>2.5682017240669945</v>
      </c>
      <c r="AC1225" s="24" t="str">
        <f>IF(AND(游戏总表!I1225&gt;0,游戏总表!R1225="全年龄"),LOG(游戏总表!I1225,10),"")</f>
        <v/>
      </c>
      <c r="AD1225" s="24">
        <f>IF(AND(游戏总表!I1225&gt;0,游戏总表!R1225="非全年龄"),LOG(游戏总表!I1225,10),"")</f>
        <v>2.5682017240669945</v>
      </c>
    </row>
    <row r="1226" spans="25:30">
      <c r="Y1226">
        <f>游戏总表!F1226</f>
        <v>52.99</v>
      </c>
      <c r="Z1226" s="24" t="str">
        <f>IF(游戏总表!I1226&gt;0,LOG(游戏总表!I1226,10),"")</f>
        <v/>
      </c>
      <c r="AA1226" s="24" t="str">
        <f>IF(AND(游戏总表!I1226&gt;0,游戏总表!Q1226="高热度（&gt;198）"),LOG(游戏总表!I1226,10),"")</f>
        <v/>
      </c>
      <c r="AB1226" s="24" t="str">
        <f>IF(AND(游戏总表!I1226&gt;0,游戏总表!Q1226="低热度（≤198）"),LOG(游戏总表!I1226,10),"")</f>
        <v/>
      </c>
      <c r="AC1226" s="24" t="str">
        <f>IF(AND(游戏总表!I1226&gt;0,游戏总表!R1226="全年龄"),LOG(游戏总表!I1226,10),"")</f>
        <v/>
      </c>
      <c r="AD1226" s="24" t="str">
        <f>IF(AND(游戏总表!I1226&gt;0,游戏总表!R1226="非全年龄"),LOG(游戏总表!I1226,10),"")</f>
        <v/>
      </c>
    </row>
    <row r="1227" spans="25:30">
      <c r="Y1227">
        <f>游戏总表!F1227</f>
        <v>52.99</v>
      </c>
      <c r="Z1227" s="24">
        <f>IF(游戏总表!I1227&gt;0,LOG(游戏总表!I1227,10),"")</f>
        <v>2.6748611407378111</v>
      </c>
      <c r="AA1227" s="24" t="str">
        <f>IF(AND(游戏总表!I1227&gt;0,游戏总表!Q1227="高热度（&gt;198）"),LOG(游戏总表!I1227,10),"")</f>
        <v/>
      </c>
      <c r="AB1227" s="24">
        <f>IF(AND(游戏总表!I1227&gt;0,游戏总表!Q1227="低热度（≤198）"),LOG(游戏总表!I1227,10),"")</f>
        <v>2.6748611407378111</v>
      </c>
      <c r="AC1227" s="24" t="str">
        <f>IF(AND(游戏总表!I1227&gt;0,游戏总表!R1227="全年龄"),LOG(游戏总表!I1227,10),"")</f>
        <v/>
      </c>
      <c r="AD1227" s="24">
        <f>IF(AND(游戏总表!I1227&gt;0,游戏总表!R1227="非全年龄"),LOG(游戏总表!I1227,10),"")</f>
        <v>2.6748611407378111</v>
      </c>
    </row>
    <row r="1228" spans="25:30">
      <c r="Y1228">
        <f>游戏总表!F1228</f>
        <v>52.99</v>
      </c>
      <c r="Z1228" s="24">
        <f>IF(游戏总表!I1228&gt;0,LOG(游戏总表!I1228,10),"")</f>
        <v>3.5420781463356255</v>
      </c>
      <c r="AA1228" s="24">
        <f>IF(AND(游戏总表!I1228&gt;0,游戏总表!Q1228="高热度（&gt;198）"),LOG(游戏总表!I1228,10),"")</f>
        <v>3.5420781463356255</v>
      </c>
      <c r="AB1228" s="24" t="str">
        <f>IF(AND(游戏总表!I1228&gt;0,游戏总表!Q1228="低热度（≤198）"),LOG(游戏总表!I1228,10),"")</f>
        <v/>
      </c>
      <c r="AC1228" s="24">
        <f>IF(AND(游戏总表!I1228&gt;0,游戏总表!R1228="全年龄"),LOG(游戏总表!I1228,10),"")</f>
        <v>3.5420781463356255</v>
      </c>
      <c r="AD1228" s="24" t="str">
        <f>IF(AND(游戏总表!I1228&gt;0,游戏总表!R1228="非全年龄"),LOG(游戏总表!I1228,10),"")</f>
        <v/>
      </c>
    </row>
    <row r="1229" spans="25:30">
      <c r="Y1229">
        <f>游戏总表!F1229</f>
        <v>52.96</v>
      </c>
      <c r="Z1229" s="24">
        <f>IF(游戏总表!I1229&gt;0,LOG(游戏总表!I1229,10),"")</f>
        <v>4.4781478706432729</v>
      </c>
      <c r="AA1229" s="24">
        <f>IF(AND(游戏总表!I1229&gt;0,游戏总表!Q1229="高热度（&gt;198）"),LOG(游戏总表!I1229,10),"")</f>
        <v>4.4781478706432729</v>
      </c>
      <c r="AB1229" s="24" t="str">
        <f>IF(AND(游戏总表!I1229&gt;0,游戏总表!Q1229="低热度（≤198）"),LOG(游戏总表!I1229,10),"")</f>
        <v/>
      </c>
      <c r="AC1229" s="24">
        <f>IF(AND(游戏总表!I1229&gt;0,游戏总表!R1229="全年龄"),LOG(游戏总表!I1229,10),"")</f>
        <v>4.4781478706432729</v>
      </c>
      <c r="AD1229" s="24" t="str">
        <f>IF(AND(游戏总表!I1229&gt;0,游戏总表!R1229="非全年龄"),LOG(游戏总表!I1229,10),"")</f>
        <v/>
      </c>
    </row>
    <row r="1230" spans="25:30">
      <c r="Y1230">
        <f>游戏总表!F1230</f>
        <v>52.93</v>
      </c>
      <c r="Z1230" s="24">
        <f>IF(游戏总表!I1230&gt;0,LOG(游戏总表!I1230,10),"")</f>
        <v>3.3436055081041713</v>
      </c>
      <c r="AA1230" s="24" t="str">
        <f>IF(AND(游戏总表!I1230&gt;0,游戏总表!Q1230="高热度（&gt;198）"),LOG(游戏总表!I1230,10),"")</f>
        <v/>
      </c>
      <c r="AB1230" s="24">
        <f>IF(AND(游戏总表!I1230&gt;0,游戏总表!Q1230="低热度（≤198）"),LOG(游戏总表!I1230,10),"")</f>
        <v>3.3436055081041713</v>
      </c>
      <c r="AC1230" s="24" t="str">
        <f>IF(AND(游戏总表!I1230&gt;0,游戏总表!R1230="全年龄"),LOG(游戏总表!I1230,10),"")</f>
        <v/>
      </c>
      <c r="AD1230" s="24">
        <f>IF(AND(游戏总表!I1230&gt;0,游戏总表!R1230="非全年龄"),LOG(游戏总表!I1230,10),"")</f>
        <v>3.3436055081041713</v>
      </c>
    </row>
    <row r="1231" spans="25:30">
      <c r="Y1231">
        <f>游戏总表!F1231</f>
        <v>52.93</v>
      </c>
      <c r="Z1231" s="24">
        <f>IF(游戏总表!I1231&gt;0,LOG(游戏总表!I1231,10),"")</f>
        <v>2.6009728956867479</v>
      </c>
      <c r="AA1231" s="24" t="str">
        <f>IF(AND(游戏总表!I1231&gt;0,游戏总表!Q1231="高热度（&gt;198）"),LOG(游戏总表!I1231,10),"")</f>
        <v/>
      </c>
      <c r="AB1231" s="24">
        <f>IF(AND(游戏总表!I1231&gt;0,游戏总表!Q1231="低热度（≤198）"),LOG(游戏总表!I1231,10),"")</f>
        <v>2.6009728956867479</v>
      </c>
      <c r="AC1231" s="24" t="str">
        <f>IF(AND(游戏总表!I1231&gt;0,游戏总表!R1231="全年龄"),LOG(游戏总表!I1231,10),"")</f>
        <v/>
      </c>
      <c r="AD1231" s="24">
        <f>IF(AND(游戏总表!I1231&gt;0,游戏总表!R1231="非全年龄"),LOG(游戏总表!I1231,10),"")</f>
        <v>2.6009728956867479</v>
      </c>
    </row>
    <row r="1232" spans="25:30">
      <c r="Y1232">
        <f>游戏总表!F1232</f>
        <v>52.93</v>
      </c>
      <c r="Z1232" s="24">
        <f>IF(游戏总表!I1232&gt;0,LOG(游戏总表!I1232,10),"")</f>
        <v>3.3506356082589539</v>
      </c>
      <c r="AA1232" s="24" t="str">
        <f>IF(AND(游戏总表!I1232&gt;0,游戏总表!Q1232="高热度（&gt;198）"),LOG(游戏总表!I1232,10),"")</f>
        <v/>
      </c>
      <c r="AB1232" s="24">
        <f>IF(AND(游戏总表!I1232&gt;0,游戏总表!Q1232="低热度（≤198）"),LOG(游戏总表!I1232,10),"")</f>
        <v>3.3506356082589539</v>
      </c>
      <c r="AC1232" s="24">
        <f>IF(AND(游戏总表!I1232&gt;0,游戏总表!R1232="全年龄"),LOG(游戏总表!I1232,10),"")</f>
        <v>3.3506356082589539</v>
      </c>
      <c r="AD1232" s="24" t="str">
        <f>IF(AND(游戏总表!I1232&gt;0,游戏总表!R1232="非全年龄"),LOG(游戏总表!I1232,10),"")</f>
        <v/>
      </c>
    </row>
    <row r="1233" spans="25:30">
      <c r="Y1233">
        <f>游戏总表!F1233</f>
        <v>52.93</v>
      </c>
      <c r="Z1233" s="24">
        <f>IF(游戏总表!I1233&gt;0,LOG(游戏总表!I1233,10),"")</f>
        <v>3.7836177651907481</v>
      </c>
      <c r="AA1233" s="24">
        <f>IF(AND(游戏总表!I1233&gt;0,游戏总表!Q1233="高热度（&gt;198）"),LOG(游戏总表!I1233,10),"")</f>
        <v>3.7836177651907481</v>
      </c>
      <c r="AB1233" s="24" t="str">
        <f>IF(AND(游戏总表!I1233&gt;0,游戏总表!Q1233="低热度（≤198）"),LOG(游戏总表!I1233,10),"")</f>
        <v/>
      </c>
      <c r="AC1233" s="24" t="str">
        <f>IF(AND(游戏总表!I1233&gt;0,游戏总表!R1233="全年龄"),LOG(游戏总表!I1233,10),"")</f>
        <v/>
      </c>
      <c r="AD1233" s="24">
        <f>IF(AND(游戏总表!I1233&gt;0,游戏总表!R1233="非全年龄"),LOG(游戏总表!I1233,10),"")</f>
        <v>3.7836177651907481</v>
      </c>
    </row>
    <row r="1234" spans="25:30">
      <c r="Y1234">
        <f>游戏总表!F1234</f>
        <v>52.93</v>
      </c>
      <c r="Z1234" s="24">
        <f>IF(游戏总表!I1234&gt;0,LOG(游戏总表!I1234,10),"")</f>
        <v>3.2778383330020469</v>
      </c>
      <c r="AA1234" s="24" t="str">
        <f>IF(AND(游戏总表!I1234&gt;0,游戏总表!Q1234="高热度（&gt;198）"),LOG(游戏总表!I1234,10),"")</f>
        <v/>
      </c>
      <c r="AB1234" s="24">
        <f>IF(AND(游戏总表!I1234&gt;0,游戏总表!Q1234="低热度（≤198）"),LOG(游戏总表!I1234,10),"")</f>
        <v>3.2778383330020469</v>
      </c>
      <c r="AC1234" s="24" t="str">
        <f>IF(AND(游戏总表!I1234&gt;0,游戏总表!R1234="全年龄"),LOG(游戏总表!I1234,10),"")</f>
        <v/>
      </c>
      <c r="AD1234" s="24">
        <f>IF(AND(游戏总表!I1234&gt;0,游戏总表!R1234="非全年龄"),LOG(游戏总表!I1234,10),"")</f>
        <v>3.2778383330020469</v>
      </c>
    </row>
    <row r="1235" spans="25:30">
      <c r="Y1235">
        <f>游戏总表!F1235</f>
        <v>52.9</v>
      </c>
      <c r="Z1235" s="24" t="str">
        <f>IF(游戏总表!I1235&gt;0,LOG(游戏总表!I1235,10),"")</f>
        <v/>
      </c>
      <c r="AA1235" s="24" t="str">
        <f>IF(AND(游戏总表!I1235&gt;0,游戏总表!Q1235="高热度（&gt;198）"),LOG(游戏总表!I1235,10),"")</f>
        <v/>
      </c>
      <c r="AB1235" s="24" t="str">
        <f>IF(AND(游戏总表!I1235&gt;0,游戏总表!Q1235="低热度（≤198）"),LOG(游戏总表!I1235,10),"")</f>
        <v/>
      </c>
      <c r="AC1235" s="24" t="str">
        <f>IF(AND(游戏总表!I1235&gt;0,游戏总表!R1235="全年龄"),LOG(游戏总表!I1235,10),"")</f>
        <v/>
      </c>
      <c r="AD1235" s="24" t="str">
        <f>IF(AND(游戏总表!I1235&gt;0,游戏总表!R1235="非全年龄"),LOG(游戏总表!I1235,10),"")</f>
        <v/>
      </c>
    </row>
    <row r="1236" spans="25:30">
      <c r="Y1236">
        <f>游戏总表!F1236</f>
        <v>52.9</v>
      </c>
      <c r="Z1236" s="24">
        <f>IF(游戏总表!I1236&gt;0,LOG(游戏总表!I1236,10),"")</f>
        <v>3.5358002908248976</v>
      </c>
      <c r="AA1236" s="24" t="str">
        <f>IF(AND(游戏总表!I1236&gt;0,游戏总表!Q1236="高热度（&gt;198）"),LOG(游戏总表!I1236,10),"")</f>
        <v/>
      </c>
      <c r="AB1236" s="24">
        <f>IF(AND(游戏总表!I1236&gt;0,游戏总表!Q1236="低热度（≤198）"),LOG(游戏总表!I1236,10),"")</f>
        <v>3.5358002908248976</v>
      </c>
      <c r="AC1236" s="24">
        <f>IF(AND(游戏总表!I1236&gt;0,游戏总表!R1236="全年龄"),LOG(游戏总表!I1236,10),"")</f>
        <v>3.5358002908248976</v>
      </c>
      <c r="AD1236" s="24" t="str">
        <f>IF(AND(游戏总表!I1236&gt;0,游戏总表!R1236="非全年龄"),LOG(游戏总表!I1236,10),"")</f>
        <v/>
      </c>
    </row>
    <row r="1237" spans="25:30">
      <c r="Y1237">
        <f>游戏总表!F1237</f>
        <v>52.9</v>
      </c>
      <c r="Z1237" s="24">
        <f>IF(游戏总表!I1237&gt;0,LOG(游戏总表!I1237,10),"")</f>
        <v>3.1274287778515983</v>
      </c>
      <c r="AA1237" s="24" t="str">
        <f>IF(AND(游戏总表!I1237&gt;0,游戏总表!Q1237="高热度（&gt;198）"),LOG(游戏总表!I1237,10),"")</f>
        <v/>
      </c>
      <c r="AB1237" s="24">
        <f>IF(AND(游戏总表!I1237&gt;0,游戏总表!Q1237="低热度（≤198）"),LOG(游戏总表!I1237,10),"")</f>
        <v>3.1274287778515983</v>
      </c>
      <c r="AC1237" s="24" t="str">
        <f>IF(AND(游戏总表!I1237&gt;0,游戏总表!R1237="全年龄"),LOG(游戏总表!I1237,10),"")</f>
        <v/>
      </c>
      <c r="AD1237" s="24">
        <f>IF(AND(游戏总表!I1237&gt;0,游戏总表!R1237="非全年龄"),LOG(游戏总表!I1237,10),"")</f>
        <v>3.1274287778515983</v>
      </c>
    </row>
    <row r="1238" spans="25:30">
      <c r="Y1238">
        <f>游戏总表!F1238</f>
        <v>52.86</v>
      </c>
      <c r="Z1238" s="24">
        <f>IF(游戏总表!I1238&gt;0,LOG(游戏总表!I1238,10),"")</f>
        <v>2.0043213737826426</v>
      </c>
      <c r="AA1238" s="24" t="str">
        <f>IF(AND(游戏总表!I1238&gt;0,游戏总表!Q1238="高热度（&gt;198）"),LOG(游戏总表!I1238,10),"")</f>
        <v/>
      </c>
      <c r="AB1238" s="24">
        <f>IF(AND(游戏总表!I1238&gt;0,游戏总表!Q1238="低热度（≤198）"),LOG(游戏总表!I1238,10),"")</f>
        <v>2.0043213737826426</v>
      </c>
      <c r="AC1238" s="24">
        <f>IF(AND(游戏总表!I1238&gt;0,游戏总表!R1238="全年龄"),LOG(游戏总表!I1238,10),"")</f>
        <v>2.0043213737826426</v>
      </c>
      <c r="AD1238" s="24" t="str">
        <f>IF(AND(游戏总表!I1238&gt;0,游戏总表!R1238="非全年龄"),LOG(游戏总表!I1238,10),"")</f>
        <v/>
      </c>
    </row>
    <row r="1239" spans="25:30">
      <c r="Y1239">
        <f>游戏总表!F1239</f>
        <v>52.83</v>
      </c>
      <c r="Z1239" s="24">
        <f>IF(游戏总表!I1239&gt;0,LOG(游戏总表!I1239,10),"")</f>
        <v>2.2430380486862944</v>
      </c>
      <c r="AA1239" s="24" t="str">
        <f>IF(AND(游戏总表!I1239&gt;0,游戏总表!Q1239="高热度（&gt;198）"),LOG(游戏总表!I1239,10),"")</f>
        <v/>
      </c>
      <c r="AB1239" s="24">
        <f>IF(AND(游戏总表!I1239&gt;0,游戏总表!Q1239="低热度（≤198）"),LOG(游戏总表!I1239,10),"")</f>
        <v>2.2430380486862944</v>
      </c>
      <c r="AC1239" s="24">
        <f>IF(AND(游戏总表!I1239&gt;0,游戏总表!R1239="全年龄"),LOG(游戏总表!I1239,10),"")</f>
        <v>2.2430380486862944</v>
      </c>
      <c r="AD1239" s="24" t="str">
        <f>IF(AND(游戏总表!I1239&gt;0,游戏总表!R1239="非全年龄"),LOG(游戏总表!I1239,10),"")</f>
        <v/>
      </c>
    </row>
    <row r="1240" spans="25:30">
      <c r="Y1240">
        <f>游戏总表!F1240</f>
        <v>52.83</v>
      </c>
      <c r="Z1240" s="24">
        <f>IF(游戏总表!I1240&gt;0,LOG(游戏总表!I1240,10),"")</f>
        <v>3.1205739312058496</v>
      </c>
      <c r="AA1240" s="24" t="str">
        <f>IF(AND(游戏总表!I1240&gt;0,游戏总表!Q1240="高热度（&gt;198）"),LOG(游戏总表!I1240,10),"")</f>
        <v/>
      </c>
      <c r="AB1240" s="24">
        <f>IF(AND(游戏总表!I1240&gt;0,游戏总表!Q1240="低热度（≤198）"),LOG(游戏总表!I1240,10),"")</f>
        <v>3.1205739312058496</v>
      </c>
      <c r="AC1240" s="24">
        <f>IF(AND(游戏总表!I1240&gt;0,游戏总表!R1240="全年龄"),LOG(游戏总表!I1240,10),"")</f>
        <v>3.1205739312058496</v>
      </c>
      <c r="AD1240" s="24" t="str">
        <f>IF(AND(游戏总表!I1240&gt;0,游戏总表!R1240="非全年龄"),LOG(游戏总表!I1240,10),"")</f>
        <v/>
      </c>
    </row>
    <row r="1241" spans="25:30">
      <c r="Y1241">
        <f>游戏总表!F1241</f>
        <v>52.83</v>
      </c>
      <c r="Z1241" s="24">
        <f>IF(游戏总表!I1241&gt;0,LOG(游戏总表!I1241,10),"")</f>
        <v>3.4442009888641594</v>
      </c>
      <c r="AA1241" s="24" t="str">
        <f>IF(AND(游戏总表!I1241&gt;0,游戏总表!Q1241="高热度（&gt;198）"),LOG(游戏总表!I1241,10),"")</f>
        <v/>
      </c>
      <c r="AB1241" s="24">
        <f>IF(AND(游戏总表!I1241&gt;0,游戏总表!Q1241="低热度（≤198）"),LOG(游戏总表!I1241,10),"")</f>
        <v>3.4442009888641594</v>
      </c>
      <c r="AC1241" s="24">
        <f>IF(AND(游戏总表!I1241&gt;0,游戏总表!R1241="全年龄"),LOG(游戏总表!I1241,10),"")</f>
        <v>3.4442009888641594</v>
      </c>
      <c r="AD1241" s="24" t="str">
        <f>IF(AND(游戏总表!I1241&gt;0,游戏总表!R1241="非全年龄"),LOG(游戏总表!I1241,10),"")</f>
        <v/>
      </c>
    </row>
    <row r="1242" spans="25:30">
      <c r="Y1242">
        <f>游戏总表!F1242</f>
        <v>52.8</v>
      </c>
      <c r="Z1242" s="24">
        <f>IF(游戏总表!I1242&gt;0,LOG(游戏总表!I1242,10),"")</f>
        <v>3.2895889525425965</v>
      </c>
      <c r="AA1242" s="24" t="str">
        <f>IF(AND(游戏总表!I1242&gt;0,游戏总表!Q1242="高热度（&gt;198）"),LOG(游戏总表!I1242,10),"")</f>
        <v/>
      </c>
      <c r="AB1242" s="24">
        <f>IF(AND(游戏总表!I1242&gt;0,游戏总表!Q1242="低热度（≤198）"),LOG(游戏总表!I1242,10),"")</f>
        <v>3.2895889525425965</v>
      </c>
      <c r="AC1242" s="24" t="str">
        <f>IF(AND(游戏总表!I1242&gt;0,游戏总表!R1242="全年龄"),LOG(游戏总表!I1242,10),"")</f>
        <v/>
      </c>
      <c r="AD1242" s="24">
        <f>IF(AND(游戏总表!I1242&gt;0,游戏总表!R1242="非全年龄"),LOG(游戏总表!I1242,10),"")</f>
        <v>3.2895889525425965</v>
      </c>
    </row>
    <row r="1243" spans="25:30">
      <c r="Y1243">
        <f>游戏总表!F1243</f>
        <v>52.76</v>
      </c>
      <c r="Z1243" s="24" t="str">
        <f>IF(游戏总表!I1243&gt;0,LOG(游戏总表!I1243,10),"")</f>
        <v/>
      </c>
      <c r="AA1243" s="24" t="str">
        <f>IF(AND(游戏总表!I1243&gt;0,游戏总表!Q1243="高热度（&gt;198）"),LOG(游戏总表!I1243,10),"")</f>
        <v/>
      </c>
      <c r="AB1243" s="24" t="str">
        <f>IF(AND(游戏总表!I1243&gt;0,游戏总表!Q1243="低热度（≤198）"),LOG(游戏总表!I1243,10),"")</f>
        <v/>
      </c>
      <c r="AC1243" s="24" t="str">
        <f>IF(AND(游戏总表!I1243&gt;0,游戏总表!R1243="全年龄"),LOG(游戏总表!I1243,10),"")</f>
        <v/>
      </c>
      <c r="AD1243" s="24" t="str">
        <f>IF(AND(游戏总表!I1243&gt;0,游戏总表!R1243="非全年龄"),LOG(游戏总表!I1243,10),"")</f>
        <v/>
      </c>
    </row>
    <row r="1244" spans="25:30">
      <c r="Y1244">
        <f>游戏总表!F1244</f>
        <v>52.76</v>
      </c>
      <c r="Z1244" s="24">
        <f>IF(游戏总表!I1244&gt;0,LOG(游戏总表!I1244,10),"")</f>
        <v>5.6147548874827482</v>
      </c>
      <c r="AA1244" s="24">
        <f>IF(AND(游戏总表!I1244&gt;0,游戏总表!Q1244="高热度（&gt;198）"),LOG(游戏总表!I1244,10),"")</f>
        <v>5.6147548874827482</v>
      </c>
      <c r="AB1244" s="24" t="str">
        <f>IF(AND(游戏总表!I1244&gt;0,游戏总表!Q1244="低热度（≤198）"),LOG(游戏总表!I1244,10),"")</f>
        <v/>
      </c>
      <c r="AC1244" s="24">
        <f>IF(AND(游戏总表!I1244&gt;0,游戏总表!R1244="全年龄"),LOG(游戏总表!I1244,10),"")</f>
        <v>5.6147548874827482</v>
      </c>
      <c r="AD1244" s="24" t="str">
        <f>IF(AND(游戏总表!I1244&gt;0,游戏总表!R1244="非全年龄"),LOG(游戏总表!I1244,10),"")</f>
        <v/>
      </c>
    </row>
    <row r="1245" spans="25:30">
      <c r="Y1245">
        <f>游戏总表!F1245</f>
        <v>52.7</v>
      </c>
      <c r="Z1245" s="24">
        <f>IF(游戏总表!I1245&gt;0,LOG(游戏总表!I1245,10),"")</f>
        <v>4.3223433611486763</v>
      </c>
      <c r="AA1245" s="24">
        <f>IF(AND(游戏总表!I1245&gt;0,游戏总表!Q1245="高热度（&gt;198）"),LOG(游戏总表!I1245,10),"")</f>
        <v>4.3223433611486763</v>
      </c>
      <c r="AB1245" s="24" t="str">
        <f>IF(AND(游戏总表!I1245&gt;0,游戏总表!Q1245="低热度（≤198）"),LOG(游戏总表!I1245,10),"")</f>
        <v/>
      </c>
      <c r="AC1245" s="24">
        <f>IF(AND(游戏总表!I1245&gt;0,游戏总表!R1245="全年龄"),LOG(游戏总表!I1245,10),"")</f>
        <v>4.3223433611486763</v>
      </c>
      <c r="AD1245" s="24" t="str">
        <f>IF(AND(游戏总表!I1245&gt;0,游戏总表!R1245="非全年龄"),LOG(游戏总表!I1245,10),"")</f>
        <v/>
      </c>
    </row>
    <row r="1246" spans="25:30">
      <c r="Y1246">
        <f>游戏总表!F1246</f>
        <v>52.7</v>
      </c>
      <c r="Z1246" s="24">
        <f>IF(游戏总表!I1246&gt;0,LOG(游戏总表!I1246,10),"")</f>
        <v>2.782472624166286</v>
      </c>
      <c r="AA1246" s="24" t="str">
        <f>IF(AND(游戏总表!I1246&gt;0,游戏总表!Q1246="高热度（&gt;198）"),LOG(游戏总表!I1246,10),"")</f>
        <v/>
      </c>
      <c r="AB1246" s="24">
        <f>IF(AND(游戏总表!I1246&gt;0,游戏总表!Q1246="低热度（≤198）"),LOG(游戏总表!I1246,10),"")</f>
        <v>2.782472624166286</v>
      </c>
      <c r="AC1246" s="24">
        <f>IF(AND(游戏总表!I1246&gt;0,游戏总表!R1246="全年龄"),LOG(游戏总表!I1246,10),"")</f>
        <v>2.782472624166286</v>
      </c>
      <c r="AD1246" s="24" t="str">
        <f>IF(AND(游戏总表!I1246&gt;0,游戏总表!R1246="非全年龄"),LOG(游戏总表!I1246,10),"")</f>
        <v/>
      </c>
    </row>
    <row r="1247" spans="25:30">
      <c r="Y1247">
        <f>游戏总表!F1247</f>
        <v>52.7</v>
      </c>
      <c r="Z1247" s="24">
        <f>IF(游戏总表!I1247&gt;0,LOG(游戏总表!I1247,10),"")</f>
        <v>2.7745169657285493</v>
      </c>
      <c r="AA1247" s="24" t="str">
        <f>IF(AND(游戏总表!I1247&gt;0,游戏总表!Q1247="高热度（&gt;198）"),LOG(游戏总表!I1247,10),"")</f>
        <v/>
      </c>
      <c r="AB1247" s="24">
        <f>IF(AND(游戏总表!I1247&gt;0,游戏总表!Q1247="低热度（≤198）"),LOG(游戏总表!I1247,10),"")</f>
        <v>2.7745169657285493</v>
      </c>
      <c r="AC1247" s="24" t="str">
        <f>IF(AND(游戏总表!I1247&gt;0,游戏总表!R1247="全年龄"),LOG(游戏总表!I1247,10),"")</f>
        <v/>
      </c>
      <c r="AD1247" s="24">
        <f>IF(AND(游戏总表!I1247&gt;0,游戏总表!R1247="非全年龄"),LOG(游戏总表!I1247,10),"")</f>
        <v>2.7745169657285493</v>
      </c>
    </row>
    <row r="1248" spans="25:30">
      <c r="Y1248">
        <f>游戏总表!F1248</f>
        <v>52.67</v>
      </c>
      <c r="Z1248" s="24">
        <f>IF(游戏总表!I1248&gt;0,LOG(游戏总表!I1248,10),"")</f>
        <v>5.8605152823387376</v>
      </c>
      <c r="AA1248" s="24">
        <f>IF(AND(游戏总表!I1248&gt;0,游戏总表!Q1248="高热度（&gt;198）"),LOG(游戏总表!I1248,10),"")</f>
        <v>5.8605152823387376</v>
      </c>
      <c r="AB1248" s="24" t="str">
        <f>IF(AND(游戏总表!I1248&gt;0,游戏总表!Q1248="低热度（≤198）"),LOG(游戏总表!I1248,10),"")</f>
        <v/>
      </c>
      <c r="AC1248" s="24" t="str">
        <f>IF(AND(游戏总表!I1248&gt;0,游戏总表!R1248="全年龄"),LOG(游戏总表!I1248,10),"")</f>
        <v/>
      </c>
      <c r="AD1248" s="24">
        <f>IF(AND(游戏总表!I1248&gt;0,游戏总表!R1248="非全年龄"),LOG(游戏总表!I1248,10),"")</f>
        <v>5.8605152823387376</v>
      </c>
    </row>
    <row r="1249" spans="25:30">
      <c r="Y1249">
        <f>游戏总表!F1249</f>
        <v>52.67</v>
      </c>
      <c r="Z1249" s="24" t="str">
        <f>IF(游戏总表!I1249&gt;0,LOG(游戏总表!I1249,10),"")</f>
        <v/>
      </c>
      <c r="AA1249" s="24" t="str">
        <f>IF(AND(游戏总表!I1249&gt;0,游戏总表!Q1249="高热度（&gt;198）"),LOG(游戏总表!I1249,10),"")</f>
        <v/>
      </c>
      <c r="AB1249" s="24" t="str">
        <f>IF(AND(游戏总表!I1249&gt;0,游戏总表!Q1249="低热度（≤198）"),LOG(游戏总表!I1249,10),"")</f>
        <v/>
      </c>
      <c r="AC1249" s="24" t="str">
        <f>IF(AND(游戏总表!I1249&gt;0,游戏总表!R1249="全年龄"),LOG(游戏总表!I1249,10),"")</f>
        <v/>
      </c>
      <c r="AD1249" s="24" t="str">
        <f>IF(AND(游戏总表!I1249&gt;0,游戏总表!R1249="非全年龄"),LOG(游戏总表!I1249,10),"")</f>
        <v/>
      </c>
    </row>
    <row r="1250" spans="25:30">
      <c r="Y1250">
        <f>游戏总表!F1250</f>
        <v>52.67</v>
      </c>
      <c r="Z1250" s="24">
        <f>IF(游戏总表!I1250&gt;0,LOG(游戏总表!I1250,10),"")</f>
        <v>3.4798631130230975</v>
      </c>
      <c r="AA1250" s="24" t="str">
        <f>IF(AND(游戏总表!I1250&gt;0,游戏总表!Q1250="高热度（&gt;198）"),LOG(游戏总表!I1250,10),"")</f>
        <v/>
      </c>
      <c r="AB1250" s="24">
        <f>IF(AND(游戏总表!I1250&gt;0,游戏总表!Q1250="低热度（≤198）"),LOG(游戏总表!I1250,10),"")</f>
        <v>3.4798631130230975</v>
      </c>
      <c r="AC1250" s="24">
        <f>IF(AND(游戏总表!I1250&gt;0,游戏总表!R1250="全年龄"),LOG(游戏总表!I1250,10),"")</f>
        <v>3.4798631130230975</v>
      </c>
      <c r="AD1250" s="24" t="str">
        <f>IF(AND(游戏总表!I1250&gt;0,游戏总表!R1250="非全年龄"),LOG(游戏总表!I1250,10),"")</f>
        <v/>
      </c>
    </row>
    <row r="1251" spans="25:30">
      <c r="Y1251">
        <f>游戏总表!F1251</f>
        <v>52.67</v>
      </c>
      <c r="Z1251" s="24">
        <f>IF(游戏总表!I1251&gt;0,LOG(游戏总表!I1251,10),"")</f>
        <v>2.5340261060561344</v>
      </c>
      <c r="AA1251" s="24" t="str">
        <f>IF(AND(游戏总表!I1251&gt;0,游戏总表!Q1251="高热度（&gt;198）"),LOG(游戏总表!I1251,10),"")</f>
        <v/>
      </c>
      <c r="AB1251" s="24">
        <f>IF(AND(游戏总表!I1251&gt;0,游戏总表!Q1251="低热度（≤198）"),LOG(游戏总表!I1251,10),"")</f>
        <v>2.5340261060561344</v>
      </c>
      <c r="AC1251" s="24">
        <f>IF(AND(游戏总表!I1251&gt;0,游戏总表!R1251="全年龄"),LOG(游戏总表!I1251,10),"")</f>
        <v>2.5340261060561344</v>
      </c>
      <c r="AD1251" s="24" t="str">
        <f>IF(AND(游戏总表!I1251&gt;0,游戏总表!R1251="非全年龄"),LOG(游戏总表!I1251,10),"")</f>
        <v/>
      </c>
    </row>
    <row r="1252" spans="25:30">
      <c r="Y1252">
        <f>游戏总表!F1252</f>
        <v>52.63</v>
      </c>
      <c r="Z1252" s="24">
        <f>IF(游戏总表!I1252&gt;0,LOG(游戏总表!I1252,10),"")</f>
        <v>1.9084850188786497</v>
      </c>
      <c r="AA1252" s="24" t="str">
        <f>IF(AND(游戏总表!I1252&gt;0,游戏总表!Q1252="高热度（&gt;198）"),LOG(游戏总表!I1252,10),"")</f>
        <v/>
      </c>
      <c r="AB1252" s="24">
        <f>IF(AND(游戏总表!I1252&gt;0,游戏总表!Q1252="低热度（≤198）"),LOG(游戏总表!I1252,10),"")</f>
        <v>1.9084850188786497</v>
      </c>
      <c r="AC1252" s="24" t="str">
        <f>IF(AND(游戏总表!I1252&gt;0,游戏总表!R1252="全年龄"),LOG(游戏总表!I1252,10),"")</f>
        <v/>
      </c>
      <c r="AD1252" s="24">
        <f>IF(AND(游戏总表!I1252&gt;0,游戏总表!R1252="非全年龄"),LOG(游戏总表!I1252,10),"")</f>
        <v>1.9084850188786497</v>
      </c>
    </row>
    <row r="1253" spans="25:30">
      <c r="Y1253">
        <f>游戏总表!F1253</f>
        <v>52.6</v>
      </c>
      <c r="Z1253" s="24" t="str">
        <f>IF(游戏总表!I1253&gt;0,LOG(游戏总表!I1253,10),"")</f>
        <v/>
      </c>
      <c r="AA1253" s="24" t="str">
        <f>IF(AND(游戏总表!I1253&gt;0,游戏总表!Q1253="高热度（&gt;198）"),LOG(游戏总表!I1253,10),"")</f>
        <v/>
      </c>
      <c r="AB1253" s="24" t="str">
        <f>IF(AND(游戏总表!I1253&gt;0,游戏总表!Q1253="低热度（≤198）"),LOG(游戏总表!I1253,10),"")</f>
        <v/>
      </c>
      <c r="AC1253" s="24" t="str">
        <f>IF(AND(游戏总表!I1253&gt;0,游戏总表!R1253="全年龄"),LOG(游戏总表!I1253,10),"")</f>
        <v/>
      </c>
      <c r="AD1253" s="24" t="str">
        <f>IF(AND(游戏总表!I1253&gt;0,游戏总表!R1253="非全年龄"),LOG(游戏总表!I1253,10),"")</f>
        <v/>
      </c>
    </row>
    <row r="1254" spans="25:30">
      <c r="Y1254">
        <f>游戏总表!F1254</f>
        <v>52.6</v>
      </c>
      <c r="Z1254" s="24">
        <f>IF(游戏总表!I1254&gt;0,LOG(游戏总表!I1254,10),"")</f>
        <v>3.2164298308762507</v>
      </c>
      <c r="AA1254" s="24" t="str">
        <f>IF(AND(游戏总表!I1254&gt;0,游戏总表!Q1254="高热度（&gt;198）"),LOG(游戏总表!I1254,10),"")</f>
        <v/>
      </c>
      <c r="AB1254" s="24">
        <f>IF(AND(游戏总表!I1254&gt;0,游戏总表!Q1254="低热度（≤198）"),LOG(游戏总表!I1254,10),"")</f>
        <v>3.2164298308762507</v>
      </c>
      <c r="AC1254" s="24" t="str">
        <f>IF(AND(游戏总表!I1254&gt;0,游戏总表!R1254="全年龄"),LOG(游戏总表!I1254,10),"")</f>
        <v/>
      </c>
      <c r="AD1254" s="24">
        <f>IF(AND(游戏总表!I1254&gt;0,游戏总表!R1254="非全年龄"),LOG(游戏总表!I1254,10),"")</f>
        <v>3.2164298308762507</v>
      </c>
    </row>
    <row r="1255" spans="25:30">
      <c r="Y1255">
        <f>游戏总表!F1255</f>
        <v>52.57</v>
      </c>
      <c r="Z1255" s="24">
        <f>IF(游戏总表!I1255&gt;0,LOG(游戏总表!I1255,10),"")</f>
        <v>2.3926969532596658</v>
      </c>
      <c r="AA1255" s="24" t="str">
        <f>IF(AND(游戏总表!I1255&gt;0,游戏总表!Q1255="高热度（&gt;198）"),LOG(游戏总表!I1255,10),"")</f>
        <v/>
      </c>
      <c r="AB1255" s="24">
        <f>IF(AND(游戏总表!I1255&gt;0,游戏总表!Q1255="低热度（≤198）"),LOG(游戏总表!I1255,10),"")</f>
        <v>2.3926969532596658</v>
      </c>
      <c r="AC1255" s="24" t="str">
        <f>IF(AND(游戏总表!I1255&gt;0,游戏总表!R1255="全年龄"),LOG(游戏总表!I1255,10),"")</f>
        <v/>
      </c>
      <c r="AD1255" s="24">
        <f>IF(AND(游戏总表!I1255&gt;0,游戏总表!R1255="非全年龄"),LOG(游戏总表!I1255,10),"")</f>
        <v>2.3926969532596658</v>
      </c>
    </row>
    <row r="1256" spans="25:30">
      <c r="Y1256">
        <f>游戏总表!F1256</f>
        <v>52.57</v>
      </c>
      <c r="Z1256" s="24">
        <f>IF(游戏总表!I1256&gt;0,LOG(游戏总表!I1256,10),"")</f>
        <v>1.4771212547196624</v>
      </c>
      <c r="AA1256" s="24" t="str">
        <f>IF(AND(游戏总表!I1256&gt;0,游戏总表!Q1256="高热度（&gt;198）"),LOG(游戏总表!I1256,10),"")</f>
        <v/>
      </c>
      <c r="AB1256" s="24">
        <f>IF(AND(游戏总表!I1256&gt;0,游戏总表!Q1256="低热度（≤198）"),LOG(游戏总表!I1256,10),"")</f>
        <v>1.4771212547196624</v>
      </c>
      <c r="AC1256" s="24" t="str">
        <f>IF(AND(游戏总表!I1256&gt;0,游戏总表!R1256="全年龄"),LOG(游戏总表!I1256,10),"")</f>
        <v/>
      </c>
      <c r="AD1256" s="24">
        <f>IF(AND(游戏总表!I1256&gt;0,游戏总表!R1256="非全年龄"),LOG(游戏总表!I1256,10),"")</f>
        <v>1.4771212547196624</v>
      </c>
    </row>
    <row r="1257" spans="25:30">
      <c r="Y1257">
        <f>游戏总表!F1257</f>
        <v>52.53</v>
      </c>
      <c r="Z1257" s="24">
        <f>IF(游戏总表!I1257&gt;0,LOG(游戏总表!I1257,10),"")</f>
        <v>3.5025636691073627</v>
      </c>
      <c r="AA1257" s="24" t="str">
        <f>IF(AND(游戏总表!I1257&gt;0,游戏总表!Q1257="高热度（&gt;198）"),LOG(游戏总表!I1257,10),"")</f>
        <v/>
      </c>
      <c r="AB1257" s="24">
        <f>IF(AND(游戏总表!I1257&gt;0,游戏总表!Q1257="低热度（≤198）"),LOG(游戏总表!I1257,10),"")</f>
        <v>3.5025636691073627</v>
      </c>
      <c r="AC1257" s="24">
        <f>IF(AND(游戏总表!I1257&gt;0,游戏总表!R1257="全年龄"),LOG(游戏总表!I1257,10),"")</f>
        <v>3.5025636691073627</v>
      </c>
      <c r="AD1257" s="24" t="str">
        <f>IF(AND(游戏总表!I1257&gt;0,游戏总表!R1257="非全年龄"),LOG(游戏总表!I1257,10),"")</f>
        <v/>
      </c>
    </row>
    <row r="1258" spans="25:30">
      <c r="Y1258">
        <f>游戏总表!F1258</f>
        <v>52.53</v>
      </c>
      <c r="Z1258" s="24">
        <f>IF(游戏总表!I1258&gt;0,LOG(游戏总表!I1258,10),"")</f>
        <v>5.1028074634352985</v>
      </c>
      <c r="AA1258" s="24">
        <f>IF(AND(游戏总表!I1258&gt;0,游戏总表!Q1258="高热度（&gt;198）"),LOG(游戏总表!I1258,10),"")</f>
        <v>5.1028074634352985</v>
      </c>
      <c r="AB1258" s="24" t="str">
        <f>IF(AND(游戏总表!I1258&gt;0,游戏总表!Q1258="低热度（≤198）"),LOG(游戏总表!I1258,10),"")</f>
        <v/>
      </c>
      <c r="AC1258" s="24" t="str">
        <f>IF(AND(游戏总表!I1258&gt;0,游戏总表!R1258="全年龄"),LOG(游戏总表!I1258,10),"")</f>
        <v/>
      </c>
      <c r="AD1258" s="24">
        <f>IF(AND(游戏总表!I1258&gt;0,游戏总表!R1258="非全年龄"),LOG(游戏总表!I1258,10),"")</f>
        <v>5.1028074634352985</v>
      </c>
    </row>
    <row r="1259" spans="25:30">
      <c r="Y1259">
        <f>游戏总表!F1259</f>
        <v>52.5</v>
      </c>
      <c r="Z1259" s="24">
        <f>IF(游戏总表!I1259&gt;0,LOG(游戏总表!I1259,10),"")</f>
        <v>2.6711728427150829</v>
      </c>
      <c r="AA1259" s="24" t="str">
        <f>IF(AND(游戏总表!I1259&gt;0,游戏总表!Q1259="高热度（&gt;198）"),LOG(游戏总表!I1259,10),"")</f>
        <v/>
      </c>
      <c r="AB1259" s="24">
        <f>IF(AND(游戏总表!I1259&gt;0,游戏总表!Q1259="低热度（≤198）"),LOG(游戏总表!I1259,10),"")</f>
        <v>2.6711728427150829</v>
      </c>
      <c r="AC1259" s="24" t="str">
        <f>IF(AND(游戏总表!I1259&gt;0,游戏总表!R1259="全年龄"),LOG(游戏总表!I1259,10),"")</f>
        <v/>
      </c>
      <c r="AD1259" s="24">
        <f>IF(AND(游戏总表!I1259&gt;0,游戏总表!R1259="非全年龄"),LOG(游戏总表!I1259,10),"")</f>
        <v>2.6711728427150829</v>
      </c>
    </row>
    <row r="1260" spans="25:30">
      <c r="Y1260">
        <f>游戏总表!F1260</f>
        <v>52.5</v>
      </c>
      <c r="Z1260" s="24">
        <f>IF(游戏总表!I1260&gt;0,LOG(游戏总表!I1260,10),"")</f>
        <v>2.4871383754771861</v>
      </c>
      <c r="AA1260" s="24" t="str">
        <f>IF(AND(游戏总表!I1260&gt;0,游戏总表!Q1260="高热度（&gt;198）"),LOG(游戏总表!I1260,10),"")</f>
        <v/>
      </c>
      <c r="AB1260" s="24">
        <f>IF(AND(游戏总表!I1260&gt;0,游戏总表!Q1260="低热度（≤198）"),LOG(游戏总表!I1260,10),"")</f>
        <v>2.4871383754771861</v>
      </c>
      <c r="AC1260" s="24">
        <f>IF(AND(游戏总表!I1260&gt;0,游戏总表!R1260="全年龄"),LOG(游戏总表!I1260,10),"")</f>
        <v>2.4871383754771861</v>
      </c>
      <c r="AD1260" s="24" t="str">
        <f>IF(AND(游戏总表!I1260&gt;0,游戏总表!R1260="非全年龄"),LOG(游戏总表!I1260,10),"")</f>
        <v/>
      </c>
    </row>
    <row r="1261" spans="25:30">
      <c r="Y1261">
        <f>游戏总表!F1261</f>
        <v>52.5</v>
      </c>
      <c r="Z1261" s="24">
        <f>IF(游戏总表!I1261&gt;0,LOG(游戏总表!I1261,10),"")</f>
        <v>2.899820502427096</v>
      </c>
      <c r="AA1261" s="24" t="str">
        <f>IF(AND(游戏总表!I1261&gt;0,游戏总表!Q1261="高热度（&gt;198）"),LOG(游戏总表!I1261,10),"")</f>
        <v/>
      </c>
      <c r="AB1261" s="24">
        <f>IF(AND(游戏总表!I1261&gt;0,游戏总表!Q1261="低热度（≤198）"),LOG(游戏总表!I1261,10),"")</f>
        <v>2.899820502427096</v>
      </c>
      <c r="AC1261" s="24">
        <f>IF(AND(游戏总表!I1261&gt;0,游戏总表!R1261="全年龄"),LOG(游戏总表!I1261,10),"")</f>
        <v>2.899820502427096</v>
      </c>
      <c r="AD1261" s="24" t="str">
        <f>IF(AND(游戏总表!I1261&gt;0,游戏总表!R1261="非全年龄"),LOG(游戏总表!I1261,10),"")</f>
        <v/>
      </c>
    </row>
    <row r="1262" spans="25:30">
      <c r="Y1262">
        <f>游戏总表!F1262</f>
        <v>52.5</v>
      </c>
      <c r="Z1262" s="24" t="str">
        <f>IF(游戏总表!I1262&gt;0,LOG(游戏总表!I1262,10),"")</f>
        <v/>
      </c>
      <c r="AA1262" s="24" t="str">
        <f>IF(AND(游戏总表!I1262&gt;0,游戏总表!Q1262="高热度（&gt;198）"),LOG(游戏总表!I1262,10),"")</f>
        <v/>
      </c>
      <c r="AB1262" s="24" t="str">
        <f>IF(AND(游戏总表!I1262&gt;0,游戏总表!Q1262="低热度（≤198）"),LOG(游戏总表!I1262,10),"")</f>
        <v/>
      </c>
      <c r="AC1262" s="24" t="str">
        <f>IF(AND(游戏总表!I1262&gt;0,游戏总表!R1262="全年龄"),LOG(游戏总表!I1262,10),"")</f>
        <v/>
      </c>
      <c r="AD1262" s="24" t="str">
        <f>IF(AND(游戏总表!I1262&gt;0,游戏总表!R1262="非全年龄"),LOG(游戏总表!I1262,10),"")</f>
        <v/>
      </c>
    </row>
    <row r="1263" spans="25:30">
      <c r="Y1263">
        <f>游戏总表!F1263</f>
        <v>52.5</v>
      </c>
      <c r="Z1263" s="24">
        <f>IF(游戏总表!I1263&gt;0,LOG(游戏总表!I1263,10),"")</f>
        <v>3.7856145249468236</v>
      </c>
      <c r="AA1263" s="24">
        <f>IF(AND(游戏总表!I1263&gt;0,游戏总表!Q1263="高热度（&gt;198）"),LOG(游戏总表!I1263,10),"")</f>
        <v>3.7856145249468236</v>
      </c>
      <c r="AB1263" s="24" t="str">
        <f>IF(AND(游戏总表!I1263&gt;0,游戏总表!Q1263="低热度（≤198）"),LOG(游戏总表!I1263,10),"")</f>
        <v/>
      </c>
      <c r="AC1263" s="24" t="str">
        <f>IF(AND(游戏总表!I1263&gt;0,游戏总表!R1263="全年龄"),LOG(游戏总表!I1263,10),"")</f>
        <v/>
      </c>
      <c r="AD1263" s="24">
        <f>IF(AND(游戏总表!I1263&gt;0,游戏总表!R1263="非全年龄"),LOG(游戏总表!I1263,10),"")</f>
        <v>3.7856145249468236</v>
      </c>
    </row>
    <row r="1264" spans="25:30">
      <c r="Y1264">
        <f>游戏总表!F1264</f>
        <v>52.47</v>
      </c>
      <c r="Z1264" s="24">
        <f>IF(游戏总表!I1264&gt;0,LOG(游戏总表!I1264,10),"")</f>
        <v>5.3361313871994502</v>
      </c>
      <c r="AA1264" s="24">
        <f>IF(AND(游戏总表!I1264&gt;0,游戏总表!Q1264="高热度（&gt;198）"),LOG(游戏总表!I1264,10),"")</f>
        <v>5.3361313871994502</v>
      </c>
      <c r="AB1264" s="24" t="str">
        <f>IF(AND(游戏总表!I1264&gt;0,游戏总表!Q1264="低热度（≤198）"),LOG(游戏总表!I1264,10),"")</f>
        <v/>
      </c>
      <c r="AC1264" s="24">
        <f>IF(AND(游戏总表!I1264&gt;0,游戏总表!R1264="全年龄"),LOG(游戏总表!I1264,10),"")</f>
        <v>5.3361313871994502</v>
      </c>
      <c r="AD1264" s="24" t="str">
        <f>IF(AND(游戏总表!I1264&gt;0,游戏总表!R1264="非全年龄"),LOG(游戏总表!I1264,10),"")</f>
        <v/>
      </c>
    </row>
    <row r="1265" spans="25:30">
      <c r="Y1265">
        <f>游戏总表!F1265</f>
        <v>52.47</v>
      </c>
      <c r="Z1265" s="24">
        <f>IF(游戏总表!I1265&gt;0,LOG(游戏总表!I1265,10),"")</f>
        <v>2.7686381012476144</v>
      </c>
      <c r="AA1265" s="24" t="str">
        <f>IF(AND(游戏总表!I1265&gt;0,游戏总表!Q1265="高热度（&gt;198）"),LOG(游戏总表!I1265,10),"")</f>
        <v/>
      </c>
      <c r="AB1265" s="24">
        <f>IF(AND(游戏总表!I1265&gt;0,游戏总表!Q1265="低热度（≤198）"),LOG(游戏总表!I1265,10),"")</f>
        <v>2.7686381012476144</v>
      </c>
      <c r="AC1265" s="24" t="str">
        <f>IF(AND(游戏总表!I1265&gt;0,游戏总表!R1265="全年龄"),LOG(游戏总表!I1265,10),"")</f>
        <v/>
      </c>
      <c r="AD1265" s="24">
        <f>IF(AND(游戏总表!I1265&gt;0,游戏总表!R1265="非全年龄"),LOG(游戏总表!I1265,10),"")</f>
        <v>2.7686381012476144</v>
      </c>
    </row>
    <row r="1266" spans="25:30">
      <c r="Y1266">
        <f>游戏总表!F1266</f>
        <v>52.47</v>
      </c>
      <c r="Z1266" s="24">
        <f>IF(游戏总表!I1266&gt;0,LOG(游戏总表!I1266,10),"")</f>
        <v>2.5763413502057926</v>
      </c>
      <c r="AA1266" s="24" t="str">
        <f>IF(AND(游戏总表!I1266&gt;0,游戏总表!Q1266="高热度（&gt;198）"),LOG(游戏总表!I1266,10),"")</f>
        <v/>
      </c>
      <c r="AB1266" s="24">
        <f>IF(AND(游戏总表!I1266&gt;0,游戏总表!Q1266="低热度（≤198）"),LOG(游戏总表!I1266,10),"")</f>
        <v>2.5763413502057926</v>
      </c>
      <c r="AC1266" s="24" t="str">
        <f>IF(AND(游戏总表!I1266&gt;0,游戏总表!R1266="全年龄"),LOG(游戏总表!I1266,10),"")</f>
        <v/>
      </c>
      <c r="AD1266" s="24">
        <f>IF(AND(游戏总表!I1266&gt;0,游戏总表!R1266="非全年龄"),LOG(游戏总表!I1266,10),"")</f>
        <v>2.5763413502057926</v>
      </c>
    </row>
    <row r="1267" spans="25:30">
      <c r="Y1267">
        <f>游戏总表!F1267</f>
        <v>52.47</v>
      </c>
      <c r="Z1267" s="24">
        <f>IF(游戏总表!I1267&gt;0,LOG(游戏总表!I1267,10),"")</f>
        <v>3.748653093424267</v>
      </c>
      <c r="AA1267" s="24">
        <f>IF(AND(游戏总表!I1267&gt;0,游戏总表!Q1267="高热度（&gt;198）"),LOG(游戏总表!I1267,10),"")</f>
        <v>3.748653093424267</v>
      </c>
      <c r="AB1267" s="24" t="str">
        <f>IF(AND(游戏总表!I1267&gt;0,游戏总表!Q1267="低热度（≤198）"),LOG(游戏总表!I1267,10),"")</f>
        <v/>
      </c>
      <c r="AC1267" s="24">
        <f>IF(AND(游戏总表!I1267&gt;0,游戏总表!R1267="全年龄"),LOG(游戏总表!I1267,10),"")</f>
        <v>3.748653093424267</v>
      </c>
      <c r="AD1267" s="24" t="str">
        <f>IF(AND(游戏总表!I1267&gt;0,游戏总表!R1267="非全年龄"),LOG(游戏总表!I1267,10),"")</f>
        <v/>
      </c>
    </row>
    <row r="1268" spans="25:30">
      <c r="Y1268">
        <f>游戏总表!F1268</f>
        <v>52.44</v>
      </c>
      <c r="Z1268" s="24">
        <f>IF(游戏总表!I1268&gt;0,LOG(游戏总表!I1268,10),"")</f>
        <v>4.7866733556638703</v>
      </c>
      <c r="AA1268" s="24">
        <f>IF(AND(游戏总表!I1268&gt;0,游戏总表!Q1268="高热度（&gt;198）"),LOG(游戏总表!I1268,10),"")</f>
        <v>4.7866733556638703</v>
      </c>
      <c r="AB1268" s="24" t="str">
        <f>IF(AND(游戏总表!I1268&gt;0,游戏总表!Q1268="低热度（≤198）"),LOG(游戏总表!I1268,10),"")</f>
        <v/>
      </c>
      <c r="AC1268" s="24" t="str">
        <f>IF(AND(游戏总表!I1268&gt;0,游戏总表!R1268="全年龄"),LOG(游戏总表!I1268,10),"")</f>
        <v/>
      </c>
      <c r="AD1268" s="24">
        <f>IF(AND(游戏总表!I1268&gt;0,游戏总表!R1268="非全年龄"),LOG(游戏总表!I1268,10),"")</f>
        <v>4.7866733556638703</v>
      </c>
    </row>
    <row r="1269" spans="25:30">
      <c r="Y1269">
        <f>游戏总表!F1269</f>
        <v>52.4</v>
      </c>
      <c r="Z1269" s="24">
        <f>IF(游戏总表!I1269&gt;0,LOG(游戏总表!I1269,10),"")</f>
        <v>3.409087369447835</v>
      </c>
      <c r="AA1269" s="24" t="str">
        <f>IF(AND(游戏总表!I1269&gt;0,游戏总表!Q1269="高热度（&gt;198）"),LOG(游戏总表!I1269,10),"")</f>
        <v/>
      </c>
      <c r="AB1269" s="24">
        <f>IF(AND(游戏总表!I1269&gt;0,游戏总表!Q1269="低热度（≤198）"),LOG(游戏总表!I1269,10),"")</f>
        <v>3.409087369447835</v>
      </c>
      <c r="AC1269" s="24">
        <f>IF(AND(游戏总表!I1269&gt;0,游戏总表!R1269="全年龄"),LOG(游戏总表!I1269,10),"")</f>
        <v>3.409087369447835</v>
      </c>
      <c r="AD1269" s="24" t="str">
        <f>IF(AND(游戏总表!I1269&gt;0,游戏总表!R1269="非全年龄"),LOG(游戏总表!I1269,10),"")</f>
        <v/>
      </c>
    </row>
    <row r="1270" spans="25:30">
      <c r="Y1270">
        <f>游戏总表!F1270</f>
        <v>52.4</v>
      </c>
      <c r="Z1270" s="24">
        <f>IF(游戏总表!I1270&gt;0,LOG(游戏总表!I1270,10),"")</f>
        <v>3.8714561740229532</v>
      </c>
      <c r="AA1270" s="24" t="str">
        <f>IF(AND(游戏总表!I1270&gt;0,游戏总表!Q1270="高热度（&gt;198）"),LOG(游戏总表!I1270,10),"")</f>
        <v/>
      </c>
      <c r="AB1270" s="24">
        <f>IF(AND(游戏总表!I1270&gt;0,游戏总表!Q1270="低热度（≤198）"),LOG(游戏总表!I1270,10),"")</f>
        <v>3.8714561740229532</v>
      </c>
      <c r="AC1270" s="24">
        <f>IF(AND(游戏总表!I1270&gt;0,游戏总表!R1270="全年龄"),LOG(游戏总表!I1270,10),"")</f>
        <v>3.8714561740229532</v>
      </c>
      <c r="AD1270" s="24" t="str">
        <f>IF(AND(游戏总表!I1270&gt;0,游戏总表!R1270="非全年龄"),LOG(游戏总表!I1270,10),"")</f>
        <v/>
      </c>
    </row>
    <row r="1271" spans="25:30">
      <c r="Y1271">
        <f>游戏总表!F1271</f>
        <v>52.37</v>
      </c>
      <c r="Z1271" s="24">
        <f>IF(游戏总表!I1271&gt;0,LOG(游戏总表!I1271,10),"")</f>
        <v>2.4638929889859074</v>
      </c>
      <c r="AA1271" s="24" t="str">
        <f>IF(AND(游戏总表!I1271&gt;0,游戏总表!Q1271="高热度（&gt;198）"),LOG(游戏总表!I1271,10),"")</f>
        <v/>
      </c>
      <c r="AB1271" s="24">
        <f>IF(AND(游戏总表!I1271&gt;0,游戏总表!Q1271="低热度（≤198）"),LOG(游戏总表!I1271,10),"")</f>
        <v>2.4638929889859074</v>
      </c>
      <c r="AC1271" s="24">
        <f>IF(AND(游戏总表!I1271&gt;0,游戏总表!R1271="全年龄"),LOG(游戏总表!I1271,10),"")</f>
        <v>2.4638929889859074</v>
      </c>
      <c r="AD1271" s="24" t="str">
        <f>IF(AND(游戏总表!I1271&gt;0,游戏总表!R1271="非全年龄"),LOG(游戏总表!I1271,10),"")</f>
        <v/>
      </c>
    </row>
    <row r="1272" spans="25:30">
      <c r="Y1272">
        <f>游戏总表!F1272</f>
        <v>52.37</v>
      </c>
      <c r="Z1272" s="24" t="str">
        <f>IF(游戏总表!I1272&gt;0,LOG(游戏总表!I1272,10),"")</f>
        <v/>
      </c>
      <c r="AA1272" s="24" t="str">
        <f>IF(AND(游戏总表!I1272&gt;0,游戏总表!Q1272="高热度（&gt;198）"),LOG(游戏总表!I1272,10),"")</f>
        <v/>
      </c>
      <c r="AB1272" s="24" t="str">
        <f>IF(AND(游戏总表!I1272&gt;0,游戏总表!Q1272="低热度（≤198）"),LOG(游戏总表!I1272,10),"")</f>
        <v/>
      </c>
      <c r="AC1272" s="24" t="str">
        <f>IF(AND(游戏总表!I1272&gt;0,游戏总表!R1272="全年龄"),LOG(游戏总表!I1272,10),"")</f>
        <v/>
      </c>
      <c r="AD1272" s="24" t="str">
        <f>IF(AND(游戏总表!I1272&gt;0,游戏总表!R1272="非全年龄"),LOG(游戏总表!I1272,10),"")</f>
        <v/>
      </c>
    </row>
    <row r="1273" spans="25:30">
      <c r="Y1273">
        <f>游戏总表!F1273</f>
        <v>52.34</v>
      </c>
      <c r="Z1273" s="24">
        <f>IF(游戏总表!I1273&gt;0,LOG(游戏总表!I1273,10),"")</f>
        <v>3.9127002081908597</v>
      </c>
      <c r="AA1273" s="24">
        <f>IF(AND(游戏总表!I1273&gt;0,游戏总表!Q1273="高热度（&gt;198）"),LOG(游戏总表!I1273,10),"")</f>
        <v>3.9127002081908597</v>
      </c>
      <c r="AB1273" s="24" t="str">
        <f>IF(AND(游戏总表!I1273&gt;0,游戏总表!Q1273="低热度（≤198）"),LOG(游戏总表!I1273,10),"")</f>
        <v/>
      </c>
      <c r="AC1273" s="24">
        <f>IF(AND(游戏总表!I1273&gt;0,游戏总表!R1273="全年龄"),LOG(游戏总表!I1273,10),"")</f>
        <v>3.9127002081908597</v>
      </c>
      <c r="AD1273" s="24" t="str">
        <f>IF(AND(游戏总表!I1273&gt;0,游戏总表!R1273="非全年龄"),LOG(游戏总表!I1273,10),"")</f>
        <v/>
      </c>
    </row>
    <row r="1274" spans="25:30">
      <c r="Y1274">
        <f>游戏总表!F1274</f>
        <v>52.34</v>
      </c>
      <c r="Z1274" s="24">
        <f>IF(游戏总表!I1274&gt;0,LOG(游戏总表!I1274,10),"")</f>
        <v>3.9109444057499787</v>
      </c>
      <c r="AA1274" s="24">
        <f>IF(AND(游戏总表!I1274&gt;0,游戏总表!Q1274="高热度（&gt;198）"),LOG(游戏总表!I1274,10),"")</f>
        <v>3.9109444057499787</v>
      </c>
      <c r="AB1274" s="24" t="str">
        <f>IF(AND(游戏总表!I1274&gt;0,游戏总表!Q1274="低热度（≤198）"),LOG(游戏总表!I1274,10),"")</f>
        <v/>
      </c>
      <c r="AC1274" s="24" t="str">
        <f>IF(AND(游戏总表!I1274&gt;0,游戏总表!R1274="全年龄"),LOG(游戏总表!I1274,10),"")</f>
        <v/>
      </c>
      <c r="AD1274" s="24">
        <f>IF(AND(游戏总表!I1274&gt;0,游戏总表!R1274="非全年龄"),LOG(游戏总表!I1274,10),"")</f>
        <v>3.9109444057499787</v>
      </c>
    </row>
    <row r="1275" spans="25:30">
      <c r="Y1275">
        <f>游戏总表!F1275</f>
        <v>52.34</v>
      </c>
      <c r="Z1275" s="24">
        <f>IF(游戏总表!I1275&gt;0,LOG(游戏总表!I1275,10),"")</f>
        <v>0</v>
      </c>
      <c r="AA1275" s="24" t="str">
        <f>IF(AND(游戏总表!I1275&gt;0,游戏总表!Q1275="高热度（&gt;198）"),LOG(游戏总表!I1275,10),"")</f>
        <v/>
      </c>
      <c r="AB1275" s="24">
        <f>IF(AND(游戏总表!I1275&gt;0,游戏总表!Q1275="低热度（≤198）"),LOG(游戏总表!I1275,10),"")</f>
        <v>0</v>
      </c>
      <c r="AC1275" s="24">
        <f>IF(AND(游戏总表!I1275&gt;0,游戏总表!R1275="全年龄"),LOG(游戏总表!I1275,10),"")</f>
        <v>0</v>
      </c>
      <c r="AD1275" s="24" t="str">
        <f>IF(AND(游戏总表!I1275&gt;0,游戏总表!R1275="非全年龄"),LOG(游戏总表!I1275,10),"")</f>
        <v/>
      </c>
    </row>
    <row r="1276" spans="25:30">
      <c r="Y1276">
        <f>游戏总表!F1276</f>
        <v>52.34</v>
      </c>
      <c r="Z1276" s="24">
        <f>IF(游戏总表!I1276&gt;0,LOG(游戏总表!I1276,10),"")</f>
        <v>4.5805942844523528</v>
      </c>
      <c r="AA1276" s="24">
        <f>IF(AND(游戏总表!I1276&gt;0,游戏总表!Q1276="高热度（&gt;198）"),LOG(游戏总表!I1276,10),"")</f>
        <v>4.5805942844523528</v>
      </c>
      <c r="AB1276" s="24" t="str">
        <f>IF(AND(游戏总表!I1276&gt;0,游戏总表!Q1276="低热度（≤198）"),LOG(游戏总表!I1276,10),"")</f>
        <v/>
      </c>
      <c r="AC1276" s="24" t="str">
        <f>IF(AND(游戏总表!I1276&gt;0,游戏总表!R1276="全年龄"),LOG(游戏总表!I1276,10),"")</f>
        <v/>
      </c>
      <c r="AD1276" s="24">
        <f>IF(AND(游戏总表!I1276&gt;0,游戏总表!R1276="非全年龄"),LOG(游戏总表!I1276,10),"")</f>
        <v>4.5805942844523528</v>
      </c>
    </row>
    <row r="1277" spans="25:30">
      <c r="Y1277">
        <f>游戏总表!F1277</f>
        <v>52.34</v>
      </c>
      <c r="Z1277" s="24" t="str">
        <f>IF(游戏总表!I1277&gt;0,LOG(游戏总表!I1277,10),"")</f>
        <v/>
      </c>
      <c r="AA1277" s="24" t="str">
        <f>IF(AND(游戏总表!I1277&gt;0,游戏总表!Q1277="高热度（&gt;198）"),LOG(游戏总表!I1277,10),"")</f>
        <v/>
      </c>
      <c r="AB1277" s="24" t="str">
        <f>IF(AND(游戏总表!I1277&gt;0,游戏总表!Q1277="低热度（≤198）"),LOG(游戏总表!I1277,10),"")</f>
        <v/>
      </c>
      <c r="AC1277" s="24" t="str">
        <f>IF(AND(游戏总表!I1277&gt;0,游戏总表!R1277="全年龄"),LOG(游戏总表!I1277,10),"")</f>
        <v/>
      </c>
      <c r="AD1277" s="24" t="str">
        <f>IF(AND(游戏总表!I1277&gt;0,游戏总表!R1277="非全年龄"),LOG(游戏总表!I1277,10),"")</f>
        <v/>
      </c>
    </row>
    <row r="1278" spans="25:30">
      <c r="Y1278">
        <f>游戏总表!F1278</f>
        <v>52.3</v>
      </c>
      <c r="Z1278" s="24">
        <f>IF(游戏总表!I1278&gt;0,LOG(游戏总表!I1278,10),"")</f>
        <v>2.1105897102992488</v>
      </c>
      <c r="AA1278" s="24" t="str">
        <f>IF(AND(游戏总表!I1278&gt;0,游戏总表!Q1278="高热度（&gt;198）"),LOG(游戏总表!I1278,10),"")</f>
        <v/>
      </c>
      <c r="AB1278" s="24">
        <f>IF(AND(游戏总表!I1278&gt;0,游戏总表!Q1278="低热度（≤198）"),LOG(游戏总表!I1278,10),"")</f>
        <v>2.1105897102992488</v>
      </c>
      <c r="AC1278" s="24">
        <f>IF(AND(游戏总表!I1278&gt;0,游戏总表!R1278="全年龄"),LOG(游戏总表!I1278,10),"")</f>
        <v>2.1105897102992488</v>
      </c>
      <c r="AD1278" s="24" t="str">
        <f>IF(AND(游戏总表!I1278&gt;0,游戏总表!R1278="非全年龄"),LOG(游戏总表!I1278,10),"")</f>
        <v/>
      </c>
    </row>
    <row r="1279" spans="25:30">
      <c r="Y1279">
        <f>游戏总表!F1279</f>
        <v>52.3</v>
      </c>
      <c r="Z1279" s="24">
        <f>IF(游戏总表!I1279&gt;0,LOG(游戏总表!I1279,10),"")</f>
        <v>3.1392492175716069</v>
      </c>
      <c r="AA1279" s="24" t="str">
        <f>IF(AND(游戏总表!I1279&gt;0,游戏总表!Q1279="高热度（&gt;198）"),LOG(游戏总表!I1279,10),"")</f>
        <v/>
      </c>
      <c r="AB1279" s="24">
        <f>IF(AND(游戏总表!I1279&gt;0,游戏总表!Q1279="低热度（≤198）"),LOG(游戏总表!I1279,10),"")</f>
        <v>3.1392492175716069</v>
      </c>
      <c r="AC1279" s="24">
        <f>IF(AND(游戏总表!I1279&gt;0,游戏总表!R1279="全年龄"),LOG(游戏总表!I1279,10),"")</f>
        <v>3.1392492175716069</v>
      </c>
      <c r="AD1279" s="24" t="str">
        <f>IF(AND(游戏总表!I1279&gt;0,游戏总表!R1279="非全年龄"),LOG(游戏总表!I1279,10),"")</f>
        <v/>
      </c>
    </row>
    <row r="1280" spans="25:30">
      <c r="Y1280">
        <f>游戏总表!F1280</f>
        <v>52.3</v>
      </c>
      <c r="Z1280" s="24" t="str">
        <f>IF(游戏总表!I1280&gt;0,LOG(游戏总表!I1280,10),"")</f>
        <v/>
      </c>
      <c r="AA1280" s="24" t="str">
        <f>IF(AND(游戏总表!I1280&gt;0,游戏总表!Q1280="高热度（&gt;198）"),LOG(游戏总表!I1280,10),"")</f>
        <v/>
      </c>
      <c r="AB1280" s="24" t="str">
        <f>IF(AND(游戏总表!I1280&gt;0,游戏总表!Q1280="低热度（≤198）"),LOG(游戏总表!I1280,10),"")</f>
        <v/>
      </c>
      <c r="AC1280" s="24" t="str">
        <f>IF(AND(游戏总表!I1280&gt;0,游戏总表!R1280="全年龄"),LOG(游戏总表!I1280,10),"")</f>
        <v/>
      </c>
      <c r="AD1280" s="24" t="str">
        <f>IF(AND(游戏总表!I1280&gt;0,游戏总表!R1280="非全年龄"),LOG(游戏总表!I1280,10),"")</f>
        <v/>
      </c>
    </row>
    <row r="1281" spans="25:30">
      <c r="Y1281">
        <f>游戏总表!F1281</f>
        <v>52.3</v>
      </c>
      <c r="Z1281" s="24">
        <f>IF(游戏总表!I1281&gt;0,LOG(游戏总表!I1281,10),"")</f>
        <v>4.0043643711077506</v>
      </c>
      <c r="AA1281" s="24">
        <f>IF(AND(游戏总表!I1281&gt;0,游戏总表!Q1281="高热度（&gt;198）"),LOG(游戏总表!I1281,10),"")</f>
        <v>4.0043643711077506</v>
      </c>
      <c r="AB1281" s="24" t="str">
        <f>IF(AND(游戏总表!I1281&gt;0,游戏总表!Q1281="低热度（≤198）"),LOG(游戏总表!I1281,10),"")</f>
        <v/>
      </c>
      <c r="AC1281" s="24" t="str">
        <f>IF(AND(游戏总表!I1281&gt;0,游戏总表!R1281="全年龄"),LOG(游戏总表!I1281,10),"")</f>
        <v/>
      </c>
      <c r="AD1281" s="24">
        <f>IF(AND(游戏总表!I1281&gt;0,游戏总表!R1281="非全年龄"),LOG(游戏总表!I1281,10),"")</f>
        <v>4.0043643711077506</v>
      </c>
    </row>
    <row r="1282" spans="25:30">
      <c r="Y1282">
        <f>游戏总表!F1282</f>
        <v>52.27</v>
      </c>
      <c r="Z1282" s="24">
        <f>IF(游戏总表!I1282&gt;0,LOG(游戏总表!I1282,10),"")</f>
        <v>3.5751878449276608</v>
      </c>
      <c r="AA1282" s="24" t="str">
        <f>IF(AND(游戏总表!I1282&gt;0,游戏总表!Q1282="高热度（&gt;198）"),LOG(游戏总表!I1282,10),"")</f>
        <v/>
      </c>
      <c r="AB1282" s="24">
        <f>IF(AND(游戏总表!I1282&gt;0,游戏总表!Q1282="低热度（≤198）"),LOG(游戏总表!I1282,10),"")</f>
        <v>3.5751878449276608</v>
      </c>
      <c r="AC1282" s="24">
        <f>IF(AND(游戏总表!I1282&gt;0,游戏总表!R1282="全年龄"),LOG(游戏总表!I1282,10),"")</f>
        <v>3.5751878449276608</v>
      </c>
      <c r="AD1282" s="24" t="str">
        <f>IF(AND(游戏总表!I1282&gt;0,游戏总表!R1282="非全年龄"),LOG(游戏总表!I1282,10),"")</f>
        <v/>
      </c>
    </row>
    <row r="1283" spans="25:30">
      <c r="Y1283">
        <f>游戏总表!F1283</f>
        <v>52.27</v>
      </c>
      <c r="Z1283" s="24">
        <f>IF(游戏总表!I1283&gt;0,LOG(游戏总表!I1283,10),"")</f>
        <v>3.6751365044679938</v>
      </c>
      <c r="AA1283" s="24">
        <f>IF(AND(游戏总表!I1283&gt;0,游戏总表!Q1283="高热度（&gt;198）"),LOG(游戏总表!I1283,10),"")</f>
        <v>3.6751365044679938</v>
      </c>
      <c r="AB1283" s="24" t="str">
        <f>IF(AND(游戏总表!I1283&gt;0,游戏总表!Q1283="低热度（≤198）"),LOG(游戏总表!I1283,10),"")</f>
        <v/>
      </c>
      <c r="AC1283" s="24">
        <f>IF(AND(游戏总表!I1283&gt;0,游戏总表!R1283="全年龄"),LOG(游戏总表!I1283,10),"")</f>
        <v>3.6751365044679938</v>
      </c>
      <c r="AD1283" s="24" t="str">
        <f>IF(AND(游戏总表!I1283&gt;0,游戏总表!R1283="非全年龄"),LOG(游戏总表!I1283,10),"")</f>
        <v/>
      </c>
    </row>
    <row r="1284" spans="25:30">
      <c r="Y1284">
        <f>游戏总表!F1284</f>
        <v>52.27</v>
      </c>
      <c r="Z1284" s="24">
        <f>IF(游戏总表!I1284&gt;0,LOG(游戏总表!I1284,10),"")</f>
        <v>3.3205616801952362</v>
      </c>
      <c r="AA1284" s="24" t="str">
        <f>IF(AND(游戏总表!I1284&gt;0,游戏总表!Q1284="高热度（&gt;198）"),LOG(游戏总表!I1284,10),"")</f>
        <v/>
      </c>
      <c r="AB1284" s="24">
        <f>IF(AND(游戏总表!I1284&gt;0,游戏总表!Q1284="低热度（≤198）"),LOG(游戏总表!I1284,10),"")</f>
        <v>3.3205616801952362</v>
      </c>
      <c r="AC1284" s="24">
        <f>IF(AND(游戏总表!I1284&gt;0,游戏总表!R1284="全年龄"),LOG(游戏总表!I1284,10),"")</f>
        <v>3.3205616801952362</v>
      </c>
      <c r="AD1284" s="24" t="str">
        <f>IF(AND(游戏总表!I1284&gt;0,游戏总表!R1284="非全年龄"),LOG(游戏总表!I1284,10),"")</f>
        <v/>
      </c>
    </row>
    <row r="1285" spans="25:30">
      <c r="Y1285">
        <f>游戏总表!F1285</f>
        <v>52.24</v>
      </c>
      <c r="Z1285" s="24">
        <f>IF(游戏总表!I1285&gt;0,LOG(游戏总表!I1285,10),"")</f>
        <v>4.3919930722597122</v>
      </c>
      <c r="AA1285" s="24">
        <f>IF(AND(游戏总表!I1285&gt;0,游戏总表!Q1285="高热度（&gt;198）"),LOG(游戏总表!I1285,10),"")</f>
        <v>4.3919930722597122</v>
      </c>
      <c r="AB1285" s="24" t="str">
        <f>IF(AND(游戏总表!I1285&gt;0,游戏总表!Q1285="低热度（≤198）"),LOG(游戏总表!I1285,10),"")</f>
        <v/>
      </c>
      <c r="AC1285" s="24" t="str">
        <f>IF(AND(游戏总表!I1285&gt;0,游戏总表!R1285="全年龄"),LOG(游戏总表!I1285,10),"")</f>
        <v/>
      </c>
      <c r="AD1285" s="24">
        <f>IF(AND(游戏总表!I1285&gt;0,游戏总表!R1285="非全年龄"),LOG(游戏总表!I1285,10),"")</f>
        <v>4.3919930722597122</v>
      </c>
    </row>
    <row r="1286" spans="25:30">
      <c r="Y1286">
        <f>游戏总表!F1286</f>
        <v>52.24</v>
      </c>
      <c r="Z1286" s="24" t="str">
        <f>IF(游戏总表!I1286&gt;0,LOG(游戏总表!I1286,10),"")</f>
        <v/>
      </c>
      <c r="AA1286" s="24" t="str">
        <f>IF(AND(游戏总表!I1286&gt;0,游戏总表!Q1286="高热度（&gt;198）"),LOG(游戏总表!I1286,10),"")</f>
        <v/>
      </c>
      <c r="AB1286" s="24" t="str">
        <f>IF(AND(游戏总表!I1286&gt;0,游戏总表!Q1286="低热度（≤198）"),LOG(游戏总表!I1286,10),"")</f>
        <v/>
      </c>
      <c r="AC1286" s="24" t="str">
        <f>IF(AND(游戏总表!I1286&gt;0,游戏总表!R1286="全年龄"),LOG(游戏总表!I1286,10),"")</f>
        <v/>
      </c>
      <c r="AD1286" s="24" t="str">
        <f>IF(AND(游戏总表!I1286&gt;0,游戏总表!R1286="非全年龄"),LOG(游戏总表!I1286,10),"")</f>
        <v/>
      </c>
    </row>
    <row r="1287" spans="25:30">
      <c r="Y1287">
        <f>游戏总表!F1287</f>
        <v>52.24</v>
      </c>
      <c r="Z1287" s="24">
        <f>IF(游戏总表!I1287&gt;0,LOG(游戏总表!I1287,10),"")</f>
        <v>3.2685779718828432</v>
      </c>
      <c r="AA1287" s="24" t="str">
        <f>IF(AND(游戏总表!I1287&gt;0,游戏总表!Q1287="高热度（&gt;198）"),LOG(游戏总表!I1287,10),"")</f>
        <v/>
      </c>
      <c r="AB1287" s="24">
        <f>IF(AND(游戏总表!I1287&gt;0,游戏总表!Q1287="低热度（≤198）"),LOG(游戏总表!I1287,10),"")</f>
        <v>3.2685779718828432</v>
      </c>
      <c r="AC1287" s="24">
        <f>IF(AND(游戏总表!I1287&gt;0,游戏总表!R1287="全年龄"),LOG(游戏总表!I1287,10),"")</f>
        <v>3.2685779718828432</v>
      </c>
      <c r="AD1287" s="24" t="str">
        <f>IF(AND(游戏总表!I1287&gt;0,游戏总表!R1287="非全年龄"),LOG(游戏总表!I1287,10),"")</f>
        <v/>
      </c>
    </row>
    <row r="1288" spans="25:30">
      <c r="Y1288">
        <f>游戏总表!F1288</f>
        <v>52.21</v>
      </c>
      <c r="Z1288" s="24">
        <f>IF(游戏总表!I1288&gt;0,LOG(游戏总表!I1288,10),"")</f>
        <v>1.9030899869919433</v>
      </c>
      <c r="AA1288" s="24" t="str">
        <f>IF(AND(游戏总表!I1288&gt;0,游戏总表!Q1288="高热度（&gt;198）"),LOG(游戏总表!I1288,10),"")</f>
        <v/>
      </c>
      <c r="AB1288" s="24">
        <f>IF(AND(游戏总表!I1288&gt;0,游戏总表!Q1288="低热度（≤198）"),LOG(游戏总表!I1288,10),"")</f>
        <v>1.9030899869919433</v>
      </c>
      <c r="AC1288" s="24" t="str">
        <f>IF(AND(游戏总表!I1288&gt;0,游戏总表!R1288="全年龄"),LOG(游戏总表!I1288,10),"")</f>
        <v/>
      </c>
      <c r="AD1288" s="24">
        <f>IF(AND(游戏总表!I1288&gt;0,游戏总表!R1288="非全年龄"),LOG(游戏总表!I1288,10),"")</f>
        <v>1.9030899869919433</v>
      </c>
    </row>
    <row r="1289" spans="25:30">
      <c r="Y1289">
        <f>游戏总表!F1289</f>
        <v>52.21</v>
      </c>
      <c r="Z1289" s="24">
        <f>IF(游戏总表!I1289&gt;0,LOG(游戏总表!I1289,10),"")</f>
        <v>3.1427022457376155</v>
      </c>
      <c r="AA1289" s="24" t="str">
        <f>IF(AND(游戏总表!I1289&gt;0,游戏总表!Q1289="高热度（&gt;198）"),LOG(游戏总表!I1289,10),"")</f>
        <v/>
      </c>
      <c r="AB1289" s="24">
        <f>IF(AND(游戏总表!I1289&gt;0,游戏总表!Q1289="低热度（≤198）"),LOG(游戏总表!I1289,10),"")</f>
        <v>3.1427022457376155</v>
      </c>
      <c r="AC1289" s="24" t="str">
        <f>IF(AND(游戏总表!I1289&gt;0,游戏总表!R1289="全年龄"),LOG(游戏总表!I1289,10),"")</f>
        <v/>
      </c>
      <c r="AD1289" s="24">
        <f>IF(AND(游戏总表!I1289&gt;0,游戏总表!R1289="非全年龄"),LOG(游戏总表!I1289,10),"")</f>
        <v>3.1427022457376155</v>
      </c>
    </row>
    <row r="1290" spans="25:30">
      <c r="Y1290">
        <f>游戏总表!F1290</f>
        <v>52.17</v>
      </c>
      <c r="Z1290" s="24">
        <f>IF(游戏总表!I1290&gt;0,LOG(游戏总表!I1290,10),"")</f>
        <v>1.1760912590556811</v>
      </c>
      <c r="AA1290" s="24" t="str">
        <f>IF(AND(游戏总表!I1290&gt;0,游戏总表!Q1290="高热度（&gt;198）"),LOG(游戏总表!I1290,10),"")</f>
        <v/>
      </c>
      <c r="AB1290" s="24">
        <f>IF(AND(游戏总表!I1290&gt;0,游戏总表!Q1290="低热度（≤198）"),LOG(游戏总表!I1290,10),"")</f>
        <v>1.1760912590556811</v>
      </c>
      <c r="AC1290" s="24" t="str">
        <f>IF(AND(游戏总表!I1290&gt;0,游戏总表!R1290="全年龄"),LOG(游戏总表!I1290,10),"")</f>
        <v/>
      </c>
      <c r="AD1290" s="24">
        <f>IF(AND(游戏总表!I1290&gt;0,游戏总表!R1290="非全年龄"),LOG(游戏总表!I1290,10),"")</f>
        <v>1.1760912590556811</v>
      </c>
    </row>
    <row r="1291" spans="25:30">
      <c r="Y1291">
        <f>游戏总表!F1291</f>
        <v>52.14</v>
      </c>
      <c r="Z1291" s="24">
        <f>IF(游戏总表!I1291&gt;0,LOG(游戏总表!I1291,10),"")</f>
        <v>3.3800302479678304</v>
      </c>
      <c r="AA1291" s="24" t="str">
        <f>IF(AND(游戏总表!I1291&gt;0,游戏总表!Q1291="高热度（&gt;198）"),LOG(游戏总表!I1291,10),"")</f>
        <v/>
      </c>
      <c r="AB1291" s="24">
        <f>IF(AND(游戏总表!I1291&gt;0,游戏总表!Q1291="低热度（≤198）"),LOG(游戏总表!I1291,10),"")</f>
        <v>3.3800302479678304</v>
      </c>
      <c r="AC1291" s="24">
        <f>IF(AND(游戏总表!I1291&gt;0,游戏总表!R1291="全年龄"),LOG(游戏总表!I1291,10),"")</f>
        <v>3.3800302479678304</v>
      </c>
      <c r="AD1291" s="24" t="str">
        <f>IF(AND(游戏总表!I1291&gt;0,游戏总表!R1291="非全年龄"),LOG(游戏总表!I1291,10),"")</f>
        <v/>
      </c>
    </row>
    <row r="1292" spans="25:30">
      <c r="Y1292">
        <f>游戏总表!F1292</f>
        <v>52.14</v>
      </c>
      <c r="Z1292" s="24">
        <f>IF(游戏总表!I1292&gt;0,LOG(游戏总表!I1292,10),"")</f>
        <v>3.5986810989071629</v>
      </c>
      <c r="AA1292" s="24" t="str">
        <f>IF(AND(游戏总表!I1292&gt;0,游戏总表!Q1292="高热度（&gt;198）"),LOG(游戏总表!I1292,10),"")</f>
        <v/>
      </c>
      <c r="AB1292" s="24">
        <f>IF(AND(游戏总表!I1292&gt;0,游戏总表!Q1292="低热度（≤198）"),LOG(游戏总表!I1292,10),"")</f>
        <v>3.5986810989071629</v>
      </c>
      <c r="AC1292" s="24" t="str">
        <f>IF(AND(游戏总表!I1292&gt;0,游戏总表!R1292="全年龄"),LOG(游戏总表!I1292,10),"")</f>
        <v/>
      </c>
      <c r="AD1292" s="24">
        <f>IF(AND(游戏总表!I1292&gt;0,游戏总表!R1292="非全年龄"),LOG(游戏总表!I1292,10),"")</f>
        <v>3.5986810989071629</v>
      </c>
    </row>
    <row r="1293" spans="25:30">
      <c r="Y1293">
        <f>游戏总表!F1293</f>
        <v>52.14</v>
      </c>
      <c r="Z1293" s="24">
        <f>IF(游戏总表!I1293&gt;0,LOG(游戏总表!I1293,10),"")</f>
        <v>3.5611013836490555</v>
      </c>
      <c r="AA1293" s="24" t="str">
        <f>IF(AND(游戏总表!I1293&gt;0,游戏总表!Q1293="高热度（&gt;198）"),LOG(游戏总表!I1293,10),"")</f>
        <v/>
      </c>
      <c r="AB1293" s="24">
        <f>IF(AND(游戏总表!I1293&gt;0,游戏总表!Q1293="低热度（≤198）"),LOG(游戏总表!I1293,10),"")</f>
        <v>3.5611013836490555</v>
      </c>
      <c r="AC1293" s="24">
        <f>IF(AND(游戏总表!I1293&gt;0,游戏总表!R1293="全年龄"),LOG(游戏总表!I1293,10),"")</f>
        <v>3.5611013836490555</v>
      </c>
      <c r="AD1293" s="24" t="str">
        <f>IF(AND(游戏总表!I1293&gt;0,游戏总表!R1293="非全年龄"),LOG(游戏总表!I1293,10),"")</f>
        <v/>
      </c>
    </row>
    <row r="1294" spans="25:30">
      <c r="Y1294">
        <f>游戏总表!F1294</f>
        <v>52.11</v>
      </c>
      <c r="Z1294" s="24">
        <f>IF(游戏总表!I1294&gt;0,LOG(游戏总表!I1294,10),"")</f>
        <v>3.8605775512444147</v>
      </c>
      <c r="AA1294" s="24" t="str">
        <f>IF(AND(游戏总表!I1294&gt;0,游戏总表!Q1294="高热度（&gt;198）"),LOG(游戏总表!I1294,10),"")</f>
        <v/>
      </c>
      <c r="AB1294" s="24">
        <f>IF(AND(游戏总表!I1294&gt;0,游戏总表!Q1294="低热度（≤198）"),LOG(游戏总表!I1294,10),"")</f>
        <v>3.8605775512444147</v>
      </c>
      <c r="AC1294" s="24">
        <f>IF(AND(游戏总表!I1294&gt;0,游戏总表!R1294="全年龄"),LOG(游戏总表!I1294,10),"")</f>
        <v>3.8605775512444147</v>
      </c>
      <c r="AD1294" s="24" t="str">
        <f>IF(AND(游戏总表!I1294&gt;0,游戏总表!R1294="非全年龄"),LOG(游戏总表!I1294,10),"")</f>
        <v/>
      </c>
    </row>
    <row r="1295" spans="25:30">
      <c r="Y1295">
        <f>游戏总表!F1295</f>
        <v>52.04</v>
      </c>
      <c r="Z1295" s="24">
        <f>IF(游戏总表!I1295&gt;0,LOG(游戏总表!I1295,10),"")</f>
        <v>5.3442959714719667</v>
      </c>
      <c r="AA1295" s="24">
        <f>IF(AND(游戏总表!I1295&gt;0,游戏总表!Q1295="高热度（&gt;198）"),LOG(游戏总表!I1295,10),"")</f>
        <v>5.3442959714719667</v>
      </c>
      <c r="AB1295" s="24" t="str">
        <f>IF(AND(游戏总表!I1295&gt;0,游戏总表!Q1295="低热度（≤198）"),LOG(游戏总表!I1295,10),"")</f>
        <v/>
      </c>
      <c r="AC1295" s="24">
        <f>IF(AND(游戏总表!I1295&gt;0,游戏总表!R1295="全年龄"),LOG(游戏总表!I1295,10),"")</f>
        <v>5.3442959714719667</v>
      </c>
      <c r="AD1295" s="24" t="str">
        <f>IF(AND(游戏总表!I1295&gt;0,游戏总表!R1295="非全年龄"),LOG(游戏总表!I1295,10),"")</f>
        <v/>
      </c>
    </row>
    <row r="1296" spans="25:30">
      <c r="Y1296">
        <f>游戏总表!F1296</f>
        <v>52.04</v>
      </c>
      <c r="Z1296" s="24">
        <f>IF(游戏总表!I1296&gt;0,LOG(游戏总表!I1296,10),"")</f>
        <v>0</v>
      </c>
      <c r="AA1296" s="24" t="str">
        <f>IF(AND(游戏总表!I1296&gt;0,游戏总表!Q1296="高热度（&gt;198）"),LOG(游戏总表!I1296,10),"")</f>
        <v/>
      </c>
      <c r="AB1296" s="24">
        <f>IF(AND(游戏总表!I1296&gt;0,游戏总表!Q1296="低热度（≤198）"),LOG(游戏总表!I1296,10),"")</f>
        <v>0</v>
      </c>
      <c r="AC1296" s="24">
        <f>IF(AND(游戏总表!I1296&gt;0,游戏总表!R1296="全年龄"),LOG(游戏总表!I1296,10),"")</f>
        <v>0</v>
      </c>
      <c r="AD1296" s="24" t="str">
        <f>IF(AND(游戏总表!I1296&gt;0,游戏总表!R1296="非全年龄"),LOG(游戏总表!I1296,10),"")</f>
        <v/>
      </c>
    </row>
    <row r="1297" spans="25:30">
      <c r="Y1297">
        <f>游戏总表!F1297</f>
        <v>52.04</v>
      </c>
      <c r="Z1297" s="24">
        <f>IF(游戏总表!I1297&gt;0,LOG(游戏总表!I1297,10),"")</f>
        <v>2.1105897102992488</v>
      </c>
      <c r="AA1297" s="24" t="str">
        <f>IF(AND(游戏总表!I1297&gt;0,游戏总表!Q1297="高热度（&gt;198）"),LOG(游戏总表!I1297,10),"")</f>
        <v/>
      </c>
      <c r="AB1297" s="24">
        <f>IF(AND(游戏总表!I1297&gt;0,游戏总表!Q1297="低热度（≤198）"),LOG(游戏总表!I1297,10),"")</f>
        <v>2.1105897102992488</v>
      </c>
      <c r="AC1297" s="24">
        <f>IF(AND(游戏总表!I1297&gt;0,游戏总表!R1297="全年龄"),LOG(游戏总表!I1297,10),"")</f>
        <v>2.1105897102992488</v>
      </c>
      <c r="AD1297" s="24" t="str">
        <f>IF(AND(游戏总表!I1297&gt;0,游戏总表!R1297="非全年龄"),LOG(游戏总表!I1297,10),"")</f>
        <v/>
      </c>
    </row>
    <row r="1298" spans="25:30">
      <c r="Y1298">
        <f>游戏总表!F1298</f>
        <v>52.01</v>
      </c>
      <c r="Z1298" s="24">
        <f>IF(游戏总表!I1298&gt;0,LOG(游戏总表!I1298,10),"")</f>
        <v>3.7126497016272113</v>
      </c>
      <c r="AA1298" s="24">
        <f>IF(AND(游戏总表!I1298&gt;0,游戏总表!Q1298="高热度（&gt;198）"),LOG(游戏总表!I1298,10),"")</f>
        <v>3.7126497016272113</v>
      </c>
      <c r="AB1298" s="24" t="str">
        <f>IF(AND(游戏总表!I1298&gt;0,游戏总表!Q1298="低热度（≤198）"),LOG(游戏总表!I1298,10),"")</f>
        <v/>
      </c>
      <c r="AC1298" s="24">
        <f>IF(AND(游戏总表!I1298&gt;0,游戏总表!R1298="全年龄"),LOG(游戏总表!I1298,10),"")</f>
        <v>3.7126497016272113</v>
      </c>
      <c r="AD1298" s="24" t="str">
        <f>IF(AND(游戏总表!I1298&gt;0,游戏总表!R1298="非全年龄"),LOG(游戏总表!I1298,10),"")</f>
        <v/>
      </c>
    </row>
    <row r="1299" spans="25:30">
      <c r="Y1299">
        <f>游戏总表!F1299</f>
        <v>52.01</v>
      </c>
      <c r="Z1299" s="24">
        <f>IF(游戏总表!I1299&gt;0,LOG(游戏总表!I1299,10),"")</f>
        <v>3.580924975675619</v>
      </c>
      <c r="AA1299" s="24" t="str">
        <f>IF(AND(游戏总表!I1299&gt;0,游戏总表!Q1299="高热度（&gt;198）"),LOG(游戏总表!I1299,10),"")</f>
        <v/>
      </c>
      <c r="AB1299" s="24">
        <f>IF(AND(游戏总表!I1299&gt;0,游戏总表!Q1299="低热度（≤198）"),LOG(游戏总表!I1299,10),"")</f>
        <v>3.580924975675619</v>
      </c>
      <c r="AC1299" s="24" t="str">
        <f>IF(AND(游戏总表!I1299&gt;0,游戏总表!R1299="全年龄"),LOG(游戏总表!I1299,10),"")</f>
        <v/>
      </c>
      <c r="AD1299" s="24">
        <f>IF(AND(游戏总表!I1299&gt;0,游戏总表!R1299="非全年龄"),LOG(游戏总表!I1299,10),"")</f>
        <v>3.580924975675619</v>
      </c>
    </row>
    <row r="1300" spans="25:30">
      <c r="Y1300">
        <f>游戏总表!F1300</f>
        <v>52.01</v>
      </c>
      <c r="Z1300" s="24">
        <f>IF(游戏总表!I1300&gt;0,LOG(游戏总表!I1300,10),"")</f>
        <v>2.8109042806687001</v>
      </c>
      <c r="AA1300" s="24" t="str">
        <f>IF(AND(游戏总表!I1300&gt;0,游戏总表!Q1300="高热度（&gt;198）"),LOG(游戏总表!I1300,10),"")</f>
        <v/>
      </c>
      <c r="AB1300" s="24">
        <f>IF(AND(游戏总表!I1300&gt;0,游戏总表!Q1300="低热度（≤198）"),LOG(游戏总表!I1300,10),"")</f>
        <v>2.8109042806687001</v>
      </c>
      <c r="AC1300" s="24" t="str">
        <f>IF(AND(游戏总表!I1300&gt;0,游戏总表!R1300="全年龄"),LOG(游戏总表!I1300,10),"")</f>
        <v/>
      </c>
      <c r="AD1300" s="24">
        <f>IF(AND(游戏总表!I1300&gt;0,游戏总表!R1300="非全年龄"),LOG(游戏总表!I1300,10),"")</f>
        <v>2.8109042806687001</v>
      </c>
    </row>
    <row r="1301" spans="25:30">
      <c r="Y1301">
        <f>游戏总表!F1301</f>
        <v>51.98</v>
      </c>
      <c r="Z1301" s="24">
        <f>IF(游戏总表!I1301&gt;0,LOG(游戏总表!I1301,10),"")</f>
        <v>2.7275412570285562</v>
      </c>
      <c r="AA1301" s="24" t="str">
        <f>IF(AND(游戏总表!I1301&gt;0,游戏总表!Q1301="高热度（&gt;198）"),LOG(游戏总表!I1301,10),"")</f>
        <v/>
      </c>
      <c r="AB1301" s="24">
        <f>IF(AND(游戏总表!I1301&gt;0,游戏总表!Q1301="低热度（≤198）"),LOG(游戏总表!I1301,10),"")</f>
        <v>2.7275412570285562</v>
      </c>
      <c r="AC1301" s="24" t="str">
        <f>IF(AND(游戏总表!I1301&gt;0,游戏总表!R1301="全年龄"),LOG(游戏总表!I1301,10),"")</f>
        <v/>
      </c>
      <c r="AD1301" s="24">
        <f>IF(AND(游戏总表!I1301&gt;0,游戏总表!R1301="非全年龄"),LOG(游戏总表!I1301,10),"")</f>
        <v>2.7275412570285562</v>
      </c>
    </row>
    <row r="1302" spans="25:30">
      <c r="Y1302">
        <f>游戏总表!F1302</f>
        <v>51.98</v>
      </c>
      <c r="Z1302" s="24">
        <f>IF(游戏总表!I1302&gt;0,LOG(游戏总表!I1302,10),"")</f>
        <v>2.5888317255942073</v>
      </c>
      <c r="AA1302" s="24" t="str">
        <f>IF(AND(游戏总表!I1302&gt;0,游戏总表!Q1302="高热度（&gt;198）"),LOG(游戏总表!I1302,10),"")</f>
        <v/>
      </c>
      <c r="AB1302" s="24">
        <f>IF(AND(游戏总表!I1302&gt;0,游戏总表!Q1302="低热度（≤198）"),LOG(游戏总表!I1302,10),"")</f>
        <v>2.5888317255942073</v>
      </c>
      <c r="AC1302" s="24" t="str">
        <f>IF(AND(游戏总表!I1302&gt;0,游戏总表!R1302="全年龄"),LOG(游戏总表!I1302,10),"")</f>
        <v/>
      </c>
      <c r="AD1302" s="24">
        <f>IF(AND(游戏总表!I1302&gt;0,游戏总表!R1302="非全年龄"),LOG(游戏总表!I1302,10),"")</f>
        <v>2.5888317255942073</v>
      </c>
    </row>
    <row r="1303" spans="25:30">
      <c r="Y1303">
        <f>游戏总表!F1303</f>
        <v>51.98</v>
      </c>
      <c r="Z1303" s="24">
        <f>IF(游戏总表!I1303&gt;0,LOG(游戏总表!I1303,10),"")</f>
        <v>3.1516762308470474</v>
      </c>
      <c r="AA1303" s="24" t="str">
        <f>IF(AND(游戏总表!I1303&gt;0,游戏总表!Q1303="高热度（&gt;198）"),LOG(游戏总表!I1303,10),"")</f>
        <v/>
      </c>
      <c r="AB1303" s="24">
        <f>IF(AND(游戏总表!I1303&gt;0,游戏总表!Q1303="低热度（≤198）"),LOG(游戏总表!I1303,10),"")</f>
        <v>3.1516762308470474</v>
      </c>
      <c r="AC1303" s="24">
        <f>IF(AND(游戏总表!I1303&gt;0,游戏总表!R1303="全年龄"),LOG(游戏总表!I1303,10),"")</f>
        <v>3.1516762308470474</v>
      </c>
      <c r="AD1303" s="24" t="str">
        <f>IF(AND(游戏总表!I1303&gt;0,游戏总表!R1303="非全年龄"),LOG(游戏总表!I1303,10),"")</f>
        <v/>
      </c>
    </row>
    <row r="1304" spans="25:30">
      <c r="Y1304">
        <f>游戏总表!F1304</f>
        <v>51.91</v>
      </c>
      <c r="Z1304" s="24">
        <f>IF(游戏总表!I1304&gt;0,LOG(游戏总表!I1304,10),"")</f>
        <v>3.2924775936677837</v>
      </c>
      <c r="AA1304" s="24" t="str">
        <f>IF(AND(游戏总表!I1304&gt;0,游戏总表!Q1304="高热度（&gt;198）"),LOG(游戏总表!I1304,10),"")</f>
        <v/>
      </c>
      <c r="AB1304" s="24">
        <f>IF(AND(游戏总表!I1304&gt;0,游戏总表!Q1304="低热度（≤198）"),LOG(游戏总表!I1304,10),"")</f>
        <v>3.2924775936677837</v>
      </c>
      <c r="AC1304" s="24" t="str">
        <f>IF(AND(游戏总表!I1304&gt;0,游戏总表!R1304="全年龄"),LOG(游戏总表!I1304,10),"")</f>
        <v/>
      </c>
      <c r="AD1304" s="24">
        <f>IF(AND(游戏总表!I1304&gt;0,游戏总表!R1304="非全年龄"),LOG(游戏总表!I1304,10),"")</f>
        <v>3.2924775936677837</v>
      </c>
    </row>
    <row r="1305" spans="25:30">
      <c r="Y1305">
        <f>游戏总表!F1305</f>
        <v>51.91</v>
      </c>
      <c r="Z1305" s="24" t="str">
        <f>IF(游戏总表!I1305&gt;0,LOG(游戏总表!I1305,10),"")</f>
        <v/>
      </c>
      <c r="AA1305" s="24" t="str">
        <f>IF(AND(游戏总表!I1305&gt;0,游戏总表!Q1305="高热度（&gt;198）"),LOG(游戏总表!I1305,10),"")</f>
        <v/>
      </c>
      <c r="AB1305" s="24" t="str">
        <f>IF(AND(游戏总表!I1305&gt;0,游戏总表!Q1305="低热度（≤198）"),LOG(游戏总表!I1305,10),"")</f>
        <v/>
      </c>
      <c r="AC1305" s="24" t="str">
        <f>IF(AND(游戏总表!I1305&gt;0,游戏总表!R1305="全年龄"),LOG(游戏总表!I1305,10),"")</f>
        <v/>
      </c>
      <c r="AD1305" s="24" t="str">
        <f>IF(AND(游戏总表!I1305&gt;0,游戏总表!R1305="非全年龄"),LOG(游戏总表!I1305,10),"")</f>
        <v/>
      </c>
    </row>
    <row r="1306" spans="25:30">
      <c r="Y1306">
        <f>游戏总表!F1306</f>
        <v>51.88</v>
      </c>
      <c r="Z1306" s="24">
        <f>IF(游戏总表!I1306&gt;0,LOG(游戏总表!I1306,10),"")</f>
        <v>5.619858934606575</v>
      </c>
      <c r="AA1306" s="24">
        <f>IF(AND(游戏总表!I1306&gt;0,游戏总表!Q1306="高热度（&gt;198）"),LOG(游戏总表!I1306,10),"")</f>
        <v>5.619858934606575</v>
      </c>
      <c r="AB1306" s="24" t="str">
        <f>IF(AND(游戏总表!I1306&gt;0,游戏总表!Q1306="低热度（≤198）"),LOG(游戏总表!I1306,10),"")</f>
        <v/>
      </c>
      <c r="AC1306" s="24" t="str">
        <f>IF(AND(游戏总表!I1306&gt;0,游戏总表!R1306="全年龄"),LOG(游戏总表!I1306,10),"")</f>
        <v/>
      </c>
      <c r="AD1306" s="24">
        <f>IF(AND(游戏总表!I1306&gt;0,游戏总表!R1306="非全年龄"),LOG(游戏总表!I1306,10),"")</f>
        <v>5.619858934606575</v>
      </c>
    </row>
    <row r="1307" spans="25:30">
      <c r="Y1307">
        <f>游戏总表!F1307</f>
        <v>51.84</v>
      </c>
      <c r="Z1307" s="24">
        <f>IF(游戏总表!I1307&gt;0,LOG(游戏总表!I1307,10),"")</f>
        <v>3.826463549092801</v>
      </c>
      <c r="AA1307" s="24">
        <f>IF(AND(游戏总表!I1307&gt;0,游戏总表!Q1307="高热度（&gt;198）"),LOG(游戏总表!I1307,10),"")</f>
        <v>3.826463549092801</v>
      </c>
      <c r="AB1307" s="24" t="str">
        <f>IF(AND(游戏总表!I1307&gt;0,游戏总表!Q1307="低热度（≤198）"),LOG(游戏总表!I1307,10),"")</f>
        <v/>
      </c>
      <c r="AC1307" s="24">
        <f>IF(AND(游戏总表!I1307&gt;0,游戏总表!R1307="全年龄"),LOG(游戏总表!I1307,10),"")</f>
        <v>3.826463549092801</v>
      </c>
      <c r="AD1307" s="24" t="str">
        <f>IF(AND(游戏总表!I1307&gt;0,游戏总表!R1307="非全年龄"),LOG(游戏总表!I1307,10),"")</f>
        <v/>
      </c>
    </row>
    <row r="1308" spans="25:30">
      <c r="Y1308">
        <f>游戏总表!F1308</f>
        <v>51.84</v>
      </c>
      <c r="Z1308" s="24">
        <f>IF(游戏总表!I1308&gt;0,LOG(游戏总表!I1308,10),"")</f>
        <v>3.4413808849165113</v>
      </c>
      <c r="AA1308" s="24" t="str">
        <f>IF(AND(游戏总表!I1308&gt;0,游戏总表!Q1308="高热度（&gt;198）"),LOG(游戏总表!I1308,10),"")</f>
        <v/>
      </c>
      <c r="AB1308" s="24">
        <f>IF(AND(游戏总表!I1308&gt;0,游戏总表!Q1308="低热度（≤198）"),LOG(游戏总表!I1308,10),"")</f>
        <v>3.4413808849165113</v>
      </c>
      <c r="AC1308" s="24">
        <f>IF(AND(游戏总表!I1308&gt;0,游戏总表!R1308="全年龄"),LOG(游戏总表!I1308,10),"")</f>
        <v>3.4413808849165113</v>
      </c>
      <c r="AD1308" s="24" t="str">
        <f>IF(AND(游戏总表!I1308&gt;0,游戏总表!R1308="非全年龄"),LOG(游戏总表!I1308,10),"")</f>
        <v/>
      </c>
    </row>
    <row r="1309" spans="25:30">
      <c r="Y1309">
        <f>游戏总表!F1309</f>
        <v>51.81</v>
      </c>
      <c r="Z1309" s="24">
        <f>IF(游戏总表!I1309&gt;0,LOG(游戏总表!I1309,10),"")</f>
        <v>2.287801729930226</v>
      </c>
      <c r="AA1309" s="24" t="str">
        <f>IF(AND(游戏总表!I1309&gt;0,游戏总表!Q1309="高热度（&gt;198）"),LOG(游戏总表!I1309,10),"")</f>
        <v/>
      </c>
      <c r="AB1309" s="24">
        <f>IF(AND(游戏总表!I1309&gt;0,游戏总表!Q1309="低热度（≤198）"),LOG(游戏总表!I1309,10),"")</f>
        <v>2.287801729930226</v>
      </c>
      <c r="AC1309" s="24" t="str">
        <f>IF(AND(游戏总表!I1309&gt;0,游戏总表!R1309="全年龄"),LOG(游戏总表!I1309,10),"")</f>
        <v/>
      </c>
      <c r="AD1309" s="24">
        <f>IF(AND(游戏总表!I1309&gt;0,游戏总表!R1309="非全年龄"),LOG(游戏总表!I1309,10),"")</f>
        <v>2.287801729930226</v>
      </c>
    </row>
    <row r="1310" spans="25:30">
      <c r="Y1310">
        <f>游戏总表!F1310</f>
        <v>51.81</v>
      </c>
      <c r="Z1310" s="24">
        <f>IF(游戏总表!I1310&gt;0,LOG(游戏总表!I1310,10),"")</f>
        <v>4.8427963951755792</v>
      </c>
      <c r="AA1310" s="24">
        <f>IF(AND(游戏总表!I1310&gt;0,游戏总表!Q1310="高热度（&gt;198）"),LOG(游戏总表!I1310,10),"")</f>
        <v>4.8427963951755792</v>
      </c>
      <c r="AB1310" s="24" t="str">
        <f>IF(AND(游戏总表!I1310&gt;0,游戏总表!Q1310="低热度（≤198）"),LOG(游戏总表!I1310,10),"")</f>
        <v/>
      </c>
      <c r="AC1310" s="24">
        <f>IF(AND(游戏总表!I1310&gt;0,游戏总表!R1310="全年龄"),LOG(游戏总表!I1310,10),"")</f>
        <v>4.8427963951755792</v>
      </c>
      <c r="AD1310" s="24" t="str">
        <f>IF(AND(游戏总表!I1310&gt;0,游戏总表!R1310="非全年龄"),LOG(游戏总表!I1310,10),"")</f>
        <v/>
      </c>
    </row>
    <row r="1311" spans="25:30">
      <c r="Y1311">
        <f>游戏总表!F1311</f>
        <v>51.81</v>
      </c>
      <c r="Z1311" s="24">
        <f>IF(游戏总表!I1311&gt;0,LOG(游戏总表!I1311,10),"")</f>
        <v>4.0655797147284485</v>
      </c>
      <c r="AA1311" s="24" t="str">
        <f>IF(AND(游戏总表!I1311&gt;0,游戏总表!Q1311="高热度（&gt;198）"),LOG(游戏总表!I1311,10),"")</f>
        <v/>
      </c>
      <c r="AB1311" s="24">
        <f>IF(AND(游戏总表!I1311&gt;0,游戏总表!Q1311="低热度（≤198）"),LOG(游戏总表!I1311,10),"")</f>
        <v>4.0655797147284485</v>
      </c>
      <c r="AC1311" s="24" t="str">
        <f>IF(AND(游戏总表!I1311&gt;0,游戏总表!R1311="全年龄"),LOG(游戏总表!I1311,10),"")</f>
        <v/>
      </c>
      <c r="AD1311" s="24">
        <f>IF(AND(游戏总表!I1311&gt;0,游戏总表!R1311="非全年龄"),LOG(游戏总表!I1311,10),"")</f>
        <v>4.0655797147284485</v>
      </c>
    </row>
    <row r="1312" spans="25:30">
      <c r="Y1312">
        <f>游戏总表!F1312</f>
        <v>51.78</v>
      </c>
      <c r="Z1312" s="24">
        <f>IF(游戏总表!I1312&gt;0,LOG(游戏总表!I1312,10),"")</f>
        <v>3.6033609243483804</v>
      </c>
      <c r="AA1312" s="24" t="str">
        <f>IF(AND(游戏总表!I1312&gt;0,游戏总表!Q1312="高热度（&gt;198）"),LOG(游戏总表!I1312,10),"")</f>
        <v/>
      </c>
      <c r="AB1312" s="24">
        <f>IF(AND(游戏总表!I1312&gt;0,游戏总表!Q1312="低热度（≤198）"),LOG(游戏总表!I1312,10),"")</f>
        <v>3.6033609243483804</v>
      </c>
      <c r="AC1312" s="24" t="str">
        <f>IF(AND(游戏总表!I1312&gt;0,游戏总表!R1312="全年龄"),LOG(游戏总表!I1312,10),"")</f>
        <v/>
      </c>
      <c r="AD1312" s="24">
        <f>IF(AND(游戏总表!I1312&gt;0,游戏总表!R1312="非全年龄"),LOG(游戏总表!I1312,10),"")</f>
        <v>3.6033609243483804</v>
      </c>
    </row>
    <row r="1313" spans="25:30">
      <c r="Y1313">
        <f>游戏总表!F1313</f>
        <v>51.78</v>
      </c>
      <c r="Z1313" s="24">
        <f>IF(游戏总表!I1313&gt;0,LOG(游戏总表!I1313,10),"")</f>
        <v>4.1305588998640141</v>
      </c>
      <c r="AA1313" s="24">
        <f>IF(AND(游戏总表!I1313&gt;0,游戏总表!Q1313="高热度（&gt;198）"),LOG(游戏总表!I1313,10),"")</f>
        <v>4.1305588998640141</v>
      </c>
      <c r="AB1313" s="24" t="str">
        <f>IF(AND(游戏总表!I1313&gt;0,游戏总表!Q1313="低热度（≤198）"),LOG(游戏总表!I1313,10),"")</f>
        <v/>
      </c>
      <c r="AC1313" s="24">
        <f>IF(AND(游戏总表!I1313&gt;0,游戏总表!R1313="全年龄"),LOG(游戏总表!I1313,10),"")</f>
        <v>4.1305588998640141</v>
      </c>
      <c r="AD1313" s="24" t="str">
        <f>IF(AND(游戏总表!I1313&gt;0,游戏总表!R1313="非全年龄"),LOG(游戏总表!I1313,10),"")</f>
        <v/>
      </c>
    </row>
    <row r="1314" spans="25:30">
      <c r="Y1314">
        <f>游戏总表!F1314</f>
        <v>51.75</v>
      </c>
      <c r="Z1314" s="24">
        <f>IF(游戏总表!I1314&gt;0,LOG(游戏总表!I1314,10),"")</f>
        <v>1.1760912590556811</v>
      </c>
      <c r="AA1314" s="24" t="str">
        <f>IF(AND(游戏总表!I1314&gt;0,游戏总表!Q1314="高热度（&gt;198）"),LOG(游戏总表!I1314,10),"")</f>
        <v/>
      </c>
      <c r="AB1314" s="24">
        <f>IF(AND(游戏总表!I1314&gt;0,游戏总表!Q1314="低热度（≤198）"),LOG(游戏总表!I1314,10),"")</f>
        <v>1.1760912590556811</v>
      </c>
      <c r="AC1314" s="24">
        <f>IF(AND(游戏总表!I1314&gt;0,游戏总表!R1314="全年龄"),LOG(游戏总表!I1314,10),"")</f>
        <v>1.1760912590556811</v>
      </c>
      <c r="AD1314" s="24" t="str">
        <f>IF(AND(游戏总表!I1314&gt;0,游戏总表!R1314="非全年龄"),LOG(游戏总表!I1314,10),"")</f>
        <v/>
      </c>
    </row>
    <row r="1315" spans="25:30">
      <c r="Y1315">
        <f>游戏总表!F1315</f>
        <v>51.61</v>
      </c>
      <c r="Z1315" s="24">
        <f>IF(游戏总表!I1315&gt;0,LOG(游戏总表!I1315,10),"")</f>
        <v>2.9143431571194403</v>
      </c>
      <c r="AA1315" s="24" t="str">
        <f>IF(AND(游戏总表!I1315&gt;0,游戏总表!Q1315="高热度（&gt;198）"),LOG(游戏总表!I1315,10),"")</f>
        <v/>
      </c>
      <c r="AB1315" s="24">
        <f>IF(AND(游戏总表!I1315&gt;0,游戏总表!Q1315="低热度（≤198）"),LOG(游戏总表!I1315,10),"")</f>
        <v>2.9143431571194403</v>
      </c>
      <c r="AC1315" s="24" t="str">
        <f>IF(AND(游戏总表!I1315&gt;0,游戏总表!R1315="全年龄"),LOG(游戏总表!I1315,10),"")</f>
        <v/>
      </c>
      <c r="AD1315" s="24">
        <f>IF(AND(游戏总表!I1315&gt;0,游戏总表!R1315="非全年龄"),LOG(游戏总表!I1315,10),"")</f>
        <v>2.9143431571194403</v>
      </c>
    </row>
    <row r="1316" spans="25:30">
      <c r="Y1316">
        <f>游戏总表!F1316</f>
        <v>51.61</v>
      </c>
      <c r="Z1316" s="24">
        <f>IF(游戏总表!I1316&gt;0,LOG(游戏总表!I1316,10),"")</f>
        <v>3.2327420627207366</v>
      </c>
      <c r="AA1316" s="24" t="str">
        <f>IF(AND(游戏总表!I1316&gt;0,游戏总表!Q1316="高热度（&gt;198）"),LOG(游戏总表!I1316,10),"")</f>
        <v/>
      </c>
      <c r="AB1316" s="24">
        <f>IF(AND(游戏总表!I1316&gt;0,游戏总表!Q1316="低热度（≤198）"),LOG(游戏总表!I1316,10),"")</f>
        <v>3.2327420627207366</v>
      </c>
      <c r="AC1316" s="24" t="str">
        <f>IF(AND(游戏总表!I1316&gt;0,游戏总表!R1316="全年龄"),LOG(游戏总表!I1316,10),"")</f>
        <v/>
      </c>
      <c r="AD1316" s="24">
        <f>IF(AND(游戏总表!I1316&gt;0,游戏总表!R1316="非全年龄"),LOG(游戏总表!I1316,10),"")</f>
        <v>3.2327420627207366</v>
      </c>
    </row>
    <row r="1317" spans="25:30">
      <c r="Y1317">
        <f>游戏总表!F1317</f>
        <v>51.61</v>
      </c>
      <c r="Z1317" s="24">
        <f>IF(游戏总表!I1317&gt;0,LOG(游戏总表!I1317,10),"")</f>
        <v>2.5987905067631152</v>
      </c>
      <c r="AA1317" s="24" t="str">
        <f>IF(AND(游戏总表!I1317&gt;0,游戏总表!Q1317="高热度（&gt;198）"),LOG(游戏总表!I1317,10),"")</f>
        <v/>
      </c>
      <c r="AB1317" s="24">
        <f>IF(AND(游戏总表!I1317&gt;0,游戏总表!Q1317="低热度（≤198）"),LOG(游戏总表!I1317,10),"")</f>
        <v>2.5987905067631152</v>
      </c>
      <c r="AC1317" s="24" t="str">
        <f>IF(AND(游戏总表!I1317&gt;0,游戏总表!R1317="全年龄"),LOG(游戏总表!I1317,10),"")</f>
        <v/>
      </c>
      <c r="AD1317" s="24">
        <f>IF(AND(游戏总表!I1317&gt;0,游戏总表!R1317="非全年龄"),LOG(游戏总表!I1317,10),"")</f>
        <v>2.5987905067631152</v>
      </c>
    </row>
    <row r="1318" spans="25:30">
      <c r="Y1318">
        <f>游戏总表!F1318</f>
        <v>51.61</v>
      </c>
      <c r="Z1318" s="24">
        <f>IF(游戏总表!I1318&gt;0,LOG(游戏总表!I1318,10),"")</f>
        <v>0</v>
      </c>
      <c r="AA1318" s="24" t="str">
        <f>IF(AND(游戏总表!I1318&gt;0,游戏总表!Q1318="高热度（&gt;198）"),LOG(游戏总表!I1318,10),"")</f>
        <v/>
      </c>
      <c r="AB1318" s="24">
        <f>IF(AND(游戏总表!I1318&gt;0,游戏总表!Q1318="低热度（≤198）"),LOG(游戏总表!I1318,10),"")</f>
        <v>0</v>
      </c>
      <c r="AC1318" s="24" t="str">
        <f>IF(AND(游戏总表!I1318&gt;0,游戏总表!R1318="全年龄"),LOG(游戏总表!I1318,10),"")</f>
        <v/>
      </c>
      <c r="AD1318" s="24">
        <f>IF(AND(游戏总表!I1318&gt;0,游戏总表!R1318="非全年龄"),LOG(游戏总表!I1318,10),"")</f>
        <v>0</v>
      </c>
    </row>
    <row r="1319" spans="25:30">
      <c r="Y1319">
        <f>游戏总表!F1319</f>
        <v>51.58</v>
      </c>
      <c r="Z1319" s="24">
        <f>IF(游戏总表!I1319&gt;0,LOG(游戏总表!I1319,10),"")</f>
        <v>1.5314789170422551</v>
      </c>
      <c r="AA1319" s="24" t="str">
        <f>IF(AND(游戏总表!I1319&gt;0,游戏总表!Q1319="高热度（&gt;198）"),LOG(游戏总表!I1319,10),"")</f>
        <v/>
      </c>
      <c r="AB1319" s="24">
        <f>IF(AND(游戏总表!I1319&gt;0,游戏总表!Q1319="低热度（≤198）"),LOG(游戏总表!I1319,10),"")</f>
        <v>1.5314789170422551</v>
      </c>
      <c r="AC1319" s="24" t="str">
        <f>IF(AND(游戏总表!I1319&gt;0,游戏总表!R1319="全年龄"),LOG(游戏总表!I1319,10),"")</f>
        <v/>
      </c>
      <c r="AD1319" s="24">
        <f>IF(AND(游戏总表!I1319&gt;0,游戏总表!R1319="非全年龄"),LOG(游戏总表!I1319,10),"")</f>
        <v>1.5314789170422551</v>
      </c>
    </row>
    <row r="1320" spans="25:30">
      <c r="Y1320">
        <f>游戏总表!F1320</f>
        <v>51.58</v>
      </c>
      <c r="Z1320" s="24">
        <f>IF(游戏总表!I1320&gt;0,LOG(游戏总表!I1320,10),"")</f>
        <v>3.2068258760318495</v>
      </c>
      <c r="AA1320" s="24" t="str">
        <f>IF(AND(游戏总表!I1320&gt;0,游戏总表!Q1320="高热度（&gt;198）"),LOG(游戏总表!I1320,10),"")</f>
        <v/>
      </c>
      <c r="AB1320" s="24">
        <f>IF(AND(游戏总表!I1320&gt;0,游戏总表!Q1320="低热度（≤198）"),LOG(游戏总表!I1320,10),"")</f>
        <v>3.2068258760318495</v>
      </c>
      <c r="AC1320" s="24" t="str">
        <f>IF(AND(游戏总表!I1320&gt;0,游戏总表!R1320="全年龄"),LOG(游戏总表!I1320,10),"")</f>
        <v/>
      </c>
      <c r="AD1320" s="24">
        <f>IF(AND(游戏总表!I1320&gt;0,游戏总表!R1320="非全年龄"),LOG(游戏总表!I1320,10),"")</f>
        <v>3.2068258760318495</v>
      </c>
    </row>
    <row r="1321" spans="25:30">
      <c r="Y1321">
        <f>游戏总表!F1321</f>
        <v>51.55</v>
      </c>
      <c r="Z1321" s="24">
        <f>IF(游戏总表!I1321&gt;0,LOG(游戏总表!I1321,10),"")</f>
        <v>4.0288151698468866</v>
      </c>
      <c r="AA1321" s="24">
        <f>IF(AND(游戏总表!I1321&gt;0,游戏总表!Q1321="高热度（&gt;198）"),LOG(游戏总表!I1321,10),"")</f>
        <v>4.0288151698468866</v>
      </c>
      <c r="AB1321" s="24" t="str">
        <f>IF(AND(游戏总表!I1321&gt;0,游戏总表!Q1321="低热度（≤198）"),LOG(游戏总表!I1321,10),"")</f>
        <v/>
      </c>
      <c r="AC1321" s="24">
        <f>IF(AND(游戏总表!I1321&gt;0,游戏总表!R1321="全年龄"),LOG(游戏总表!I1321,10),"")</f>
        <v>4.0288151698468866</v>
      </c>
      <c r="AD1321" s="24" t="str">
        <f>IF(AND(游戏总表!I1321&gt;0,游戏总表!R1321="非全年龄"),LOG(游戏总表!I1321,10),"")</f>
        <v/>
      </c>
    </row>
    <row r="1322" spans="25:30">
      <c r="Y1322">
        <f>游戏总表!F1322</f>
        <v>51.55</v>
      </c>
      <c r="Z1322" s="24">
        <f>IF(游戏总表!I1322&gt;0,LOG(游戏总表!I1322,10),"")</f>
        <v>2.0170333392987803</v>
      </c>
      <c r="AA1322" s="24" t="str">
        <f>IF(AND(游戏总表!I1322&gt;0,游戏总表!Q1322="高热度（&gt;198）"),LOG(游戏总表!I1322,10),"")</f>
        <v/>
      </c>
      <c r="AB1322" s="24">
        <f>IF(AND(游戏总表!I1322&gt;0,游戏总表!Q1322="低热度（≤198）"),LOG(游戏总表!I1322,10),"")</f>
        <v>2.0170333392987803</v>
      </c>
      <c r="AC1322" s="24">
        <f>IF(AND(游戏总表!I1322&gt;0,游戏总表!R1322="全年龄"),LOG(游戏总表!I1322,10),"")</f>
        <v>2.0170333392987803</v>
      </c>
      <c r="AD1322" s="24" t="str">
        <f>IF(AND(游戏总表!I1322&gt;0,游戏总表!R1322="非全年龄"),LOG(游戏总表!I1322,10),"")</f>
        <v/>
      </c>
    </row>
    <row r="1323" spans="25:30">
      <c r="Y1323">
        <f>游戏总表!F1323</f>
        <v>51.55</v>
      </c>
      <c r="Z1323" s="24">
        <f>IF(游戏总表!I1323&gt;0,LOG(游戏总表!I1323,10),"")</f>
        <v>3.3201462861110538</v>
      </c>
      <c r="AA1323" s="24" t="str">
        <f>IF(AND(游戏总表!I1323&gt;0,游戏总表!Q1323="高热度（&gt;198）"),LOG(游戏总表!I1323,10),"")</f>
        <v/>
      </c>
      <c r="AB1323" s="24">
        <f>IF(AND(游戏总表!I1323&gt;0,游戏总表!Q1323="低热度（≤198）"),LOG(游戏总表!I1323,10),"")</f>
        <v>3.3201462861110538</v>
      </c>
      <c r="AC1323" s="24" t="str">
        <f>IF(AND(游戏总表!I1323&gt;0,游戏总表!R1323="全年龄"),LOG(游戏总表!I1323,10),"")</f>
        <v/>
      </c>
      <c r="AD1323" s="24">
        <f>IF(AND(游戏总表!I1323&gt;0,游戏总表!R1323="非全年龄"),LOG(游戏总表!I1323,10),"")</f>
        <v>3.3201462861110538</v>
      </c>
    </row>
    <row r="1324" spans="25:30">
      <c r="Y1324">
        <f>游戏总表!F1324</f>
        <v>51.55</v>
      </c>
      <c r="Z1324" s="24" t="str">
        <f>IF(游戏总表!I1324&gt;0,LOG(游戏总表!I1324,10),"")</f>
        <v/>
      </c>
      <c r="AA1324" s="24" t="str">
        <f>IF(AND(游戏总表!I1324&gt;0,游戏总表!Q1324="高热度（&gt;198）"),LOG(游戏总表!I1324,10),"")</f>
        <v/>
      </c>
      <c r="AB1324" s="24" t="str">
        <f>IF(AND(游戏总表!I1324&gt;0,游戏总表!Q1324="低热度（≤198）"),LOG(游戏总表!I1324,10),"")</f>
        <v/>
      </c>
      <c r="AC1324" s="24" t="str">
        <f>IF(AND(游戏总表!I1324&gt;0,游戏总表!R1324="全年龄"),LOG(游戏总表!I1324,10),"")</f>
        <v/>
      </c>
      <c r="AD1324" s="24" t="str">
        <f>IF(AND(游戏总表!I1324&gt;0,游戏总表!R1324="非全年龄"),LOG(游戏总表!I1324,10),"")</f>
        <v/>
      </c>
    </row>
    <row r="1325" spans="25:30">
      <c r="Y1325">
        <f>游戏总表!F1325</f>
        <v>51.55</v>
      </c>
      <c r="Z1325" s="24" t="str">
        <f>IF(游戏总表!I1325&gt;0,LOG(游戏总表!I1325,10),"")</f>
        <v/>
      </c>
      <c r="AA1325" s="24" t="str">
        <f>IF(AND(游戏总表!I1325&gt;0,游戏总表!Q1325="高热度（&gt;198）"),LOG(游戏总表!I1325,10),"")</f>
        <v/>
      </c>
      <c r="AB1325" s="24" t="str">
        <f>IF(AND(游戏总表!I1325&gt;0,游戏总表!Q1325="低热度（≤198）"),LOG(游戏总表!I1325,10),"")</f>
        <v/>
      </c>
      <c r="AC1325" s="24" t="str">
        <f>IF(AND(游戏总表!I1325&gt;0,游戏总表!R1325="全年龄"),LOG(游戏总表!I1325,10),"")</f>
        <v/>
      </c>
      <c r="AD1325" s="24" t="str">
        <f>IF(AND(游戏总表!I1325&gt;0,游戏总表!R1325="非全年龄"),LOG(游戏总表!I1325,10),"")</f>
        <v/>
      </c>
    </row>
    <row r="1326" spans="25:30">
      <c r="Y1326">
        <f>游戏总表!F1326</f>
        <v>51.45</v>
      </c>
      <c r="Z1326" s="24">
        <f>IF(游戏总表!I1326&gt;0,LOG(游戏总表!I1326,10),"")</f>
        <v>3.8739015978644611</v>
      </c>
      <c r="AA1326" s="24" t="str">
        <f>IF(AND(游戏总表!I1326&gt;0,游戏总表!Q1326="高热度（&gt;198）"),LOG(游戏总表!I1326,10),"")</f>
        <v/>
      </c>
      <c r="AB1326" s="24">
        <f>IF(AND(游戏总表!I1326&gt;0,游戏总表!Q1326="低热度（≤198）"),LOG(游戏总表!I1326,10),"")</f>
        <v>3.8739015978644611</v>
      </c>
      <c r="AC1326" s="24" t="str">
        <f>IF(AND(游戏总表!I1326&gt;0,游戏总表!R1326="全年龄"),LOG(游戏总表!I1326,10),"")</f>
        <v/>
      </c>
      <c r="AD1326" s="24">
        <f>IF(AND(游戏总表!I1326&gt;0,游戏总表!R1326="非全年龄"),LOG(游戏总表!I1326,10),"")</f>
        <v>3.8739015978644611</v>
      </c>
    </row>
    <row r="1327" spans="25:30">
      <c r="Y1327">
        <f>游戏总表!F1327</f>
        <v>51.42</v>
      </c>
      <c r="Z1327" s="24">
        <f>IF(游戏总表!I1327&gt;0,LOG(游戏总表!I1327,10),"")</f>
        <v>3.6143698395482882</v>
      </c>
      <c r="AA1327" s="24" t="str">
        <f>IF(AND(游戏总表!I1327&gt;0,游戏总表!Q1327="高热度（&gt;198）"),LOG(游戏总表!I1327,10),"")</f>
        <v/>
      </c>
      <c r="AB1327" s="24">
        <f>IF(AND(游戏总表!I1327&gt;0,游戏总表!Q1327="低热度（≤198）"),LOG(游戏总表!I1327,10),"")</f>
        <v>3.6143698395482882</v>
      </c>
      <c r="AC1327" s="24">
        <f>IF(AND(游戏总表!I1327&gt;0,游戏总表!R1327="全年龄"),LOG(游戏总表!I1327,10),"")</f>
        <v>3.6143698395482882</v>
      </c>
      <c r="AD1327" s="24" t="str">
        <f>IF(AND(游戏总表!I1327&gt;0,游戏总表!R1327="非全年龄"),LOG(游戏总表!I1327,10),"")</f>
        <v/>
      </c>
    </row>
    <row r="1328" spans="25:30">
      <c r="Y1328">
        <f>游戏总表!F1328</f>
        <v>51.42</v>
      </c>
      <c r="Z1328" s="24">
        <f>IF(游戏总表!I1328&gt;0,LOG(游戏总表!I1328,10),"")</f>
        <v>4.0457531475941408</v>
      </c>
      <c r="AA1328" s="24">
        <f>IF(AND(游戏总表!I1328&gt;0,游戏总表!Q1328="高热度（&gt;198）"),LOG(游戏总表!I1328,10),"")</f>
        <v>4.0457531475941408</v>
      </c>
      <c r="AB1328" s="24" t="str">
        <f>IF(AND(游戏总表!I1328&gt;0,游戏总表!Q1328="低热度（≤198）"),LOG(游戏总表!I1328,10),"")</f>
        <v/>
      </c>
      <c r="AC1328" s="24" t="str">
        <f>IF(AND(游戏总表!I1328&gt;0,游戏总表!R1328="全年龄"),LOG(游戏总表!I1328,10),"")</f>
        <v/>
      </c>
      <c r="AD1328" s="24">
        <f>IF(AND(游戏总表!I1328&gt;0,游戏总表!R1328="非全年龄"),LOG(游戏总表!I1328,10),"")</f>
        <v>4.0457531475941408</v>
      </c>
    </row>
    <row r="1329" spans="25:30">
      <c r="Y1329">
        <f>游戏总表!F1329</f>
        <v>51.38</v>
      </c>
      <c r="Z1329" s="24">
        <f>IF(游戏总表!I1329&gt;0,LOG(游戏总表!I1329,10),"")</f>
        <v>0</v>
      </c>
      <c r="AA1329" s="24" t="str">
        <f>IF(AND(游戏总表!I1329&gt;0,游戏总表!Q1329="高热度（&gt;198）"),LOG(游戏总表!I1329,10),"")</f>
        <v/>
      </c>
      <c r="AB1329" s="24">
        <f>IF(AND(游戏总表!I1329&gt;0,游戏总表!Q1329="低热度（≤198）"),LOG(游戏总表!I1329,10),"")</f>
        <v>0</v>
      </c>
      <c r="AC1329" s="24" t="str">
        <f>IF(AND(游戏总表!I1329&gt;0,游戏总表!R1329="全年龄"),LOG(游戏总表!I1329,10),"")</f>
        <v/>
      </c>
      <c r="AD1329" s="24">
        <f>IF(AND(游戏总表!I1329&gt;0,游戏总表!R1329="非全年龄"),LOG(游戏总表!I1329,10),"")</f>
        <v>0</v>
      </c>
    </row>
    <row r="1330" spans="25:30">
      <c r="Y1330">
        <f>游戏总表!F1330</f>
        <v>51.38</v>
      </c>
      <c r="Z1330" s="24" t="str">
        <f>IF(游戏总表!I1330&gt;0,LOG(游戏总表!I1330,10),"")</f>
        <v/>
      </c>
      <c r="AA1330" s="24" t="str">
        <f>IF(AND(游戏总表!I1330&gt;0,游戏总表!Q1330="高热度（&gt;198）"),LOG(游戏总表!I1330,10),"")</f>
        <v/>
      </c>
      <c r="AB1330" s="24" t="str">
        <f>IF(AND(游戏总表!I1330&gt;0,游戏总表!Q1330="低热度（≤198）"),LOG(游戏总表!I1330,10),"")</f>
        <v/>
      </c>
      <c r="AC1330" s="24" t="str">
        <f>IF(AND(游戏总表!I1330&gt;0,游戏总表!R1330="全年龄"),LOG(游戏总表!I1330,10),"")</f>
        <v/>
      </c>
      <c r="AD1330" s="24" t="str">
        <f>IF(AND(游戏总表!I1330&gt;0,游戏总表!R1330="非全年龄"),LOG(游戏总表!I1330,10),"")</f>
        <v/>
      </c>
    </row>
    <row r="1331" spans="25:30">
      <c r="Y1331">
        <f>游戏总表!F1331</f>
        <v>51.38</v>
      </c>
      <c r="Z1331" s="24">
        <f>IF(游戏总表!I1331&gt;0,LOG(游戏总表!I1331,10),"")</f>
        <v>0</v>
      </c>
      <c r="AA1331" s="24" t="str">
        <f>IF(AND(游戏总表!I1331&gt;0,游戏总表!Q1331="高热度（&gt;198）"),LOG(游戏总表!I1331,10),"")</f>
        <v/>
      </c>
      <c r="AB1331" s="24">
        <f>IF(AND(游戏总表!I1331&gt;0,游戏总表!Q1331="低热度（≤198）"),LOG(游戏总表!I1331,10),"")</f>
        <v>0</v>
      </c>
      <c r="AC1331" s="24" t="str">
        <f>IF(AND(游戏总表!I1331&gt;0,游戏总表!R1331="全年龄"),LOG(游戏总表!I1331,10),"")</f>
        <v/>
      </c>
      <c r="AD1331" s="24">
        <f>IF(AND(游戏总表!I1331&gt;0,游戏总表!R1331="非全年龄"),LOG(游戏总表!I1331,10),"")</f>
        <v>0</v>
      </c>
    </row>
    <row r="1332" spans="25:30">
      <c r="Y1332">
        <f>游戏总表!F1332</f>
        <v>51.38</v>
      </c>
      <c r="Z1332" s="24" t="str">
        <f>IF(游戏总表!I1332&gt;0,LOG(游戏总表!I1332,10),"")</f>
        <v/>
      </c>
      <c r="AA1332" s="24" t="str">
        <f>IF(AND(游戏总表!I1332&gt;0,游戏总表!Q1332="高热度（&gt;198）"),LOG(游戏总表!I1332,10),"")</f>
        <v/>
      </c>
      <c r="AB1332" s="24" t="str">
        <f>IF(AND(游戏总表!I1332&gt;0,游戏总表!Q1332="低热度（≤198）"),LOG(游戏总表!I1332,10),"")</f>
        <v/>
      </c>
      <c r="AC1332" s="24" t="str">
        <f>IF(AND(游戏总表!I1332&gt;0,游戏总表!R1332="全年龄"),LOG(游戏总表!I1332,10),"")</f>
        <v/>
      </c>
      <c r="AD1332" s="24" t="str">
        <f>IF(AND(游戏总表!I1332&gt;0,游戏总表!R1332="非全年龄"),LOG(游戏总表!I1332,10),"")</f>
        <v/>
      </c>
    </row>
    <row r="1333" spans="25:30">
      <c r="Y1333">
        <f>游戏总表!F1333</f>
        <v>51.38</v>
      </c>
      <c r="Z1333" s="24">
        <f>IF(游戏总表!I1333&gt;0,LOG(游戏总表!I1333,10),"")</f>
        <v>2.9415114326344027</v>
      </c>
      <c r="AA1333" s="24" t="str">
        <f>IF(AND(游戏总表!I1333&gt;0,游戏总表!Q1333="高热度（&gt;198）"),LOG(游戏总表!I1333,10),"")</f>
        <v/>
      </c>
      <c r="AB1333" s="24">
        <f>IF(AND(游戏总表!I1333&gt;0,游戏总表!Q1333="低热度（≤198）"),LOG(游戏总表!I1333,10),"")</f>
        <v>2.9415114326344027</v>
      </c>
      <c r="AC1333" s="24">
        <f>IF(AND(游戏总表!I1333&gt;0,游戏总表!R1333="全年龄"),LOG(游戏总表!I1333,10),"")</f>
        <v>2.9415114326344027</v>
      </c>
      <c r="AD1333" s="24" t="str">
        <f>IF(AND(游戏总表!I1333&gt;0,游戏总表!R1333="非全年龄"),LOG(游戏总表!I1333,10),"")</f>
        <v/>
      </c>
    </row>
    <row r="1334" spans="25:30">
      <c r="Y1334">
        <f>游戏总表!F1334</f>
        <v>51.35</v>
      </c>
      <c r="Z1334" s="24">
        <f>IF(游戏总表!I1334&gt;0,LOG(游戏总表!I1334,10),"")</f>
        <v>3.3721752861150636</v>
      </c>
      <c r="AA1334" s="24" t="str">
        <f>IF(AND(游戏总表!I1334&gt;0,游戏总表!Q1334="高热度（&gt;198）"),LOG(游戏总表!I1334,10),"")</f>
        <v/>
      </c>
      <c r="AB1334" s="24">
        <f>IF(AND(游戏总表!I1334&gt;0,游戏总表!Q1334="低热度（≤198）"),LOG(游戏总表!I1334,10),"")</f>
        <v>3.3721752861150636</v>
      </c>
      <c r="AC1334" s="24" t="str">
        <f>IF(AND(游戏总表!I1334&gt;0,游戏总表!R1334="全年龄"),LOG(游戏总表!I1334,10),"")</f>
        <v/>
      </c>
      <c r="AD1334" s="24">
        <f>IF(AND(游戏总表!I1334&gt;0,游戏总表!R1334="非全年龄"),LOG(游戏总表!I1334,10),"")</f>
        <v>3.3721752861150636</v>
      </c>
    </row>
    <row r="1335" spans="25:30">
      <c r="Y1335">
        <f>游戏总表!F1335</f>
        <v>51.35</v>
      </c>
      <c r="Z1335" s="24">
        <f>IF(游戏总表!I1335&gt;0,LOG(游戏总表!I1335,10),"")</f>
        <v>3.4563660331290427</v>
      </c>
      <c r="AA1335" s="24">
        <f>IF(AND(游戏总表!I1335&gt;0,游戏总表!Q1335="高热度（&gt;198）"),LOG(游戏总表!I1335,10),"")</f>
        <v>3.4563660331290427</v>
      </c>
      <c r="AB1335" s="24" t="str">
        <f>IF(AND(游戏总表!I1335&gt;0,游戏总表!Q1335="低热度（≤198）"),LOG(游戏总表!I1335,10),"")</f>
        <v/>
      </c>
      <c r="AC1335" s="24">
        <f>IF(AND(游戏总表!I1335&gt;0,游戏总表!R1335="全年龄"),LOG(游戏总表!I1335,10),"")</f>
        <v>3.4563660331290427</v>
      </c>
      <c r="AD1335" s="24" t="str">
        <f>IF(AND(游戏总表!I1335&gt;0,游戏总表!R1335="非全年龄"),LOG(游戏总表!I1335,10),"")</f>
        <v/>
      </c>
    </row>
    <row r="1336" spans="25:30">
      <c r="Y1336">
        <f>游戏总表!F1336</f>
        <v>51.35</v>
      </c>
      <c r="Z1336" s="24">
        <f>IF(游戏总表!I1336&gt;0,LOG(游戏总表!I1336,10),"")</f>
        <v>3.1442627737619904</v>
      </c>
      <c r="AA1336" s="24" t="str">
        <f>IF(AND(游戏总表!I1336&gt;0,游戏总表!Q1336="高热度（&gt;198）"),LOG(游戏总表!I1336,10),"")</f>
        <v/>
      </c>
      <c r="AB1336" s="24">
        <f>IF(AND(游戏总表!I1336&gt;0,游戏总表!Q1336="低热度（≤198）"),LOG(游戏总表!I1336,10),"")</f>
        <v>3.1442627737619904</v>
      </c>
      <c r="AC1336" s="24">
        <f>IF(AND(游戏总表!I1336&gt;0,游戏总表!R1336="全年龄"),LOG(游戏总表!I1336,10),"")</f>
        <v>3.1442627737619904</v>
      </c>
      <c r="AD1336" s="24" t="str">
        <f>IF(AND(游戏总表!I1336&gt;0,游戏总表!R1336="非全年龄"),LOG(游戏总表!I1336,10),"")</f>
        <v/>
      </c>
    </row>
    <row r="1337" spans="25:30">
      <c r="Y1337">
        <f>游戏总表!F1337</f>
        <v>51.35</v>
      </c>
      <c r="Z1337" s="24">
        <f>IF(游戏总表!I1337&gt;0,LOG(游戏总表!I1337,10),"")</f>
        <v>2.2253092817258624</v>
      </c>
      <c r="AA1337" s="24" t="str">
        <f>IF(AND(游戏总表!I1337&gt;0,游戏总表!Q1337="高热度（&gt;198）"),LOG(游戏总表!I1337,10),"")</f>
        <v/>
      </c>
      <c r="AB1337" s="24">
        <f>IF(AND(游戏总表!I1337&gt;0,游戏总表!Q1337="低热度（≤198）"),LOG(游戏总表!I1337,10),"")</f>
        <v>2.2253092817258624</v>
      </c>
      <c r="AC1337" s="24">
        <f>IF(AND(游戏总表!I1337&gt;0,游戏总表!R1337="全年龄"),LOG(游戏总表!I1337,10),"")</f>
        <v>2.2253092817258624</v>
      </c>
      <c r="AD1337" s="24" t="str">
        <f>IF(AND(游戏总表!I1337&gt;0,游戏总表!R1337="非全年龄"),LOG(游戏总表!I1337,10),"")</f>
        <v/>
      </c>
    </row>
    <row r="1338" spans="25:30">
      <c r="Y1338">
        <f>游戏总表!F1338</f>
        <v>51.35</v>
      </c>
      <c r="Z1338" s="24">
        <f>IF(游戏总表!I1338&gt;0,LOG(游戏总表!I1338,10),"")</f>
        <v>2.5943925503754266</v>
      </c>
      <c r="AA1338" s="24" t="str">
        <f>IF(AND(游戏总表!I1338&gt;0,游戏总表!Q1338="高热度（&gt;198）"),LOG(游戏总表!I1338,10),"")</f>
        <v/>
      </c>
      <c r="AB1338" s="24">
        <f>IF(AND(游戏总表!I1338&gt;0,游戏总表!Q1338="低热度（≤198）"),LOG(游戏总表!I1338,10),"")</f>
        <v>2.5943925503754266</v>
      </c>
      <c r="AC1338" s="24" t="str">
        <f>IF(AND(游戏总表!I1338&gt;0,游戏总表!R1338="全年龄"),LOG(游戏总表!I1338,10),"")</f>
        <v/>
      </c>
      <c r="AD1338" s="24">
        <f>IF(AND(游戏总表!I1338&gt;0,游戏总表!R1338="非全年龄"),LOG(游戏总表!I1338,10),"")</f>
        <v>2.5943925503754266</v>
      </c>
    </row>
    <row r="1339" spans="25:30">
      <c r="Y1339">
        <f>游戏总表!F1339</f>
        <v>51.32</v>
      </c>
      <c r="Z1339" s="24">
        <f>IF(游戏总表!I1339&gt;0,LOG(游戏总表!I1339,10),"")</f>
        <v>4.8216838065806078</v>
      </c>
      <c r="AA1339" s="24">
        <f>IF(AND(游戏总表!I1339&gt;0,游戏总表!Q1339="高热度（&gt;198）"),LOG(游戏总表!I1339,10),"")</f>
        <v>4.8216838065806078</v>
      </c>
      <c r="AB1339" s="24" t="str">
        <f>IF(AND(游戏总表!I1339&gt;0,游戏总表!Q1339="低热度（≤198）"),LOG(游戏总表!I1339,10),"")</f>
        <v/>
      </c>
      <c r="AC1339" s="24" t="str">
        <f>IF(AND(游戏总表!I1339&gt;0,游戏总表!R1339="全年龄"),LOG(游戏总表!I1339,10),"")</f>
        <v/>
      </c>
      <c r="AD1339" s="24">
        <f>IF(AND(游戏总表!I1339&gt;0,游戏总表!R1339="非全年龄"),LOG(游戏总表!I1339,10),"")</f>
        <v>4.8216838065806078</v>
      </c>
    </row>
    <row r="1340" spans="25:30">
      <c r="Y1340">
        <f>游戏总表!F1340</f>
        <v>51.32</v>
      </c>
      <c r="Z1340" s="24">
        <f>IF(游戏总表!I1340&gt;0,LOG(游戏总表!I1340,10),"")</f>
        <v>3.961658348637715</v>
      </c>
      <c r="AA1340" s="24">
        <f>IF(AND(游戏总表!I1340&gt;0,游戏总表!Q1340="高热度（&gt;198）"),LOG(游戏总表!I1340,10),"")</f>
        <v>3.961658348637715</v>
      </c>
      <c r="AB1340" s="24" t="str">
        <f>IF(AND(游戏总表!I1340&gt;0,游戏总表!Q1340="低热度（≤198）"),LOG(游戏总表!I1340,10),"")</f>
        <v/>
      </c>
      <c r="AC1340" s="24">
        <f>IF(AND(游戏总表!I1340&gt;0,游戏总表!R1340="全年龄"),LOG(游戏总表!I1340,10),"")</f>
        <v>3.961658348637715</v>
      </c>
      <c r="AD1340" s="24" t="str">
        <f>IF(AND(游戏总表!I1340&gt;0,游戏总表!R1340="非全年龄"),LOG(游戏总表!I1340,10),"")</f>
        <v/>
      </c>
    </row>
    <row r="1341" spans="25:30">
      <c r="Y1341">
        <f>游戏总表!F1341</f>
        <v>51.25</v>
      </c>
      <c r="Z1341" s="24">
        <f>IF(游戏总表!I1341&gt;0,LOG(游戏总表!I1341,10),"")</f>
        <v>2.6020599913279621</v>
      </c>
      <c r="AA1341" s="24" t="str">
        <f>IF(AND(游戏总表!I1341&gt;0,游戏总表!Q1341="高热度（&gt;198）"),LOG(游戏总表!I1341,10),"")</f>
        <v/>
      </c>
      <c r="AB1341" s="24">
        <f>IF(AND(游戏总表!I1341&gt;0,游戏总表!Q1341="低热度（≤198）"),LOG(游戏总表!I1341,10),"")</f>
        <v>2.6020599913279621</v>
      </c>
      <c r="AC1341" s="24" t="str">
        <f>IF(AND(游戏总表!I1341&gt;0,游戏总表!R1341="全年龄"),LOG(游戏总表!I1341,10),"")</f>
        <v/>
      </c>
      <c r="AD1341" s="24">
        <f>IF(AND(游戏总表!I1341&gt;0,游戏总表!R1341="非全年龄"),LOG(游戏总表!I1341,10),"")</f>
        <v>2.6020599913279621</v>
      </c>
    </row>
    <row r="1342" spans="25:30">
      <c r="Y1342">
        <f>游戏总表!F1342</f>
        <v>51.22</v>
      </c>
      <c r="Z1342" s="24">
        <f>IF(游戏总表!I1342&gt;0,LOG(游戏总表!I1342,10),"")</f>
        <v>4.1810714578226165</v>
      </c>
      <c r="AA1342" s="24">
        <f>IF(AND(游戏总表!I1342&gt;0,游戏总表!Q1342="高热度（&gt;198）"),LOG(游戏总表!I1342,10),"")</f>
        <v>4.1810714578226165</v>
      </c>
      <c r="AB1342" s="24" t="str">
        <f>IF(AND(游戏总表!I1342&gt;0,游戏总表!Q1342="低热度（≤198）"),LOG(游戏总表!I1342,10),"")</f>
        <v/>
      </c>
      <c r="AC1342" s="24" t="str">
        <f>IF(AND(游戏总表!I1342&gt;0,游戏总表!R1342="全年龄"),LOG(游戏总表!I1342,10),"")</f>
        <v/>
      </c>
      <c r="AD1342" s="24">
        <f>IF(AND(游戏总表!I1342&gt;0,游戏总表!R1342="非全年龄"),LOG(游戏总表!I1342,10),"")</f>
        <v>4.1810714578226165</v>
      </c>
    </row>
    <row r="1343" spans="25:30">
      <c r="Y1343">
        <f>游戏总表!F1343</f>
        <v>51.22</v>
      </c>
      <c r="Z1343" s="24">
        <f>IF(游戏总表!I1343&gt;0,LOG(游戏总表!I1343,10),"")</f>
        <v>3.7949757440511314</v>
      </c>
      <c r="AA1343" s="24" t="str">
        <f>IF(AND(游戏总表!I1343&gt;0,游戏总表!Q1343="高热度（&gt;198）"),LOG(游戏总表!I1343,10),"")</f>
        <v/>
      </c>
      <c r="AB1343" s="24">
        <f>IF(AND(游戏总表!I1343&gt;0,游戏总表!Q1343="低热度（≤198）"),LOG(游戏总表!I1343,10),"")</f>
        <v>3.7949757440511314</v>
      </c>
      <c r="AC1343" s="24">
        <f>IF(AND(游戏总表!I1343&gt;0,游戏总表!R1343="全年龄"),LOG(游戏总表!I1343,10),"")</f>
        <v>3.7949757440511314</v>
      </c>
      <c r="AD1343" s="24" t="str">
        <f>IF(AND(游戏总表!I1343&gt;0,游戏总表!R1343="非全年龄"),LOG(游戏总表!I1343,10),"")</f>
        <v/>
      </c>
    </row>
    <row r="1344" spans="25:30">
      <c r="Y1344">
        <f>游戏总表!F1344</f>
        <v>51.15</v>
      </c>
      <c r="Z1344" s="24">
        <f>IF(游戏总表!I1344&gt;0,LOG(游戏总表!I1344,10),"")</f>
        <v>2.170261715394957</v>
      </c>
      <c r="AA1344" s="24" t="str">
        <f>IF(AND(游戏总表!I1344&gt;0,游戏总表!Q1344="高热度（&gt;198）"),LOG(游戏总表!I1344,10),"")</f>
        <v/>
      </c>
      <c r="AB1344" s="24">
        <f>IF(AND(游戏总表!I1344&gt;0,游戏总表!Q1344="低热度（≤198）"),LOG(游戏总表!I1344,10),"")</f>
        <v>2.170261715394957</v>
      </c>
      <c r="AC1344" s="24">
        <f>IF(AND(游戏总表!I1344&gt;0,游戏总表!R1344="全年龄"),LOG(游戏总表!I1344,10),"")</f>
        <v>2.170261715394957</v>
      </c>
      <c r="AD1344" s="24" t="str">
        <f>IF(AND(游戏总表!I1344&gt;0,游戏总表!R1344="非全年龄"),LOG(游戏总表!I1344,10),"")</f>
        <v/>
      </c>
    </row>
    <row r="1345" spans="25:30">
      <c r="Y1345">
        <f>游戏总表!F1345</f>
        <v>51.12</v>
      </c>
      <c r="Z1345" s="24">
        <f>IF(游戏总表!I1345&gt;0,LOG(游戏总表!I1345,10),"")</f>
        <v>3.3001605369513523</v>
      </c>
      <c r="AA1345" s="24" t="str">
        <f>IF(AND(游戏总表!I1345&gt;0,游戏总表!Q1345="高热度（&gt;198）"),LOG(游戏总表!I1345,10),"")</f>
        <v/>
      </c>
      <c r="AB1345" s="24">
        <f>IF(AND(游戏总表!I1345&gt;0,游戏总表!Q1345="低热度（≤198）"),LOG(游戏总表!I1345,10),"")</f>
        <v>3.3001605369513523</v>
      </c>
      <c r="AC1345" s="24">
        <f>IF(AND(游戏总表!I1345&gt;0,游戏总表!R1345="全年龄"),LOG(游戏总表!I1345,10),"")</f>
        <v>3.3001605369513523</v>
      </c>
      <c r="AD1345" s="24" t="str">
        <f>IF(AND(游戏总表!I1345&gt;0,游戏总表!R1345="非全年龄"),LOG(游戏总表!I1345,10),"")</f>
        <v/>
      </c>
    </row>
    <row r="1346" spans="25:30">
      <c r="Y1346">
        <f>游戏总表!F1346</f>
        <v>51.12</v>
      </c>
      <c r="Z1346" s="24">
        <f>IF(游戏总表!I1346&gt;0,LOG(游戏总表!I1346,10),"")</f>
        <v>4.1023307801015436</v>
      </c>
      <c r="AA1346" s="24">
        <f>IF(AND(游戏总表!I1346&gt;0,游戏总表!Q1346="高热度（&gt;198）"),LOG(游戏总表!I1346,10),"")</f>
        <v>4.1023307801015436</v>
      </c>
      <c r="AB1346" s="24" t="str">
        <f>IF(AND(游戏总表!I1346&gt;0,游戏总表!Q1346="低热度（≤198）"),LOG(游戏总表!I1346,10),"")</f>
        <v/>
      </c>
      <c r="AC1346" s="24" t="str">
        <f>IF(AND(游戏总表!I1346&gt;0,游戏总表!R1346="全年龄"),LOG(游戏总表!I1346,10),"")</f>
        <v/>
      </c>
      <c r="AD1346" s="24">
        <f>IF(AND(游戏总表!I1346&gt;0,游戏总表!R1346="非全年龄"),LOG(游戏总表!I1346,10),"")</f>
        <v>4.1023307801015436</v>
      </c>
    </row>
    <row r="1347" spans="25:30">
      <c r="Y1347">
        <f>游戏总表!F1347</f>
        <v>51.12</v>
      </c>
      <c r="Z1347" s="24">
        <f>IF(游戏总表!I1347&gt;0,LOG(游戏总表!I1347,10),"")</f>
        <v>2.1105897102992488</v>
      </c>
      <c r="AA1347" s="24" t="str">
        <f>IF(AND(游戏总表!I1347&gt;0,游戏总表!Q1347="高热度（&gt;198）"),LOG(游戏总表!I1347,10),"")</f>
        <v/>
      </c>
      <c r="AB1347" s="24">
        <f>IF(AND(游戏总表!I1347&gt;0,游戏总表!Q1347="低热度（≤198）"),LOG(游戏总表!I1347,10),"")</f>
        <v>2.1105897102992488</v>
      </c>
      <c r="AC1347" s="24">
        <f>IF(AND(游戏总表!I1347&gt;0,游戏总表!R1347="全年龄"),LOG(游戏总表!I1347,10),"")</f>
        <v>2.1105897102992488</v>
      </c>
      <c r="AD1347" s="24" t="str">
        <f>IF(AND(游戏总表!I1347&gt;0,游戏总表!R1347="非全年龄"),LOG(游戏总表!I1347,10),"")</f>
        <v/>
      </c>
    </row>
    <row r="1348" spans="25:30">
      <c r="Y1348">
        <f>游戏总表!F1348</f>
        <v>51.12</v>
      </c>
      <c r="Z1348" s="24">
        <f>IF(游戏总表!I1348&gt;0,LOG(游戏总表!I1348,10),"")</f>
        <v>3.2848817146554525</v>
      </c>
      <c r="AA1348" s="24" t="str">
        <f>IF(AND(游戏总表!I1348&gt;0,游戏总表!Q1348="高热度（&gt;198）"),LOG(游戏总表!I1348,10),"")</f>
        <v/>
      </c>
      <c r="AB1348" s="24">
        <f>IF(AND(游戏总表!I1348&gt;0,游戏总表!Q1348="低热度（≤198）"),LOG(游戏总表!I1348,10),"")</f>
        <v>3.2848817146554525</v>
      </c>
      <c r="AC1348" s="24">
        <f>IF(AND(游戏总表!I1348&gt;0,游戏总表!R1348="全年龄"),LOG(游戏总表!I1348,10),"")</f>
        <v>3.2848817146554525</v>
      </c>
      <c r="AD1348" s="24" t="str">
        <f>IF(AND(游戏总表!I1348&gt;0,游戏总表!R1348="非全年龄"),LOG(游戏总表!I1348,10),"")</f>
        <v/>
      </c>
    </row>
    <row r="1349" spans="25:30">
      <c r="Y1349">
        <f>游戏总表!F1349</f>
        <v>51.09</v>
      </c>
      <c r="Z1349" s="24">
        <f>IF(游戏总表!I1349&gt;0,LOG(游戏总表!I1349,10),"")</f>
        <v>3.255272505103306</v>
      </c>
      <c r="AA1349" s="24" t="str">
        <f>IF(AND(游戏总表!I1349&gt;0,游戏总表!Q1349="高热度（&gt;198）"),LOG(游戏总表!I1349,10),"")</f>
        <v/>
      </c>
      <c r="AB1349" s="24">
        <f>IF(AND(游戏总表!I1349&gt;0,游戏总表!Q1349="低热度（≤198）"),LOG(游戏总表!I1349,10),"")</f>
        <v>3.255272505103306</v>
      </c>
      <c r="AC1349" s="24">
        <f>IF(AND(游戏总表!I1349&gt;0,游戏总表!R1349="全年龄"),LOG(游戏总表!I1349,10),"")</f>
        <v>3.255272505103306</v>
      </c>
      <c r="AD1349" s="24" t="str">
        <f>IF(AND(游戏总表!I1349&gt;0,游戏总表!R1349="非全年龄"),LOG(游戏总表!I1349,10),"")</f>
        <v/>
      </c>
    </row>
    <row r="1350" spans="25:30">
      <c r="Y1350">
        <f>游戏总表!F1350</f>
        <v>51.06</v>
      </c>
      <c r="Z1350" s="24">
        <f>IF(游戏总表!I1350&gt;0,LOG(游戏总表!I1350,10),"")</f>
        <v>2.1613680022349744</v>
      </c>
      <c r="AA1350" s="24" t="str">
        <f>IF(AND(游戏总表!I1350&gt;0,游戏总表!Q1350="高热度（&gt;198）"),LOG(游戏总表!I1350,10),"")</f>
        <v/>
      </c>
      <c r="AB1350" s="24">
        <f>IF(AND(游戏总表!I1350&gt;0,游戏总表!Q1350="低热度（≤198）"),LOG(游戏总表!I1350,10),"")</f>
        <v>2.1613680022349744</v>
      </c>
      <c r="AC1350" s="24" t="str">
        <f>IF(AND(游戏总表!I1350&gt;0,游戏总表!R1350="全年龄"),LOG(游戏总表!I1350,10),"")</f>
        <v/>
      </c>
      <c r="AD1350" s="24">
        <f>IF(AND(游戏总表!I1350&gt;0,游戏总表!R1350="非全年龄"),LOG(游戏总表!I1350,10),"")</f>
        <v>2.1613680022349744</v>
      </c>
    </row>
    <row r="1351" spans="25:30">
      <c r="Y1351">
        <f>游戏总表!F1351</f>
        <v>51.02</v>
      </c>
      <c r="Z1351" s="24">
        <f>IF(游戏总表!I1351&gt;0,LOG(游戏总表!I1351,10),"")</f>
        <v>4.487703863163726</v>
      </c>
      <c r="AA1351" s="24">
        <f>IF(AND(游戏总表!I1351&gt;0,游戏总表!Q1351="高热度（&gt;198）"),LOG(游戏总表!I1351,10),"")</f>
        <v>4.487703863163726</v>
      </c>
      <c r="AB1351" s="24" t="str">
        <f>IF(AND(游戏总表!I1351&gt;0,游戏总表!Q1351="低热度（≤198）"),LOG(游戏总表!I1351,10),"")</f>
        <v/>
      </c>
      <c r="AC1351" s="24">
        <f>IF(AND(游戏总表!I1351&gt;0,游戏总表!R1351="全年龄"),LOG(游戏总表!I1351,10),"")</f>
        <v>4.487703863163726</v>
      </c>
      <c r="AD1351" s="24" t="str">
        <f>IF(AND(游戏总表!I1351&gt;0,游戏总表!R1351="非全年龄"),LOG(游戏总表!I1351,10),"")</f>
        <v/>
      </c>
    </row>
    <row r="1352" spans="25:30">
      <c r="Y1352">
        <f>游戏总表!F1352</f>
        <v>51.02</v>
      </c>
      <c r="Z1352" s="24">
        <f>IF(游戏总表!I1352&gt;0,LOG(游戏总表!I1352,10),"")</f>
        <v>3.3912880485952974</v>
      </c>
      <c r="AA1352" s="24" t="str">
        <f>IF(AND(游戏总表!I1352&gt;0,游戏总表!Q1352="高热度（&gt;198）"),LOG(游戏总表!I1352,10),"")</f>
        <v/>
      </c>
      <c r="AB1352" s="24">
        <f>IF(AND(游戏总表!I1352&gt;0,游戏总表!Q1352="低热度（≤198）"),LOG(游戏总表!I1352,10),"")</f>
        <v>3.3912880485952974</v>
      </c>
      <c r="AC1352" s="24">
        <f>IF(AND(游戏总表!I1352&gt;0,游戏总表!R1352="全年龄"),LOG(游戏总表!I1352,10),"")</f>
        <v>3.3912880485952974</v>
      </c>
      <c r="AD1352" s="24" t="str">
        <f>IF(AND(游戏总表!I1352&gt;0,游戏总表!R1352="非全年龄"),LOG(游戏总表!I1352,10),"")</f>
        <v/>
      </c>
    </row>
    <row r="1353" spans="25:30">
      <c r="Y1353">
        <f>游戏总表!F1353</f>
        <v>50.99</v>
      </c>
      <c r="Z1353" s="24">
        <f>IF(游戏总表!I1353&gt;0,LOG(游戏总表!I1353,10),"")</f>
        <v>2.8020892578817325</v>
      </c>
      <c r="AA1353" s="24" t="str">
        <f>IF(AND(游戏总表!I1353&gt;0,游戏总表!Q1353="高热度（&gt;198）"),LOG(游戏总表!I1353,10),"")</f>
        <v/>
      </c>
      <c r="AB1353" s="24">
        <f>IF(AND(游戏总表!I1353&gt;0,游戏总表!Q1353="低热度（≤198）"),LOG(游戏总表!I1353,10),"")</f>
        <v>2.8020892578817325</v>
      </c>
      <c r="AC1353" s="24">
        <f>IF(AND(游戏总表!I1353&gt;0,游戏总表!R1353="全年龄"),LOG(游戏总表!I1353,10),"")</f>
        <v>2.8020892578817325</v>
      </c>
      <c r="AD1353" s="24" t="str">
        <f>IF(AND(游戏总表!I1353&gt;0,游戏总表!R1353="非全年龄"),LOG(游戏总表!I1353,10),"")</f>
        <v/>
      </c>
    </row>
    <row r="1354" spans="25:30">
      <c r="Y1354">
        <f>游戏总表!F1354</f>
        <v>50.96</v>
      </c>
      <c r="Z1354" s="24">
        <f>IF(游戏总表!I1354&gt;0,LOG(游戏总表!I1354,10),"")</f>
        <v>3.7679717213816182</v>
      </c>
      <c r="AA1354" s="24" t="str">
        <f>IF(AND(游戏总表!I1354&gt;0,游戏总表!Q1354="高热度（&gt;198）"),LOG(游戏总表!I1354,10),"")</f>
        <v/>
      </c>
      <c r="AB1354" s="24">
        <f>IF(AND(游戏总表!I1354&gt;0,游戏总表!Q1354="低热度（≤198）"),LOG(游戏总表!I1354,10),"")</f>
        <v>3.7679717213816182</v>
      </c>
      <c r="AC1354" s="24" t="str">
        <f>IF(AND(游戏总表!I1354&gt;0,游戏总表!R1354="全年龄"),LOG(游戏总表!I1354,10),"")</f>
        <v/>
      </c>
      <c r="AD1354" s="24">
        <f>IF(AND(游戏总表!I1354&gt;0,游戏总表!R1354="非全年龄"),LOG(游戏总表!I1354,10),"")</f>
        <v>3.7679717213816182</v>
      </c>
    </row>
    <row r="1355" spans="25:30">
      <c r="Y1355">
        <f>游戏总表!F1355</f>
        <v>50.96</v>
      </c>
      <c r="Z1355" s="24">
        <f>IF(游戏总表!I1355&gt;0,LOG(游戏总表!I1355,10),"")</f>
        <v>2.8162412999917827</v>
      </c>
      <c r="AA1355" s="24" t="str">
        <f>IF(AND(游戏总表!I1355&gt;0,游戏总表!Q1355="高热度（&gt;198）"),LOG(游戏总表!I1355,10),"")</f>
        <v/>
      </c>
      <c r="AB1355" s="24">
        <f>IF(AND(游戏总表!I1355&gt;0,游戏总表!Q1355="低热度（≤198）"),LOG(游戏总表!I1355,10),"")</f>
        <v>2.8162412999917827</v>
      </c>
      <c r="AC1355" s="24" t="str">
        <f>IF(AND(游戏总表!I1355&gt;0,游戏总表!R1355="全年龄"),LOG(游戏总表!I1355,10),"")</f>
        <v/>
      </c>
      <c r="AD1355" s="24">
        <f>IF(AND(游戏总表!I1355&gt;0,游戏总表!R1355="非全年龄"),LOG(游戏总表!I1355,10),"")</f>
        <v>2.8162412999917827</v>
      </c>
    </row>
    <row r="1356" spans="25:30">
      <c r="Y1356">
        <f>游戏总表!F1356</f>
        <v>50.92</v>
      </c>
      <c r="Z1356" s="24">
        <f>IF(游戏总表!I1356&gt;0,LOG(游戏总表!I1356,10),"")</f>
        <v>2.974050902792877</v>
      </c>
      <c r="AA1356" s="24" t="str">
        <f>IF(AND(游戏总表!I1356&gt;0,游戏总表!Q1356="高热度（&gt;198）"),LOG(游戏总表!I1356,10),"")</f>
        <v/>
      </c>
      <c r="AB1356" s="24">
        <f>IF(AND(游戏总表!I1356&gt;0,游戏总表!Q1356="低热度（≤198）"),LOG(游戏总表!I1356,10),"")</f>
        <v>2.974050902792877</v>
      </c>
      <c r="AC1356" s="24" t="str">
        <f>IF(AND(游戏总表!I1356&gt;0,游戏总表!R1356="全年龄"),LOG(游戏总表!I1356,10),"")</f>
        <v/>
      </c>
      <c r="AD1356" s="24">
        <f>IF(AND(游戏总表!I1356&gt;0,游戏总表!R1356="非全年龄"),LOG(游戏总表!I1356,10),"")</f>
        <v>2.974050902792877</v>
      </c>
    </row>
    <row r="1357" spans="25:30">
      <c r="Y1357">
        <f>游戏总表!F1357</f>
        <v>50.92</v>
      </c>
      <c r="Z1357" s="24">
        <f>IF(游戏总表!I1357&gt;0,LOG(游戏总表!I1357,10),"")</f>
        <v>3.0468851908377101</v>
      </c>
      <c r="AA1357" s="24" t="str">
        <f>IF(AND(游戏总表!I1357&gt;0,游戏总表!Q1357="高热度（&gt;198）"),LOG(游戏总表!I1357,10),"")</f>
        <v/>
      </c>
      <c r="AB1357" s="24">
        <f>IF(AND(游戏总表!I1357&gt;0,游戏总表!Q1357="低热度（≤198）"),LOG(游戏总表!I1357,10),"")</f>
        <v>3.0468851908377101</v>
      </c>
      <c r="AC1357" s="24">
        <f>IF(AND(游戏总表!I1357&gt;0,游戏总表!R1357="全年龄"),LOG(游戏总表!I1357,10),"")</f>
        <v>3.0468851908377101</v>
      </c>
      <c r="AD1357" s="24" t="str">
        <f>IF(AND(游戏总表!I1357&gt;0,游戏总表!R1357="非全年龄"),LOG(游戏总表!I1357,10),"")</f>
        <v/>
      </c>
    </row>
    <row r="1358" spans="25:30">
      <c r="Y1358">
        <f>游戏总表!F1358</f>
        <v>50.89</v>
      </c>
      <c r="Z1358" s="24">
        <f>IF(游戏总表!I1358&gt;0,LOG(游戏总表!I1358,10),"")</f>
        <v>2.7355988996981795</v>
      </c>
      <c r="AA1358" s="24" t="str">
        <f>IF(AND(游戏总表!I1358&gt;0,游戏总表!Q1358="高热度（&gt;198）"),LOG(游戏总表!I1358,10),"")</f>
        <v/>
      </c>
      <c r="AB1358" s="24">
        <f>IF(AND(游戏总表!I1358&gt;0,游戏总表!Q1358="低热度（≤198）"),LOG(游戏总表!I1358,10),"")</f>
        <v>2.7355988996981795</v>
      </c>
      <c r="AC1358" s="24">
        <f>IF(AND(游戏总表!I1358&gt;0,游戏总表!R1358="全年龄"),LOG(游戏总表!I1358,10),"")</f>
        <v>2.7355988996981795</v>
      </c>
      <c r="AD1358" s="24" t="str">
        <f>IF(AND(游戏总表!I1358&gt;0,游戏总表!R1358="非全年龄"),LOG(游戏总表!I1358,10),"")</f>
        <v/>
      </c>
    </row>
    <row r="1359" spans="25:30">
      <c r="Y1359">
        <f>游戏总表!F1359</f>
        <v>50.89</v>
      </c>
      <c r="Z1359" s="24">
        <f>IF(游戏总表!I1359&gt;0,LOG(游戏总表!I1359,10),"")</f>
        <v>2.702430536445525</v>
      </c>
      <c r="AA1359" s="24" t="str">
        <f>IF(AND(游戏总表!I1359&gt;0,游戏总表!Q1359="高热度（&gt;198）"),LOG(游戏总表!I1359,10),"")</f>
        <v/>
      </c>
      <c r="AB1359" s="24">
        <f>IF(AND(游戏总表!I1359&gt;0,游戏总表!Q1359="低热度（≤198）"),LOG(游戏总表!I1359,10),"")</f>
        <v>2.702430536445525</v>
      </c>
      <c r="AC1359" s="24">
        <f>IF(AND(游戏总表!I1359&gt;0,游戏总表!R1359="全年龄"),LOG(游戏总表!I1359,10),"")</f>
        <v>2.702430536445525</v>
      </c>
      <c r="AD1359" s="24" t="str">
        <f>IF(AND(游戏总表!I1359&gt;0,游戏总表!R1359="非全年龄"),LOG(游戏总表!I1359,10),"")</f>
        <v/>
      </c>
    </row>
    <row r="1360" spans="25:30">
      <c r="Y1360">
        <f>游戏总表!F1360</f>
        <v>50.89</v>
      </c>
      <c r="Z1360" s="24">
        <f>IF(游戏总表!I1360&gt;0,LOG(游戏总表!I1360,10),"")</f>
        <v>2.5843312243675305</v>
      </c>
      <c r="AA1360" s="24" t="str">
        <f>IF(AND(游戏总表!I1360&gt;0,游戏总表!Q1360="高热度（&gt;198）"),LOG(游戏总表!I1360,10),"")</f>
        <v/>
      </c>
      <c r="AB1360" s="24">
        <f>IF(AND(游戏总表!I1360&gt;0,游戏总表!Q1360="低热度（≤198）"),LOG(游戏总表!I1360,10),"")</f>
        <v>2.5843312243675305</v>
      </c>
      <c r="AC1360" s="24" t="str">
        <f>IF(AND(游戏总表!I1360&gt;0,游戏总表!R1360="全年龄"),LOG(游戏总表!I1360,10),"")</f>
        <v/>
      </c>
      <c r="AD1360" s="24">
        <f>IF(AND(游戏总表!I1360&gt;0,游戏总表!R1360="非全年龄"),LOG(游戏总表!I1360,10),"")</f>
        <v>2.5843312243675305</v>
      </c>
    </row>
    <row r="1361" spans="25:30">
      <c r="Y1361">
        <f>游戏总表!F1361</f>
        <v>50.89</v>
      </c>
      <c r="Z1361" s="24">
        <f>IF(游戏总表!I1361&gt;0,LOG(游戏总表!I1361,10),"")</f>
        <v>3.4913616938342722</v>
      </c>
      <c r="AA1361" s="24" t="str">
        <f>IF(AND(游戏总表!I1361&gt;0,游戏总表!Q1361="高热度（&gt;198）"),LOG(游戏总表!I1361,10),"")</f>
        <v/>
      </c>
      <c r="AB1361" s="24">
        <f>IF(AND(游戏总表!I1361&gt;0,游戏总表!Q1361="低热度（≤198）"),LOG(游戏总表!I1361,10),"")</f>
        <v>3.4913616938342722</v>
      </c>
      <c r="AC1361" s="24">
        <f>IF(AND(游戏总表!I1361&gt;0,游戏总表!R1361="全年龄"),LOG(游戏总表!I1361,10),"")</f>
        <v>3.4913616938342722</v>
      </c>
      <c r="AD1361" s="24" t="str">
        <f>IF(AND(游戏总表!I1361&gt;0,游戏总表!R1361="非全年龄"),LOG(游戏总表!I1361,10),"")</f>
        <v/>
      </c>
    </row>
    <row r="1362" spans="25:30">
      <c r="Y1362">
        <f>游戏总表!F1362</f>
        <v>50.86</v>
      </c>
      <c r="Z1362" s="24">
        <f>IF(游戏总表!I1362&gt;0,LOG(游戏总表!I1362,10),"")</f>
        <v>2.9047155452786808</v>
      </c>
      <c r="AA1362" s="24" t="str">
        <f>IF(AND(游戏总表!I1362&gt;0,游戏总表!Q1362="高热度（&gt;198）"),LOG(游戏总表!I1362,10),"")</f>
        <v/>
      </c>
      <c r="AB1362" s="24">
        <f>IF(AND(游戏总表!I1362&gt;0,游戏总表!Q1362="低热度（≤198）"),LOG(游戏总表!I1362,10),"")</f>
        <v>2.9047155452786808</v>
      </c>
      <c r="AC1362" s="24">
        <f>IF(AND(游戏总表!I1362&gt;0,游戏总表!R1362="全年龄"),LOG(游戏总表!I1362,10),"")</f>
        <v>2.9047155452786808</v>
      </c>
      <c r="AD1362" s="24" t="str">
        <f>IF(AND(游戏总表!I1362&gt;0,游戏总表!R1362="非全年龄"),LOG(游戏总表!I1362,10),"")</f>
        <v/>
      </c>
    </row>
    <row r="1363" spans="25:30">
      <c r="Y1363">
        <f>游戏总表!F1363</f>
        <v>50.86</v>
      </c>
      <c r="Z1363" s="24">
        <f>IF(游戏总表!I1363&gt;0,LOG(游戏总表!I1363,10),"")</f>
        <v>3.0740846890282438</v>
      </c>
      <c r="AA1363" s="24" t="str">
        <f>IF(AND(游戏总表!I1363&gt;0,游戏总表!Q1363="高热度（&gt;198）"),LOG(游戏总表!I1363,10),"")</f>
        <v/>
      </c>
      <c r="AB1363" s="24">
        <f>IF(AND(游戏总表!I1363&gt;0,游戏总表!Q1363="低热度（≤198）"),LOG(游戏总表!I1363,10),"")</f>
        <v>3.0740846890282438</v>
      </c>
      <c r="AC1363" s="24">
        <f>IF(AND(游戏总表!I1363&gt;0,游戏总表!R1363="全年龄"),LOG(游戏总表!I1363,10),"")</f>
        <v>3.0740846890282438</v>
      </c>
      <c r="AD1363" s="24" t="str">
        <f>IF(AND(游戏总表!I1363&gt;0,游戏总表!R1363="非全年龄"),LOG(游戏总表!I1363,10),"")</f>
        <v/>
      </c>
    </row>
    <row r="1364" spans="25:30">
      <c r="Y1364">
        <f>游戏总表!F1364</f>
        <v>50.76</v>
      </c>
      <c r="Z1364" s="24">
        <f>IF(游戏总表!I1364&gt;0,LOG(游戏总表!I1364,10),"")</f>
        <v>3.5521813388393357</v>
      </c>
      <c r="AA1364" s="24" t="str">
        <f>IF(AND(游戏总表!I1364&gt;0,游戏总表!Q1364="高热度（&gt;198）"),LOG(游戏总表!I1364,10),"")</f>
        <v/>
      </c>
      <c r="AB1364" s="24">
        <f>IF(AND(游戏总表!I1364&gt;0,游戏总表!Q1364="低热度（≤198）"),LOG(游戏总表!I1364,10),"")</f>
        <v>3.5521813388393357</v>
      </c>
      <c r="AC1364" s="24" t="str">
        <f>IF(AND(游戏总表!I1364&gt;0,游戏总表!R1364="全年龄"),LOG(游戏总表!I1364,10),"")</f>
        <v/>
      </c>
      <c r="AD1364" s="24">
        <f>IF(AND(游戏总表!I1364&gt;0,游戏总表!R1364="非全年龄"),LOG(游戏总表!I1364,10),"")</f>
        <v>3.5521813388393357</v>
      </c>
    </row>
    <row r="1365" spans="25:30">
      <c r="Y1365">
        <f>游戏总表!F1365</f>
        <v>50.76</v>
      </c>
      <c r="Z1365" s="24">
        <f>IF(游戏总表!I1365&gt;0,LOG(游戏总表!I1365,10),"")</f>
        <v>3.832700470960567</v>
      </c>
      <c r="AA1365" s="24" t="str">
        <f>IF(AND(游戏总表!I1365&gt;0,游戏总表!Q1365="高热度（&gt;198）"),LOG(游戏总表!I1365,10),"")</f>
        <v/>
      </c>
      <c r="AB1365" s="24">
        <f>IF(AND(游戏总表!I1365&gt;0,游戏总表!Q1365="低热度（≤198）"),LOG(游戏总表!I1365,10),"")</f>
        <v>3.832700470960567</v>
      </c>
      <c r="AC1365" s="24" t="str">
        <f>IF(AND(游戏总表!I1365&gt;0,游戏总表!R1365="全年龄"),LOG(游戏总表!I1365,10),"")</f>
        <v/>
      </c>
      <c r="AD1365" s="24">
        <f>IF(AND(游戏总表!I1365&gt;0,游戏总表!R1365="非全年龄"),LOG(游戏总表!I1365,10),"")</f>
        <v>3.832700470960567</v>
      </c>
    </row>
    <row r="1366" spans="25:30">
      <c r="Y1366">
        <f>游戏总表!F1366</f>
        <v>50.76</v>
      </c>
      <c r="Z1366" s="24">
        <f>IF(游戏总表!I1366&gt;0,LOG(游戏总表!I1366,10),"")</f>
        <v>2.1903316981702914</v>
      </c>
      <c r="AA1366" s="24" t="str">
        <f>IF(AND(游戏总表!I1366&gt;0,游戏总表!Q1366="高热度（&gt;198）"),LOG(游戏总表!I1366,10),"")</f>
        <v/>
      </c>
      <c r="AB1366" s="24">
        <f>IF(AND(游戏总表!I1366&gt;0,游戏总表!Q1366="低热度（≤198）"),LOG(游戏总表!I1366,10),"")</f>
        <v>2.1903316981702914</v>
      </c>
      <c r="AC1366" s="24">
        <f>IF(AND(游戏总表!I1366&gt;0,游戏总表!R1366="全年龄"),LOG(游戏总表!I1366,10),"")</f>
        <v>2.1903316981702914</v>
      </c>
      <c r="AD1366" s="24" t="str">
        <f>IF(AND(游戏总表!I1366&gt;0,游戏总表!R1366="非全年龄"),LOG(游戏总表!I1366,10),"")</f>
        <v/>
      </c>
    </row>
    <row r="1367" spans="25:30">
      <c r="Y1367">
        <f>游戏总表!F1367</f>
        <v>50.63</v>
      </c>
      <c r="Z1367" s="24">
        <f>IF(游戏总表!I1367&gt;0,LOG(游戏总表!I1367,10),"")</f>
        <v>0</v>
      </c>
      <c r="AA1367" s="24" t="str">
        <f>IF(AND(游戏总表!I1367&gt;0,游戏总表!Q1367="高热度（&gt;198）"),LOG(游戏总表!I1367,10),"")</f>
        <v/>
      </c>
      <c r="AB1367" s="24">
        <f>IF(AND(游戏总表!I1367&gt;0,游戏总表!Q1367="低热度（≤198）"),LOG(游戏总表!I1367,10),"")</f>
        <v>0</v>
      </c>
      <c r="AC1367" s="24">
        <f>IF(AND(游戏总表!I1367&gt;0,游戏总表!R1367="全年龄"),LOG(游戏总表!I1367,10),"")</f>
        <v>0</v>
      </c>
      <c r="AD1367" s="24" t="str">
        <f>IF(AND(游戏总表!I1367&gt;0,游戏总表!R1367="非全年龄"),LOG(游戏总表!I1367,10),"")</f>
        <v/>
      </c>
    </row>
    <row r="1368" spans="25:30">
      <c r="Y1368">
        <f>游戏总表!F1368</f>
        <v>50.63</v>
      </c>
      <c r="Z1368" s="24">
        <f>IF(游戏总表!I1368&gt;0,LOG(游戏总表!I1368,10),"")</f>
        <v>2.5440680443502752</v>
      </c>
      <c r="AA1368" s="24" t="str">
        <f>IF(AND(游戏总表!I1368&gt;0,游戏总表!Q1368="高热度（&gt;198）"),LOG(游戏总表!I1368,10),"")</f>
        <v/>
      </c>
      <c r="AB1368" s="24">
        <f>IF(AND(游戏总表!I1368&gt;0,游戏总表!Q1368="低热度（≤198）"),LOG(游戏总表!I1368,10),"")</f>
        <v>2.5440680443502752</v>
      </c>
      <c r="AC1368" s="24" t="str">
        <f>IF(AND(游戏总表!I1368&gt;0,游戏总表!R1368="全年龄"),LOG(游戏总表!I1368,10),"")</f>
        <v/>
      </c>
      <c r="AD1368" s="24">
        <f>IF(AND(游戏总表!I1368&gt;0,游戏总表!R1368="非全年龄"),LOG(游戏总表!I1368,10),"")</f>
        <v>2.5440680443502752</v>
      </c>
    </row>
    <row r="1369" spans="25:30">
      <c r="Y1369">
        <f>游戏总表!F1369</f>
        <v>50.63</v>
      </c>
      <c r="Z1369" s="24">
        <f>IF(游戏总表!I1369&gt;0,LOG(游戏总表!I1369,10),"")</f>
        <v>3.3242824552976926</v>
      </c>
      <c r="AA1369" s="24" t="str">
        <f>IF(AND(游戏总表!I1369&gt;0,游戏总表!Q1369="高热度（&gt;198）"),LOG(游戏总表!I1369,10),"")</f>
        <v/>
      </c>
      <c r="AB1369" s="24">
        <f>IF(AND(游戏总表!I1369&gt;0,游戏总表!Q1369="低热度（≤198）"),LOG(游戏总表!I1369,10),"")</f>
        <v>3.3242824552976926</v>
      </c>
      <c r="AC1369" s="24" t="str">
        <f>IF(AND(游戏总表!I1369&gt;0,游戏总表!R1369="全年龄"),LOG(游戏总表!I1369,10),"")</f>
        <v/>
      </c>
      <c r="AD1369" s="24">
        <f>IF(AND(游戏总表!I1369&gt;0,游戏总表!R1369="非全年龄"),LOG(游戏总表!I1369,10),"")</f>
        <v>3.3242824552976926</v>
      </c>
    </row>
    <row r="1370" spans="25:30">
      <c r="Y1370">
        <f>游戏总表!F1370</f>
        <v>50.63</v>
      </c>
      <c r="Z1370" s="24">
        <f>IF(游戏总表!I1370&gt;0,LOG(游戏总表!I1370,10),"")</f>
        <v>2.2787536009528289</v>
      </c>
      <c r="AA1370" s="24" t="str">
        <f>IF(AND(游戏总表!I1370&gt;0,游戏总表!Q1370="高热度（&gt;198）"),LOG(游戏总表!I1370,10),"")</f>
        <v/>
      </c>
      <c r="AB1370" s="24">
        <f>IF(AND(游戏总表!I1370&gt;0,游戏总表!Q1370="低热度（≤198）"),LOG(游戏总表!I1370,10),"")</f>
        <v>2.2787536009528289</v>
      </c>
      <c r="AC1370" s="24">
        <f>IF(AND(游戏总表!I1370&gt;0,游戏总表!R1370="全年龄"),LOG(游戏总表!I1370,10),"")</f>
        <v>2.2787536009528289</v>
      </c>
      <c r="AD1370" s="24" t="str">
        <f>IF(AND(游戏总表!I1370&gt;0,游戏总表!R1370="非全年龄"),LOG(游戏总表!I1370,10),"")</f>
        <v/>
      </c>
    </row>
    <row r="1371" spans="25:30">
      <c r="Y1371">
        <f>游戏总表!F1371</f>
        <v>50.63</v>
      </c>
      <c r="Z1371" s="24">
        <f>IF(游戏总表!I1371&gt;0,LOG(游戏总表!I1371,10),"")</f>
        <v>3.9006947744523974</v>
      </c>
      <c r="AA1371" s="24" t="str">
        <f>IF(AND(游戏总表!I1371&gt;0,游戏总表!Q1371="高热度（&gt;198）"),LOG(游戏总表!I1371,10),"")</f>
        <v/>
      </c>
      <c r="AB1371" s="24">
        <f>IF(AND(游戏总表!I1371&gt;0,游戏总表!Q1371="低热度（≤198）"),LOG(游戏总表!I1371,10),"")</f>
        <v>3.9006947744523974</v>
      </c>
      <c r="AC1371" s="24">
        <f>IF(AND(游戏总表!I1371&gt;0,游戏总表!R1371="全年龄"),LOG(游戏总表!I1371,10),"")</f>
        <v>3.9006947744523974</v>
      </c>
      <c r="AD1371" s="24" t="str">
        <f>IF(AND(游戏总表!I1371&gt;0,游戏总表!R1371="非全年龄"),LOG(游戏总表!I1371,10),"")</f>
        <v/>
      </c>
    </row>
    <row r="1372" spans="25:30">
      <c r="Y1372">
        <f>游戏总表!F1372</f>
        <v>50.53</v>
      </c>
      <c r="Z1372" s="24">
        <f>IF(游戏总表!I1372&gt;0,LOG(游戏总表!I1372,10),"")</f>
        <v>1.3802112417116059</v>
      </c>
      <c r="AA1372" s="24" t="str">
        <f>IF(AND(游戏总表!I1372&gt;0,游戏总表!Q1372="高热度（&gt;198）"),LOG(游戏总表!I1372,10),"")</f>
        <v/>
      </c>
      <c r="AB1372" s="24">
        <f>IF(AND(游戏总表!I1372&gt;0,游戏总表!Q1372="低热度（≤198）"),LOG(游戏总表!I1372,10),"")</f>
        <v>1.3802112417116059</v>
      </c>
      <c r="AC1372" s="24">
        <f>IF(AND(游戏总表!I1372&gt;0,游戏总表!R1372="全年龄"),LOG(游戏总表!I1372,10),"")</f>
        <v>1.3802112417116059</v>
      </c>
      <c r="AD1372" s="24" t="str">
        <f>IF(AND(游戏总表!I1372&gt;0,游戏总表!R1372="非全年龄"),LOG(游戏总表!I1372,10),"")</f>
        <v/>
      </c>
    </row>
    <row r="1373" spans="25:30">
      <c r="Y1373">
        <f>游戏总表!F1373</f>
        <v>50.46</v>
      </c>
      <c r="Z1373" s="24">
        <f>IF(游戏总表!I1373&gt;0,LOG(游戏总表!I1373,10),"")</f>
        <v>1.9777236052888476</v>
      </c>
      <c r="AA1373" s="24" t="str">
        <f>IF(AND(游戏总表!I1373&gt;0,游戏总表!Q1373="高热度（&gt;198）"),LOG(游戏总表!I1373,10),"")</f>
        <v/>
      </c>
      <c r="AB1373" s="24">
        <f>IF(AND(游戏总表!I1373&gt;0,游戏总表!Q1373="低热度（≤198）"),LOG(游戏总表!I1373,10),"")</f>
        <v>1.9777236052888476</v>
      </c>
      <c r="AC1373" s="24">
        <f>IF(AND(游戏总表!I1373&gt;0,游戏总表!R1373="全年龄"),LOG(游戏总表!I1373,10),"")</f>
        <v>1.9777236052888476</v>
      </c>
      <c r="AD1373" s="24" t="str">
        <f>IF(AND(游戏总表!I1373&gt;0,游戏总表!R1373="非全年龄"),LOG(游戏总表!I1373,10),"")</f>
        <v/>
      </c>
    </row>
    <row r="1374" spans="25:30">
      <c r="Y1374">
        <f>游戏总表!F1374</f>
        <v>50.46</v>
      </c>
      <c r="Z1374" s="24">
        <f>IF(游戏总表!I1374&gt;0,LOG(游戏总表!I1374,10),"")</f>
        <v>1.8750612633916997</v>
      </c>
      <c r="AA1374" s="24" t="str">
        <f>IF(AND(游戏总表!I1374&gt;0,游戏总表!Q1374="高热度（&gt;198）"),LOG(游戏总表!I1374,10),"")</f>
        <v/>
      </c>
      <c r="AB1374" s="24">
        <f>IF(AND(游戏总表!I1374&gt;0,游戏总表!Q1374="低热度（≤198）"),LOG(游戏总表!I1374,10),"")</f>
        <v>1.8750612633916997</v>
      </c>
      <c r="AC1374" s="24">
        <f>IF(AND(游戏总表!I1374&gt;0,游戏总表!R1374="全年龄"),LOG(游戏总表!I1374,10),"")</f>
        <v>1.8750612633916997</v>
      </c>
      <c r="AD1374" s="24" t="str">
        <f>IF(AND(游戏总表!I1374&gt;0,游戏总表!R1374="非全年龄"),LOG(游戏总表!I1374,10),"")</f>
        <v/>
      </c>
    </row>
    <row r="1375" spans="25:30">
      <c r="Y1375">
        <f>游戏总表!F1375</f>
        <v>50.43</v>
      </c>
      <c r="Z1375" s="24">
        <f>IF(游戏总表!I1375&gt;0,LOG(游戏总表!I1375,10),"")</f>
        <v>3.7549595877217095</v>
      </c>
      <c r="AA1375" s="24" t="str">
        <f>IF(AND(游戏总表!I1375&gt;0,游戏总表!Q1375="高热度（&gt;198）"),LOG(游戏总表!I1375,10),"")</f>
        <v/>
      </c>
      <c r="AB1375" s="24">
        <f>IF(AND(游戏总表!I1375&gt;0,游戏总表!Q1375="低热度（≤198）"),LOG(游戏总表!I1375,10),"")</f>
        <v>3.7549595877217095</v>
      </c>
      <c r="AC1375" s="24">
        <f>IF(AND(游戏总表!I1375&gt;0,游戏总表!R1375="全年龄"),LOG(游戏总表!I1375,10),"")</f>
        <v>3.7549595877217095</v>
      </c>
      <c r="AD1375" s="24" t="str">
        <f>IF(AND(游戏总表!I1375&gt;0,游戏总表!R1375="非全年龄"),LOG(游戏总表!I1375,10),"")</f>
        <v/>
      </c>
    </row>
    <row r="1376" spans="25:30">
      <c r="Y1376">
        <f>游戏总表!F1376</f>
        <v>50.43</v>
      </c>
      <c r="Z1376" s="24">
        <f>IF(游戏总表!I1376&gt;0,LOG(游戏总表!I1376,10),"")</f>
        <v>2.117271295655764</v>
      </c>
      <c r="AA1376" s="24" t="str">
        <f>IF(AND(游戏总表!I1376&gt;0,游戏总表!Q1376="高热度（&gt;198）"),LOG(游戏总表!I1376,10),"")</f>
        <v/>
      </c>
      <c r="AB1376" s="24">
        <f>IF(AND(游戏总表!I1376&gt;0,游戏总表!Q1376="低热度（≤198）"),LOG(游戏总表!I1376,10),"")</f>
        <v>2.117271295655764</v>
      </c>
      <c r="AC1376" s="24" t="str">
        <f>IF(AND(游戏总表!I1376&gt;0,游戏总表!R1376="全年龄"),LOG(游戏总表!I1376,10),"")</f>
        <v/>
      </c>
      <c r="AD1376" s="24">
        <f>IF(AND(游戏总表!I1376&gt;0,游戏总表!R1376="非全年龄"),LOG(游戏总表!I1376,10),"")</f>
        <v>2.117271295655764</v>
      </c>
    </row>
    <row r="1377" spans="25:30">
      <c r="Y1377">
        <f>游戏总表!F1377</f>
        <v>50.4</v>
      </c>
      <c r="Z1377" s="24">
        <f>IF(游戏总表!I1377&gt;0,LOG(游戏总表!I1377,10),"")</f>
        <v>4.8445889968376354</v>
      </c>
      <c r="AA1377" s="24">
        <f>IF(AND(游戏总表!I1377&gt;0,游戏总表!Q1377="高热度（&gt;198）"),LOG(游戏总表!I1377,10),"")</f>
        <v>4.8445889968376354</v>
      </c>
      <c r="AB1377" s="24" t="str">
        <f>IF(AND(游戏总表!I1377&gt;0,游戏总表!Q1377="低热度（≤198）"),LOG(游戏总表!I1377,10),"")</f>
        <v/>
      </c>
      <c r="AC1377" s="24" t="str">
        <f>IF(AND(游戏总表!I1377&gt;0,游戏总表!R1377="全年龄"),LOG(游戏总表!I1377,10),"")</f>
        <v/>
      </c>
      <c r="AD1377" s="24">
        <f>IF(AND(游戏总表!I1377&gt;0,游戏总表!R1377="非全年龄"),LOG(游戏总表!I1377,10),"")</f>
        <v>4.8445889968376354</v>
      </c>
    </row>
    <row r="1378" spans="25:30">
      <c r="Y1378">
        <f>游戏总表!F1378</f>
        <v>50.4</v>
      </c>
      <c r="Z1378" s="24">
        <f>IF(游戏总表!I1378&gt;0,LOG(游戏总表!I1378,10),"")</f>
        <v>3.3684728384403617</v>
      </c>
      <c r="AA1378" s="24" t="str">
        <f>IF(AND(游戏总表!I1378&gt;0,游戏总表!Q1378="高热度（&gt;198）"),LOG(游戏总表!I1378,10),"")</f>
        <v/>
      </c>
      <c r="AB1378" s="24">
        <f>IF(AND(游戏总表!I1378&gt;0,游戏总表!Q1378="低热度（≤198）"),LOG(游戏总表!I1378,10),"")</f>
        <v>3.3684728384403617</v>
      </c>
      <c r="AC1378" s="24" t="str">
        <f>IF(AND(游戏总表!I1378&gt;0,游戏总表!R1378="全年龄"),LOG(游戏总表!I1378,10),"")</f>
        <v/>
      </c>
      <c r="AD1378" s="24">
        <f>IF(AND(游戏总表!I1378&gt;0,游戏总表!R1378="非全年龄"),LOG(游戏总表!I1378,10),"")</f>
        <v>3.3684728384403617</v>
      </c>
    </row>
    <row r="1379" spans="25:30">
      <c r="Y1379">
        <f>游戏总表!F1379</f>
        <v>50.4</v>
      </c>
      <c r="Z1379" s="24">
        <f>IF(游戏总表!I1379&gt;0,LOG(游戏总表!I1379,10),"")</f>
        <v>3.862429556106008</v>
      </c>
      <c r="AA1379" s="24">
        <f>IF(AND(游戏总表!I1379&gt;0,游戏总表!Q1379="高热度（&gt;198）"),LOG(游戏总表!I1379,10),"")</f>
        <v>3.862429556106008</v>
      </c>
      <c r="AB1379" s="24" t="str">
        <f>IF(AND(游戏总表!I1379&gt;0,游戏总表!Q1379="低热度（≤198）"),LOG(游戏总表!I1379,10),"")</f>
        <v/>
      </c>
      <c r="AC1379" s="24">
        <f>IF(AND(游戏总表!I1379&gt;0,游戏总表!R1379="全年龄"),LOG(游戏总表!I1379,10),"")</f>
        <v>3.862429556106008</v>
      </c>
      <c r="AD1379" s="24" t="str">
        <f>IF(AND(游戏总表!I1379&gt;0,游戏总表!R1379="非全年龄"),LOG(游戏总表!I1379,10),"")</f>
        <v/>
      </c>
    </row>
    <row r="1380" spans="25:30">
      <c r="Y1380">
        <f>游戏总表!F1380</f>
        <v>50.37</v>
      </c>
      <c r="Z1380" s="24">
        <f>IF(游戏总表!I1380&gt;0,LOG(游戏总表!I1380,10),"")</f>
        <v>4.3227566600777578</v>
      </c>
      <c r="AA1380" s="24">
        <f>IF(AND(游戏总表!I1380&gt;0,游戏总表!Q1380="高热度（&gt;198）"),LOG(游戏总表!I1380,10),"")</f>
        <v>4.3227566600777578</v>
      </c>
      <c r="AB1380" s="24" t="str">
        <f>IF(AND(游戏总表!I1380&gt;0,游戏总表!Q1380="低热度（≤198）"),LOG(游戏总表!I1380,10),"")</f>
        <v/>
      </c>
      <c r="AC1380" s="24" t="str">
        <f>IF(AND(游戏总表!I1380&gt;0,游戏总表!R1380="全年龄"),LOG(游戏总表!I1380,10),"")</f>
        <v/>
      </c>
      <c r="AD1380" s="24">
        <f>IF(AND(游戏总表!I1380&gt;0,游戏总表!R1380="非全年龄"),LOG(游戏总表!I1380,10),"")</f>
        <v>4.3227566600777578</v>
      </c>
    </row>
    <row r="1381" spans="25:30">
      <c r="Y1381">
        <f>游戏总表!F1381</f>
        <v>50.3</v>
      </c>
      <c r="Z1381" s="24">
        <f>IF(游戏总表!I1381&gt;0,LOG(游戏总表!I1381,10),"")</f>
        <v>4.6527007099307509</v>
      </c>
      <c r="AA1381" s="24">
        <f>IF(AND(游戏总表!I1381&gt;0,游戏总表!Q1381="高热度（&gt;198）"),LOG(游戏总表!I1381,10),"")</f>
        <v>4.6527007099307509</v>
      </c>
      <c r="AB1381" s="24" t="str">
        <f>IF(AND(游戏总表!I1381&gt;0,游戏总表!Q1381="低热度（≤198）"),LOG(游戏总表!I1381,10),"")</f>
        <v/>
      </c>
      <c r="AC1381" s="24">
        <f>IF(AND(游戏总表!I1381&gt;0,游戏总表!R1381="全年龄"),LOG(游戏总表!I1381,10),"")</f>
        <v>4.6527007099307509</v>
      </c>
      <c r="AD1381" s="24" t="str">
        <f>IF(AND(游戏总表!I1381&gt;0,游戏总表!R1381="非全年龄"),LOG(游戏总表!I1381,10),"")</f>
        <v/>
      </c>
    </row>
    <row r="1382" spans="25:30">
      <c r="Y1382">
        <f>游戏总表!F1382</f>
        <v>50.3</v>
      </c>
      <c r="Z1382" s="24">
        <f>IF(游戏总表!I1382&gt;0,LOG(游戏总表!I1382,10),"")</f>
        <v>2.5526682161121927</v>
      </c>
      <c r="AA1382" s="24" t="str">
        <f>IF(AND(游戏总表!I1382&gt;0,游戏总表!Q1382="高热度（&gt;198）"),LOG(游戏总表!I1382,10),"")</f>
        <v/>
      </c>
      <c r="AB1382" s="24">
        <f>IF(AND(游戏总表!I1382&gt;0,游戏总表!Q1382="低热度（≤198）"),LOG(游戏总表!I1382,10),"")</f>
        <v>2.5526682161121927</v>
      </c>
      <c r="AC1382" s="24">
        <f>IF(AND(游戏总表!I1382&gt;0,游戏总表!R1382="全年龄"),LOG(游戏总表!I1382,10),"")</f>
        <v>2.5526682161121927</v>
      </c>
      <c r="AD1382" s="24" t="str">
        <f>IF(AND(游戏总表!I1382&gt;0,游戏总表!R1382="非全年龄"),LOG(游戏总表!I1382,10),"")</f>
        <v/>
      </c>
    </row>
    <row r="1383" spans="25:30">
      <c r="Y1383">
        <f>游戏总表!F1383</f>
        <v>50.27</v>
      </c>
      <c r="Z1383" s="24">
        <f>IF(游戏总表!I1383&gt;0,LOG(游戏总表!I1383,10),"")</f>
        <v>4.2729317793870703</v>
      </c>
      <c r="AA1383" s="24">
        <f>IF(AND(游戏总表!I1383&gt;0,游戏总表!Q1383="高热度（&gt;198）"),LOG(游戏总表!I1383,10),"")</f>
        <v>4.2729317793870703</v>
      </c>
      <c r="AB1383" s="24" t="str">
        <f>IF(AND(游戏总表!I1383&gt;0,游戏总表!Q1383="低热度（≤198）"),LOG(游戏总表!I1383,10),"")</f>
        <v/>
      </c>
      <c r="AC1383" s="24">
        <f>IF(AND(游戏总表!I1383&gt;0,游戏总表!R1383="全年龄"),LOG(游戏总表!I1383,10),"")</f>
        <v>4.2729317793870703</v>
      </c>
      <c r="AD1383" s="24" t="str">
        <f>IF(AND(游戏总表!I1383&gt;0,游戏总表!R1383="非全年龄"),LOG(游戏总表!I1383,10),"")</f>
        <v/>
      </c>
    </row>
    <row r="1384" spans="25:30">
      <c r="Y1384">
        <f>游戏总表!F1384</f>
        <v>50.27</v>
      </c>
      <c r="Z1384" s="24">
        <f>IF(游戏总表!I1384&gt;0,LOG(游戏总表!I1384,10),"")</f>
        <v>1.556302500767287</v>
      </c>
      <c r="AA1384" s="24" t="str">
        <f>IF(AND(游戏总表!I1384&gt;0,游戏总表!Q1384="高热度（&gt;198）"),LOG(游戏总表!I1384,10),"")</f>
        <v/>
      </c>
      <c r="AB1384" s="24">
        <f>IF(AND(游戏总表!I1384&gt;0,游戏总表!Q1384="低热度（≤198）"),LOG(游戏总表!I1384,10),"")</f>
        <v>1.556302500767287</v>
      </c>
      <c r="AC1384" s="24">
        <f>IF(AND(游戏总表!I1384&gt;0,游戏总表!R1384="全年龄"),LOG(游戏总表!I1384,10),"")</f>
        <v>1.556302500767287</v>
      </c>
      <c r="AD1384" s="24" t="str">
        <f>IF(AND(游戏总表!I1384&gt;0,游戏总表!R1384="非全年龄"),LOG(游戏总表!I1384,10),"")</f>
        <v/>
      </c>
    </row>
    <row r="1385" spans="25:30">
      <c r="Y1385">
        <f>游戏总表!F1385</f>
        <v>50.27</v>
      </c>
      <c r="Z1385" s="24">
        <f>IF(游戏总表!I1385&gt;0,LOG(游戏总表!I1385,10),"")</f>
        <v>2.4502491083193609</v>
      </c>
      <c r="AA1385" s="24" t="str">
        <f>IF(AND(游戏总表!I1385&gt;0,游戏总表!Q1385="高热度（&gt;198）"),LOG(游戏总表!I1385,10),"")</f>
        <v/>
      </c>
      <c r="AB1385" s="24">
        <f>IF(AND(游戏总表!I1385&gt;0,游戏总表!Q1385="低热度（≤198）"),LOG(游戏总表!I1385,10),"")</f>
        <v>2.4502491083193609</v>
      </c>
      <c r="AC1385" s="24" t="str">
        <f>IF(AND(游戏总表!I1385&gt;0,游戏总表!R1385="全年龄"),LOG(游戏总表!I1385,10),"")</f>
        <v/>
      </c>
      <c r="AD1385" s="24">
        <f>IF(AND(游戏总表!I1385&gt;0,游戏总表!R1385="非全年龄"),LOG(游戏总表!I1385,10),"")</f>
        <v>2.4502491083193609</v>
      </c>
    </row>
    <row r="1386" spans="25:30">
      <c r="Y1386">
        <f>游戏总表!F1386</f>
        <v>50.27</v>
      </c>
      <c r="Z1386" s="24">
        <f>IF(游戏总表!I1386&gt;0,LOG(游戏总表!I1386,10),"")</f>
        <v>2.4409090820652173</v>
      </c>
      <c r="AA1386" s="24" t="str">
        <f>IF(AND(游戏总表!I1386&gt;0,游戏总表!Q1386="高热度（&gt;198）"),LOG(游戏总表!I1386,10),"")</f>
        <v/>
      </c>
      <c r="AB1386" s="24">
        <f>IF(AND(游戏总表!I1386&gt;0,游戏总表!Q1386="低热度（≤198）"),LOG(游戏总表!I1386,10),"")</f>
        <v>2.4409090820652173</v>
      </c>
      <c r="AC1386" s="24">
        <f>IF(AND(游戏总表!I1386&gt;0,游戏总表!R1386="全年龄"),LOG(游戏总表!I1386,10),"")</f>
        <v>2.4409090820652173</v>
      </c>
      <c r="AD1386" s="24" t="str">
        <f>IF(AND(游戏总表!I1386&gt;0,游戏总表!R1386="非全年龄"),LOG(游戏总表!I1386,10),"")</f>
        <v/>
      </c>
    </row>
    <row r="1387" spans="25:30">
      <c r="Y1387">
        <f>游戏总表!F1387</f>
        <v>50.27</v>
      </c>
      <c r="Z1387" s="24">
        <f>IF(游戏总表!I1387&gt;0,LOG(游戏总表!I1387,10),"")</f>
        <v>3.3430144971507674</v>
      </c>
      <c r="AA1387" s="24" t="str">
        <f>IF(AND(游戏总表!I1387&gt;0,游戏总表!Q1387="高热度（&gt;198）"),LOG(游戏总表!I1387,10),"")</f>
        <v/>
      </c>
      <c r="AB1387" s="24">
        <f>IF(AND(游戏总表!I1387&gt;0,游戏总表!Q1387="低热度（≤198）"),LOG(游戏总表!I1387,10),"")</f>
        <v>3.3430144971507674</v>
      </c>
      <c r="AC1387" s="24">
        <f>IF(AND(游戏总表!I1387&gt;0,游戏总表!R1387="全年龄"),LOG(游戏总表!I1387,10),"")</f>
        <v>3.3430144971507674</v>
      </c>
      <c r="AD1387" s="24" t="str">
        <f>IF(AND(游戏总表!I1387&gt;0,游戏总表!R1387="非全年龄"),LOG(游戏总表!I1387,10),"")</f>
        <v/>
      </c>
    </row>
    <row r="1388" spans="25:30">
      <c r="Y1388">
        <f>游戏总表!F1388</f>
        <v>50.27</v>
      </c>
      <c r="Z1388" s="24">
        <f>IF(游戏总表!I1388&gt;0,LOG(游戏总表!I1388,10),"")</f>
        <v>3.7782959910888336</v>
      </c>
      <c r="AA1388" s="24" t="str">
        <f>IF(AND(游戏总表!I1388&gt;0,游戏总表!Q1388="高热度（&gt;198）"),LOG(游戏总表!I1388,10),"")</f>
        <v/>
      </c>
      <c r="AB1388" s="24">
        <f>IF(AND(游戏总表!I1388&gt;0,游戏总表!Q1388="低热度（≤198）"),LOG(游戏总表!I1388,10),"")</f>
        <v>3.7782959910888336</v>
      </c>
      <c r="AC1388" s="24">
        <f>IF(AND(游戏总表!I1388&gt;0,游戏总表!R1388="全年龄"),LOG(游戏总表!I1388,10),"")</f>
        <v>3.7782959910888336</v>
      </c>
      <c r="AD1388" s="24" t="str">
        <f>IF(AND(游戏总表!I1388&gt;0,游戏总表!R1388="非全年龄"),LOG(游戏总表!I1388,10),"")</f>
        <v/>
      </c>
    </row>
    <row r="1389" spans="25:30">
      <c r="Y1389">
        <f>游戏总表!F1389</f>
        <v>50.2</v>
      </c>
      <c r="Z1389" s="24">
        <f>IF(游戏总表!I1389&gt;0,LOG(游戏总表!I1389,10),"")</f>
        <v>3.1911714557285582</v>
      </c>
      <c r="AA1389" s="24" t="str">
        <f>IF(AND(游戏总表!I1389&gt;0,游戏总表!Q1389="高热度（&gt;198）"),LOG(游戏总表!I1389,10),"")</f>
        <v/>
      </c>
      <c r="AB1389" s="24">
        <f>IF(AND(游戏总表!I1389&gt;0,游戏总表!Q1389="低热度（≤198）"),LOG(游戏总表!I1389,10),"")</f>
        <v>3.1911714557285582</v>
      </c>
      <c r="AC1389" s="24">
        <f>IF(AND(游戏总表!I1389&gt;0,游戏总表!R1389="全年龄"),LOG(游戏总表!I1389,10),"")</f>
        <v>3.1911714557285582</v>
      </c>
      <c r="AD1389" s="24" t="str">
        <f>IF(AND(游戏总表!I1389&gt;0,游戏总表!R1389="非全年龄"),LOG(游戏总表!I1389,10),"")</f>
        <v/>
      </c>
    </row>
    <row r="1390" spans="25:30">
      <c r="Y1390">
        <f>游戏总表!F1390</f>
        <v>50.2</v>
      </c>
      <c r="Z1390" s="24">
        <f>IF(游戏总表!I1390&gt;0,LOG(游戏总表!I1390,10),"")</f>
        <v>2.5428254269591797</v>
      </c>
      <c r="AA1390" s="24" t="str">
        <f>IF(AND(游戏总表!I1390&gt;0,游戏总表!Q1390="高热度（&gt;198）"),LOG(游戏总表!I1390,10),"")</f>
        <v/>
      </c>
      <c r="AB1390" s="24">
        <f>IF(AND(游戏总表!I1390&gt;0,游戏总表!Q1390="低热度（≤198）"),LOG(游戏总表!I1390,10),"")</f>
        <v>2.5428254269591797</v>
      </c>
      <c r="AC1390" s="24" t="str">
        <f>IF(AND(游戏总表!I1390&gt;0,游戏总表!R1390="全年龄"),LOG(游戏总表!I1390,10),"")</f>
        <v/>
      </c>
      <c r="AD1390" s="24">
        <f>IF(AND(游戏总表!I1390&gt;0,游戏总表!R1390="非全年龄"),LOG(游戏总表!I1390,10),"")</f>
        <v>2.5428254269591797</v>
      </c>
    </row>
    <row r="1391" spans="25:30">
      <c r="Y1391">
        <f>游戏总表!F1391</f>
        <v>50.2</v>
      </c>
      <c r="Z1391" s="24">
        <f>IF(游戏总表!I1391&gt;0,LOG(游戏总表!I1391,10),"")</f>
        <v>4.18636294039473</v>
      </c>
      <c r="AA1391" s="24">
        <f>IF(AND(游戏总表!I1391&gt;0,游戏总表!Q1391="高热度（&gt;198）"),LOG(游戏总表!I1391,10),"")</f>
        <v>4.18636294039473</v>
      </c>
      <c r="AB1391" s="24" t="str">
        <f>IF(AND(游戏总表!I1391&gt;0,游戏总表!Q1391="低热度（≤198）"),LOG(游戏总表!I1391,10),"")</f>
        <v/>
      </c>
      <c r="AC1391" s="24">
        <f>IF(AND(游戏总表!I1391&gt;0,游戏总表!R1391="全年龄"),LOG(游戏总表!I1391,10),"")</f>
        <v>4.18636294039473</v>
      </c>
      <c r="AD1391" s="24" t="str">
        <f>IF(AND(游戏总表!I1391&gt;0,游戏总表!R1391="非全年龄"),LOG(游戏总表!I1391,10),"")</f>
        <v/>
      </c>
    </row>
    <row r="1392" spans="25:30">
      <c r="Y1392">
        <f>游戏总表!F1392</f>
        <v>50.17</v>
      </c>
      <c r="Z1392" s="24">
        <f>IF(游戏总表!I1392&gt;0,LOG(游戏总表!I1392,10),"")</f>
        <v>4.2799633674587358</v>
      </c>
      <c r="AA1392" s="24">
        <f>IF(AND(游戏总表!I1392&gt;0,游戏总表!Q1392="高热度（&gt;198）"),LOG(游戏总表!I1392,10),"")</f>
        <v>4.2799633674587358</v>
      </c>
      <c r="AB1392" s="24" t="str">
        <f>IF(AND(游戏总表!I1392&gt;0,游戏总表!Q1392="低热度（≤198）"),LOG(游戏总表!I1392,10),"")</f>
        <v/>
      </c>
      <c r="AC1392" s="24">
        <f>IF(AND(游戏总表!I1392&gt;0,游戏总表!R1392="全年龄"),LOG(游戏总表!I1392,10),"")</f>
        <v>4.2799633674587358</v>
      </c>
      <c r="AD1392" s="24" t="str">
        <f>IF(AND(游戏总表!I1392&gt;0,游戏总表!R1392="非全年龄"),LOG(游戏总表!I1392,10),"")</f>
        <v/>
      </c>
    </row>
    <row r="1393" spans="25:30">
      <c r="Y1393">
        <f>游戏总表!F1393</f>
        <v>50.17</v>
      </c>
      <c r="Z1393" s="24">
        <f>IF(游戏总表!I1393&gt;0,LOG(游戏总表!I1393,10),"")</f>
        <v>3.388988785124714</v>
      </c>
      <c r="AA1393" s="24" t="str">
        <f>IF(AND(游戏总表!I1393&gt;0,游戏总表!Q1393="高热度（&gt;198）"),LOG(游戏总表!I1393,10),"")</f>
        <v/>
      </c>
      <c r="AB1393" s="24">
        <f>IF(AND(游戏总表!I1393&gt;0,游戏总表!Q1393="低热度（≤198）"),LOG(游戏总表!I1393,10),"")</f>
        <v>3.388988785124714</v>
      </c>
      <c r="AC1393" s="24">
        <f>IF(AND(游戏总表!I1393&gt;0,游戏总表!R1393="全年龄"),LOG(游戏总表!I1393,10),"")</f>
        <v>3.388988785124714</v>
      </c>
      <c r="AD1393" s="24" t="str">
        <f>IF(AND(游戏总表!I1393&gt;0,游戏总表!R1393="非全年龄"),LOG(游戏总表!I1393,10),"")</f>
        <v/>
      </c>
    </row>
    <row r="1394" spans="25:30">
      <c r="Y1394">
        <f>游戏总表!F1394</f>
        <v>50.07</v>
      </c>
      <c r="Z1394" s="24">
        <f>IF(游戏总表!I1394&gt;0,LOG(游戏总表!I1394,10),"")</f>
        <v>2.826074802700826</v>
      </c>
      <c r="AA1394" s="24" t="str">
        <f>IF(AND(游戏总表!I1394&gt;0,游戏总表!Q1394="高热度（&gt;198）"),LOG(游戏总表!I1394,10),"")</f>
        <v/>
      </c>
      <c r="AB1394" s="24">
        <f>IF(AND(游戏总表!I1394&gt;0,游戏总表!Q1394="低热度（≤198）"),LOG(游戏总表!I1394,10),"")</f>
        <v>2.826074802700826</v>
      </c>
      <c r="AC1394" s="24" t="str">
        <f>IF(AND(游戏总表!I1394&gt;0,游戏总表!R1394="全年龄"),LOG(游戏总表!I1394,10),"")</f>
        <v/>
      </c>
      <c r="AD1394" s="24">
        <f>IF(AND(游戏总表!I1394&gt;0,游戏总表!R1394="非全年龄"),LOG(游戏总表!I1394,10),"")</f>
        <v>2.826074802700826</v>
      </c>
    </row>
    <row r="1395" spans="25:30">
      <c r="Y1395">
        <f>游戏总表!F1395</f>
        <v>50.07</v>
      </c>
      <c r="Z1395" s="24">
        <f>IF(游戏总表!I1395&gt;0,LOG(游戏总表!I1395,10),"")</f>
        <v>2.9556877503135057</v>
      </c>
      <c r="AA1395" s="24" t="str">
        <f>IF(AND(游戏总表!I1395&gt;0,游戏总表!Q1395="高热度（&gt;198）"),LOG(游戏总表!I1395,10),"")</f>
        <v/>
      </c>
      <c r="AB1395" s="24">
        <f>IF(AND(游戏总表!I1395&gt;0,游戏总表!Q1395="低热度（≤198）"),LOG(游戏总表!I1395,10),"")</f>
        <v>2.9556877503135057</v>
      </c>
      <c r="AC1395" s="24">
        <f>IF(AND(游戏总表!I1395&gt;0,游戏总表!R1395="全年龄"),LOG(游戏总表!I1395,10),"")</f>
        <v>2.9556877503135057</v>
      </c>
      <c r="AD1395" s="24" t="str">
        <f>IF(AND(游戏总表!I1395&gt;0,游戏总表!R1395="非全年龄"),LOG(游戏总表!I1395,10),"")</f>
        <v/>
      </c>
    </row>
    <row r="1396" spans="25:30">
      <c r="Y1396">
        <f>游戏总表!F1396</f>
        <v>49.97</v>
      </c>
      <c r="Z1396" s="24">
        <f>IF(游戏总表!I1396&gt;0,LOG(游戏总表!I1396,10),"")</f>
        <v>4.08429022853693</v>
      </c>
      <c r="AA1396" s="24">
        <f>IF(AND(游戏总表!I1396&gt;0,游戏总表!Q1396="高热度（&gt;198）"),LOG(游戏总表!I1396,10),"")</f>
        <v>4.08429022853693</v>
      </c>
      <c r="AB1396" s="24" t="str">
        <f>IF(AND(游戏总表!I1396&gt;0,游戏总表!Q1396="低热度（≤198）"),LOG(游戏总表!I1396,10),"")</f>
        <v/>
      </c>
      <c r="AC1396" s="24">
        <f>IF(AND(游戏总表!I1396&gt;0,游戏总表!R1396="全年龄"),LOG(游戏总表!I1396,10),"")</f>
        <v>4.08429022853693</v>
      </c>
      <c r="AD1396" s="24" t="str">
        <f>IF(AND(游戏总表!I1396&gt;0,游戏总表!R1396="非全年龄"),LOG(游戏总表!I1396,10),"")</f>
        <v/>
      </c>
    </row>
    <row r="1397" spans="25:30">
      <c r="Y1397">
        <f>游戏总表!F1397</f>
        <v>49.97</v>
      </c>
      <c r="Z1397" s="24">
        <f>IF(游戏总表!I1397&gt;0,LOG(游戏总表!I1397,10),"")</f>
        <v>2.6159500516564012</v>
      </c>
      <c r="AA1397" s="24" t="str">
        <f>IF(AND(游戏总表!I1397&gt;0,游戏总表!Q1397="高热度（&gt;198）"),LOG(游戏总表!I1397,10),"")</f>
        <v/>
      </c>
      <c r="AB1397" s="24">
        <f>IF(AND(游戏总表!I1397&gt;0,游戏总表!Q1397="低热度（≤198）"),LOG(游戏总表!I1397,10),"")</f>
        <v>2.6159500516564012</v>
      </c>
      <c r="AC1397" s="24" t="str">
        <f>IF(AND(游戏总表!I1397&gt;0,游戏总表!R1397="全年龄"),LOG(游戏总表!I1397,10),"")</f>
        <v/>
      </c>
      <c r="AD1397" s="24">
        <f>IF(AND(游戏总表!I1397&gt;0,游戏总表!R1397="非全年龄"),LOG(游戏总表!I1397,10),"")</f>
        <v>2.6159500516564012</v>
      </c>
    </row>
    <row r="1398" spans="25:30">
      <c r="Y1398">
        <f>游戏总表!F1398</f>
        <v>49.94</v>
      </c>
      <c r="Z1398" s="24">
        <f>IF(游戏总表!I1398&gt;0,LOG(游戏总表!I1398,10),"")</f>
        <v>3.447158031342219</v>
      </c>
      <c r="AA1398" s="24" t="str">
        <f>IF(AND(游戏总表!I1398&gt;0,游戏总表!Q1398="高热度（&gt;198）"),LOG(游戏总表!I1398,10),"")</f>
        <v/>
      </c>
      <c r="AB1398" s="24">
        <f>IF(AND(游戏总表!I1398&gt;0,游戏总表!Q1398="低热度（≤198）"),LOG(游戏总表!I1398,10),"")</f>
        <v>3.447158031342219</v>
      </c>
      <c r="AC1398" s="24" t="str">
        <f>IF(AND(游戏总表!I1398&gt;0,游戏总表!R1398="全年龄"),LOG(游戏总表!I1398,10),"")</f>
        <v/>
      </c>
      <c r="AD1398" s="24">
        <f>IF(AND(游戏总表!I1398&gt;0,游戏总表!R1398="非全年龄"),LOG(游戏总表!I1398,10),"")</f>
        <v>3.447158031342219</v>
      </c>
    </row>
    <row r="1399" spans="25:30">
      <c r="Y1399">
        <f>游戏总表!F1399</f>
        <v>49.94</v>
      </c>
      <c r="Z1399" s="24">
        <f>IF(游戏总表!I1399&gt;0,LOG(游戏总表!I1399,10),"")</f>
        <v>3.1734776434529941</v>
      </c>
      <c r="AA1399" s="24" t="str">
        <f>IF(AND(游戏总表!I1399&gt;0,游戏总表!Q1399="高热度（&gt;198）"),LOG(游戏总表!I1399,10),"")</f>
        <v/>
      </c>
      <c r="AB1399" s="24">
        <f>IF(AND(游戏总表!I1399&gt;0,游戏总表!Q1399="低热度（≤198）"),LOG(游戏总表!I1399,10),"")</f>
        <v>3.1734776434529941</v>
      </c>
      <c r="AC1399" s="24" t="str">
        <f>IF(AND(游戏总表!I1399&gt;0,游戏总表!R1399="全年龄"),LOG(游戏总表!I1399,10),"")</f>
        <v/>
      </c>
      <c r="AD1399" s="24">
        <f>IF(AND(游戏总表!I1399&gt;0,游戏总表!R1399="非全年龄"),LOG(游戏总表!I1399,10),"")</f>
        <v>3.1734776434529941</v>
      </c>
    </row>
    <row r="1400" spans="25:30">
      <c r="Y1400">
        <f>游戏总表!F1400</f>
        <v>49.91</v>
      </c>
      <c r="Z1400" s="24" t="str">
        <f>IF(游戏总表!I1400&gt;0,LOG(游戏总表!I1400,10),"")</f>
        <v/>
      </c>
      <c r="AA1400" s="24" t="str">
        <f>IF(AND(游戏总表!I1400&gt;0,游戏总表!Q1400="高热度（&gt;198）"),LOG(游戏总表!I1400,10),"")</f>
        <v/>
      </c>
      <c r="AB1400" s="24" t="str">
        <f>IF(AND(游戏总表!I1400&gt;0,游戏总表!Q1400="低热度（≤198）"),LOG(游戏总表!I1400,10),"")</f>
        <v/>
      </c>
      <c r="AC1400" s="24" t="str">
        <f>IF(AND(游戏总表!I1400&gt;0,游戏总表!R1400="全年龄"),LOG(游戏总表!I1400,10),"")</f>
        <v/>
      </c>
      <c r="AD1400" s="24" t="str">
        <f>IF(AND(游戏总表!I1400&gt;0,游戏总表!R1400="非全年龄"),LOG(游戏总表!I1400,10),"")</f>
        <v/>
      </c>
    </row>
    <row r="1401" spans="25:30">
      <c r="Y1401">
        <f>游戏总表!F1401</f>
        <v>49.91</v>
      </c>
      <c r="Z1401" s="24">
        <f>IF(游戏总表!I1401&gt;0,LOG(游戏总表!I1401,10),"")</f>
        <v>2.9405164849325671</v>
      </c>
      <c r="AA1401" s="24" t="str">
        <f>IF(AND(游戏总表!I1401&gt;0,游戏总表!Q1401="高热度（&gt;198）"),LOG(游戏总表!I1401,10),"")</f>
        <v/>
      </c>
      <c r="AB1401" s="24">
        <f>IF(AND(游戏总表!I1401&gt;0,游戏总表!Q1401="低热度（≤198）"),LOG(游戏总表!I1401,10),"")</f>
        <v>2.9405164849325671</v>
      </c>
      <c r="AC1401" s="24">
        <f>IF(AND(游戏总表!I1401&gt;0,游戏总表!R1401="全年龄"),LOG(游戏总表!I1401,10),"")</f>
        <v>2.9405164849325671</v>
      </c>
      <c r="AD1401" s="24" t="str">
        <f>IF(AND(游戏总表!I1401&gt;0,游戏总表!R1401="非全年龄"),LOG(游戏总表!I1401,10),"")</f>
        <v/>
      </c>
    </row>
    <row r="1402" spans="25:30">
      <c r="Y1402">
        <f>游戏总表!F1402</f>
        <v>49.81</v>
      </c>
      <c r="Z1402" s="24">
        <f>IF(游戏总表!I1402&gt;0,LOG(游戏总表!I1402,10),"")</f>
        <v>1.8692317197309762</v>
      </c>
      <c r="AA1402" s="24" t="str">
        <f>IF(AND(游戏总表!I1402&gt;0,游戏总表!Q1402="高热度（&gt;198）"),LOG(游戏总表!I1402,10),"")</f>
        <v/>
      </c>
      <c r="AB1402" s="24">
        <f>IF(AND(游戏总表!I1402&gt;0,游戏总表!Q1402="低热度（≤198）"),LOG(游戏总表!I1402,10),"")</f>
        <v>1.8692317197309762</v>
      </c>
      <c r="AC1402" s="24">
        <f>IF(AND(游戏总表!I1402&gt;0,游戏总表!R1402="全年龄"),LOG(游戏总表!I1402,10),"")</f>
        <v>1.8692317197309762</v>
      </c>
      <c r="AD1402" s="24" t="str">
        <f>IF(AND(游戏总表!I1402&gt;0,游戏总表!R1402="非全年龄"),LOG(游戏总表!I1402,10),"")</f>
        <v/>
      </c>
    </row>
    <row r="1403" spans="25:30">
      <c r="Y1403">
        <f>游戏总表!F1403</f>
        <v>49.77</v>
      </c>
      <c r="Z1403" s="24">
        <f>IF(游戏总表!I1403&gt;0,LOG(游戏总表!I1403,10),"")</f>
        <v>2.6711728427150829</v>
      </c>
      <c r="AA1403" s="24" t="str">
        <f>IF(AND(游戏总表!I1403&gt;0,游戏总表!Q1403="高热度（&gt;198）"),LOG(游戏总表!I1403,10),"")</f>
        <v/>
      </c>
      <c r="AB1403" s="24">
        <f>IF(AND(游戏总表!I1403&gt;0,游戏总表!Q1403="低热度（≤198）"),LOG(游戏总表!I1403,10),"")</f>
        <v>2.6711728427150829</v>
      </c>
      <c r="AC1403" s="24">
        <f>IF(AND(游戏总表!I1403&gt;0,游戏总表!R1403="全年龄"),LOG(游戏总表!I1403,10),"")</f>
        <v>2.6711728427150829</v>
      </c>
      <c r="AD1403" s="24" t="str">
        <f>IF(AND(游戏总表!I1403&gt;0,游戏总表!R1403="非全年龄"),LOG(游戏总表!I1403,10),"")</f>
        <v/>
      </c>
    </row>
    <row r="1404" spans="25:30">
      <c r="Y1404">
        <f>游戏总表!F1404</f>
        <v>49.74</v>
      </c>
      <c r="Z1404" s="24">
        <f>IF(游戏总表!I1404&gt;0,LOG(游戏总表!I1404,10),"")</f>
        <v>3.4517864355242902</v>
      </c>
      <c r="AA1404" s="24" t="str">
        <f>IF(AND(游戏总表!I1404&gt;0,游戏总表!Q1404="高热度（&gt;198）"),LOG(游戏总表!I1404,10),"")</f>
        <v/>
      </c>
      <c r="AB1404" s="24">
        <f>IF(AND(游戏总表!I1404&gt;0,游戏总表!Q1404="低热度（≤198）"),LOG(游戏总表!I1404,10),"")</f>
        <v>3.4517864355242902</v>
      </c>
      <c r="AC1404" s="24" t="str">
        <f>IF(AND(游戏总表!I1404&gt;0,游戏总表!R1404="全年龄"),LOG(游戏总表!I1404,10),"")</f>
        <v/>
      </c>
      <c r="AD1404" s="24">
        <f>IF(AND(游戏总表!I1404&gt;0,游戏总表!R1404="非全年龄"),LOG(游戏总表!I1404,10),"")</f>
        <v>3.4517864355242902</v>
      </c>
    </row>
    <row r="1405" spans="25:30">
      <c r="Y1405">
        <f>游戏总表!F1405</f>
        <v>49.74</v>
      </c>
      <c r="Z1405" s="24">
        <f>IF(游戏总表!I1405&gt;0,LOG(游戏总表!I1405,10),"")</f>
        <v>2.7528164311882715</v>
      </c>
      <c r="AA1405" s="24" t="str">
        <f>IF(AND(游戏总表!I1405&gt;0,游戏总表!Q1405="高热度（&gt;198）"),LOG(游戏总表!I1405,10),"")</f>
        <v/>
      </c>
      <c r="AB1405" s="24">
        <f>IF(AND(游戏总表!I1405&gt;0,游戏总表!Q1405="低热度（≤198）"),LOG(游戏总表!I1405,10),"")</f>
        <v>2.7528164311882715</v>
      </c>
      <c r="AC1405" s="24">
        <f>IF(AND(游戏总表!I1405&gt;0,游戏总表!R1405="全年龄"),LOG(游戏总表!I1405,10),"")</f>
        <v>2.7528164311882715</v>
      </c>
      <c r="AD1405" s="24" t="str">
        <f>IF(AND(游戏总表!I1405&gt;0,游戏总表!R1405="非全年龄"),LOG(游戏总表!I1405,10),"")</f>
        <v/>
      </c>
    </row>
    <row r="1406" spans="25:30">
      <c r="Y1406">
        <f>游戏总表!F1406</f>
        <v>49.71</v>
      </c>
      <c r="Z1406" s="24">
        <f>IF(游戏总表!I1406&gt;0,LOG(游戏总表!I1406,10),"")</f>
        <v>2.9754318085092626</v>
      </c>
      <c r="AA1406" s="24" t="str">
        <f>IF(AND(游戏总表!I1406&gt;0,游戏总表!Q1406="高热度（&gt;198）"),LOG(游戏总表!I1406,10),"")</f>
        <v/>
      </c>
      <c r="AB1406" s="24">
        <f>IF(AND(游戏总表!I1406&gt;0,游戏总表!Q1406="低热度（≤198）"),LOG(游戏总表!I1406,10),"")</f>
        <v>2.9754318085092626</v>
      </c>
      <c r="AC1406" s="24">
        <f>IF(AND(游戏总表!I1406&gt;0,游戏总表!R1406="全年龄"),LOG(游戏总表!I1406,10),"")</f>
        <v>2.9754318085092626</v>
      </c>
      <c r="AD1406" s="24" t="str">
        <f>IF(AND(游戏总表!I1406&gt;0,游戏总表!R1406="非全年龄"),LOG(游戏总表!I1406,10),"")</f>
        <v/>
      </c>
    </row>
    <row r="1407" spans="25:30">
      <c r="Y1407">
        <f>游戏总表!F1407</f>
        <v>49.71</v>
      </c>
      <c r="Z1407" s="24">
        <f>IF(游戏总表!I1407&gt;0,LOG(游戏总表!I1407,10),"")</f>
        <v>4.8878591327684697</v>
      </c>
      <c r="AA1407" s="24">
        <f>IF(AND(游戏总表!I1407&gt;0,游戏总表!Q1407="高热度（&gt;198）"),LOG(游戏总表!I1407,10),"")</f>
        <v>4.8878591327684697</v>
      </c>
      <c r="AB1407" s="24" t="str">
        <f>IF(AND(游戏总表!I1407&gt;0,游戏总表!Q1407="低热度（≤198）"),LOG(游戏总表!I1407,10),"")</f>
        <v/>
      </c>
      <c r="AC1407" s="24">
        <f>IF(AND(游戏总表!I1407&gt;0,游戏总表!R1407="全年龄"),LOG(游戏总表!I1407,10),"")</f>
        <v>4.8878591327684697</v>
      </c>
      <c r="AD1407" s="24" t="str">
        <f>IF(AND(游戏总表!I1407&gt;0,游戏总表!R1407="非全年龄"),LOG(游戏总表!I1407,10),"")</f>
        <v/>
      </c>
    </row>
    <row r="1408" spans="25:30">
      <c r="Y1408">
        <f>游戏总表!F1408</f>
        <v>49.68</v>
      </c>
      <c r="Z1408" s="24">
        <f>IF(游戏总表!I1408&gt;0,LOG(游戏总表!I1408,10),"")</f>
        <v>4.1438887581092745</v>
      </c>
      <c r="AA1408" s="24">
        <f>IF(AND(游戏总表!I1408&gt;0,游戏总表!Q1408="高热度（&gt;198）"),LOG(游戏总表!I1408,10),"")</f>
        <v>4.1438887581092745</v>
      </c>
      <c r="AB1408" s="24" t="str">
        <f>IF(AND(游戏总表!I1408&gt;0,游戏总表!Q1408="低热度（≤198）"),LOG(游戏总表!I1408,10),"")</f>
        <v/>
      </c>
      <c r="AC1408" s="24">
        <f>IF(AND(游戏总表!I1408&gt;0,游戏总表!R1408="全年龄"),LOG(游戏总表!I1408,10),"")</f>
        <v>4.1438887581092745</v>
      </c>
      <c r="AD1408" s="24" t="str">
        <f>IF(AND(游戏总表!I1408&gt;0,游戏总表!R1408="非全年龄"),LOG(游戏总表!I1408,10),"")</f>
        <v/>
      </c>
    </row>
    <row r="1409" spans="25:30">
      <c r="Y1409">
        <f>游戏总表!F1409</f>
        <v>49.61</v>
      </c>
      <c r="Z1409" s="24">
        <f>IF(游戏总表!I1409&gt;0,LOG(游戏总表!I1409,10),"")</f>
        <v>2.1522883443830563</v>
      </c>
      <c r="AA1409" s="24" t="str">
        <f>IF(AND(游戏总表!I1409&gt;0,游戏总表!Q1409="高热度（&gt;198）"),LOG(游戏总表!I1409,10),"")</f>
        <v/>
      </c>
      <c r="AB1409" s="24">
        <f>IF(AND(游戏总表!I1409&gt;0,游戏总表!Q1409="低热度（≤198）"),LOG(游戏总表!I1409,10),"")</f>
        <v>2.1522883443830563</v>
      </c>
      <c r="AC1409" s="24">
        <f>IF(AND(游戏总表!I1409&gt;0,游戏总表!R1409="全年龄"),LOG(游戏总表!I1409,10),"")</f>
        <v>2.1522883443830563</v>
      </c>
      <c r="AD1409" s="24" t="str">
        <f>IF(AND(游戏总表!I1409&gt;0,游戏总表!R1409="非全年龄"),LOG(游戏总表!I1409,10),"")</f>
        <v/>
      </c>
    </row>
    <row r="1410" spans="25:30">
      <c r="Y1410">
        <f>游戏总表!F1410</f>
        <v>49.61</v>
      </c>
      <c r="Z1410" s="24">
        <f>IF(游戏总表!I1410&gt;0,LOG(游戏总表!I1410,10),"")</f>
        <v>2.0413926851582249</v>
      </c>
      <c r="AA1410" s="24" t="str">
        <f>IF(AND(游戏总表!I1410&gt;0,游戏总表!Q1410="高热度（&gt;198）"),LOG(游戏总表!I1410,10),"")</f>
        <v/>
      </c>
      <c r="AB1410" s="24">
        <f>IF(AND(游戏总表!I1410&gt;0,游戏总表!Q1410="低热度（≤198）"),LOG(游戏总表!I1410,10),"")</f>
        <v>2.0413926851582249</v>
      </c>
      <c r="AC1410" s="24">
        <f>IF(AND(游戏总表!I1410&gt;0,游戏总表!R1410="全年龄"),LOG(游戏总表!I1410,10),"")</f>
        <v>2.0413926851582249</v>
      </c>
      <c r="AD1410" s="24" t="str">
        <f>IF(AND(游戏总表!I1410&gt;0,游戏总表!R1410="非全年龄"),LOG(游戏总表!I1410,10),"")</f>
        <v/>
      </c>
    </row>
    <row r="1411" spans="25:30">
      <c r="Y1411">
        <f>游戏总表!F1411</f>
        <v>49.61</v>
      </c>
      <c r="Z1411" s="24">
        <f>IF(游戏总表!I1411&gt;0,LOG(游戏总表!I1411,10),"")</f>
        <v>2.1986570869544226</v>
      </c>
      <c r="AA1411" s="24" t="str">
        <f>IF(AND(游戏总表!I1411&gt;0,游戏总表!Q1411="高热度（&gt;198）"),LOG(游戏总表!I1411,10),"")</f>
        <v/>
      </c>
      <c r="AB1411" s="24">
        <f>IF(AND(游戏总表!I1411&gt;0,游戏总表!Q1411="低热度（≤198）"),LOG(游戏总表!I1411,10),"")</f>
        <v>2.1986570869544226</v>
      </c>
      <c r="AC1411" s="24">
        <f>IF(AND(游戏总表!I1411&gt;0,游戏总表!R1411="全年龄"),LOG(游戏总表!I1411,10),"")</f>
        <v>2.1986570869544226</v>
      </c>
      <c r="AD1411" s="24" t="str">
        <f>IF(AND(游戏总表!I1411&gt;0,游戏总表!R1411="非全年龄"),LOG(游戏总表!I1411,10),"")</f>
        <v/>
      </c>
    </row>
    <row r="1412" spans="25:30">
      <c r="Y1412">
        <f>游戏总表!F1412</f>
        <v>49.58</v>
      </c>
      <c r="Z1412" s="24">
        <f>IF(游戏总表!I1412&gt;0,LOG(游戏总表!I1412,10),"")</f>
        <v>5.8693819361644515</v>
      </c>
      <c r="AA1412" s="24">
        <f>IF(AND(游戏总表!I1412&gt;0,游戏总表!Q1412="高热度（&gt;198）"),LOG(游戏总表!I1412,10),"")</f>
        <v>5.8693819361644515</v>
      </c>
      <c r="AB1412" s="24" t="str">
        <f>IF(AND(游戏总表!I1412&gt;0,游戏总表!Q1412="低热度（≤198）"),LOG(游戏总表!I1412,10),"")</f>
        <v/>
      </c>
      <c r="AC1412" s="24" t="str">
        <f>IF(AND(游戏总表!I1412&gt;0,游戏总表!R1412="全年龄"),LOG(游戏总表!I1412,10),"")</f>
        <v/>
      </c>
      <c r="AD1412" s="24">
        <f>IF(AND(游戏总表!I1412&gt;0,游戏总表!R1412="非全年龄"),LOG(游戏总表!I1412,10),"")</f>
        <v>5.8693819361644515</v>
      </c>
    </row>
    <row r="1413" spans="25:30">
      <c r="Y1413">
        <f>游戏总表!F1413</f>
        <v>49.58</v>
      </c>
      <c r="Z1413" s="24">
        <f>IF(游戏总表!I1413&gt;0,LOG(游戏总表!I1413,10),"")</f>
        <v>2.7641761323903302</v>
      </c>
      <c r="AA1413" s="24" t="str">
        <f>IF(AND(游戏总表!I1413&gt;0,游戏总表!Q1413="高热度（&gt;198）"),LOG(游戏总表!I1413,10),"")</f>
        <v/>
      </c>
      <c r="AB1413" s="24">
        <f>IF(AND(游戏总表!I1413&gt;0,游戏总表!Q1413="低热度（≤198）"),LOG(游戏总表!I1413,10),"")</f>
        <v>2.7641761323903302</v>
      </c>
      <c r="AC1413" s="24" t="str">
        <f>IF(AND(游戏总表!I1413&gt;0,游戏总表!R1413="全年龄"),LOG(游戏总表!I1413,10),"")</f>
        <v/>
      </c>
      <c r="AD1413" s="24">
        <f>IF(AND(游戏总表!I1413&gt;0,游戏总表!R1413="非全年龄"),LOG(游戏总表!I1413,10),"")</f>
        <v>2.7641761323903302</v>
      </c>
    </row>
    <row r="1414" spans="25:30">
      <c r="Y1414">
        <f>游戏总表!F1414</f>
        <v>49.54</v>
      </c>
      <c r="Z1414" s="24">
        <f>IF(游戏总表!I1414&gt;0,LOG(游戏总表!I1414,10),"")</f>
        <v>3.7535830588929064</v>
      </c>
      <c r="AA1414" s="24" t="str">
        <f>IF(AND(游戏总表!I1414&gt;0,游戏总表!Q1414="高热度（&gt;198）"),LOG(游戏总表!I1414,10),"")</f>
        <v/>
      </c>
      <c r="AB1414" s="24">
        <f>IF(AND(游戏总表!I1414&gt;0,游戏总表!Q1414="低热度（≤198）"),LOG(游戏总表!I1414,10),"")</f>
        <v>3.7535830588929064</v>
      </c>
      <c r="AC1414" s="24">
        <f>IF(AND(游戏总表!I1414&gt;0,游戏总表!R1414="全年龄"),LOG(游戏总表!I1414,10),"")</f>
        <v>3.7535830588929064</v>
      </c>
      <c r="AD1414" s="24" t="str">
        <f>IF(AND(游戏总表!I1414&gt;0,游戏总表!R1414="非全年龄"),LOG(游戏总表!I1414,10),"")</f>
        <v/>
      </c>
    </row>
    <row r="1415" spans="25:30">
      <c r="Y1415">
        <f>游戏总表!F1415</f>
        <v>49.51</v>
      </c>
      <c r="Z1415" s="24" t="str">
        <f>IF(游戏总表!I1415&gt;0,LOG(游戏总表!I1415,10),"")</f>
        <v/>
      </c>
      <c r="AA1415" s="24" t="str">
        <f>IF(AND(游戏总表!I1415&gt;0,游戏总表!Q1415="高热度（&gt;198）"),LOG(游戏总表!I1415,10),"")</f>
        <v/>
      </c>
      <c r="AB1415" s="24" t="str">
        <f>IF(AND(游戏总表!I1415&gt;0,游戏总表!Q1415="低热度（≤198）"),LOG(游戏总表!I1415,10),"")</f>
        <v/>
      </c>
      <c r="AC1415" s="24" t="str">
        <f>IF(AND(游戏总表!I1415&gt;0,游戏总表!R1415="全年龄"),LOG(游戏总表!I1415,10),"")</f>
        <v/>
      </c>
      <c r="AD1415" s="24" t="str">
        <f>IF(AND(游戏总表!I1415&gt;0,游戏总表!R1415="非全年龄"),LOG(游戏总表!I1415,10),"")</f>
        <v/>
      </c>
    </row>
    <row r="1416" spans="25:30">
      <c r="Y1416">
        <f>游戏总表!F1416</f>
        <v>49.51</v>
      </c>
      <c r="Z1416" s="24">
        <f>IF(游戏总表!I1416&gt;0,LOG(游戏总表!I1416,10),"")</f>
        <v>3.5318619490958088</v>
      </c>
      <c r="AA1416" s="24" t="str">
        <f>IF(AND(游戏总表!I1416&gt;0,游戏总表!Q1416="高热度（&gt;198）"),LOG(游戏总表!I1416,10),"")</f>
        <v/>
      </c>
      <c r="AB1416" s="24">
        <f>IF(AND(游戏总表!I1416&gt;0,游戏总表!Q1416="低热度（≤198）"),LOG(游戏总表!I1416,10),"")</f>
        <v>3.5318619490958088</v>
      </c>
      <c r="AC1416" s="24" t="str">
        <f>IF(AND(游戏总表!I1416&gt;0,游戏总表!R1416="全年龄"),LOG(游戏总表!I1416,10),"")</f>
        <v/>
      </c>
      <c r="AD1416" s="24">
        <f>IF(AND(游戏总表!I1416&gt;0,游戏总表!R1416="非全年龄"),LOG(游戏总表!I1416,10),"")</f>
        <v>3.5318619490958088</v>
      </c>
    </row>
    <row r="1417" spans="25:30">
      <c r="Y1417">
        <f>游戏总表!F1417</f>
        <v>49.51</v>
      </c>
      <c r="Z1417" s="24">
        <f>IF(游戏总表!I1417&gt;0,LOG(游戏总表!I1417,10),"")</f>
        <v>3.0546130545568873</v>
      </c>
      <c r="AA1417" s="24" t="str">
        <f>IF(AND(游戏总表!I1417&gt;0,游戏总表!Q1417="高热度（&gt;198）"),LOG(游戏总表!I1417,10),"")</f>
        <v/>
      </c>
      <c r="AB1417" s="24">
        <f>IF(AND(游戏总表!I1417&gt;0,游戏总表!Q1417="低热度（≤198）"),LOG(游戏总表!I1417,10),"")</f>
        <v>3.0546130545568873</v>
      </c>
      <c r="AC1417" s="24" t="str">
        <f>IF(AND(游戏总表!I1417&gt;0,游戏总表!R1417="全年龄"),LOG(游戏总表!I1417,10),"")</f>
        <v/>
      </c>
      <c r="AD1417" s="24">
        <f>IF(AND(游戏总表!I1417&gt;0,游戏总表!R1417="非全年龄"),LOG(游戏总表!I1417,10),"")</f>
        <v>3.0546130545568873</v>
      </c>
    </row>
    <row r="1418" spans="25:30">
      <c r="Y1418">
        <f>游戏总表!F1418</f>
        <v>49.51</v>
      </c>
      <c r="Z1418" s="24">
        <f>IF(游戏总表!I1418&gt;0,LOG(游戏总表!I1418,10),"")</f>
        <v>3.0437551269686791</v>
      </c>
      <c r="AA1418" s="24" t="str">
        <f>IF(AND(游戏总表!I1418&gt;0,游戏总表!Q1418="高热度（&gt;198）"),LOG(游戏总表!I1418,10),"")</f>
        <v/>
      </c>
      <c r="AB1418" s="24">
        <f>IF(AND(游戏总表!I1418&gt;0,游戏总表!Q1418="低热度（≤198）"),LOG(游戏总表!I1418,10),"")</f>
        <v>3.0437551269686791</v>
      </c>
      <c r="AC1418" s="24">
        <f>IF(AND(游戏总表!I1418&gt;0,游戏总表!R1418="全年龄"),LOG(游戏总表!I1418,10),"")</f>
        <v>3.0437551269686791</v>
      </c>
      <c r="AD1418" s="24" t="str">
        <f>IF(AND(游戏总表!I1418&gt;0,游戏总表!R1418="非全年龄"),LOG(游戏总表!I1418,10),"")</f>
        <v/>
      </c>
    </row>
    <row r="1419" spans="25:30">
      <c r="Y1419">
        <f>游戏总表!F1419</f>
        <v>49.51</v>
      </c>
      <c r="Z1419" s="24">
        <f>IF(游戏总表!I1419&gt;0,LOG(游戏总表!I1419,10),"")</f>
        <v>2.3010299956639808</v>
      </c>
      <c r="AA1419" s="24" t="str">
        <f>IF(AND(游戏总表!I1419&gt;0,游戏总表!Q1419="高热度（&gt;198）"),LOG(游戏总表!I1419,10),"")</f>
        <v/>
      </c>
      <c r="AB1419" s="24">
        <f>IF(AND(游戏总表!I1419&gt;0,游戏总表!Q1419="低热度（≤198）"),LOG(游戏总表!I1419,10),"")</f>
        <v>2.3010299956639808</v>
      </c>
      <c r="AC1419" s="24">
        <f>IF(AND(游戏总表!I1419&gt;0,游戏总表!R1419="全年龄"),LOG(游戏总表!I1419,10),"")</f>
        <v>2.3010299956639808</v>
      </c>
      <c r="AD1419" s="24" t="str">
        <f>IF(AND(游戏总表!I1419&gt;0,游戏总表!R1419="非全年龄"),LOG(游戏总表!I1419,10),"")</f>
        <v/>
      </c>
    </row>
    <row r="1420" spans="25:30">
      <c r="Y1420">
        <f>游戏总表!F1420</f>
        <v>49.48</v>
      </c>
      <c r="Z1420" s="24">
        <f>IF(游戏总表!I1420&gt;0,LOG(游戏总表!I1420,10),"")</f>
        <v>5.3379721247015599</v>
      </c>
      <c r="AA1420" s="24">
        <f>IF(AND(游戏总表!I1420&gt;0,游戏总表!Q1420="高热度（&gt;198）"),LOG(游戏总表!I1420,10),"")</f>
        <v>5.3379721247015599</v>
      </c>
      <c r="AB1420" s="24" t="str">
        <f>IF(AND(游戏总表!I1420&gt;0,游戏总表!Q1420="低热度（≤198）"),LOG(游戏总表!I1420,10),"")</f>
        <v/>
      </c>
      <c r="AC1420" s="24">
        <f>IF(AND(游戏总表!I1420&gt;0,游戏总表!R1420="全年龄"),LOG(游戏总表!I1420,10),"")</f>
        <v>5.3379721247015599</v>
      </c>
      <c r="AD1420" s="24" t="str">
        <f>IF(AND(游戏总表!I1420&gt;0,游戏总表!R1420="非全年龄"),LOG(游戏总表!I1420,10),"")</f>
        <v/>
      </c>
    </row>
    <row r="1421" spans="25:30">
      <c r="Y1421">
        <f>游戏总表!F1421</f>
        <v>49.48</v>
      </c>
      <c r="Z1421" s="24">
        <f>IF(游戏总表!I1421&gt;0,LOG(游戏总表!I1421,10),"")</f>
        <v>2.2253092817258624</v>
      </c>
      <c r="AA1421" s="24" t="str">
        <f>IF(AND(游戏总表!I1421&gt;0,游戏总表!Q1421="高热度（&gt;198）"),LOG(游戏总表!I1421,10),"")</f>
        <v/>
      </c>
      <c r="AB1421" s="24">
        <f>IF(AND(游戏总表!I1421&gt;0,游戏总表!Q1421="低热度（≤198）"),LOG(游戏总表!I1421,10),"")</f>
        <v>2.2253092817258624</v>
      </c>
      <c r="AC1421" s="24" t="str">
        <f>IF(AND(游戏总表!I1421&gt;0,游戏总表!R1421="全年龄"),LOG(游戏总表!I1421,10),"")</f>
        <v/>
      </c>
      <c r="AD1421" s="24">
        <f>IF(AND(游戏总表!I1421&gt;0,游戏总表!R1421="非全年龄"),LOG(游戏总表!I1421,10),"")</f>
        <v>2.2253092817258624</v>
      </c>
    </row>
    <row r="1422" spans="25:30">
      <c r="Y1422">
        <f>游戏总表!F1422</f>
        <v>49.48</v>
      </c>
      <c r="Z1422" s="24">
        <f>IF(游戏总表!I1422&gt;0,LOG(游戏总表!I1422,10),"")</f>
        <v>3.0937717814987296</v>
      </c>
      <c r="AA1422" s="24" t="str">
        <f>IF(AND(游戏总表!I1422&gt;0,游戏总表!Q1422="高热度（&gt;198）"),LOG(游戏总表!I1422,10),"")</f>
        <v/>
      </c>
      <c r="AB1422" s="24">
        <f>IF(AND(游戏总表!I1422&gt;0,游戏总表!Q1422="低热度（≤198）"),LOG(游戏总表!I1422,10),"")</f>
        <v>3.0937717814987296</v>
      </c>
      <c r="AC1422" s="24">
        <f>IF(AND(游戏总表!I1422&gt;0,游戏总表!R1422="全年龄"),LOG(游戏总表!I1422,10),"")</f>
        <v>3.0937717814987296</v>
      </c>
      <c r="AD1422" s="24" t="str">
        <f>IF(AND(游戏总表!I1422&gt;0,游戏总表!R1422="非全年龄"),LOG(游戏总表!I1422,10),"")</f>
        <v/>
      </c>
    </row>
    <row r="1423" spans="25:30">
      <c r="Y1423">
        <f>游戏总表!F1423</f>
        <v>49.48</v>
      </c>
      <c r="Z1423" s="24">
        <f>IF(游戏总表!I1423&gt;0,LOG(游戏总表!I1423,10),"")</f>
        <v>0</v>
      </c>
      <c r="AA1423" s="24" t="str">
        <f>IF(AND(游戏总表!I1423&gt;0,游戏总表!Q1423="高热度（&gt;198）"),LOG(游戏总表!I1423,10),"")</f>
        <v/>
      </c>
      <c r="AB1423" s="24">
        <f>IF(AND(游戏总表!I1423&gt;0,游戏总表!Q1423="低热度（≤198）"),LOG(游戏总表!I1423,10),"")</f>
        <v>0</v>
      </c>
      <c r="AC1423" s="24" t="str">
        <f>IF(AND(游戏总表!I1423&gt;0,游戏总表!R1423="全年龄"),LOG(游戏总表!I1423,10),"")</f>
        <v/>
      </c>
      <c r="AD1423" s="24">
        <f>IF(AND(游戏总表!I1423&gt;0,游戏总表!R1423="非全年龄"),LOG(游戏总表!I1423,10),"")</f>
        <v>0</v>
      </c>
    </row>
    <row r="1424" spans="25:30">
      <c r="Y1424">
        <f>游戏总表!F1424</f>
        <v>49.48</v>
      </c>
      <c r="Z1424" s="24">
        <f>IF(游戏总表!I1424&gt;0,LOG(游戏总表!I1424,10),"")</f>
        <v>2.7701152947871015</v>
      </c>
      <c r="AA1424" s="24" t="str">
        <f>IF(AND(游戏总表!I1424&gt;0,游戏总表!Q1424="高热度（&gt;198）"),LOG(游戏总表!I1424,10),"")</f>
        <v/>
      </c>
      <c r="AB1424" s="24">
        <f>IF(AND(游戏总表!I1424&gt;0,游戏总表!Q1424="低热度（≤198）"),LOG(游戏总表!I1424,10),"")</f>
        <v>2.7701152947871015</v>
      </c>
      <c r="AC1424" s="24" t="str">
        <f>IF(AND(游戏总表!I1424&gt;0,游戏总表!R1424="全年龄"),LOG(游戏总表!I1424,10),"")</f>
        <v/>
      </c>
      <c r="AD1424" s="24">
        <f>IF(AND(游戏总表!I1424&gt;0,游戏总表!R1424="非全年龄"),LOG(游戏总表!I1424,10),"")</f>
        <v>2.7701152947871015</v>
      </c>
    </row>
    <row r="1425" spans="25:30">
      <c r="Y1425">
        <f>游戏总表!F1425</f>
        <v>49.45</v>
      </c>
      <c r="Z1425" s="24">
        <f>IF(游戏总表!I1425&gt;0,LOG(游戏总表!I1425,10),"")</f>
        <v>2.1205739312058496</v>
      </c>
      <c r="AA1425" s="24" t="str">
        <f>IF(AND(游戏总表!I1425&gt;0,游戏总表!Q1425="高热度（&gt;198）"),LOG(游戏总表!I1425,10),"")</f>
        <v/>
      </c>
      <c r="AB1425" s="24">
        <f>IF(AND(游戏总表!I1425&gt;0,游戏总表!Q1425="低热度（≤198）"),LOG(游戏总表!I1425,10),"")</f>
        <v>2.1205739312058496</v>
      </c>
      <c r="AC1425" s="24">
        <f>IF(AND(游戏总表!I1425&gt;0,游戏总表!R1425="全年龄"),LOG(游戏总表!I1425,10),"")</f>
        <v>2.1205739312058496</v>
      </c>
      <c r="AD1425" s="24" t="str">
        <f>IF(AND(游戏总表!I1425&gt;0,游戏总表!R1425="非全年龄"),LOG(游戏总表!I1425,10),"")</f>
        <v/>
      </c>
    </row>
    <row r="1426" spans="25:30">
      <c r="Y1426">
        <f>游戏总表!F1426</f>
        <v>49.35</v>
      </c>
      <c r="Z1426" s="24">
        <f>IF(游戏总表!I1426&gt;0,LOG(游戏总表!I1426,10),"")</f>
        <v>3.3340514403468915</v>
      </c>
      <c r="AA1426" s="24" t="str">
        <f>IF(AND(游戏总表!I1426&gt;0,游戏总表!Q1426="高热度（&gt;198）"),LOG(游戏总表!I1426,10),"")</f>
        <v/>
      </c>
      <c r="AB1426" s="24">
        <f>IF(AND(游戏总表!I1426&gt;0,游戏总表!Q1426="低热度（≤198）"),LOG(游戏总表!I1426,10),"")</f>
        <v>3.3340514403468915</v>
      </c>
      <c r="AC1426" s="24" t="str">
        <f>IF(AND(游戏总表!I1426&gt;0,游戏总表!R1426="全年龄"),LOG(游戏总表!I1426,10),"")</f>
        <v/>
      </c>
      <c r="AD1426" s="24">
        <f>IF(AND(游戏总表!I1426&gt;0,游戏总表!R1426="非全年龄"),LOG(游戏总表!I1426,10),"")</f>
        <v>3.3340514403468915</v>
      </c>
    </row>
    <row r="1427" spans="25:30">
      <c r="Y1427">
        <f>游戏总表!F1427</f>
        <v>49.31</v>
      </c>
      <c r="Z1427" s="24">
        <f>IF(游戏总表!I1427&gt;0,LOG(游戏总表!I1427,10),"")</f>
        <v>3.1676126727275302</v>
      </c>
      <c r="AA1427" s="24" t="str">
        <f>IF(AND(游戏总表!I1427&gt;0,游戏总表!Q1427="高热度（&gt;198）"),LOG(游戏总表!I1427,10),"")</f>
        <v/>
      </c>
      <c r="AB1427" s="24">
        <f>IF(AND(游戏总表!I1427&gt;0,游戏总表!Q1427="低热度（≤198）"),LOG(游戏总表!I1427,10),"")</f>
        <v>3.1676126727275302</v>
      </c>
      <c r="AC1427" s="24" t="str">
        <f>IF(AND(游戏总表!I1427&gt;0,游戏总表!R1427="全年龄"),LOG(游戏总表!I1427,10),"")</f>
        <v/>
      </c>
      <c r="AD1427" s="24">
        <f>IF(AND(游戏总表!I1427&gt;0,游戏总表!R1427="非全年龄"),LOG(游戏总表!I1427,10),"")</f>
        <v>3.1676126727275302</v>
      </c>
    </row>
    <row r="1428" spans="25:30">
      <c r="Y1428">
        <f>游戏总表!F1428</f>
        <v>49.31</v>
      </c>
      <c r="Z1428" s="24">
        <f>IF(游戏总表!I1428&gt;0,LOG(游戏总表!I1428,10),"")</f>
        <v>2.8573324964312681</v>
      </c>
      <c r="AA1428" s="24" t="str">
        <f>IF(AND(游戏总表!I1428&gt;0,游戏总表!Q1428="高热度（&gt;198）"),LOG(游戏总表!I1428,10),"")</f>
        <v/>
      </c>
      <c r="AB1428" s="24">
        <f>IF(AND(游戏总表!I1428&gt;0,游戏总表!Q1428="低热度（≤198）"),LOG(游戏总表!I1428,10),"")</f>
        <v>2.8573324964312681</v>
      </c>
      <c r="AC1428" s="24">
        <f>IF(AND(游戏总表!I1428&gt;0,游戏总表!R1428="全年龄"),LOG(游戏总表!I1428,10),"")</f>
        <v>2.8573324964312681</v>
      </c>
      <c r="AD1428" s="24" t="str">
        <f>IF(AND(游戏总表!I1428&gt;0,游戏总表!R1428="非全年龄"),LOG(游戏总表!I1428,10),"")</f>
        <v/>
      </c>
    </row>
    <row r="1429" spans="25:30">
      <c r="Y1429">
        <f>游戏总表!F1429</f>
        <v>49.31</v>
      </c>
      <c r="Z1429" s="24">
        <f>IF(游戏总表!I1429&gt;0,LOG(游戏总表!I1429,10),"")</f>
        <v>2.9912260756924947</v>
      </c>
      <c r="AA1429" s="24" t="str">
        <f>IF(AND(游戏总表!I1429&gt;0,游戏总表!Q1429="高热度（&gt;198）"),LOG(游戏总表!I1429,10),"")</f>
        <v/>
      </c>
      <c r="AB1429" s="24">
        <f>IF(AND(游戏总表!I1429&gt;0,游戏总表!Q1429="低热度（≤198）"),LOG(游戏总表!I1429,10),"")</f>
        <v>2.9912260756924947</v>
      </c>
      <c r="AC1429" s="24">
        <f>IF(AND(游戏总表!I1429&gt;0,游戏总表!R1429="全年龄"),LOG(游戏总表!I1429,10),"")</f>
        <v>2.9912260756924947</v>
      </c>
      <c r="AD1429" s="24" t="str">
        <f>IF(AND(游戏总表!I1429&gt;0,游戏总表!R1429="非全年龄"),LOG(游戏总表!I1429,10),"")</f>
        <v/>
      </c>
    </row>
    <row r="1430" spans="25:30">
      <c r="Y1430">
        <f>游戏总表!F1430</f>
        <v>49.28</v>
      </c>
      <c r="Z1430" s="24">
        <f>IF(游戏总表!I1430&gt;0,LOG(游戏总表!I1430,10),"")</f>
        <v>3.5415792439465803</v>
      </c>
      <c r="AA1430" s="24" t="str">
        <f>IF(AND(游戏总表!I1430&gt;0,游戏总表!Q1430="高热度（&gt;198）"),LOG(游戏总表!I1430,10),"")</f>
        <v/>
      </c>
      <c r="AB1430" s="24">
        <f>IF(AND(游戏总表!I1430&gt;0,游戏总表!Q1430="低热度（≤198）"),LOG(游戏总表!I1430,10),"")</f>
        <v>3.5415792439465803</v>
      </c>
      <c r="AC1430" s="24" t="str">
        <f>IF(AND(游戏总表!I1430&gt;0,游戏总表!R1430="全年龄"),LOG(游戏总表!I1430,10),"")</f>
        <v/>
      </c>
      <c r="AD1430" s="24">
        <f>IF(AND(游戏总表!I1430&gt;0,游戏总表!R1430="非全年龄"),LOG(游戏总表!I1430,10),"")</f>
        <v>3.5415792439465803</v>
      </c>
    </row>
    <row r="1431" spans="25:30">
      <c r="Y1431">
        <f>游戏总表!F1431</f>
        <v>49.28</v>
      </c>
      <c r="Z1431" s="24">
        <f>IF(游戏总表!I1431&gt;0,LOG(游戏总表!I1431,10),"")</f>
        <v>2.2304489213782737</v>
      </c>
      <c r="AA1431" s="24" t="str">
        <f>IF(AND(游戏总表!I1431&gt;0,游戏总表!Q1431="高热度（&gt;198）"),LOG(游戏总表!I1431,10),"")</f>
        <v/>
      </c>
      <c r="AB1431" s="24">
        <f>IF(AND(游戏总表!I1431&gt;0,游戏总表!Q1431="低热度（≤198）"),LOG(游戏总表!I1431,10),"")</f>
        <v>2.2304489213782737</v>
      </c>
      <c r="AC1431" s="24">
        <f>IF(AND(游戏总表!I1431&gt;0,游戏总表!R1431="全年龄"),LOG(游戏总表!I1431,10),"")</f>
        <v>2.2304489213782737</v>
      </c>
      <c r="AD1431" s="24" t="str">
        <f>IF(AND(游戏总表!I1431&gt;0,游戏总表!R1431="非全年龄"),LOG(游戏总表!I1431,10),"")</f>
        <v/>
      </c>
    </row>
    <row r="1432" spans="25:30">
      <c r="Y1432">
        <f>游戏总表!F1432</f>
        <v>49.28</v>
      </c>
      <c r="Z1432" s="24">
        <f>IF(游戏总表!I1432&gt;0,LOG(游戏总表!I1432,10),"")</f>
        <v>5.1472093225919107</v>
      </c>
      <c r="AA1432" s="24">
        <f>IF(AND(游戏总表!I1432&gt;0,游戏总表!Q1432="高热度（&gt;198）"),LOG(游戏总表!I1432,10),"")</f>
        <v>5.1472093225919107</v>
      </c>
      <c r="AB1432" s="24" t="str">
        <f>IF(AND(游戏总表!I1432&gt;0,游戏总表!Q1432="低热度（≤198）"),LOG(游戏总表!I1432,10),"")</f>
        <v/>
      </c>
      <c r="AC1432" s="24">
        <f>IF(AND(游戏总表!I1432&gt;0,游戏总表!R1432="全年龄"),LOG(游戏总表!I1432,10),"")</f>
        <v>5.1472093225919107</v>
      </c>
      <c r="AD1432" s="24" t="str">
        <f>IF(AND(游戏总表!I1432&gt;0,游戏总表!R1432="非全年龄"),LOG(游戏总表!I1432,10),"")</f>
        <v/>
      </c>
    </row>
    <row r="1433" spans="25:30">
      <c r="Y1433">
        <f>游戏总表!F1433</f>
        <v>49.28</v>
      </c>
      <c r="Z1433" s="24">
        <f>IF(游戏总表!I1433&gt;0,LOG(游戏总表!I1433,10),"")</f>
        <v>2.9116901587538608</v>
      </c>
      <c r="AA1433" s="24" t="str">
        <f>IF(AND(游戏总表!I1433&gt;0,游戏总表!Q1433="高热度（&gt;198）"),LOG(游戏总表!I1433,10),"")</f>
        <v/>
      </c>
      <c r="AB1433" s="24">
        <f>IF(AND(游戏总表!I1433&gt;0,游戏总表!Q1433="低热度（≤198）"),LOG(游戏总表!I1433,10),"")</f>
        <v>2.9116901587538608</v>
      </c>
      <c r="AC1433" s="24">
        <f>IF(AND(游戏总表!I1433&gt;0,游戏总表!R1433="全年龄"),LOG(游戏总表!I1433,10),"")</f>
        <v>2.9116901587538608</v>
      </c>
      <c r="AD1433" s="24" t="str">
        <f>IF(AND(游戏总表!I1433&gt;0,游戏总表!R1433="非全年龄"),LOG(游戏总表!I1433,10),"")</f>
        <v/>
      </c>
    </row>
    <row r="1434" spans="25:30">
      <c r="Y1434">
        <f>游戏总表!F1434</f>
        <v>49.25</v>
      </c>
      <c r="Z1434" s="24">
        <f>IF(游戏总表!I1434&gt;0,LOG(游戏总表!I1434,10),"")</f>
        <v>3.9060655447552364</v>
      </c>
      <c r="AA1434" s="24" t="str">
        <f>IF(AND(游戏总表!I1434&gt;0,游戏总表!Q1434="高热度（&gt;198）"),LOG(游戏总表!I1434,10),"")</f>
        <v/>
      </c>
      <c r="AB1434" s="24">
        <f>IF(AND(游戏总表!I1434&gt;0,游戏总表!Q1434="低热度（≤198）"),LOG(游戏总表!I1434,10),"")</f>
        <v>3.9060655447552364</v>
      </c>
      <c r="AC1434" s="24">
        <f>IF(AND(游戏总表!I1434&gt;0,游戏总表!R1434="全年龄"),LOG(游戏总表!I1434,10),"")</f>
        <v>3.9060655447552364</v>
      </c>
      <c r="AD1434" s="24" t="str">
        <f>IF(AND(游戏总表!I1434&gt;0,游戏总表!R1434="非全年龄"),LOG(游戏总表!I1434,10),"")</f>
        <v/>
      </c>
    </row>
    <row r="1435" spans="25:30">
      <c r="Y1435">
        <f>游戏总表!F1435</f>
        <v>49.25</v>
      </c>
      <c r="Z1435" s="24">
        <f>IF(游戏总表!I1435&gt;0,LOG(游戏总表!I1435,10),"")</f>
        <v>3.6907275438703668</v>
      </c>
      <c r="AA1435" s="24" t="str">
        <f>IF(AND(游戏总表!I1435&gt;0,游戏总表!Q1435="高热度（&gt;198）"),LOG(游戏总表!I1435,10),"")</f>
        <v/>
      </c>
      <c r="AB1435" s="24">
        <f>IF(AND(游戏总表!I1435&gt;0,游戏总表!Q1435="低热度（≤198）"),LOG(游戏总表!I1435,10),"")</f>
        <v>3.6907275438703668</v>
      </c>
      <c r="AC1435" s="24">
        <f>IF(AND(游戏总表!I1435&gt;0,游戏总表!R1435="全年龄"),LOG(游戏总表!I1435,10),"")</f>
        <v>3.6907275438703668</v>
      </c>
      <c r="AD1435" s="24" t="str">
        <f>IF(AND(游戏总表!I1435&gt;0,游戏总表!R1435="非全年龄"),LOG(游戏总表!I1435,10),"")</f>
        <v/>
      </c>
    </row>
    <row r="1436" spans="25:30">
      <c r="Y1436">
        <f>游戏总表!F1436</f>
        <v>49.15</v>
      </c>
      <c r="Z1436" s="24">
        <f>IF(游戏总表!I1436&gt;0,LOG(游戏总表!I1436,10),"")</f>
        <v>2.2253092817258624</v>
      </c>
      <c r="AA1436" s="24" t="str">
        <f>IF(AND(游戏总表!I1436&gt;0,游戏总表!Q1436="高热度（&gt;198）"),LOG(游戏总表!I1436,10),"")</f>
        <v/>
      </c>
      <c r="AB1436" s="24">
        <f>IF(AND(游戏总表!I1436&gt;0,游戏总表!Q1436="低热度（≤198）"),LOG(游戏总表!I1436,10),"")</f>
        <v>2.2253092817258624</v>
      </c>
      <c r="AC1436" s="24">
        <f>IF(AND(游戏总表!I1436&gt;0,游戏总表!R1436="全年龄"),LOG(游戏总表!I1436,10),"")</f>
        <v>2.2253092817258624</v>
      </c>
      <c r="AD1436" s="24" t="str">
        <f>IF(AND(游戏总表!I1436&gt;0,游戏总表!R1436="非全年龄"),LOG(游戏总表!I1436,10),"")</f>
        <v/>
      </c>
    </row>
    <row r="1437" spans="25:30">
      <c r="Y1437">
        <f>游戏总表!F1437</f>
        <v>49.12</v>
      </c>
      <c r="Z1437" s="24">
        <f>IF(游戏总表!I1437&gt;0,LOG(游戏总表!I1437,10),"")</f>
        <v>4.3826293083969166</v>
      </c>
      <c r="AA1437" s="24">
        <f>IF(AND(游戏总表!I1437&gt;0,游戏总表!Q1437="高热度（&gt;198）"),LOG(游戏总表!I1437,10),"")</f>
        <v>4.3826293083969166</v>
      </c>
      <c r="AB1437" s="24" t="str">
        <f>IF(AND(游戏总表!I1437&gt;0,游戏总表!Q1437="低热度（≤198）"),LOG(游戏总表!I1437,10),"")</f>
        <v/>
      </c>
      <c r="AC1437" s="24" t="str">
        <f>IF(AND(游戏总表!I1437&gt;0,游戏总表!R1437="全年龄"),LOG(游戏总表!I1437,10),"")</f>
        <v/>
      </c>
      <c r="AD1437" s="24">
        <f>IF(AND(游戏总表!I1437&gt;0,游戏总表!R1437="非全年龄"),LOG(游戏总表!I1437,10),"")</f>
        <v>4.3826293083969166</v>
      </c>
    </row>
    <row r="1438" spans="25:30">
      <c r="Y1438">
        <f>游戏总表!F1438</f>
        <v>49.05</v>
      </c>
      <c r="Z1438" s="24">
        <f>IF(游戏总表!I1438&gt;0,LOG(游戏总表!I1438,10),"")</f>
        <v>4.1038379160256095</v>
      </c>
      <c r="AA1438" s="24">
        <f>IF(AND(游戏总表!I1438&gt;0,游戏总表!Q1438="高热度（&gt;198）"),LOG(游戏总表!I1438,10),"")</f>
        <v>4.1038379160256095</v>
      </c>
      <c r="AB1438" s="24" t="str">
        <f>IF(AND(游戏总表!I1438&gt;0,游戏总表!Q1438="低热度（≤198）"),LOG(游戏总表!I1438,10),"")</f>
        <v/>
      </c>
      <c r="AC1438" s="24">
        <f>IF(AND(游戏总表!I1438&gt;0,游戏总表!R1438="全年龄"),LOG(游戏总表!I1438,10),"")</f>
        <v>4.1038379160256095</v>
      </c>
      <c r="AD1438" s="24" t="str">
        <f>IF(AND(游戏总表!I1438&gt;0,游戏总表!R1438="非全年龄"),LOG(游戏总表!I1438,10),"")</f>
        <v/>
      </c>
    </row>
    <row r="1439" spans="25:30">
      <c r="Y1439">
        <f>游戏总表!F1439</f>
        <v>49.05</v>
      </c>
      <c r="Z1439" s="24">
        <f>IF(游戏总表!I1439&gt;0,LOG(游戏总表!I1439,10),"")</f>
        <v>3.1095785469043866</v>
      </c>
      <c r="AA1439" s="24" t="str">
        <f>IF(AND(游戏总表!I1439&gt;0,游戏总表!Q1439="高热度（&gt;198）"),LOG(游戏总表!I1439,10),"")</f>
        <v/>
      </c>
      <c r="AB1439" s="24">
        <f>IF(AND(游戏总表!I1439&gt;0,游戏总表!Q1439="低热度（≤198）"),LOG(游戏总表!I1439,10),"")</f>
        <v>3.1095785469043866</v>
      </c>
      <c r="AC1439" s="24">
        <f>IF(AND(游戏总表!I1439&gt;0,游戏总表!R1439="全年龄"),LOG(游戏总表!I1439,10),"")</f>
        <v>3.1095785469043866</v>
      </c>
      <c r="AD1439" s="24" t="str">
        <f>IF(AND(游戏总表!I1439&gt;0,游戏总表!R1439="非全年龄"),LOG(游戏总表!I1439,10),"")</f>
        <v/>
      </c>
    </row>
    <row r="1440" spans="25:30">
      <c r="Y1440">
        <f>游戏总表!F1440</f>
        <v>49.05</v>
      </c>
      <c r="Z1440" s="24">
        <f>IF(游戏总表!I1440&gt;0,LOG(游戏总表!I1440,10),"")</f>
        <v>2.6354837468149119</v>
      </c>
      <c r="AA1440" s="24" t="str">
        <f>IF(AND(游戏总表!I1440&gt;0,游戏总表!Q1440="高热度（&gt;198）"),LOG(游戏总表!I1440,10),"")</f>
        <v/>
      </c>
      <c r="AB1440" s="24">
        <f>IF(AND(游戏总表!I1440&gt;0,游戏总表!Q1440="低热度（≤198）"),LOG(游戏总表!I1440,10),"")</f>
        <v>2.6354837468149119</v>
      </c>
      <c r="AC1440" s="24">
        <f>IF(AND(游戏总表!I1440&gt;0,游戏总表!R1440="全年龄"),LOG(游戏总表!I1440,10),"")</f>
        <v>2.6354837468149119</v>
      </c>
      <c r="AD1440" s="24" t="str">
        <f>IF(AND(游戏总表!I1440&gt;0,游戏总表!R1440="非全年龄"),LOG(游戏总表!I1440,10),"")</f>
        <v/>
      </c>
    </row>
    <row r="1441" spans="25:30">
      <c r="Y1441">
        <f>游戏总表!F1441</f>
        <v>49.02</v>
      </c>
      <c r="Z1441" s="24">
        <f>IF(游戏总表!I1441&gt;0,LOG(游戏总表!I1441,10),"")</f>
        <v>3.3029799367482489</v>
      </c>
      <c r="AA1441" s="24" t="str">
        <f>IF(AND(游戏总表!I1441&gt;0,游戏总表!Q1441="高热度（&gt;198）"),LOG(游戏总表!I1441,10),"")</f>
        <v/>
      </c>
      <c r="AB1441" s="24">
        <f>IF(AND(游戏总表!I1441&gt;0,游戏总表!Q1441="低热度（≤198）"),LOG(游戏总表!I1441,10),"")</f>
        <v>3.3029799367482489</v>
      </c>
      <c r="AC1441" s="24">
        <f>IF(AND(游戏总表!I1441&gt;0,游戏总表!R1441="全年龄"),LOG(游戏总表!I1441,10),"")</f>
        <v>3.3029799367482489</v>
      </c>
      <c r="AD1441" s="24" t="str">
        <f>IF(AND(游戏总表!I1441&gt;0,游戏总表!R1441="非全年龄"),LOG(游戏总表!I1441,10),"")</f>
        <v/>
      </c>
    </row>
    <row r="1442" spans="25:30">
      <c r="Y1442">
        <f>游戏总表!F1442</f>
        <v>49.02</v>
      </c>
      <c r="Z1442" s="24">
        <f>IF(游戏总表!I1442&gt;0,LOG(游戏总表!I1442,10),"")</f>
        <v>3.4581844355702622</v>
      </c>
      <c r="AA1442" s="24" t="str">
        <f>IF(AND(游戏总表!I1442&gt;0,游戏总表!Q1442="高热度（&gt;198）"),LOG(游戏总表!I1442,10),"")</f>
        <v/>
      </c>
      <c r="AB1442" s="24">
        <f>IF(AND(游戏总表!I1442&gt;0,游戏总表!Q1442="低热度（≤198）"),LOG(游戏总表!I1442,10),"")</f>
        <v>3.4581844355702622</v>
      </c>
      <c r="AC1442" s="24">
        <f>IF(AND(游戏总表!I1442&gt;0,游戏总表!R1442="全年龄"),LOG(游戏总表!I1442,10),"")</f>
        <v>3.4581844355702622</v>
      </c>
      <c r="AD1442" s="24" t="str">
        <f>IF(AND(游戏总表!I1442&gt;0,游戏总表!R1442="非全年龄"),LOG(游戏总表!I1442,10),"")</f>
        <v/>
      </c>
    </row>
    <row r="1443" spans="25:30">
      <c r="Y1443">
        <f>游戏总表!F1443</f>
        <v>49.02</v>
      </c>
      <c r="Z1443" s="24">
        <f>IF(游戏总表!I1443&gt;0,LOG(游戏总表!I1443,10),"")</f>
        <v>3.3044905277734875</v>
      </c>
      <c r="AA1443" s="24" t="str">
        <f>IF(AND(游戏总表!I1443&gt;0,游戏总表!Q1443="高热度（&gt;198）"),LOG(游戏总表!I1443,10),"")</f>
        <v/>
      </c>
      <c r="AB1443" s="24">
        <f>IF(AND(游戏总表!I1443&gt;0,游戏总表!Q1443="低热度（≤198）"),LOG(游戏总表!I1443,10),"")</f>
        <v>3.3044905277734875</v>
      </c>
      <c r="AC1443" s="24">
        <f>IF(AND(游戏总表!I1443&gt;0,游戏总表!R1443="全年龄"),LOG(游戏总表!I1443,10),"")</f>
        <v>3.3044905277734875</v>
      </c>
      <c r="AD1443" s="24" t="str">
        <f>IF(AND(游戏总表!I1443&gt;0,游戏总表!R1443="非全年龄"),LOG(游戏总表!I1443,10),"")</f>
        <v/>
      </c>
    </row>
    <row r="1444" spans="25:30">
      <c r="Y1444">
        <f>游戏总表!F1444</f>
        <v>48.92</v>
      </c>
      <c r="Z1444" s="24">
        <f>IF(游戏总表!I1444&gt;0,LOG(游戏总表!I1444,10),"")</f>
        <v>4.8981764834976769</v>
      </c>
      <c r="AA1444" s="24">
        <f>IF(AND(游戏总表!I1444&gt;0,游戏总表!Q1444="高热度（&gt;198）"),LOG(游戏总表!I1444,10),"")</f>
        <v>4.8981764834976769</v>
      </c>
      <c r="AB1444" s="24" t="str">
        <f>IF(AND(游戏总表!I1444&gt;0,游戏总表!Q1444="低热度（≤198）"),LOG(游戏总表!I1444,10),"")</f>
        <v/>
      </c>
      <c r="AC1444" s="24" t="str">
        <f>IF(AND(游戏总表!I1444&gt;0,游戏总表!R1444="全年龄"),LOG(游戏总表!I1444,10),"")</f>
        <v/>
      </c>
      <c r="AD1444" s="24">
        <f>IF(AND(游戏总表!I1444&gt;0,游戏总表!R1444="非全年龄"),LOG(游戏总表!I1444,10),"")</f>
        <v>4.8981764834976769</v>
      </c>
    </row>
    <row r="1445" spans="25:30">
      <c r="Y1445">
        <f>游戏总表!F1445</f>
        <v>48.92</v>
      </c>
      <c r="Z1445" s="24">
        <f>IF(游戏总表!I1445&gt;0,LOG(游戏总表!I1445,10),"")</f>
        <v>3.0670708560453699</v>
      </c>
      <c r="AA1445" s="24" t="str">
        <f>IF(AND(游戏总表!I1445&gt;0,游戏总表!Q1445="高热度（&gt;198）"),LOG(游戏总表!I1445,10),"")</f>
        <v/>
      </c>
      <c r="AB1445" s="24">
        <f>IF(AND(游戏总表!I1445&gt;0,游戏总表!Q1445="低热度（≤198）"),LOG(游戏总表!I1445,10),"")</f>
        <v>3.0670708560453699</v>
      </c>
      <c r="AC1445" s="24" t="str">
        <f>IF(AND(游戏总表!I1445&gt;0,游戏总表!R1445="全年龄"),LOG(游戏总表!I1445,10),"")</f>
        <v/>
      </c>
      <c r="AD1445" s="24">
        <f>IF(AND(游戏总表!I1445&gt;0,游戏总表!R1445="非全年龄"),LOG(游戏总表!I1445,10),"")</f>
        <v>3.0670708560453699</v>
      </c>
    </row>
    <row r="1446" spans="25:30">
      <c r="Y1446">
        <f>游戏总表!F1446</f>
        <v>48.92</v>
      </c>
      <c r="Z1446" s="24">
        <f>IF(游戏总表!I1446&gt;0,LOG(游戏总表!I1446,10),"")</f>
        <v>2.5797835966168101</v>
      </c>
      <c r="AA1446" s="24" t="str">
        <f>IF(AND(游戏总表!I1446&gt;0,游戏总表!Q1446="高热度（&gt;198）"),LOG(游戏总表!I1446,10),"")</f>
        <v/>
      </c>
      <c r="AB1446" s="24">
        <f>IF(AND(游戏总表!I1446&gt;0,游戏总表!Q1446="低热度（≤198）"),LOG(游戏总表!I1446,10),"")</f>
        <v>2.5797835966168101</v>
      </c>
      <c r="AC1446" s="24" t="str">
        <f>IF(AND(游戏总表!I1446&gt;0,游戏总表!R1446="全年龄"),LOG(游戏总表!I1446,10),"")</f>
        <v/>
      </c>
      <c r="AD1446" s="24">
        <f>IF(AND(游戏总表!I1446&gt;0,游戏总表!R1446="非全年龄"),LOG(游戏总表!I1446,10),"")</f>
        <v>2.5797835966168101</v>
      </c>
    </row>
    <row r="1447" spans="25:30">
      <c r="Y1447">
        <f>游戏总表!F1447</f>
        <v>48.92</v>
      </c>
      <c r="Z1447" s="24">
        <f>IF(游戏总表!I1447&gt;0,LOG(游戏总表!I1447,10),"")</f>
        <v>2.7379873263334304</v>
      </c>
      <c r="AA1447" s="24" t="str">
        <f>IF(AND(游戏总表!I1447&gt;0,游戏总表!Q1447="高热度（&gt;198）"),LOG(游戏总表!I1447,10),"")</f>
        <v/>
      </c>
      <c r="AB1447" s="24">
        <f>IF(AND(游戏总表!I1447&gt;0,游戏总表!Q1447="低热度（≤198）"),LOG(游戏总表!I1447,10),"")</f>
        <v>2.7379873263334304</v>
      </c>
      <c r="AC1447" s="24" t="str">
        <f>IF(AND(游戏总表!I1447&gt;0,游戏总表!R1447="全年龄"),LOG(游戏总表!I1447,10),"")</f>
        <v/>
      </c>
      <c r="AD1447" s="24">
        <f>IF(AND(游戏总表!I1447&gt;0,游戏总表!R1447="非全年龄"),LOG(游戏总表!I1447,10),"")</f>
        <v>2.7379873263334304</v>
      </c>
    </row>
    <row r="1448" spans="25:30">
      <c r="Y1448">
        <f>游戏总表!F1448</f>
        <v>48.92</v>
      </c>
      <c r="Z1448" s="24">
        <f>IF(游戏总表!I1448&gt;0,LOG(游戏总表!I1448,10),"")</f>
        <v>3.3138672203691533</v>
      </c>
      <c r="AA1448" s="24" t="str">
        <f>IF(AND(游戏总表!I1448&gt;0,游戏总表!Q1448="高热度（&gt;198）"),LOG(游戏总表!I1448,10),"")</f>
        <v/>
      </c>
      <c r="AB1448" s="24">
        <f>IF(AND(游戏总表!I1448&gt;0,游戏总表!Q1448="低热度（≤198）"),LOG(游戏总表!I1448,10),"")</f>
        <v>3.3138672203691533</v>
      </c>
      <c r="AC1448" s="24">
        <f>IF(AND(游戏总表!I1448&gt;0,游戏总表!R1448="全年龄"),LOG(游戏总表!I1448,10),"")</f>
        <v>3.3138672203691533</v>
      </c>
      <c r="AD1448" s="24" t="str">
        <f>IF(AND(游戏总表!I1448&gt;0,游戏总表!R1448="非全年龄"),LOG(游戏总表!I1448,10),"")</f>
        <v/>
      </c>
    </row>
    <row r="1449" spans="25:30">
      <c r="Y1449">
        <f>游戏总表!F1449</f>
        <v>48.92</v>
      </c>
      <c r="Z1449" s="24">
        <f>IF(游戏总表!I1449&gt;0,LOG(游戏总表!I1449,10),"")</f>
        <v>2.374748346010104</v>
      </c>
      <c r="AA1449" s="24" t="str">
        <f>IF(AND(游戏总表!I1449&gt;0,游戏总表!Q1449="高热度（&gt;198）"),LOG(游戏总表!I1449,10),"")</f>
        <v/>
      </c>
      <c r="AB1449" s="24">
        <f>IF(AND(游戏总表!I1449&gt;0,游戏总表!Q1449="低热度（≤198）"),LOG(游戏总表!I1449,10),"")</f>
        <v>2.374748346010104</v>
      </c>
      <c r="AC1449" s="24">
        <f>IF(AND(游戏总表!I1449&gt;0,游戏总表!R1449="全年龄"),LOG(游戏总表!I1449,10),"")</f>
        <v>2.374748346010104</v>
      </c>
      <c r="AD1449" s="24" t="str">
        <f>IF(AND(游戏总表!I1449&gt;0,游戏总表!R1449="非全年龄"),LOG(游戏总表!I1449,10),"")</f>
        <v/>
      </c>
    </row>
    <row r="1450" spans="25:30">
      <c r="Y1450">
        <f>游戏总表!F1450</f>
        <v>48.92</v>
      </c>
      <c r="Z1450" s="24">
        <f>IF(游戏总表!I1450&gt;0,LOG(游戏总表!I1450,10),"")</f>
        <v>3.1687920203141813</v>
      </c>
      <c r="AA1450" s="24" t="str">
        <f>IF(AND(游戏总表!I1450&gt;0,游戏总表!Q1450="高热度（&gt;198）"),LOG(游戏总表!I1450,10),"")</f>
        <v/>
      </c>
      <c r="AB1450" s="24">
        <f>IF(AND(游戏总表!I1450&gt;0,游戏总表!Q1450="低热度（≤198）"),LOG(游戏总表!I1450,10),"")</f>
        <v>3.1687920203141813</v>
      </c>
      <c r="AC1450" s="24">
        <f>IF(AND(游戏总表!I1450&gt;0,游戏总表!R1450="全年龄"),LOG(游戏总表!I1450,10),"")</f>
        <v>3.1687920203141813</v>
      </c>
      <c r="AD1450" s="24" t="str">
        <f>IF(AND(游戏总表!I1450&gt;0,游戏总表!R1450="非全年龄"),LOG(游戏总表!I1450,10),"")</f>
        <v/>
      </c>
    </row>
    <row r="1451" spans="25:30">
      <c r="Y1451">
        <f>游戏总表!F1451</f>
        <v>48.85</v>
      </c>
      <c r="Z1451" s="24">
        <f>IF(游戏总表!I1451&gt;0,LOG(游戏总表!I1451,10),"")</f>
        <v>2.4771212547196622</v>
      </c>
      <c r="AA1451" s="24" t="str">
        <f>IF(AND(游戏总表!I1451&gt;0,游戏总表!Q1451="高热度（&gt;198）"),LOG(游戏总表!I1451,10),"")</f>
        <v/>
      </c>
      <c r="AB1451" s="24">
        <f>IF(AND(游戏总表!I1451&gt;0,游戏总表!Q1451="低热度（≤198）"),LOG(游戏总表!I1451,10),"")</f>
        <v>2.4771212547196622</v>
      </c>
      <c r="AC1451" s="24">
        <f>IF(AND(游戏总表!I1451&gt;0,游戏总表!R1451="全年龄"),LOG(游戏总表!I1451,10),"")</f>
        <v>2.4771212547196622</v>
      </c>
      <c r="AD1451" s="24" t="str">
        <f>IF(AND(游戏总表!I1451&gt;0,游戏总表!R1451="非全年龄"),LOG(游戏总表!I1451,10),"")</f>
        <v/>
      </c>
    </row>
    <row r="1452" spans="25:30">
      <c r="Y1452">
        <f>游戏总表!F1452</f>
        <v>48.85</v>
      </c>
      <c r="Z1452" s="24">
        <f>IF(游戏总表!I1452&gt;0,LOG(游戏总表!I1452,10),"")</f>
        <v>1.8750612633916997</v>
      </c>
      <c r="AA1452" s="24" t="str">
        <f>IF(AND(游戏总表!I1452&gt;0,游戏总表!Q1452="高热度（&gt;198）"),LOG(游戏总表!I1452,10),"")</f>
        <v/>
      </c>
      <c r="AB1452" s="24">
        <f>IF(AND(游戏总表!I1452&gt;0,游戏总表!Q1452="低热度（≤198）"),LOG(游戏总表!I1452,10),"")</f>
        <v>1.8750612633916997</v>
      </c>
      <c r="AC1452" s="24">
        <f>IF(AND(游戏总表!I1452&gt;0,游戏总表!R1452="全年龄"),LOG(游戏总表!I1452,10),"")</f>
        <v>1.8750612633916997</v>
      </c>
      <c r="AD1452" s="24" t="str">
        <f>IF(AND(游戏总表!I1452&gt;0,游戏总表!R1452="非全年龄"),LOG(游戏总表!I1452,10),"")</f>
        <v/>
      </c>
    </row>
    <row r="1453" spans="25:30">
      <c r="Y1453">
        <f>游戏总表!F1453</f>
        <v>48.82</v>
      </c>
      <c r="Z1453" s="24">
        <f>IF(游戏总表!I1453&gt;0,LOG(游戏总表!I1453,10),"")</f>
        <v>2.9566485792052029</v>
      </c>
      <c r="AA1453" s="24" t="str">
        <f>IF(AND(游戏总表!I1453&gt;0,游戏总表!Q1453="高热度（&gt;198）"),LOG(游戏总表!I1453,10),"")</f>
        <v/>
      </c>
      <c r="AB1453" s="24">
        <f>IF(AND(游戏总表!I1453&gt;0,游戏总表!Q1453="低热度（≤198）"),LOG(游戏总表!I1453,10),"")</f>
        <v>2.9566485792052029</v>
      </c>
      <c r="AC1453" s="24" t="str">
        <f>IF(AND(游戏总表!I1453&gt;0,游戏总表!R1453="全年龄"),LOG(游戏总表!I1453,10),"")</f>
        <v/>
      </c>
      <c r="AD1453" s="24">
        <f>IF(AND(游戏总表!I1453&gt;0,游戏总表!R1453="非全年龄"),LOG(游戏总表!I1453,10),"")</f>
        <v>2.9566485792052029</v>
      </c>
    </row>
    <row r="1454" spans="25:30">
      <c r="Y1454">
        <f>游戏总表!F1454</f>
        <v>48.82</v>
      </c>
      <c r="Z1454" s="24">
        <f>IF(游戏总表!I1454&gt;0,LOG(游戏总表!I1454,10),"")</f>
        <v>3.7650722011027917</v>
      </c>
      <c r="AA1454" s="24">
        <f>IF(AND(游戏总表!I1454&gt;0,游戏总表!Q1454="高热度（&gt;198）"),LOG(游戏总表!I1454,10),"")</f>
        <v>3.7650722011027917</v>
      </c>
      <c r="AB1454" s="24" t="str">
        <f>IF(AND(游戏总表!I1454&gt;0,游戏总表!Q1454="低热度（≤198）"),LOG(游戏总表!I1454,10),"")</f>
        <v/>
      </c>
      <c r="AC1454" s="24">
        <f>IF(AND(游戏总表!I1454&gt;0,游戏总表!R1454="全年龄"),LOG(游戏总表!I1454,10),"")</f>
        <v>3.7650722011027917</v>
      </c>
      <c r="AD1454" s="24" t="str">
        <f>IF(AND(游戏总表!I1454&gt;0,游戏总表!R1454="非全年龄"),LOG(游戏总表!I1454,10),"")</f>
        <v/>
      </c>
    </row>
    <row r="1455" spans="25:30">
      <c r="Y1455">
        <f>游戏总表!F1455</f>
        <v>48.82</v>
      </c>
      <c r="Z1455" s="24">
        <f>IF(游戏总表!I1455&gt;0,LOG(游戏总表!I1455,10),"")</f>
        <v>4.1720188094245563</v>
      </c>
      <c r="AA1455" s="24">
        <f>IF(AND(游戏总表!I1455&gt;0,游戏总表!Q1455="高热度（&gt;198）"),LOG(游戏总表!I1455,10),"")</f>
        <v>4.1720188094245563</v>
      </c>
      <c r="AB1455" s="24" t="str">
        <f>IF(AND(游戏总表!I1455&gt;0,游戏总表!Q1455="低热度（≤198）"),LOG(游戏总表!I1455,10),"")</f>
        <v/>
      </c>
      <c r="AC1455" s="24">
        <f>IF(AND(游戏总表!I1455&gt;0,游戏总表!R1455="全年龄"),LOG(游戏总表!I1455,10),"")</f>
        <v>4.1720188094245563</v>
      </c>
      <c r="AD1455" s="24" t="str">
        <f>IF(AND(游戏总表!I1455&gt;0,游戏总表!R1455="非全年龄"),LOG(游戏总表!I1455,10),"")</f>
        <v/>
      </c>
    </row>
    <row r="1456" spans="25:30">
      <c r="Y1456">
        <f>游戏总表!F1456</f>
        <v>48.79</v>
      </c>
      <c r="Z1456" s="24">
        <f>IF(游戏总表!I1456&gt;0,LOG(游戏总表!I1456,10),"")</f>
        <v>4.4495401062749798</v>
      </c>
      <c r="AA1456" s="24">
        <f>IF(AND(游戏总表!I1456&gt;0,游戏总表!Q1456="高热度（&gt;198）"),LOG(游戏总表!I1456,10),"")</f>
        <v>4.4495401062749798</v>
      </c>
      <c r="AB1456" s="24" t="str">
        <f>IF(AND(游戏总表!I1456&gt;0,游戏总表!Q1456="低热度（≤198）"),LOG(游戏总表!I1456,10),"")</f>
        <v/>
      </c>
      <c r="AC1456" s="24">
        <f>IF(AND(游戏总表!I1456&gt;0,游戏总表!R1456="全年龄"),LOG(游戏总表!I1456,10),"")</f>
        <v>4.4495401062749798</v>
      </c>
      <c r="AD1456" s="24" t="str">
        <f>IF(AND(游戏总表!I1456&gt;0,游戏总表!R1456="非全年龄"),LOG(游戏总表!I1456,10),"")</f>
        <v/>
      </c>
    </row>
    <row r="1457" spans="25:30">
      <c r="Y1457">
        <f>游戏总表!F1457</f>
        <v>48.79</v>
      </c>
      <c r="Z1457" s="24">
        <f>IF(游戏总表!I1457&gt;0,LOG(游戏总表!I1457,10),"")</f>
        <v>3.5337720583847179</v>
      </c>
      <c r="AA1457" s="24" t="str">
        <f>IF(AND(游戏总表!I1457&gt;0,游戏总表!Q1457="高热度（&gt;198）"),LOG(游戏总表!I1457,10),"")</f>
        <v/>
      </c>
      <c r="AB1457" s="24">
        <f>IF(AND(游戏总表!I1457&gt;0,游戏总表!Q1457="低热度（≤198）"),LOG(游戏总表!I1457,10),"")</f>
        <v>3.5337720583847179</v>
      </c>
      <c r="AC1457" s="24">
        <f>IF(AND(游戏总表!I1457&gt;0,游戏总表!R1457="全年龄"),LOG(游戏总表!I1457,10),"")</f>
        <v>3.5337720583847179</v>
      </c>
      <c r="AD1457" s="24" t="str">
        <f>IF(AND(游戏总表!I1457&gt;0,游戏总表!R1457="非全年龄"),LOG(游戏总表!I1457,10),"")</f>
        <v/>
      </c>
    </row>
    <row r="1458" spans="25:30">
      <c r="Y1458">
        <f>游戏总表!F1458</f>
        <v>48.79</v>
      </c>
      <c r="Z1458" s="24">
        <f>IF(游戏总表!I1458&gt;0,LOG(游戏总表!I1458,10),"")</f>
        <v>4.204255678480151</v>
      </c>
      <c r="AA1458" s="24">
        <f>IF(AND(游戏总表!I1458&gt;0,游戏总表!Q1458="高热度（&gt;198）"),LOG(游戏总表!I1458,10),"")</f>
        <v>4.204255678480151</v>
      </c>
      <c r="AB1458" s="24" t="str">
        <f>IF(AND(游戏总表!I1458&gt;0,游戏总表!Q1458="低热度（≤198）"),LOG(游戏总表!I1458,10),"")</f>
        <v/>
      </c>
      <c r="AC1458" s="24">
        <f>IF(AND(游戏总表!I1458&gt;0,游戏总表!R1458="全年龄"),LOG(游戏总表!I1458,10),"")</f>
        <v>4.204255678480151</v>
      </c>
      <c r="AD1458" s="24" t="str">
        <f>IF(AND(游戏总表!I1458&gt;0,游戏总表!R1458="非全年龄"),LOG(游戏总表!I1458,10),"")</f>
        <v/>
      </c>
    </row>
    <row r="1459" spans="25:30">
      <c r="Y1459">
        <f>游戏总表!F1459</f>
        <v>48.79</v>
      </c>
      <c r="Z1459" s="24">
        <f>IF(游戏总表!I1459&gt;0,LOG(游戏总表!I1459,10),"")</f>
        <v>3.8202014594856397</v>
      </c>
      <c r="AA1459" s="24" t="str">
        <f>IF(AND(游戏总表!I1459&gt;0,游戏总表!Q1459="高热度（&gt;198）"),LOG(游戏总表!I1459,10),"")</f>
        <v/>
      </c>
      <c r="AB1459" s="24">
        <f>IF(AND(游戏总表!I1459&gt;0,游戏总表!Q1459="低热度（≤198）"),LOG(游戏总表!I1459,10),"")</f>
        <v>3.8202014594856397</v>
      </c>
      <c r="AC1459" s="24" t="str">
        <f>IF(AND(游戏总表!I1459&gt;0,游戏总表!R1459="全年龄"),LOG(游戏总表!I1459,10),"")</f>
        <v/>
      </c>
      <c r="AD1459" s="24">
        <f>IF(AND(游戏总表!I1459&gt;0,游戏总表!R1459="非全年龄"),LOG(游戏总表!I1459,10),"")</f>
        <v>3.8202014594856397</v>
      </c>
    </row>
    <row r="1460" spans="25:30">
      <c r="Y1460">
        <f>游戏总表!F1460</f>
        <v>48.79</v>
      </c>
      <c r="Z1460" s="24" t="str">
        <f>IF(游戏总表!I1460&gt;0,LOG(游戏总表!I1460,10),"")</f>
        <v/>
      </c>
      <c r="AA1460" s="24" t="str">
        <f>IF(AND(游戏总表!I1460&gt;0,游戏总表!Q1460="高热度（&gt;198）"),LOG(游戏总表!I1460,10),"")</f>
        <v/>
      </c>
      <c r="AB1460" s="24" t="str">
        <f>IF(AND(游戏总表!I1460&gt;0,游戏总表!Q1460="低热度（≤198）"),LOG(游戏总表!I1460,10),"")</f>
        <v/>
      </c>
      <c r="AC1460" s="24" t="str">
        <f>IF(AND(游戏总表!I1460&gt;0,游戏总表!R1460="全年龄"),LOG(游戏总表!I1460,10),"")</f>
        <v/>
      </c>
      <c r="AD1460" s="24" t="str">
        <f>IF(AND(游戏总表!I1460&gt;0,游戏总表!R1460="非全年龄"),LOG(游戏总表!I1460,10),"")</f>
        <v/>
      </c>
    </row>
    <row r="1461" spans="25:30">
      <c r="Y1461">
        <f>游戏总表!F1461</f>
        <v>48.76</v>
      </c>
      <c r="Z1461" s="24">
        <f>IF(游戏总表!I1461&gt;0,LOG(游戏总表!I1461,10),"")</f>
        <v>2.7604224834232118</v>
      </c>
      <c r="AA1461" s="24" t="str">
        <f>IF(AND(游戏总表!I1461&gt;0,游戏总表!Q1461="高热度（&gt;198）"),LOG(游戏总表!I1461,10),"")</f>
        <v/>
      </c>
      <c r="AB1461" s="24">
        <f>IF(AND(游戏总表!I1461&gt;0,游戏总表!Q1461="低热度（≤198）"),LOG(游戏总表!I1461,10),"")</f>
        <v>2.7604224834232118</v>
      </c>
      <c r="AC1461" s="24">
        <f>IF(AND(游戏总表!I1461&gt;0,游戏总表!R1461="全年龄"),LOG(游戏总表!I1461,10),"")</f>
        <v>2.7604224834232118</v>
      </c>
      <c r="AD1461" s="24" t="str">
        <f>IF(AND(游戏总表!I1461&gt;0,游戏总表!R1461="非全年龄"),LOG(游戏总表!I1461,10),"")</f>
        <v/>
      </c>
    </row>
    <row r="1462" spans="25:30">
      <c r="Y1462">
        <f>游戏总表!F1462</f>
        <v>48.72</v>
      </c>
      <c r="Z1462" s="24">
        <f>IF(游戏总表!I1462&gt;0,LOG(游戏总表!I1462,10),"")</f>
        <v>3.0802656273398443</v>
      </c>
      <c r="AA1462" s="24" t="str">
        <f>IF(AND(游戏总表!I1462&gt;0,游戏总表!Q1462="高热度（&gt;198）"),LOG(游戏总表!I1462,10),"")</f>
        <v/>
      </c>
      <c r="AB1462" s="24">
        <f>IF(AND(游戏总表!I1462&gt;0,游戏总表!Q1462="低热度（≤198）"),LOG(游戏总表!I1462,10),"")</f>
        <v>3.0802656273398443</v>
      </c>
      <c r="AC1462" s="24" t="str">
        <f>IF(AND(游戏总表!I1462&gt;0,游戏总表!R1462="全年龄"),LOG(游戏总表!I1462,10),"")</f>
        <v/>
      </c>
      <c r="AD1462" s="24">
        <f>IF(AND(游戏总表!I1462&gt;0,游戏总表!R1462="非全年龄"),LOG(游戏总表!I1462,10),"")</f>
        <v>3.0802656273398443</v>
      </c>
    </row>
    <row r="1463" spans="25:30">
      <c r="Y1463">
        <f>游戏总表!F1463</f>
        <v>48.66</v>
      </c>
      <c r="Z1463" s="24">
        <f>IF(游戏总表!I1463&gt;0,LOG(游戏总表!I1463,10),"")</f>
        <v>2.6839471307515117</v>
      </c>
      <c r="AA1463" s="24" t="str">
        <f>IF(AND(游戏总表!I1463&gt;0,游戏总表!Q1463="高热度（&gt;198）"),LOG(游戏总表!I1463,10),"")</f>
        <v/>
      </c>
      <c r="AB1463" s="24">
        <f>IF(AND(游戏总表!I1463&gt;0,游戏总表!Q1463="低热度（≤198）"),LOG(游戏总表!I1463,10),"")</f>
        <v>2.6839471307515117</v>
      </c>
      <c r="AC1463" s="24">
        <f>IF(AND(游戏总表!I1463&gt;0,游戏总表!R1463="全年龄"),LOG(游戏总表!I1463,10),"")</f>
        <v>2.6839471307515117</v>
      </c>
      <c r="AD1463" s="24" t="str">
        <f>IF(AND(游戏总表!I1463&gt;0,游戏总表!R1463="非全年龄"),LOG(游戏总表!I1463,10),"")</f>
        <v/>
      </c>
    </row>
    <row r="1464" spans="25:30">
      <c r="Y1464">
        <f>游戏总表!F1464</f>
        <v>48.66</v>
      </c>
      <c r="Z1464" s="24">
        <f>IF(游戏总表!I1464&gt;0,LOG(游戏总表!I1464,10),"")</f>
        <v>2.6074550232146683</v>
      </c>
      <c r="AA1464" s="24" t="str">
        <f>IF(AND(游戏总表!I1464&gt;0,游戏总表!Q1464="高热度（&gt;198）"),LOG(游戏总表!I1464,10),"")</f>
        <v/>
      </c>
      <c r="AB1464" s="24">
        <f>IF(AND(游戏总表!I1464&gt;0,游戏总表!Q1464="低热度（≤198）"),LOG(游戏总表!I1464,10),"")</f>
        <v>2.6074550232146683</v>
      </c>
      <c r="AC1464" s="24" t="str">
        <f>IF(AND(游戏总表!I1464&gt;0,游戏总表!R1464="全年龄"),LOG(游戏总表!I1464,10),"")</f>
        <v/>
      </c>
      <c r="AD1464" s="24">
        <f>IF(AND(游戏总表!I1464&gt;0,游戏总表!R1464="非全年龄"),LOG(游戏总表!I1464,10),"")</f>
        <v>2.6074550232146683</v>
      </c>
    </row>
    <row r="1465" spans="25:30">
      <c r="Y1465">
        <f>游戏总表!F1465</f>
        <v>48.66</v>
      </c>
      <c r="Z1465" s="24">
        <f>IF(游戏总表!I1465&gt;0,LOG(游戏总表!I1465,10),"")</f>
        <v>3.2685779718828432</v>
      </c>
      <c r="AA1465" s="24" t="str">
        <f>IF(AND(游戏总表!I1465&gt;0,游戏总表!Q1465="高热度（&gt;198）"),LOG(游戏总表!I1465,10),"")</f>
        <v/>
      </c>
      <c r="AB1465" s="24">
        <f>IF(AND(游戏总表!I1465&gt;0,游戏总表!Q1465="低热度（≤198）"),LOG(游戏总表!I1465,10),"")</f>
        <v>3.2685779718828432</v>
      </c>
      <c r="AC1465" s="24">
        <f>IF(AND(游戏总表!I1465&gt;0,游戏总表!R1465="全年龄"),LOG(游戏总表!I1465,10),"")</f>
        <v>3.2685779718828432</v>
      </c>
      <c r="AD1465" s="24" t="str">
        <f>IF(AND(游戏总表!I1465&gt;0,游戏总表!R1465="非全年龄"),LOG(游戏总表!I1465,10),"")</f>
        <v/>
      </c>
    </row>
    <row r="1466" spans="25:30">
      <c r="Y1466">
        <f>游戏总表!F1466</f>
        <v>48.62</v>
      </c>
      <c r="Z1466" s="24">
        <f>IF(游戏总表!I1466&gt;0,LOG(游戏总表!I1466,10),"")</f>
        <v>1.3617278360175928</v>
      </c>
      <c r="AA1466" s="24" t="str">
        <f>IF(AND(游戏总表!I1466&gt;0,游戏总表!Q1466="高热度（&gt;198）"),LOG(游戏总表!I1466,10),"")</f>
        <v/>
      </c>
      <c r="AB1466" s="24">
        <f>IF(AND(游戏总表!I1466&gt;0,游戏总表!Q1466="低热度（≤198）"),LOG(游戏总表!I1466,10),"")</f>
        <v>1.3617278360175928</v>
      </c>
      <c r="AC1466" s="24">
        <f>IF(AND(游戏总表!I1466&gt;0,游戏总表!R1466="全年龄"),LOG(游戏总表!I1466,10),"")</f>
        <v>1.3617278360175928</v>
      </c>
      <c r="AD1466" s="24" t="str">
        <f>IF(AND(游戏总表!I1466&gt;0,游戏总表!R1466="非全年龄"),LOG(游戏总表!I1466,10),"")</f>
        <v/>
      </c>
    </row>
    <row r="1467" spans="25:30">
      <c r="Y1467">
        <f>游戏总表!F1467</f>
        <v>48.62</v>
      </c>
      <c r="Z1467" s="24">
        <f>IF(游戏总表!I1467&gt;0,LOG(游戏总表!I1467,10),"")</f>
        <v>4.133219456732494</v>
      </c>
      <c r="AA1467" s="24">
        <f>IF(AND(游戏总表!I1467&gt;0,游戏总表!Q1467="高热度（&gt;198）"),LOG(游戏总表!I1467,10),"")</f>
        <v>4.133219456732494</v>
      </c>
      <c r="AB1467" s="24" t="str">
        <f>IF(AND(游戏总表!I1467&gt;0,游戏总表!Q1467="低热度（≤198）"),LOG(游戏总表!I1467,10),"")</f>
        <v/>
      </c>
      <c r="AC1467" s="24">
        <f>IF(AND(游戏总表!I1467&gt;0,游戏总表!R1467="全年龄"),LOG(游戏总表!I1467,10),"")</f>
        <v>4.133219456732494</v>
      </c>
      <c r="AD1467" s="24" t="str">
        <f>IF(AND(游戏总表!I1467&gt;0,游戏总表!R1467="非全年龄"),LOG(游戏总表!I1467,10),"")</f>
        <v/>
      </c>
    </row>
    <row r="1468" spans="25:30">
      <c r="Y1468">
        <f>游戏总表!F1468</f>
        <v>48.62</v>
      </c>
      <c r="Z1468" s="24">
        <f>IF(游戏总表!I1468&gt;0,LOG(游戏总表!I1468,10),"")</f>
        <v>1.6989700043360185</v>
      </c>
      <c r="AA1468" s="24" t="str">
        <f>IF(AND(游戏总表!I1468&gt;0,游戏总表!Q1468="高热度（&gt;198）"),LOG(游戏总表!I1468,10),"")</f>
        <v/>
      </c>
      <c r="AB1468" s="24">
        <f>IF(AND(游戏总表!I1468&gt;0,游戏总表!Q1468="低热度（≤198）"),LOG(游戏总表!I1468,10),"")</f>
        <v>1.6989700043360185</v>
      </c>
      <c r="AC1468" s="24">
        <f>IF(AND(游戏总表!I1468&gt;0,游戏总表!R1468="全年龄"),LOG(游戏总表!I1468,10),"")</f>
        <v>1.6989700043360185</v>
      </c>
      <c r="AD1468" s="24" t="str">
        <f>IF(AND(游戏总表!I1468&gt;0,游戏总表!R1468="非全年龄"),LOG(游戏总表!I1468,10),"")</f>
        <v/>
      </c>
    </row>
    <row r="1469" spans="25:30">
      <c r="Y1469">
        <f>游戏总表!F1469</f>
        <v>48.62</v>
      </c>
      <c r="Z1469" s="24">
        <f>IF(游戏总表!I1469&gt;0,LOG(游戏总表!I1469,10),"")</f>
        <v>3.9121157290788533</v>
      </c>
      <c r="AA1469" s="24">
        <f>IF(AND(游戏总表!I1469&gt;0,游戏总表!Q1469="高热度（&gt;198）"),LOG(游戏总表!I1469,10),"")</f>
        <v>3.9121157290788533</v>
      </c>
      <c r="AB1469" s="24" t="str">
        <f>IF(AND(游戏总表!I1469&gt;0,游戏总表!Q1469="低热度（≤198）"),LOG(游戏总表!I1469,10),"")</f>
        <v/>
      </c>
      <c r="AC1469" s="24">
        <f>IF(AND(游戏总表!I1469&gt;0,游戏总表!R1469="全年龄"),LOG(游戏总表!I1469,10),"")</f>
        <v>3.9121157290788533</v>
      </c>
      <c r="AD1469" s="24" t="str">
        <f>IF(AND(游戏总表!I1469&gt;0,游戏总表!R1469="非全年龄"),LOG(游戏总表!I1469,10),"")</f>
        <v/>
      </c>
    </row>
    <row r="1470" spans="25:30">
      <c r="Y1470">
        <f>游戏总表!F1470</f>
        <v>48.59</v>
      </c>
      <c r="Z1470" s="24">
        <f>IF(游戏总表!I1470&gt;0,LOG(游戏总表!I1470,10),"")</f>
        <v>2.9818186071706636</v>
      </c>
      <c r="AA1470" s="24" t="str">
        <f>IF(AND(游戏总表!I1470&gt;0,游戏总表!Q1470="高热度（&gt;198）"),LOG(游戏总表!I1470,10),"")</f>
        <v/>
      </c>
      <c r="AB1470" s="24">
        <f>IF(AND(游戏总表!I1470&gt;0,游戏总表!Q1470="低热度（≤198）"),LOG(游戏总表!I1470,10),"")</f>
        <v>2.9818186071706636</v>
      </c>
      <c r="AC1470" s="24">
        <f>IF(AND(游戏总表!I1470&gt;0,游戏总表!R1470="全年龄"),LOG(游戏总表!I1470,10),"")</f>
        <v>2.9818186071706636</v>
      </c>
      <c r="AD1470" s="24" t="str">
        <f>IF(AND(游戏总表!I1470&gt;0,游戏总表!R1470="非全年龄"),LOG(游戏总表!I1470,10),"")</f>
        <v/>
      </c>
    </row>
    <row r="1471" spans="25:30">
      <c r="Y1471">
        <f>游戏总表!F1471</f>
        <v>48.59</v>
      </c>
      <c r="Z1471" s="24">
        <f>IF(游戏总表!I1471&gt;0,LOG(游戏总表!I1471,10),"")</f>
        <v>2.9395192526186182</v>
      </c>
      <c r="AA1471" s="24" t="str">
        <f>IF(AND(游戏总表!I1471&gt;0,游戏总表!Q1471="高热度（&gt;198）"),LOG(游戏总表!I1471,10),"")</f>
        <v/>
      </c>
      <c r="AB1471" s="24">
        <f>IF(AND(游戏总表!I1471&gt;0,游戏总表!Q1471="低热度（≤198）"),LOG(游戏总表!I1471,10),"")</f>
        <v>2.9395192526186182</v>
      </c>
      <c r="AC1471" s="24">
        <f>IF(AND(游戏总表!I1471&gt;0,游戏总表!R1471="全年龄"),LOG(游戏总表!I1471,10),"")</f>
        <v>2.9395192526186182</v>
      </c>
      <c r="AD1471" s="24" t="str">
        <f>IF(AND(游戏总表!I1471&gt;0,游戏总表!R1471="非全年龄"),LOG(游戏总表!I1471,10),"")</f>
        <v/>
      </c>
    </row>
    <row r="1472" spans="25:30">
      <c r="Y1472">
        <f>游戏总表!F1472</f>
        <v>48.56</v>
      </c>
      <c r="Z1472" s="24">
        <f>IF(游戏总表!I1472&gt;0,LOG(游戏总表!I1472,10),"")</f>
        <v>3.3714373174041006</v>
      </c>
      <c r="AA1472" s="24" t="str">
        <f>IF(AND(游戏总表!I1472&gt;0,游戏总表!Q1472="高热度（&gt;198）"),LOG(游戏总表!I1472,10),"")</f>
        <v/>
      </c>
      <c r="AB1472" s="24">
        <f>IF(AND(游戏总表!I1472&gt;0,游戏总表!Q1472="低热度（≤198）"),LOG(游戏总表!I1472,10),"")</f>
        <v>3.3714373174041006</v>
      </c>
      <c r="AC1472" s="24" t="str">
        <f>IF(AND(游戏总表!I1472&gt;0,游戏总表!R1472="全年龄"),LOG(游戏总表!I1472,10),"")</f>
        <v/>
      </c>
      <c r="AD1472" s="24">
        <f>IF(AND(游戏总表!I1472&gt;0,游戏总表!R1472="非全年龄"),LOG(游戏总表!I1472,10),"")</f>
        <v>3.3714373174041006</v>
      </c>
    </row>
    <row r="1473" spans="25:30">
      <c r="Y1473">
        <f>游戏总表!F1473</f>
        <v>48.56</v>
      </c>
      <c r="Z1473" s="24">
        <f>IF(游戏总表!I1473&gt;0,LOG(游戏总表!I1473,10),"")</f>
        <v>3.3791241460703914</v>
      </c>
      <c r="AA1473" s="24" t="str">
        <f>IF(AND(游戏总表!I1473&gt;0,游戏总表!Q1473="高热度（&gt;198）"),LOG(游戏总表!I1473,10),"")</f>
        <v/>
      </c>
      <c r="AB1473" s="24">
        <f>IF(AND(游戏总表!I1473&gt;0,游戏总表!Q1473="低热度（≤198）"),LOG(游戏总表!I1473,10),"")</f>
        <v>3.3791241460703914</v>
      </c>
      <c r="AC1473" s="24" t="str">
        <f>IF(AND(游戏总表!I1473&gt;0,游戏总表!R1473="全年龄"),LOG(游戏总表!I1473,10),"")</f>
        <v/>
      </c>
      <c r="AD1473" s="24">
        <f>IF(AND(游戏总表!I1473&gt;0,游戏总表!R1473="非全年龄"),LOG(游戏总表!I1473,10),"")</f>
        <v>3.3791241460703914</v>
      </c>
    </row>
    <row r="1474" spans="25:30">
      <c r="Y1474">
        <f>游戏总表!F1474</f>
        <v>48.56</v>
      </c>
      <c r="Z1474" s="24">
        <f>IF(游戏总表!I1474&gt;0,LOG(游戏总表!I1474,10),"")</f>
        <v>3.3624824747511743</v>
      </c>
      <c r="AA1474" s="24" t="str">
        <f>IF(AND(游戏总表!I1474&gt;0,游戏总表!Q1474="高热度（&gt;198）"),LOG(游戏总表!I1474,10),"")</f>
        <v/>
      </c>
      <c r="AB1474" s="24">
        <f>IF(AND(游戏总表!I1474&gt;0,游戏总表!Q1474="低热度（≤198）"),LOG(游戏总表!I1474,10),"")</f>
        <v>3.3624824747511743</v>
      </c>
      <c r="AC1474" s="24">
        <f>IF(AND(游戏总表!I1474&gt;0,游戏总表!R1474="全年龄"),LOG(游戏总表!I1474,10),"")</f>
        <v>3.3624824747511743</v>
      </c>
      <c r="AD1474" s="24" t="str">
        <f>IF(AND(游戏总表!I1474&gt;0,游戏总表!R1474="非全年龄"),LOG(游戏总表!I1474,10),"")</f>
        <v/>
      </c>
    </row>
    <row r="1475" spans="25:30">
      <c r="Y1475">
        <f>游戏总表!F1475</f>
        <v>48.56</v>
      </c>
      <c r="Z1475" s="24">
        <f>IF(游戏总表!I1475&gt;0,LOG(游戏总表!I1475,10),"")</f>
        <v>3.0902580529313162</v>
      </c>
      <c r="AA1475" s="24" t="str">
        <f>IF(AND(游戏总表!I1475&gt;0,游戏总表!Q1475="高热度（&gt;198）"),LOG(游戏总表!I1475,10),"")</f>
        <v/>
      </c>
      <c r="AB1475" s="24">
        <f>IF(AND(游戏总表!I1475&gt;0,游戏总表!Q1475="低热度（≤198）"),LOG(游戏总表!I1475,10),"")</f>
        <v>3.0902580529313162</v>
      </c>
      <c r="AC1475" s="24">
        <f>IF(AND(游戏总表!I1475&gt;0,游戏总表!R1475="全年龄"),LOG(游戏总表!I1475,10),"")</f>
        <v>3.0902580529313162</v>
      </c>
      <c r="AD1475" s="24" t="str">
        <f>IF(AND(游戏总表!I1475&gt;0,游戏总表!R1475="非全年龄"),LOG(游戏总表!I1475,10),"")</f>
        <v/>
      </c>
    </row>
    <row r="1476" spans="25:30">
      <c r="Y1476">
        <f>游戏总表!F1476</f>
        <v>48.49</v>
      </c>
      <c r="Z1476" s="24">
        <f>IF(游戏总表!I1476&gt;0,LOG(游戏总表!I1476,10),"")</f>
        <v>3.8605775512444147</v>
      </c>
      <c r="AA1476" s="24" t="str">
        <f>IF(AND(游戏总表!I1476&gt;0,游戏总表!Q1476="高热度（&gt;198）"),LOG(游戏总表!I1476,10),"")</f>
        <v/>
      </c>
      <c r="AB1476" s="24">
        <f>IF(AND(游戏总表!I1476&gt;0,游戏总表!Q1476="低热度（≤198）"),LOG(游戏总表!I1476,10),"")</f>
        <v>3.8605775512444147</v>
      </c>
      <c r="AC1476" s="24">
        <f>IF(AND(游戏总表!I1476&gt;0,游戏总表!R1476="全年龄"),LOG(游戏总表!I1476,10),"")</f>
        <v>3.8605775512444147</v>
      </c>
      <c r="AD1476" s="24" t="str">
        <f>IF(AND(游戏总表!I1476&gt;0,游戏总表!R1476="非全年龄"),LOG(游戏总表!I1476,10),"")</f>
        <v/>
      </c>
    </row>
    <row r="1477" spans="25:30">
      <c r="Y1477">
        <f>游戏总表!F1477</f>
        <v>48.46</v>
      </c>
      <c r="Z1477" s="24">
        <f>IF(游戏总表!I1477&gt;0,LOG(游戏总表!I1477,10),"")</f>
        <v>2.3242824552976926</v>
      </c>
      <c r="AA1477" s="24" t="str">
        <f>IF(AND(游戏总表!I1477&gt;0,游戏总表!Q1477="高热度（&gt;198）"),LOG(游戏总表!I1477,10),"")</f>
        <v/>
      </c>
      <c r="AB1477" s="24">
        <f>IF(AND(游戏总表!I1477&gt;0,游戏总表!Q1477="低热度（≤198）"),LOG(游戏总表!I1477,10),"")</f>
        <v>2.3242824552976926</v>
      </c>
      <c r="AC1477" s="24" t="str">
        <f>IF(AND(游戏总表!I1477&gt;0,游戏总表!R1477="全年龄"),LOG(游戏总表!I1477,10),"")</f>
        <v/>
      </c>
      <c r="AD1477" s="24">
        <f>IF(AND(游戏总表!I1477&gt;0,游戏总表!R1477="非全年龄"),LOG(游戏总表!I1477,10),"")</f>
        <v>2.3242824552976926</v>
      </c>
    </row>
    <row r="1478" spans="25:30">
      <c r="Y1478">
        <f>游戏总表!F1478</f>
        <v>48.43</v>
      </c>
      <c r="Z1478" s="24">
        <f>IF(游戏总表!I1478&gt;0,LOG(游戏总表!I1478,10),"")</f>
        <v>3.1215598441875008</v>
      </c>
      <c r="AA1478" s="24" t="str">
        <f>IF(AND(游戏总表!I1478&gt;0,游戏总表!Q1478="高热度（&gt;198）"),LOG(游戏总表!I1478,10),"")</f>
        <v/>
      </c>
      <c r="AB1478" s="24">
        <f>IF(AND(游戏总表!I1478&gt;0,游戏总表!Q1478="低热度（≤198）"),LOG(游戏总表!I1478,10),"")</f>
        <v>3.1215598441875008</v>
      </c>
      <c r="AC1478" s="24">
        <f>IF(AND(游戏总表!I1478&gt;0,游戏总表!R1478="全年龄"),LOG(游戏总表!I1478,10),"")</f>
        <v>3.1215598441875008</v>
      </c>
      <c r="AD1478" s="24" t="str">
        <f>IF(AND(游戏总表!I1478&gt;0,游戏总表!R1478="非全年龄"),LOG(游戏总表!I1478,10),"")</f>
        <v/>
      </c>
    </row>
    <row r="1479" spans="25:30">
      <c r="Y1479">
        <f>游戏总表!F1479</f>
        <v>48.43</v>
      </c>
      <c r="Z1479" s="24">
        <f>IF(游戏总表!I1479&gt;0,LOG(游戏总表!I1479,10),"")</f>
        <v>5.5955910067236481</v>
      </c>
      <c r="AA1479" s="24">
        <f>IF(AND(游戏总表!I1479&gt;0,游戏总表!Q1479="高热度（&gt;198）"),LOG(游戏总表!I1479,10),"")</f>
        <v>5.5955910067236481</v>
      </c>
      <c r="AB1479" s="24" t="str">
        <f>IF(AND(游戏总表!I1479&gt;0,游戏总表!Q1479="低热度（≤198）"),LOG(游戏总表!I1479,10),"")</f>
        <v/>
      </c>
      <c r="AC1479" s="24">
        <f>IF(AND(游戏总表!I1479&gt;0,游戏总表!R1479="全年龄"),LOG(游戏总表!I1479,10),"")</f>
        <v>5.5955910067236481</v>
      </c>
      <c r="AD1479" s="24" t="str">
        <f>IF(AND(游戏总表!I1479&gt;0,游戏总表!R1479="非全年龄"),LOG(游戏总表!I1479,10),"")</f>
        <v/>
      </c>
    </row>
    <row r="1480" spans="25:30">
      <c r="Y1480">
        <f>游戏总表!F1480</f>
        <v>48.43</v>
      </c>
      <c r="Z1480" s="24">
        <f>IF(游戏总表!I1480&gt;0,LOG(游戏总表!I1480,10),"")</f>
        <v>3.6732974397596352</v>
      </c>
      <c r="AA1480" s="24" t="str">
        <f>IF(AND(游戏总表!I1480&gt;0,游戏总表!Q1480="高热度（&gt;198）"),LOG(游戏总表!I1480,10),"")</f>
        <v/>
      </c>
      <c r="AB1480" s="24">
        <f>IF(AND(游戏总表!I1480&gt;0,游戏总表!Q1480="低热度（≤198）"),LOG(游戏总表!I1480,10),"")</f>
        <v>3.6732974397596352</v>
      </c>
      <c r="AC1480" s="24" t="str">
        <f>IF(AND(游戏总表!I1480&gt;0,游戏总表!R1480="全年龄"),LOG(游戏总表!I1480,10),"")</f>
        <v/>
      </c>
      <c r="AD1480" s="24">
        <f>IF(AND(游戏总表!I1480&gt;0,游戏总表!R1480="非全年龄"),LOG(游戏总表!I1480,10),"")</f>
        <v>3.6732974397596352</v>
      </c>
    </row>
    <row r="1481" spans="25:30">
      <c r="Y1481">
        <f>游戏总表!F1481</f>
        <v>48.43</v>
      </c>
      <c r="Z1481" s="24" t="str">
        <f>IF(游戏总表!I1481&gt;0,LOG(游戏总表!I1481,10),"")</f>
        <v/>
      </c>
      <c r="AA1481" s="24" t="str">
        <f>IF(AND(游戏总表!I1481&gt;0,游戏总表!Q1481="高热度（&gt;198）"),LOG(游戏总表!I1481,10),"")</f>
        <v/>
      </c>
      <c r="AB1481" s="24" t="str">
        <f>IF(AND(游戏总表!I1481&gt;0,游戏总表!Q1481="低热度（≤198）"),LOG(游戏总表!I1481,10),"")</f>
        <v/>
      </c>
      <c r="AC1481" s="24" t="str">
        <f>IF(AND(游戏总表!I1481&gt;0,游戏总表!R1481="全年龄"),LOG(游戏总表!I1481,10),"")</f>
        <v/>
      </c>
      <c r="AD1481" s="24" t="str">
        <f>IF(AND(游戏总表!I1481&gt;0,游戏总表!R1481="非全年龄"),LOG(游戏总表!I1481,10),"")</f>
        <v/>
      </c>
    </row>
    <row r="1482" spans="25:30">
      <c r="Y1482">
        <f>游戏总表!F1482</f>
        <v>48.43</v>
      </c>
      <c r="Z1482" s="24">
        <f>IF(游戏总表!I1482&gt;0,LOG(游戏总表!I1482,10),"")</f>
        <v>0</v>
      </c>
      <c r="AA1482" s="24" t="str">
        <f>IF(AND(游戏总表!I1482&gt;0,游戏总表!Q1482="高热度（&gt;198）"),LOG(游戏总表!I1482,10),"")</f>
        <v/>
      </c>
      <c r="AB1482" s="24">
        <f>IF(AND(游戏总表!I1482&gt;0,游戏总表!Q1482="低热度（≤198）"),LOG(游戏总表!I1482,10),"")</f>
        <v>0</v>
      </c>
      <c r="AC1482" s="24">
        <f>IF(AND(游戏总表!I1482&gt;0,游戏总表!R1482="全年龄"),LOG(游戏总表!I1482,10),"")</f>
        <v>0</v>
      </c>
      <c r="AD1482" s="24" t="str">
        <f>IF(AND(游戏总表!I1482&gt;0,游戏总表!R1482="非全年龄"),LOG(游戏总表!I1482,10),"")</f>
        <v/>
      </c>
    </row>
    <row r="1483" spans="25:30">
      <c r="Y1483">
        <f>游戏总表!F1483</f>
        <v>48.43</v>
      </c>
      <c r="Z1483" s="24">
        <f>IF(游戏总表!I1483&gt;0,LOG(游戏总表!I1483,10),"")</f>
        <v>3.823343790820648</v>
      </c>
      <c r="AA1483" s="24" t="str">
        <f>IF(AND(游戏总表!I1483&gt;0,游戏总表!Q1483="高热度（&gt;198）"),LOG(游戏总表!I1483,10),"")</f>
        <v/>
      </c>
      <c r="AB1483" s="24">
        <f>IF(AND(游戏总表!I1483&gt;0,游戏总表!Q1483="低热度（≤198）"),LOG(游戏总表!I1483,10),"")</f>
        <v>3.823343790820648</v>
      </c>
      <c r="AC1483" s="24">
        <f>IF(AND(游戏总表!I1483&gt;0,游戏总表!R1483="全年龄"),LOG(游戏总表!I1483,10),"")</f>
        <v>3.823343790820648</v>
      </c>
      <c r="AD1483" s="24" t="str">
        <f>IF(AND(游戏总表!I1483&gt;0,游戏总表!R1483="非全年龄"),LOG(游戏总表!I1483,10),"")</f>
        <v/>
      </c>
    </row>
    <row r="1484" spans="25:30">
      <c r="Y1484">
        <f>游戏总表!F1484</f>
        <v>48.43</v>
      </c>
      <c r="Z1484" s="24">
        <f>IF(游戏总表!I1484&gt;0,LOG(游戏总表!I1484,10),"")</f>
        <v>1.8864907251724818</v>
      </c>
      <c r="AA1484" s="24" t="str">
        <f>IF(AND(游戏总表!I1484&gt;0,游戏总表!Q1484="高热度（&gt;198）"),LOG(游戏总表!I1484,10),"")</f>
        <v/>
      </c>
      <c r="AB1484" s="24">
        <f>IF(AND(游戏总表!I1484&gt;0,游戏总表!Q1484="低热度（≤198）"),LOG(游戏总表!I1484,10),"")</f>
        <v>1.8864907251724818</v>
      </c>
      <c r="AC1484" s="24">
        <f>IF(AND(游戏总表!I1484&gt;0,游戏总表!R1484="全年龄"),LOG(游戏总表!I1484,10),"")</f>
        <v>1.8864907251724818</v>
      </c>
      <c r="AD1484" s="24" t="str">
        <f>IF(AND(游戏总表!I1484&gt;0,游戏总表!R1484="非全年龄"),LOG(游戏总表!I1484,10),"")</f>
        <v/>
      </c>
    </row>
    <row r="1485" spans="25:30">
      <c r="Y1485">
        <f>游戏总表!F1485</f>
        <v>48.39</v>
      </c>
      <c r="Z1485" s="24">
        <f>IF(游戏总表!I1485&gt;0,LOG(游戏总表!I1485,10),"")</f>
        <v>3.2255677134394709</v>
      </c>
      <c r="AA1485" s="24" t="str">
        <f>IF(AND(游戏总表!I1485&gt;0,游戏总表!Q1485="高热度（&gt;198）"),LOG(游戏总表!I1485,10),"")</f>
        <v/>
      </c>
      <c r="AB1485" s="24">
        <f>IF(AND(游戏总表!I1485&gt;0,游戏总表!Q1485="低热度（≤198）"),LOG(游戏总表!I1485,10),"")</f>
        <v>3.2255677134394709</v>
      </c>
      <c r="AC1485" s="24" t="str">
        <f>IF(AND(游戏总表!I1485&gt;0,游戏总表!R1485="全年龄"),LOG(游戏总表!I1485,10),"")</f>
        <v/>
      </c>
      <c r="AD1485" s="24">
        <f>IF(AND(游戏总表!I1485&gt;0,游戏总表!R1485="非全年龄"),LOG(游戏总表!I1485,10),"")</f>
        <v>3.2255677134394709</v>
      </c>
    </row>
    <row r="1486" spans="25:30">
      <c r="Y1486">
        <f>游戏总表!F1486</f>
        <v>48.39</v>
      </c>
      <c r="Z1486" s="24">
        <f>IF(游戏总表!I1486&gt;0,LOG(游戏总表!I1486,10),"")</f>
        <v>1.6232492903979003</v>
      </c>
      <c r="AA1486" s="24" t="str">
        <f>IF(AND(游戏总表!I1486&gt;0,游戏总表!Q1486="高热度（&gt;198）"),LOG(游戏总表!I1486,10),"")</f>
        <v/>
      </c>
      <c r="AB1486" s="24">
        <f>IF(AND(游戏总表!I1486&gt;0,游戏总表!Q1486="低热度（≤198）"),LOG(游戏总表!I1486,10),"")</f>
        <v>1.6232492903979003</v>
      </c>
      <c r="AC1486" s="24">
        <f>IF(AND(游戏总表!I1486&gt;0,游戏总表!R1486="全年龄"),LOG(游戏总表!I1486,10),"")</f>
        <v>1.6232492903979003</v>
      </c>
      <c r="AD1486" s="24" t="str">
        <f>IF(AND(游戏总表!I1486&gt;0,游戏总表!R1486="非全年龄"),LOG(游戏总表!I1486,10),"")</f>
        <v/>
      </c>
    </row>
    <row r="1487" spans="25:30">
      <c r="Y1487">
        <f>游戏总表!F1487</f>
        <v>48.36</v>
      </c>
      <c r="Z1487" s="24">
        <f>IF(游戏总表!I1487&gt;0,LOG(游戏总表!I1487,10),"")</f>
        <v>5.1737455359449278</v>
      </c>
      <c r="AA1487" s="24">
        <f>IF(AND(游戏总表!I1487&gt;0,游戏总表!Q1487="高热度（&gt;198）"),LOG(游戏总表!I1487,10),"")</f>
        <v>5.1737455359449278</v>
      </c>
      <c r="AB1487" s="24" t="str">
        <f>IF(AND(游戏总表!I1487&gt;0,游戏总表!Q1487="低热度（≤198）"),LOG(游戏总表!I1487,10),"")</f>
        <v/>
      </c>
      <c r="AC1487" s="24">
        <f>IF(AND(游戏总表!I1487&gt;0,游戏总表!R1487="全年龄"),LOG(游戏总表!I1487,10),"")</f>
        <v>5.1737455359449278</v>
      </c>
      <c r="AD1487" s="24" t="str">
        <f>IF(AND(游戏总表!I1487&gt;0,游戏总表!R1487="非全年龄"),LOG(游戏总表!I1487,10),"")</f>
        <v/>
      </c>
    </row>
    <row r="1488" spans="25:30">
      <c r="Y1488">
        <f>游戏总表!F1488</f>
        <v>48.36</v>
      </c>
      <c r="Z1488" s="24">
        <f>IF(游戏总表!I1488&gt;0,LOG(游戏总表!I1488,10),"")</f>
        <v>1.1760912590556811</v>
      </c>
      <c r="AA1488" s="24" t="str">
        <f>IF(AND(游戏总表!I1488&gt;0,游戏总表!Q1488="高热度（&gt;198）"),LOG(游戏总表!I1488,10),"")</f>
        <v/>
      </c>
      <c r="AB1488" s="24">
        <f>IF(AND(游戏总表!I1488&gt;0,游戏总表!Q1488="低热度（≤198）"),LOG(游戏总表!I1488,10),"")</f>
        <v>1.1760912590556811</v>
      </c>
      <c r="AC1488" s="24">
        <f>IF(AND(游戏总表!I1488&gt;0,游戏总表!R1488="全年龄"),LOG(游戏总表!I1488,10),"")</f>
        <v>1.1760912590556811</v>
      </c>
      <c r="AD1488" s="24" t="str">
        <f>IF(AND(游戏总表!I1488&gt;0,游戏总表!R1488="非全年龄"),LOG(游戏总表!I1488,10),"")</f>
        <v/>
      </c>
    </row>
    <row r="1489" spans="25:30">
      <c r="Y1489">
        <f>游戏总表!F1489</f>
        <v>48.36</v>
      </c>
      <c r="Z1489" s="24">
        <f>IF(游戏总表!I1489&gt;0,LOG(游戏总表!I1489,10),"")</f>
        <v>4.1615776110488705</v>
      </c>
      <c r="AA1489" s="24">
        <f>IF(AND(游戏总表!I1489&gt;0,游戏总表!Q1489="高热度（&gt;198）"),LOG(游戏总表!I1489,10),"")</f>
        <v>4.1615776110488705</v>
      </c>
      <c r="AB1489" s="24" t="str">
        <f>IF(AND(游戏总表!I1489&gt;0,游戏总表!Q1489="低热度（≤198）"),LOG(游戏总表!I1489,10),"")</f>
        <v/>
      </c>
      <c r="AC1489" s="24" t="str">
        <f>IF(AND(游戏总表!I1489&gt;0,游戏总表!R1489="全年龄"),LOG(游戏总表!I1489,10),"")</f>
        <v/>
      </c>
      <c r="AD1489" s="24">
        <f>IF(AND(游戏总表!I1489&gt;0,游戏总表!R1489="非全年龄"),LOG(游戏总表!I1489,10),"")</f>
        <v>4.1615776110488705</v>
      </c>
    </row>
    <row r="1490" spans="25:30">
      <c r="Y1490">
        <f>游戏总表!F1490</f>
        <v>48.36</v>
      </c>
      <c r="Z1490" s="24">
        <f>IF(游戏总表!I1490&gt;0,LOG(游戏总表!I1490,10),"")</f>
        <v>2.3617278360175926</v>
      </c>
      <c r="AA1490" s="24" t="str">
        <f>IF(AND(游戏总表!I1490&gt;0,游戏总表!Q1490="高热度（&gt;198）"),LOG(游戏总表!I1490,10),"")</f>
        <v/>
      </c>
      <c r="AB1490" s="24">
        <f>IF(AND(游戏总表!I1490&gt;0,游戏总表!Q1490="低热度（≤198）"),LOG(游戏总表!I1490,10),"")</f>
        <v>2.3617278360175926</v>
      </c>
      <c r="AC1490" s="24">
        <f>IF(AND(游戏总表!I1490&gt;0,游戏总表!R1490="全年龄"),LOG(游戏总表!I1490,10),"")</f>
        <v>2.3617278360175926</v>
      </c>
      <c r="AD1490" s="24" t="str">
        <f>IF(AND(游戏总表!I1490&gt;0,游戏总表!R1490="非全年龄"),LOG(游戏总表!I1490,10),"")</f>
        <v/>
      </c>
    </row>
    <row r="1491" spans="25:30">
      <c r="Y1491">
        <f>游戏总表!F1491</f>
        <v>48.26</v>
      </c>
      <c r="Z1491" s="24">
        <f>IF(游戏总表!I1491&gt;0,LOG(游戏总表!I1491,10),"")</f>
        <v>3.6952189189051508</v>
      </c>
      <c r="AA1491" s="24" t="str">
        <f>IF(AND(游戏总表!I1491&gt;0,游戏总表!Q1491="高热度（&gt;198）"),LOG(游戏总表!I1491,10),"")</f>
        <v/>
      </c>
      <c r="AB1491" s="24">
        <f>IF(AND(游戏总表!I1491&gt;0,游戏总表!Q1491="低热度（≤198）"),LOG(游戏总表!I1491,10),"")</f>
        <v>3.6952189189051508</v>
      </c>
      <c r="AC1491" s="24">
        <f>IF(AND(游戏总表!I1491&gt;0,游戏总表!R1491="全年龄"),LOG(游戏总表!I1491,10),"")</f>
        <v>3.6952189189051508</v>
      </c>
      <c r="AD1491" s="24" t="str">
        <f>IF(AND(游戏总表!I1491&gt;0,游戏总表!R1491="非全年龄"),LOG(游戏总表!I1491,10),"")</f>
        <v/>
      </c>
    </row>
    <row r="1492" spans="25:30">
      <c r="Y1492">
        <f>游戏总表!F1492</f>
        <v>48.26</v>
      </c>
      <c r="Z1492" s="24">
        <f>IF(游戏总表!I1492&gt;0,LOG(游戏总表!I1492,10),"")</f>
        <v>3.9994350498763298</v>
      </c>
      <c r="AA1492" s="24">
        <f>IF(AND(游戏总表!I1492&gt;0,游戏总表!Q1492="高热度（&gt;198）"),LOG(游戏总表!I1492,10),"")</f>
        <v>3.9994350498763298</v>
      </c>
      <c r="AB1492" s="24" t="str">
        <f>IF(AND(游戏总表!I1492&gt;0,游戏总表!Q1492="低热度（≤198）"),LOG(游戏总表!I1492,10),"")</f>
        <v/>
      </c>
      <c r="AC1492" s="24">
        <f>IF(AND(游戏总表!I1492&gt;0,游戏总表!R1492="全年龄"),LOG(游戏总表!I1492,10),"")</f>
        <v>3.9994350498763298</v>
      </c>
      <c r="AD1492" s="24" t="str">
        <f>IF(AND(游戏总表!I1492&gt;0,游戏总表!R1492="非全年龄"),LOG(游戏总表!I1492,10),"")</f>
        <v/>
      </c>
    </row>
    <row r="1493" spans="25:30">
      <c r="Y1493">
        <f>游戏总表!F1493</f>
        <v>48.26</v>
      </c>
      <c r="Z1493" s="24">
        <f>IF(游戏总表!I1493&gt;0,LOG(游戏总表!I1493,10),"")</f>
        <v>3.8617135875714337</v>
      </c>
      <c r="AA1493" s="24">
        <f>IF(AND(游戏总表!I1493&gt;0,游戏总表!Q1493="高热度（&gt;198）"),LOG(游戏总表!I1493,10),"")</f>
        <v>3.8617135875714337</v>
      </c>
      <c r="AB1493" s="24" t="str">
        <f>IF(AND(游戏总表!I1493&gt;0,游戏总表!Q1493="低热度（≤198）"),LOG(游戏总表!I1493,10),"")</f>
        <v/>
      </c>
      <c r="AC1493" s="24">
        <f>IF(AND(游戏总表!I1493&gt;0,游戏总表!R1493="全年龄"),LOG(游戏总表!I1493,10),"")</f>
        <v>3.8617135875714337</v>
      </c>
      <c r="AD1493" s="24" t="str">
        <f>IF(AND(游戏总表!I1493&gt;0,游戏总表!R1493="非全年龄"),LOG(游戏总表!I1493,10),"")</f>
        <v/>
      </c>
    </row>
    <row r="1494" spans="25:30">
      <c r="Y1494">
        <f>游戏总表!F1494</f>
        <v>48.23</v>
      </c>
      <c r="Z1494" s="24">
        <f>IF(游戏总表!I1494&gt;0,LOG(游戏总表!I1494,10),"")</f>
        <v>2.4424797690644482</v>
      </c>
      <c r="AA1494" s="24" t="str">
        <f>IF(AND(游戏总表!I1494&gt;0,游戏总表!Q1494="高热度（&gt;198）"),LOG(游戏总表!I1494,10),"")</f>
        <v/>
      </c>
      <c r="AB1494" s="24">
        <f>IF(AND(游戏总表!I1494&gt;0,游戏总表!Q1494="低热度（≤198）"),LOG(游戏总表!I1494,10),"")</f>
        <v>2.4424797690644482</v>
      </c>
      <c r="AC1494" s="24" t="str">
        <f>IF(AND(游戏总表!I1494&gt;0,游戏总表!R1494="全年龄"),LOG(游戏总表!I1494,10),"")</f>
        <v/>
      </c>
      <c r="AD1494" s="24">
        <f>IF(AND(游戏总表!I1494&gt;0,游戏总表!R1494="非全年龄"),LOG(游戏总表!I1494,10),"")</f>
        <v>2.4424797690644482</v>
      </c>
    </row>
    <row r="1495" spans="25:30">
      <c r="Y1495">
        <f>游戏总表!F1495</f>
        <v>48.2</v>
      </c>
      <c r="Z1495" s="24">
        <f>IF(游戏总表!I1495&gt;0,LOG(游戏总表!I1495,10),"")</f>
        <v>3.0199466816788423</v>
      </c>
      <c r="AA1495" s="24" t="str">
        <f>IF(AND(游戏总表!I1495&gt;0,游戏总表!Q1495="高热度（&gt;198）"),LOG(游戏总表!I1495,10),"")</f>
        <v/>
      </c>
      <c r="AB1495" s="24">
        <f>IF(AND(游戏总表!I1495&gt;0,游戏总表!Q1495="低热度（≤198）"),LOG(游戏总表!I1495,10),"")</f>
        <v>3.0199466816788423</v>
      </c>
      <c r="AC1495" s="24">
        <f>IF(AND(游戏总表!I1495&gt;0,游戏总表!R1495="全年龄"),LOG(游戏总表!I1495,10),"")</f>
        <v>3.0199466816788423</v>
      </c>
      <c r="AD1495" s="24" t="str">
        <f>IF(AND(游戏总表!I1495&gt;0,游戏总表!R1495="非全年龄"),LOG(游戏总表!I1495,10),"")</f>
        <v/>
      </c>
    </row>
    <row r="1496" spans="25:30">
      <c r="Y1496">
        <f>游戏总表!F1496</f>
        <v>48.16</v>
      </c>
      <c r="Z1496" s="24">
        <f>IF(游戏总表!I1496&gt;0,LOG(游戏总表!I1496,10),"")</f>
        <v>1.4771212547196624</v>
      </c>
      <c r="AA1496" s="24" t="str">
        <f>IF(AND(游戏总表!I1496&gt;0,游戏总表!Q1496="高热度（&gt;198）"),LOG(游戏总表!I1496,10),"")</f>
        <v/>
      </c>
      <c r="AB1496" s="24">
        <f>IF(AND(游戏总表!I1496&gt;0,游戏总表!Q1496="低热度（≤198）"),LOG(游戏总表!I1496,10),"")</f>
        <v>1.4771212547196624</v>
      </c>
      <c r="AC1496" s="24">
        <f>IF(AND(游戏总表!I1496&gt;0,游戏总表!R1496="全年龄"),LOG(游戏总表!I1496,10),"")</f>
        <v>1.4771212547196624</v>
      </c>
      <c r="AD1496" s="24" t="str">
        <f>IF(AND(游戏总表!I1496&gt;0,游戏总表!R1496="非全年龄"),LOG(游戏总表!I1496,10),"")</f>
        <v/>
      </c>
    </row>
    <row r="1497" spans="25:30">
      <c r="Y1497">
        <f>游戏总表!F1497</f>
        <v>48.16</v>
      </c>
      <c r="Z1497" s="24">
        <f>IF(游戏总表!I1497&gt;0,LOG(游戏总表!I1497,10),"")</f>
        <v>3.0835026198302669</v>
      </c>
      <c r="AA1497" s="24" t="str">
        <f>IF(AND(游戏总表!I1497&gt;0,游戏总表!Q1497="高热度（&gt;198）"),LOG(游戏总表!I1497,10),"")</f>
        <v/>
      </c>
      <c r="AB1497" s="24">
        <f>IF(AND(游戏总表!I1497&gt;0,游戏总表!Q1497="低热度（≤198）"),LOG(游戏总表!I1497,10),"")</f>
        <v>3.0835026198302669</v>
      </c>
      <c r="AC1497" s="24">
        <f>IF(AND(游戏总表!I1497&gt;0,游戏总表!R1497="全年龄"),LOG(游戏总表!I1497,10),"")</f>
        <v>3.0835026198302669</v>
      </c>
      <c r="AD1497" s="24" t="str">
        <f>IF(AND(游戏总表!I1497&gt;0,游戏总表!R1497="非全年龄"),LOG(游戏总表!I1497,10),"")</f>
        <v/>
      </c>
    </row>
    <row r="1498" spans="25:30">
      <c r="Y1498">
        <f>游戏总表!F1498</f>
        <v>48.16</v>
      </c>
      <c r="Z1498" s="24" t="str">
        <f>IF(游戏总表!I1498&gt;0,LOG(游戏总表!I1498,10),"")</f>
        <v/>
      </c>
      <c r="AA1498" s="24" t="str">
        <f>IF(AND(游戏总表!I1498&gt;0,游戏总表!Q1498="高热度（&gt;198）"),LOG(游戏总表!I1498,10),"")</f>
        <v/>
      </c>
      <c r="AB1498" s="24" t="str">
        <f>IF(AND(游戏总表!I1498&gt;0,游戏总表!Q1498="低热度（≤198）"),LOG(游戏总表!I1498,10),"")</f>
        <v/>
      </c>
      <c r="AC1498" s="24" t="str">
        <f>IF(AND(游戏总表!I1498&gt;0,游戏总表!R1498="全年龄"),LOG(游戏总表!I1498,10),"")</f>
        <v/>
      </c>
      <c r="AD1498" s="24" t="str">
        <f>IF(AND(游戏总表!I1498&gt;0,游戏总表!R1498="非全年龄"),LOG(游戏总表!I1498,10),"")</f>
        <v/>
      </c>
    </row>
    <row r="1499" spans="25:30">
      <c r="Y1499">
        <f>游戏总表!F1499</f>
        <v>48.16</v>
      </c>
      <c r="Z1499" s="24">
        <f>IF(游戏总表!I1499&gt;0,LOG(游戏总表!I1499,10),"")</f>
        <v>5.3763159369904763</v>
      </c>
      <c r="AA1499" s="24">
        <f>IF(AND(游戏总表!I1499&gt;0,游戏总表!Q1499="高热度（&gt;198）"),LOG(游戏总表!I1499,10),"")</f>
        <v>5.3763159369904763</v>
      </c>
      <c r="AB1499" s="24" t="str">
        <f>IF(AND(游戏总表!I1499&gt;0,游戏总表!Q1499="低热度（≤198）"),LOG(游戏总表!I1499,10),"")</f>
        <v/>
      </c>
      <c r="AC1499" s="24">
        <f>IF(AND(游戏总表!I1499&gt;0,游戏总表!R1499="全年龄"),LOG(游戏总表!I1499,10),"")</f>
        <v>5.3763159369904763</v>
      </c>
      <c r="AD1499" s="24" t="str">
        <f>IF(AND(游戏总表!I1499&gt;0,游戏总表!R1499="非全年龄"),LOG(游戏总表!I1499,10),"")</f>
        <v/>
      </c>
    </row>
    <row r="1500" spans="25:30">
      <c r="Y1500">
        <f>游戏总表!F1500</f>
        <v>48.13</v>
      </c>
      <c r="Z1500" s="24">
        <f>IF(游戏总表!I1500&gt;0,LOG(游戏总表!I1500,10),"")</f>
        <v>3.6085260335771938</v>
      </c>
      <c r="AA1500" s="24">
        <f>IF(AND(游戏总表!I1500&gt;0,游戏总表!Q1500="高热度（&gt;198）"),LOG(游戏总表!I1500,10),"")</f>
        <v>3.6085260335771938</v>
      </c>
      <c r="AB1500" s="24" t="str">
        <f>IF(AND(游戏总表!I1500&gt;0,游戏总表!Q1500="低热度（≤198）"),LOG(游戏总表!I1500,10),"")</f>
        <v/>
      </c>
      <c r="AC1500" s="24">
        <f>IF(AND(游戏总表!I1500&gt;0,游戏总表!R1500="全年龄"),LOG(游戏总表!I1500,10),"")</f>
        <v>3.6085260335771938</v>
      </c>
      <c r="AD1500" s="24" t="str">
        <f>IF(AND(游戏总表!I1500&gt;0,游戏总表!R1500="非全年龄"),LOG(游戏总表!I1500,10),"")</f>
        <v/>
      </c>
    </row>
    <row r="1501" spans="25:30">
      <c r="Y1501">
        <f>游戏总表!F1501</f>
        <v>48.13</v>
      </c>
      <c r="Z1501" s="24">
        <f>IF(游戏总表!I1501&gt;0,LOG(游戏总表!I1501,10),"")</f>
        <v>4.903252816893958</v>
      </c>
      <c r="AA1501" s="24">
        <f>IF(AND(游戏总表!I1501&gt;0,游戏总表!Q1501="高热度（&gt;198）"),LOG(游戏总表!I1501,10),"")</f>
        <v>4.903252816893958</v>
      </c>
      <c r="AB1501" s="24" t="str">
        <f>IF(AND(游戏总表!I1501&gt;0,游戏总表!Q1501="低热度（≤198）"),LOG(游戏总表!I1501,10),"")</f>
        <v/>
      </c>
      <c r="AC1501" s="24">
        <f>IF(AND(游戏总表!I1501&gt;0,游戏总表!R1501="全年龄"),LOG(游戏总表!I1501,10),"")</f>
        <v>4.903252816893958</v>
      </c>
      <c r="AD1501" s="24" t="str">
        <f>IF(AND(游戏总表!I1501&gt;0,游戏总表!R1501="非全年龄"),LOG(游戏总表!I1501,10),"")</f>
        <v/>
      </c>
    </row>
    <row r="1502" spans="25:30">
      <c r="Y1502">
        <f>游戏总表!F1502</f>
        <v>48.1</v>
      </c>
      <c r="Z1502" s="24">
        <f>IF(游戏总表!I1502&gt;0,LOG(游戏总表!I1502,10),"")</f>
        <v>2.8662873390841948</v>
      </c>
      <c r="AA1502" s="24" t="str">
        <f>IF(AND(游戏总表!I1502&gt;0,游戏总表!Q1502="高热度（&gt;198）"),LOG(游戏总表!I1502,10),"")</f>
        <v/>
      </c>
      <c r="AB1502" s="24">
        <f>IF(AND(游戏总表!I1502&gt;0,游戏总表!Q1502="低热度（≤198）"),LOG(游戏总表!I1502,10),"")</f>
        <v>2.8662873390841948</v>
      </c>
      <c r="AC1502" s="24">
        <f>IF(AND(游戏总表!I1502&gt;0,游戏总表!R1502="全年龄"),LOG(游戏总表!I1502,10),"")</f>
        <v>2.8662873390841948</v>
      </c>
      <c r="AD1502" s="24" t="str">
        <f>IF(AND(游戏总表!I1502&gt;0,游戏总表!R1502="非全年龄"),LOG(游戏总表!I1502,10),"")</f>
        <v/>
      </c>
    </row>
    <row r="1503" spans="25:30">
      <c r="Y1503">
        <f>游戏总表!F1503</f>
        <v>48.1</v>
      </c>
      <c r="Z1503" s="24" t="str">
        <f>IF(游戏总表!I1503&gt;0,LOG(游戏总表!I1503,10),"")</f>
        <v/>
      </c>
      <c r="AA1503" s="24" t="str">
        <f>IF(AND(游戏总表!I1503&gt;0,游戏总表!Q1503="高热度（&gt;198）"),LOG(游戏总表!I1503,10),"")</f>
        <v/>
      </c>
      <c r="AB1503" s="24" t="str">
        <f>IF(AND(游戏总表!I1503&gt;0,游戏总表!Q1503="低热度（≤198）"),LOG(游戏总表!I1503,10),"")</f>
        <v/>
      </c>
      <c r="AC1503" s="24" t="str">
        <f>IF(AND(游戏总表!I1503&gt;0,游戏总表!R1503="全年龄"),LOG(游戏总表!I1503,10),"")</f>
        <v/>
      </c>
      <c r="AD1503" s="24" t="str">
        <f>IF(AND(游戏总表!I1503&gt;0,游戏总表!R1503="非全年龄"),LOG(游戏总表!I1503,10),"")</f>
        <v/>
      </c>
    </row>
    <row r="1504" spans="25:30">
      <c r="Y1504">
        <f>游戏总表!F1504</f>
        <v>48.1</v>
      </c>
      <c r="Z1504" s="24">
        <f>IF(游戏总表!I1504&gt;0,LOG(游戏总表!I1504,10),"")</f>
        <v>2.2430380486862944</v>
      </c>
      <c r="AA1504" s="24" t="str">
        <f>IF(AND(游戏总表!I1504&gt;0,游戏总表!Q1504="高热度（&gt;198）"),LOG(游戏总表!I1504,10),"")</f>
        <v/>
      </c>
      <c r="AB1504" s="24">
        <f>IF(AND(游戏总表!I1504&gt;0,游戏总表!Q1504="低热度（≤198）"),LOG(游戏总表!I1504,10),"")</f>
        <v>2.2430380486862944</v>
      </c>
      <c r="AC1504" s="24">
        <f>IF(AND(游戏总表!I1504&gt;0,游戏总表!R1504="全年龄"),LOG(游戏总表!I1504,10),"")</f>
        <v>2.2430380486862944</v>
      </c>
      <c r="AD1504" s="24" t="str">
        <f>IF(AND(游戏总表!I1504&gt;0,游戏总表!R1504="非全年龄"),LOG(游戏总表!I1504,10),"")</f>
        <v/>
      </c>
    </row>
    <row r="1505" spans="25:30">
      <c r="Y1505">
        <f>游戏总表!F1505</f>
        <v>48.1</v>
      </c>
      <c r="Z1505" s="24">
        <f>IF(游戏总表!I1505&gt;0,LOG(游戏总表!I1505,10),"")</f>
        <v>2.9537596917332283</v>
      </c>
      <c r="AA1505" s="24" t="str">
        <f>IF(AND(游戏总表!I1505&gt;0,游戏总表!Q1505="高热度（&gt;198）"),LOG(游戏总表!I1505,10),"")</f>
        <v/>
      </c>
      <c r="AB1505" s="24">
        <f>IF(AND(游戏总表!I1505&gt;0,游戏总表!Q1505="低热度（≤198）"),LOG(游戏总表!I1505,10),"")</f>
        <v>2.9537596917332283</v>
      </c>
      <c r="AC1505" s="24" t="str">
        <f>IF(AND(游戏总表!I1505&gt;0,游戏总表!R1505="全年龄"),LOG(游戏总表!I1505,10),"")</f>
        <v/>
      </c>
      <c r="AD1505" s="24">
        <f>IF(AND(游戏总表!I1505&gt;0,游戏总表!R1505="非全年龄"),LOG(游戏总表!I1505,10),"")</f>
        <v>2.9537596917332283</v>
      </c>
    </row>
    <row r="1506" spans="25:30">
      <c r="Y1506">
        <f>游戏总表!F1506</f>
        <v>48.1</v>
      </c>
      <c r="Z1506" s="24">
        <f>IF(游戏总表!I1506&gt;0,LOG(游戏总表!I1506,10),"")</f>
        <v>3.451018452155457</v>
      </c>
      <c r="AA1506" s="24" t="str">
        <f>IF(AND(游戏总表!I1506&gt;0,游戏总表!Q1506="高热度（&gt;198）"),LOG(游戏总表!I1506,10),"")</f>
        <v/>
      </c>
      <c r="AB1506" s="24">
        <f>IF(AND(游戏总表!I1506&gt;0,游戏总表!Q1506="低热度（≤198）"),LOG(游戏总表!I1506,10),"")</f>
        <v>3.451018452155457</v>
      </c>
      <c r="AC1506" s="24">
        <f>IF(AND(游戏总表!I1506&gt;0,游戏总表!R1506="全年龄"),LOG(游戏总表!I1506,10),"")</f>
        <v>3.451018452155457</v>
      </c>
      <c r="AD1506" s="24" t="str">
        <f>IF(AND(游戏总表!I1506&gt;0,游戏总表!R1506="非全年龄"),LOG(游戏总表!I1506,10),"")</f>
        <v/>
      </c>
    </row>
    <row r="1507" spans="25:30">
      <c r="Y1507">
        <f>游戏总表!F1507</f>
        <v>48</v>
      </c>
      <c r="Z1507" s="24">
        <f>IF(游戏总表!I1507&gt;0,LOG(游戏总表!I1507,10),"")</f>
        <v>2.0413926851582249</v>
      </c>
      <c r="AA1507" s="24" t="str">
        <f>IF(AND(游戏总表!I1507&gt;0,游戏总表!Q1507="高热度（&gt;198）"),LOG(游戏总表!I1507,10),"")</f>
        <v/>
      </c>
      <c r="AB1507" s="24">
        <f>IF(AND(游戏总表!I1507&gt;0,游戏总表!Q1507="低热度（≤198）"),LOG(游戏总表!I1507,10),"")</f>
        <v>2.0413926851582249</v>
      </c>
      <c r="AC1507" s="24">
        <f>IF(AND(游戏总表!I1507&gt;0,游戏总表!R1507="全年龄"),LOG(游戏总表!I1507,10),"")</f>
        <v>2.0413926851582249</v>
      </c>
      <c r="AD1507" s="24" t="str">
        <f>IF(AND(游戏总表!I1507&gt;0,游戏总表!R1507="非全年龄"),LOG(游戏总表!I1507,10),"")</f>
        <v/>
      </c>
    </row>
    <row r="1508" spans="25:30">
      <c r="Y1508">
        <f>游戏总表!F1508</f>
        <v>47.93</v>
      </c>
      <c r="Z1508" s="24">
        <f>IF(游戏总表!I1508&gt;0,LOG(游戏总表!I1508,10),"")</f>
        <v>0</v>
      </c>
      <c r="AA1508" s="24" t="str">
        <f>IF(AND(游戏总表!I1508&gt;0,游戏总表!Q1508="高热度（&gt;198）"),LOG(游戏总表!I1508,10),"")</f>
        <v/>
      </c>
      <c r="AB1508" s="24">
        <f>IF(AND(游戏总表!I1508&gt;0,游戏总表!Q1508="低热度（≤198）"),LOG(游戏总表!I1508,10),"")</f>
        <v>0</v>
      </c>
      <c r="AC1508" s="24">
        <f>IF(AND(游戏总表!I1508&gt;0,游戏总表!R1508="全年龄"),LOG(游戏总表!I1508,10),"")</f>
        <v>0</v>
      </c>
      <c r="AD1508" s="24" t="str">
        <f>IF(AND(游戏总表!I1508&gt;0,游戏总表!R1508="非全年龄"),LOG(游戏总表!I1508,10),"")</f>
        <v/>
      </c>
    </row>
    <row r="1509" spans="25:30">
      <c r="Y1509">
        <f>游戏总表!F1509</f>
        <v>47.93</v>
      </c>
      <c r="Z1509" s="24">
        <f>IF(游戏总表!I1509&gt;0,LOG(游戏总表!I1509,10),"")</f>
        <v>3.3607826898732798</v>
      </c>
      <c r="AA1509" s="24" t="str">
        <f>IF(AND(游戏总表!I1509&gt;0,游戏总表!Q1509="高热度（&gt;198）"),LOG(游戏总表!I1509,10),"")</f>
        <v/>
      </c>
      <c r="AB1509" s="24">
        <f>IF(AND(游戏总表!I1509&gt;0,游戏总表!Q1509="低热度（≤198）"),LOG(游戏总表!I1509,10),"")</f>
        <v>3.3607826898732798</v>
      </c>
      <c r="AC1509" s="24">
        <f>IF(AND(游戏总表!I1509&gt;0,游戏总表!R1509="全年龄"),LOG(游戏总表!I1509,10),"")</f>
        <v>3.3607826898732798</v>
      </c>
      <c r="AD1509" s="24" t="str">
        <f>IF(AND(游戏总表!I1509&gt;0,游戏总表!R1509="非全年龄"),LOG(游戏总表!I1509,10),"")</f>
        <v/>
      </c>
    </row>
    <row r="1510" spans="25:30">
      <c r="Y1510">
        <f>游戏总表!F1510</f>
        <v>47.9</v>
      </c>
      <c r="Z1510" s="24">
        <f>IF(游戏总表!I1510&gt;0,LOG(游戏总表!I1510,10),"")</f>
        <v>3.3802112417116059</v>
      </c>
      <c r="AA1510" s="24" t="str">
        <f>IF(AND(游戏总表!I1510&gt;0,游戏总表!Q1510="高热度（&gt;198）"),LOG(游戏总表!I1510,10),"")</f>
        <v/>
      </c>
      <c r="AB1510" s="24">
        <f>IF(AND(游戏总表!I1510&gt;0,游戏总表!Q1510="低热度（≤198）"),LOG(游戏总表!I1510,10),"")</f>
        <v>3.3802112417116059</v>
      </c>
      <c r="AC1510" s="24">
        <f>IF(AND(游戏总表!I1510&gt;0,游戏总表!R1510="全年龄"),LOG(游戏总表!I1510,10),"")</f>
        <v>3.3802112417116059</v>
      </c>
      <c r="AD1510" s="24" t="str">
        <f>IF(AND(游戏总表!I1510&gt;0,游戏总表!R1510="非全年龄"),LOG(游戏总表!I1510,10),"")</f>
        <v/>
      </c>
    </row>
    <row r="1511" spans="25:30">
      <c r="Y1511">
        <f>游戏总表!F1511</f>
        <v>47.9</v>
      </c>
      <c r="Z1511" s="24">
        <f>IF(游戏总表!I1511&gt;0,LOG(游戏总表!I1511,10),"")</f>
        <v>1.6532125137753435</v>
      </c>
      <c r="AA1511" s="24" t="str">
        <f>IF(AND(游戏总表!I1511&gt;0,游戏总表!Q1511="高热度（&gt;198）"),LOG(游戏总表!I1511,10),"")</f>
        <v/>
      </c>
      <c r="AB1511" s="24">
        <f>IF(AND(游戏总表!I1511&gt;0,游戏总表!Q1511="低热度（≤198）"),LOG(游戏总表!I1511,10),"")</f>
        <v>1.6532125137753435</v>
      </c>
      <c r="AC1511" s="24">
        <f>IF(AND(游戏总表!I1511&gt;0,游戏总表!R1511="全年龄"),LOG(游戏总表!I1511,10),"")</f>
        <v>1.6532125137753435</v>
      </c>
      <c r="AD1511" s="24" t="str">
        <f>IF(AND(游戏总表!I1511&gt;0,游戏总表!R1511="非全年龄"),LOG(游戏总表!I1511,10),"")</f>
        <v/>
      </c>
    </row>
    <row r="1512" spans="25:30">
      <c r="Y1512">
        <f>游戏总表!F1512</f>
        <v>47.9</v>
      </c>
      <c r="Z1512" s="24">
        <f>IF(游戏总表!I1512&gt;0,LOG(游戏总表!I1512,10),"")</f>
        <v>3.802500067764393</v>
      </c>
      <c r="AA1512" s="24">
        <f>IF(AND(游戏总表!I1512&gt;0,游戏总表!Q1512="高热度（&gt;198）"),LOG(游戏总表!I1512,10),"")</f>
        <v>3.802500067764393</v>
      </c>
      <c r="AB1512" s="24" t="str">
        <f>IF(AND(游戏总表!I1512&gt;0,游戏总表!Q1512="低热度（≤198）"),LOG(游戏总表!I1512,10),"")</f>
        <v/>
      </c>
      <c r="AC1512" s="24" t="str">
        <f>IF(AND(游戏总表!I1512&gt;0,游戏总表!R1512="全年龄"),LOG(游戏总表!I1512,10),"")</f>
        <v/>
      </c>
      <c r="AD1512" s="24">
        <f>IF(AND(游戏总表!I1512&gt;0,游戏总表!R1512="非全年龄"),LOG(游戏总表!I1512,10),"")</f>
        <v>3.802500067764393</v>
      </c>
    </row>
    <row r="1513" spans="25:30">
      <c r="Y1513">
        <f>游戏总表!F1513</f>
        <v>47.9</v>
      </c>
      <c r="Z1513" s="24">
        <f>IF(游戏总表!I1513&gt;0,LOG(游戏总表!I1513,10),"")</f>
        <v>3.265996370495079</v>
      </c>
      <c r="AA1513" s="24" t="str">
        <f>IF(AND(游戏总表!I1513&gt;0,游戏总表!Q1513="高热度（&gt;198）"),LOG(游戏总表!I1513,10),"")</f>
        <v/>
      </c>
      <c r="AB1513" s="24">
        <f>IF(AND(游戏总表!I1513&gt;0,游戏总表!Q1513="低热度（≤198）"),LOG(游戏总表!I1513,10),"")</f>
        <v>3.265996370495079</v>
      </c>
      <c r="AC1513" s="24">
        <f>IF(AND(游戏总表!I1513&gt;0,游戏总表!R1513="全年龄"),LOG(游戏总表!I1513,10),"")</f>
        <v>3.265996370495079</v>
      </c>
      <c r="AD1513" s="24" t="str">
        <f>IF(AND(游戏总表!I1513&gt;0,游戏总表!R1513="非全年龄"),LOG(游戏总表!I1513,10),"")</f>
        <v/>
      </c>
    </row>
    <row r="1514" spans="25:30">
      <c r="Y1514">
        <f>游戏总表!F1514</f>
        <v>47.87</v>
      </c>
      <c r="Z1514" s="24">
        <f>IF(游戏总表!I1514&gt;0,LOG(游戏总表!I1514,10),"")</f>
        <v>3.2447717614952944</v>
      </c>
      <c r="AA1514" s="24" t="str">
        <f>IF(AND(游戏总表!I1514&gt;0,游戏总表!Q1514="高热度（&gt;198）"),LOG(游戏总表!I1514,10),"")</f>
        <v/>
      </c>
      <c r="AB1514" s="24">
        <f>IF(AND(游戏总表!I1514&gt;0,游戏总表!Q1514="低热度（≤198）"),LOG(游戏总表!I1514,10),"")</f>
        <v>3.2447717614952944</v>
      </c>
      <c r="AC1514" s="24">
        <f>IF(AND(游戏总表!I1514&gt;0,游戏总表!R1514="全年龄"),LOG(游戏总表!I1514,10),"")</f>
        <v>3.2447717614952944</v>
      </c>
      <c r="AD1514" s="24" t="str">
        <f>IF(AND(游戏总表!I1514&gt;0,游戏总表!R1514="非全年龄"),LOG(游戏总表!I1514,10),"")</f>
        <v/>
      </c>
    </row>
    <row r="1515" spans="25:30">
      <c r="Y1515">
        <f>游戏总表!F1515</f>
        <v>47.87</v>
      </c>
      <c r="Z1515" s="24">
        <f>IF(游戏总表!I1515&gt;0,LOG(游戏总表!I1515,10),"")</f>
        <v>1.5440680443502754</v>
      </c>
      <c r="AA1515" s="24" t="str">
        <f>IF(AND(游戏总表!I1515&gt;0,游戏总表!Q1515="高热度（&gt;198）"),LOG(游戏总表!I1515,10),"")</f>
        <v/>
      </c>
      <c r="AB1515" s="24">
        <f>IF(AND(游戏总表!I1515&gt;0,游戏总表!Q1515="低热度（≤198）"),LOG(游戏总表!I1515,10),"")</f>
        <v>1.5440680443502754</v>
      </c>
      <c r="AC1515" s="24">
        <f>IF(AND(游戏总表!I1515&gt;0,游戏总表!R1515="全年龄"),LOG(游戏总表!I1515,10),"")</f>
        <v>1.5440680443502754</v>
      </c>
      <c r="AD1515" s="24" t="str">
        <f>IF(AND(游戏总表!I1515&gt;0,游戏总表!R1515="非全年龄"),LOG(游戏总表!I1515,10),"")</f>
        <v/>
      </c>
    </row>
    <row r="1516" spans="25:30">
      <c r="Y1516">
        <f>游戏总表!F1516</f>
        <v>47.87</v>
      </c>
      <c r="Z1516" s="24">
        <f>IF(游戏总表!I1516&gt;0,LOG(游戏总表!I1516,10),"")</f>
        <v>3.1661339703051086</v>
      </c>
      <c r="AA1516" s="24" t="str">
        <f>IF(AND(游戏总表!I1516&gt;0,游戏总表!Q1516="高热度（&gt;198）"),LOG(游戏总表!I1516,10),"")</f>
        <v/>
      </c>
      <c r="AB1516" s="24">
        <f>IF(AND(游戏总表!I1516&gt;0,游戏总表!Q1516="低热度（≤198）"),LOG(游戏总表!I1516,10),"")</f>
        <v>3.1661339703051086</v>
      </c>
      <c r="AC1516" s="24">
        <f>IF(AND(游戏总表!I1516&gt;0,游戏总表!R1516="全年龄"),LOG(游戏总表!I1516,10),"")</f>
        <v>3.1661339703051086</v>
      </c>
      <c r="AD1516" s="24" t="str">
        <f>IF(AND(游戏总表!I1516&gt;0,游戏总表!R1516="非全年龄"),LOG(游戏总表!I1516,10),"")</f>
        <v/>
      </c>
    </row>
    <row r="1517" spans="25:30">
      <c r="Y1517">
        <f>游戏总表!F1517</f>
        <v>47.87</v>
      </c>
      <c r="Z1517" s="24">
        <f>IF(游戏总表!I1517&gt;0,LOG(游戏总表!I1517,10),"")</f>
        <v>3.8146470694518553</v>
      </c>
      <c r="AA1517" s="24" t="str">
        <f>IF(AND(游戏总表!I1517&gt;0,游戏总表!Q1517="高热度（&gt;198）"),LOG(游戏总表!I1517,10),"")</f>
        <v/>
      </c>
      <c r="AB1517" s="24">
        <f>IF(AND(游戏总表!I1517&gt;0,游戏总表!Q1517="低热度（≤198）"),LOG(游戏总表!I1517,10),"")</f>
        <v>3.8146470694518553</v>
      </c>
      <c r="AC1517" s="24">
        <f>IF(AND(游戏总表!I1517&gt;0,游戏总表!R1517="全年龄"),LOG(游戏总表!I1517,10),"")</f>
        <v>3.8146470694518553</v>
      </c>
      <c r="AD1517" s="24" t="str">
        <f>IF(AND(游戏总表!I1517&gt;0,游戏总表!R1517="非全年龄"),LOG(游戏总表!I1517,10),"")</f>
        <v/>
      </c>
    </row>
    <row r="1518" spans="25:30">
      <c r="Y1518">
        <f>游戏总表!F1518</f>
        <v>47.87</v>
      </c>
      <c r="Z1518" s="24">
        <f>IF(游戏总表!I1518&gt;0,LOG(游戏总表!I1518,10),"")</f>
        <v>2.933993163831242</v>
      </c>
      <c r="AA1518" s="24" t="str">
        <f>IF(AND(游戏总表!I1518&gt;0,游戏总表!Q1518="高热度（&gt;198）"),LOG(游戏总表!I1518,10),"")</f>
        <v/>
      </c>
      <c r="AB1518" s="24">
        <f>IF(AND(游戏总表!I1518&gt;0,游戏总表!Q1518="低热度（≤198）"),LOG(游戏总表!I1518,10),"")</f>
        <v>2.933993163831242</v>
      </c>
      <c r="AC1518" s="24" t="str">
        <f>IF(AND(游戏总表!I1518&gt;0,游戏总表!R1518="全年龄"),LOG(游戏总表!I1518,10),"")</f>
        <v/>
      </c>
      <c r="AD1518" s="24">
        <f>IF(AND(游戏总表!I1518&gt;0,游戏总表!R1518="非全年龄"),LOG(游戏总表!I1518,10),"")</f>
        <v>2.933993163831242</v>
      </c>
    </row>
    <row r="1519" spans="25:30">
      <c r="Y1519">
        <f>游戏总表!F1519</f>
        <v>47.87</v>
      </c>
      <c r="Z1519" s="24">
        <f>IF(游戏总表!I1519&gt;0,LOG(游戏总表!I1519,10),"")</f>
        <v>3.7680458141024165</v>
      </c>
      <c r="AA1519" s="24">
        <f>IF(AND(游戏总表!I1519&gt;0,游戏总表!Q1519="高热度（&gt;198）"),LOG(游戏总表!I1519,10),"")</f>
        <v>3.7680458141024165</v>
      </c>
      <c r="AB1519" s="24" t="str">
        <f>IF(AND(游戏总表!I1519&gt;0,游戏总表!Q1519="低热度（≤198）"),LOG(游戏总表!I1519,10),"")</f>
        <v/>
      </c>
      <c r="AC1519" s="24">
        <f>IF(AND(游戏总表!I1519&gt;0,游戏总表!R1519="全年龄"),LOG(游戏总表!I1519,10),"")</f>
        <v>3.7680458141024165</v>
      </c>
      <c r="AD1519" s="24" t="str">
        <f>IF(AND(游戏总表!I1519&gt;0,游戏总表!R1519="非全年龄"),LOG(游戏总表!I1519,10),"")</f>
        <v/>
      </c>
    </row>
    <row r="1520" spans="25:30">
      <c r="Y1520">
        <f>游戏总表!F1520</f>
        <v>47.84</v>
      </c>
      <c r="Z1520" s="24">
        <f>IF(游戏总表!I1520&gt;0,LOG(游戏总表!I1520,10),"")</f>
        <v>1.8260748027008262</v>
      </c>
      <c r="AA1520" s="24" t="str">
        <f>IF(AND(游戏总表!I1520&gt;0,游戏总表!Q1520="高热度（&gt;198）"),LOG(游戏总表!I1520,10),"")</f>
        <v/>
      </c>
      <c r="AB1520" s="24">
        <f>IF(AND(游戏总表!I1520&gt;0,游戏总表!Q1520="低热度（≤198）"),LOG(游戏总表!I1520,10),"")</f>
        <v>1.8260748027008262</v>
      </c>
      <c r="AC1520" s="24" t="str">
        <f>IF(AND(游戏总表!I1520&gt;0,游戏总表!R1520="全年龄"),LOG(游戏总表!I1520,10),"")</f>
        <v/>
      </c>
      <c r="AD1520" s="24">
        <f>IF(AND(游戏总表!I1520&gt;0,游戏总表!R1520="非全年龄"),LOG(游戏总表!I1520,10),"")</f>
        <v>1.8260748027008262</v>
      </c>
    </row>
    <row r="1521" spans="25:30">
      <c r="Y1521">
        <f>游戏总表!F1521</f>
        <v>47.84</v>
      </c>
      <c r="Z1521" s="24">
        <f>IF(游戏总表!I1521&gt;0,LOG(游戏总表!I1521,10),"")</f>
        <v>2.1553360374650614</v>
      </c>
      <c r="AA1521" s="24" t="str">
        <f>IF(AND(游戏总表!I1521&gt;0,游戏总表!Q1521="高热度（&gt;198）"),LOG(游戏总表!I1521,10),"")</f>
        <v/>
      </c>
      <c r="AB1521" s="24">
        <f>IF(AND(游戏总表!I1521&gt;0,游戏总表!Q1521="低热度（≤198）"),LOG(游戏总表!I1521,10),"")</f>
        <v>2.1553360374650614</v>
      </c>
      <c r="AC1521" s="24" t="str">
        <f>IF(AND(游戏总表!I1521&gt;0,游戏总表!R1521="全年龄"),LOG(游戏总表!I1521,10),"")</f>
        <v/>
      </c>
      <c r="AD1521" s="24">
        <f>IF(AND(游戏总表!I1521&gt;0,游戏总表!R1521="非全年龄"),LOG(游戏总表!I1521,10),"")</f>
        <v>2.1553360374650614</v>
      </c>
    </row>
    <row r="1522" spans="25:30">
      <c r="Y1522">
        <f>游戏总表!F1522</f>
        <v>47.77</v>
      </c>
      <c r="Z1522" s="24">
        <f>IF(游戏总表!I1522&gt;0,LOG(游戏总表!I1522,10),"")</f>
        <v>3.7227161674884948</v>
      </c>
      <c r="AA1522" s="24">
        <f>IF(AND(游戏总表!I1522&gt;0,游戏总表!Q1522="高热度（&gt;198）"),LOG(游戏总表!I1522,10),"")</f>
        <v>3.7227161674884948</v>
      </c>
      <c r="AB1522" s="24" t="str">
        <f>IF(AND(游戏总表!I1522&gt;0,游戏总表!Q1522="低热度（≤198）"),LOG(游戏总表!I1522,10),"")</f>
        <v/>
      </c>
      <c r="AC1522" s="24">
        <f>IF(AND(游戏总表!I1522&gt;0,游戏总表!R1522="全年龄"),LOG(游戏总表!I1522,10),"")</f>
        <v>3.7227161674884948</v>
      </c>
      <c r="AD1522" s="24" t="str">
        <f>IF(AND(游戏总表!I1522&gt;0,游戏总表!R1522="非全年龄"),LOG(游戏总表!I1522,10),"")</f>
        <v/>
      </c>
    </row>
    <row r="1523" spans="25:30">
      <c r="Y1523">
        <f>游戏总表!F1523</f>
        <v>47.77</v>
      </c>
      <c r="Z1523" s="24">
        <f>IF(游戏总表!I1523&gt;0,LOG(游戏总表!I1523,10),"")</f>
        <v>3.890812098955124</v>
      </c>
      <c r="AA1523" s="24" t="str">
        <f>IF(AND(游戏总表!I1523&gt;0,游戏总表!Q1523="高热度（&gt;198）"),LOG(游戏总表!I1523,10),"")</f>
        <v/>
      </c>
      <c r="AB1523" s="24">
        <f>IF(AND(游戏总表!I1523&gt;0,游戏总表!Q1523="低热度（≤198）"),LOG(游戏总表!I1523,10),"")</f>
        <v>3.890812098955124</v>
      </c>
      <c r="AC1523" s="24">
        <f>IF(AND(游戏总表!I1523&gt;0,游戏总表!R1523="全年龄"),LOG(游戏总表!I1523,10),"")</f>
        <v>3.890812098955124</v>
      </c>
      <c r="AD1523" s="24" t="str">
        <f>IF(AND(游戏总表!I1523&gt;0,游戏总表!R1523="非全年龄"),LOG(游戏总表!I1523,10),"")</f>
        <v/>
      </c>
    </row>
    <row r="1524" spans="25:30">
      <c r="Y1524">
        <f>游戏总表!F1524</f>
        <v>47.77</v>
      </c>
      <c r="Z1524" s="24">
        <f>IF(游戏总表!I1524&gt;0,LOG(游戏总表!I1524,10),"")</f>
        <v>2.7937903846908183</v>
      </c>
      <c r="AA1524" s="24" t="str">
        <f>IF(AND(游戏总表!I1524&gt;0,游戏总表!Q1524="高热度（&gt;198）"),LOG(游戏总表!I1524,10),"")</f>
        <v/>
      </c>
      <c r="AB1524" s="24">
        <f>IF(AND(游戏总表!I1524&gt;0,游戏总表!Q1524="低热度（≤198）"),LOG(游戏总表!I1524,10),"")</f>
        <v>2.7937903846908183</v>
      </c>
      <c r="AC1524" s="24">
        <f>IF(AND(游戏总表!I1524&gt;0,游戏总表!R1524="全年龄"),LOG(游戏总表!I1524,10),"")</f>
        <v>2.7937903846908183</v>
      </c>
      <c r="AD1524" s="24" t="str">
        <f>IF(AND(游戏总表!I1524&gt;0,游戏总表!R1524="非全年龄"),LOG(游戏总表!I1524,10),"")</f>
        <v/>
      </c>
    </row>
    <row r="1525" spans="25:30">
      <c r="Y1525">
        <f>游戏总表!F1525</f>
        <v>47.77</v>
      </c>
      <c r="Z1525" s="24">
        <f>IF(游戏总表!I1525&gt;0,LOG(游戏总表!I1525,10),"")</f>
        <v>2.1238516409670858</v>
      </c>
      <c r="AA1525" s="24" t="str">
        <f>IF(AND(游戏总表!I1525&gt;0,游戏总表!Q1525="高热度（&gt;198）"),LOG(游戏总表!I1525,10),"")</f>
        <v/>
      </c>
      <c r="AB1525" s="24">
        <f>IF(AND(游戏总表!I1525&gt;0,游戏总表!Q1525="低热度（≤198）"),LOG(游戏总表!I1525,10),"")</f>
        <v>2.1238516409670858</v>
      </c>
      <c r="AC1525" s="24">
        <f>IF(AND(游戏总表!I1525&gt;0,游戏总表!R1525="全年龄"),LOG(游戏总表!I1525,10),"")</f>
        <v>2.1238516409670858</v>
      </c>
      <c r="AD1525" s="24" t="str">
        <f>IF(AND(游戏总表!I1525&gt;0,游戏总表!R1525="非全年龄"),LOG(游戏总表!I1525,10),"")</f>
        <v/>
      </c>
    </row>
    <row r="1526" spans="25:30">
      <c r="Y1526">
        <f>游戏总表!F1526</f>
        <v>47.74</v>
      </c>
      <c r="Z1526" s="24">
        <f>IF(游戏总表!I1526&gt;0,LOG(游戏总表!I1526,10),"")</f>
        <v>3.3621053192937729</v>
      </c>
      <c r="AA1526" s="24" t="str">
        <f>IF(AND(游戏总表!I1526&gt;0,游戏总表!Q1526="高热度（&gt;198）"),LOG(游戏总表!I1526,10),"")</f>
        <v/>
      </c>
      <c r="AB1526" s="24">
        <f>IF(AND(游戏总表!I1526&gt;0,游戏总表!Q1526="低热度（≤198）"),LOG(游戏总表!I1526,10),"")</f>
        <v>3.3621053192937729</v>
      </c>
      <c r="AC1526" s="24">
        <f>IF(AND(游戏总表!I1526&gt;0,游戏总表!R1526="全年龄"),LOG(游戏总表!I1526,10),"")</f>
        <v>3.3621053192937729</v>
      </c>
      <c r="AD1526" s="24" t="str">
        <f>IF(AND(游戏总表!I1526&gt;0,游戏总表!R1526="非全年龄"),LOG(游戏总表!I1526,10),"")</f>
        <v/>
      </c>
    </row>
    <row r="1527" spans="25:30">
      <c r="Y1527">
        <f>游戏总表!F1527</f>
        <v>47.7</v>
      </c>
      <c r="Z1527" s="24" t="str">
        <f>IF(游戏总表!I1527&gt;0,LOG(游戏总表!I1527,10),"")</f>
        <v/>
      </c>
      <c r="AA1527" s="24" t="str">
        <f>IF(AND(游戏总表!I1527&gt;0,游戏总表!Q1527="高热度（&gt;198）"),LOG(游戏总表!I1527,10),"")</f>
        <v/>
      </c>
      <c r="AB1527" s="24" t="str">
        <f>IF(AND(游戏总表!I1527&gt;0,游戏总表!Q1527="低热度（≤198）"),LOG(游戏总表!I1527,10),"")</f>
        <v/>
      </c>
      <c r="AC1527" s="24" t="str">
        <f>IF(AND(游戏总表!I1527&gt;0,游戏总表!R1527="全年龄"),LOG(游戏总表!I1527,10),"")</f>
        <v/>
      </c>
      <c r="AD1527" s="24" t="str">
        <f>IF(AND(游戏总表!I1527&gt;0,游戏总表!R1527="非全年龄"),LOG(游戏总表!I1527,10),"")</f>
        <v/>
      </c>
    </row>
    <row r="1528" spans="25:30">
      <c r="Y1528">
        <f>游戏总表!F1528</f>
        <v>47.7</v>
      </c>
      <c r="Z1528" s="24">
        <f>IF(游戏总表!I1528&gt;0,LOG(游戏总表!I1528,10),"")</f>
        <v>4.6704035809712678</v>
      </c>
      <c r="AA1528" s="24">
        <f>IF(AND(游戏总表!I1528&gt;0,游戏总表!Q1528="高热度（&gt;198）"),LOG(游戏总表!I1528,10),"")</f>
        <v>4.6704035809712678</v>
      </c>
      <c r="AB1528" s="24" t="str">
        <f>IF(AND(游戏总表!I1528&gt;0,游戏总表!Q1528="低热度（≤198）"),LOG(游戏总表!I1528,10),"")</f>
        <v/>
      </c>
      <c r="AC1528" s="24">
        <f>IF(AND(游戏总表!I1528&gt;0,游戏总表!R1528="全年龄"),LOG(游戏总表!I1528,10),"")</f>
        <v>4.6704035809712678</v>
      </c>
      <c r="AD1528" s="24" t="str">
        <f>IF(AND(游戏总表!I1528&gt;0,游戏总表!R1528="非全年龄"),LOG(游戏总表!I1528,10),"")</f>
        <v/>
      </c>
    </row>
    <row r="1529" spans="25:30">
      <c r="Y1529">
        <f>游戏总表!F1529</f>
        <v>47.67</v>
      </c>
      <c r="Z1529" s="24">
        <f>IF(游戏总表!I1529&gt;0,LOG(游戏总表!I1529,10),"")</f>
        <v>2.0043213737826426</v>
      </c>
      <c r="AA1529" s="24" t="str">
        <f>IF(AND(游戏总表!I1529&gt;0,游戏总表!Q1529="高热度（&gt;198）"),LOG(游戏总表!I1529,10),"")</f>
        <v/>
      </c>
      <c r="AB1529" s="24">
        <f>IF(AND(游戏总表!I1529&gt;0,游戏总表!Q1529="低热度（≤198）"),LOG(游戏总表!I1529,10),"")</f>
        <v>2.0043213737826426</v>
      </c>
      <c r="AC1529" s="24">
        <f>IF(AND(游戏总表!I1529&gt;0,游戏总表!R1529="全年龄"),LOG(游戏总表!I1529,10),"")</f>
        <v>2.0043213737826426</v>
      </c>
      <c r="AD1529" s="24" t="str">
        <f>IF(AND(游戏总表!I1529&gt;0,游戏总表!R1529="非全年龄"),LOG(游戏总表!I1529,10),"")</f>
        <v/>
      </c>
    </row>
    <row r="1530" spans="25:30">
      <c r="Y1530">
        <f>游戏总表!F1530</f>
        <v>47.67</v>
      </c>
      <c r="Z1530" s="24">
        <f>IF(游戏总表!I1530&gt;0,LOG(游戏总表!I1530,10),"")</f>
        <v>3.6214878645806303</v>
      </c>
      <c r="AA1530" s="24">
        <f>IF(AND(游戏总表!I1530&gt;0,游戏总表!Q1530="高热度（&gt;198）"),LOG(游戏总表!I1530,10),"")</f>
        <v>3.6214878645806303</v>
      </c>
      <c r="AB1530" s="24" t="str">
        <f>IF(AND(游戏总表!I1530&gt;0,游戏总表!Q1530="低热度（≤198）"),LOG(游戏总表!I1530,10),"")</f>
        <v/>
      </c>
      <c r="AC1530" s="24" t="str">
        <f>IF(AND(游戏总表!I1530&gt;0,游戏总表!R1530="全年龄"),LOG(游戏总表!I1530,10),"")</f>
        <v/>
      </c>
      <c r="AD1530" s="24">
        <f>IF(AND(游戏总表!I1530&gt;0,游戏总表!R1530="非全年龄"),LOG(游戏总表!I1530,10),"")</f>
        <v>3.6214878645806303</v>
      </c>
    </row>
    <row r="1531" spans="25:30">
      <c r="Y1531">
        <f>游戏总表!F1531</f>
        <v>47.67</v>
      </c>
      <c r="Z1531" s="24">
        <f>IF(游戏总表!I1531&gt;0,LOG(游戏总表!I1531,10),"")</f>
        <v>3.7808931086870787</v>
      </c>
      <c r="AA1531" s="24" t="str">
        <f>IF(AND(游戏总表!I1531&gt;0,游戏总表!Q1531="高热度（&gt;198）"),LOG(游戏总表!I1531,10),"")</f>
        <v/>
      </c>
      <c r="AB1531" s="24">
        <f>IF(AND(游戏总表!I1531&gt;0,游戏总表!Q1531="低热度（≤198）"),LOG(游戏总表!I1531,10),"")</f>
        <v>3.7808931086870787</v>
      </c>
      <c r="AC1531" s="24">
        <f>IF(AND(游戏总表!I1531&gt;0,游戏总表!R1531="全年龄"),LOG(游戏总表!I1531,10),"")</f>
        <v>3.7808931086870787</v>
      </c>
      <c r="AD1531" s="24" t="str">
        <f>IF(AND(游戏总表!I1531&gt;0,游戏总表!R1531="非全年龄"),LOG(游戏总表!I1531,10),"")</f>
        <v/>
      </c>
    </row>
    <row r="1532" spans="25:30">
      <c r="Y1532">
        <f>游戏总表!F1532</f>
        <v>47.67</v>
      </c>
      <c r="Z1532" s="24">
        <f>IF(游戏总表!I1532&gt;0,LOG(游戏总表!I1532,10),"")</f>
        <v>3.653983907374069</v>
      </c>
      <c r="AA1532" s="24">
        <f>IF(AND(游戏总表!I1532&gt;0,游戏总表!Q1532="高热度（&gt;198）"),LOG(游戏总表!I1532,10),"")</f>
        <v>3.653983907374069</v>
      </c>
      <c r="AB1532" s="24" t="str">
        <f>IF(AND(游戏总表!I1532&gt;0,游戏总表!Q1532="低热度（≤198）"),LOG(游戏总表!I1532,10),"")</f>
        <v/>
      </c>
      <c r="AC1532" s="24">
        <f>IF(AND(游戏总表!I1532&gt;0,游戏总表!R1532="全年龄"),LOG(游戏总表!I1532,10),"")</f>
        <v>3.653983907374069</v>
      </c>
      <c r="AD1532" s="24" t="str">
        <f>IF(AND(游戏总表!I1532&gt;0,游戏总表!R1532="非全年龄"),LOG(游戏总表!I1532,10),"")</f>
        <v/>
      </c>
    </row>
    <row r="1533" spans="25:30">
      <c r="Y1533">
        <f>游戏总表!F1533</f>
        <v>47.64</v>
      </c>
      <c r="Z1533" s="24">
        <f>IF(游戏总表!I1533&gt;0,LOG(游戏总表!I1533,10),"")</f>
        <v>2.5634810853944101</v>
      </c>
      <c r="AA1533" s="24" t="str">
        <f>IF(AND(游戏总表!I1533&gt;0,游戏总表!Q1533="高热度（&gt;198）"),LOG(游戏总表!I1533,10),"")</f>
        <v/>
      </c>
      <c r="AB1533" s="24">
        <f>IF(AND(游戏总表!I1533&gt;0,游戏总表!Q1533="低热度（≤198）"),LOG(游戏总表!I1533,10),"")</f>
        <v>2.5634810853944101</v>
      </c>
      <c r="AC1533" s="24">
        <f>IF(AND(游戏总表!I1533&gt;0,游戏总表!R1533="全年龄"),LOG(游戏总表!I1533,10),"")</f>
        <v>2.5634810853944101</v>
      </c>
      <c r="AD1533" s="24" t="str">
        <f>IF(AND(游戏总表!I1533&gt;0,游戏总表!R1533="非全年龄"),LOG(游戏总表!I1533,10),"")</f>
        <v/>
      </c>
    </row>
    <row r="1534" spans="25:30">
      <c r="Y1534">
        <f>游戏总表!F1534</f>
        <v>47.64</v>
      </c>
      <c r="Z1534" s="24">
        <f>IF(游戏总表!I1534&gt;0,LOG(游戏总表!I1534,10),"")</f>
        <v>4.1865890912724062</v>
      </c>
      <c r="AA1534" s="24">
        <f>IF(AND(游戏总表!I1534&gt;0,游戏总表!Q1534="高热度（&gt;198）"),LOG(游戏总表!I1534,10),"")</f>
        <v>4.1865890912724062</v>
      </c>
      <c r="AB1534" s="24" t="str">
        <f>IF(AND(游戏总表!I1534&gt;0,游戏总表!Q1534="低热度（≤198）"),LOG(游戏总表!I1534,10),"")</f>
        <v/>
      </c>
      <c r="AC1534" s="24">
        <f>IF(AND(游戏总表!I1534&gt;0,游戏总表!R1534="全年龄"),LOG(游戏总表!I1534,10),"")</f>
        <v>4.1865890912724062</v>
      </c>
      <c r="AD1534" s="24" t="str">
        <f>IF(AND(游戏总表!I1534&gt;0,游戏总表!R1534="非全年龄"),LOG(游戏总表!I1534,10),"")</f>
        <v/>
      </c>
    </row>
    <row r="1535" spans="25:30">
      <c r="Y1535">
        <f>游戏总表!F1535</f>
        <v>47.64</v>
      </c>
      <c r="Z1535" s="24">
        <f>IF(游戏总表!I1535&gt;0,LOG(游戏总表!I1535,10),"")</f>
        <v>3.6566730458848498</v>
      </c>
      <c r="AA1535" s="24" t="str">
        <f>IF(AND(游戏总表!I1535&gt;0,游戏总表!Q1535="高热度（&gt;198）"),LOG(游戏总表!I1535,10),"")</f>
        <v/>
      </c>
      <c r="AB1535" s="24">
        <f>IF(AND(游戏总表!I1535&gt;0,游戏总表!Q1535="低热度（≤198）"),LOG(游戏总表!I1535,10),"")</f>
        <v>3.6566730458848498</v>
      </c>
      <c r="AC1535" s="24">
        <f>IF(AND(游戏总表!I1535&gt;0,游戏总表!R1535="全年龄"),LOG(游戏总表!I1535,10),"")</f>
        <v>3.6566730458848498</v>
      </c>
      <c r="AD1535" s="24" t="str">
        <f>IF(AND(游戏总表!I1535&gt;0,游戏总表!R1535="非全年龄"),LOG(游戏总表!I1535,10),"")</f>
        <v/>
      </c>
    </row>
    <row r="1536" spans="25:30">
      <c r="Y1536">
        <f>游戏总表!F1536</f>
        <v>47.64</v>
      </c>
      <c r="Z1536" s="24">
        <f>IF(游戏总表!I1536&gt;0,LOG(游戏总表!I1536,10),"")</f>
        <v>3.6102341753343881</v>
      </c>
      <c r="AA1536" s="24" t="str">
        <f>IF(AND(游戏总表!I1536&gt;0,游戏总表!Q1536="高热度（&gt;198）"),LOG(游戏总表!I1536,10),"")</f>
        <v/>
      </c>
      <c r="AB1536" s="24">
        <f>IF(AND(游戏总表!I1536&gt;0,游戏总表!Q1536="低热度（≤198）"),LOG(游戏总表!I1536,10),"")</f>
        <v>3.6102341753343881</v>
      </c>
      <c r="AC1536" s="24">
        <f>IF(AND(游戏总表!I1536&gt;0,游戏总表!R1536="全年龄"),LOG(游戏总表!I1536,10),"")</f>
        <v>3.6102341753343881</v>
      </c>
      <c r="AD1536" s="24" t="str">
        <f>IF(AND(游戏总表!I1536&gt;0,游戏总表!R1536="非全年龄"),LOG(游戏总表!I1536,10),"")</f>
        <v/>
      </c>
    </row>
    <row r="1537" spans="25:30">
      <c r="Y1537">
        <f>游戏总表!F1537</f>
        <v>47.54</v>
      </c>
      <c r="Z1537" s="24" t="str">
        <f>IF(游戏总表!I1537&gt;0,LOG(游戏总表!I1537,10),"")</f>
        <v/>
      </c>
      <c r="AA1537" s="24" t="str">
        <f>IF(AND(游戏总表!I1537&gt;0,游戏总表!Q1537="高热度（&gt;198）"),LOG(游戏总表!I1537,10),"")</f>
        <v/>
      </c>
      <c r="AB1537" s="24" t="str">
        <f>IF(AND(游戏总表!I1537&gt;0,游戏总表!Q1537="低热度（≤198）"),LOG(游戏总表!I1537,10),"")</f>
        <v/>
      </c>
      <c r="AC1537" s="24" t="str">
        <f>IF(AND(游戏总表!I1537&gt;0,游戏总表!R1537="全年龄"),LOG(游戏总表!I1537,10),"")</f>
        <v/>
      </c>
      <c r="AD1537" s="24" t="str">
        <f>IF(AND(游戏总表!I1537&gt;0,游戏总表!R1537="非全年龄"),LOG(游戏总表!I1537,10),"")</f>
        <v/>
      </c>
    </row>
    <row r="1538" spans="25:30">
      <c r="Y1538">
        <f>游戏总表!F1538</f>
        <v>47.54</v>
      </c>
      <c r="Z1538" s="24">
        <f>IF(游戏总表!I1538&gt;0,LOG(游戏总表!I1538,10),"")</f>
        <v>2.1038037209559568</v>
      </c>
      <c r="AA1538" s="24" t="str">
        <f>IF(AND(游戏总表!I1538&gt;0,游戏总表!Q1538="高热度（&gt;198）"),LOG(游戏总表!I1538,10),"")</f>
        <v/>
      </c>
      <c r="AB1538" s="24">
        <f>IF(AND(游戏总表!I1538&gt;0,游戏总表!Q1538="低热度（≤198）"),LOG(游戏总表!I1538,10),"")</f>
        <v>2.1038037209559568</v>
      </c>
      <c r="AC1538" s="24" t="str">
        <f>IF(AND(游戏总表!I1538&gt;0,游戏总表!R1538="全年龄"),LOG(游戏总表!I1538,10),"")</f>
        <v/>
      </c>
      <c r="AD1538" s="24">
        <f>IF(AND(游戏总表!I1538&gt;0,游戏总表!R1538="非全年龄"),LOG(游戏总表!I1538,10),"")</f>
        <v>2.1038037209559568</v>
      </c>
    </row>
    <row r="1539" spans="25:30">
      <c r="Y1539">
        <f>游戏总表!F1539</f>
        <v>47.54</v>
      </c>
      <c r="Z1539" s="24">
        <f>IF(游戏总表!I1539&gt;0,LOG(游戏总表!I1539,10),"")</f>
        <v>2.4517864355242902</v>
      </c>
      <c r="AA1539" s="24" t="str">
        <f>IF(AND(游戏总表!I1539&gt;0,游戏总表!Q1539="高热度（&gt;198）"),LOG(游戏总表!I1539,10),"")</f>
        <v/>
      </c>
      <c r="AB1539" s="24">
        <f>IF(AND(游戏总表!I1539&gt;0,游戏总表!Q1539="低热度（≤198）"),LOG(游戏总表!I1539,10),"")</f>
        <v>2.4517864355242902</v>
      </c>
      <c r="AC1539" s="24" t="str">
        <f>IF(AND(游戏总表!I1539&gt;0,游戏总表!R1539="全年龄"),LOG(游戏总表!I1539,10),"")</f>
        <v/>
      </c>
      <c r="AD1539" s="24">
        <f>IF(AND(游戏总表!I1539&gt;0,游戏总表!R1539="非全年龄"),LOG(游戏总表!I1539,10),"")</f>
        <v>2.4517864355242902</v>
      </c>
    </row>
    <row r="1540" spans="25:30">
      <c r="Y1540">
        <f>游戏总表!F1540</f>
        <v>47.54</v>
      </c>
      <c r="Z1540" s="24">
        <f>IF(游戏总表!I1540&gt;0,LOG(游戏总表!I1540,10),"")</f>
        <v>2.5634810853944101</v>
      </c>
      <c r="AA1540" s="24" t="str">
        <f>IF(AND(游戏总表!I1540&gt;0,游戏总表!Q1540="高热度（&gt;198）"),LOG(游戏总表!I1540,10),"")</f>
        <v/>
      </c>
      <c r="AB1540" s="24">
        <f>IF(AND(游戏总表!I1540&gt;0,游戏总表!Q1540="低热度（≤198）"),LOG(游戏总表!I1540,10),"")</f>
        <v>2.5634810853944101</v>
      </c>
      <c r="AC1540" s="24" t="str">
        <f>IF(AND(游戏总表!I1540&gt;0,游戏总表!R1540="全年龄"),LOG(游戏总表!I1540,10),"")</f>
        <v/>
      </c>
      <c r="AD1540" s="24">
        <f>IF(AND(游戏总表!I1540&gt;0,游戏总表!R1540="非全年龄"),LOG(游戏总表!I1540,10),"")</f>
        <v>2.5634810853944101</v>
      </c>
    </row>
    <row r="1541" spans="25:30">
      <c r="Y1541">
        <f>游戏总表!F1541</f>
        <v>47.47</v>
      </c>
      <c r="Z1541" s="24">
        <f>IF(游戏总表!I1541&gt;0,LOG(游戏总表!I1541,10),"")</f>
        <v>1.7781512503836434</v>
      </c>
      <c r="AA1541" s="24" t="str">
        <f>IF(AND(游戏总表!I1541&gt;0,游戏总表!Q1541="高热度（&gt;198）"),LOG(游戏总表!I1541,10),"")</f>
        <v/>
      </c>
      <c r="AB1541" s="24">
        <f>IF(AND(游戏总表!I1541&gt;0,游戏总表!Q1541="低热度（≤198）"),LOG(游戏总表!I1541,10),"")</f>
        <v>1.7781512503836434</v>
      </c>
      <c r="AC1541" s="24">
        <f>IF(AND(游戏总表!I1541&gt;0,游戏总表!R1541="全年龄"),LOG(游戏总表!I1541,10),"")</f>
        <v>1.7781512503836434</v>
      </c>
      <c r="AD1541" s="24" t="str">
        <f>IF(AND(游戏总表!I1541&gt;0,游戏总表!R1541="非全年龄"),LOG(游戏总表!I1541,10),"")</f>
        <v/>
      </c>
    </row>
    <row r="1542" spans="25:30">
      <c r="Y1542">
        <f>游戏总表!F1542</f>
        <v>47.44</v>
      </c>
      <c r="Z1542" s="24">
        <f>IF(游戏总表!I1542&gt;0,LOG(游戏总表!I1542,10),"")</f>
        <v>3.4022613824546797</v>
      </c>
      <c r="AA1542" s="24" t="str">
        <f>IF(AND(游戏总表!I1542&gt;0,游戏总表!Q1542="高热度（&gt;198）"),LOG(游戏总表!I1542,10),"")</f>
        <v/>
      </c>
      <c r="AB1542" s="24">
        <f>IF(AND(游戏总表!I1542&gt;0,游戏总表!Q1542="低热度（≤198）"),LOG(游戏总表!I1542,10),"")</f>
        <v>3.4022613824546797</v>
      </c>
      <c r="AC1542" s="24" t="str">
        <f>IF(AND(游戏总表!I1542&gt;0,游戏总表!R1542="全年龄"),LOG(游戏总表!I1542,10),"")</f>
        <v/>
      </c>
      <c r="AD1542" s="24">
        <f>IF(AND(游戏总表!I1542&gt;0,游戏总表!R1542="非全年龄"),LOG(游戏总表!I1542,10),"")</f>
        <v>3.4022613824546797</v>
      </c>
    </row>
    <row r="1543" spans="25:30">
      <c r="Y1543">
        <f>游戏总表!F1543</f>
        <v>47.44</v>
      </c>
      <c r="Z1543" s="24">
        <f>IF(游戏总表!I1543&gt;0,LOG(游戏总表!I1543,10),"")</f>
        <v>5.2541854094620914</v>
      </c>
      <c r="AA1543" s="24">
        <f>IF(AND(游戏总表!I1543&gt;0,游戏总表!Q1543="高热度（&gt;198）"),LOG(游戏总表!I1543,10),"")</f>
        <v>5.2541854094620914</v>
      </c>
      <c r="AB1543" s="24" t="str">
        <f>IF(AND(游戏总表!I1543&gt;0,游戏总表!Q1543="低热度（≤198）"),LOG(游戏总表!I1543,10),"")</f>
        <v/>
      </c>
      <c r="AC1543" s="24">
        <f>IF(AND(游戏总表!I1543&gt;0,游戏总表!R1543="全年龄"),LOG(游戏总表!I1543,10),"")</f>
        <v>5.2541854094620914</v>
      </c>
      <c r="AD1543" s="24" t="str">
        <f>IF(AND(游戏总表!I1543&gt;0,游戏总表!R1543="非全年龄"),LOG(游戏总表!I1543,10),"")</f>
        <v/>
      </c>
    </row>
    <row r="1544" spans="25:30">
      <c r="Y1544">
        <f>游戏总表!F1544</f>
        <v>47.44</v>
      </c>
      <c r="Z1544" s="24">
        <f>IF(游戏总表!I1544&gt;0,LOG(游戏总表!I1544,10),"")</f>
        <v>3.817433144111384</v>
      </c>
      <c r="AA1544" s="24">
        <f>IF(AND(游戏总表!I1544&gt;0,游戏总表!Q1544="高热度（&gt;198）"),LOG(游戏总表!I1544,10),"")</f>
        <v>3.817433144111384</v>
      </c>
      <c r="AB1544" s="24" t="str">
        <f>IF(AND(游戏总表!I1544&gt;0,游戏总表!Q1544="低热度（≤198）"),LOG(游戏总表!I1544,10),"")</f>
        <v/>
      </c>
      <c r="AC1544" s="24" t="str">
        <f>IF(AND(游戏总表!I1544&gt;0,游戏总表!R1544="全年龄"),LOG(游戏总表!I1544,10),"")</f>
        <v/>
      </c>
      <c r="AD1544" s="24">
        <f>IF(AND(游戏总表!I1544&gt;0,游戏总表!R1544="非全年龄"),LOG(游戏总表!I1544,10),"")</f>
        <v>3.817433144111384</v>
      </c>
    </row>
    <row r="1545" spans="25:30">
      <c r="Y1545">
        <f>游戏总表!F1545</f>
        <v>47.44</v>
      </c>
      <c r="Z1545" s="24">
        <f>IF(游戏总表!I1545&gt;0,LOG(游戏总表!I1545,10),"")</f>
        <v>2.3996737214810375</v>
      </c>
      <c r="AA1545" s="24" t="str">
        <f>IF(AND(游戏总表!I1545&gt;0,游戏总表!Q1545="高热度（&gt;198）"),LOG(游戏总表!I1545,10),"")</f>
        <v/>
      </c>
      <c r="AB1545" s="24">
        <f>IF(AND(游戏总表!I1545&gt;0,游戏总表!Q1545="低热度（≤198）"),LOG(游戏总表!I1545,10),"")</f>
        <v>2.3996737214810375</v>
      </c>
      <c r="AC1545" s="24">
        <f>IF(AND(游戏总表!I1545&gt;0,游戏总表!R1545="全年龄"),LOG(游戏总表!I1545,10),"")</f>
        <v>2.3996737214810375</v>
      </c>
      <c r="AD1545" s="24" t="str">
        <f>IF(AND(游戏总表!I1545&gt;0,游戏总表!R1545="非全年龄"),LOG(游戏总表!I1545,10),"")</f>
        <v/>
      </c>
    </row>
    <row r="1546" spans="25:30">
      <c r="Y1546">
        <f>游戏总表!F1546</f>
        <v>47.44</v>
      </c>
      <c r="Z1546" s="24">
        <f>IF(游戏总表!I1546&gt;0,LOG(游戏总表!I1546,10),"")</f>
        <v>3.3827372657613304</v>
      </c>
      <c r="AA1546" s="24" t="str">
        <f>IF(AND(游戏总表!I1546&gt;0,游戏总表!Q1546="高热度（&gt;198）"),LOG(游戏总表!I1546,10),"")</f>
        <v/>
      </c>
      <c r="AB1546" s="24">
        <f>IF(AND(游戏总表!I1546&gt;0,游戏总表!Q1546="低热度（≤198）"),LOG(游戏总表!I1546,10),"")</f>
        <v>3.3827372657613304</v>
      </c>
      <c r="AC1546" s="24">
        <f>IF(AND(游戏总表!I1546&gt;0,游戏总表!R1546="全年龄"),LOG(游戏总表!I1546,10),"")</f>
        <v>3.3827372657613304</v>
      </c>
      <c r="AD1546" s="24" t="str">
        <f>IF(AND(游戏总表!I1546&gt;0,游戏总表!R1546="非全年龄"),LOG(游戏总表!I1546,10),"")</f>
        <v/>
      </c>
    </row>
    <row r="1547" spans="25:30">
      <c r="Y1547">
        <f>游戏总表!F1547</f>
        <v>47.44</v>
      </c>
      <c r="Z1547" s="24">
        <f>IF(游戏总表!I1547&gt;0,LOG(游戏总表!I1547,10),"")</f>
        <v>2.2329961103921536</v>
      </c>
      <c r="AA1547" s="24" t="str">
        <f>IF(AND(游戏总表!I1547&gt;0,游戏总表!Q1547="高热度（&gt;198）"),LOG(游戏总表!I1547,10),"")</f>
        <v/>
      </c>
      <c r="AB1547" s="24">
        <f>IF(AND(游戏总表!I1547&gt;0,游戏总表!Q1547="低热度（≤198）"),LOG(游戏总表!I1547,10),"")</f>
        <v>2.2329961103921536</v>
      </c>
      <c r="AC1547" s="24">
        <f>IF(AND(游戏总表!I1547&gt;0,游戏总表!R1547="全年龄"),LOG(游戏总表!I1547,10),"")</f>
        <v>2.2329961103921536</v>
      </c>
      <c r="AD1547" s="24" t="str">
        <f>IF(AND(游戏总表!I1547&gt;0,游戏总表!R1547="非全年龄"),LOG(游戏总表!I1547,10),"")</f>
        <v/>
      </c>
    </row>
    <row r="1548" spans="25:30">
      <c r="Y1548">
        <f>游戏总表!F1548</f>
        <v>47.41</v>
      </c>
      <c r="Z1548" s="24">
        <f>IF(游戏总表!I1548&gt;0,LOG(游戏总表!I1548,10),"")</f>
        <v>4.2054479770516764</v>
      </c>
      <c r="AA1548" s="24">
        <f>IF(AND(游戏总表!I1548&gt;0,游戏总表!Q1548="高热度（&gt;198）"),LOG(游戏总表!I1548,10),"")</f>
        <v>4.2054479770516764</v>
      </c>
      <c r="AB1548" s="24" t="str">
        <f>IF(AND(游戏总表!I1548&gt;0,游戏总表!Q1548="低热度（≤198）"),LOG(游戏总表!I1548,10),"")</f>
        <v/>
      </c>
      <c r="AC1548" s="24">
        <f>IF(AND(游戏总表!I1548&gt;0,游戏总表!R1548="全年龄"),LOG(游戏总表!I1548,10),"")</f>
        <v>4.2054479770516764</v>
      </c>
      <c r="AD1548" s="24" t="str">
        <f>IF(AND(游戏总表!I1548&gt;0,游戏总表!R1548="非全年龄"),LOG(游戏总表!I1548,10),"")</f>
        <v/>
      </c>
    </row>
    <row r="1549" spans="25:30">
      <c r="Y1549">
        <f>游戏总表!F1549</f>
        <v>47.41</v>
      </c>
      <c r="Z1549" s="24">
        <f>IF(游戏总表!I1549&gt;0,LOG(游戏总表!I1549,10),"")</f>
        <v>2.777426822389311</v>
      </c>
      <c r="AA1549" s="24" t="str">
        <f>IF(AND(游戏总表!I1549&gt;0,游戏总表!Q1549="高热度（&gt;198）"),LOG(游戏总表!I1549,10),"")</f>
        <v/>
      </c>
      <c r="AB1549" s="24">
        <f>IF(AND(游戏总表!I1549&gt;0,游戏总表!Q1549="低热度（≤198）"),LOG(游戏总表!I1549,10),"")</f>
        <v>2.777426822389311</v>
      </c>
      <c r="AC1549" s="24">
        <f>IF(AND(游戏总表!I1549&gt;0,游戏总表!R1549="全年龄"),LOG(游戏总表!I1549,10),"")</f>
        <v>2.777426822389311</v>
      </c>
      <c r="AD1549" s="24" t="str">
        <f>IF(AND(游戏总表!I1549&gt;0,游戏总表!R1549="非全年龄"),LOG(游戏总表!I1549,10),"")</f>
        <v/>
      </c>
    </row>
    <row r="1550" spans="25:30">
      <c r="Y1550">
        <f>游戏总表!F1550</f>
        <v>47.41</v>
      </c>
      <c r="Z1550" s="24">
        <f>IF(游戏总表!I1550&gt;0,LOG(游戏总表!I1550,10),"")</f>
        <v>3.1467480136306394</v>
      </c>
      <c r="AA1550" s="24" t="str">
        <f>IF(AND(游戏总表!I1550&gt;0,游戏总表!Q1550="高热度（&gt;198）"),LOG(游戏总表!I1550,10),"")</f>
        <v/>
      </c>
      <c r="AB1550" s="24">
        <f>IF(AND(游戏总表!I1550&gt;0,游戏总表!Q1550="低热度（≤198）"),LOG(游戏总表!I1550,10),"")</f>
        <v>3.1467480136306394</v>
      </c>
      <c r="AC1550" s="24">
        <f>IF(AND(游戏总表!I1550&gt;0,游戏总表!R1550="全年龄"),LOG(游戏总表!I1550,10),"")</f>
        <v>3.1467480136306394</v>
      </c>
      <c r="AD1550" s="24" t="str">
        <f>IF(AND(游戏总表!I1550&gt;0,游戏总表!R1550="非全年龄"),LOG(游戏总表!I1550,10),"")</f>
        <v/>
      </c>
    </row>
    <row r="1551" spans="25:30">
      <c r="Y1551">
        <f>游戏总表!F1551</f>
        <v>47.41</v>
      </c>
      <c r="Z1551" s="24">
        <f>IF(游戏总表!I1551&gt;0,LOG(游戏总表!I1551,10),"")</f>
        <v>4.2606675369900122</v>
      </c>
      <c r="AA1551" s="24">
        <f>IF(AND(游戏总表!I1551&gt;0,游戏总表!Q1551="高热度（&gt;198）"),LOG(游戏总表!I1551,10),"")</f>
        <v>4.2606675369900122</v>
      </c>
      <c r="AB1551" s="24" t="str">
        <f>IF(AND(游戏总表!I1551&gt;0,游戏总表!Q1551="低热度（≤198）"),LOG(游戏总表!I1551,10),"")</f>
        <v/>
      </c>
      <c r="AC1551" s="24">
        <f>IF(AND(游戏总表!I1551&gt;0,游戏总表!R1551="全年龄"),LOG(游戏总表!I1551,10),"")</f>
        <v>4.2606675369900122</v>
      </c>
      <c r="AD1551" s="24" t="str">
        <f>IF(AND(游戏总表!I1551&gt;0,游戏总表!R1551="非全年龄"),LOG(游戏总表!I1551,10),"")</f>
        <v/>
      </c>
    </row>
    <row r="1552" spans="25:30">
      <c r="Y1552">
        <f>游戏总表!F1552</f>
        <v>47.41</v>
      </c>
      <c r="Z1552" s="24">
        <f>IF(游戏总表!I1552&gt;0,LOG(游戏总表!I1552,10),"")</f>
        <v>2.8836614351536172</v>
      </c>
      <c r="AA1552" s="24" t="str">
        <f>IF(AND(游戏总表!I1552&gt;0,游戏总表!Q1552="高热度（&gt;198）"),LOG(游戏总表!I1552,10),"")</f>
        <v/>
      </c>
      <c r="AB1552" s="24">
        <f>IF(AND(游戏总表!I1552&gt;0,游戏总表!Q1552="低热度（≤198）"),LOG(游戏总表!I1552,10),"")</f>
        <v>2.8836614351536172</v>
      </c>
      <c r="AC1552" s="24">
        <f>IF(AND(游戏总表!I1552&gt;0,游戏总表!R1552="全年龄"),LOG(游戏总表!I1552,10),"")</f>
        <v>2.8836614351536172</v>
      </c>
      <c r="AD1552" s="24" t="str">
        <f>IF(AND(游戏总表!I1552&gt;0,游戏总表!R1552="非全年龄"),LOG(游戏总表!I1552,10),"")</f>
        <v/>
      </c>
    </row>
    <row r="1553" spans="25:30">
      <c r="Y1553">
        <f>游戏总表!F1553</f>
        <v>47.38</v>
      </c>
      <c r="Z1553" s="24">
        <f>IF(游戏总表!I1553&gt;0,LOG(游戏总表!I1553,10),"")</f>
        <v>3.6365881837298422</v>
      </c>
      <c r="AA1553" s="24" t="str">
        <f>IF(AND(游戏总表!I1553&gt;0,游戏总表!Q1553="高热度（&gt;198）"),LOG(游戏总表!I1553,10),"")</f>
        <v/>
      </c>
      <c r="AB1553" s="24">
        <f>IF(AND(游戏总表!I1553&gt;0,游戏总表!Q1553="低热度（≤198）"),LOG(游戏总表!I1553,10),"")</f>
        <v>3.6365881837298422</v>
      </c>
      <c r="AC1553" s="24">
        <f>IF(AND(游戏总表!I1553&gt;0,游戏总表!R1553="全年龄"),LOG(游戏总表!I1553,10),"")</f>
        <v>3.6365881837298422</v>
      </c>
      <c r="AD1553" s="24" t="str">
        <f>IF(AND(游戏总表!I1553&gt;0,游戏总表!R1553="非全年龄"),LOG(游戏总表!I1553,10),"")</f>
        <v/>
      </c>
    </row>
    <row r="1554" spans="25:30">
      <c r="Y1554">
        <f>游戏总表!F1554</f>
        <v>47.31</v>
      </c>
      <c r="Z1554" s="24">
        <f>IF(游戏总表!I1554&gt;0,LOG(游戏总表!I1554,10),"")</f>
        <v>2.9754318085092626</v>
      </c>
      <c r="AA1554" s="24" t="str">
        <f>IF(AND(游戏总表!I1554&gt;0,游戏总表!Q1554="高热度（&gt;198）"),LOG(游戏总表!I1554,10),"")</f>
        <v/>
      </c>
      <c r="AB1554" s="24">
        <f>IF(AND(游戏总表!I1554&gt;0,游戏总表!Q1554="低热度（≤198）"),LOG(游戏总表!I1554,10),"")</f>
        <v>2.9754318085092626</v>
      </c>
      <c r="AC1554" s="24">
        <f>IF(AND(游戏总表!I1554&gt;0,游戏总表!R1554="全年龄"),LOG(游戏总表!I1554,10),"")</f>
        <v>2.9754318085092626</v>
      </c>
      <c r="AD1554" s="24" t="str">
        <f>IF(AND(游戏总表!I1554&gt;0,游戏总表!R1554="非全年龄"),LOG(游戏总表!I1554,10),"")</f>
        <v/>
      </c>
    </row>
    <row r="1555" spans="25:30">
      <c r="Y1555">
        <f>游戏总表!F1555</f>
        <v>47.28</v>
      </c>
      <c r="Z1555" s="24">
        <f>IF(游戏总表!I1555&gt;0,LOG(游戏总表!I1555,10),"")</f>
        <v>2.9084850188786495</v>
      </c>
      <c r="AA1555" s="24" t="str">
        <f>IF(AND(游戏总表!I1555&gt;0,游戏总表!Q1555="高热度（&gt;198）"),LOG(游戏总表!I1555,10),"")</f>
        <v/>
      </c>
      <c r="AB1555" s="24">
        <f>IF(AND(游戏总表!I1555&gt;0,游戏总表!Q1555="低热度（≤198）"),LOG(游戏总表!I1555,10),"")</f>
        <v>2.9084850188786495</v>
      </c>
      <c r="AC1555" s="24">
        <f>IF(AND(游戏总表!I1555&gt;0,游戏总表!R1555="全年龄"),LOG(游戏总表!I1555,10),"")</f>
        <v>2.9084850188786495</v>
      </c>
      <c r="AD1555" s="24" t="str">
        <f>IF(AND(游戏总表!I1555&gt;0,游戏总表!R1555="非全年龄"),LOG(游戏总表!I1555,10),"")</f>
        <v/>
      </c>
    </row>
    <row r="1556" spans="25:30">
      <c r="Y1556">
        <f>游戏总表!F1556</f>
        <v>47.28</v>
      </c>
      <c r="Z1556" s="24">
        <f>IF(游戏总表!I1556&gt;0,LOG(游戏总表!I1556,10),"")</f>
        <v>3.7974752875373343</v>
      </c>
      <c r="AA1556" s="24" t="str">
        <f>IF(AND(游戏总表!I1556&gt;0,游戏总表!Q1556="高热度（&gt;198）"),LOG(游戏总表!I1556,10),"")</f>
        <v/>
      </c>
      <c r="AB1556" s="24">
        <f>IF(AND(游戏总表!I1556&gt;0,游戏总表!Q1556="低热度（≤198）"),LOG(游戏总表!I1556,10),"")</f>
        <v>3.7974752875373343</v>
      </c>
      <c r="AC1556" s="24">
        <f>IF(AND(游戏总表!I1556&gt;0,游戏总表!R1556="全年龄"),LOG(游戏总表!I1556,10),"")</f>
        <v>3.7974752875373343</v>
      </c>
      <c r="AD1556" s="24" t="str">
        <f>IF(AND(游戏总表!I1556&gt;0,游戏总表!R1556="非全年龄"),LOG(游戏总表!I1556,10),"")</f>
        <v/>
      </c>
    </row>
    <row r="1557" spans="25:30">
      <c r="Y1557">
        <f>游戏总表!F1557</f>
        <v>47.28</v>
      </c>
      <c r="Z1557" s="24">
        <f>IF(游戏总表!I1557&gt;0,LOG(游戏总表!I1557,10),"")</f>
        <v>3.904607363815447</v>
      </c>
      <c r="AA1557" s="24">
        <f>IF(AND(游戏总表!I1557&gt;0,游戏总表!Q1557="高热度（&gt;198）"),LOG(游戏总表!I1557,10),"")</f>
        <v>3.904607363815447</v>
      </c>
      <c r="AB1557" s="24" t="str">
        <f>IF(AND(游戏总表!I1557&gt;0,游戏总表!Q1557="低热度（≤198）"),LOG(游戏总表!I1557,10),"")</f>
        <v/>
      </c>
      <c r="AC1557" s="24">
        <f>IF(AND(游戏总表!I1557&gt;0,游戏总表!R1557="全年龄"),LOG(游戏总表!I1557,10),"")</f>
        <v>3.904607363815447</v>
      </c>
      <c r="AD1557" s="24" t="str">
        <f>IF(AND(游戏总表!I1557&gt;0,游戏总表!R1557="非全年龄"),LOG(游戏总表!I1557,10),"")</f>
        <v/>
      </c>
    </row>
    <row r="1558" spans="25:30">
      <c r="Y1558">
        <f>游戏总表!F1558</f>
        <v>47.24</v>
      </c>
      <c r="Z1558" s="24">
        <f>IF(游戏总表!I1558&gt;0,LOG(游戏总表!I1558,10),"")</f>
        <v>5.4705545458199705</v>
      </c>
      <c r="AA1558" s="24">
        <f>IF(AND(游戏总表!I1558&gt;0,游戏总表!Q1558="高热度（&gt;198）"),LOG(游戏总表!I1558,10),"")</f>
        <v>5.4705545458199705</v>
      </c>
      <c r="AB1558" s="24" t="str">
        <f>IF(AND(游戏总表!I1558&gt;0,游戏总表!Q1558="低热度（≤198）"),LOG(游戏总表!I1558,10),"")</f>
        <v/>
      </c>
      <c r="AC1558" s="24">
        <f>IF(AND(游戏总表!I1558&gt;0,游戏总表!R1558="全年龄"),LOG(游戏总表!I1558,10),"")</f>
        <v>5.4705545458199705</v>
      </c>
      <c r="AD1558" s="24" t="str">
        <f>IF(AND(游戏总表!I1558&gt;0,游戏总表!R1558="非全年龄"),LOG(游戏总表!I1558,10),"")</f>
        <v/>
      </c>
    </row>
    <row r="1559" spans="25:30">
      <c r="Y1559">
        <f>游戏总表!F1559</f>
        <v>47.21</v>
      </c>
      <c r="Z1559" s="24">
        <f>IF(游戏总表!I1559&gt;0,LOG(游戏总表!I1559,10),"")</f>
        <v>2.4297522800024076</v>
      </c>
      <c r="AA1559" s="24" t="str">
        <f>IF(AND(游戏总表!I1559&gt;0,游戏总表!Q1559="高热度（&gt;198）"),LOG(游戏总表!I1559,10),"")</f>
        <v/>
      </c>
      <c r="AB1559" s="24">
        <f>IF(AND(游戏总表!I1559&gt;0,游戏总表!Q1559="低热度（≤198）"),LOG(游戏总表!I1559,10),"")</f>
        <v>2.4297522800024076</v>
      </c>
      <c r="AC1559" s="24">
        <f>IF(AND(游戏总表!I1559&gt;0,游戏总表!R1559="全年龄"),LOG(游戏总表!I1559,10),"")</f>
        <v>2.4297522800024076</v>
      </c>
      <c r="AD1559" s="24" t="str">
        <f>IF(AND(游戏总表!I1559&gt;0,游戏总表!R1559="非全年龄"),LOG(游戏总表!I1559,10),"")</f>
        <v/>
      </c>
    </row>
    <row r="1560" spans="25:30">
      <c r="Y1560">
        <f>游戏总表!F1560</f>
        <v>47.21</v>
      </c>
      <c r="Z1560" s="24">
        <f>IF(游戏总表!I1560&gt;0,LOG(游戏总表!I1560,10),"")</f>
        <v>1.4623979978989561</v>
      </c>
      <c r="AA1560" s="24" t="str">
        <f>IF(AND(游戏总表!I1560&gt;0,游戏总表!Q1560="高热度（&gt;198）"),LOG(游戏总表!I1560,10),"")</f>
        <v/>
      </c>
      <c r="AB1560" s="24">
        <f>IF(AND(游戏总表!I1560&gt;0,游戏总表!Q1560="低热度（≤198）"),LOG(游戏总表!I1560,10),"")</f>
        <v>1.4623979978989561</v>
      </c>
      <c r="AC1560" s="24" t="str">
        <f>IF(AND(游戏总表!I1560&gt;0,游戏总表!R1560="全年龄"),LOG(游戏总表!I1560,10),"")</f>
        <v/>
      </c>
      <c r="AD1560" s="24">
        <f>IF(AND(游戏总表!I1560&gt;0,游戏总表!R1560="非全年龄"),LOG(游戏总表!I1560,10),"")</f>
        <v>1.4623979978989561</v>
      </c>
    </row>
    <row r="1561" spans="25:30">
      <c r="Y1561">
        <f>游戏总表!F1561</f>
        <v>47.21</v>
      </c>
      <c r="Z1561" s="24" t="str">
        <f>IF(游戏总表!I1561&gt;0,LOG(游戏总表!I1561,10),"")</f>
        <v/>
      </c>
      <c r="AA1561" s="24" t="str">
        <f>IF(AND(游戏总表!I1561&gt;0,游戏总表!Q1561="高热度（&gt;198）"),LOG(游戏总表!I1561,10),"")</f>
        <v/>
      </c>
      <c r="AB1561" s="24" t="str">
        <f>IF(AND(游戏总表!I1561&gt;0,游戏总表!Q1561="低热度（≤198）"),LOG(游戏总表!I1561,10),"")</f>
        <v/>
      </c>
      <c r="AC1561" s="24" t="str">
        <f>IF(AND(游戏总表!I1561&gt;0,游戏总表!R1561="全年龄"),LOG(游戏总表!I1561,10),"")</f>
        <v/>
      </c>
      <c r="AD1561" s="24" t="str">
        <f>IF(AND(游戏总表!I1561&gt;0,游戏总表!R1561="非全年龄"),LOG(游戏总表!I1561,10),"")</f>
        <v/>
      </c>
    </row>
    <row r="1562" spans="25:30">
      <c r="Y1562">
        <f>游戏总表!F1562</f>
        <v>47.21</v>
      </c>
      <c r="Z1562" s="24">
        <f>IF(游戏总表!I1562&gt;0,LOG(游戏总表!I1562,10),"")</f>
        <v>2.8802417758954801</v>
      </c>
      <c r="AA1562" s="24" t="str">
        <f>IF(AND(游戏总表!I1562&gt;0,游戏总表!Q1562="高热度（&gt;198）"),LOG(游戏总表!I1562,10),"")</f>
        <v/>
      </c>
      <c r="AB1562" s="24">
        <f>IF(AND(游戏总表!I1562&gt;0,游戏总表!Q1562="低热度（≤198）"),LOG(游戏总表!I1562,10),"")</f>
        <v>2.8802417758954801</v>
      </c>
      <c r="AC1562" s="24">
        <f>IF(AND(游戏总表!I1562&gt;0,游戏总表!R1562="全年龄"),LOG(游戏总表!I1562,10),"")</f>
        <v>2.8802417758954801</v>
      </c>
      <c r="AD1562" s="24" t="str">
        <f>IF(AND(游戏总表!I1562&gt;0,游戏总表!R1562="非全年龄"),LOG(游戏总表!I1562,10),"")</f>
        <v/>
      </c>
    </row>
    <row r="1563" spans="25:30">
      <c r="Y1563">
        <f>游戏总表!F1563</f>
        <v>47.21</v>
      </c>
      <c r="Z1563" s="24">
        <f>IF(游戏总表!I1563&gt;0,LOG(游戏总表!I1563,10),"")</f>
        <v>3.0413926851582245</v>
      </c>
      <c r="AA1563" s="24" t="str">
        <f>IF(AND(游戏总表!I1563&gt;0,游戏总表!Q1563="高热度（&gt;198）"),LOG(游戏总表!I1563,10),"")</f>
        <v/>
      </c>
      <c r="AB1563" s="24">
        <f>IF(AND(游戏总表!I1563&gt;0,游戏总表!Q1563="低热度（≤198）"),LOG(游戏总表!I1563,10),"")</f>
        <v>3.0413926851582245</v>
      </c>
      <c r="AC1563" s="24" t="str">
        <f>IF(AND(游戏总表!I1563&gt;0,游戏总表!R1563="全年龄"),LOG(游戏总表!I1563,10),"")</f>
        <v/>
      </c>
      <c r="AD1563" s="24">
        <f>IF(AND(游戏总表!I1563&gt;0,游戏总表!R1563="非全年龄"),LOG(游戏总表!I1563,10),"")</f>
        <v>3.0413926851582245</v>
      </c>
    </row>
    <row r="1564" spans="25:30">
      <c r="Y1564">
        <f>游戏总表!F1564</f>
        <v>47.21</v>
      </c>
      <c r="Z1564" s="24">
        <f>IF(游戏总表!I1564&gt;0,LOG(游戏总表!I1564,10),"")</f>
        <v>3.2664668954402409</v>
      </c>
      <c r="AA1564" s="24" t="str">
        <f>IF(AND(游戏总表!I1564&gt;0,游戏总表!Q1564="高热度（&gt;198）"),LOG(游戏总表!I1564,10),"")</f>
        <v/>
      </c>
      <c r="AB1564" s="24">
        <f>IF(AND(游戏总表!I1564&gt;0,游戏总表!Q1564="低热度（≤198）"),LOG(游戏总表!I1564,10),"")</f>
        <v>3.2664668954402409</v>
      </c>
      <c r="AC1564" s="24" t="str">
        <f>IF(AND(游戏总表!I1564&gt;0,游戏总表!R1564="全年龄"),LOG(游戏总表!I1564,10),"")</f>
        <v/>
      </c>
      <c r="AD1564" s="24">
        <f>IF(AND(游戏总表!I1564&gt;0,游戏总表!R1564="非全年龄"),LOG(游戏总表!I1564,10),"")</f>
        <v>3.2664668954402409</v>
      </c>
    </row>
    <row r="1565" spans="25:30">
      <c r="Y1565">
        <f>游戏总表!F1565</f>
        <v>47.21</v>
      </c>
      <c r="Z1565" s="24">
        <f>IF(游戏总表!I1565&gt;0,LOG(游戏总表!I1565,10),"")</f>
        <v>2.9100905455940675</v>
      </c>
      <c r="AA1565" s="24" t="str">
        <f>IF(AND(游戏总表!I1565&gt;0,游戏总表!Q1565="高热度（&gt;198）"),LOG(游戏总表!I1565,10),"")</f>
        <v/>
      </c>
      <c r="AB1565" s="24">
        <f>IF(AND(游戏总表!I1565&gt;0,游戏总表!Q1565="低热度（≤198）"),LOG(游戏总表!I1565,10),"")</f>
        <v>2.9100905455940675</v>
      </c>
      <c r="AC1565" s="24" t="str">
        <f>IF(AND(游戏总表!I1565&gt;0,游戏总表!R1565="全年龄"),LOG(游戏总表!I1565,10),"")</f>
        <v/>
      </c>
      <c r="AD1565" s="24">
        <f>IF(AND(游戏总表!I1565&gt;0,游戏总表!R1565="非全年龄"),LOG(游戏总表!I1565,10),"")</f>
        <v>2.9100905455940675</v>
      </c>
    </row>
    <row r="1566" spans="25:30">
      <c r="Y1566">
        <f>游戏总表!F1566</f>
        <v>47.21</v>
      </c>
      <c r="Z1566" s="24">
        <f>IF(游戏总表!I1566&gt;0,LOG(游戏总表!I1566,10),"")</f>
        <v>2.2227164711475833</v>
      </c>
      <c r="AA1566" s="24" t="str">
        <f>IF(AND(游戏总表!I1566&gt;0,游戏总表!Q1566="高热度（&gt;198）"),LOG(游戏总表!I1566,10),"")</f>
        <v/>
      </c>
      <c r="AB1566" s="24">
        <f>IF(AND(游戏总表!I1566&gt;0,游戏总表!Q1566="低热度（≤198）"),LOG(游戏总表!I1566,10),"")</f>
        <v>2.2227164711475833</v>
      </c>
      <c r="AC1566" s="24">
        <f>IF(AND(游戏总表!I1566&gt;0,游戏总表!R1566="全年龄"),LOG(游戏总表!I1566,10),"")</f>
        <v>2.2227164711475833</v>
      </c>
      <c r="AD1566" s="24" t="str">
        <f>IF(AND(游戏总表!I1566&gt;0,游戏总表!R1566="非全年龄"),LOG(游戏总表!I1566,10),"")</f>
        <v/>
      </c>
    </row>
    <row r="1567" spans="25:30">
      <c r="Y1567">
        <f>游戏总表!F1567</f>
        <v>47.18</v>
      </c>
      <c r="Z1567" s="24">
        <f>IF(游戏总表!I1567&gt;0,LOG(游戏总表!I1567,10),"")</f>
        <v>1.5910646070264991</v>
      </c>
      <c r="AA1567" s="24" t="str">
        <f>IF(AND(游戏总表!I1567&gt;0,游戏总表!Q1567="高热度（&gt;198）"),LOG(游戏总表!I1567,10),"")</f>
        <v/>
      </c>
      <c r="AB1567" s="24">
        <f>IF(AND(游戏总表!I1567&gt;0,游戏总表!Q1567="低热度（≤198）"),LOG(游戏总表!I1567,10),"")</f>
        <v>1.5910646070264991</v>
      </c>
      <c r="AC1567" s="24">
        <f>IF(AND(游戏总表!I1567&gt;0,游戏总表!R1567="全年龄"),LOG(游戏总表!I1567,10),"")</f>
        <v>1.5910646070264991</v>
      </c>
      <c r="AD1567" s="24" t="str">
        <f>IF(AND(游戏总表!I1567&gt;0,游戏总表!R1567="非全年龄"),LOG(游戏总表!I1567,10),"")</f>
        <v/>
      </c>
    </row>
    <row r="1568" spans="25:30">
      <c r="Y1568">
        <f>游戏总表!F1568</f>
        <v>47.08</v>
      </c>
      <c r="Z1568" s="24" t="str">
        <f>IF(游戏总表!I1568&gt;0,LOG(游戏总表!I1568,10),"")</f>
        <v/>
      </c>
      <c r="AA1568" s="24" t="str">
        <f>IF(AND(游戏总表!I1568&gt;0,游戏总表!Q1568="高热度（&gt;198）"),LOG(游戏总表!I1568,10),"")</f>
        <v/>
      </c>
      <c r="AB1568" s="24" t="str">
        <f>IF(AND(游戏总表!I1568&gt;0,游戏总表!Q1568="低热度（≤198）"),LOG(游戏总表!I1568,10),"")</f>
        <v/>
      </c>
      <c r="AC1568" s="24" t="str">
        <f>IF(AND(游戏总表!I1568&gt;0,游戏总表!R1568="全年龄"),LOG(游戏总表!I1568,10),"")</f>
        <v/>
      </c>
      <c r="AD1568" s="24" t="str">
        <f>IF(AND(游戏总表!I1568&gt;0,游戏总表!R1568="非全年龄"),LOG(游戏总表!I1568,10),"")</f>
        <v/>
      </c>
    </row>
    <row r="1569" spans="25:30">
      <c r="Y1569">
        <f>游戏总表!F1569</f>
        <v>47.05</v>
      </c>
      <c r="Z1569" s="24">
        <f>IF(游戏总表!I1569&gt;0,LOG(游戏总表!I1569,10),"")</f>
        <v>4.1856554589202153</v>
      </c>
      <c r="AA1569" s="24">
        <f>IF(AND(游戏总表!I1569&gt;0,游戏总表!Q1569="高热度（&gt;198）"),LOG(游戏总表!I1569,10),"")</f>
        <v>4.1856554589202153</v>
      </c>
      <c r="AB1569" s="24" t="str">
        <f>IF(AND(游戏总表!I1569&gt;0,游戏总表!Q1569="低热度（≤198）"),LOG(游戏总表!I1569,10),"")</f>
        <v/>
      </c>
      <c r="AC1569" s="24">
        <f>IF(AND(游戏总表!I1569&gt;0,游戏总表!R1569="全年龄"),LOG(游戏总表!I1569,10),"")</f>
        <v>4.1856554589202153</v>
      </c>
      <c r="AD1569" s="24" t="str">
        <f>IF(AND(游戏总表!I1569&gt;0,游戏总表!R1569="非全年龄"),LOG(游戏总表!I1569,10),"")</f>
        <v/>
      </c>
    </row>
    <row r="1570" spans="25:30">
      <c r="Y1570">
        <f>游戏总表!F1570</f>
        <v>46.98</v>
      </c>
      <c r="Z1570" s="24">
        <f>IF(游戏总表!I1570&gt;0,LOG(游戏总表!I1570,10),"")</f>
        <v>3.6639834546082666</v>
      </c>
      <c r="AA1570" s="24" t="str">
        <f>IF(AND(游戏总表!I1570&gt;0,游戏总表!Q1570="高热度（&gt;198）"),LOG(游戏总表!I1570,10),"")</f>
        <v/>
      </c>
      <c r="AB1570" s="24">
        <f>IF(AND(游戏总表!I1570&gt;0,游戏总表!Q1570="低热度（≤198）"),LOG(游戏总表!I1570,10),"")</f>
        <v>3.6639834546082666</v>
      </c>
      <c r="AC1570" s="24">
        <f>IF(AND(游戏总表!I1570&gt;0,游戏总表!R1570="全年龄"),LOG(游戏总表!I1570,10),"")</f>
        <v>3.6639834546082666</v>
      </c>
      <c r="AD1570" s="24" t="str">
        <f>IF(AND(游戏总表!I1570&gt;0,游戏总表!R1570="非全年龄"),LOG(游戏总表!I1570,10),"")</f>
        <v/>
      </c>
    </row>
    <row r="1571" spans="25:30">
      <c r="Y1571">
        <f>游戏总表!F1571</f>
        <v>46.98</v>
      </c>
      <c r="Z1571" s="24">
        <f>IF(游戏总表!I1571&gt;0,LOG(游戏总表!I1571,10),"")</f>
        <v>3.0523090996473234</v>
      </c>
      <c r="AA1571" s="24" t="str">
        <f>IF(AND(游戏总表!I1571&gt;0,游戏总表!Q1571="高热度（&gt;198）"),LOG(游戏总表!I1571,10),"")</f>
        <v/>
      </c>
      <c r="AB1571" s="24">
        <f>IF(AND(游戏总表!I1571&gt;0,游戏总表!Q1571="低热度（≤198）"),LOG(游戏总表!I1571,10),"")</f>
        <v>3.0523090996473234</v>
      </c>
      <c r="AC1571" s="24" t="str">
        <f>IF(AND(游戏总表!I1571&gt;0,游戏总表!R1571="全年龄"),LOG(游戏总表!I1571,10),"")</f>
        <v/>
      </c>
      <c r="AD1571" s="24">
        <f>IF(AND(游戏总表!I1571&gt;0,游戏总表!R1571="非全年龄"),LOG(游戏总表!I1571,10),"")</f>
        <v>3.0523090996473234</v>
      </c>
    </row>
    <row r="1572" spans="25:30">
      <c r="Y1572">
        <f>游戏总表!F1572</f>
        <v>46.98</v>
      </c>
      <c r="Z1572" s="24">
        <f>IF(游戏总表!I1572&gt;0,LOG(游戏总表!I1572,10),"")</f>
        <v>2.5465426634781307</v>
      </c>
      <c r="AA1572" s="24" t="str">
        <f>IF(AND(游戏总表!I1572&gt;0,游戏总表!Q1572="高热度（&gt;198）"),LOG(游戏总表!I1572,10),"")</f>
        <v/>
      </c>
      <c r="AB1572" s="24">
        <f>IF(AND(游戏总表!I1572&gt;0,游戏总表!Q1572="低热度（≤198）"),LOG(游戏总表!I1572,10),"")</f>
        <v>2.5465426634781307</v>
      </c>
      <c r="AC1572" s="24">
        <f>IF(AND(游戏总表!I1572&gt;0,游戏总表!R1572="全年龄"),LOG(游戏总表!I1572,10),"")</f>
        <v>2.5465426634781307</v>
      </c>
      <c r="AD1572" s="24" t="str">
        <f>IF(AND(游戏总表!I1572&gt;0,游戏总表!R1572="非全年龄"),LOG(游戏总表!I1572,10),"")</f>
        <v/>
      </c>
    </row>
    <row r="1573" spans="25:30">
      <c r="Y1573">
        <f>游戏总表!F1573</f>
        <v>46.98</v>
      </c>
      <c r="Z1573" s="24">
        <f>IF(游戏总表!I1573&gt;0,LOG(游戏总表!I1573,10),"")</f>
        <v>4.6188949296625879</v>
      </c>
      <c r="AA1573" s="24">
        <f>IF(AND(游戏总表!I1573&gt;0,游戏总表!Q1573="高热度（&gt;198）"),LOG(游戏总表!I1573,10),"")</f>
        <v>4.6188949296625879</v>
      </c>
      <c r="AB1573" s="24" t="str">
        <f>IF(AND(游戏总表!I1573&gt;0,游戏总表!Q1573="低热度（≤198）"),LOG(游戏总表!I1573,10),"")</f>
        <v/>
      </c>
      <c r="AC1573" s="24" t="str">
        <f>IF(AND(游戏总表!I1573&gt;0,游戏总表!R1573="全年龄"),LOG(游戏总表!I1573,10),"")</f>
        <v/>
      </c>
      <c r="AD1573" s="24">
        <f>IF(AND(游戏总表!I1573&gt;0,游戏总表!R1573="非全年龄"),LOG(游戏总表!I1573,10),"")</f>
        <v>4.6188949296625879</v>
      </c>
    </row>
    <row r="1574" spans="25:30">
      <c r="Y1574">
        <f>游戏总表!F1574</f>
        <v>46.95</v>
      </c>
      <c r="Z1574" s="24">
        <f>IF(游戏总表!I1574&gt;0,LOG(游戏总表!I1574,10),"")</f>
        <v>3.2629254693318313</v>
      </c>
      <c r="AA1574" s="24" t="str">
        <f>IF(AND(游戏总表!I1574&gt;0,游戏总表!Q1574="高热度（&gt;198）"),LOG(游戏总表!I1574,10),"")</f>
        <v/>
      </c>
      <c r="AB1574" s="24">
        <f>IF(AND(游戏总表!I1574&gt;0,游戏总表!Q1574="低热度（≤198）"),LOG(游戏总表!I1574,10),"")</f>
        <v>3.2629254693318313</v>
      </c>
      <c r="AC1574" s="24" t="str">
        <f>IF(AND(游戏总表!I1574&gt;0,游戏总表!R1574="全年龄"),LOG(游戏总表!I1574,10),"")</f>
        <v/>
      </c>
      <c r="AD1574" s="24">
        <f>IF(AND(游戏总表!I1574&gt;0,游戏总表!R1574="非全年龄"),LOG(游戏总表!I1574,10),"")</f>
        <v>3.2629254693318313</v>
      </c>
    </row>
    <row r="1575" spans="25:30">
      <c r="Y1575">
        <f>游戏总表!F1575</f>
        <v>46.95</v>
      </c>
      <c r="Z1575" s="24">
        <f>IF(游戏总表!I1575&gt;0,LOG(游戏总表!I1575,10),"")</f>
        <v>5.1246639584407365</v>
      </c>
      <c r="AA1575" s="24">
        <f>IF(AND(游戏总表!I1575&gt;0,游戏总表!Q1575="高热度（&gt;198）"),LOG(游戏总表!I1575,10),"")</f>
        <v>5.1246639584407365</v>
      </c>
      <c r="AB1575" s="24" t="str">
        <f>IF(AND(游戏总表!I1575&gt;0,游戏总表!Q1575="低热度（≤198）"),LOG(游戏总表!I1575,10),"")</f>
        <v/>
      </c>
      <c r="AC1575" s="24" t="str">
        <f>IF(AND(游戏总表!I1575&gt;0,游戏总表!R1575="全年龄"),LOG(游戏总表!I1575,10),"")</f>
        <v/>
      </c>
      <c r="AD1575" s="24">
        <f>IF(AND(游戏总表!I1575&gt;0,游戏总表!R1575="非全年龄"),LOG(游戏总表!I1575,10),"")</f>
        <v>5.1246639584407365</v>
      </c>
    </row>
    <row r="1576" spans="25:30">
      <c r="Y1576">
        <f>游戏总表!F1576</f>
        <v>46.95</v>
      </c>
      <c r="Z1576" s="24">
        <f>IF(游戏总表!I1576&gt;0,LOG(游戏总表!I1576,10),"")</f>
        <v>2.3443922736851102</v>
      </c>
      <c r="AA1576" s="24" t="str">
        <f>IF(AND(游戏总表!I1576&gt;0,游戏总表!Q1576="高热度（&gt;198）"),LOG(游戏总表!I1576,10),"")</f>
        <v/>
      </c>
      <c r="AB1576" s="24">
        <f>IF(AND(游戏总表!I1576&gt;0,游戏总表!Q1576="低热度（≤198）"),LOG(游戏总表!I1576,10),"")</f>
        <v>2.3443922736851102</v>
      </c>
      <c r="AC1576" s="24" t="str">
        <f>IF(AND(游戏总表!I1576&gt;0,游戏总表!R1576="全年龄"),LOG(游戏总表!I1576,10),"")</f>
        <v/>
      </c>
      <c r="AD1576" s="24">
        <f>IF(AND(游戏总表!I1576&gt;0,游戏总表!R1576="非全年龄"),LOG(游戏总表!I1576,10),"")</f>
        <v>2.3443922736851102</v>
      </c>
    </row>
    <row r="1577" spans="25:30">
      <c r="Y1577">
        <f>游戏总表!F1577</f>
        <v>46.95</v>
      </c>
      <c r="Z1577" s="24">
        <f>IF(游戏总表!I1577&gt;0,LOG(游戏总表!I1577,10),"")</f>
        <v>3.0618293072946985</v>
      </c>
      <c r="AA1577" s="24" t="str">
        <f>IF(AND(游戏总表!I1577&gt;0,游戏总表!Q1577="高热度（&gt;198）"),LOG(游戏总表!I1577,10),"")</f>
        <v/>
      </c>
      <c r="AB1577" s="24">
        <f>IF(AND(游戏总表!I1577&gt;0,游戏总表!Q1577="低热度（≤198）"),LOG(游戏总表!I1577,10),"")</f>
        <v>3.0618293072946985</v>
      </c>
      <c r="AC1577" s="24">
        <f>IF(AND(游戏总表!I1577&gt;0,游戏总表!R1577="全年龄"),LOG(游戏总表!I1577,10),"")</f>
        <v>3.0618293072946985</v>
      </c>
      <c r="AD1577" s="24" t="str">
        <f>IF(AND(游戏总表!I1577&gt;0,游戏总表!R1577="非全年龄"),LOG(游戏总表!I1577,10),"")</f>
        <v/>
      </c>
    </row>
    <row r="1578" spans="25:30">
      <c r="Y1578">
        <f>游戏总表!F1578</f>
        <v>46.85</v>
      </c>
      <c r="Z1578" s="24">
        <f>IF(游戏总表!I1578&gt;0,LOG(游戏总表!I1578,10),"")</f>
        <v>3.3434085938038569</v>
      </c>
      <c r="AA1578" s="24" t="str">
        <f>IF(AND(游戏总表!I1578&gt;0,游戏总表!Q1578="高热度（&gt;198）"),LOG(游戏总表!I1578,10),"")</f>
        <v/>
      </c>
      <c r="AB1578" s="24">
        <f>IF(AND(游戏总表!I1578&gt;0,游戏总表!Q1578="低热度（≤198）"),LOG(游戏总表!I1578,10),"")</f>
        <v>3.3434085938038569</v>
      </c>
      <c r="AC1578" s="24">
        <f>IF(AND(游戏总表!I1578&gt;0,游戏总表!R1578="全年龄"),LOG(游戏总表!I1578,10),"")</f>
        <v>3.3434085938038569</v>
      </c>
      <c r="AD1578" s="24" t="str">
        <f>IF(AND(游戏总表!I1578&gt;0,游戏总表!R1578="非全年龄"),LOG(游戏总表!I1578,10),"")</f>
        <v/>
      </c>
    </row>
    <row r="1579" spans="25:30">
      <c r="Y1579">
        <f>游戏总表!F1579</f>
        <v>46.85</v>
      </c>
      <c r="Z1579" s="24">
        <f>IF(游戏总表!I1579&gt;0,LOG(游戏总表!I1579,10),"")</f>
        <v>3.5153438930883807</v>
      </c>
      <c r="AA1579" s="24" t="str">
        <f>IF(AND(游戏总表!I1579&gt;0,游戏总表!Q1579="高热度（&gt;198）"),LOG(游戏总表!I1579,10),"")</f>
        <v/>
      </c>
      <c r="AB1579" s="24">
        <f>IF(AND(游戏总表!I1579&gt;0,游戏总表!Q1579="低热度（≤198）"),LOG(游戏总表!I1579,10),"")</f>
        <v>3.5153438930883807</v>
      </c>
      <c r="AC1579" s="24">
        <f>IF(AND(游戏总表!I1579&gt;0,游戏总表!R1579="全年龄"),LOG(游戏总表!I1579,10),"")</f>
        <v>3.5153438930883807</v>
      </c>
      <c r="AD1579" s="24" t="str">
        <f>IF(AND(游戏总表!I1579&gt;0,游戏总表!R1579="非全年龄"),LOG(游戏总表!I1579,10),"")</f>
        <v/>
      </c>
    </row>
    <row r="1580" spans="25:30">
      <c r="Y1580">
        <f>游戏总表!F1580</f>
        <v>46.85</v>
      </c>
      <c r="Z1580" s="24">
        <f>IF(游戏总表!I1580&gt;0,LOG(游戏总表!I1580,10),"")</f>
        <v>5.4570260840902609</v>
      </c>
      <c r="AA1580" s="24">
        <f>IF(AND(游戏总表!I1580&gt;0,游戏总表!Q1580="高热度（&gt;198）"),LOG(游戏总表!I1580,10),"")</f>
        <v>5.4570260840902609</v>
      </c>
      <c r="AB1580" s="24" t="str">
        <f>IF(AND(游戏总表!I1580&gt;0,游戏总表!Q1580="低热度（≤198）"),LOG(游戏总表!I1580,10),"")</f>
        <v/>
      </c>
      <c r="AC1580" s="24">
        <f>IF(AND(游戏总表!I1580&gt;0,游戏总表!R1580="全年龄"),LOG(游戏总表!I1580,10),"")</f>
        <v>5.4570260840902609</v>
      </c>
      <c r="AD1580" s="24" t="str">
        <f>IF(AND(游戏总表!I1580&gt;0,游戏总表!R1580="非全年龄"),LOG(游戏总表!I1580,10),"")</f>
        <v/>
      </c>
    </row>
    <row r="1581" spans="25:30">
      <c r="Y1581">
        <f>游戏总表!F1581</f>
        <v>46.85</v>
      </c>
      <c r="Z1581" s="24">
        <f>IF(游戏总表!I1581&gt;0,LOG(游戏总表!I1581,10),"")</f>
        <v>2.2988530764097064</v>
      </c>
      <c r="AA1581" s="24" t="str">
        <f>IF(AND(游戏总表!I1581&gt;0,游戏总表!Q1581="高热度（&gt;198）"),LOG(游戏总表!I1581,10),"")</f>
        <v/>
      </c>
      <c r="AB1581" s="24">
        <f>IF(AND(游戏总表!I1581&gt;0,游戏总表!Q1581="低热度（≤198）"),LOG(游戏总表!I1581,10),"")</f>
        <v>2.2988530764097064</v>
      </c>
      <c r="AC1581" s="24">
        <f>IF(AND(游戏总表!I1581&gt;0,游戏总表!R1581="全年龄"),LOG(游戏总表!I1581,10),"")</f>
        <v>2.2988530764097064</v>
      </c>
      <c r="AD1581" s="24" t="str">
        <f>IF(AND(游戏总表!I1581&gt;0,游戏总表!R1581="非全年龄"),LOG(游戏总表!I1581,10),"")</f>
        <v/>
      </c>
    </row>
    <row r="1582" spans="25:30">
      <c r="Y1582">
        <f>游戏总表!F1582</f>
        <v>46.82</v>
      </c>
      <c r="Z1582" s="24">
        <f>IF(游戏总表!I1582&gt;0,LOG(游戏总表!I1582,10),"")</f>
        <v>3.3649260337899753</v>
      </c>
      <c r="AA1582" s="24" t="str">
        <f>IF(AND(游戏总表!I1582&gt;0,游戏总表!Q1582="高热度（&gt;198）"),LOG(游戏总表!I1582,10),"")</f>
        <v/>
      </c>
      <c r="AB1582" s="24">
        <f>IF(AND(游戏总表!I1582&gt;0,游戏总表!Q1582="低热度（≤198）"),LOG(游戏总表!I1582,10),"")</f>
        <v>3.3649260337899753</v>
      </c>
      <c r="AC1582" s="24">
        <f>IF(AND(游戏总表!I1582&gt;0,游戏总表!R1582="全年龄"),LOG(游戏总表!I1582,10),"")</f>
        <v>3.3649260337899753</v>
      </c>
      <c r="AD1582" s="24" t="str">
        <f>IF(AND(游戏总表!I1582&gt;0,游戏总表!R1582="非全年龄"),LOG(游戏总表!I1582,10),"")</f>
        <v/>
      </c>
    </row>
    <row r="1583" spans="25:30">
      <c r="Y1583">
        <f>游戏总表!F1583</f>
        <v>46.82</v>
      </c>
      <c r="Z1583" s="24">
        <f>IF(游戏总表!I1583&gt;0,LOG(游戏总表!I1583,10),"")</f>
        <v>1.4771212547196624</v>
      </c>
      <c r="AA1583" s="24" t="str">
        <f>IF(AND(游戏总表!I1583&gt;0,游戏总表!Q1583="高热度（&gt;198）"),LOG(游戏总表!I1583,10),"")</f>
        <v/>
      </c>
      <c r="AB1583" s="24">
        <f>IF(AND(游戏总表!I1583&gt;0,游戏总表!Q1583="低热度（≤198）"),LOG(游戏总表!I1583,10),"")</f>
        <v>1.4771212547196624</v>
      </c>
      <c r="AC1583" s="24">
        <f>IF(AND(游戏总表!I1583&gt;0,游戏总表!R1583="全年龄"),LOG(游戏总表!I1583,10),"")</f>
        <v>1.4771212547196624</v>
      </c>
      <c r="AD1583" s="24" t="str">
        <f>IF(AND(游戏总表!I1583&gt;0,游戏总表!R1583="非全年龄"),LOG(游戏总表!I1583,10),"")</f>
        <v/>
      </c>
    </row>
    <row r="1584" spans="25:30">
      <c r="Y1584">
        <f>游戏总表!F1584</f>
        <v>46.75</v>
      </c>
      <c r="Z1584" s="24">
        <f>IF(游戏总表!I1584&gt;0,LOG(游戏总表!I1584,10),"")</f>
        <v>3.7071441883424452</v>
      </c>
      <c r="AA1584" s="24">
        <f>IF(AND(游戏总表!I1584&gt;0,游戏总表!Q1584="高热度（&gt;198）"),LOG(游戏总表!I1584,10),"")</f>
        <v>3.7071441883424452</v>
      </c>
      <c r="AB1584" s="24" t="str">
        <f>IF(AND(游戏总表!I1584&gt;0,游戏总表!Q1584="低热度（≤198）"),LOG(游戏总表!I1584,10),"")</f>
        <v/>
      </c>
      <c r="AC1584" s="24">
        <f>IF(AND(游戏总表!I1584&gt;0,游戏总表!R1584="全年龄"),LOG(游戏总表!I1584,10),"")</f>
        <v>3.7071441883424452</v>
      </c>
      <c r="AD1584" s="24" t="str">
        <f>IF(AND(游戏总表!I1584&gt;0,游戏总表!R1584="非全年龄"),LOG(游戏总表!I1584,10),"")</f>
        <v/>
      </c>
    </row>
    <row r="1585" spans="25:30">
      <c r="Y1585">
        <f>游戏总表!F1585</f>
        <v>46.75</v>
      </c>
      <c r="Z1585" s="24">
        <f>IF(游戏总表!I1585&gt;0,LOG(游戏总表!I1585,10),"")</f>
        <v>2.4297522800024076</v>
      </c>
      <c r="AA1585" s="24" t="str">
        <f>IF(AND(游戏总表!I1585&gt;0,游戏总表!Q1585="高热度（&gt;198）"),LOG(游戏总表!I1585,10),"")</f>
        <v/>
      </c>
      <c r="AB1585" s="24">
        <f>IF(AND(游戏总表!I1585&gt;0,游戏总表!Q1585="低热度（≤198）"),LOG(游戏总表!I1585,10),"")</f>
        <v>2.4297522800024076</v>
      </c>
      <c r="AC1585" s="24" t="str">
        <f>IF(AND(游戏总表!I1585&gt;0,游戏总表!R1585="全年龄"),LOG(游戏总表!I1585,10),"")</f>
        <v/>
      </c>
      <c r="AD1585" s="24">
        <f>IF(AND(游戏总表!I1585&gt;0,游戏总表!R1585="非全年龄"),LOG(游戏总表!I1585,10),"")</f>
        <v>2.4297522800024076</v>
      </c>
    </row>
    <row r="1586" spans="25:30">
      <c r="Y1586">
        <f>游戏总表!F1586</f>
        <v>46.75</v>
      </c>
      <c r="Z1586" s="24">
        <f>IF(游戏总表!I1586&gt;0,LOG(游戏总表!I1586,10),"")</f>
        <v>3.2636360685881076</v>
      </c>
      <c r="AA1586" s="24" t="str">
        <f>IF(AND(游戏总表!I1586&gt;0,游戏总表!Q1586="高热度（&gt;198）"),LOG(游戏总表!I1586,10),"")</f>
        <v/>
      </c>
      <c r="AB1586" s="24">
        <f>IF(AND(游戏总表!I1586&gt;0,游戏总表!Q1586="低热度（≤198）"),LOG(游戏总表!I1586,10),"")</f>
        <v>3.2636360685881076</v>
      </c>
      <c r="AC1586" s="24">
        <f>IF(AND(游戏总表!I1586&gt;0,游戏总表!R1586="全年龄"),LOG(游戏总表!I1586,10),"")</f>
        <v>3.2636360685881076</v>
      </c>
      <c r="AD1586" s="24" t="str">
        <f>IF(AND(游戏总表!I1586&gt;0,游戏总表!R1586="非全年龄"),LOG(游戏总表!I1586,10),"")</f>
        <v/>
      </c>
    </row>
    <row r="1587" spans="25:30">
      <c r="Y1587">
        <f>游戏总表!F1587</f>
        <v>46.75</v>
      </c>
      <c r="Z1587" s="24">
        <f>IF(游戏总表!I1587&gt;0,LOG(游戏总表!I1587,10),"")</f>
        <v>3.0398105541483504</v>
      </c>
      <c r="AA1587" s="24" t="str">
        <f>IF(AND(游戏总表!I1587&gt;0,游戏总表!Q1587="高热度（&gt;198）"),LOG(游戏总表!I1587,10),"")</f>
        <v/>
      </c>
      <c r="AB1587" s="24">
        <f>IF(AND(游戏总表!I1587&gt;0,游戏总表!Q1587="低热度（≤198）"),LOG(游戏总表!I1587,10),"")</f>
        <v>3.0398105541483504</v>
      </c>
      <c r="AC1587" s="24" t="str">
        <f>IF(AND(游戏总表!I1587&gt;0,游戏总表!R1587="全年龄"),LOG(游戏总表!I1587,10),"")</f>
        <v/>
      </c>
      <c r="AD1587" s="24">
        <f>IF(AND(游戏总表!I1587&gt;0,游戏总表!R1587="非全年龄"),LOG(游戏总表!I1587,10),"")</f>
        <v>3.0398105541483504</v>
      </c>
    </row>
    <row r="1588" spans="25:30">
      <c r="Y1588">
        <f>游戏总表!F1588</f>
        <v>46.75</v>
      </c>
      <c r="Z1588" s="24">
        <f>IF(游戏总表!I1588&gt;0,LOG(游戏总表!I1588,10),"")</f>
        <v>2.2695129442179165</v>
      </c>
      <c r="AA1588" s="24" t="str">
        <f>IF(AND(游戏总表!I1588&gt;0,游戏总表!Q1588="高热度（&gt;198）"),LOG(游戏总表!I1588,10),"")</f>
        <v/>
      </c>
      <c r="AB1588" s="24">
        <f>IF(AND(游戏总表!I1588&gt;0,游戏总表!Q1588="低热度（≤198）"),LOG(游戏总表!I1588,10),"")</f>
        <v>2.2695129442179165</v>
      </c>
      <c r="AC1588" s="24" t="str">
        <f>IF(AND(游戏总表!I1588&gt;0,游戏总表!R1588="全年龄"),LOG(游戏总表!I1588,10),"")</f>
        <v/>
      </c>
      <c r="AD1588" s="24">
        <f>IF(AND(游戏总表!I1588&gt;0,游戏总表!R1588="非全年龄"),LOG(游戏总表!I1588,10),"")</f>
        <v>2.2695129442179165</v>
      </c>
    </row>
    <row r="1589" spans="25:30">
      <c r="Y1589">
        <f>游戏总表!F1589</f>
        <v>46.72</v>
      </c>
      <c r="Z1589" s="24">
        <f>IF(游戏总表!I1589&gt;0,LOG(游戏总表!I1589,10),"")</f>
        <v>2.7505083948513462</v>
      </c>
      <c r="AA1589" s="24" t="str">
        <f>IF(AND(游戏总表!I1589&gt;0,游戏总表!Q1589="高热度（&gt;198）"),LOG(游戏总表!I1589,10),"")</f>
        <v/>
      </c>
      <c r="AB1589" s="24">
        <f>IF(AND(游戏总表!I1589&gt;0,游戏总表!Q1589="低热度（≤198）"),LOG(游戏总表!I1589,10),"")</f>
        <v>2.7505083948513462</v>
      </c>
      <c r="AC1589" s="24" t="str">
        <f>IF(AND(游戏总表!I1589&gt;0,游戏总表!R1589="全年龄"),LOG(游戏总表!I1589,10),"")</f>
        <v/>
      </c>
      <c r="AD1589" s="24">
        <f>IF(AND(游戏总表!I1589&gt;0,游戏总表!R1589="非全年龄"),LOG(游戏总表!I1589,10),"")</f>
        <v>2.7505083948513462</v>
      </c>
    </row>
    <row r="1590" spans="25:30">
      <c r="Y1590">
        <f>游戏总表!F1590</f>
        <v>46.72</v>
      </c>
      <c r="Z1590" s="24">
        <f>IF(游戏总表!I1590&gt;0,LOG(游戏总表!I1590,10),"")</f>
        <v>2.7092699609758304</v>
      </c>
      <c r="AA1590" s="24" t="str">
        <f>IF(AND(游戏总表!I1590&gt;0,游戏总表!Q1590="高热度（&gt;198）"),LOG(游戏总表!I1590,10),"")</f>
        <v/>
      </c>
      <c r="AB1590" s="24">
        <f>IF(AND(游戏总表!I1590&gt;0,游戏总表!Q1590="低热度（≤198）"),LOG(游戏总表!I1590,10),"")</f>
        <v>2.7092699609758304</v>
      </c>
      <c r="AC1590" s="24">
        <f>IF(AND(游戏总表!I1590&gt;0,游戏总表!R1590="全年龄"),LOG(游戏总表!I1590,10),"")</f>
        <v>2.7092699609758304</v>
      </c>
      <c r="AD1590" s="24" t="str">
        <f>IF(AND(游戏总表!I1590&gt;0,游戏总表!R1590="非全年龄"),LOG(游戏总表!I1590,10),"")</f>
        <v/>
      </c>
    </row>
    <row r="1591" spans="25:30">
      <c r="Y1591">
        <f>游戏总表!F1591</f>
        <v>46.69</v>
      </c>
      <c r="Z1591" s="24">
        <f>IF(游戏总表!I1591&gt;0,LOG(游戏总表!I1591,10),"")</f>
        <v>2.1205739312058496</v>
      </c>
      <c r="AA1591" s="24" t="str">
        <f>IF(AND(游戏总表!I1591&gt;0,游戏总表!Q1591="高热度（&gt;198）"),LOG(游戏总表!I1591,10),"")</f>
        <v/>
      </c>
      <c r="AB1591" s="24">
        <f>IF(AND(游戏总表!I1591&gt;0,游戏总表!Q1591="低热度（≤198）"),LOG(游戏总表!I1591,10),"")</f>
        <v>2.1205739312058496</v>
      </c>
      <c r="AC1591" s="24" t="str">
        <f>IF(AND(游戏总表!I1591&gt;0,游戏总表!R1591="全年龄"),LOG(游戏总表!I1591,10),"")</f>
        <v/>
      </c>
      <c r="AD1591" s="24">
        <f>IF(AND(游戏总表!I1591&gt;0,游戏总表!R1591="非全年龄"),LOG(游戏总表!I1591,10),"")</f>
        <v>2.1205739312058496</v>
      </c>
    </row>
    <row r="1592" spans="25:30">
      <c r="Y1592">
        <f>游戏总表!F1592</f>
        <v>46.62</v>
      </c>
      <c r="Z1592" s="24">
        <f>IF(游戏总表!I1592&gt;0,LOG(游戏总表!I1592,10),"")</f>
        <v>3.0565237240791001</v>
      </c>
      <c r="AA1592" s="24" t="str">
        <f>IF(AND(游戏总表!I1592&gt;0,游戏总表!Q1592="高热度（&gt;198）"),LOG(游戏总表!I1592,10),"")</f>
        <v/>
      </c>
      <c r="AB1592" s="24">
        <f>IF(AND(游戏总表!I1592&gt;0,游戏总表!Q1592="低热度（≤198）"),LOG(游戏总表!I1592,10),"")</f>
        <v>3.0565237240791001</v>
      </c>
      <c r="AC1592" s="24">
        <f>IF(AND(游戏总表!I1592&gt;0,游戏总表!R1592="全年龄"),LOG(游戏总表!I1592,10),"")</f>
        <v>3.0565237240791001</v>
      </c>
      <c r="AD1592" s="24" t="str">
        <f>IF(AND(游戏总表!I1592&gt;0,游戏总表!R1592="非全年龄"),LOG(游戏总表!I1592,10),"")</f>
        <v/>
      </c>
    </row>
    <row r="1593" spans="25:30">
      <c r="Y1593">
        <f>游戏总表!F1593</f>
        <v>46.62</v>
      </c>
      <c r="Z1593" s="24">
        <f>IF(游戏总表!I1593&gt;0,LOG(游戏总表!I1593,10),"")</f>
        <v>3.1338581252033344</v>
      </c>
      <c r="AA1593" s="24" t="str">
        <f>IF(AND(游戏总表!I1593&gt;0,游戏总表!Q1593="高热度（&gt;198）"),LOG(游戏总表!I1593,10),"")</f>
        <v/>
      </c>
      <c r="AB1593" s="24">
        <f>IF(AND(游戏总表!I1593&gt;0,游戏总表!Q1593="低热度（≤198）"),LOG(游戏总表!I1593,10),"")</f>
        <v>3.1338581252033344</v>
      </c>
      <c r="AC1593" s="24">
        <f>IF(AND(游戏总表!I1593&gt;0,游戏总表!R1593="全年龄"),LOG(游戏总表!I1593,10),"")</f>
        <v>3.1338581252033344</v>
      </c>
      <c r="AD1593" s="24" t="str">
        <f>IF(AND(游戏总表!I1593&gt;0,游戏总表!R1593="非全年龄"),LOG(游戏总表!I1593,10),"")</f>
        <v/>
      </c>
    </row>
    <row r="1594" spans="25:30">
      <c r="Y1594">
        <f>游戏总表!F1594</f>
        <v>46.62</v>
      </c>
      <c r="Z1594" s="24">
        <f>IF(游戏总表!I1594&gt;0,LOG(游戏总表!I1594,10),"")</f>
        <v>3.0102999566398116</v>
      </c>
      <c r="AA1594" s="24" t="str">
        <f>IF(AND(游戏总表!I1594&gt;0,游戏总表!Q1594="高热度（&gt;198）"),LOG(游戏总表!I1594,10),"")</f>
        <v/>
      </c>
      <c r="AB1594" s="24">
        <f>IF(AND(游戏总表!I1594&gt;0,游戏总表!Q1594="低热度（≤198）"),LOG(游戏总表!I1594,10),"")</f>
        <v>3.0102999566398116</v>
      </c>
      <c r="AC1594" s="24" t="str">
        <f>IF(AND(游戏总表!I1594&gt;0,游戏总表!R1594="全年龄"),LOG(游戏总表!I1594,10),"")</f>
        <v/>
      </c>
      <c r="AD1594" s="24">
        <f>IF(AND(游戏总表!I1594&gt;0,游戏总表!R1594="非全年龄"),LOG(游戏总表!I1594,10),"")</f>
        <v>3.0102999566398116</v>
      </c>
    </row>
    <row r="1595" spans="25:30">
      <c r="Y1595">
        <f>游戏总表!F1595</f>
        <v>46.59</v>
      </c>
      <c r="Z1595" s="24">
        <f>IF(游戏总表!I1595&gt;0,LOG(游戏总表!I1595,10),"")</f>
        <v>2.7656685547590136</v>
      </c>
      <c r="AA1595" s="24" t="str">
        <f>IF(AND(游戏总表!I1595&gt;0,游戏总表!Q1595="高热度（&gt;198）"),LOG(游戏总表!I1595,10),"")</f>
        <v/>
      </c>
      <c r="AB1595" s="24">
        <f>IF(AND(游戏总表!I1595&gt;0,游戏总表!Q1595="低热度（≤198）"),LOG(游戏总表!I1595,10),"")</f>
        <v>2.7656685547590136</v>
      </c>
      <c r="AC1595" s="24">
        <f>IF(AND(游戏总表!I1595&gt;0,游戏总表!R1595="全年龄"),LOG(游戏总表!I1595,10),"")</f>
        <v>2.7656685547590136</v>
      </c>
      <c r="AD1595" s="24" t="str">
        <f>IF(AND(游戏总表!I1595&gt;0,游戏总表!R1595="非全年龄"),LOG(游戏总表!I1595,10),"")</f>
        <v/>
      </c>
    </row>
    <row r="1596" spans="25:30">
      <c r="Y1596">
        <f>游戏总表!F1596</f>
        <v>46.59</v>
      </c>
      <c r="Z1596" s="24">
        <f>IF(游戏总表!I1596&gt;0,LOG(游戏总表!I1596,10),"")</f>
        <v>2.6253124509616739</v>
      </c>
      <c r="AA1596" s="24" t="str">
        <f>IF(AND(游戏总表!I1596&gt;0,游戏总表!Q1596="高热度（&gt;198）"),LOG(游戏总表!I1596,10),"")</f>
        <v/>
      </c>
      <c r="AB1596" s="24">
        <f>IF(AND(游戏总表!I1596&gt;0,游戏总表!Q1596="低热度（≤198）"),LOG(游戏总表!I1596,10),"")</f>
        <v>2.6253124509616739</v>
      </c>
      <c r="AC1596" s="24" t="str">
        <f>IF(AND(游戏总表!I1596&gt;0,游戏总表!R1596="全年龄"),LOG(游戏总表!I1596,10),"")</f>
        <v/>
      </c>
      <c r="AD1596" s="24">
        <f>IF(AND(游戏总表!I1596&gt;0,游戏总表!R1596="非全年龄"),LOG(游戏总表!I1596,10),"")</f>
        <v>2.6253124509616739</v>
      </c>
    </row>
    <row r="1597" spans="25:30">
      <c r="Y1597">
        <f>游戏总表!F1597</f>
        <v>46.55</v>
      </c>
      <c r="Z1597" s="24">
        <f>IF(游戏总表!I1597&gt;0,LOG(游戏总表!I1597,10),"")</f>
        <v>3.0666985504229949</v>
      </c>
      <c r="AA1597" s="24" t="str">
        <f>IF(AND(游戏总表!I1597&gt;0,游戏总表!Q1597="高热度（&gt;198）"),LOG(游戏总表!I1597,10),"")</f>
        <v/>
      </c>
      <c r="AB1597" s="24">
        <f>IF(AND(游戏总表!I1597&gt;0,游戏总表!Q1597="低热度（≤198）"),LOG(游戏总表!I1597,10),"")</f>
        <v>3.0666985504229949</v>
      </c>
      <c r="AC1597" s="24" t="str">
        <f>IF(AND(游戏总表!I1597&gt;0,游戏总表!R1597="全年龄"),LOG(游戏总表!I1597,10),"")</f>
        <v/>
      </c>
      <c r="AD1597" s="24">
        <f>IF(AND(游戏总表!I1597&gt;0,游戏总表!R1597="非全年龄"),LOG(游戏总表!I1597,10),"")</f>
        <v>3.0666985504229949</v>
      </c>
    </row>
    <row r="1598" spans="25:30">
      <c r="Y1598">
        <f>游戏总表!F1598</f>
        <v>46.55</v>
      </c>
      <c r="Z1598" s="24">
        <f>IF(游戏总表!I1598&gt;0,LOG(游戏总表!I1598,10),"")</f>
        <v>2.6483600109809311</v>
      </c>
      <c r="AA1598" s="24" t="str">
        <f>IF(AND(游戏总表!I1598&gt;0,游戏总表!Q1598="高热度（&gt;198）"),LOG(游戏总表!I1598,10),"")</f>
        <v/>
      </c>
      <c r="AB1598" s="24">
        <f>IF(AND(游戏总表!I1598&gt;0,游戏总表!Q1598="低热度（≤198）"),LOG(游戏总表!I1598,10),"")</f>
        <v>2.6483600109809311</v>
      </c>
      <c r="AC1598" s="24" t="str">
        <f>IF(AND(游戏总表!I1598&gt;0,游戏总表!R1598="全年龄"),LOG(游戏总表!I1598,10),"")</f>
        <v/>
      </c>
      <c r="AD1598" s="24">
        <f>IF(AND(游戏总表!I1598&gt;0,游戏总表!R1598="非全年龄"),LOG(游戏总表!I1598,10),"")</f>
        <v>2.6483600109809311</v>
      </c>
    </row>
    <row r="1599" spans="25:30">
      <c r="Y1599">
        <f>游戏总表!F1599</f>
        <v>46.55</v>
      </c>
      <c r="Z1599" s="24">
        <f>IF(游戏总表!I1599&gt;0,LOG(游戏总表!I1599,10),"")</f>
        <v>2.3222192947339191</v>
      </c>
      <c r="AA1599" s="24" t="str">
        <f>IF(AND(游戏总表!I1599&gt;0,游戏总表!Q1599="高热度（&gt;198）"),LOG(游戏总表!I1599,10),"")</f>
        <v/>
      </c>
      <c r="AB1599" s="24">
        <f>IF(AND(游戏总表!I1599&gt;0,游戏总表!Q1599="低热度（≤198）"),LOG(游戏总表!I1599,10),"")</f>
        <v>2.3222192947339191</v>
      </c>
      <c r="AC1599" s="24" t="str">
        <f>IF(AND(游戏总表!I1599&gt;0,游戏总表!R1599="全年龄"),LOG(游戏总表!I1599,10),"")</f>
        <v/>
      </c>
      <c r="AD1599" s="24">
        <f>IF(AND(游戏总表!I1599&gt;0,游戏总表!R1599="非全年龄"),LOG(游戏总表!I1599,10),"")</f>
        <v>2.3222192947339191</v>
      </c>
    </row>
    <row r="1600" spans="25:30">
      <c r="Y1600">
        <f>游戏总表!F1600</f>
        <v>46.52</v>
      </c>
      <c r="Z1600" s="24">
        <f>IF(游戏总表!I1600&gt;0,LOG(游戏总表!I1600,10),"")</f>
        <v>3.7009631781595491</v>
      </c>
      <c r="AA1600" s="24" t="str">
        <f>IF(AND(游戏总表!I1600&gt;0,游戏总表!Q1600="高热度（&gt;198）"),LOG(游戏总表!I1600,10),"")</f>
        <v/>
      </c>
      <c r="AB1600" s="24">
        <f>IF(AND(游戏总表!I1600&gt;0,游戏总表!Q1600="低热度（≤198）"),LOG(游戏总表!I1600,10),"")</f>
        <v>3.7009631781595491</v>
      </c>
      <c r="AC1600" s="24" t="str">
        <f>IF(AND(游戏总表!I1600&gt;0,游戏总表!R1600="全年龄"),LOG(游戏总表!I1600,10),"")</f>
        <v/>
      </c>
      <c r="AD1600" s="24">
        <f>IF(AND(游戏总表!I1600&gt;0,游戏总表!R1600="非全年龄"),LOG(游戏总表!I1600,10),"")</f>
        <v>3.7009631781595491</v>
      </c>
    </row>
    <row r="1601" spans="25:30">
      <c r="Y1601">
        <f>游戏总表!F1601</f>
        <v>46.52</v>
      </c>
      <c r="Z1601" s="24">
        <f>IF(游戏总表!I1601&gt;0,LOG(游戏总表!I1601,10),"")</f>
        <v>0</v>
      </c>
      <c r="AA1601" s="24" t="str">
        <f>IF(AND(游戏总表!I1601&gt;0,游戏总表!Q1601="高热度（&gt;198）"),LOG(游戏总表!I1601,10),"")</f>
        <v/>
      </c>
      <c r="AB1601" s="24">
        <f>IF(AND(游戏总表!I1601&gt;0,游戏总表!Q1601="低热度（≤198）"),LOG(游戏总表!I1601,10),"")</f>
        <v>0</v>
      </c>
      <c r="AC1601" s="24">
        <f>IF(AND(游戏总表!I1601&gt;0,游戏总表!R1601="全年龄"),LOG(游戏总表!I1601,10),"")</f>
        <v>0</v>
      </c>
      <c r="AD1601" s="24" t="str">
        <f>IF(AND(游戏总表!I1601&gt;0,游戏总表!R1601="非全年龄"),LOG(游戏总表!I1601,10),"")</f>
        <v/>
      </c>
    </row>
    <row r="1602" spans="25:30">
      <c r="Y1602">
        <f>游戏总表!F1602</f>
        <v>46.49</v>
      </c>
      <c r="Z1602" s="24">
        <f>IF(游戏总表!I1602&gt;0,LOG(游戏总表!I1602,10),"")</f>
        <v>3.5920656704322464</v>
      </c>
      <c r="AA1602" s="24">
        <f>IF(AND(游戏总表!I1602&gt;0,游戏总表!Q1602="高热度（&gt;198）"),LOG(游戏总表!I1602,10),"")</f>
        <v>3.5920656704322464</v>
      </c>
      <c r="AB1602" s="24" t="str">
        <f>IF(AND(游戏总表!I1602&gt;0,游戏总表!Q1602="低热度（≤198）"),LOG(游戏总表!I1602,10),"")</f>
        <v/>
      </c>
      <c r="AC1602" s="24">
        <f>IF(AND(游戏总表!I1602&gt;0,游戏总表!R1602="全年龄"),LOG(游戏总表!I1602,10),"")</f>
        <v>3.5920656704322464</v>
      </c>
      <c r="AD1602" s="24" t="str">
        <f>IF(AND(游戏总表!I1602&gt;0,游戏总表!R1602="非全年龄"),LOG(游戏总表!I1602,10),"")</f>
        <v/>
      </c>
    </row>
    <row r="1603" spans="25:30">
      <c r="Y1603">
        <f>游戏总表!F1603</f>
        <v>46.49</v>
      </c>
      <c r="Z1603" s="24">
        <f>IF(游戏总表!I1603&gt;0,LOG(游戏总表!I1603,10),"")</f>
        <v>2.9831750720378127</v>
      </c>
      <c r="AA1603" s="24" t="str">
        <f>IF(AND(游戏总表!I1603&gt;0,游戏总表!Q1603="高热度（&gt;198）"),LOG(游戏总表!I1603,10),"")</f>
        <v/>
      </c>
      <c r="AB1603" s="24">
        <f>IF(AND(游戏总表!I1603&gt;0,游戏总表!Q1603="低热度（≤198）"),LOG(游戏总表!I1603,10),"")</f>
        <v>2.9831750720378127</v>
      </c>
      <c r="AC1603" s="24">
        <f>IF(AND(游戏总表!I1603&gt;0,游戏总表!R1603="全年龄"),LOG(游戏总表!I1603,10),"")</f>
        <v>2.9831750720378127</v>
      </c>
      <c r="AD1603" s="24" t="str">
        <f>IF(AND(游戏总表!I1603&gt;0,游戏总表!R1603="非全年龄"),LOG(游戏总表!I1603,10),"")</f>
        <v/>
      </c>
    </row>
    <row r="1604" spans="25:30">
      <c r="Y1604">
        <f>游戏总表!F1604</f>
        <v>46.49</v>
      </c>
      <c r="Z1604" s="24">
        <f>IF(游戏总表!I1604&gt;0,LOG(游戏总表!I1604,10),"")</f>
        <v>3.5503506723016147</v>
      </c>
      <c r="AA1604" s="24" t="str">
        <f>IF(AND(游戏总表!I1604&gt;0,游戏总表!Q1604="高热度（&gt;198）"),LOG(游戏总表!I1604,10),"")</f>
        <v/>
      </c>
      <c r="AB1604" s="24">
        <f>IF(AND(游戏总表!I1604&gt;0,游戏总表!Q1604="低热度（≤198）"),LOG(游戏总表!I1604,10),"")</f>
        <v>3.5503506723016147</v>
      </c>
      <c r="AC1604" s="24">
        <f>IF(AND(游戏总表!I1604&gt;0,游戏总表!R1604="全年龄"),LOG(游戏总表!I1604,10),"")</f>
        <v>3.5503506723016147</v>
      </c>
      <c r="AD1604" s="24" t="str">
        <f>IF(AND(游戏总表!I1604&gt;0,游戏总表!R1604="非全年龄"),LOG(游戏总表!I1604,10),"")</f>
        <v/>
      </c>
    </row>
    <row r="1605" spans="25:30">
      <c r="Y1605">
        <f>游戏总表!F1605</f>
        <v>46.46</v>
      </c>
      <c r="Z1605" s="24">
        <f>IF(游戏总表!I1605&gt;0,LOG(游戏总表!I1605,10),"")</f>
        <v>3.8566684836115348</v>
      </c>
      <c r="AA1605" s="24">
        <f>IF(AND(游戏总表!I1605&gt;0,游戏总表!Q1605="高热度（&gt;198）"),LOG(游戏总表!I1605,10),"")</f>
        <v>3.8566684836115348</v>
      </c>
      <c r="AB1605" s="24" t="str">
        <f>IF(AND(游戏总表!I1605&gt;0,游戏总表!Q1605="低热度（≤198）"),LOG(游戏总表!I1605,10),"")</f>
        <v/>
      </c>
      <c r="AC1605" s="24">
        <f>IF(AND(游戏总表!I1605&gt;0,游戏总表!R1605="全年龄"),LOG(游戏总表!I1605,10),"")</f>
        <v>3.8566684836115348</v>
      </c>
      <c r="AD1605" s="24" t="str">
        <f>IF(AND(游戏总表!I1605&gt;0,游戏总表!R1605="非全年龄"),LOG(游戏总表!I1605,10),"")</f>
        <v/>
      </c>
    </row>
    <row r="1606" spans="25:30">
      <c r="Y1606">
        <f>游戏总表!F1606</f>
        <v>46.42</v>
      </c>
      <c r="Z1606" s="24">
        <f>IF(游戏总表!I1606&gt;0,LOG(游戏总表!I1606,10),"")</f>
        <v>2.6020599913279621</v>
      </c>
      <c r="AA1606" s="24" t="str">
        <f>IF(AND(游戏总表!I1606&gt;0,游戏总表!Q1606="高热度（&gt;198）"),LOG(游戏总表!I1606,10),"")</f>
        <v/>
      </c>
      <c r="AB1606" s="24">
        <f>IF(AND(游戏总表!I1606&gt;0,游戏总表!Q1606="低热度（≤198）"),LOG(游戏总表!I1606,10),"")</f>
        <v>2.6020599913279621</v>
      </c>
      <c r="AC1606" s="24">
        <f>IF(AND(游戏总表!I1606&gt;0,游戏总表!R1606="全年龄"),LOG(游戏总表!I1606,10),"")</f>
        <v>2.6020599913279621</v>
      </c>
      <c r="AD1606" s="24" t="str">
        <f>IF(AND(游戏总表!I1606&gt;0,游戏总表!R1606="非全年龄"),LOG(游戏总表!I1606,10),"")</f>
        <v/>
      </c>
    </row>
    <row r="1607" spans="25:30">
      <c r="Y1607">
        <f>游戏总表!F1607</f>
        <v>46.39</v>
      </c>
      <c r="Z1607" s="24">
        <f>IF(游戏总表!I1607&gt;0,LOG(游戏总表!I1607,10),"")</f>
        <v>2.7355988996981795</v>
      </c>
      <c r="AA1607" s="24" t="str">
        <f>IF(AND(游戏总表!I1607&gt;0,游戏总表!Q1607="高热度（&gt;198）"),LOG(游戏总表!I1607,10),"")</f>
        <v/>
      </c>
      <c r="AB1607" s="24">
        <f>IF(AND(游戏总表!I1607&gt;0,游戏总表!Q1607="低热度（≤198）"),LOG(游戏总表!I1607,10),"")</f>
        <v>2.7355988996981795</v>
      </c>
      <c r="AC1607" s="24" t="str">
        <f>IF(AND(游戏总表!I1607&gt;0,游戏总表!R1607="全年龄"),LOG(游戏总表!I1607,10),"")</f>
        <v/>
      </c>
      <c r="AD1607" s="24">
        <f>IF(AND(游戏总表!I1607&gt;0,游戏总表!R1607="非全年龄"),LOG(游戏总表!I1607,10),"")</f>
        <v>2.7355988996981795</v>
      </c>
    </row>
    <row r="1608" spans="25:30">
      <c r="Y1608">
        <f>游戏总表!F1608</f>
        <v>46.39</v>
      </c>
      <c r="Z1608" s="24">
        <f>IF(游戏总表!I1608&gt;0,LOG(游戏总表!I1608,10),"")</f>
        <v>5.8199523750459203</v>
      </c>
      <c r="AA1608" s="24">
        <f>IF(AND(游戏总表!I1608&gt;0,游戏总表!Q1608="高热度（&gt;198）"),LOG(游戏总表!I1608,10),"")</f>
        <v>5.8199523750459203</v>
      </c>
      <c r="AB1608" s="24" t="str">
        <f>IF(AND(游戏总表!I1608&gt;0,游戏总表!Q1608="低热度（≤198）"),LOG(游戏总表!I1608,10),"")</f>
        <v/>
      </c>
      <c r="AC1608" s="24">
        <f>IF(AND(游戏总表!I1608&gt;0,游戏总表!R1608="全年龄"),LOG(游戏总表!I1608,10),"")</f>
        <v>5.8199523750459203</v>
      </c>
      <c r="AD1608" s="24" t="str">
        <f>IF(AND(游戏总表!I1608&gt;0,游戏总表!R1608="非全年龄"),LOG(游戏总表!I1608,10),"")</f>
        <v/>
      </c>
    </row>
    <row r="1609" spans="25:30">
      <c r="Y1609">
        <f>游戏总表!F1609</f>
        <v>46.32</v>
      </c>
      <c r="Z1609" s="24">
        <f>IF(游戏总表!I1609&gt;0,LOG(游戏总表!I1609,10),"")</f>
        <v>3.7464785099300304</v>
      </c>
      <c r="AA1609" s="24" t="str">
        <f>IF(AND(游戏总表!I1609&gt;0,游戏总表!Q1609="高热度（&gt;198）"),LOG(游戏总表!I1609,10),"")</f>
        <v/>
      </c>
      <c r="AB1609" s="24">
        <f>IF(AND(游戏总表!I1609&gt;0,游戏总表!Q1609="低热度（≤198）"),LOG(游戏总表!I1609,10),"")</f>
        <v>3.7464785099300304</v>
      </c>
      <c r="AC1609" s="24">
        <f>IF(AND(游戏总表!I1609&gt;0,游戏总表!R1609="全年龄"),LOG(游戏总表!I1609,10),"")</f>
        <v>3.7464785099300304</v>
      </c>
      <c r="AD1609" s="24" t="str">
        <f>IF(AND(游戏总表!I1609&gt;0,游戏总表!R1609="非全年龄"),LOG(游戏总表!I1609,10),"")</f>
        <v/>
      </c>
    </row>
    <row r="1610" spans="25:30">
      <c r="Y1610">
        <f>游戏总表!F1610</f>
        <v>46.32</v>
      </c>
      <c r="Z1610" s="24">
        <f>IF(游戏总表!I1610&gt;0,LOG(游戏总表!I1610,10),"")</f>
        <v>0</v>
      </c>
      <c r="AA1610" s="24" t="str">
        <f>IF(AND(游戏总表!I1610&gt;0,游戏总表!Q1610="高热度（&gt;198）"),LOG(游戏总表!I1610,10),"")</f>
        <v/>
      </c>
      <c r="AB1610" s="24">
        <f>IF(AND(游戏总表!I1610&gt;0,游戏总表!Q1610="低热度（≤198）"),LOG(游戏总表!I1610,10),"")</f>
        <v>0</v>
      </c>
      <c r="AC1610" s="24">
        <f>IF(AND(游戏总表!I1610&gt;0,游戏总表!R1610="全年龄"),LOG(游戏总表!I1610,10),"")</f>
        <v>0</v>
      </c>
      <c r="AD1610" s="24" t="str">
        <f>IF(AND(游戏总表!I1610&gt;0,游戏总表!R1610="非全年龄"),LOG(游戏总表!I1610,10),"")</f>
        <v/>
      </c>
    </row>
    <row r="1611" spans="25:30">
      <c r="Y1611">
        <f>游戏总表!F1611</f>
        <v>46.32</v>
      </c>
      <c r="Z1611" s="24">
        <f>IF(游戏总表!I1611&gt;0,LOG(游戏总表!I1611,10),"")</f>
        <v>3.9963803132334097</v>
      </c>
      <c r="AA1611" s="24">
        <f>IF(AND(游戏总表!I1611&gt;0,游戏总表!Q1611="高热度（&gt;198）"),LOG(游戏总表!I1611,10),"")</f>
        <v>3.9963803132334097</v>
      </c>
      <c r="AB1611" s="24" t="str">
        <f>IF(AND(游戏总表!I1611&gt;0,游戏总表!Q1611="低热度（≤198）"),LOG(游戏总表!I1611,10),"")</f>
        <v/>
      </c>
      <c r="AC1611" s="24">
        <f>IF(AND(游戏总表!I1611&gt;0,游戏总表!R1611="全年龄"),LOG(游戏总表!I1611,10),"")</f>
        <v>3.9963803132334097</v>
      </c>
      <c r="AD1611" s="24" t="str">
        <f>IF(AND(游戏总表!I1611&gt;0,游戏总表!R1611="非全年龄"),LOG(游戏总表!I1611,10),"")</f>
        <v/>
      </c>
    </row>
    <row r="1612" spans="25:30">
      <c r="Y1612">
        <f>游戏总表!F1612</f>
        <v>46.29</v>
      </c>
      <c r="Z1612" s="24">
        <f>IF(游戏总表!I1612&gt;0,LOG(游戏总表!I1612,10),"")</f>
        <v>2.4756711883244296</v>
      </c>
      <c r="AA1612" s="24" t="str">
        <f>IF(AND(游戏总表!I1612&gt;0,游戏总表!Q1612="高热度（&gt;198）"),LOG(游戏总表!I1612,10),"")</f>
        <v/>
      </c>
      <c r="AB1612" s="24">
        <f>IF(AND(游戏总表!I1612&gt;0,游戏总表!Q1612="低热度（≤198）"),LOG(游戏总表!I1612,10),"")</f>
        <v>2.4756711883244296</v>
      </c>
      <c r="AC1612" s="24">
        <f>IF(AND(游戏总表!I1612&gt;0,游戏总表!R1612="全年龄"),LOG(游戏总表!I1612,10),"")</f>
        <v>2.4756711883244296</v>
      </c>
      <c r="AD1612" s="24" t="str">
        <f>IF(AND(游戏总表!I1612&gt;0,游戏总表!R1612="非全年龄"),LOG(游戏总表!I1612,10),"")</f>
        <v/>
      </c>
    </row>
    <row r="1613" spans="25:30">
      <c r="Y1613">
        <f>游戏总表!F1613</f>
        <v>46.29</v>
      </c>
      <c r="Z1613" s="24">
        <f>IF(游戏总表!I1613&gt;0,LOG(游戏总表!I1613,10),"")</f>
        <v>2.7944880466591693</v>
      </c>
      <c r="AA1613" s="24" t="str">
        <f>IF(AND(游戏总表!I1613&gt;0,游戏总表!Q1613="高热度（&gt;198）"),LOG(游戏总表!I1613,10),"")</f>
        <v/>
      </c>
      <c r="AB1613" s="24">
        <f>IF(AND(游戏总表!I1613&gt;0,游戏总表!Q1613="低热度（≤198）"),LOG(游戏总表!I1613,10),"")</f>
        <v>2.7944880466591693</v>
      </c>
      <c r="AC1613" s="24" t="str">
        <f>IF(AND(游戏总表!I1613&gt;0,游戏总表!R1613="全年龄"),LOG(游戏总表!I1613,10),"")</f>
        <v/>
      </c>
      <c r="AD1613" s="24">
        <f>IF(AND(游戏总表!I1613&gt;0,游戏总表!R1613="非全年龄"),LOG(游戏总表!I1613,10),"")</f>
        <v>2.7944880466591693</v>
      </c>
    </row>
    <row r="1614" spans="25:30">
      <c r="Y1614">
        <f>游戏总表!F1614</f>
        <v>46.29</v>
      </c>
      <c r="Z1614" s="24">
        <f>IF(游戏总表!I1614&gt;0,LOG(游戏总表!I1614,10),"")</f>
        <v>5.2451152052448107</v>
      </c>
      <c r="AA1614" s="24">
        <f>IF(AND(游戏总表!I1614&gt;0,游戏总表!Q1614="高热度（&gt;198）"),LOG(游戏总表!I1614,10),"")</f>
        <v>5.2451152052448107</v>
      </c>
      <c r="AB1614" s="24" t="str">
        <f>IF(AND(游戏总表!I1614&gt;0,游戏总表!Q1614="低热度（≤198）"),LOG(游戏总表!I1614,10),"")</f>
        <v/>
      </c>
      <c r="AC1614" s="24" t="str">
        <f>IF(AND(游戏总表!I1614&gt;0,游戏总表!R1614="全年龄"),LOG(游戏总表!I1614,10),"")</f>
        <v/>
      </c>
      <c r="AD1614" s="24">
        <f>IF(AND(游戏总表!I1614&gt;0,游戏总表!R1614="非全年龄"),LOG(游戏总表!I1614,10),"")</f>
        <v>5.2451152052448107</v>
      </c>
    </row>
    <row r="1615" spans="25:30">
      <c r="Y1615">
        <f>游戏总表!F1615</f>
        <v>46.29</v>
      </c>
      <c r="Z1615" s="24">
        <f>IF(游戏总表!I1615&gt;0,LOG(游戏总表!I1615,10),"")</f>
        <v>3.6744018128452818</v>
      </c>
      <c r="AA1615" s="24" t="str">
        <f>IF(AND(游戏总表!I1615&gt;0,游戏总表!Q1615="高热度（&gt;198）"),LOG(游戏总表!I1615,10),"")</f>
        <v/>
      </c>
      <c r="AB1615" s="24">
        <f>IF(AND(游戏总表!I1615&gt;0,游戏总表!Q1615="低热度（≤198）"),LOG(游戏总表!I1615,10),"")</f>
        <v>3.6744018128452818</v>
      </c>
      <c r="AC1615" s="24">
        <f>IF(AND(游戏总表!I1615&gt;0,游戏总表!R1615="全年龄"),LOG(游戏总表!I1615,10),"")</f>
        <v>3.6744018128452818</v>
      </c>
      <c r="AD1615" s="24" t="str">
        <f>IF(AND(游戏总表!I1615&gt;0,游戏总表!R1615="非全年龄"),LOG(游戏总表!I1615,10),"")</f>
        <v/>
      </c>
    </row>
    <row r="1616" spans="25:30">
      <c r="Y1616">
        <f>游戏总表!F1616</f>
        <v>46.26</v>
      </c>
      <c r="Z1616" s="24">
        <f>IF(游戏总表!I1616&gt;0,LOG(游戏总表!I1616,10),"")</f>
        <v>2.7323937598229686</v>
      </c>
      <c r="AA1616" s="24" t="str">
        <f>IF(AND(游戏总表!I1616&gt;0,游戏总表!Q1616="高热度（&gt;198）"),LOG(游戏总表!I1616,10),"")</f>
        <v/>
      </c>
      <c r="AB1616" s="24">
        <f>IF(AND(游戏总表!I1616&gt;0,游戏总表!Q1616="低热度（≤198）"),LOG(游戏总表!I1616,10),"")</f>
        <v>2.7323937598229686</v>
      </c>
      <c r="AC1616" s="24">
        <f>IF(AND(游戏总表!I1616&gt;0,游戏总表!R1616="全年龄"),LOG(游戏总表!I1616,10),"")</f>
        <v>2.7323937598229686</v>
      </c>
      <c r="AD1616" s="24" t="str">
        <f>IF(AND(游戏总表!I1616&gt;0,游戏总表!R1616="非全年龄"),LOG(游戏总表!I1616,10),"")</f>
        <v/>
      </c>
    </row>
    <row r="1617" spans="25:30">
      <c r="Y1617">
        <f>游戏总表!F1617</f>
        <v>46.26</v>
      </c>
      <c r="Z1617" s="24">
        <f>IF(游戏总表!I1617&gt;0,LOG(游戏总表!I1617,10),"")</f>
        <v>4.0347086513410684</v>
      </c>
      <c r="AA1617" s="24" t="str">
        <f>IF(AND(游戏总表!I1617&gt;0,游戏总表!Q1617="高热度（&gt;198）"),LOG(游戏总表!I1617,10),"")</f>
        <v/>
      </c>
      <c r="AB1617" s="24">
        <f>IF(AND(游戏总表!I1617&gt;0,游戏总表!Q1617="低热度（≤198）"),LOG(游戏总表!I1617,10),"")</f>
        <v>4.0347086513410684</v>
      </c>
      <c r="AC1617" s="24">
        <f>IF(AND(游戏总表!I1617&gt;0,游戏总表!R1617="全年龄"),LOG(游戏总表!I1617,10),"")</f>
        <v>4.0347086513410684</v>
      </c>
      <c r="AD1617" s="24" t="str">
        <f>IF(AND(游戏总表!I1617&gt;0,游戏总表!R1617="非全年龄"),LOG(游戏总表!I1617,10),"")</f>
        <v/>
      </c>
    </row>
    <row r="1618" spans="25:30">
      <c r="Y1618">
        <f>游戏总表!F1618</f>
        <v>46.26</v>
      </c>
      <c r="Z1618" s="24">
        <f>IF(游戏总表!I1618&gt;0,LOG(游戏总表!I1618,10),"")</f>
        <v>4.7223047868743278</v>
      </c>
      <c r="AA1618" s="24">
        <f>IF(AND(游戏总表!I1618&gt;0,游戏总表!Q1618="高热度（&gt;198）"),LOG(游戏总表!I1618,10),"")</f>
        <v>4.7223047868743278</v>
      </c>
      <c r="AB1618" s="24" t="str">
        <f>IF(AND(游戏总表!I1618&gt;0,游戏总表!Q1618="低热度（≤198）"),LOG(游戏总表!I1618,10),"")</f>
        <v/>
      </c>
      <c r="AC1618" s="24">
        <f>IF(AND(游戏总表!I1618&gt;0,游戏总表!R1618="全年龄"),LOG(游戏总表!I1618,10),"")</f>
        <v>4.7223047868743278</v>
      </c>
      <c r="AD1618" s="24" t="str">
        <f>IF(AND(游戏总表!I1618&gt;0,游戏总表!R1618="非全年龄"),LOG(游戏总表!I1618,10),"")</f>
        <v/>
      </c>
    </row>
    <row r="1619" spans="25:30">
      <c r="Y1619">
        <f>游戏总表!F1619</f>
        <v>46.26</v>
      </c>
      <c r="Z1619" s="24">
        <f>IF(游戏总表!I1619&gt;0,LOG(游戏总表!I1619,10),"")</f>
        <v>2.5327543789924976</v>
      </c>
      <c r="AA1619" s="24" t="str">
        <f>IF(AND(游戏总表!I1619&gt;0,游戏总表!Q1619="高热度（&gt;198）"),LOG(游戏总表!I1619,10),"")</f>
        <v/>
      </c>
      <c r="AB1619" s="24">
        <f>IF(AND(游戏总表!I1619&gt;0,游戏总表!Q1619="低热度（≤198）"),LOG(游戏总表!I1619,10),"")</f>
        <v>2.5327543789924976</v>
      </c>
      <c r="AC1619" s="24">
        <f>IF(AND(游戏总表!I1619&gt;0,游戏总表!R1619="全年龄"),LOG(游戏总表!I1619,10),"")</f>
        <v>2.5327543789924976</v>
      </c>
      <c r="AD1619" s="24" t="str">
        <f>IF(AND(游戏总表!I1619&gt;0,游戏总表!R1619="非全年龄"),LOG(游戏总表!I1619,10),"")</f>
        <v/>
      </c>
    </row>
    <row r="1620" spans="25:30">
      <c r="Y1620">
        <f>游戏总表!F1620</f>
        <v>46.26</v>
      </c>
      <c r="Z1620" s="24">
        <f>IF(游戏总表!I1620&gt;0,LOG(游戏总表!I1620,10),"")</f>
        <v>3.6638892986226606</v>
      </c>
      <c r="AA1620" s="24" t="str">
        <f>IF(AND(游戏总表!I1620&gt;0,游戏总表!Q1620="高热度（&gt;198）"),LOG(游戏总表!I1620,10),"")</f>
        <v/>
      </c>
      <c r="AB1620" s="24">
        <f>IF(AND(游戏总表!I1620&gt;0,游戏总表!Q1620="低热度（≤198）"),LOG(游戏总表!I1620,10),"")</f>
        <v>3.6638892986226606</v>
      </c>
      <c r="AC1620" s="24">
        <f>IF(AND(游戏总表!I1620&gt;0,游戏总表!R1620="全年龄"),LOG(游戏总表!I1620,10),"")</f>
        <v>3.6638892986226606</v>
      </c>
      <c r="AD1620" s="24" t="str">
        <f>IF(AND(游戏总表!I1620&gt;0,游戏总表!R1620="非全年龄"),LOG(游戏总表!I1620,10),"")</f>
        <v/>
      </c>
    </row>
    <row r="1621" spans="25:30">
      <c r="Y1621">
        <f>游戏总表!F1621</f>
        <v>46.26</v>
      </c>
      <c r="Z1621" s="24">
        <f>IF(游戏总表!I1621&gt;0,LOG(游戏总表!I1621,10),"")</f>
        <v>2.9642596301968487</v>
      </c>
      <c r="AA1621" s="24" t="str">
        <f>IF(AND(游戏总表!I1621&gt;0,游戏总表!Q1621="高热度（&gt;198）"),LOG(游戏总表!I1621,10),"")</f>
        <v/>
      </c>
      <c r="AB1621" s="24">
        <f>IF(AND(游戏总表!I1621&gt;0,游戏总表!Q1621="低热度（≤198）"),LOG(游戏总表!I1621,10),"")</f>
        <v>2.9642596301968487</v>
      </c>
      <c r="AC1621" s="24">
        <f>IF(AND(游戏总表!I1621&gt;0,游戏总表!R1621="全年龄"),LOG(游戏总表!I1621,10),"")</f>
        <v>2.9642596301968487</v>
      </c>
      <c r="AD1621" s="24" t="str">
        <f>IF(AND(游戏总表!I1621&gt;0,游戏总表!R1621="非全年龄"),LOG(游戏总表!I1621,10),"")</f>
        <v/>
      </c>
    </row>
    <row r="1622" spans="25:30">
      <c r="Y1622">
        <f>游戏总表!F1622</f>
        <v>46.26</v>
      </c>
      <c r="Z1622" s="24">
        <f>IF(游戏总表!I1622&gt;0,LOG(游戏总表!I1622,10),"")</f>
        <v>4.8366468677391072</v>
      </c>
      <c r="AA1622" s="24">
        <f>IF(AND(游戏总表!I1622&gt;0,游戏总表!Q1622="高热度（&gt;198）"),LOG(游戏总表!I1622,10),"")</f>
        <v>4.8366468677391072</v>
      </c>
      <c r="AB1622" s="24" t="str">
        <f>IF(AND(游戏总表!I1622&gt;0,游戏总表!Q1622="低热度（≤198）"),LOG(游戏总表!I1622,10),"")</f>
        <v/>
      </c>
      <c r="AC1622" s="24">
        <f>IF(AND(游戏总表!I1622&gt;0,游戏总表!R1622="全年龄"),LOG(游戏总表!I1622,10),"")</f>
        <v>4.8366468677391072</v>
      </c>
      <c r="AD1622" s="24" t="str">
        <f>IF(AND(游戏总表!I1622&gt;0,游戏总表!R1622="非全年龄"),LOG(游戏总表!I1622,10),"")</f>
        <v/>
      </c>
    </row>
    <row r="1623" spans="25:30">
      <c r="Y1623">
        <f>游戏总表!F1623</f>
        <v>46.26</v>
      </c>
      <c r="Z1623" s="24">
        <f>IF(游戏总表!I1623&gt;0,LOG(游戏总表!I1623,10),"")</f>
        <v>4.7540806421901642</v>
      </c>
      <c r="AA1623" s="24">
        <f>IF(AND(游戏总表!I1623&gt;0,游戏总表!Q1623="高热度（&gt;198）"),LOG(游戏总表!I1623,10),"")</f>
        <v>4.7540806421901642</v>
      </c>
      <c r="AB1623" s="24" t="str">
        <f>IF(AND(游戏总表!I1623&gt;0,游戏总表!Q1623="低热度（≤198）"),LOG(游戏总表!I1623,10),"")</f>
        <v/>
      </c>
      <c r="AC1623" s="24">
        <f>IF(AND(游戏总表!I1623&gt;0,游戏总表!R1623="全年龄"),LOG(游戏总表!I1623,10),"")</f>
        <v>4.7540806421901642</v>
      </c>
      <c r="AD1623" s="24" t="str">
        <f>IF(AND(游戏总表!I1623&gt;0,游戏总表!R1623="非全年龄"),LOG(游戏总表!I1623,10),"")</f>
        <v/>
      </c>
    </row>
    <row r="1624" spans="25:30">
      <c r="Y1624">
        <f>游戏总表!F1624</f>
        <v>46.26</v>
      </c>
      <c r="Z1624" s="24" t="str">
        <f>IF(游戏总表!I1624&gt;0,LOG(游戏总表!I1624,10),"")</f>
        <v/>
      </c>
      <c r="AA1624" s="24" t="str">
        <f>IF(AND(游戏总表!I1624&gt;0,游戏总表!Q1624="高热度（&gt;198）"),LOG(游戏总表!I1624,10),"")</f>
        <v/>
      </c>
      <c r="AB1624" s="24" t="str">
        <f>IF(AND(游戏总表!I1624&gt;0,游戏总表!Q1624="低热度（≤198）"),LOG(游戏总表!I1624,10),"")</f>
        <v/>
      </c>
      <c r="AC1624" s="24" t="str">
        <f>IF(AND(游戏总表!I1624&gt;0,游戏总表!R1624="全年龄"),LOG(游戏总表!I1624,10),"")</f>
        <v/>
      </c>
      <c r="AD1624" s="24" t="str">
        <f>IF(AND(游戏总表!I1624&gt;0,游戏总表!R1624="非全年龄"),LOG(游戏总表!I1624,10),"")</f>
        <v/>
      </c>
    </row>
    <row r="1625" spans="25:30">
      <c r="Y1625">
        <f>游戏总表!F1625</f>
        <v>46.19</v>
      </c>
      <c r="Z1625" s="24">
        <f>IF(游戏总表!I1625&gt;0,LOG(游戏总表!I1625,10),"")</f>
        <v>2.2479732663618064</v>
      </c>
      <c r="AA1625" s="24" t="str">
        <f>IF(AND(游戏总表!I1625&gt;0,游戏总表!Q1625="高热度（&gt;198）"),LOG(游戏总表!I1625,10),"")</f>
        <v/>
      </c>
      <c r="AB1625" s="24">
        <f>IF(AND(游戏总表!I1625&gt;0,游戏总表!Q1625="低热度（≤198）"),LOG(游戏总表!I1625,10),"")</f>
        <v>2.2479732663618064</v>
      </c>
      <c r="AC1625" s="24" t="str">
        <f>IF(AND(游戏总表!I1625&gt;0,游戏总表!R1625="全年龄"),LOG(游戏总表!I1625,10),"")</f>
        <v/>
      </c>
      <c r="AD1625" s="24">
        <f>IF(AND(游戏总表!I1625&gt;0,游戏总表!R1625="非全年龄"),LOG(游戏总表!I1625,10),"")</f>
        <v>2.2479732663618064</v>
      </c>
    </row>
    <row r="1626" spans="25:30">
      <c r="Y1626">
        <f>游戏总表!F1626</f>
        <v>46.16</v>
      </c>
      <c r="Z1626" s="24">
        <f>IF(游戏总表!I1626&gt;0,LOG(游戏总表!I1626,10),"")</f>
        <v>4.3012470886362104</v>
      </c>
      <c r="AA1626" s="24">
        <f>IF(AND(游戏总表!I1626&gt;0,游戏总表!Q1626="高热度（&gt;198）"),LOG(游戏总表!I1626,10),"")</f>
        <v>4.3012470886362104</v>
      </c>
      <c r="AB1626" s="24" t="str">
        <f>IF(AND(游戏总表!I1626&gt;0,游戏总表!Q1626="低热度（≤198）"),LOG(游戏总表!I1626,10),"")</f>
        <v/>
      </c>
      <c r="AC1626" s="24">
        <f>IF(AND(游戏总表!I1626&gt;0,游戏总表!R1626="全年龄"),LOG(游戏总表!I1626,10),"")</f>
        <v>4.3012470886362104</v>
      </c>
      <c r="AD1626" s="24" t="str">
        <f>IF(AND(游戏总表!I1626&gt;0,游戏总表!R1626="非全年龄"),LOG(游戏总表!I1626,10),"")</f>
        <v/>
      </c>
    </row>
    <row r="1627" spans="25:30">
      <c r="Y1627">
        <f>游戏总表!F1627</f>
        <v>46.13</v>
      </c>
      <c r="Z1627" s="24">
        <f>IF(游戏总表!I1627&gt;0,LOG(游戏总表!I1627,10),"")</f>
        <v>0</v>
      </c>
      <c r="AA1627" s="24" t="str">
        <f>IF(AND(游戏总表!I1627&gt;0,游戏总表!Q1627="高热度（&gt;198）"),LOG(游戏总表!I1627,10),"")</f>
        <v/>
      </c>
      <c r="AB1627" s="24">
        <f>IF(AND(游戏总表!I1627&gt;0,游戏总表!Q1627="低热度（≤198）"),LOG(游戏总表!I1627,10),"")</f>
        <v>0</v>
      </c>
      <c r="AC1627" s="24">
        <f>IF(AND(游戏总表!I1627&gt;0,游戏总表!R1627="全年龄"),LOG(游戏总表!I1627,10),"")</f>
        <v>0</v>
      </c>
      <c r="AD1627" s="24" t="str">
        <f>IF(AND(游戏总表!I1627&gt;0,游戏总表!R1627="非全年龄"),LOG(游戏总表!I1627,10),"")</f>
        <v/>
      </c>
    </row>
    <row r="1628" spans="25:30">
      <c r="Y1628">
        <f>游戏总表!F1628</f>
        <v>46.13</v>
      </c>
      <c r="Z1628" s="24">
        <f>IF(游戏总表!I1628&gt;0,LOG(游戏总表!I1628,10),"")</f>
        <v>2.3242824552976926</v>
      </c>
      <c r="AA1628" s="24" t="str">
        <f>IF(AND(游戏总表!I1628&gt;0,游戏总表!Q1628="高热度（&gt;198）"),LOG(游戏总表!I1628,10),"")</f>
        <v/>
      </c>
      <c r="AB1628" s="24">
        <f>IF(AND(游戏总表!I1628&gt;0,游戏总表!Q1628="低热度（≤198）"),LOG(游戏总表!I1628,10),"")</f>
        <v>2.3242824552976926</v>
      </c>
      <c r="AC1628" s="24" t="str">
        <f>IF(AND(游戏总表!I1628&gt;0,游戏总表!R1628="全年龄"),LOG(游戏总表!I1628,10),"")</f>
        <v/>
      </c>
      <c r="AD1628" s="24">
        <f>IF(AND(游戏总表!I1628&gt;0,游戏总表!R1628="非全年龄"),LOG(游戏总表!I1628,10),"")</f>
        <v>2.3242824552976926</v>
      </c>
    </row>
    <row r="1629" spans="25:30">
      <c r="Y1629">
        <f>游戏总表!F1629</f>
        <v>46.09</v>
      </c>
      <c r="Z1629" s="24">
        <f>IF(游戏总表!I1629&gt;0,LOG(游戏总表!I1629,10),"")</f>
        <v>2.3074960379132126</v>
      </c>
      <c r="AA1629" s="24" t="str">
        <f>IF(AND(游戏总表!I1629&gt;0,游戏总表!Q1629="高热度（&gt;198）"),LOG(游戏总表!I1629,10),"")</f>
        <v/>
      </c>
      <c r="AB1629" s="24">
        <f>IF(AND(游戏总表!I1629&gt;0,游戏总表!Q1629="低热度（≤198）"),LOG(游戏总表!I1629,10),"")</f>
        <v>2.3074960379132126</v>
      </c>
      <c r="AC1629" s="24">
        <f>IF(AND(游戏总表!I1629&gt;0,游戏总表!R1629="全年龄"),LOG(游戏总表!I1629,10),"")</f>
        <v>2.3074960379132126</v>
      </c>
      <c r="AD1629" s="24" t="str">
        <f>IF(AND(游戏总表!I1629&gt;0,游戏总表!R1629="非全年龄"),LOG(游戏总表!I1629,10),"")</f>
        <v/>
      </c>
    </row>
    <row r="1630" spans="25:30">
      <c r="Y1630">
        <f>游戏总表!F1630</f>
        <v>46.06</v>
      </c>
      <c r="Z1630" s="24">
        <f>IF(游戏总表!I1630&gt;0,LOG(游戏总表!I1630,10),"")</f>
        <v>3.9387198147823819</v>
      </c>
      <c r="AA1630" s="24">
        <f>IF(AND(游戏总表!I1630&gt;0,游戏总表!Q1630="高热度（&gt;198）"),LOG(游戏总表!I1630,10),"")</f>
        <v>3.9387198147823819</v>
      </c>
      <c r="AB1630" s="24" t="str">
        <f>IF(AND(游戏总表!I1630&gt;0,游戏总表!Q1630="低热度（≤198）"),LOG(游戏总表!I1630,10),"")</f>
        <v/>
      </c>
      <c r="AC1630" s="24">
        <f>IF(AND(游戏总表!I1630&gt;0,游戏总表!R1630="全年龄"),LOG(游戏总表!I1630,10),"")</f>
        <v>3.9387198147823819</v>
      </c>
      <c r="AD1630" s="24" t="str">
        <f>IF(AND(游戏总表!I1630&gt;0,游戏总表!R1630="非全年龄"),LOG(游戏总表!I1630,10),"")</f>
        <v/>
      </c>
    </row>
    <row r="1631" spans="25:30">
      <c r="Y1631">
        <f>游戏总表!F1631</f>
        <v>46.06</v>
      </c>
      <c r="Z1631" s="24">
        <f>IF(游戏总表!I1631&gt;0,LOG(游戏总表!I1631,10),"")</f>
        <v>3.3222192947339191</v>
      </c>
      <c r="AA1631" s="24" t="str">
        <f>IF(AND(游戏总表!I1631&gt;0,游戏总表!Q1631="高热度（&gt;198）"),LOG(游戏总表!I1631,10),"")</f>
        <v/>
      </c>
      <c r="AB1631" s="24">
        <f>IF(AND(游戏总表!I1631&gt;0,游戏总表!Q1631="低热度（≤198）"),LOG(游戏总表!I1631,10),"")</f>
        <v>3.3222192947339191</v>
      </c>
      <c r="AC1631" s="24" t="str">
        <f>IF(AND(游戏总表!I1631&gt;0,游戏总表!R1631="全年龄"),LOG(游戏总表!I1631,10),"")</f>
        <v/>
      </c>
      <c r="AD1631" s="24">
        <f>IF(AND(游戏总表!I1631&gt;0,游戏总表!R1631="非全年龄"),LOG(游戏总表!I1631,10),"")</f>
        <v>3.3222192947339191</v>
      </c>
    </row>
    <row r="1632" spans="25:30">
      <c r="Y1632">
        <f>游戏总表!F1632</f>
        <v>46.06</v>
      </c>
      <c r="Z1632" s="24">
        <f>IF(游戏总表!I1632&gt;0,LOG(游戏总表!I1632,10),"")</f>
        <v>2.9405164849325671</v>
      </c>
      <c r="AA1632" s="24" t="str">
        <f>IF(AND(游戏总表!I1632&gt;0,游戏总表!Q1632="高热度（&gt;198）"),LOG(游戏总表!I1632,10),"")</f>
        <v/>
      </c>
      <c r="AB1632" s="24">
        <f>IF(AND(游戏总表!I1632&gt;0,游戏总表!Q1632="低热度（≤198）"),LOG(游戏总表!I1632,10),"")</f>
        <v>2.9405164849325671</v>
      </c>
      <c r="AC1632" s="24">
        <f>IF(AND(游戏总表!I1632&gt;0,游戏总表!R1632="全年龄"),LOG(游戏总表!I1632,10),"")</f>
        <v>2.9405164849325671</v>
      </c>
      <c r="AD1632" s="24" t="str">
        <f>IF(AND(游戏总表!I1632&gt;0,游戏总表!R1632="非全年龄"),LOG(游戏总表!I1632,10),"")</f>
        <v/>
      </c>
    </row>
    <row r="1633" spans="25:30">
      <c r="Y1633">
        <f>游戏总表!F1633</f>
        <v>46.03</v>
      </c>
      <c r="Z1633" s="24">
        <f>IF(游戏总表!I1633&gt;0,LOG(游戏总表!I1633,10),"")</f>
        <v>4.9881530095343152</v>
      </c>
      <c r="AA1633" s="24">
        <f>IF(AND(游戏总表!I1633&gt;0,游戏总表!Q1633="高热度（&gt;198）"),LOG(游戏总表!I1633,10),"")</f>
        <v>4.9881530095343152</v>
      </c>
      <c r="AB1633" s="24" t="str">
        <f>IF(AND(游戏总表!I1633&gt;0,游戏总表!Q1633="低热度（≤198）"),LOG(游戏总表!I1633,10),"")</f>
        <v/>
      </c>
      <c r="AC1633" s="24">
        <f>IF(AND(游戏总表!I1633&gt;0,游戏总表!R1633="全年龄"),LOG(游戏总表!I1633,10),"")</f>
        <v>4.9881530095343152</v>
      </c>
      <c r="AD1633" s="24" t="str">
        <f>IF(AND(游戏总表!I1633&gt;0,游戏总表!R1633="非全年龄"),LOG(游戏总表!I1633,10),"")</f>
        <v/>
      </c>
    </row>
    <row r="1634" spans="25:30">
      <c r="Y1634">
        <f>游戏总表!F1634</f>
        <v>46.03</v>
      </c>
      <c r="Z1634" s="24">
        <f>IF(游戏总表!I1634&gt;0,LOG(游戏总表!I1634,10),"")</f>
        <v>3.3003780648707024</v>
      </c>
      <c r="AA1634" s="24" t="str">
        <f>IF(AND(游戏总表!I1634&gt;0,游戏总表!Q1634="高热度（&gt;198）"),LOG(游戏总表!I1634,10),"")</f>
        <v/>
      </c>
      <c r="AB1634" s="24">
        <f>IF(AND(游戏总表!I1634&gt;0,游戏总表!Q1634="低热度（≤198）"),LOG(游戏总表!I1634,10),"")</f>
        <v>3.3003780648707024</v>
      </c>
      <c r="AC1634" s="24" t="str">
        <f>IF(AND(游戏总表!I1634&gt;0,游戏总表!R1634="全年龄"),LOG(游戏总表!I1634,10),"")</f>
        <v/>
      </c>
      <c r="AD1634" s="24">
        <f>IF(AND(游戏总表!I1634&gt;0,游戏总表!R1634="非全年龄"),LOG(游戏总表!I1634,10),"")</f>
        <v>3.3003780648707024</v>
      </c>
    </row>
    <row r="1635" spans="25:30">
      <c r="Y1635">
        <f>游戏总表!F1635</f>
        <v>46.03</v>
      </c>
      <c r="Z1635" s="24">
        <f>IF(游戏总表!I1635&gt;0,LOG(游戏总表!I1635,10),"")</f>
        <v>2.6532125137753435</v>
      </c>
      <c r="AA1635" s="24" t="str">
        <f>IF(AND(游戏总表!I1635&gt;0,游戏总表!Q1635="高热度（&gt;198）"),LOG(游戏总表!I1635,10),"")</f>
        <v/>
      </c>
      <c r="AB1635" s="24">
        <f>IF(AND(游戏总表!I1635&gt;0,游戏总表!Q1635="低热度（≤198）"),LOG(游戏总表!I1635,10),"")</f>
        <v>2.6532125137753435</v>
      </c>
      <c r="AC1635" s="24" t="str">
        <f>IF(AND(游戏总表!I1635&gt;0,游戏总表!R1635="全年龄"),LOG(游戏总表!I1635,10),"")</f>
        <v/>
      </c>
      <c r="AD1635" s="24">
        <f>IF(AND(游戏总表!I1635&gt;0,游戏总表!R1635="非全年龄"),LOG(游戏总表!I1635,10),"")</f>
        <v>2.6532125137753435</v>
      </c>
    </row>
    <row r="1636" spans="25:30">
      <c r="Y1636">
        <f>游戏总表!F1636</f>
        <v>46.03</v>
      </c>
      <c r="Z1636" s="24">
        <f>IF(游戏总表!I1636&gt;0,LOG(游戏总表!I1636,10),"")</f>
        <v>3.1559430179718366</v>
      </c>
      <c r="AA1636" s="24" t="str">
        <f>IF(AND(游戏总表!I1636&gt;0,游戏总表!Q1636="高热度（&gt;198）"),LOG(游戏总表!I1636,10),"")</f>
        <v/>
      </c>
      <c r="AB1636" s="24">
        <f>IF(AND(游戏总表!I1636&gt;0,游戏总表!Q1636="低热度（≤198）"),LOG(游戏总表!I1636,10),"")</f>
        <v>3.1559430179718366</v>
      </c>
      <c r="AC1636" s="24">
        <f>IF(AND(游戏总表!I1636&gt;0,游戏总表!R1636="全年龄"),LOG(游戏总表!I1636,10),"")</f>
        <v>3.1559430179718366</v>
      </c>
      <c r="AD1636" s="24" t="str">
        <f>IF(AND(游戏总表!I1636&gt;0,游戏总表!R1636="非全年龄"),LOG(游戏总表!I1636,10),"")</f>
        <v/>
      </c>
    </row>
    <row r="1637" spans="25:30">
      <c r="Y1637">
        <f>游戏总表!F1637</f>
        <v>46</v>
      </c>
      <c r="Z1637" s="24">
        <f>IF(游戏总表!I1637&gt;0,LOG(游戏总表!I1637,10),"")</f>
        <v>3.5813806887099866</v>
      </c>
      <c r="AA1637" s="24" t="str">
        <f>IF(AND(游戏总表!I1637&gt;0,游戏总表!Q1637="高热度（&gt;198）"),LOG(游戏总表!I1637,10),"")</f>
        <v/>
      </c>
      <c r="AB1637" s="24">
        <f>IF(AND(游戏总表!I1637&gt;0,游戏总表!Q1637="低热度（≤198）"),LOG(游戏总表!I1637,10),"")</f>
        <v>3.5813806887099866</v>
      </c>
      <c r="AC1637" s="24">
        <f>IF(AND(游戏总表!I1637&gt;0,游戏总表!R1637="全年龄"),LOG(游戏总表!I1637,10),"")</f>
        <v>3.5813806887099866</v>
      </c>
      <c r="AD1637" s="24" t="str">
        <f>IF(AND(游戏总表!I1637&gt;0,游戏总表!R1637="非全年龄"),LOG(游戏总表!I1637,10),"")</f>
        <v/>
      </c>
    </row>
    <row r="1638" spans="25:30">
      <c r="Y1638">
        <f>游戏总表!F1638</f>
        <v>45.93</v>
      </c>
      <c r="Z1638" s="24">
        <f>IF(游戏总表!I1638&gt;0,LOG(游戏总表!I1638,10),"")</f>
        <v>4.3468808495020728</v>
      </c>
      <c r="AA1638" s="24" t="str">
        <f>IF(AND(游戏总表!I1638&gt;0,游戏总表!Q1638="高热度（&gt;198）"),LOG(游戏总表!I1638,10),"")</f>
        <v/>
      </c>
      <c r="AB1638" s="24">
        <f>IF(AND(游戏总表!I1638&gt;0,游戏总表!Q1638="低热度（≤198）"),LOG(游戏总表!I1638,10),"")</f>
        <v>4.3468808495020728</v>
      </c>
      <c r="AC1638" s="24">
        <f>IF(AND(游戏总表!I1638&gt;0,游戏总表!R1638="全年龄"),LOG(游戏总表!I1638,10),"")</f>
        <v>4.3468808495020728</v>
      </c>
      <c r="AD1638" s="24" t="str">
        <f>IF(AND(游戏总表!I1638&gt;0,游戏总表!R1638="非全年龄"),LOG(游戏总表!I1638,10),"")</f>
        <v/>
      </c>
    </row>
    <row r="1639" spans="25:30">
      <c r="Y1639">
        <f>游戏总表!F1639</f>
        <v>45.93</v>
      </c>
      <c r="Z1639" s="24">
        <f>IF(游戏总表!I1639&gt;0,LOG(游戏总表!I1639,10),"")</f>
        <v>5.0566380973796514</v>
      </c>
      <c r="AA1639" s="24">
        <f>IF(AND(游戏总表!I1639&gt;0,游戏总表!Q1639="高热度（&gt;198）"),LOG(游戏总表!I1639,10),"")</f>
        <v>5.0566380973796514</v>
      </c>
      <c r="AB1639" s="24" t="str">
        <f>IF(AND(游戏总表!I1639&gt;0,游戏总表!Q1639="低热度（≤198）"),LOG(游戏总表!I1639,10),"")</f>
        <v/>
      </c>
      <c r="AC1639" s="24">
        <f>IF(AND(游戏总表!I1639&gt;0,游戏总表!R1639="全年龄"),LOG(游戏总表!I1639,10),"")</f>
        <v>5.0566380973796514</v>
      </c>
      <c r="AD1639" s="24" t="str">
        <f>IF(AND(游戏总表!I1639&gt;0,游戏总表!R1639="非全年龄"),LOG(游戏总表!I1639,10),"")</f>
        <v/>
      </c>
    </row>
    <row r="1640" spans="25:30">
      <c r="Y1640">
        <f>游戏总表!F1640</f>
        <v>45.9</v>
      </c>
      <c r="Z1640" s="24">
        <f>IF(游戏总表!I1640&gt;0,LOG(游戏总表!I1640,10),"")</f>
        <v>2.5877109650189114</v>
      </c>
      <c r="AA1640" s="24" t="str">
        <f>IF(AND(游戏总表!I1640&gt;0,游戏总表!Q1640="高热度（&gt;198）"),LOG(游戏总表!I1640,10),"")</f>
        <v/>
      </c>
      <c r="AB1640" s="24">
        <f>IF(AND(游戏总表!I1640&gt;0,游戏总表!Q1640="低热度（≤198）"),LOG(游戏总表!I1640,10),"")</f>
        <v>2.5877109650189114</v>
      </c>
      <c r="AC1640" s="24" t="str">
        <f>IF(AND(游戏总表!I1640&gt;0,游戏总表!R1640="全年龄"),LOG(游戏总表!I1640,10),"")</f>
        <v/>
      </c>
      <c r="AD1640" s="24">
        <f>IF(AND(游戏总表!I1640&gt;0,游戏总表!R1640="非全年龄"),LOG(游戏总表!I1640,10),"")</f>
        <v>2.5877109650189114</v>
      </c>
    </row>
    <row r="1641" spans="25:30">
      <c r="Y1641">
        <f>游戏总表!F1641</f>
        <v>45.9</v>
      </c>
      <c r="Z1641" s="24">
        <f>IF(游戏总表!I1641&gt;0,LOG(游戏总表!I1641,10),"")</f>
        <v>2.0827853703164498</v>
      </c>
      <c r="AA1641" s="24" t="str">
        <f>IF(AND(游戏总表!I1641&gt;0,游戏总表!Q1641="高热度（&gt;198）"),LOG(游戏总表!I1641,10),"")</f>
        <v/>
      </c>
      <c r="AB1641" s="24">
        <f>IF(AND(游戏总表!I1641&gt;0,游戏总表!Q1641="低热度（≤198）"),LOG(游戏总表!I1641,10),"")</f>
        <v>2.0827853703164498</v>
      </c>
      <c r="AC1641" s="24" t="str">
        <f>IF(AND(游戏总表!I1641&gt;0,游戏总表!R1641="全年龄"),LOG(游戏总表!I1641,10),"")</f>
        <v/>
      </c>
      <c r="AD1641" s="24">
        <f>IF(AND(游戏总表!I1641&gt;0,游戏总表!R1641="非全年龄"),LOG(游戏总表!I1641,10),"")</f>
        <v>2.0827853703164498</v>
      </c>
    </row>
    <row r="1642" spans="25:30">
      <c r="Y1642">
        <f>游戏总表!F1642</f>
        <v>45.9</v>
      </c>
      <c r="Z1642" s="24">
        <f>IF(游戏总表!I1642&gt;0,LOG(游戏总表!I1642,10),"")</f>
        <v>3.7561795168438086</v>
      </c>
      <c r="AA1642" s="24" t="str">
        <f>IF(AND(游戏总表!I1642&gt;0,游戏总表!Q1642="高热度（&gt;198）"),LOG(游戏总表!I1642,10),"")</f>
        <v/>
      </c>
      <c r="AB1642" s="24">
        <f>IF(AND(游戏总表!I1642&gt;0,游戏总表!Q1642="低热度（≤198）"),LOG(游戏总表!I1642,10),"")</f>
        <v>3.7561795168438086</v>
      </c>
      <c r="AC1642" s="24" t="str">
        <f>IF(AND(游戏总表!I1642&gt;0,游戏总表!R1642="全年龄"),LOG(游戏总表!I1642,10),"")</f>
        <v/>
      </c>
      <c r="AD1642" s="24">
        <f>IF(AND(游戏总表!I1642&gt;0,游戏总表!R1642="非全年龄"),LOG(游戏总表!I1642,10),"")</f>
        <v>3.7561795168438086</v>
      </c>
    </row>
    <row r="1643" spans="25:30">
      <c r="Y1643">
        <f>游戏总表!F1643</f>
        <v>45.86</v>
      </c>
      <c r="Z1643" s="24">
        <f>IF(游戏总表!I1643&gt;0,LOG(游戏总表!I1643,10),"")</f>
        <v>4.7726297118056511</v>
      </c>
      <c r="AA1643" s="24">
        <f>IF(AND(游戏总表!I1643&gt;0,游戏总表!Q1643="高热度（&gt;198）"),LOG(游戏总表!I1643,10),"")</f>
        <v>4.7726297118056511</v>
      </c>
      <c r="AB1643" s="24" t="str">
        <f>IF(AND(游戏总表!I1643&gt;0,游戏总表!Q1643="低热度（≤198）"),LOG(游戏总表!I1643,10),"")</f>
        <v/>
      </c>
      <c r="AC1643" s="24" t="str">
        <f>IF(AND(游戏总表!I1643&gt;0,游戏总表!R1643="全年龄"),LOG(游戏总表!I1643,10),"")</f>
        <v/>
      </c>
      <c r="AD1643" s="24">
        <f>IF(AND(游戏总表!I1643&gt;0,游戏总表!R1643="非全年龄"),LOG(游戏总表!I1643,10),"")</f>
        <v>4.7726297118056511</v>
      </c>
    </row>
    <row r="1644" spans="25:30">
      <c r="Y1644">
        <f>游戏总表!F1644</f>
        <v>45.86</v>
      </c>
      <c r="Z1644" s="24">
        <f>IF(游戏总表!I1644&gt;0,LOG(游戏总表!I1644,10),"")</f>
        <v>2.7185016888672742</v>
      </c>
      <c r="AA1644" s="24" t="str">
        <f>IF(AND(游戏总表!I1644&gt;0,游戏总表!Q1644="高热度（&gt;198）"),LOG(游戏总表!I1644,10),"")</f>
        <v/>
      </c>
      <c r="AB1644" s="24">
        <f>IF(AND(游戏总表!I1644&gt;0,游戏总表!Q1644="低热度（≤198）"),LOG(游戏总表!I1644,10),"")</f>
        <v>2.7185016888672742</v>
      </c>
      <c r="AC1644" s="24" t="str">
        <f>IF(AND(游戏总表!I1644&gt;0,游戏总表!R1644="全年龄"),LOG(游戏总表!I1644,10),"")</f>
        <v/>
      </c>
      <c r="AD1644" s="24">
        <f>IF(AND(游戏总表!I1644&gt;0,游戏总表!R1644="非全年龄"),LOG(游戏总表!I1644,10),"")</f>
        <v>2.7185016888672742</v>
      </c>
    </row>
    <row r="1645" spans="25:30">
      <c r="Y1645">
        <f>游戏总表!F1645</f>
        <v>45.83</v>
      </c>
      <c r="Z1645" s="24">
        <f>IF(游戏总表!I1645&gt;0,LOG(游戏总表!I1645,10),"")</f>
        <v>4.5912538736301673</v>
      </c>
      <c r="AA1645" s="24">
        <f>IF(AND(游戏总表!I1645&gt;0,游戏总表!Q1645="高热度（&gt;198）"),LOG(游戏总表!I1645,10),"")</f>
        <v>4.5912538736301673</v>
      </c>
      <c r="AB1645" s="24" t="str">
        <f>IF(AND(游戏总表!I1645&gt;0,游戏总表!Q1645="低热度（≤198）"),LOG(游戏总表!I1645,10),"")</f>
        <v/>
      </c>
      <c r="AC1645" s="24">
        <f>IF(AND(游戏总表!I1645&gt;0,游戏总表!R1645="全年龄"),LOG(游戏总表!I1645,10),"")</f>
        <v>4.5912538736301673</v>
      </c>
      <c r="AD1645" s="24" t="str">
        <f>IF(AND(游戏总表!I1645&gt;0,游戏总表!R1645="非全年龄"),LOG(游戏总表!I1645,10),"")</f>
        <v/>
      </c>
    </row>
    <row r="1646" spans="25:30">
      <c r="Y1646">
        <f>游戏总表!F1646</f>
        <v>45.83</v>
      </c>
      <c r="Z1646" s="24">
        <f>IF(游戏总表!I1646&gt;0,LOG(游戏总表!I1646,10),"")</f>
        <v>2.2600713879850747</v>
      </c>
      <c r="AA1646" s="24" t="str">
        <f>IF(AND(游戏总表!I1646&gt;0,游戏总表!Q1646="高热度（&gt;198）"),LOG(游戏总表!I1646,10),"")</f>
        <v/>
      </c>
      <c r="AB1646" s="24">
        <f>IF(AND(游戏总表!I1646&gt;0,游戏总表!Q1646="低热度（≤198）"),LOG(游戏总表!I1646,10),"")</f>
        <v>2.2600713879850747</v>
      </c>
      <c r="AC1646" s="24">
        <f>IF(AND(游戏总表!I1646&gt;0,游戏总表!R1646="全年龄"),LOG(游戏总表!I1646,10),"")</f>
        <v>2.2600713879850747</v>
      </c>
      <c r="AD1646" s="24" t="str">
        <f>IF(AND(游戏总表!I1646&gt;0,游戏总表!R1646="非全年龄"),LOG(游戏总表!I1646,10),"")</f>
        <v/>
      </c>
    </row>
    <row r="1647" spans="25:30">
      <c r="Y1647">
        <f>游戏总表!F1647</f>
        <v>45.83</v>
      </c>
      <c r="Z1647" s="24">
        <f>IF(游戏总表!I1647&gt;0,LOG(游戏总表!I1647,10),"")</f>
        <v>3.7949757440511314</v>
      </c>
      <c r="AA1647" s="24" t="str">
        <f>IF(AND(游戏总表!I1647&gt;0,游戏总表!Q1647="高热度（&gt;198）"),LOG(游戏总表!I1647,10),"")</f>
        <v/>
      </c>
      <c r="AB1647" s="24">
        <f>IF(AND(游戏总表!I1647&gt;0,游戏总表!Q1647="低热度（≤198）"),LOG(游戏总表!I1647,10),"")</f>
        <v>3.7949757440511314</v>
      </c>
      <c r="AC1647" s="24">
        <f>IF(AND(游戏总表!I1647&gt;0,游戏总表!R1647="全年龄"),LOG(游戏总表!I1647,10),"")</f>
        <v>3.7949757440511314</v>
      </c>
      <c r="AD1647" s="24" t="str">
        <f>IF(AND(游戏总表!I1647&gt;0,游戏总表!R1647="非全年龄"),LOG(游戏总表!I1647,10),"")</f>
        <v/>
      </c>
    </row>
    <row r="1648" spans="25:30">
      <c r="Y1648">
        <f>游戏总表!F1648</f>
        <v>45.83</v>
      </c>
      <c r="Z1648" s="24">
        <f>IF(游戏总表!I1648&gt;0,LOG(游戏总表!I1648,10),"")</f>
        <v>3.060320028688285</v>
      </c>
      <c r="AA1648" s="24" t="str">
        <f>IF(AND(游戏总表!I1648&gt;0,游戏总表!Q1648="高热度（&gt;198）"),LOG(游戏总表!I1648,10),"")</f>
        <v/>
      </c>
      <c r="AB1648" s="24">
        <f>IF(AND(游戏总表!I1648&gt;0,游戏总表!Q1648="低热度（≤198）"),LOG(游戏总表!I1648,10),"")</f>
        <v>3.060320028688285</v>
      </c>
      <c r="AC1648" s="24">
        <f>IF(AND(游戏总表!I1648&gt;0,游戏总表!R1648="全年龄"),LOG(游戏总表!I1648,10),"")</f>
        <v>3.060320028688285</v>
      </c>
      <c r="AD1648" s="24" t="str">
        <f>IF(AND(游戏总表!I1648&gt;0,游戏总表!R1648="非全年龄"),LOG(游戏总表!I1648,10),"")</f>
        <v/>
      </c>
    </row>
    <row r="1649" spans="25:30">
      <c r="Y1649">
        <f>游戏总表!F1649</f>
        <v>45.8</v>
      </c>
      <c r="Z1649" s="24">
        <f>IF(游戏总表!I1649&gt;0,LOG(游戏总表!I1649,10),"")</f>
        <v>1.9542425094393248</v>
      </c>
      <c r="AA1649" s="24" t="str">
        <f>IF(AND(游戏总表!I1649&gt;0,游戏总表!Q1649="高热度（&gt;198）"),LOG(游戏总表!I1649,10),"")</f>
        <v/>
      </c>
      <c r="AB1649" s="24">
        <f>IF(AND(游戏总表!I1649&gt;0,游戏总表!Q1649="低热度（≤198）"),LOG(游戏总表!I1649,10),"")</f>
        <v>1.9542425094393248</v>
      </c>
      <c r="AC1649" s="24">
        <f>IF(AND(游戏总表!I1649&gt;0,游戏总表!R1649="全年龄"),LOG(游戏总表!I1649,10),"")</f>
        <v>1.9542425094393248</v>
      </c>
      <c r="AD1649" s="24" t="str">
        <f>IF(AND(游戏总表!I1649&gt;0,游戏总表!R1649="非全年龄"),LOG(游戏总表!I1649,10),"")</f>
        <v/>
      </c>
    </row>
    <row r="1650" spans="25:30">
      <c r="Y1650">
        <f>游戏总表!F1650</f>
        <v>45.8</v>
      </c>
      <c r="Z1650" s="24">
        <f>IF(游戏总表!I1650&gt;0,LOG(游戏总表!I1650,10),"")</f>
        <v>4.3835999599339033</v>
      </c>
      <c r="AA1650" s="24">
        <f>IF(AND(游戏总表!I1650&gt;0,游戏总表!Q1650="高热度（&gt;198）"),LOG(游戏总表!I1650,10),"")</f>
        <v>4.3835999599339033</v>
      </c>
      <c r="AB1650" s="24" t="str">
        <f>IF(AND(游戏总表!I1650&gt;0,游戏总表!Q1650="低热度（≤198）"),LOG(游戏总表!I1650,10),"")</f>
        <v/>
      </c>
      <c r="AC1650" s="24" t="str">
        <f>IF(AND(游戏总表!I1650&gt;0,游戏总表!R1650="全年龄"),LOG(游戏总表!I1650,10),"")</f>
        <v/>
      </c>
      <c r="AD1650" s="24">
        <f>IF(AND(游戏总表!I1650&gt;0,游戏总表!R1650="非全年龄"),LOG(游戏总表!I1650,10),"")</f>
        <v>4.3835999599339033</v>
      </c>
    </row>
    <row r="1651" spans="25:30">
      <c r="Y1651">
        <f>游戏总表!F1651</f>
        <v>45.8</v>
      </c>
      <c r="Z1651" s="24" t="str">
        <f>IF(游戏总表!I1651&gt;0,LOG(游戏总表!I1651,10),"")</f>
        <v/>
      </c>
      <c r="AA1651" s="24" t="str">
        <f>IF(AND(游戏总表!I1651&gt;0,游戏总表!Q1651="高热度（&gt;198）"),LOG(游戏总表!I1651,10),"")</f>
        <v/>
      </c>
      <c r="AB1651" s="24" t="str">
        <f>IF(AND(游戏总表!I1651&gt;0,游戏总表!Q1651="低热度（≤198）"),LOG(游戏总表!I1651,10),"")</f>
        <v/>
      </c>
      <c r="AC1651" s="24" t="str">
        <f>IF(AND(游戏总表!I1651&gt;0,游戏总表!R1651="全年龄"),LOG(游戏总表!I1651,10),"")</f>
        <v/>
      </c>
      <c r="AD1651" s="24" t="str">
        <f>IF(AND(游戏总表!I1651&gt;0,游戏总表!R1651="非全年龄"),LOG(游戏总表!I1651,10),"")</f>
        <v/>
      </c>
    </row>
    <row r="1652" spans="25:30">
      <c r="Y1652">
        <f>游戏总表!F1652</f>
        <v>45.8</v>
      </c>
      <c r="Z1652" s="24">
        <f>IF(游戏总表!I1652&gt;0,LOG(游戏总表!I1652,10),"")</f>
        <v>1.8573324964312683</v>
      </c>
      <c r="AA1652" s="24" t="str">
        <f>IF(AND(游戏总表!I1652&gt;0,游戏总表!Q1652="高热度（&gt;198）"),LOG(游戏总表!I1652,10),"")</f>
        <v/>
      </c>
      <c r="AB1652" s="24">
        <f>IF(AND(游戏总表!I1652&gt;0,游戏总表!Q1652="低热度（≤198）"),LOG(游戏总表!I1652,10),"")</f>
        <v>1.8573324964312683</v>
      </c>
      <c r="AC1652" s="24">
        <f>IF(AND(游戏总表!I1652&gt;0,游戏总表!R1652="全年龄"),LOG(游戏总表!I1652,10),"")</f>
        <v>1.8573324964312683</v>
      </c>
      <c r="AD1652" s="24" t="str">
        <f>IF(AND(游戏总表!I1652&gt;0,游戏总表!R1652="非全年龄"),LOG(游戏总表!I1652,10),"")</f>
        <v/>
      </c>
    </row>
    <row r="1653" spans="25:30">
      <c r="Y1653">
        <f>游戏总表!F1653</f>
        <v>45.77</v>
      </c>
      <c r="Z1653" s="24">
        <f>IF(游戏总表!I1653&gt;0,LOG(游戏总表!I1653,10),"")</f>
        <v>2.4393326938302624</v>
      </c>
      <c r="AA1653" s="24" t="str">
        <f>IF(AND(游戏总表!I1653&gt;0,游戏总表!Q1653="高热度（&gt;198）"),LOG(游戏总表!I1653,10),"")</f>
        <v/>
      </c>
      <c r="AB1653" s="24">
        <f>IF(AND(游戏总表!I1653&gt;0,游戏总表!Q1653="低热度（≤198）"),LOG(游戏总表!I1653,10),"")</f>
        <v>2.4393326938302624</v>
      </c>
      <c r="AC1653" s="24">
        <f>IF(AND(游戏总表!I1653&gt;0,游戏总表!R1653="全年龄"),LOG(游戏总表!I1653,10),"")</f>
        <v>2.4393326938302624</v>
      </c>
      <c r="AD1653" s="24" t="str">
        <f>IF(AND(游戏总表!I1653&gt;0,游戏总表!R1653="非全年龄"),LOG(游戏总表!I1653,10),"")</f>
        <v/>
      </c>
    </row>
    <row r="1654" spans="25:30">
      <c r="Y1654">
        <f>游戏总表!F1654</f>
        <v>45.77</v>
      </c>
      <c r="Z1654" s="24">
        <f>IF(游戏总表!I1654&gt;0,LOG(游戏总表!I1654,10),"")</f>
        <v>3.8155113373627638</v>
      </c>
      <c r="AA1654" s="24">
        <f>IF(AND(游戏总表!I1654&gt;0,游戏总表!Q1654="高热度（&gt;198）"),LOG(游戏总表!I1654,10),"")</f>
        <v>3.8155113373627638</v>
      </c>
      <c r="AB1654" s="24" t="str">
        <f>IF(AND(游戏总表!I1654&gt;0,游戏总表!Q1654="低热度（≤198）"),LOG(游戏总表!I1654,10),"")</f>
        <v/>
      </c>
      <c r="AC1654" s="24" t="str">
        <f>IF(AND(游戏总表!I1654&gt;0,游戏总表!R1654="全年龄"),LOG(游戏总表!I1654,10),"")</f>
        <v/>
      </c>
      <c r="AD1654" s="24">
        <f>IF(AND(游戏总表!I1654&gt;0,游戏总表!R1654="非全年龄"),LOG(游戏总表!I1654,10),"")</f>
        <v>3.8155113373627638</v>
      </c>
    </row>
    <row r="1655" spans="25:30">
      <c r="Y1655">
        <f>游戏总表!F1655</f>
        <v>45.7</v>
      </c>
      <c r="Z1655" s="24">
        <f>IF(游戏总表!I1655&gt;0,LOG(游戏总表!I1655,10),"")</f>
        <v>3.8662282473796465</v>
      </c>
      <c r="AA1655" s="24" t="str">
        <f>IF(AND(游戏总表!I1655&gt;0,游戏总表!Q1655="高热度（&gt;198）"),LOG(游戏总表!I1655,10),"")</f>
        <v/>
      </c>
      <c r="AB1655" s="24">
        <f>IF(AND(游戏总表!I1655&gt;0,游戏总表!Q1655="低热度（≤198）"),LOG(游戏总表!I1655,10),"")</f>
        <v>3.8662282473796465</v>
      </c>
      <c r="AC1655" s="24">
        <f>IF(AND(游戏总表!I1655&gt;0,游戏总表!R1655="全年龄"),LOG(游戏总表!I1655,10),"")</f>
        <v>3.8662282473796465</v>
      </c>
      <c r="AD1655" s="24" t="str">
        <f>IF(AND(游戏总表!I1655&gt;0,游戏总表!R1655="非全年龄"),LOG(游戏总表!I1655,10),"")</f>
        <v/>
      </c>
    </row>
    <row r="1656" spans="25:30">
      <c r="Y1656">
        <f>游戏总表!F1656</f>
        <v>45.7</v>
      </c>
      <c r="Z1656" s="24">
        <f>IF(游戏总表!I1656&gt;0,LOG(游戏总表!I1656,10),"")</f>
        <v>2.6263403673750418</v>
      </c>
      <c r="AA1656" s="24" t="str">
        <f>IF(AND(游戏总表!I1656&gt;0,游戏总表!Q1656="高热度（&gt;198）"),LOG(游戏总表!I1656,10),"")</f>
        <v/>
      </c>
      <c r="AB1656" s="24">
        <f>IF(AND(游戏总表!I1656&gt;0,游戏总表!Q1656="低热度（≤198）"),LOG(游戏总表!I1656,10),"")</f>
        <v>2.6263403673750418</v>
      </c>
      <c r="AC1656" s="24" t="str">
        <f>IF(AND(游戏总表!I1656&gt;0,游戏总表!R1656="全年龄"),LOG(游戏总表!I1656,10),"")</f>
        <v/>
      </c>
      <c r="AD1656" s="24">
        <f>IF(AND(游戏总表!I1656&gt;0,游戏总表!R1656="非全年龄"),LOG(游戏总表!I1656,10),"")</f>
        <v>2.6263403673750418</v>
      </c>
    </row>
    <row r="1657" spans="25:30">
      <c r="Y1657">
        <f>游戏总表!F1657</f>
        <v>45.7</v>
      </c>
      <c r="Z1657" s="24">
        <f>IF(游戏总表!I1657&gt;0,LOG(游戏总表!I1657,10),"")</f>
        <v>2.621176281775035</v>
      </c>
      <c r="AA1657" s="24" t="str">
        <f>IF(AND(游戏总表!I1657&gt;0,游戏总表!Q1657="高热度（&gt;198）"),LOG(游戏总表!I1657,10),"")</f>
        <v/>
      </c>
      <c r="AB1657" s="24">
        <f>IF(AND(游戏总表!I1657&gt;0,游戏总表!Q1657="低热度（≤198）"),LOG(游戏总表!I1657,10),"")</f>
        <v>2.621176281775035</v>
      </c>
      <c r="AC1657" s="24" t="str">
        <f>IF(AND(游戏总表!I1657&gt;0,游戏总表!R1657="全年龄"),LOG(游戏总表!I1657,10),"")</f>
        <v/>
      </c>
      <c r="AD1657" s="24">
        <f>IF(AND(游戏总表!I1657&gt;0,游戏总表!R1657="非全年龄"),LOG(游戏总表!I1657,10),"")</f>
        <v>2.621176281775035</v>
      </c>
    </row>
    <row r="1658" spans="25:30">
      <c r="Y1658">
        <f>游戏总表!F1658</f>
        <v>45.67</v>
      </c>
      <c r="Z1658" s="24">
        <f>IF(游戏总表!I1658&gt;0,LOG(游戏总表!I1658,10),"")</f>
        <v>3.8303961764834686</v>
      </c>
      <c r="AA1658" s="24" t="str">
        <f>IF(AND(游戏总表!I1658&gt;0,游戏总表!Q1658="高热度（&gt;198）"),LOG(游戏总表!I1658,10),"")</f>
        <v/>
      </c>
      <c r="AB1658" s="24">
        <f>IF(AND(游戏总表!I1658&gt;0,游戏总表!Q1658="低热度（≤198）"),LOG(游戏总表!I1658,10),"")</f>
        <v>3.8303961764834686</v>
      </c>
      <c r="AC1658" s="24">
        <f>IF(AND(游戏总表!I1658&gt;0,游戏总表!R1658="全年龄"),LOG(游戏总表!I1658,10),"")</f>
        <v>3.8303961764834686</v>
      </c>
      <c r="AD1658" s="24" t="str">
        <f>IF(AND(游戏总表!I1658&gt;0,游戏总表!R1658="非全年龄"),LOG(游戏总表!I1658,10),"")</f>
        <v/>
      </c>
    </row>
    <row r="1659" spans="25:30">
      <c r="Y1659">
        <f>游戏总表!F1659</f>
        <v>45.67</v>
      </c>
      <c r="Z1659" s="24">
        <f>IF(游戏总表!I1659&gt;0,LOG(游戏总表!I1659,10),"")</f>
        <v>2.9106244048892007</v>
      </c>
      <c r="AA1659" s="24" t="str">
        <f>IF(AND(游戏总表!I1659&gt;0,游戏总表!Q1659="高热度（&gt;198）"),LOG(游戏总表!I1659,10),"")</f>
        <v/>
      </c>
      <c r="AB1659" s="24">
        <f>IF(AND(游戏总表!I1659&gt;0,游戏总表!Q1659="低热度（≤198）"),LOG(游戏总表!I1659,10),"")</f>
        <v>2.9106244048892007</v>
      </c>
      <c r="AC1659" s="24">
        <f>IF(AND(游戏总表!I1659&gt;0,游戏总表!R1659="全年龄"),LOG(游戏总表!I1659,10),"")</f>
        <v>2.9106244048892007</v>
      </c>
      <c r="AD1659" s="24" t="str">
        <f>IF(AND(游戏总表!I1659&gt;0,游戏总表!R1659="非全年龄"),LOG(游戏总表!I1659,10),"")</f>
        <v/>
      </c>
    </row>
    <row r="1660" spans="25:30">
      <c r="Y1660">
        <f>游戏总表!F1660</f>
        <v>45.67</v>
      </c>
      <c r="Z1660" s="24">
        <f>IF(游戏总表!I1660&gt;0,LOG(游戏总表!I1660,10),"")</f>
        <v>4.6524107420917691</v>
      </c>
      <c r="AA1660" s="24">
        <f>IF(AND(游戏总表!I1660&gt;0,游戏总表!Q1660="高热度（&gt;198）"),LOG(游戏总表!I1660,10),"")</f>
        <v>4.6524107420917691</v>
      </c>
      <c r="AB1660" s="24" t="str">
        <f>IF(AND(游戏总表!I1660&gt;0,游戏总表!Q1660="低热度（≤198）"),LOG(游戏总表!I1660,10),"")</f>
        <v/>
      </c>
      <c r="AC1660" s="24">
        <f>IF(AND(游戏总表!I1660&gt;0,游戏总表!R1660="全年龄"),LOG(游戏总表!I1660,10),"")</f>
        <v>4.6524107420917691</v>
      </c>
      <c r="AD1660" s="24" t="str">
        <f>IF(AND(游戏总表!I1660&gt;0,游戏总表!R1660="非全年龄"),LOG(游戏总表!I1660,10),"")</f>
        <v/>
      </c>
    </row>
    <row r="1661" spans="25:30">
      <c r="Y1661">
        <f>游戏总表!F1661</f>
        <v>45.67</v>
      </c>
      <c r="Z1661" s="24">
        <f>IF(游戏总表!I1661&gt;0,LOG(游戏总表!I1661,10),"")</f>
        <v>3.8353100008690624</v>
      </c>
      <c r="AA1661" s="24" t="str">
        <f>IF(AND(游戏总表!I1661&gt;0,游戏总表!Q1661="高热度（&gt;198）"),LOG(游戏总表!I1661,10),"")</f>
        <v/>
      </c>
      <c r="AB1661" s="24">
        <f>IF(AND(游戏总表!I1661&gt;0,游戏总表!Q1661="低热度（≤198）"),LOG(游戏总表!I1661,10),"")</f>
        <v>3.8353100008690624</v>
      </c>
      <c r="AC1661" s="24">
        <f>IF(AND(游戏总表!I1661&gt;0,游戏总表!R1661="全年龄"),LOG(游戏总表!I1661,10),"")</f>
        <v>3.8353100008690624</v>
      </c>
      <c r="AD1661" s="24" t="str">
        <f>IF(AND(游戏总表!I1661&gt;0,游戏总表!R1661="非全年龄"),LOG(游戏总表!I1661,10),"")</f>
        <v/>
      </c>
    </row>
    <row r="1662" spans="25:30">
      <c r="Y1662">
        <f>游戏总表!F1662</f>
        <v>45.63</v>
      </c>
      <c r="Z1662" s="24">
        <f>IF(游戏总表!I1662&gt;0,LOG(游戏总表!I1662,10),"")</f>
        <v>1.9822712330395682</v>
      </c>
      <c r="AA1662" s="24" t="str">
        <f>IF(AND(游戏总表!I1662&gt;0,游戏总表!Q1662="高热度（&gt;198）"),LOG(游戏总表!I1662,10),"")</f>
        <v/>
      </c>
      <c r="AB1662" s="24">
        <f>IF(AND(游戏总表!I1662&gt;0,游戏总表!Q1662="低热度（≤198）"),LOG(游戏总表!I1662,10),"")</f>
        <v>1.9822712330395682</v>
      </c>
      <c r="AC1662" s="24">
        <f>IF(AND(游戏总表!I1662&gt;0,游戏总表!R1662="全年龄"),LOG(游戏总表!I1662,10),"")</f>
        <v>1.9822712330395682</v>
      </c>
      <c r="AD1662" s="24" t="str">
        <f>IF(AND(游戏总表!I1662&gt;0,游戏总表!R1662="非全年龄"),LOG(游戏总表!I1662,10),"")</f>
        <v/>
      </c>
    </row>
    <row r="1663" spans="25:30">
      <c r="Y1663">
        <f>游戏总表!F1663</f>
        <v>45.63</v>
      </c>
      <c r="Z1663" s="24">
        <f>IF(游戏总表!I1663&gt;0,LOG(游戏总表!I1663,10),"")</f>
        <v>1.301029995663981</v>
      </c>
      <c r="AA1663" s="24" t="str">
        <f>IF(AND(游戏总表!I1663&gt;0,游戏总表!Q1663="高热度（&gt;198）"),LOG(游戏总表!I1663,10),"")</f>
        <v/>
      </c>
      <c r="AB1663" s="24">
        <f>IF(AND(游戏总表!I1663&gt;0,游戏总表!Q1663="低热度（≤198）"),LOG(游戏总表!I1663,10),"")</f>
        <v>1.301029995663981</v>
      </c>
      <c r="AC1663" s="24">
        <f>IF(AND(游戏总表!I1663&gt;0,游戏总表!R1663="全年龄"),LOG(游戏总表!I1663,10),"")</f>
        <v>1.301029995663981</v>
      </c>
      <c r="AD1663" s="24" t="str">
        <f>IF(AND(游戏总表!I1663&gt;0,游戏总表!R1663="非全年龄"),LOG(游戏总表!I1663,10),"")</f>
        <v/>
      </c>
    </row>
    <row r="1664" spans="25:30">
      <c r="Y1664">
        <f>游戏总表!F1664</f>
        <v>45.6</v>
      </c>
      <c r="Z1664" s="24">
        <f>IF(游戏总表!I1664&gt;0,LOG(游戏总表!I1664,10),"")</f>
        <v>1.919078092376074</v>
      </c>
      <c r="AA1664" s="24" t="str">
        <f>IF(AND(游戏总表!I1664&gt;0,游戏总表!Q1664="高热度（&gt;198）"),LOG(游戏总表!I1664,10),"")</f>
        <v/>
      </c>
      <c r="AB1664" s="24">
        <f>IF(AND(游戏总表!I1664&gt;0,游戏总表!Q1664="低热度（≤198）"),LOG(游戏总表!I1664,10),"")</f>
        <v>1.919078092376074</v>
      </c>
      <c r="AC1664" s="24">
        <f>IF(AND(游戏总表!I1664&gt;0,游戏总表!R1664="全年龄"),LOG(游戏总表!I1664,10),"")</f>
        <v>1.919078092376074</v>
      </c>
      <c r="AD1664" s="24" t="str">
        <f>IF(AND(游戏总表!I1664&gt;0,游戏总表!R1664="非全年龄"),LOG(游戏总表!I1664,10),"")</f>
        <v/>
      </c>
    </row>
    <row r="1665" spans="25:30">
      <c r="Y1665">
        <f>游戏总表!F1665</f>
        <v>45.6</v>
      </c>
      <c r="Z1665" s="24">
        <f>IF(游戏总表!I1665&gt;0,LOG(游戏总表!I1665,10),"")</f>
        <v>3.128076012668715</v>
      </c>
      <c r="AA1665" s="24" t="str">
        <f>IF(AND(游戏总表!I1665&gt;0,游戏总表!Q1665="高热度（&gt;198）"),LOG(游戏总表!I1665,10),"")</f>
        <v/>
      </c>
      <c r="AB1665" s="24">
        <f>IF(AND(游戏总表!I1665&gt;0,游戏总表!Q1665="低热度（≤198）"),LOG(游戏总表!I1665,10),"")</f>
        <v>3.128076012668715</v>
      </c>
      <c r="AC1665" s="24" t="str">
        <f>IF(AND(游戏总表!I1665&gt;0,游戏总表!R1665="全年龄"),LOG(游戏总表!I1665,10),"")</f>
        <v/>
      </c>
      <c r="AD1665" s="24">
        <f>IF(AND(游戏总表!I1665&gt;0,游戏总表!R1665="非全年龄"),LOG(游戏总表!I1665,10),"")</f>
        <v>3.128076012668715</v>
      </c>
    </row>
    <row r="1666" spans="25:30">
      <c r="Y1666">
        <f>游戏总表!F1666</f>
        <v>45.6</v>
      </c>
      <c r="Z1666" s="24">
        <f>IF(游戏总表!I1666&gt;0,LOG(游戏总表!I1666,10),"")</f>
        <v>2.6627578316815739</v>
      </c>
      <c r="AA1666" s="24" t="str">
        <f>IF(AND(游戏总表!I1666&gt;0,游戏总表!Q1666="高热度（&gt;198）"),LOG(游戏总表!I1666,10),"")</f>
        <v/>
      </c>
      <c r="AB1666" s="24">
        <f>IF(AND(游戏总表!I1666&gt;0,游戏总表!Q1666="低热度（≤198）"),LOG(游戏总表!I1666,10),"")</f>
        <v>2.6627578316815739</v>
      </c>
      <c r="AC1666" s="24" t="str">
        <f>IF(AND(游戏总表!I1666&gt;0,游戏总表!R1666="全年龄"),LOG(游戏总表!I1666,10),"")</f>
        <v/>
      </c>
      <c r="AD1666" s="24">
        <f>IF(AND(游戏总表!I1666&gt;0,游戏总表!R1666="非全年龄"),LOG(游戏总表!I1666,10),"")</f>
        <v>2.6627578316815739</v>
      </c>
    </row>
    <row r="1667" spans="25:30">
      <c r="Y1667">
        <f>游戏总表!F1667</f>
        <v>45.6</v>
      </c>
      <c r="Z1667" s="24">
        <f>IF(游戏总表!I1667&gt;0,LOG(游戏总表!I1667,10),"")</f>
        <v>2.9694159123539809</v>
      </c>
      <c r="AA1667" s="24" t="str">
        <f>IF(AND(游戏总表!I1667&gt;0,游戏总表!Q1667="高热度（&gt;198）"),LOG(游戏总表!I1667,10),"")</f>
        <v/>
      </c>
      <c r="AB1667" s="24">
        <f>IF(AND(游戏总表!I1667&gt;0,游戏总表!Q1667="低热度（≤198）"),LOG(游戏总表!I1667,10),"")</f>
        <v>2.9694159123539809</v>
      </c>
      <c r="AC1667" s="24">
        <f>IF(AND(游戏总表!I1667&gt;0,游戏总表!R1667="全年龄"),LOG(游戏总表!I1667,10),"")</f>
        <v>2.9694159123539809</v>
      </c>
      <c r="AD1667" s="24" t="str">
        <f>IF(AND(游戏总表!I1667&gt;0,游戏总表!R1667="非全年龄"),LOG(游戏总表!I1667,10),"")</f>
        <v/>
      </c>
    </row>
    <row r="1668" spans="25:30">
      <c r="Y1668">
        <f>游戏总表!F1668</f>
        <v>45.57</v>
      </c>
      <c r="Z1668" s="24">
        <f>IF(游戏总表!I1668&gt;0,LOG(游戏总表!I1668,10),"")</f>
        <v>3.8273692730538245</v>
      </c>
      <c r="AA1668" s="24" t="str">
        <f>IF(AND(游戏总表!I1668&gt;0,游戏总表!Q1668="高热度（&gt;198）"),LOG(游戏总表!I1668,10),"")</f>
        <v/>
      </c>
      <c r="AB1668" s="24">
        <f>IF(AND(游戏总表!I1668&gt;0,游戏总表!Q1668="低热度（≤198）"),LOG(游戏总表!I1668,10),"")</f>
        <v>3.8273692730538245</v>
      </c>
      <c r="AC1668" s="24">
        <f>IF(AND(游戏总表!I1668&gt;0,游戏总表!R1668="全年龄"),LOG(游戏总表!I1668,10),"")</f>
        <v>3.8273692730538245</v>
      </c>
      <c r="AD1668" s="24" t="str">
        <f>IF(AND(游戏总表!I1668&gt;0,游戏总表!R1668="非全年龄"),LOG(游戏总表!I1668,10),"")</f>
        <v/>
      </c>
    </row>
    <row r="1669" spans="25:30">
      <c r="Y1669">
        <f>游戏总表!F1669</f>
        <v>45.57</v>
      </c>
      <c r="Z1669" s="24">
        <f>IF(游戏总表!I1669&gt;0,LOG(游戏总表!I1669,10),"")</f>
        <v>3.1495270137543478</v>
      </c>
      <c r="AA1669" s="24" t="str">
        <f>IF(AND(游戏总表!I1669&gt;0,游戏总表!Q1669="高热度（&gt;198）"),LOG(游戏总表!I1669,10),"")</f>
        <v/>
      </c>
      <c r="AB1669" s="24">
        <f>IF(AND(游戏总表!I1669&gt;0,游戏总表!Q1669="低热度（≤198）"),LOG(游戏总表!I1669,10),"")</f>
        <v>3.1495270137543478</v>
      </c>
      <c r="AC1669" s="24">
        <f>IF(AND(游戏总表!I1669&gt;0,游戏总表!R1669="全年龄"),LOG(游戏总表!I1669,10),"")</f>
        <v>3.1495270137543478</v>
      </c>
      <c r="AD1669" s="24" t="str">
        <f>IF(AND(游戏总表!I1669&gt;0,游戏总表!R1669="非全年龄"),LOG(游戏总表!I1669,10),"")</f>
        <v/>
      </c>
    </row>
    <row r="1670" spans="25:30">
      <c r="Y1670">
        <f>游戏总表!F1670</f>
        <v>45.57</v>
      </c>
      <c r="Z1670" s="24">
        <f>IF(游戏总表!I1670&gt;0,LOG(游戏总表!I1670,10),"")</f>
        <v>1.9294189257142926</v>
      </c>
      <c r="AA1670" s="24" t="str">
        <f>IF(AND(游戏总表!I1670&gt;0,游戏总表!Q1670="高热度（&gt;198）"),LOG(游戏总表!I1670,10),"")</f>
        <v/>
      </c>
      <c r="AB1670" s="24">
        <f>IF(AND(游戏总表!I1670&gt;0,游戏总表!Q1670="低热度（≤198）"),LOG(游戏总表!I1670,10),"")</f>
        <v>1.9294189257142926</v>
      </c>
      <c r="AC1670" s="24" t="str">
        <f>IF(AND(游戏总表!I1670&gt;0,游戏总表!R1670="全年龄"),LOG(游戏总表!I1670,10),"")</f>
        <v/>
      </c>
      <c r="AD1670" s="24">
        <f>IF(AND(游戏总表!I1670&gt;0,游戏总表!R1670="非全年龄"),LOG(游戏总表!I1670,10),"")</f>
        <v>1.9294189257142926</v>
      </c>
    </row>
    <row r="1671" spans="25:30">
      <c r="Y1671">
        <f>游戏总表!F1671</f>
        <v>45.5</v>
      </c>
      <c r="Z1671" s="24">
        <f>IF(游戏总表!I1671&gt;0,LOG(游戏总表!I1671,10),"")</f>
        <v>3.473340964185935</v>
      </c>
      <c r="AA1671" s="24" t="str">
        <f>IF(AND(游戏总表!I1671&gt;0,游戏总表!Q1671="高热度（&gt;198）"),LOG(游戏总表!I1671,10),"")</f>
        <v/>
      </c>
      <c r="AB1671" s="24">
        <f>IF(AND(游戏总表!I1671&gt;0,游戏总表!Q1671="低热度（≤198）"),LOG(游戏总表!I1671,10),"")</f>
        <v>3.473340964185935</v>
      </c>
      <c r="AC1671" s="24">
        <f>IF(AND(游戏总表!I1671&gt;0,游戏总表!R1671="全年龄"),LOG(游戏总表!I1671,10),"")</f>
        <v>3.473340964185935</v>
      </c>
      <c r="AD1671" s="24" t="str">
        <f>IF(AND(游戏总表!I1671&gt;0,游戏总表!R1671="非全年龄"),LOG(游戏总表!I1671,10),"")</f>
        <v/>
      </c>
    </row>
    <row r="1672" spans="25:30">
      <c r="Y1672">
        <f>游戏总表!F1672</f>
        <v>45.47</v>
      </c>
      <c r="Z1672" s="24">
        <f>IF(游戏总表!I1672&gt;0,LOG(游戏总表!I1672,10),"")</f>
        <v>2.3404441148401181</v>
      </c>
      <c r="AA1672" s="24" t="str">
        <f>IF(AND(游戏总表!I1672&gt;0,游戏总表!Q1672="高热度（&gt;198）"),LOG(游戏总表!I1672,10),"")</f>
        <v/>
      </c>
      <c r="AB1672" s="24">
        <f>IF(AND(游戏总表!I1672&gt;0,游戏总表!Q1672="低热度（≤198）"),LOG(游戏总表!I1672,10),"")</f>
        <v>2.3404441148401181</v>
      </c>
      <c r="AC1672" s="24">
        <f>IF(AND(游戏总表!I1672&gt;0,游戏总表!R1672="全年龄"),LOG(游戏总表!I1672,10),"")</f>
        <v>2.3404441148401181</v>
      </c>
      <c r="AD1672" s="24" t="str">
        <f>IF(AND(游戏总表!I1672&gt;0,游戏总表!R1672="非全年龄"),LOG(游戏总表!I1672,10),"")</f>
        <v/>
      </c>
    </row>
    <row r="1673" spans="25:30">
      <c r="Y1673">
        <f>游戏总表!F1673</f>
        <v>45.47</v>
      </c>
      <c r="Z1673" s="24">
        <f>IF(游戏总表!I1673&gt;0,LOG(游戏总表!I1673,10),"")</f>
        <v>2.1760912590556809</v>
      </c>
      <c r="AA1673" s="24" t="str">
        <f>IF(AND(游戏总表!I1673&gt;0,游戏总表!Q1673="高热度（&gt;198）"),LOG(游戏总表!I1673,10),"")</f>
        <v/>
      </c>
      <c r="AB1673" s="24">
        <f>IF(AND(游戏总表!I1673&gt;0,游戏总表!Q1673="低热度（≤198）"),LOG(游戏总表!I1673,10),"")</f>
        <v>2.1760912590556809</v>
      </c>
      <c r="AC1673" s="24">
        <f>IF(AND(游戏总表!I1673&gt;0,游戏总表!R1673="全年龄"),LOG(游戏总表!I1673,10),"")</f>
        <v>2.1760912590556809</v>
      </c>
      <c r="AD1673" s="24" t="str">
        <f>IF(AND(游戏总表!I1673&gt;0,游戏总表!R1673="非全年龄"),LOG(游戏总表!I1673,10),"")</f>
        <v/>
      </c>
    </row>
    <row r="1674" spans="25:30">
      <c r="Y1674">
        <f>游戏总表!F1674</f>
        <v>45.47</v>
      </c>
      <c r="Z1674" s="24">
        <f>IF(游戏总表!I1674&gt;0,LOG(游戏总表!I1674,10),"")</f>
        <v>2.8808135922807914</v>
      </c>
      <c r="AA1674" s="24" t="str">
        <f>IF(AND(游戏总表!I1674&gt;0,游戏总表!Q1674="高热度（&gt;198）"),LOG(游戏总表!I1674,10),"")</f>
        <v/>
      </c>
      <c r="AB1674" s="24">
        <f>IF(AND(游戏总表!I1674&gt;0,游戏总表!Q1674="低热度（≤198）"),LOG(游戏总表!I1674,10),"")</f>
        <v>2.8808135922807914</v>
      </c>
      <c r="AC1674" s="24">
        <f>IF(AND(游戏总表!I1674&gt;0,游戏总表!R1674="全年龄"),LOG(游戏总表!I1674,10),"")</f>
        <v>2.8808135922807914</v>
      </c>
      <c r="AD1674" s="24" t="str">
        <f>IF(AND(游戏总表!I1674&gt;0,游戏总表!R1674="非全年龄"),LOG(游戏总表!I1674,10),"")</f>
        <v/>
      </c>
    </row>
    <row r="1675" spans="25:30">
      <c r="Y1675">
        <f>游戏总表!F1675</f>
        <v>45.47</v>
      </c>
      <c r="Z1675" s="24">
        <f>IF(游戏总表!I1675&gt;0,LOG(游戏总表!I1675,10),"")</f>
        <v>2.9180303367848799</v>
      </c>
      <c r="AA1675" s="24" t="str">
        <f>IF(AND(游戏总表!I1675&gt;0,游戏总表!Q1675="高热度（&gt;198）"),LOG(游戏总表!I1675,10),"")</f>
        <v/>
      </c>
      <c r="AB1675" s="24">
        <f>IF(AND(游戏总表!I1675&gt;0,游戏总表!Q1675="低热度（≤198）"),LOG(游戏总表!I1675,10),"")</f>
        <v>2.9180303367848799</v>
      </c>
      <c r="AC1675" s="24">
        <f>IF(AND(游戏总表!I1675&gt;0,游戏总表!R1675="全年龄"),LOG(游戏总表!I1675,10),"")</f>
        <v>2.9180303367848799</v>
      </c>
      <c r="AD1675" s="24" t="str">
        <f>IF(AND(游戏总表!I1675&gt;0,游戏总表!R1675="非全年龄"),LOG(游戏总表!I1675,10),"")</f>
        <v/>
      </c>
    </row>
    <row r="1676" spans="25:30">
      <c r="Y1676">
        <f>游戏总表!F1676</f>
        <v>45.47</v>
      </c>
      <c r="Z1676" s="24">
        <f>IF(游戏总表!I1676&gt;0,LOG(游戏总表!I1676,10),"")</f>
        <v>3.1427022457376155</v>
      </c>
      <c r="AA1676" s="24" t="str">
        <f>IF(AND(游戏总表!I1676&gt;0,游戏总表!Q1676="高热度（&gt;198）"),LOG(游戏总表!I1676,10),"")</f>
        <v/>
      </c>
      <c r="AB1676" s="24">
        <f>IF(AND(游戏总表!I1676&gt;0,游戏总表!Q1676="低热度（≤198）"),LOG(游戏总表!I1676,10),"")</f>
        <v>3.1427022457376155</v>
      </c>
      <c r="AC1676" s="24">
        <f>IF(AND(游戏总表!I1676&gt;0,游戏总表!R1676="全年龄"),LOG(游戏总表!I1676,10),"")</f>
        <v>3.1427022457376155</v>
      </c>
      <c r="AD1676" s="24" t="str">
        <f>IF(AND(游戏总表!I1676&gt;0,游戏总表!R1676="非全年龄"),LOG(游戏总表!I1676,10),"")</f>
        <v/>
      </c>
    </row>
    <row r="1677" spans="25:30">
      <c r="Y1677">
        <f>游戏总表!F1677</f>
        <v>45.47</v>
      </c>
      <c r="Z1677" s="24">
        <f>IF(游戏总表!I1677&gt;0,LOG(游戏总表!I1677,10),"")</f>
        <v>3.7140781649818559</v>
      </c>
      <c r="AA1677" s="24" t="str">
        <f>IF(AND(游戏总表!I1677&gt;0,游戏总表!Q1677="高热度（&gt;198）"),LOG(游戏总表!I1677,10),"")</f>
        <v/>
      </c>
      <c r="AB1677" s="24">
        <f>IF(AND(游戏总表!I1677&gt;0,游戏总表!Q1677="低热度（≤198）"),LOG(游戏总表!I1677,10),"")</f>
        <v>3.7140781649818559</v>
      </c>
      <c r="AC1677" s="24">
        <f>IF(AND(游戏总表!I1677&gt;0,游戏总表!R1677="全年龄"),LOG(游戏总表!I1677,10),"")</f>
        <v>3.7140781649818559</v>
      </c>
      <c r="AD1677" s="24" t="str">
        <f>IF(AND(游戏总表!I1677&gt;0,游戏总表!R1677="非全年龄"),LOG(游戏总表!I1677,10),"")</f>
        <v/>
      </c>
    </row>
    <row r="1678" spans="25:30">
      <c r="Y1678">
        <f>游戏总表!F1678</f>
        <v>45.44</v>
      </c>
      <c r="Z1678" s="24" t="str">
        <f>IF(游戏总表!I1678&gt;0,LOG(游戏总表!I1678,10),"")</f>
        <v/>
      </c>
      <c r="AA1678" s="24" t="str">
        <f>IF(AND(游戏总表!I1678&gt;0,游戏总表!Q1678="高热度（&gt;198）"),LOG(游戏总表!I1678,10),"")</f>
        <v/>
      </c>
      <c r="AB1678" s="24" t="str">
        <f>IF(AND(游戏总表!I1678&gt;0,游戏总表!Q1678="低热度（≤198）"),LOG(游戏总表!I1678,10),"")</f>
        <v/>
      </c>
      <c r="AC1678" s="24" t="str">
        <f>IF(AND(游戏总表!I1678&gt;0,游戏总表!R1678="全年龄"),LOG(游戏总表!I1678,10),"")</f>
        <v/>
      </c>
      <c r="AD1678" s="24" t="str">
        <f>IF(AND(游戏总表!I1678&gt;0,游戏总表!R1678="非全年龄"),LOG(游戏总表!I1678,10),"")</f>
        <v/>
      </c>
    </row>
    <row r="1679" spans="25:30">
      <c r="Y1679">
        <f>游戏总表!F1679</f>
        <v>45.44</v>
      </c>
      <c r="Z1679" s="24">
        <f>IF(游戏总表!I1679&gt;0,LOG(游戏总表!I1679,10),"")</f>
        <v>4.2130659620657172</v>
      </c>
      <c r="AA1679" s="24">
        <f>IF(AND(游戏总表!I1679&gt;0,游戏总表!Q1679="高热度（&gt;198）"),LOG(游戏总表!I1679,10),"")</f>
        <v>4.2130659620657172</v>
      </c>
      <c r="AB1679" s="24" t="str">
        <f>IF(AND(游戏总表!I1679&gt;0,游戏总表!Q1679="低热度（≤198）"),LOG(游戏总表!I1679,10),"")</f>
        <v/>
      </c>
      <c r="AC1679" s="24">
        <f>IF(AND(游戏总表!I1679&gt;0,游戏总表!R1679="全年龄"),LOG(游戏总表!I1679,10),"")</f>
        <v>4.2130659620657172</v>
      </c>
      <c r="AD1679" s="24" t="str">
        <f>IF(AND(游戏总表!I1679&gt;0,游戏总表!R1679="非全年龄"),LOG(游戏总表!I1679,10),"")</f>
        <v/>
      </c>
    </row>
    <row r="1680" spans="25:30">
      <c r="Y1680">
        <f>游戏总表!F1680</f>
        <v>45.4</v>
      </c>
      <c r="Z1680" s="24">
        <f>IF(游戏总表!I1680&gt;0,LOG(游戏总表!I1680,10),"")</f>
        <v>2.1335389083702174</v>
      </c>
      <c r="AA1680" s="24" t="str">
        <f>IF(AND(游戏总表!I1680&gt;0,游戏总表!Q1680="高热度（&gt;198）"),LOG(游戏总表!I1680,10),"")</f>
        <v/>
      </c>
      <c r="AB1680" s="24">
        <f>IF(AND(游戏总表!I1680&gt;0,游戏总表!Q1680="低热度（≤198）"),LOG(游戏总表!I1680,10),"")</f>
        <v>2.1335389083702174</v>
      </c>
      <c r="AC1680" s="24" t="str">
        <f>IF(AND(游戏总表!I1680&gt;0,游戏总表!R1680="全年龄"),LOG(游戏总表!I1680,10),"")</f>
        <v/>
      </c>
      <c r="AD1680" s="24">
        <f>IF(AND(游戏总表!I1680&gt;0,游戏总表!R1680="非全年龄"),LOG(游戏总表!I1680,10),"")</f>
        <v>2.1335389083702174</v>
      </c>
    </row>
    <row r="1681" spans="25:30">
      <c r="Y1681">
        <f>游戏总表!F1681</f>
        <v>45.37</v>
      </c>
      <c r="Z1681" s="24">
        <f>IF(游戏总表!I1681&gt;0,LOG(游戏总表!I1681,10),"")</f>
        <v>2.9894498176666913</v>
      </c>
      <c r="AA1681" s="24" t="str">
        <f>IF(AND(游戏总表!I1681&gt;0,游戏总表!Q1681="高热度（&gt;198）"),LOG(游戏总表!I1681,10),"")</f>
        <v/>
      </c>
      <c r="AB1681" s="24">
        <f>IF(AND(游戏总表!I1681&gt;0,游戏总表!Q1681="低热度（≤198）"),LOG(游戏总表!I1681,10),"")</f>
        <v>2.9894498176666913</v>
      </c>
      <c r="AC1681" s="24">
        <f>IF(AND(游戏总表!I1681&gt;0,游戏总表!R1681="全年龄"),LOG(游戏总表!I1681,10),"")</f>
        <v>2.9894498176666913</v>
      </c>
      <c r="AD1681" s="24" t="str">
        <f>IF(AND(游戏总表!I1681&gt;0,游戏总表!R1681="非全年龄"),LOG(游戏总表!I1681,10),"")</f>
        <v/>
      </c>
    </row>
    <row r="1682" spans="25:30">
      <c r="Y1682">
        <f>游戏总表!F1682</f>
        <v>45.37</v>
      </c>
      <c r="Z1682" s="24" t="str">
        <f>IF(游戏总表!I1682&gt;0,LOG(游戏总表!I1682,10),"")</f>
        <v/>
      </c>
      <c r="AA1682" s="24" t="str">
        <f>IF(AND(游戏总表!I1682&gt;0,游戏总表!Q1682="高热度（&gt;198）"),LOG(游戏总表!I1682,10),"")</f>
        <v/>
      </c>
      <c r="AB1682" s="24" t="str">
        <f>IF(AND(游戏总表!I1682&gt;0,游戏总表!Q1682="低热度（≤198）"),LOG(游戏总表!I1682,10),"")</f>
        <v/>
      </c>
      <c r="AC1682" s="24" t="str">
        <f>IF(AND(游戏总表!I1682&gt;0,游戏总表!R1682="全年龄"),LOG(游戏总表!I1682,10),"")</f>
        <v/>
      </c>
      <c r="AD1682" s="24" t="str">
        <f>IF(AND(游戏总表!I1682&gt;0,游戏总表!R1682="非全年龄"),LOG(游戏总表!I1682,10),"")</f>
        <v/>
      </c>
    </row>
    <row r="1683" spans="25:30">
      <c r="Y1683">
        <f>游戏总表!F1683</f>
        <v>45.37</v>
      </c>
      <c r="Z1683" s="24" t="str">
        <f>IF(游戏总表!I1683&gt;0,LOG(游戏总表!I1683,10),"")</f>
        <v/>
      </c>
      <c r="AA1683" s="24" t="str">
        <f>IF(AND(游戏总表!I1683&gt;0,游戏总表!Q1683="高热度（&gt;198）"),LOG(游戏总表!I1683,10),"")</f>
        <v/>
      </c>
      <c r="AB1683" s="24" t="str">
        <f>IF(AND(游戏总表!I1683&gt;0,游戏总表!Q1683="低热度（≤198）"),LOG(游戏总表!I1683,10),"")</f>
        <v/>
      </c>
      <c r="AC1683" s="24" t="str">
        <f>IF(AND(游戏总表!I1683&gt;0,游戏总表!R1683="全年龄"),LOG(游戏总表!I1683,10),"")</f>
        <v/>
      </c>
      <c r="AD1683" s="24" t="str">
        <f>IF(AND(游戏总表!I1683&gt;0,游戏总表!R1683="非全年龄"),LOG(游戏总表!I1683,10),"")</f>
        <v/>
      </c>
    </row>
    <row r="1684" spans="25:30">
      <c r="Y1684">
        <f>游戏总表!F1684</f>
        <v>45.37</v>
      </c>
      <c r="Z1684" s="24">
        <f>IF(游戏总表!I1684&gt;0,LOG(游戏总表!I1684,10),"")</f>
        <v>1.8750612633916997</v>
      </c>
      <c r="AA1684" s="24" t="str">
        <f>IF(AND(游戏总表!I1684&gt;0,游戏总表!Q1684="高热度（&gt;198）"),LOG(游戏总表!I1684,10),"")</f>
        <v/>
      </c>
      <c r="AB1684" s="24">
        <f>IF(AND(游戏总表!I1684&gt;0,游戏总表!Q1684="低热度（≤198）"),LOG(游戏总表!I1684,10),"")</f>
        <v>1.8750612633916997</v>
      </c>
      <c r="AC1684" s="24">
        <f>IF(AND(游戏总表!I1684&gt;0,游戏总表!R1684="全年龄"),LOG(游戏总表!I1684,10),"")</f>
        <v>1.8750612633916997</v>
      </c>
      <c r="AD1684" s="24" t="str">
        <f>IF(AND(游戏总表!I1684&gt;0,游戏总表!R1684="非全年龄"),LOG(游戏总表!I1684,10),"")</f>
        <v/>
      </c>
    </row>
    <row r="1685" spans="25:30">
      <c r="Y1685">
        <f>游戏总表!F1685</f>
        <v>45.37</v>
      </c>
      <c r="Z1685" s="24">
        <f>IF(游戏总表!I1685&gt;0,LOG(游戏总表!I1685,10),"")</f>
        <v>2.8656960599160701</v>
      </c>
      <c r="AA1685" s="24" t="str">
        <f>IF(AND(游戏总表!I1685&gt;0,游戏总表!Q1685="高热度（&gt;198）"),LOG(游戏总表!I1685,10),"")</f>
        <v/>
      </c>
      <c r="AB1685" s="24">
        <f>IF(AND(游戏总表!I1685&gt;0,游戏总表!Q1685="低热度（≤198）"),LOG(游戏总表!I1685,10),"")</f>
        <v>2.8656960599160701</v>
      </c>
      <c r="AC1685" s="24">
        <f>IF(AND(游戏总表!I1685&gt;0,游戏总表!R1685="全年龄"),LOG(游戏总表!I1685,10),"")</f>
        <v>2.8656960599160701</v>
      </c>
      <c r="AD1685" s="24" t="str">
        <f>IF(AND(游戏总表!I1685&gt;0,游戏总表!R1685="非全年龄"),LOG(游戏总表!I1685,10),"")</f>
        <v/>
      </c>
    </row>
    <row r="1686" spans="25:30">
      <c r="Y1686">
        <f>游戏总表!F1686</f>
        <v>45.34</v>
      </c>
      <c r="Z1686" s="24">
        <f>IF(游戏总表!I1686&gt;0,LOG(游戏总表!I1686,10),"")</f>
        <v>3.5210072524086033</v>
      </c>
      <c r="AA1686" s="24" t="str">
        <f>IF(AND(游戏总表!I1686&gt;0,游戏总表!Q1686="高热度（&gt;198）"),LOG(游戏总表!I1686,10),"")</f>
        <v/>
      </c>
      <c r="AB1686" s="24">
        <f>IF(AND(游戏总表!I1686&gt;0,游戏总表!Q1686="低热度（≤198）"),LOG(游戏总表!I1686,10),"")</f>
        <v>3.5210072524086033</v>
      </c>
      <c r="AC1686" s="24" t="str">
        <f>IF(AND(游戏总表!I1686&gt;0,游戏总表!R1686="全年龄"),LOG(游戏总表!I1686,10),"")</f>
        <v/>
      </c>
      <c r="AD1686" s="24">
        <f>IF(AND(游戏总表!I1686&gt;0,游戏总表!R1686="非全年龄"),LOG(游戏总表!I1686,10),"")</f>
        <v>3.5210072524086033</v>
      </c>
    </row>
    <row r="1687" spans="25:30">
      <c r="Y1687">
        <f>游戏总表!F1687</f>
        <v>45.34</v>
      </c>
      <c r="Z1687" s="24">
        <f>IF(游戏总表!I1687&gt;0,LOG(游戏总表!I1687,10),"")</f>
        <v>3.5260806918020298</v>
      </c>
      <c r="AA1687" s="24" t="str">
        <f>IF(AND(游戏总表!I1687&gt;0,游戏总表!Q1687="高热度（&gt;198）"),LOG(游戏总表!I1687,10),"")</f>
        <v/>
      </c>
      <c r="AB1687" s="24">
        <f>IF(AND(游戏总表!I1687&gt;0,游戏总表!Q1687="低热度（≤198）"),LOG(游戏总表!I1687,10),"")</f>
        <v>3.5260806918020298</v>
      </c>
      <c r="AC1687" s="24">
        <f>IF(AND(游戏总表!I1687&gt;0,游戏总表!R1687="全年龄"),LOG(游戏总表!I1687,10),"")</f>
        <v>3.5260806918020298</v>
      </c>
      <c r="AD1687" s="24" t="str">
        <f>IF(AND(游戏总表!I1687&gt;0,游戏总表!R1687="非全年龄"),LOG(游戏总表!I1687,10),"")</f>
        <v/>
      </c>
    </row>
    <row r="1688" spans="25:30">
      <c r="Y1688">
        <f>游戏总表!F1688</f>
        <v>45.34</v>
      </c>
      <c r="Z1688" s="24">
        <f>IF(游戏总表!I1688&gt;0,LOG(游戏总表!I1688,10),"")</f>
        <v>4.4455107965667304</v>
      </c>
      <c r="AA1688" s="24">
        <f>IF(AND(游戏总表!I1688&gt;0,游戏总表!Q1688="高热度（&gt;198）"),LOG(游戏总表!I1688,10),"")</f>
        <v>4.4455107965667304</v>
      </c>
      <c r="AB1688" s="24" t="str">
        <f>IF(AND(游戏总表!I1688&gt;0,游戏总表!Q1688="低热度（≤198）"),LOG(游戏总表!I1688,10),"")</f>
        <v/>
      </c>
      <c r="AC1688" s="24">
        <f>IF(AND(游戏总表!I1688&gt;0,游戏总表!R1688="全年龄"),LOG(游戏总表!I1688,10),"")</f>
        <v>4.4455107965667304</v>
      </c>
      <c r="AD1688" s="24" t="str">
        <f>IF(AND(游戏总表!I1688&gt;0,游戏总表!R1688="非全年龄"),LOG(游戏总表!I1688,10),"")</f>
        <v/>
      </c>
    </row>
    <row r="1689" spans="25:30">
      <c r="Y1689">
        <f>游戏总表!F1689</f>
        <v>45.31</v>
      </c>
      <c r="Z1689" s="24" t="str">
        <f>IF(游戏总表!I1689&gt;0,LOG(游戏总表!I1689,10),"")</f>
        <v/>
      </c>
      <c r="AA1689" s="24" t="str">
        <f>IF(AND(游戏总表!I1689&gt;0,游戏总表!Q1689="高热度（&gt;198）"),LOG(游戏总表!I1689,10),"")</f>
        <v/>
      </c>
      <c r="AB1689" s="24" t="str">
        <f>IF(AND(游戏总表!I1689&gt;0,游戏总表!Q1689="低热度（≤198）"),LOG(游戏总表!I1689,10),"")</f>
        <v/>
      </c>
      <c r="AC1689" s="24" t="str">
        <f>IF(AND(游戏总表!I1689&gt;0,游戏总表!R1689="全年龄"),LOG(游戏总表!I1689,10),"")</f>
        <v/>
      </c>
      <c r="AD1689" s="24" t="str">
        <f>IF(AND(游戏总表!I1689&gt;0,游戏总表!R1689="非全年龄"),LOG(游戏总表!I1689,10),"")</f>
        <v/>
      </c>
    </row>
    <row r="1690" spans="25:30">
      <c r="Y1690">
        <f>游戏总表!F1690</f>
        <v>45.27</v>
      </c>
      <c r="Z1690" s="24">
        <f>IF(游戏总表!I1690&gt;0,LOG(游戏总表!I1690,10),"")</f>
        <v>5.152713255696181</v>
      </c>
      <c r="AA1690" s="24">
        <f>IF(AND(游戏总表!I1690&gt;0,游戏总表!Q1690="高热度（&gt;198）"),LOG(游戏总表!I1690,10),"")</f>
        <v>5.152713255696181</v>
      </c>
      <c r="AB1690" s="24" t="str">
        <f>IF(AND(游戏总表!I1690&gt;0,游戏总表!Q1690="低热度（≤198）"),LOG(游戏总表!I1690,10),"")</f>
        <v/>
      </c>
      <c r="AC1690" s="24" t="str">
        <f>IF(AND(游戏总表!I1690&gt;0,游戏总表!R1690="全年龄"),LOG(游戏总表!I1690,10),"")</f>
        <v/>
      </c>
      <c r="AD1690" s="24">
        <f>IF(AND(游戏总表!I1690&gt;0,游戏总表!R1690="非全年龄"),LOG(游戏总表!I1690,10),"")</f>
        <v>5.152713255696181</v>
      </c>
    </row>
    <row r="1691" spans="25:30">
      <c r="Y1691">
        <f>游戏总表!F1691</f>
        <v>45.24</v>
      </c>
      <c r="Z1691" s="24">
        <f>IF(游戏总表!I1691&gt;0,LOG(游戏总表!I1691,10),"")</f>
        <v>4.3975228857183417</v>
      </c>
      <c r="AA1691" s="24">
        <f>IF(AND(游戏总表!I1691&gt;0,游戏总表!Q1691="高热度（&gt;198）"),LOG(游戏总表!I1691,10),"")</f>
        <v>4.3975228857183417</v>
      </c>
      <c r="AB1691" s="24" t="str">
        <f>IF(AND(游戏总表!I1691&gt;0,游戏总表!Q1691="低热度（≤198）"),LOG(游戏总表!I1691,10),"")</f>
        <v/>
      </c>
      <c r="AC1691" s="24">
        <f>IF(AND(游戏总表!I1691&gt;0,游戏总表!R1691="全年龄"),LOG(游戏总表!I1691,10),"")</f>
        <v>4.3975228857183417</v>
      </c>
      <c r="AD1691" s="24" t="str">
        <f>IF(AND(游戏总表!I1691&gt;0,游戏总表!R1691="非全年龄"),LOG(游戏总表!I1691,10),"")</f>
        <v/>
      </c>
    </row>
    <row r="1692" spans="25:30">
      <c r="Y1692">
        <f>游戏总表!F1692</f>
        <v>45.24</v>
      </c>
      <c r="Z1692" s="24">
        <f>IF(游戏总表!I1692&gt;0,LOG(游戏总表!I1692,10),"")</f>
        <v>2.397940008672037</v>
      </c>
      <c r="AA1692" s="24" t="str">
        <f>IF(AND(游戏总表!I1692&gt;0,游戏总表!Q1692="高热度（&gt;198）"),LOG(游戏总表!I1692,10),"")</f>
        <v/>
      </c>
      <c r="AB1692" s="24">
        <f>IF(AND(游戏总表!I1692&gt;0,游戏总表!Q1692="低热度（≤198）"),LOG(游戏总表!I1692,10),"")</f>
        <v>2.397940008672037</v>
      </c>
      <c r="AC1692" s="24">
        <f>IF(AND(游戏总表!I1692&gt;0,游戏总表!R1692="全年龄"),LOG(游戏总表!I1692,10),"")</f>
        <v>2.397940008672037</v>
      </c>
      <c r="AD1692" s="24" t="str">
        <f>IF(AND(游戏总表!I1692&gt;0,游戏总表!R1692="非全年龄"),LOG(游戏总表!I1692,10),"")</f>
        <v/>
      </c>
    </row>
    <row r="1693" spans="25:30">
      <c r="Y1693">
        <f>游戏总表!F1693</f>
        <v>45.24</v>
      </c>
      <c r="Z1693" s="24">
        <f>IF(游戏总表!I1693&gt;0,LOG(游戏总表!I1693,10),"")</f>
        <v>3.7844746437625161</v>
      </c>
      <c r="AA1693" s="24">
        <f>IF(AND(游戏总表!I1693&gt;0,游戏总表!Q1693="高热度（&gt;198）"),LOG(游戏总表!I1693,10),"")</f>
        <v>3.7844746437625161</v>
      </c>
      <c r="AB1693" s="24" t="str">
        <f>IF(AND(游戏总表!I1693&gt;0,游戏总表!Q1693="低热度（≤198）"),LOG(游戏总表!I1693,10),"")</f>
        <v/>
      </c>
      <c r="AC1693" s="24">
        <f>IF(AND(游戏总表!I1693&gt;0,游戏总表!R1693="全年龄"),LOG(游戏总表!I1693,10),"")</f>
        <v>3.7844746437625161</v>
      </c>
      <c r="AD1693" s="24" t="str">
        <f>IF(AND(游戏总表!I1693&gt;0,游戏总表!R1693="非全年龄"),LOG(游戏总表!I1693,10),"")</f>
        <v/>
      </c>
    </row>
    <row r="1694" spans="25:30">
      <c r="Y1694">
        <f>游戏总表!F1694</f>
        <v>45.24</v>
      </c>
      <c r="Z1694" s="24">
        <f>IF(游戏总表!I1694&gt;0,LOG(游戏总表!I1694,10),"")</f>
        <v>3.5670263661590598</v>
      </c>
      <c r="AA1694" s="24" t="str">
        <f>IF(AND(游戏总表!I1694&gt;0,游戏总表!Q1694="高热度（&gt;198）"),LOG(游戏总表!I1694,10),"")</f>
        <v/>
      </c>
      <c r="AB1694" s="24">
        <f>IF(AND(游戏总表!I1694&gt;0,游戏总表!Q1694="低热度（≤198）"),LOG(游戏总表!I1694,10),"")</f>
        <v>3.5670263661590598</v>
      </c>
      <c r="AC1694" s="24">
        <f>IF(AND(游戏总表!I1694&gt;0,游戏总表!R1694="全年龄"),LOG(游戏总表!I1694,10),"")</f>
        <v>3.5670263661590598</v>
      </c>
      <c r="AD1694" s="24" t="str">
        <f>IF(AND(游戏总表!I1694&gt;0,游戏总表!R1694="非全年龄"),LOG(游戏总表!I1694,10),"")</f>
        <v/>
      </c>
    </row>
    <row r="1695" spans="25:30">
      <c r="Y1695">
        <f>游戏总表!F1695</f>
        <v>45.24</v>
      </c>
      <c r="Z1695" s="24">
        <f>IF(游戏总表!I1695&gt;0,LOG(游戏总表!I1695,10),"")</f>
        <v>2.9425041061680806</v>
      </c>
      <c r="AA1695" s="24" t="str">
        <f>IF(AND(游戏总表!I1695&gt;0,游戏总表!Q1695="高热度（&gt;198）"),LOG(游戏总表!I1695,10),"")</f>
        <v/>
      </c>
      <c r="AB1695" s="24">
        <f>IF(AND(游戏总表!I1695&gt;0,游戏总表!Q1695="低热度（≤198）"),LOG(游戏总表!I1695,10),"")</f>
        <v>2.9425041061680806</v>
      </c>
      <c r="AC1695" s="24">
        <f>IF(AND(游戏总表!I1695&gt;0,游戏总表!R1695="全年龄"),LOG(游戏总表!I1695,10),"")</f>
        <v>2.9425041061680806</v>
      </c>
      <c r="AD1695" s="24" t="str">
        <f>IF(AND(游戏总表!I1695&gt;0,游戏总表!R1695="非全年龄"),LOG(游戏总表!I1695,10),"")</f>
        <v/>
      </c>
    </row>
    <row r="1696" spans="25:30">
      <c r="Y1696">
        <f>游戏总表!F1696</f>
        <v>45.24</v>
      </c>
      <c r="Z1696" s="24" t="str">
        <f>IF(游戏总表!I1696&gt;0,LOG(游戏总表!I1696,10),"")</f>
        <v/>
      </c>
      <c r="AA1696" s="24" t="str">
        <f>IF(AND(游戏总表!I1696&gt;0,游戏总表!Q1696="高热度（&gt;198）"),LOG(游戏总表!I1696,10),"")</f>
        <v/>
      </c>
      <c r="AB1696" s="24" t="str">
        <f>IF(AND(游戏总表!I1696&gt;0,游戏总表!Q1696="低热度（≤198）"),LOG(游戏总表!I1696,10),"")</f>
        <v/>
      </c>
      <c r="AC1696" s="24" t="str">
        <f>IF(AND(游戏总表!I1696&gt;0,游戏总表!R1696="全年龄"),LOG(游戏总表!I1696,10),"")</f>
        <v/>
      </c>
      <c r="AD1696" s="24" t="str">
        <f>IF(AND(游戏总表!I1696&gt;0,游戏总表!R1696="非全年龄"),LOG(游戏总表!I1696,10),"")</f>
        <v/>
      </c>
    </row>
    <row r="1697" spans="25:30">
      <c r="Y1697">
        <f>游戏总表!F1697</f>
        <v>45.24</v>
      </c>
      <c r="Z1697" s="24">
        <f>IF(游戏总表!I1697&gt;0,LOG(游戏总表!I1697,10),"")</f>
        <v>2.7881683711411673</v>
      </c>
      <c r="AA1697" s="24" t="str">
        <f>IF(AND(游戏总表!I1697&gt;0,游戏总表!Q1697="高热度（&gt;198）"),LOG(游戏总表!I1697,10),"")</f>
        <v/>
      </c>
      <c r="AB1697" s="24">
        <f>IF(AND(游戏总表!I1697&gt;0,游戏总表!Q1697="低热度（≤198）"),LOG(游戏总表!I1697,10),"")</f>
        <v>2.7881683711411673</v>
      </c>
      <c r="AC1697" s="24">
        <f>IF(AND(游戏总表!I1697&gt;0,游戏总表!R1697="全年龄"),LOG(游戏总表!I1697,10),"")</f>
        <v>2.7881683711411673</v>
      </c>
      <c r="AD1697" s="24" t="str">
        <f>IF(AND(游戏总表!I1697&gt;0,游戏总表!R1697="非全年龄"),LOG(游戏总表!I1697,10),"")</f>
        <v/>
      </c>
    </row>
    <row r="1698" spans="25:30">
      <c r="Y1698">
        <f>游戏总表!F1698</f>
        <v>45.21</v>
      </c>
      <c r="Z1698" s="24">
        <f>IF(游戏总表!I1698&gt;0,LOG(游戏总表!I1698,10),"")</f>
        <v>3.0791812460476247</v>
      </c>
      <c r="AA1698" s="24" t="str">
        <f>IF(AND(游戏总表!I1698&gt;0,游戏总表!Q1698="高热度（&gt;198）"),LOG(游戏总表!I1698,10),"")</f>
        <v/>
      </c>
      <c r="AB1698" s="24">
        <f>IF(AND(游戏总表!I1698&gt;0,游戏总表!Q1698="低热度（≤198）"),LOG(游戏总表!I1698,10),"")</f>
        <v>3.0791812460476247</v>
      </c>
      <c r="AC1698" s="24">
        <f>IF(AND(游戏总表!I1698&gt;0,游戏总表!R1698="全年龄"),LOG(游戏总表!I1698,10),"")</f>
        <v>3.0791812460476247</v>
      </c>
      <c r="AD1698" s="24" t="str">
        <f>IF(AND(游戏总表!I1698&gt;0,游戏总表!R1698="非全年龄"),LOG(游戏总表!I1698,10),"")</f>
        <v/>
      </c>
    </row>
    <row r="1699" spans="25:30">
      <c r="Y1699">
        <f>游戏总表!F1699</f>
        <v>45.21</v>
      </c>
      <c r="Z1699" s="24">
        <f>IF(游戏总表!I1699&gt;0,LOG(游戏总表!I1699,10),"")</f>
        <v>3.0310042813635367</v>
      </c>
      <c r="AA1699" s="24" t="str">
        <f>IF(AND(游戏总表!I1699&gt;0,游戏总表!Q1699="高热度（&gt;198）"),LOG(游戏总表!I1699,10),"")</f>
        <v/>
      </c>
      <c r="AB1699" s="24">
        <f>IF(AND(游戏总表!I1699&gt;0,游戏总表!Q1699="低热度（≤198）"),LOG(游戏总表!I1699,10),"")</f>
        <v>3.0310042813635367</v>
      </c>
      <c r="AC1699" s="24" t="str">
        <f>IF(AND(游戏总表!I1699&gt;0,游戏总表!R1699="全年龄"),LOG(游戏总表!I1699,10),"")</f>
        <v/>
      </c>
      <c r="AD1699" s="24">
        <f>IF(AND(游戏总表!I1699&gt;0,游戏总表!R1699="非全年龄"),LOG(游戏总表!I1699,10),"")</f>
        <v>3.0310042813635367</v>
      </c>
    </row>
    <row r="1700" spans="25:30">
      <c r="Y1700">
        <f>游戏总表!F1700</f>
        <v>45.17</v>
      </c>
      <c r="Z1700" s="24" t="str">
        <f>IF(游戏总表!I1700&gt;0,LOG(游戏总表!I1700,10),"")</f>
        <v/>
      </c>
      <c r="AA1700" s="24" t="str">
        <f>IF(AND(游戏总表!I1700&gt;0,游戏总表!Q1700="高热度（&gt;198）"),LOG(游戏总表!I1700,10),"")</f>
        <v/>
      </c>
      <c r="AB1700" s="24" t="str">
        <f>IF(AND(游戏总表!I1700&gt;0,游戏总表!Q1700="低热度（≤198）"),LOG(游戏总表!I1700,10),"")</f>
        <v/>
      </c>
      <c r="AC1700" s="24" t="str">
        <f>IF(AND(游戏总表!I1700&gt;0,游戏总表!R1700="全年龄"),LOG(游戏总表!I1700,10),"")</f>
        <v/>
      </c>
      <c r="AD1700" s="24" t="str">
        <f>IF(AND(游戏总表!I1700&gt;0,游戏总表!R1700="非全年龄"),LOG(游戏总表!I1700,10),"")</f>
        <v/>
      </c>
    </row>
    <row r="1701" spans="25:30">
      <c r="Y1701">
        <f>游戏总表!F1701</f>
        <v>45.14</v>
      </c>
      <c r="Z1701" s="24">
        <f>IF(游戏总表!I1701&gt;0,LOG(游戏总表!I1701,10),"")</f>
        <v>2.1461280356782377</v>
      </c>
      <c r="AA1701" s="24" t="str">
        <f>IF(AND(游戏总表!I1701&gt;0,游戏总表!Q1701="高热度（&gt;198）"),LOG(游戏总表!I1701,10),"")</f>
        <v/>
      </c>
      <c r="AB1701" s="24">
        <f>IF(AND(游戏总表!I1701&gt;0,游戏总表!Q1701="低热度（≤198）"),LOG(游戏总表!I1701,10),"")</f>
        <v>2.1461280356782377</v>
      </c>
      <c r="AC1701" s="24" t="str">
        <f>IF(AND(游戏总表!I1701&gt;0,游戏总表!R1701="全年龄"),LOG(游戏总表!I1701,10),"")</f>
        <v/>
      </c>
      <c r="AD1701" s="24">
        <f>IF(AND(游戏总表!I1701&gt;0,游戏总表!R1701="非全年龄"),LOG(游戏总表!I1701,10),"")</f>
        <v>2.1461280356782377</v>
      </c>
    </row>
    <row r="1702" spans="25:30">
      <c r="Y1702">
        <f>游戏总表!F1702</f>
        <v>45.14</v>
      </c>
      <c r="Z1702" s="24">
        <f>IF(游戏总表!I1702&gt;0,LOG(游戏总表!I1702,10),"")</f>
        <v>2.5550944485783189</v>
      </c>
      <c r="AA1702" s="24" t="str">
        <f>IF(AND(游戏总表!I1702&gt;0,游戏总表!Q1702="高热度（&gt;198）"),LOG(游戏总表!I1702,10),"")</f>
        <v/>
      </c>
      <c r="AB1702" s="24">
        <f>IF(AND(游戏总表!I1702&gt;0,游戏总表!Q1702="低热度（≤198）"),LOG(游戏总表!I1702,10),"")</f>
        <v>2.5550944485783189</v>
      </c>
      <c r="AC1702" s="24">
        <f>IF(AND(游戏总表!I1702&gt;0,游戏总表!R1702="全年龄"),LOG(游戏总表!I1702,10),"")</f>
        <v>2.5550944485783189</v>
      </c>
      <c r="AD1702" s="24" t="str">
        <f>IF(AND(游戏总表!I1702&gt;0,游戏总表!R1702="非全年龄"),LOG(游戏总表!I1702,10),"")</f>
        <v/>
      </c>
    </row>
    <row r="1703" spans="25:30">
      <c r="Y1703">
        <f>游戏总表!F1703</f>
        <v>45.14</v>
      </c>
      <c r="Z1703" s="24">
        <f>IF(游戏总表!I1703&gt;0,LOG(游戏总表!I1703,10),"")</f>
        <v>4.2490760036836113</v>
      </c>
      <c r="AA1703" s="24">
        <f>IF(AND(游戏总表!I1703&gt;0,游戏总表!Q1703="高热度（&gt;198）"),LOG(游戏总表!I1703,10),"")</f>
        <v>4.2490760036836113</v>
      </c>
      <c r="AB1703" s="24" t="str">
        <f>IF(AND(游戏总表!I1703&gt;0,游戏总表!Q1703="低热度（≤198）"),LOG(游戏总表!I1703,10),"")</f>
        <v/>
      </c>
      <c r="AC1703" s="24" t="str">
        <f>IF(AND(游戏总表!I1703&gt;0,游戏总表!R1703="全年龄"),LOG(游戏总表!I1703,10),"")</f>
        <v/>
      </c>
      <c r="AD1703" s="24">
        <f>IF(AND(游戏总表!I1703&gt;0,游戏总表!R1703="非全年龄"),LOG(游戏总表!I1703,10),"")</f>
        <v>4.2490760036836113</v>
      </c>
    </row>
    <row r="1704" spans="25:30">
      <c r="Y1704">
        <f>游戏总表!F1704</f>
        <v>45.11</v>
      </c>
      <c r="Z1704" s="24">
        <f>IF(游戏总表!I1704&gt;0,LOG(游戏总表!I1704,10),"")</f>
        <v>3.4497868469857731</v>
      </c>
      <c r="AA1704" s="24" t="str">
        <f>IF(AND(游戏总表!I1704&gt;0,游戏总表!Q1704="高热度（&gt;198）"),LOG(游戏总表!I1704,10),"")</f>
        <v/>
      </c>
      <c r="AB1704" s="24">
        <f>IF(AND(游戏总表!I1704&gt;0,游戏总表!Q1704="低热度（≤198）"),LOG(游戏总表!I1704,10),"")</f>
        <v>3.4497868469857731</v>
      </c>
      <c r="AC1704" s="24" t="str">
        <f>IF(AND(游戏总表!I1704&gt;0,游戏总表!R1704="全年龄"),LOG(游戏总表!I1704,10),"")</f>
        <v/>
      </c>
      <c r="AD1704" s="24">
        <f>IF(AND(游戏总表!I1704&gt;0,游戏总表!R1704="非全年龄"),LOG(游戏总表!I1704,10),"")</f>
        <v>3.4497868469857731</v>
      </c>
    </row>
    <row r="1705" spans="25:30">
      <c r="Y1705">
        <f>游戏总表!F1705</f>
        <v>45.11</v>
      </c>
      <c r="Z1705" s="24">
        <f>IF(游戏总表!I1705&gt;0,LOG(游戏总表!I1705,10),"")</f>
        <v>3.5085297189712858</v>
      </c>
      <c r="AA1705" s="24" t="str">
        <f>IF(AND(游戏总表!I1705&gt;0,游戏总表!Q1705="高热度（&gt;198）"),LOG(游戏总表!I1705,10),"")</f>
        <v/>
      </c>
      <c r="AB1705" s="24">
        <f>IF(AND(游戏总表!I1705&gt;0,游戏总表!Q1705="低热度（≤198）"),LOG(游戏总表!I1705,10),"")</f>
        <v>3.5085297189712858</v>
      </c>
      <c r="AC1705" s="24" t="str">
        <f>IF(AND(游戏总表!I1705&gt;0,游戏总表!R1705="全年龄"),LOG(游戏总表!I1705,10),"")</f>
        <v/>
      </c>
      <c r="AD1705" s="24">
        <f>IF(AND(游戏总表!I1705&gt;0,游戏总表!R1705="非全年龄"),LOG(游戏总表!I1705,10),"")</f>
        <v>3.5085297189712858</v>
      </c>
    </row>
    <row r="1706" spans="25:30">
      <c r="Y1706">
        <f>游戏总表!F1706</f>
        <v>45.11</v>
      </c>
      <c r="Z1706" s="24">
        <f>IF(游戏总表!I1706&gt;0,LOG(游戏总表!I1706,10),"")</f>
        <v>3.6309361190641916</v>
      </c>
      <c r="AA1706" s="24" t="str">
        <f>IF(AND(游戏总表!I1706&gt;0,游戏总表!Q1706="高热度（&gt;198）"),LOG(游戏总表!I1706,10),"")</f>
        <v/>
      </c>
      <c r="AB1706" s="24">
        <f>IF(AND(游戏总表!I1706&gt;0,游戏总表!Q1706="低热度（≤198）"),LOG(游戏总表!I1706,10),"")</f>
        <v>3.6309361190641916</v>
      </c>
      <c r="AC1706" s="24">
        <f>IF(AND(游戏总表!I1706&gt;0,游戏总表!R1706="全年龄"),LOG(游戏总表!I1706,10),"")</f>
        <v>3.6309361190641916</v>
      </c>
      <c r="AD1706" s="24" t="str">
        <f>IF(AND(游戏总表!I1706&gt;0,游戏总表!R1706="非全年龄"),LOG(游戏总表!I1706,10),"")</f>
        <v/>
      </c>
    </row>
    <row r="1707" spans="25:30">
      <c r="Y1707">
        <f>游戏总表!F1707</f>
        <v>45.11</v>
      </c>
      <c r="Z1707" s="24">
        <f>IF(游戏总表!I1707&gt;0,LOG(游戏总表!I1707,10),"")</f>
        <v>3.5258219521566625</v>
      </c>
      <c r="AA1707" s="24" t="str">
        <f>IF(AND(游戏总表!I1707&gt;0,游戏总表!Q1707="高热度（&gt;198）"),LOG(游戏总表!I1707,10),"")</f>
        <v/>
      </c>
      <c r="AB1707" s="24">
        <f>IF(AND(游戏总表!I1707&gt;0,游戏总表!Q1707="低热度（≤198）"),LOG(游戏总表!I1707,10),"")</f>
        <v>3.5258219521566625</v>
      </c>
      <c r="AC1707" s="24">
        <f>IF(AND(游戏总表!I1707&gt;0,游戏总表!R1707="全年龄"),LOG(游戏总表!I1707,10),"")</f>
        <v>3.5258219521566625</v>
      </c>
      <c r="AD1707" s="24" t="str">
        <f>IF(AND(游戏总表!I1707&gt;0,游戏总表!R1707="非全年龄"),LOG(游戏总表!I1707,10),"")</f>
        <v/>
      </c>
    </row>
    <row r="1708" spans="25:30">
      <c r="Y1708">
        <f>游戏总表!F1708</f>
        <v>45.11</v>
      </c>
      <c r="Z1708" s="24">
        <f>IF(游戏总表!I1708&gt;0,LOG(游戏总表!I1708,10),"")</f>
        <v>1.7634279935629371</v>
      </c>
      <c r="AA1708" s="24" t="str">
        <f>IF(AND(游戏总表!I1708&gt;0,游戏总表!Q1708="高热度（&gt;198）"),LOG(游戏总表!I1708,10),"")</f>
        <v/>
      </c>
      <c r="AB1708" s="24">
        <f>IF(AND(游戏总表!I1708&gt;0,游戏总表!Q1708="低热度（≤198）"),LOG(游戏总表!I1708,10),"")</f>
        <v>1.7634279935629371</v>
      </c>
      <c r="AC1708" s="24" t="str">
        <f>IF(AND(游戏总表!I1708&gt;0,游戏总表!R1708="全年龄"),LOG(游戏总表!I1708,10),"")</f>
        <v/>
      </c>
      <c r="AD1708" s="24">
        <f>IF(AND(游戏总表!I1708&gt;0,游戏总表!R1708="非全年龄"),LOG(游戏总表!I1708,10),"")</f>
        <v>1.7634279935629371</v>
      </c>
    </row>
    <row r="1709" spans="25:30">
      <c r="Y1709">
        <f>游戏总表!F1709</f>
        <v>45.11</v>
      </c>
      <c r="Z1709" s="24">
        <f>IF(游戏总表!I1709&gt;0,LOG(游戏总表!I1709,10),"")</f>
        <v>3.6444385894678382</v>
      </c>
      <c r="AA1709" s="24">
        <f>IF(AND(游戏总表!I1709&gt;0,游戏总表!Q1709="高热度（&gt;198）"),LOG(游戏总表!I1709,10),"")</f>
        <v>3.6444385894678382</v>
      </c>
      <c r="AB1709" s="24" t="str">
        <f>IF(AND(游戏总表!I1709&gt;0,游戏总表!Q1709="低热度（≤198）"),LOG(游戏总表!I1709,10),"")</f>
        <v/>
      </c>
      <c r="AC1709" s="24">
        <f>IF(AND(游戏总表!I1709&gt;0,游戏总表!R1709="全年龄"),LOG(游戏总表!I1709,10),"")</f>
        <v>3.6444385894678382</v>
      </c>
      <c r="AD1709" s="24" t="str">
        <f>IF(AND(游戏总表!I1709&gt;0,游戏总表!R1709="非全年龄"),LOG(游戏总表!I1709,10),"")</f>
        <v/>
      </c>
    </row>
    <row r="1710" spans="25:30">
      <c r="Y1710">
        <f>游戏总表!F1710</f>
        <v>45.08</v>
      </c>
      <c r="Z1710" s="24">
        <f>IF(游戏总表!I1710&gt;0,LOG(游戏总表!I1710,10),"")</f>
        <v>2.2227164711475833</v>
      </c>
      <c r="AA1710" s="24" t="str">
        <f>IF(AND(游戏总表!I1710&gt;0,游戏总表!Q1710="高热度（&gt;198）"),LOG(游戏总表!I1710,10),"")</f>
        <v/>
      </c>
      <c r="AB1710" s="24">
        <f>IF(AND(游戏总表!I1710&gt;0,游戏总表!Q1710="低热度（≤198）"),LOG(游戏总表!I1710,10),"")</f>
        <v>2.2227164711475833</v>
      </c>
      <c r="AC1710" s="24" t="str">
        <f>IF(AND(游戏总表!I1710&gt;0,游戏总表!R1710="全年龄"),LOG(游戏总表!I1710,10),"")</f>
        <v/>
      </c>
      <c r="AD1710" s="24">
        <f>IF(AND(游戏总表!I1710&gt;0,游戏总表!R1710="非全年龄"),LOG(游戏总表!I1710,10),"")</f>
        <v>2.2227164711475833</v>
      </c>
    </row>
    <row r="1711" spans="25:30">
      <c r="Y1711">
        <f>游戏总表!F1711</f>
        <v>45.01</v>
      </c>
      <c r="Z1711" s="24" t="str">
        <f>IF(游戏总表!I1711&gt;0,LOG(游戏总表!I1711,10),"")</f>
        <v/>
      </c>
      <c r="AA1711" s="24" t="str">
        <f>IF(AND(游戏总表!I1711&gt;0,游戏总表!Q1711="高热度（&gt;198）"),LOG(游戏总表!I1711,10),"")</f>
        <v/>
      </c>
      <c r="AB1711" s="24" t="str">
        <f>IF(AND(游戏总表!I1711&gt;0,游戏总表!Q1711="低热度（≤198）"),LOG(游戏总表!I1711,10),"")</f>
        <v/>
      </c>
      <c r="AC1711" s="24" t="str">
        <f>IF(AND(游戏总表!I1711&gt;0,游戏总表!R1711="全年龄"),LOG(游戏总表!I1711,10),"")</f>
        <v/>
      </c>
      <c r="AD1711" s="24" t="str">
        <f>IF(AND(游戏总表!I1711&gt;0,游戏总表!R1711="非全年龄"),LOG(游戏总表!I1711,10),"")</f>
        <v/>
      </c>
    </row>
    <row r="1712" spans="25:30">
      <c r="Y1712">
        <f>游戏总表!F1712</f>
        <v>45.01</v>
      </c>
      <c r="Z1712" s="24">
        <f>IF(游戏总表!I1712&gt;0,LOG(游戏总表!I1712,10),"")</f>
        <v>2.5774917998372251</v>
      </c>
      <c r="AA1712" s="24" t="str">
        <f>IF(AND(游戏总表!I1712&gt;0,游戏总表!Q1712="高热度（&gt;198）"),LOG(游戏总表!I1712,10),"")</f>
        <v/>
      </c>
      <c r="AB1712" s="24">
        <f>IF(AND(游戏总表!I1712&gt;0,游戏总表!Q1712="低热度（≤198）"),LOG(游戏总表!I1712,10),"")</f>
        <v>2.5774917998372251</v>
      </c>
      <c r="AC1712" s="24">
        <f>IF(AND(游戏总表!I1712&gt;0,游戏总表!R1712="全年龄"),LOG(游戏总表!I1712,10),"")</f>
        <v>2.5774917998372251</v>
      </c>
      <c r="AD1712" s="24" t="str">
        <f>IF(AND(游戏总表!I1712&gt;0,游戏总表!R1712="非全年龄"),LOG(游戏总表!I1712,10),"")</f>
        <v/>
      </c>
    </row>
    <row r="1713" spans="25:30">
      <c r="Y1713">
        <f>游戏总表!F1713</f>
        <v>44.98</v>
      </c>
      <c r="Z1713" s="24">
        <f>IF(游戏总表!I1713&gt;0,LOG(游戏总表!I1713,10),"")</f>
        <v>3.8267872388162916</v>
      </c>
      <c r="AA1713" s="24" t="str">
        <f>IF(AND(游戏总表!I1713&gt;0,游戏总表!Q1713="高热度（&gt;198）"),LOG(游戏总表!I1713,10),"")</f>
        <v/>
      </c>
      <c r="AB1713" s="24">
        <f>IF(AND(游戏总表!I1713&gt;0,游戏总表!Q1713="低热度（≤198）"),LOG(游戏总表!I1713,10),"")</f>
        <v>3.8267872388162916</v>
      </c>
      <c r="AC1713" s="24" t="str">
        <f>IF(AND(游戏总表!I1713&gt;0,游戏总表!R1713="全年龄"),LOG(游戏总表!I1713,10),"")</f>
        <v/>
      </c>
      <c r="AD1713" s="24">
        <f>IF(AND(游戏总表!I1713&gt;0,游戏总表!R1713="非全年龄"),LOG(游戏总表!I1713,10),"")</f>
        <v>3.8267872388162916</v>
      </c>
    </row>
    <row r="1714" spans="25:30">
      <c r="Y1714">
        <f>游戏总表!F1714</f>
        <v>44.98</v>
      </c>
      <c r="Z1714" s="24" t="str">
        <f>IF(游戏总表!I1714&gt;0,LOG(游戏总表!I1714,10),"")</f>
        <v/>
      </c>
      <c r="AA1714" s="24" t="str">
        <f>IF(AND(游戏总表!I1714&gt;0,游戏总表!Q1714="高热度（&gt;198）"),LOG(游戏总表!I1714,10),"")</f>
        <v/>
      </c>
      <c r="AB1714" s="24" t="str">
        <f>IF(AND(游戏总表!I1714&gt;0,游戏总表!Q1714="低热度（≤198）"),LOG(游戏总表!I1714,10),"")</f>
        <v/>
      </c>
      <c r="AC1714" s="24" t="str">
        <f>IF(AND(游戏总表!I1714&gt;0,游戏总表!R1714="全年龄"),LOG(游戏总表!I1714,10),"")</f>
        <v/>
      </c>
      <c r="AD1714" s="24" t="str">
        <f>IF(AND(游戏总表!I1714&gt;0,游戏总表!R1714="非全年龄"),LOG(游戏总表!I1714,10),"")</f>
        <v/>
      </c>
    </row>
    <row r="1715" spans="25:30">
      <c r="Y1715">
        <f>游戏总表!F1715</f>
        <v>44.91</v>
      </c>
      <c r="Z1715" s="24">
        <f>IF(游戏总表!I1715&gt;0,LOG(游戏总表!I1715,10),"")</f>
        <v>1.9867717342662448</v>
      </c>
      <c r="AA1715" s="24" t="str">
        <f>IF(AND(游戏总表!I1715&gt;0,游戏总表!Q1715="高热度（&gt;198）"),LOG(游戏总表!I1715,10),"")</f>
        <v/>
      </c>
      <c r="AB1715" s="24">
        <f>IF(AND(游戏总表!I1715&gt;0,游戏总表!Q1715="低热度（≤198）"),LOG(游戏总表!I1715,10),"")</f>
        <v>1.9867717342662448</v>
      </c>
      <c r="AC1715" s="24">
        <f>IF(AND(游戏总表!I1715&gt;0,游戏总表!R1715="全年龄"),LOG(游戏总表!I1715,10),"")</f>
        <v>1.9867717342662448</v>
      </c>
      <c r="AD1715" s="24" t="str">
        <f>IF(AND(游戏总表!I1715&gt;0,游戏总表!R1715="非全年龄"),LOG(游戏总表!I1715,10),"")</f>
        <v/>
      </c>
    </row>
    <row r="1716" spans="25:30">
      <c r="Y1716">
        <f>游戏总表!F1716</f>
        <v>44.91</v>
      </c>
      <c r="Z1716" s="24">
        <f>IF(游戏总表!I1716&gt;0,LOG(游戏总表!I1716,10),"")</f>
        <v>2.7143297597452327</v>
      </c>
      <c r="AA1716" s="24" t="str">
        <f>IF(AND(游戏总表!I1716&gt;0,游戏总表!Q1716="高热度（&gt;198）"),LOG(游戏总表!I1716,10),"")</f>
        <v/>
      </c>
      <c r="AB1716" s="24">
        <f>IF(AND(游戏总表!I1716&gt;0,游戏总表!Q1716="低热度（≤198）"),LOG(游戏总表!I1716,10),"")</f>
        <v>2.7143297597452327</v>
      </c>
      <c r="AC1716" s="24">
        <f>IF(AND(游戏总表!I1716&gt;0,游戏总表!R1716="全年龄"),LOG(游戏总表!I1716,10),"")</f>
        <v>2.7143297597452327</v>
      </c>
      <c r="AD1716" s="24" t="str">
        <f>IF(AND(游戏总表!I1716&gt;0,游戏总表!R1716="非全年龄"),LOG(游戏总表!I1716,10),"")</f>
        <v/>
      </c>
    </row>
    <row r="1717" spans="25:30">
      <c r="Y1717">
        <f>游戏总表!F1717</f>
        <v>44.91</v>
      </c>
      <c r="Z1717" s="24">
        <f>IF(游戏总表!I1717&gt;0,LOG(游戏总表!I1717,10),"")</f>
        <v>2.1335389083702174</v>
      </c>
      <c r="AA1717" s="24" t="str">
        <f>IF(AND(游戏总表!I1717&gt;0,游戏总表!Q1717="高热度（&gt;198）"),LOG(游戏总表!I1717,10),"")</f>
        <v/>
      </c>
      <c r="AB1717" s="24">
        <f>IF(AND(游戏总表!I1717&gt;0,游戏总表!Q1717="低热度（≤198）"),LOG(游戏总表!I1717,10),"")</f>
        <v>2.1335389083702174</v>
      </c>
      <c r="AC1717" s="24" t="str">
        <f>IF(AND(游戏总表!I1717&gt;0,游戏总表!R1717="全年龄"),LOG(游戏总表!I1717,10),"")</f>
        <v/>
      </c>
      <c r="AD1717" s="24">
        <f>IF(AND(游戏总表!I1717&gt;0,游戏总表!R1717="非全年龄"),LOG(游戏总表!I1717,10),"")</f>
        <v>2.1335389083702174</v>
      </c>
    </row>
    <row r="1718" spans="25:30">
      <c r="Y1718">
        <f>游戏总表!F1718</f>
        <v>44.91</v>
      </c>
      <c r="Z1718" s="24">
        <f>IF(游戏总表!I1718&gt;0,LOG(游戏总表!I1718,10),"")</f>
        <v>2.2787536009528289</v>
      </c>
      <c r="AA1718" s="24" t="str">
        <f>IF(AND(游戏总表!I1718&gt;0,游戏总表!Q1718="高热度（&gt;198）"),LOG(游戏总表!I1718,10),"")</f>
        <v/>
      </c>
      <c r="AB1718" s="24">
        <f>IF(AND(游戏总表!I1718&gt;0,游戏总表!Q1718="低热度（≤198）"),LOG(游戏总表!I1718,10),"")</f>
        <v>2.2787536009528289</v>
      </c>
      <c r="AC1718" s="24">
        <f>IF(AND(游戏总表!I1718&gt;0,游戏总表!R1718="全年龄"),LOG(游戏总表!I1718,10),"")</f>
        <v>2.2787536009528289</v>
      </c>
      <c r="AD1718" s="24" t="str">
        <f>IF(AND(游戏总表!I1718&gt;0,游戏总表!R1718="非全年龄"),LOG(游戏总表!I1718,10),"")</f>
        <v/>
      </c>
    </row>
    <row r="1719" spans="25:30">
      <c r="Y1719">
        <f>游戏总表!F1719</f>
        <v>44.88</v>
      </c>
      <c r="Z1719" s="24">
        <f>IF(游戏总表!I1719&gt;0,LOG(游戏总表!I1719,10),"")</f>
        <v>2.8068580295188172</v>
      </c>
      <c r="AA1719" s="24" t="str">
        <f>IF(AND(游戏总表!I1719&gt;0,游戏总表!Q1719="高热度（&gt;198）"),LOG(游戏总表!I1719,10),"")</f>
        <v/>
      </c>
      <c r="AB1719" s="24">
        <f>IF(AND(游戏总表!I1719&gt;0,游戏总表!Q1719="低热度（≤198）"),LOG(游戏总表!I1719,10),"")</f>
        <v>2.8068580295188172</v>
      </c>
      <c r="AC1719" s="24">
        <f>IF(AND(游戏总表!I1719&gt;0,游戏总表!R1719="全年龄"),LOG(游戏总表!I1719,10),"")</f>
        <v>2.8068580295188172</v>
      </c>
      <c r="AD1719" s="24" t="str">
        <f>IF(AND(游戏总表!I1719&gt;0,游戏总表!R1719="非全年龄"),LOG(游戏总表!I1719,10),"")</f>
        <v/>
      </c>
    </row>
    <row r="1720" spans="25:30">
      <c r="Y1720">
        <f>游戏总表!F1720</f>
        <v>44.88</v>
      </c>
      <c r="Z1720" s="24" t="str">
        <f>IF(游戏总表!I1720&gt;0,LOG(游戏总表!I1720,10),"")</f>
        <v/>
      </c>
      <c r="AA1720" s="24" t="str">
        <f>IF(AND(游戏总表!I1720&gt;0,游戏总表!Q1720="高热度（&gt;198）"),LOG(游戏总表!I1720,10),"")</f>
        <v/>
      </c>
      <c r="AB1720" s="24" t="str">
        <f>IF(AND(游戏总表!I1720&gt;0,游戏总表!Q1720="低热度（≤198）"),LOG(游戏总表!I1720,10),"")</f>
        <v/>
      </c>
      <c r="AC1720" s="24" t="str">
        <f>IF(AND(游戏总表!I1720&gt;0,游戏总表!R1720="全年龄"),LOG(游戏总表!I1720,10),"")</f>
        <v/>
      </c>
      <c r="AD1720" s="24" t="str">
        <f>IF(AND(游戏总表!I1720&gt;0,游戏总表!R1720="非全年龄"),LOG(游戏总表!I1720,10),"")</f>
        <v/>
      </c>
    </row>
    <row r="1721" spans="25:30">
      <c r="Y1721">
        <f>游戏总表!F1721</f>
        <v>44.88</v>
      </c>
      <c r="Z1721" s="24">
        <f>IF(游戏总表!I1721&gt;0,LOG(游戏总表!I1721,10),"")</f>
        <v>4.0213960567419704</v>
      </c>
      <c r="AA1721" s="24" t="str">
        <f>IF(AND(游戏总表!I1721&gt;0,游戏总表!Q1721="高热度（&gt;198）"),LOG(游戏总表!I1721,10),"")</f>
        <v/>
      </c>
      <c r="AB1721" s="24">
        <f>IF(AND(游戏总表!I1721&gt;0,游戏总表!Q1721="低热度（≤198）"),LOG(游戏总表!I1721,10),"")</f>
        <v>4.0213960567419704</v>
      </c>
      <c r="AC1721" s="24">
        <f>IF(AND(游戏总表!I1721&gt;0,游戏总表!R1721="全年龄"),LOG(游戏总表!I1721,10),"")</f>
        <v>4.0213960567419704</v>
      </c>
      <c r="AD1721" s="24" t="str">
        <f>IF(AND(游戏总表!I1721&gt;0,游戏总表!R1721="非全年龄"),LOG(游戏总表!I1721,10),"")</f>
        <v/>
      </c>
    </row>
    <row r="1722" spans="25:30">
      <c r="Y1722">
        <f>游戏总表!F1722</f>
        <v>44.88</v>
      </c>
      <c r="Z1722" s="24">
        <f>IF(游戏总表!I1722&gt;0,LOG(游戏总表!I1722,10),"")</f>
        <v>4.9634997757157509</v>
      </c>
      <c r="AA1722" s="24">
        <f>IF(AND(游戏总表!I1722&gt;0,游戏总表!Q1722="高热度（&gt;198）"),LOG(游戏总表!I1722,10),"")</f>
        <v>4.9634997757157509</v>
      </c>
      <c r="AB1722" s="24" t="str">
        <f>IF(AND(游戏总表!I1722&gt;0,游戏总表!Q1722="低热度（≤198）"),LOG(游戏总表!I1722,10),"")</f>
        <v/>
      </c>
      <c r="AC1722" s="24">
        <f>IF(AND(游戏总表!I1722&gt;0,游戏总表!R1722="全年龄"),LOG(游戏总表!I1722,10),"")</f>
        <v>4.9634997757157509</v>
      </c>
      <c r="AD1722" s="24" t="str">
        <f>IF(AND(游戏总表!I1722&gt;0,游戏总表!R1722="非全年龄"),LOG(游戏总表!I1722,10),"")</f>
        <v/>
      </c>
    </row>
    <row r="1723" spans="25:30">
      <c r="Y1723">
        <f>游戏总表!F1723</f>
        <v>44.88</v>
      </c>
      <c r="Z1723" s="24">
        <f>IF(游戏总表!I1723&gt;0,LOG(游戏总表!I1723,10),"")</f>
        <v>2.7767011839884104</v>
      </c>
      <c r="AA1723" s="24" t="str">
        <f>IF(AND(游戏总表!I1723&gt;0,游戏总表!Q1723="高热度（&gt;198）"),LOG(游戏总表!I1723,10),"")</f>
        <v/>
      </c>
      <c r="AB1723" s="24">
        <f>IF(AND(游戏总表!I1723&gt;0,游戏总表!Q1723="低热度（≤198）"),LOG(游戏总表!I1723,10),"")</f>
        <v>2.7767011839884104</v>
      </c>
      <c r="AC1723" s="24" t="str">
        <f>IF(AND(游戏总表!I1723&gt;0,游戏总表!R1723="全年龄"),LOG(游戏总表!I1723,10),"")</f>
        <v/>
      </c>
      <c r="AD1723" s="24">
        <f>IF(AND(游戏总表!I1723&gt;0,游戏总表!R1723="非全年龄"),LOG(游戏总表!I1723,10),"")</f>
        <v>2.7767011839884104</v>
      </c>
    </row>
    <row r="1724" spans="25:30">
      <c r="Y1724">
        <f>游戏总表!F1724</f>
        <v>44.88</v>
      </c>
      <c r="Z1724" s="24">
        <f>IF(游戏总表!I1724&gt;0,LOG(游戏总表!I1724,10),"")</f>
        <v>2.5910646070264991</v>
      </c>
      <c r="AA1724" s="24" t="str">
        <f>IF(AND(游戏总表!I1724&gt;0,游戏总表!Q1724="高热度（&gt;198）"),LOG(游戏总表!I1724,10),"")</f>
        <v/>
      </c>
      <c r="AB1724" s="24">
        <f>IF(AND(游戏总表!I1724&gt;0,游戏总表!Q1724="低热度（≤198）"),LOG(游戏总表!I1724,10),"")</f>
        <v>2.5910646070264991</v>
      </c>
      <c r="AC1724" s="24">
        <f>IF(AND(游戏总表!I1724&gt;0,游戏总表!R1724="全年龄"),LOG(游戏总表!I1724,10),"")</f>
        <v>2.5910646070264991</v>
      </c>
      <c r="AD1724" s="24" t="str">
        <f>IF(AND(游戏总表!I1724&gt;0,游戏总表!R1724="非全年龄"),LOG(游戏总表!I1724,10),"")</f>
        <v/>
      </c>
    </row>
    <row r="1725" spans="25:30">
      <c r="Y1725">
        <f>游戏总表!F1725</f>
        <v>44.88</v>
      </c>
      <c r="Z1725" s="24">
        <f>IF(游戏总表!I1725&gt;0,LOG(游戏总表!I1725,10),"")</f>
        <v>3.876737297140664</v>
      </c>
      <c r="AA1725" s="24" t="str">
        <f>IF(AND(游戏总表!I1725&gt;0,游戏总表!Q1725="高热度（&gt;198）"),LOG(游戏总表!I1725,10),"")</f>
        <v/>
      </c>
      <c r="AB1725" s="24">
        <f>IF(AND(游戏总表!I1725&gt;0,游戏总表!Q1725="低热度（≤198）"),LOG(游戏总表!I1725,10),"")</f>
        <v>3.876737297140664</v>
      </c>
      <c r="AC1725" s="24">
        <f>IF(AND(游戏总表!I1725&gt;0,游戏总表!R1725="全年龄"),LOG(游戏总表!I1725,10),"")</f>
        <v>3.876737297140664</v>
      </c>
      <c r="AD1725" s="24" t="str">
        <f>IF(AND(游戏总表!I1725&gt;0,游戏总表!R1725="非全年龄"),LOG(游戏总表!I1725,10),"")</f>
        <v/>
      </c>
    </row>
    <row r="1726" spans="25:30">
      <c r="Y1726">
        <f>游戏总表!F1726</f>
        <v>44.81</v>
      </c>
      <c r="Z1726" s="24">
        <f>IF(游戏总表!I1726&gt;0,LOG(游戏总表!I1726,10),"")</f>
        <v>2.5976951859255122</v>
      </c>
      <c r="AA1726" s="24" t="str">
        <f>IF(AND(游戏总表!I1726&gt;0,游戏总表!Q1726="高热度（&gt;198）"),LOG(游戏总表!I1726,10),"")</f>
        <v/>
      </c>
      <c r="AB1726" s="24">
        <f>IF(AND(游戏总表!I1726&gt;0,游戏总表!Q1726="低热度（≤198）"),LOG(游戏总表!I1726,10),"")</f>
        <v>2.5976951859255122</v>
      </c>
      <c r="AC1726" s="24">
        <f>IF(AND(游戏总表!I1726&gt;0,游戏总表!R1726="全年龄"),LOG(游戏总表!I1726,10),"")</f>
        <v>2.5976951859255122</v>
      </c>
      <c r="AD1726" s="24" t="str">
        <f>IF(AND(游戏总表!I1726&gt;0,游戏总表!R1726="非全年龄"),LOG(游戏总表!I1726,10),"")</f>
        <v/>
      </c>
    </row>
    <row r="1727" spans="25:30">
      <c r="Y1727">
        <f>游戏总表!F1727</f>
        <v>44.81</v>
      </c>
      <c r="Z1727" s="24">
        <f>IF(游戏总表!I1727&gt;0,LOG(游戏总表!I1727,10),"")</f>
        <v>2.894316062684438</v>
      </c>
      <c r="AA1727" s="24" t="str">
        <f>IF(AND(游戏总表!I1727&gt;0,游戏总表!Q1727="高热度（&gt;198）"),LOG(游戏总表!I1727,10),"")</f>
        <v/>
      </c>
      <c r="AB1727" s="24">
        <f>IF(AND(游戏总表!I1727&gt;0,游戏总表!Q1727="低热度（≤198）"),LOG(游戏总表!I1727,10),"")</f>
        <v>2.894316062684438</v>
      </c>
      <c r="AC1727" s="24">
        <f>IF(AND(游戏总表!I1727&gt;0,游戏总表!R1727="全年龄"),LOG(游戏总表!I1727,10),"")</f>
        <v>2.894316062684438</v>
      </c>
      <c r="AD1727" s="24" t="str">
        <f>IF(AND(游戏总表!I1727&gt;0,游戏总表!R1727="非全年龄"),LOG(游戏总表!I1727,10),"")</f>
        <v/>
      </c>
    </row>
    <row r="1728" spans="25:30">
      <c r="Y1728">
        <f>游戏总表!F1728</f>
        <v>44.78</v>
      </c>
      <c r="Z1728" s="24">
        <f>IF(游戏总表!I1728&gt;0,LOG(游戏总表!I1728,10),"")</f>
        <v>3.5515719736742537</v>
      </c>
      <c r="AA1728" s="24" t="str">
        <f>IF(AND(游戏总表!I1728&gt;0,游戏总表!Q1728="高热度（&gt;198）"),LOG(游戏总表!I1728,10),"")</f>
        <v/>
      </c>
      <c r="AB1728" s="24">
        <f>IF(AND(游戏总表!I1728&gt;0,游戏总表!Q1728="低热度（≤198）"),LOG(游戏总表!I1728,10),"")</f>
        <v>3.5515719736742537</v>
      </c>
      <c r="AC1728" s="24">
        <f>IF(AND(游戏总表!I1728&gt;0,游戏总表!R1728="全年龄"),LOG(游戏总表!I1728,10),"")</f>
        <v>3.5515719736742537</v>
      </c>
      <c r="AD1728" s="24" t="str">
        <f>IF(AND(游戏总表!I1728&gt;0,游戏总表!R1728="非全年龄"),LOG(游戏总表!I1728,10),"")</f>
        <v/>
      </c>
    </row>
    <row r="1729" spans="25:30">
      <c r="Y1729">
        <f>游戏总表!F1729</f>
        <v>44.78</v>
      </c>
      <c r="Z1729" s="24">
        <f>IF(游戏总表!I1729&gt;0,LOG(游戏总表!I1729,10),"")</f>
        <v>3.3259259557714658</v>
      </c>
      <c r="AA1729" s="24" t="str">
        <f>IF(AND(游戏总表!I1729&gt;0,游戏总表!Q1729="高热度（&gt;198）"),LOG(游戏总表!I1729,10),"")</f>
        <v/>
      </c>
      <c r="AB1729" s="24">
        <f>IF(AND(游戏总表!I1729&gt;0,游戏总表!Q1729="低热度（≤198）"),LOG(游戏总表!I1729,10),"")</f>
        <v>3.3259259557714658</v>
      </c>
      <c r="AC1729" s="24">
        <f>IF(AND(游戏总表!I1729&gt;0,游戏总表!R1729="全年龄"),LOG(游戏总表!I1729,10),"")</f>
        <v>3.3259259557714658</v>
      </c>
      <c r="AD1729" s="24" t="str">
        <f>IF(AND(游戏总表!I1729&gt;0,游戏总表!R1729="非全年龄"),LOG(游戏总表!I1729,10),"")</f>
        <v/>
      </c>
    </row>
    <row r="1730" spans="25:30">
      <c r="Y1730">
        <f>游戏总表!F1730</f>
        <v>44.78</v>
      </c>
      <c r="Z1730" s="24">
        <f>IF(游戏总表!I1730&gt;0,LOG(游戏总表!I1730,10),"")</f>
        <v>1.919078092376074</v>
      </c>
      <c r="AA1730" s="24" t="str">
        <f>IF(AND(游戏总表!I1730&gt;0,游戏总表!Q1730="高热度（&gt;198）"),LOG(游戏总表!I1730,10),"")</f>
        <v/>
      </c>
      <c r="AB1730" s="24">
        <f>IF(AND(游戏总表!I1730&gt;0,游戏总表!Q1730="低热度（≤198）"),LOG(游戏总表!I1730,10),"")</f>
        <v>1.919078092376074</v>
      </c>
      <c r="AC1730" s="24">
        <f>IF(AND(游戏总表!I1730&gt;0,游戏总表!R1730="全年龄"),LOG(游戏总表!I1730,10),"")</f>
        <v>1.919078092376074</v>
      </c>
      <c r="AD1730" s="24" t="str">
        <f>IF(AND(游戏总表!I1730&gt;0,游戏总表!R1730="非全年龄"),LOG(游戏总表!I1730,10),"")</f>
        <v/>
      </c>
    </row>
    <row r="1731" spans="25:30">
      <c r="Y1731">
        <f>游戏总表!F1731</f>
        <v>44.78</v>
      </c>
      <c r="Z1731" s="24">
        <f>IF(游戏总表!I1731&gt;0,LOG(游戏总表!I1731,10),"")</f>
        <v>2.3617278360175926</v>
      </c>
      <c r="AA1731" s="24" t="str">
        <f>IF(AND(游戏总表!I1731&gt;0,游戏总表!Q1731="高热度（&gt;198）"),LOG(游戏总表!I1731,10),"")</f>
        <v/>
      </c>
      <c r="AB1731" s="24">
        <f>IF(AND(游戏总表!I1731&gt;0,游戏总表!Q1731="低热度（≤198）"),LOG(游戏总表!I1731,10),"")</f>
        <v>2.3617278360175926</v>
      </c>
      <c r="AC1731" s="24">
        <f>IF(AND(游戏总表!I1731&gt;0,游戏总表!R1731="全年龄"),LOG(游戏总表!I1731,10),"")</f>
        <v>2.3617278360175926</v>
      </c>
      <c r="AD1731" s="24" t="str">
        <f>IF(AND(游戏总表!I1731&gt;0,游戏总表!R1731="非全年龄"),LOG(游戏总表!I1731,10),"")</f>
        <v/>
      </c>
    </row>
    <row r="1732" spans="25:30">
      <c r="Y1732">
        <f>游戏总表!F1732</f>
        <v>44.71</v>
      </c>
      <c r="Z1732" s="24">
        <f>IF(游戏总表!I1732&gt;0,LOG(游戏总表!I1732,10),"")</f>
        <v>1.6127838567197355</v>
      </c>
      <c r="AA1732" s="24" t="str">
        <f>IF(AND(游戏总表!I1732&gt;0,游戏总表!Q1732="高热度（&gt;198）"),LOG(游戏总表!I1732,10),"")</f>
        <v/>
      </c>
      <c r="AB1732" s="24">
        <f>IF(AND(游戏总表!I1732&gt;0,游戏总表!Q1732="低热度（≤198）"),LOG(游戏总表!I1732,10),"")</f>
        <v>1.6127838567197355</v>
      </c>
      <c r="AC1732" s="24">
        <f>IF(AND(游戏总表!I1732&gt;0,游戏总表!R1732="全年龄"),LOG(游戏总表!I1732,10),"")</f>
        <v>1.6127838567197355</v>
      </c>
      <c r="AD1732" s="24" t="str">
        <f>IF(AND(游戏总表!I1732&gt;0,游戏总表!R1732="非全年龄"),LOG(游戏总表!I1732,10),"")</f>
        <v/>
      </c>
    </row>
    <row r="1733" spans="25:30">
      <c r="Y1733">
        <f>游戏总表!F1733</f>
        <v>44.71</v>
      </c>
      <c r="Z1733" s="24">
        <f>IF(游戏总表!I1733&gt;0,LOG(游戏总表!I1733,10),"")</f>
        <v>4.6057574250476137</v>
      </c>
      <c r="AA1733" s="24">
        <f>IF(AND(游戏总表!I1733&gt;0,游戏总表!Q1733="高热度（&gt;198）"),LOG(游戏总表!I1733,10),"")</f>
        <v>4.6057574250476137</v>
      </c>
      <c r="AB1733" s="24" t="str">
        <f>IF(AND(游戏总表!I1733&gt;0,游戏总表!Q1733="低热度（≤198）"),LOG(游戏总表!I1733,10),"")</f>
        <v/>
      </c>
      <c r="AC1733" s="24" t="str">
        <f>IF(AND(游戏总表!I1733&gt;0,游戏总表!R1733="全年龄"),LOG(游戏总表!I1733,10),"")</f>
        <v/>
      </c>
      <c r="AD1733" s="24">
        <f>IF(AND(游戏总表!I1733&gt;0,游戏总表!R1733="非全年龄"),LOG(游戏总表!I1733,10),"")</f>
        <v>4.6057574250476137</v>
      </c>
    </row>
    <row r="1734" spans="25:30">
      <c r="Y1734">
        <f>游戏总表!F1734</f>
        <v>44.71</v>
      </c>
      <c r="Z1734" s="24">
        <f>IF(游戏总表!I1734&gt;0,LOG(游戏总表!I1734,10),"")</f>
        <v>2.0211892990699378</v>
      </c>
      <c r="AA1734" s="24" t="str">
        <f>IF(AND(游戏总表!I1734&gt;0,游戏总表!Q1734="高热度（&gt;198）"),LOG(游戏总表!I1734,10),"")</f>
        <v/>
      </c>
      <c r="AB1734" s="24">
        <f>IF(AND(游戏总表!I1734&gt;0,游戏总表!Q1734="低热度（≤198）"),LOG(游戏总表!I1734,10),"")</f>
        <v>2.0211892990699378</v>
      </c>
      <c r="AC1734" s="24">
        <f>IF(AND(游戏总表!I1734&gt;0,游戏总表!R1734="全年龄"),LOG(游戏总表!I1734,10),"")</f>
        <v>2.0211892990699378</v>
      </c>
      <c r="AD1734" s="24" t="str">
        <f>IF(AND(游戏总表!I1734&gt;0,游戏总表!R1734="非全年龄"),LOG(游戏总表!I1734,10),"")</f>
        <v/>
      </c>
    </row>
    <row r="1735" spans="25:30">
      <c r="Y1735">
        <f>游戏总表!F1735</f>
        <v>44.68</v>
      </c>
      <c r="Z1735" s="24">
        <f>IF(游戏总表!I1735&gt;0,LOG(游戏总表!I1735,10),"")</f>
        <v>3.4460709357010049</v>
      </c>
      <c r="AA1735" s="24" t="str">
        <f>IF(AND(游戏总表!I1735&gt;0,游戏总表!Q1735="高热度（&gt;198）"),LOG(游戏总表!I1735,10),"")</f>
        <v/>
      </c>
      <c r="AB1735" s="24">
        <f>IF(AND(游戏总表!I1735&gt;0,游戏总表!Q1735="低热度（≤198）"),LOG(游戏总表!I1735,10),"")</f>
        <v>3.4460709357010049</v>
      </c>
      <c r="AC1735" s="24" t="str">
        <f>IF(AND(游戏总表!I1735&gt;0,游戏总表!R1735="全年龄"),LOG(游戏总表!I1735,10),"")</f>
        <v/>
      </c>
      <c r="AD1735" s="24">
        <f>IF(AND(游戏总表!I1735&gt;0,游戏总表!R1735="非全年龄"),LOG(游戏总表!I1735,10),"")</f>
        <v>3.4460709357010049</v>
      </c>
    </row>
    <row r="1736" spans="25:30">
      <c r="Y1736">
        <f>游戏总表!F1736</f>
        <v>44.68</v>
      </c>
      <c r="Z1736" s="24">
        <f>IF(游戏总表!I1736&gt;0,LOG(游戏总表!I1736,10),"")</f>
        <v>2.953276336667304</v>
      </c>
      <c r="AA1736" s="24" t="str">
        <f>IF(AND(游戏总表!I1736&gt;0,游戏总表!Q1736="高热度（&gt;198）"),LOG(游戏总表!I1736,10),"")</f>
        <v/>
      </c>
      <c r="AB1736" s="24">
        <f>IF(AND(游戏总表!I1736&gt;0,游戏总表!Q1736="低热度（≤198）"),LOG(游戏总表!I1736,10),"")</f>
        <v>2.953276336667304</v>
      </c>
      <c r="AC1736" s="24">
        <f>IF(AND(游戏总表!I1736&gt;0,游戏总表!R1736="全年龄"),LOG(游戏总表!I1736,10),"")</f>
        <v>2.953276336667304</v>
      </c>
      <c r="AD1736" s="24" t="str">
        <f>IF(AND(游戏总表!I1736&gt;0,游戏总表!R1736="非全年龄"),LOG(游戏总表!I1736,10),"")</f>
        <v/>
      </c>
    </row>
    <row r="1737" spans="25:30">
      <c r="Y1737">
        <f>游戏总表!F1737</f>
        <v>44.65</v>
      </c>
      <c r="Z1737" s="24">
        <f>IF(游戏总表!I1737&gt;0,LOG(游戏总表!I1737,10),"")</f>
        <v>3.237543738142874</v>
      </c>
      <c r="AA1737" s="24" t="str">
        <f>IF(AND(游戏总表!I1737&gt;0,游戏总表!Q1737="高热度（&gt;198）"),LOG(游戏总表!I1737,10),"")</f>
        <v/>
      </c>
      <c r="AB1737" s="24">
        <f>IF(AND(游戏总表!I1737&gt;0,游戏总表!Q1737="低热度（≤198）"),LOG(游戏总表!I1737,10),"")</f>
        <v>3.237543738142874</v>
      </c>
      <c r="AC1737" s="24">
        <f>IF(AND(游戏总表!I1737&gt;0,游戏总表!R1737="全年龄"),LOG(游戏总表!I1737,10),"")</f>
        <v>3.237543738142874</v>
      </c>
      <c r="AD1737" s="24" t="str">
        <f>IF(AND(游戏总表!I1737&gt;0,游戏总表!R1737="非全年龄"),LOG(游戏总表!I1737,10),"")</f>
        <v/>
      </c>
    </row>
    <row r="1738" spans="25:30">
      <c r="Y1738">
        <f>游戏总表!F1738</f>
        <v>44.65</v>
      </c>
      <c r="Z1738" s="24">
        <f>IF(游戏总表!I1738&gt;0,LOG(游戏总表!I1738,10),"")</f>
        <v>3.3622939379642309</v>
      </c>
      <c r="AA1738" s="24" t="str">
        <f>IF(AND(游戏总表!I1738&gt;0,游戏总表!Q1738="高热度（&gt;198）"),LOG(游戏总表!I1738,10),"")</f>
        <v/>
      </c>
      <c r="AB1738" s="24">
        <f>IF(AND(游戏总表!I1738&gt;0,游戏总表!Q1738="低热度（≤198）"),LOG(游戏总表!I1738,10),"")</f>
        <v>3.3622939379642309</v>
      </c>
      <c r="AC1738" s="24">
        <f>IF(AND(游戏总表!I1738&gt;0,游戏总表!R1738="全年龄"),LOG(游戏总表!I1738,10),"")</f>
        <v>3.3622939379642309</v>
      </c>
      <c r="AD1738" s="24" t="str">
        <f>IF(AND(游戏总表!I1738&gt;0,游戏总表!R1738="非全年龄"),LOG(游戏总表!I1738,10),"")</f>
        <v/>
      </c>
    </row>
    <row r="1739" spans="25:30">
      <c r="Y1739">
        <f>游戏总表!F1739</f>
        <v>44.65</v>
      </c>
      <c r="Z1739" s="24">
        <f>IF(游戏总表!I1739&gt;0,LOG(游戏总表!I1739,10),"")</f>
        <v>3.1306553490220304</v>
      </c>
      <c r="AA1739" s="24" t="str">
        <f>IF(AND(游戏总表!I1739&gt;0,游戏总表!Q1739="高热度（&gt;198）"),LOG(游戏总表!I1739,10),"")</f>
        <v/>
      </c>
      <c r="AB1739" s="24">
        <f>IF(AND(游戏总表!I1739&gt;0,游戏总表!Q1739="低热度（≤198）"),LOG(游戏总表!I1739,10),"")</f>
        <v>3.1306553490220304</v>
      </c>
      <c r="AC1739" s="24">
        <f>IF(AND(游戏总表!I1739&gt;0,游戏总表!R1739="全年龄"),LOG(游戏总表!I1739,10),"")</f>
        <v>3.1306553490220304</v>
      </c>
      <c r="AD1739" s="24" t="str">
        <f>IF(AND(游戏总表!I1739&gt;0,游戏总表!R1739="非全年龄"),LOG(游戏总表!I1739,10),"")</f>
        <v/>
      </c>
    </row>
    <row r="1740" spans="25:30">
      <c r="Y1740">
        <f>游戏总表!F1740</f>
        <v>44.65</v>
      </c>
      <c r="Z1740" s="24">
        <f>IF(游戏总表!I1740&gt;0,LOG(游戏总表!I1740,10),"")</f>
        <v>2.255272505103306</v>
      </c>
      <c r="AA1740" s="24" t="str">
        <f>IF(AND(游戏总表!I1740&gt;0,游戏总表!Q1740="高热度（&gt;198）"),LOG(游戏总表!I1740,10),"")</f>
        <v/>
      </c>
      <c r="AB1740" s="24">
        <f>IF(AND(游戏总表!I1740&gt;0,游戏总表!Q1740="低热度（≤198）"),LOG(游戏总表!I1740,10),"")</f>
        <v>2.255272505103306</v>
      </c>
      <c r="AC1740" s="24">
        <f>IF(AND(游戏总表!I1740&gt;0,游戏总表!R1740="全年龄"),LOG(游戏总表!I1740,10),"")</f>
        <v>2.255272505103306</v>
      </c>
      <c r="AD1740" s="24" t="str">
        <f>IF(AND(游戏总表!I1740&gt;0,游戏总表!R1740="非全年龄"),LOG(游戏总表!I1740,10),"")</f>
        <v/>
      </c>
    </row>
    <row r="1741" spans="25:30">
      <c r="Y1741">
        <f>游戏总表!F1741</f>
        <v>44.62</v>
      </c>
      <c r="Z1741" s="24">
        <f>IF(游戏总表!I1741&gt;0,LOG(游戏总表!I1741,10),"")</f>
        <v>3.1752218003430523</v>
      </c>
      <c r="AA1741" s="24" t="str">
        <f>IF(AND(游戏总表!I1741&gt;0,游戏总表!Q1741="高热度（&gt;198）"),LOG(游戏总表!I1741,10),"")</f>
        <v/>
      </c>
      <c r="AB1741" s="24">
        <f>IF(AND(游戏总表!I1741&gt;0,游戏总表!Q1741="低热度（≤198）"),LOG(游戏总表!I1741,10),"")</f>
        <v>3.1752218003430523</v>
      </c>
      <c r="AC1741" s="24" t="str">
        <f>IF(AND(游戏总表!I1741&gt;0,游戏总表!R1741="全年龄"),LOG(游戏总表!I1741,10),"")</f>
        <v/>
      </c>
      <c r="AD1741" s="24">
        <f>IF(AND(游戏总表!I1741&gt;0,游戏总表!R1741="非全年龄"),LOG(游戏总表!I1741,10),"")</f>
        <v>3.1752218003430523</v>
      </c>
    </row>
    <row r="1742" spans="25:30">
      <c r="Y1742">
        <f>游戏总表!F1742</f>
        <v>44.62</v>
      </c>
      <c r="Z1742" s="24" t="str">
        <f>IF(游戏总表!I1742&gt;0,LOG(游戏总表!I1742,10),"")</f>
        <v/>
      </c>
      <c r="AA1742" s="24" t="str">
        <f>IF(AND(游戏总表!I1742&gt;0,游戏总表!Q1742="高热度（&gt;198）"),LOG(游戏总表!I1742,10),"")</f>
        <v/>
      </c>
      <c r="AB1742" s="24" t="str">
        <f>IF(AND(游戏总表!I1742&gt;0,游戏总表!Q1742="低热度（≤198）"),LOG(游戏总表!I1742,10),"")</f>
        <v/>
      </c>
      <c r="AC1742" s="24" t="str">
        <f>IF(AND(游戏总表!I1742&gt;0,游戏总表!R1742="全年龄"),LOG(游戏总表!I1742,10),"")</f>
        <v/>
      </c>
      <c r="AD1742" s="24" t="str">
        <f>IF(AND(游戏总表!I1742&gt;0,游戏总表!R1742="非全年龄"),LOG(游戏总表!I1742,10),"")</f>
        <v/>
      </c>
    </row>
    <row r="1743" spans="25:30">
      <c r="Y1743">
        <f>游戏总表!F1743</f>
        <v>44.62</v>
      </c>
      <c r="Z1743" s="24">
        <f>IF(游戏总表!I1743&gt;0,LOG(游戏总表!I1743,10),"")</f>
        <v>3.1085650237328344</v>
      </c>
      <c r="AA1743" s="24" t="str">
        <f>IF(AND(游戏总表!I1743&gt;0,游戏总表!Q1743="高热度（&gt;198）"),LOG(游戏总表!I1743,10),"")</f>
        <v/>
      </c>
      <c r="AB1743" s="24">
        <f>IF(AND(游戏总表!I1743&gt;0,游戏总表!Q1743="低热度（≤198）"),LOG(游戏总表!I1743,10),"")</f>
        <v>3.1085650237328344</v>
      </c>
      <c r="AC1743" s="24">
        <f>IF(AND(游戏总表!I1743&gt;0,游戏总表!R1743="全年龄"),LOG(游戏总表!I1743,10),"")</f>
        <v>3.1085650237328344</v>
      </c>
      <c r="AD1743" s="24" t="str">
        <f>IF(AND(游戏总表!I1743&gt;0,游戏总表!R1743="非全年龄"),LOG(游戏总表!I1743,10),"")</f>
        <v/>
      </c>
    </row>
    <row r="1744" spans="25:30">
      <c r="Y1744">
        <f>游戏总表!F1744</f>
        <v>44.58</v>
      </c>
      <c r="Z1744" s="24">
        <f>IF(游戏总表!I1744&gt;0,LOG(游戏总表!I1744,10),"")</f>
        <v>2.1818435879447722</v>
      </c>
      <c r="AA1744" s="24" t="str">
        <f>IF(AND(游戏总表!I1744&gt;0,游戏总表!Q1744="高热度（&gt;198）"),LOG(游戏总表!I1744,10),"")</f>
        <v/>
      </c>
      <c r="AB1744" s="24">
        <f>IF(AND(游戏总表!I1744&gt;0,游戏总表!Q1744="低热度（≤198）"),LOG(游戏总表!I1744,10),"")</f>
        <v>2.1818435879447722</v>
      </c>
      <c r="AC1744" s="24" t="str">
        <f>IF(AND(游戏总表!I1744&gt;0,游戏总表!R1744="全年龄"),LOG(游戏总表!I1744,10),"")</f>
        <v/>
      </c>
      <c r="AD1744" s="24">
        <f>IF(AND(游戏总表!I1744&gt;0,游戏总表!R1744="非全年龄"),LOG(游戏总表!I1744,10),"")</f>
        <v>2.1818435879447722</v>
      </c>
    </row>
    <row r="1745" spans="25:30">
      <c r="Y1745">
        <f>游戏总表!F1745</f>
        <v>44.55</v>
      </c>
      <c r="Z1745" s="24">
        <f>IF(游戏总表!I1745&gt;0,LOG(游戏总表!I1745,10),"")</f>
        <v>3.8892456608929789</v>
      </c>
      <c r="AA1745" s="24">
        <f>IF(AND(游戏总表!I1745&gt;0,游戏总表!Q1745="高热度（&gt;198）"),LOG(游戏总表!I1745,10),"")</f>
        <v>3.8892456608929789</v>
      </c>
      <c r="AB1745" s="24" t="str">
        <f>IF(AND(游戏总表!I1745&gt;0,游戏总表!Q1745="低热度（≤198）"),LOG(游戏总表!I1745,10),"")</f>
        <v/>
      </c>
      <c r="AC1745" s="24">
        <f>IF(AND(游戏总表!I1745&gt;0,游戏总表!R1745="全年龄"),LOG(游戏总表!I1745,10),"")</f>
        <v>3.8892456608929789</v>
      </c>
      <c r="AD1745" s="24" t="str">
        <f>IF(AND(游戏总表!I1745&gt;0,游戏总表!R1745="非全年龄"),LOG(游戏总表!I1745,10),"")</f>
        <v/>
      </c>
    </row>
    <row r="1746" spans="25:30">
      <c r="Y1746">
        <f>游戏总表!F1746</f>
        <v>44.55</v>
      </c>
      <c r="Z1746" s="24">
        <f>IF(游戏总表!I1746&gt;0,LOG(游戏总表!I1746,10),"")</f>
        <v>3.6491400641442184</v>
      </c>
      <c r="AA1746" s="24" t="str">
        <f>IF(AND(游戏总表!I1746&gt;0,游戏总表!Q1746="高热度（&gt;198）"),LOG(游戏总表!I1746,10),"")</f>
        <v/>
      </c>
      <c r="AB1746" s="24">
        <f>IF(AND(游戏总表!I1746&gt;0,游戏总表!Q1746="低热度（≤198）"),LOG(游戏总表!I1746,10),"")</f>
        <v>3.6491400641442184</v>
      </c>
      <c r="AC1746" s="24">
        <f>IF(AND(游戏总表!I1746&gt;0,游戏总表!R1746="全年龄"),LOG(游戏总表!I1746,10),"")</f>
        <v>3.6491400641442184</v>
      </c>
      <c r="AD1746" s="24" t="str">
        <f>IF(AND(游戏总表!I1746&gt;0,游戏总表!R1746="非全年龄"),LOG(游戏总表!I1746,10),"")</f>
        <v/>
      </c>
    </row>
    <row r="1747" spans="25:30">
      <c r="Y1747">
        <f>游戏总表!F1747</f>
        <v>44.55</v>
      </c>
      <c r="Z1747" s="24">
        <f>IF(游戏总表!I1747&gt;0,LOG(游戏总表!I1747,10),"")</f>
        <v>3.0877814178095422</v>
      </c>
      <c r="AA1747" s="24" t="str">
        <f>IF(AND(游戏总表!I1747&gt;0,游戏总表!Q1747="高热度（&gt;198）"),LOG(游戏总表!I1747,10),"")</f>
        <v/>
      </c>
      <c r="AB1747" s="24">
        <f>IF(AND(游戏总表!I1747&gt;0,游戏总表!Q1747="低热度（≤198）"),LOG(游戏总表!I1747,10),"")</f>
        <v>3.0877814178095422</v>
      </c>
      <c r="AC1747" s="24">
        <f>IF(AND(游戏总表!I1747&gt;0,游戏总表!R1747="全年龄"),LOG(游戏总表!I1747,10),"")</f>
        <v>3.0877814178095422</v>
      </c>
      <c r="AD1747" s="24" t="str">
        <f>IF(AND(游戏总表!I1747&gt;0,游戏总表!R1747="非全年龄"),LOG(游戏总表!I1747,10),"")</f>
        <v/>
      </c>
    </row>
    <row r="1748" spans="25:30">
      <c r="Y1748">
        <f>游戏总表!F1748</f>
        <v>44.52</v>
      </c>
      <c r="Z1748" s="24">
        <f>IF(游戏总表!I1748&gt;0,LOG(游戏总表!I1748,10),"")</f>
        <v>2.5276299008713385</v>
      </c>
      <c r="AA1748" s="24" t="str">
        <f>IF(AND(游戏总表!I1748&gt;0,游戏总表!Q1748="高热度（&gt;198）"),LOG(游戏总表!I1748,10),"")</f>
        <v/>
      </c>
      <c r="AB1748" s="24">
        <f>IF(AND(游戏总表!I1748&gt;0,游戏总表!Q1748="低热度（≤198）"),LOG(游戏总表!I1748,10),"")</f>
        <v>2.5276299008713385</v>
      </c>
      <c r="AC1748" s="24" t="str">
        <f>IF(AND(游戏总表!I1748&gt;0,游戏总表!R1748="全年龄"),LOG(游戏总表!I1748,10),"")</f>
        <v/>
      </c>
      <c r="AD1748" s="24">
        <f>IF(AND(游戏总表!I1748&gt;0,游戏总表!R1748="非全年龄"),LOG(游戏总表!I1748,10),"")</f>
        <v>2.5276299008713385</v>
      </c>
    </row>
    <row r="1749" spans="25:30">
      <c r="Y1749">
        <f>游戏总表!F1749</f>
        <v>44.52</v>
      </c>
      <c r="Z1749" s="24">
        <f>IF(游戏总表!I1749&gt;0,LOG(游戏总表!I1749,10),"")</f>
        <v>3.7892986111594404</v>
      </c>
      <c r="AA1749" s="24" t="str">
        <f>IF(AND(游戏总表!I1749&gt;0,游戏总表!Q1749="高热度（&gt;198）"),LOG(游戏总表!I1749,10),"")</f>
        <v/>
      </c>
      <c r="AB1749" s="24">
        <f>IF(AND(游戏总表!I1749&gt;0,游戏总表!Q1749="低热度（≤198）"),LOG(游戏总表!I1749,10),"")</f>
        <v>3.7892986111594404</v>
      </c>
      <c r="AC1749" s="24">
        <f>IF(AND(游戏总表!I1749&gt;0,游戏总表!R1749="全年龄"),LOG(游戏总表!I1749,10),"")</f>
        <v>3.7892986111594404</v>
      </c>
      <c r="AD1749" s="24" t="str">
        <f>IF(AND(游戏总表!I1749&gt;0,游戏总表!R1749="非全年龄"),LOG(游戏总表!I1749,10),"")</f>
        <v/>
      </c>
    </row>
    <row r="1750" spans="25:30">
      <c r="Y1750">
        <f>游戏总表!F1750</f>
        <v>44.52</v>
      </c>
      <c r="Z1750" s="24" t="str">
        <f>IF(游戏总表!I1750&gt;0,LOG(游戏总表!I1750,10),"")</f>
        <v/>
      </c>
      <c r="AA1750" s="24" t="str">
        <f>IF(AND(游戏总表!I1750&gt;0,游戏总表!Q1750="高热度（&gt;198）"),LOG(游戏总表!I1750,10),"")</f>
        <v/>
      </c>
      <c r="AB1750" s="24" t="str">
        <f>IF(AND(游戏总表!I1750&gt;0,游戏总表!Q1750="低热度（≤198）"),LOG(游戏总表!I1750,10),"")</f>
        <v/>
      </c>
      <c r="AC1750" s="24" t="str">
        <f>IF(AND(游戏总表!I1750&gt;0,游戏总表!R1750="全年龄"),LOG(游戏总表!I1750,10),"")</f>
        <v/>
      </c>
      <c r="AD1750" s="24" t="str">
        <f>IF(AND(游戏总表!I1750&gt;0,游戏总表!R1750="非全年龄"),LOG(游戏总表!I1750,10),"")</f>
        <v/>
      </c>
    </row>
    <row r="1751" spans="25:30">
      <c r="Y1751">
        <f>游戏总表!F1751</f>
        <v>44.42</v>
      </c>
      <c r="Z1751" s="24">
        <f>IF(游戏总表!I1751&gt;0,LOG(游戏总表!I1751,10),"")</f>
        <v>2.7458551951737289</v>
      </c>
      <c r="AA1751" s="24" t="str">
        <f>IF(AND(游戏总表!I1751&gt;0,游戏总表!Q1751="高热度（&gt;198）"),LOG(游戏总表!I1751,10),"")</f>
        <v/>
      </c>
      <c r="AB1751" s="24">
        <f>IF(AND(游戏总表!I1751&gt;0,游戏总表!Q1751="低热度（≤198）"),LOG(游戏总表!I1751,10),"")</f>
        <v>2.7458551951737289</v>
      </c>
      <c r="AC1751" s="24">
        <f>IF(AND(游戏总表!I1751&gt;0,游戏总表!R1751="全年龄"),LOG(游戏总表!I1751,10),"")</f>
        <v>2.7458551951737289</v>
      </c>
      <c r="AD1751" s="24" t="str">
        <f>IF(AND(游戏总表!I1751&gt;0,游戏总表!R1751="非全年龄"),LOG(游戏总表!I1751,10),"")</f>
        <v/>
      </c>
    </row>
    <row r="1752" spans="25:30">
      <c r="Y1752">
        <f>游戏总表!F1752</f>
        <v>44.42</v>
      </c>
      <c r="Z1752" s="24">
        <f>IF(游戏总表!I1752&gt;0,LOG(游戏总表!I1752,10),"")</f>
        <v>3.2760019899620496</v>
      </c>
      <c r="AA1752" s="24" t="str">
        <f>IF(AND(游戏总表!I1752&gt;0,游戏总表!Q1752="高热度（&gt;198）"),LOG(游戏总表!I1752,10),"")</f>
        <v/>
      </c>
      <c r="AB1752" s="24">
        <f>IF(AND(游戏总表!I1752&gt;0,游戏总表!Q1752="低热度（≤198）"),LOG(游戏总表!I1752,10),"")</f>
        <v>3.2760019899620496</v>
      </c>
      <c r="AC1752" s="24">
        <f>IF(AND(游戏总表!I1752&gt;0,游戏总表!R1752="全年龄"),LOG(游戏总表!I1752,10),"")</f>
        <v>3.2760019899620496</v>
      </c>
      <c r="AD1752" s="24" t="str">
        <f>IF(AND(游戏总表!I1752&gt;0,游戏总表!R1752="非全年龄"),LOG(游戏总表!I1752,10),"")</f>
        <v/>
      </c>
    </row>
    <row r="1753" spans="25:30">
      <c r="Y1753">
        <f>游戏总表!F1753</f>
        <v>44.42</v>
      </c>
      <c r="Z1753" s="24">
        <f>IF(游戏总表!I1753&gt;0,LOG(游戏总表!I1753,10),"")</f>
        <v>1.5910646070264991</v>
      </c>
      <c r="AA1753" s="24" t="str">
        <f>IF(AND(游戏总表!I1753&gt;0,游戏总表!Q1753="高热度（&gt;198）"),LOG(游戏总表!I1753,10),"")</f>
        <v/>
      </c>
      <c r="AB1753" s="24">
        <f>IF(AND(游戏总表!I1753&gt;0,游戏总表!Q1753="低热度（≤198）"),LOG(游戏总表!I1753,10),"")</f>
        <v>1.5910646070264991</v>
      </c>
      <c r="AC1753" s="24" t="str">
        <f>IF(AND(游戏总表!I1753&gt;0,游戏总表!R1753="全年龄"),LOG(游戏总表!I1753,10),"")</f>
        <v/>
      </c>
      <c r="AD1753" s="24">
        <f>IF(AND(游戏总表!I1753&gt;0,游戏总表!R1753="非全年龄"),LOG(游戏总表!I1753,10),"")</f>
        <v>1.5910646070264991</v>
      </c>
    </row>
    <row r="1754" spans="25:30">
      <c r="Y1754">
        <f>游戏总表!F1754</f>
        <v>44.39</v>
      </c>
      <c r="Z1754" s="24">
        <f>IF(游戏总表!I1754&gt;0,LOG(游戏总表!I1754,10),"")</f>
        <v>2.4048337166199381</v>
      </c>
      <c r="AA1754" s="24" t="str">
        <f>IF(AND(游戏总表!I1754&gt;0,游戏总表!Q1754="高热度（&gt;198）"),LOG(游戏总表!I1754,10),"")</f>
        <v/>
      </c>
      <c r="AB1754" s="24">
        <f>IF(AND(游戏总表!I1754&gt;0,游戏总表!Q1754="低热度（≤198）"),LOG(游戏总表!I1754,10),"")</f>
        <v>2.4048337166199381</v>
      </c>
      <c r="AC1754" s="24" t="str">
        <f>IF(AND(游戏总表!I1754&gt;0,游戏总表!R1754="全年龄"),LOG(游戏总表!I1754,10),"")</f>
        <v/>
      </c>
      <c r="AD1754" s="24">
        <f>IF(AND(游戏总表!I1754&gt;0,游戏总表!R1754="非全年龄"),LOG(游戏总表!I1754,10),"")</f>
        <v>2.4048337166199381</v>
      </c>
    </row>
    <row r="1755" spans="25:30">
      <c r="Y1755">
        <f>游戏总表!F1755</f>
        <v>44.39</v>
      </c>
      <c r="Z1755" s="24">
        <f>IF(游戏总表!I1755&gt;0,LOG(游戏总表!I1755,10),"")</f>
        <v>4.3537624030671989</v>
      </c>
      <c r="AA1755" s="24">
        <f>IF(AND(游戏总表!I1755&gt;0,游戏总表!Q1755="高热度（&gt;198）"),LOG(游戏总表!I1755,10),"")</f>
        <v>4.3537624030671989</v>
      </c>
      <c r="AB1755" s="24" t="str">
        <f>IF(AND(游戏总表!I1755&gt;0,游戏总表!Q1755="低热度（≤198）"),LOG(游戏总表!I1755,10),"")</f>
        <v/>
      </c>
      <c r="AC1755" s="24">
        <f>IF(AND(游戏总表!I1755&gt;0,游戏总表!R1755="全年龄"),LOG(游戏总表!I1755,10),"")</f>
        <v>4.3537624030671989</v>
      </c>
      <c r="AD1755" s="24" t="str">
        <f>IF(AND(游戏总表!I1755&gt;0,游戏总表!R1755="非全年龄"),LOG(游戏总表!I1755,10),"")</f>
        <v/>
      </c>
    </row>
    <row r="1756" spans="25:30">
      <c r="Y1756">
        <f>游戏总表!F1756</f>
        <v>44.32</v>
      </c>
      <c r="Z1756" s="24">
        <f>IF(游戏总表!I1756&gt;0,LOG(游戏总表!I1756,10),"")</f>
        <v>2.9995654882259823</v>
      </c>
      <c r="AA1756" s="24" t="str">
        <f>IF(AND(游戏总表!I1756&gt;0,游戏总表!Q1756="高热度（&gt;198）"),LOG(游戏总表!I1756,10),"")</f>
        <v/>
      </c>
      <c r="AB1756" s="24">
        <f>IF(AND(游戏总表!I1756&gt;0,游戏总表!Q1756="低热度（≤198）"),LOG(游戏总表!I1756,10),"")</f>
        <v>2.9995654882259823</v>
      </c>
      <c r="AC1756" s="24">
        <f>IF(AND(游戏总表!I1756&gt;0,游戏总表!R1756="全年龄"),LOG(游戏总表!I1756,10),"")</f>
        <v>2.9995654882259823</v>
      </c>
      <c r="AD1756" s="24" t="str">
        <f>IF(AND(游戏总表!I1756&gt;0,游戏总表!R1756="非全年龄"),LOG(游戏总表!I1756,10),"")</f>
        <v/>
      </c>
    </row>
    <row r="1757" spans="25:30">
      <c r="Y1757">
        <f>游戏总表!F1757</f>
        <v>44.32</v>
      </c>
      <c r="Z1757" s="24">
        <f>IF(游戏总表!I1757&gt;0,LOG(游戏总表!I1757,10),"")</f>
        <v>1.1760912590556811</v>
      </c>
      <c r="AA1757" s="24" t="str">
        <f>IF(AND(游戏总表!I1757&gt;0,游戏总表!Q1757="高热度（&gt;198）"),LOG(游戏总表!I1757,10),"")</f>
        <v/>
      </c>
      <c r="AB1757" s="24">
        <f>IF(AND(游戏总表!I1757&gt;0,游戏总表!Q1757="低热度（≤198）"),LOG(游戏总表!I1757,10),"")</f>
        <v>1.1760912590556811</v>
      </c>
      <c r="AC1757" s="24">
        <f>IF(AND(游戏总表!I1757&gt;0,游戏总表!R1757="全年龄"),LOG(游戏总表!I1757,10),"")</f>
        <v>1.1760912590556811</v>
      </c>
      <c r="AD1757" s="24" t="str">
        <f>IF(AND(游戏总表!I1757&gt;0,游戏总表!R1757="非全年龄"),LOG(游戏总表!I1757,10),"")</f>
        <v/>
      </c>
    </row>
    <row r="1758" spans="25:30">
      <c r="Y1758">
        <f>游戏总表!F1758</f>
        <v>44.29</v>
      </c>
      <c r="Z1758" s="24">
        <f>IF(游戏总表!I1758&gt;0,LOG(游戏总表!I1758,10),"")</f>
        <v>3.1978316933289026</v>
      </c>
      <c r="AA1758" s="24" t="str">
        <f>IF(AND(游戏总表!I1758&gt;0,游戏总表!Q1758="高热度（&gt;198）"),LOG(游戏总表!I1758,10),"")</f>
        <v/>
      </c>
      <c r="AB1758" s="24">
        <f>IF(AND(游戏总表!I1758&gt;0,游戏总表!Q1758="低热度（≤198）"),LOG(游戏总表!I1758,10),"")</f>
        <v>3.1978316933289026</v>
      </c>
      <c r="AC1758" s="24" t="str">
        <f>IF(AND(游戏总表!I1758&gt;0,游戏总表!R1758="全年龄"),LOG(游戏总表!I1758,10),"")</f>
        <v/>
      </c>
      <c r="AD1758" s="24">
        <f>IF(AND(游戏总表!I1758&gt;0,游戏总表!R1758="非全年龄"),LOG(游戏总表!I1758,10),"")</f>
        <v>3.1978316933289026</v>
      </c>
    </row>
    <row r="1759" spans="25:30">
      <c r="Y1759">
        <f>游戏总表!F1759</f>
        <v>44.29</v>
      </c>
      <c r="Z1759" s="24">
        <f>IF(游戏总表!I1759&gt;0,LOG(游戏总表!I1759,10),"")</f>
        <v>2.982271233039568</v>
      </c>
      <c r="AA1759" s="24" t="str">
        <f>IF(AND(游戏总表!I1759&gt;0,游戏总表!Q1759="高热度（&gt;198）"),LOG(游戏总表!I1759,10),"")</f>
        <v/>
      </c>
      <c r="AB1759" s="24">
        <f>IF(AND(游戏总表!I1759&gt;0,游戏总表!Q1759="低热度（≤198）"),LOG(游戏总表!I1759,10),"")</f>
        <v>2.982271233039568</v>
      </c>
      <c r="AC1759" s="24" t="str">
        <f>IF(AND(游戏总表!I1759&gt;0,游戏总表!R1759="全年龄"),LOG(游戏总表!I1759,10),"")</f>
        <v/>
      </c>
      <c r="AD1759" s="24">
        <f>IF(AND(游戏总表!I1759&gt;0,游戏总表!R1759="非全年龄"),LOG(游戏总表!I1759,10),"")</f>
        <v>2.982271233039568</v>
      </c>
    </row>
    <row r="1760" spans="25:30">
      <c r="Y1760">
        <f>游戏总表!F1760</f>
        <v>44.25</v>
      </c>
      <c r="Z1760" s="24">
        <f>IF(游戏总表!I1760&gt;0,LOG(游戏总表!I1760,10),"")</f>
        <v>2.9429995933660402</v>
      </c>
      <c r="AA1760" s="24" t="str">
        <f>IF(AND(游戏总表!I1760&gt;0,游戏总表!Q1760="高热度（&gt;198）"),LOG(游戏总表!I1760,10),"")</f>
        <v/>
      </c>
      <c r="AB1760" s="24">
        <f>IF(AND(游戏总表!I1760&gt;0,游戏总表!Q1760="低热度（≤198）"),LOG(游戏总表!I1760,10),"")</f>
        <v>2.9429995933660402</v>
      </c>
      <c r="AC1760" s="24">
        <f>IF(AND(游戏总表!I1760&gt;0,游戏总表!R1760="全年龄"),LOG(游戏总表!I1760,10),"")</f>
        <v>2.9429995933660402</v>
      </c>
      <c r="AD1760" s="24" t="str">
        <f>IF(AND(游戏总表!I1760&gt;0,游戏总表!R1760="非全年龄"),LOG(游戏总表!I1760,10),"")</f>
        <v/>
      </c>
    </row>
    <row r="1761" spans="25:30">
      <c r="Y1761">
        <f>游戏总表!F1761</f>
        <v>44.25</v>
      </c>
      <c r="Z1761" s="24">
        <f>IF(游戏总表!I1761&gt;0,LOG(游戏总表!I1761,10),"")</f>
        <v>1.8450980400142569</v>
      </c>
      <c r="AA1761" s="24" t="str">
        <f>IF(AND(游戏总表!I1761&gt;0,游戏总表!Q1761="高热度（&gt;198）"),LOG(游戏总表!I1761,10),"")</f>
        <v/>
      </c>
      <c r="AB1761" s="24">
        <f>IF(AND(游戏总表!I1761&gt;0,游戏总表!Q1761="低热度（≤198）"),LOG(游戏总表!I1761,10),"")</f>
        <v>1.8450980400142569</v>
      </c>
      <c r="AC1761" s="24">
        <f>IF(AND(游戏总表!I1761&gt;0,游戏总表!R1761="全年龄"),LOG(游戏总表!I1761,10),"")</f>
        <v>1.8450980400142569</v>
      </c>
      <c r="AD1761" s="24" t="str">
        <f>IF(AND(游戏总表!I1761&gt;0,游戏总表!R1761="非全年龄"),LOG(游戏总表!I1761,10),"")</f>
        <v/>
      </c>
    </row>
    <row r="1762" spans="25:30">
      <c r="Y1762">
        <f>游戏总表!F1762</f>
        <v>44.22</v>
      </c>
      <c r="Z1762" s="24">
        <f>IF(游戏总表!I1762&gt;0,LOG(游戏总表!I1762,10),"")</f>
        <v>3.3449814139272576</v>
      </c>
      <c r="AA1762" s="24" t="str">
        <f>IF(AND(游戏总表!I1762&gt;0,游戏总表!Q1762="高热度（&gt;198）"),LOG(游戏总表!I1762,10),"")</f>
        <v/>
      </c>
      <c r="AB1762" s="24">
        <f>IF(AND(游戏总表!I1762&gt;0,游戏总表!Q1762="低热度（≤198）"),LOG(游戏总表!I1762,10),"")</f>
        <v>3.3449814139272576</v>
      </c>
      <c r="AC1762" s="24" t="str">
        <f>IF(AND(游戏总表!I1762&gt;0,游戏总表!R1762="全年龄"),LOG(游戏总表!I1762,10),"")</f>
        <v/>
      </c>
      <c r="AD1762" s="24">
        <f>IF(AND(游戏总表!I1762&gt;0,游戏总表!R1762="非全年龄"),LOG(游戏总表!I1762,10),"")</f>
        <v>3.3449814139272576</v>
      </c>
    </row>
    <row r="1763" spans="25:30">
      <c r="Y1763">
        <f>游戏总表!F1763</f>
        <v>44.22</v>
      </c>
      <c r="Z1763" s="24">
        <f>IF(游戏总表!I1763&gt;0,LOG(游戏总表!I1763,10),"")</f>
        <v>3.1699681739968923</v>
      </c>
      <c r="AA1763" s="24" t="str">
        <f>IF(AND(游戏总表!I1763&gt;0,游戏总表!Q1763="高热度（&gt;198）"),LOG(游戏总表!I1763,10),"")</f>
        <v/>
      </c>
      <c r="AB1763" s="24">
        <f>IF(AND(游戏总表!I1763&gt;0,游戏总表!Q1763="低热度（≤198）"),LOG(游戏总表!I1763,10),"")</f>
        <v>3.1699681739968923</v>
      </c>
      <c r="AC1763" s="24">
        <f>IF(AND(游戏总表!I1763&gt;0,游戏总表!R1763="全年龄"),LOG(游戏总表!I1763,10),"")</f>
        <v>3.1699681739968923</v>
      </c>
      <c r="AD1763" s="24" t="str">
        <f>IF(AND(游戏总表!I1763&gt;0,游戏总表!R1763="非全年龄"),LOG(游戏总表!I1763,10),"")</f>
        <v/>
      </c>
    </row>
    <row r="1764" spans="25:30">
      <c r="Y1764">
        <f>游戏总表!F1764</f>
        <v>44.22</v>
      </c>
      <c r="Z1764" s="24">
        <f>IF(游戏总表!I1764&gt;0,LOG(游戏总表!I1764,10),"")</f>
        <v>2.3560258571931225</v>
      </c>
      <c r="AA1764" s="24" t="str">
        <f>IF(AND(游戏总表!I1764&gt;0,游戏总表!Q1764="高热度（&gt;198）"),LOG(游戏总表!I1764,10),"")</f>
        <v/>
      </c>
      <c r="AB1764" s="24">
        <f>IF(AND(游戏总表!I1764&gt;0,游戏总表!Q1764="低热度（≤198）"),LOG(游戏总表!I1764,10),"")</f>
        <v>2.3560258571931225</v>
      </c>
      <c r="AC1764" s="24" t="str">
        <f>IF(AND(游戏总表!I1764&gt;0,游戏总表!R1764="全年龄"),LOG(游戏总表!I1764,10),"")</f>
        <v/>
      </c>
      <c r="AD1764" s="24">
        <f>IF(AND(游戏总表!I1764&gt;0,游戏总表!R1764="非全年龄"),LOG(游戏总表!I1764,10),"")</f>
        <v>2.3560258571931225</v>
      </c>
    </row>
    <row r="1765" spans="25:30">
      <c r="Y1765">
        <f>游戏总表!F1765</f>
        <v>44.22</v>
      </c>
      <c r="Z1765" s="24">
        <f>IF(游戏总表!I1765&gt;0,LOG(游戏总表!I1765,10),"")</f>
        <v>2.6314437690131718</v>
      </c>
      <c r="AA1765" s="24" t="str">
        <f>IF(AND(游戏总表!I1765&gt;0,游戏总表!Q1765="高热度（&gt;198）"),LOG(游戏总表!I1765,10),"")</f>
        <v/>
      </c>
      <c r="AB1765" s="24">
        <f>IF(AND(游戏总表!I1765&gt;0,游戏总表!Q1765="低热度（≤198）"),LOG(游戏总表!I1765,10),"")</f>
        <v>2.6314437690131718</v>
      </c>
      <c r="AC1765" s="24">
        <f>IF(AND(游戏总表!I1765&gt;0,游戏总表!R1765="全年龄"),LOG(游戏总表!I1765,10),"")</f>
        <v>2.6314437690131718</v>
      </c>
      <c r="AD1765" s="24" t="str">
        <f>IF(AND(游戏总表!I1765&gt;0,游戏总表!R1765="非全年龄"),LOG(游戏总表!I1765,10),"")</f>
        <v/>
      </c>
    </row>
    <row r="1766" spans="25:30">
      <c r="Y1766">
        <f>游戏总表!F1766</f>
        <v>44.22</v>
      </c>
      <c r="Z1766" s="24">
        <f>IF(游戏总表!I1766&gt;0,LOG(游戏总表!I1766,10),"")</f>
        <v>2.6963563887333319</v>
      </c>
      <c r="AA1766" s="24" t="str">
        <f>IF(AND(游戏总表!I1766&gt;0,游戏总表!Q1766="高热度（&gt;198）"),LOG(游戏总表!I1766,10),"")</f>
        <v/>
      </c>
      <c r="AB1766" s="24">
        <f>IF(AND(游戏总表!I1766&gt;0,游戏总表!Q1766="低热度（≤198）"),LOG(游戏总表!I1766,10),"")</f>
        <v>2.6963563887333319</v>
      </c>
      <c r="AC1766" s="24">
        <f>IF(AND(游戏总表!I1766&gt;0,游戏总表!R1766="全年龄"),LOG(游戏总表!I1766,10),"")</f>
        <v>2.6963563887333319</v>
      </c>
      <c r="AD1766" s="24" t="str">
        <f>IF(AND(游戏总表!I1766&gt;0,游戏总表!R1766="非全年龄"),LOG(游戏总表!I1766,10),"")</f>
        <v/>
      </c>
    </row>
    <row r="1767" spans="25:30">
      <c r="Y1767">
        <f>游戏总表!F1767</f>
        <v>44.22</v>
      </c>
      <c r="Z1767" s="24">
        <f>IF(游戏总表!I1767&gt;0,LOG(游戏总表!I1767,10),"")</f>
        <v>3.5724068675580556</v>
      </c>
      <c r="AA1767" s="24" t="str">
        <f>IF(AND(游戏总表!I1767&gt;0,游戏总表!Q1767="高热度（&gt;198）"),LOG(游戏总表!I1767,10),"")</f>
        <v/>
      </c>
      <c r="AB1767" s="24">
        <f>IF(AND(游戏总表!I1767&gt;0,游戏总表!Q1767="低热度（≤198）"),LOG(游戏总表!I1767,10),"")</f>
        <v>3.5724068675580556</v>
      </c>
      <c r="AC1767" s="24" t="str">
        <f>IF(AND(游戏总表!I1767&gt;0,游戏总表!R1767="全年龄"),LOG(游戏总表!I1767,10),"")</f>
        <v/>
      </c>
      <c r="AD1767" s="24">
        <f>IF(AND(游戏总表!I1767&gt;0,游戏总表!R1767="非全年龄"),LOG(游戏总表!I1767,10),"")</f>
        <v>3.5724068675580556</v>
      </c>
    </row>
    <row r="1768" spans="25:30">
      <c r="Y1768">
        <f>游戏总表!F1768</f>
        <v>44.22</v>
      </c>
      <c r="Z1768" s="24">
        <f>IF(游戏总表!I1768&gt;0,LOG(游戏总表!I1768,10),"")</f>
        <v>2.7944880466591693</v>
      </c>
      <c r="AA1768" s="24" t="str">
        <f>IF(AND(游戏总表!I1768&gt;0,游戏总表!Q1768="高热度（&gt;198）"),LOG(游戏总表!I1768,10),"")</f>
        <v/>
      </c>
      <c r="AB1768" s="24">
        <f>IF(AND(游戏总表!I1768&gt;0,游戏总表!Q1768="低热度（≤198）"),LOG(游戏总表!I1768,10),"")</f>
        <v>2.7944880466591693</v>
      </c>
      <c r="AC1768" s="24" t="str">
        <f>IF(AND(游戏总表!I1768&gt;0,游戏总表!R1768="全年龄"),LOG(游戏总表!I1768,10),"")</f>
        <v/>
      </c>
      <c r="AD1768" s="24">
        <f>IF(AND(游戏总表!I1768&gt;0,游戏总表!R1768="非全年龄"),LOG(游戏总表!I1768,10),"")</f>
        <v>2.7944880466591693</v>
      </c>
    </row>
    <row r="1769" spans="25:30">
      <c r="Y1769">
        <f>游戏总表!F1769</f>
        <v>44.22</v>
      </c>
      <c r="Z1769" s="24">
        <f>IF(游戏总表!I1769&gt;0,LOG(游戏总表!I1769,10),"")</f>
        <v>3.4942937686653321</v>
      </c>
      <c r="AA1769" s="24" t="str">
        <f>IF(AND(游戏总表!I1769&gt;0,游戏总表!Q1769="高热度（&gt;198）"),LOG(游戏总表!I1769,10),"")</f>
        <v/>
      </c>
      <c r="AB1769" s="24">
        <f>IF(AND(游戏总表!I1769&gt;0,游戏总表!Q1769="低热度（≤198）"),LOG(游戏总表!I1769,10),"")</f>
        <v>3.4942937686653321</v>
      </c>
      <c r="AC1769" s="24" t="str">
        <f>IF(AND(游戏总表!I1769&gt;0,游戏总表!R1769="全年龄"),LOG(游戏总表!I1769,10),"")</f>
        <v/>
      </c>
      <c r="AD1769" s="24">
        <f>IF(AND(游戏总表!I1769&gt;0,游戏总表!R1769="非全年龄"),LOG(游戏总表!I1769,10),"")</f>
        <v>3.4942937686653321</v>
      </c>
    </row>
    <row r="1770" spans="25:30">
      <c r="Y1770">
        <f>游戏总表!F1770</f>
        <v>44.22</v>
      </c>
      <c r="Z1770" s="24" t="str">
        <f>IF(游戏总表!I1770&gt;0,LOG(游戏总表!I1770,10),"")</f>
        <v/>
      </c>
      <c r="AA1770" s="24" t="str">
        <f>IF(AND(游戏总表!I1770&gt;0,游戏总表!Q1770="高热度（&gt;198）"),LOG(游戏总表!I1770,10),"")</f>
        <v/>
      </c>
      <c r="AB1770" s="24" t="str">
        <f>IF(AND(游戏总表!I1770&gt;0,游戏总表!Q1770="低热度（≤198）"),LOG(游戏总表!I1770,10),"")</f>
        <v/>
      </c>
      <c r="AC1770" s="24" t="str">
        <f>IF(AND(游戏总表!I1770&gt;0,游戏总表!R1770="全年龄"),LOG(游戏总表!I1770,10),"")</f>
        <v/>
      </c>
      <c r="AD1770" s="24" t="str">
        <f>IF(AND(游戏总表!I1770&gt;0,游戏总表!R1770="非全年龄"),LOG(游戏总表!I1770,10),"")</f>
        <v/>
      </c>
    </row>
    <row r="1771" spans="25:30">
      <c r="Y1771">
        <f>游戏总表!F1771</f>
        <v>44.22</v>
      </c>
      <c r="Z1771" s="24">
        <f>IF(游戏总表!I1771&gt;0,LOG(游戏总表!I1771,10),"")</f>
        <v>1.6989700043360185</v>
      </c>
      <c r="AA1771" s="24" t="str">
        <f>IF(AND(游戏总表!I1771&gt;0,游戏总表!Q1771="高热度（&gt;198）"),LOG(游戏总表!I1771,10),"")</f>
        <v/>
      </c>
      <c r="AB1771" s="24">
        <f>IF(AND(游戏总表!I1771&gt;0,游戏总表!Q1771="低热度（≤198）"),LOG(游戏总表!I1771,10),"")</f>
        <v>1.6989700043360185</v>
      </c>
      <c r="AC1771" s="24">
        <f>IF(AND(游戏总表!I1771&gt;0,游戏总表!R1771="全年龄"),LOG(游戏总表!I1771,10),"")</f>
        <v>1.6989700043360185</v>
      </c>
      <c r="AD1771" s="24" t="str">
        <f>IF(AND(游戏总表!I1771&gt;0,游戏总表!R1771="非全年龄"),LOG(游戏总表!I1771,10),"")</f>
        <v/>
      </c>
    </row>
    <row r="1772" spans="25:30">
      <c r="Y1772">
        <f>游戏总表!F1772</f>
        <v>44.19</v>
      </c>
      <c r="Z1772" s="24">
        <f>IF(游戏总表!I1772&gt;0,LOG(游戏总表!I1772,10),"")</f>
        <v>4.1819292955032328</v>
      </c>
      <c r="AA1772" s="24">
        <f>IF(AND(游戏总表!I1772&gt;0,游戏总表!Q1772="高热度（&gt;198）"),LOG(游戏总表!I1772,10),"")</f>
        <v>4.1819292955032328</v>
      </c>
      <c r="AB1772" s="24" t="str">
        <f>IF(AND(游戏总表!I1772&gt;0,游戏总表!Q1772="低热度（≤198）"),LOG(游戏总表!I1772,10),"")</f>
        <v/>
      </c>
      <c r="AC1772" s="24">
        <f>IF(AND(游戏总表!I1772&gt;0,游戏总表!R1772="全年龄"),LOG(游戏总表!I1772,10),"")</f>
        <v>4.1819292955032328</v>
      </c>
      <c r="AD1772" s="24" t="str">
        <f>IF(AND(游戏总表!I1772&gt;0,游戏总表!R1772="非全年龄"),LOG(游戏总表!I1772,10),"")</f>
        <v/>
      </c>
    </row>
    <row r="1773" spans="25:30">
      <c r="Y1773">
        <f>游戏总表!F1773</f>
        <v>44.19</v>
      </c>
      <c r="Z1773" s="24">
        <f>IF(游戏总表!I1773&gt;0,LOG(游戏总表!I1773,10),"")</f>
        <v>2.6444385894678382</v>
      </c>
      <c r="AA1773" s="24" t="str">
        <f>IF(AND(游戏总表!I1773&gt;0,游戏总表!Q1773="高热度（&gt;198）"),LOG(游戏总表!I1773,10),"")</f>
        <v/>
      </c>
      <c r="AB1773" s="24">
        <f>IF(AND(游戏总表!I1773&gt;0,游戏总表!Q1773="低热度（≤198）"),LOG(游戏总表!I1773,10),"")</f>
        <v>2.6444385894678382</v>
      </c>
      <c r="AC1773" s="24">
        <f>IF(AND(游戏总表!I1773&gt;0,游戏总表!R1773="全年龄"),LOG(游戏总表!I1773,10),"")</f>
        <v>2.6444385894678382</v>
      </c>
      <c r="AD1773" s="24" t="str">
        <f>IF(AND(游戏总表!I1773&gt;0,游戏总表!R1773="非全年龄"),LOG(游戏总表!I1773,10),"")</f>
        <v/>
      </c>
    </row>
    <row r="1774" spans="25:30">
      <c r="Y1774">
        <f>游戏总表!F1774</f>
        <v>44.19</v>
      </c>
      <c r="Z1774" s="24">
        <f>IF(游戏总表!I1774&gt;0,LOG(游戏总表!I1774,10),"")</f>
        <v>1.6532125137753435</v>
      </c>
      <c r="AA1774" s="24" t="str">
        <f>IF(AND(游戏总表!I1774&gt;0,游戏总表!Q1774="高热度（&gt;198）"),LOG(游戏总表!I1774,10),"")</f>
        <v/>
      </c>
      <c r="AB1774" s="24">
        <f>IF(AND(游戏总表!I1774&gt;0,游戏总表!Q1774="低热度（≤198）"),LOG(游戏总表!I1774,10),"")</f>
        <v>1.6532125137753435</v>
      </c>
      <c r="AC1774" s="24">
        <f>IF(AND(游戏总表!I1774&gt;0,游戏总表!R1774="全年龄"),LOG(游戏总表!I1774,10),"")</f>
        <v>1.6532125137753435</v>
      </c>
      <c r="AD1774" s="24" t="str">
        <f>IF(AND(游戏总表!I1774&gt;0,游戏总表!R1774="非全年龄"),LOG(游戏总表!I1774,10),"")</f>
        <v/>
      </c>
    </row>
    <row r="1775" spans="25:30">
      <c r="Y1775">
        <f>游戏总表!F1775</f>
        <v>44.16</v>
      </c>
      <c r="Z1775" s="24">
        <f>IF(游戏总表!I1775&gt;0,LOG(游戏总表!I1775,10),"")</f>
        <v>3.1852587652965849</v>
      </c>
      <c r="AA1775" s="24" t="str">
        <f>IF(AND(游戏总表!I1775&gt;0,游戏总表!Q1775="高热度（&gt;198）"),LOG(游戏总表!I1775,10),"")</f>
        <v/>
      </c>
      <c r="AB1775" s="24">
        <f>IF(AND(游戏总表!I1775&gt;0,游戏总表!Q1775="低热度（≤198）"),LOG(游戏总表!I1775,10),"")</f>
        <v>3.1852587652965849</v>
      </c>
      <c r="AC1775" s="24">
        <f>IF(AND(游戏总表!I1775&gt;0,游戏总表!R1775="全年龄"),LOG(游戏总表!I1775,10),"")</f>
        <v>3.1852587652965849</v>
      </c>
      <c r="AD1775" s="24" t="str">
        <f>IF(AND(游戏总表!I1775&gt;0,游戏总表!R1775="非全年龄"),LOG(游戏总表!I1775,10),"")</f>
        <v/>
      </c>
    </row>
    <row r="1776" spans="25:30">
      <c r="Y1776">
        <f>游戏总表!F1776</f>
        <v>44.09</v>
      </c>
      <c r="Z1776" s="24">
        <f>IF(游戏总表!I1776&gt;0,LOG(游戏总表!I1776,10),"")</f>
        <v>2.117271295655764</v>
      </c>
      <c r="AA1776" s="24" t="str">
        <f>IF(AND(游戏总表!I1776&gt;0,游戏总表!Q1776="高热度（&gt;198）"),LOG(游戏总表!I1776,10),"")</f>
        <v/>
      </c>
      <c r="AB1776" s="24">
        <f>IF(AND(游戏总表!I1776&gt;0,游戏总表!Q1776="低热度（≤198）"),LOG(游戏总表!I1776,10),"")</f>
        <v>2.117271295655764</v>
      </c>
      <c r="AC1776" s="24">
        <f>IF(AND(游戏总表!I1776&gt;0,游戏总表!R1776="全年龄"),LOG(游戏总表!I1776,10),"")</f>
        <v>2.117271295655764</v>
      </c>
      <c r="AD1776" s="24" t="str">
        <f>IF(AND(游戏总表!I1776&gt;0,游戏总表!R1776="非全年龄"),LOG(游戏总表!I1776,10),"")</f>
        <v/>
      </c>
    </row>
    <row r="1777" spans="25:30">
      <c r="Y1777">
        <f>游戏总表!F1777</f>
        <v>44.09</v>
      </c>
      <c r="Z1777" s="24">
        <f>IF(游戏总表!I1777&gt;0,LOG(游戏总表!I1777,10),"")</f>
        <v>3.6702458530741238</v>
      </c>
      <c r="AA1777" s="24" t="str">
        <f>IF(AND(游戏总表!I1777&gt;0,游戏总表!Q1777="高热度（&gt;198）"),LOG(游戏总表!I1777,10),"")</f>
        <v/>
      </c>
      <c r="AB1777" s="24">
        <f>IF(AND(游戏总表!I1777&gt;0,游戏总表!Q1777="低热度（≤198）"),LOG(游戏总表!I1777,10),"")</f>
        <v>3.6702458530741238</v>
      </c>
      <c r="AC1777" s="24">
        <f>IF(AND(游戏总表!I1777&gt;0,游戏总表!R1777="全年龄"),LOG(游戏总表!I1777,10),"")</f>
        <v>3.6702458530741238</v>
      </c>
      <c r="AD1777" s="24" t="str">
        <f>IF(AND(游戏总表!I1777&gt;0,游戏总表!R1777="非全年龄"),LOG(游戏总表!I1777,10),"")</f>
        <v/>
      </c>
    </row>
    <row r="1778" spans="25:30">
      <c r="Y1778">
        <f>游戏总表!F1778</f>
        <v>44.06</v>
      </c>
      <c r="Z1778" s="24">
        <f>IF(游戏总表!I1778&gt;0,LOG(游戏总表!I1778,10),"")</f>
        <v>4.5761685196078075</v>
      </c>
      <c r="AA1778" s="24">
        <f>IF(AND(游戏总表!I1778&gt;0,游戏总表!Q1778="高热度（&gt;198）"),LOG(游戏总表!I1778,10),"")</f>
        <v>4.5761685196078075</v>
      </c>
      <c r="AB1778" s="24" t="str">
        <f>IF(AND(游戏总表!I1778&gt;0,游戏总表!Q1778="低热度（≤198）"),LOG(游戏总表!I1778,10),"")</f>
        <v/>
      </c>
      <c r="AC1778" s="24" t="str">
        <f>IF(AND(游戏总表!I1778&gt;0,游戏总表!R1778="全年龄"),LOG(游戏总表!I1778,10),"")</f>
        <v/>
      </c>
      <c r="AD1778" s="24">
        <f>IF(AND(游戏总表!I1778&gt;0,游戏总表!R1778="非全年龄"),LOG(游戏总表!I1778,10),"")</f>
        <v>4.5761685196078075</v>
      </c>
    </row>
    <row r="1779" spans="25:30">
      <c r="Y1779">
        <f>游戏总表!F1779</f>
        <v>44.06</v>
      </c>
      <c r="Z1779" s="24">
        <f>IF(游戏总表!I1779&gt;0,LOG(游戏总表!I1779,10),"")</f>
        <v>4.1187605904423812</v>
      </c>
      <c r="AA1779" s="24" t="str">
        <f>IF(AND(游戏总表!I1779&gt;0,游戏总表!Q1779="高热度（&gt;198）"),LOG(游戏总表!I1779,10),"")</f>
        <v/>
      </c>
      <c r="AB1779" s="24">
        <f>IF(AND(游戏总表!I1779&gt;0,游戏总表!Q1779="低热度（≤198）"),LOG(游戏总表!I1779,10),"")</f>
        <v>4.1187605904423812</v>
      </c>
      <c r="AC1779" s="24">
        <f>IF(AND(游戏总表!I1779&gt;0,游戏总表!R1779="全年龄"),LOG(游戏总表!I1779,10),"")</f>
        <v>4.1187605904423812</v>
      </c>
      <c r="AD1779" s="24" t="str">
        <f>IF(AND(游戏总表!I1779&gt;0,游戏总表!R1779="非全年龄"),LOG(游戏总表!I1779,10),"")</f>
        <v/>
      </c>
    </row>
    <row r="1780" spans="25:30">
      <c r="Y1780">
        <f>游戏总表!F1780</f>
        <v>44.06</v>
      </c>
      <c r="Z1780" s="24">
        <f>IF(游戏总表!I1780&gt;0,LOG(游戏总表!I1780,10),"")</f>
        <v>2.7218106152125463</v>
      </c>
      <c r="AA1780" s="24" t="str">
        <f>IF(AND(游戏总表!I1780&gt;0,游戏总表!Q1780="高热度（&gt;198）"),LOG(游戏总表!I1780,10),"")</f>
        <v/>
      </c>
      <c r="AB1780" s="24">
        <f>IF(AND(游戏总表!I1780&gt;0,游戏总表!Q1780="低热度（≤198）"),LOG(游戏总表!I1780,10),"")</f>
        <v>2.7218106152125463</v>
      </c>
      <c r="AC1780" s="24" t="str">
        <f>IF(AND(游戏总表!I1780&gt;0,游戏总表!R1780="全年龄"),LOG(游戏总表!I1780,10),"")</f>
        <v/>
      </c>
      <c r="AD1780" s="24">
        <f>IF(AND(游戏总表!I1780&gt;0,游戏总表!R1780="非全年龄"),LOG(游戏总表!I1780,10),"")</f>
        <v>2.7218106152125463</v>
      </c>
    </row>
    <row r="1781" spans="25:30">
      <c r="Y1781">
        <f>游戏总表!F1781</f>
        <v>44.06</v>
      </c>
      <c r="Z1781" s="24">
        <f>IF(游戏总表!I1781&gt;0,LOG(游戏总表!I1781,10),"")</f>
        <v>3.981909170090792</v>
      </c>
      <c r="AA1781" s="24" t="str">
        <f>IF(AND(游戏总表!I1781&gt;0,游戏总表!Q1781="高热度（&gt;198）"),LOG(游戏总表!I1781,10),"")</f>
        <v/>
      </c>
      <c r="AB1781" s="24">
        <f>IF(AND(游戏总表!I1781&gt;0,游戏总表!Q1781="低热度（≤198）"),LOG(游戏总表!I1781,10),"")</f>
        <v>3.981909170090792</v>
      </c>
      <c r="AC1781" s="24">
        <f>IF(AND(游戏总表!I1781&gt;0,游戏总表!R1781="全年龄"),LOG(游戏总表!I1781,10),"")</f>
        <v>3.981909170090792</v>
      </c>
      <c r="AD1781" s="24" t="str">
        <f>IF(AND(游戏总表!I1781&gt;0,游戏总表!R1781="非全年龄"),LOG(游戏总表!I1781,10),"")</f>
        <v/>
      </c>
    </row>
    <row r="1782" spans="25:30">
      <c r="Y1782">
        <f>游戏总表!F1782</f>
        <v>44.02</v>
      </c>
      <c r="Z1782" s="24" t="str">
        <f>IF(游戏总表!I1782&gt;0,LOG(游戏总表!I1782,10),"")</f>
        <v/>
      </c>
      <c r="AA1782" s="24" t="str">
        <f>IF(AND(游戏总表!I1782&gt;0,游戏总表!Q1782="高热度（&gt;198）"),LOG(游戏总表!I1782,10),"")</f>
        <v/>
      </c>
      <c r="AB1782" s="24" t="str">
        <f>IF(AND(游戏总表!I1782&gt;0,游戏总表!Q1782="低热度（≤198）"),LOG(游戏总表!I1782,10),"")</f>
        <v/>
      </c>
      <c r="AC1782" s="24" t="str">
        <f>IF(AND(游戏总表!I1782&gt;0,游戏总表!R1782="全年龄"),LOG(游戏总表!I1782,10),"")</f>
        <v/>
      </c>
      <c r="AD1782" s="24" t="str">
        <f>IF(AND(游戏总表!I1782&gt;0,游戏总表!R1782="非全年龄"),LOG(游戏总表!I1782,10),"")</f>
        <v/>
      </c>
    </row>
    <row r="1783" spans="25:30">
      <c r="Y1783">
        <f>游戏总表!F1783</f>
        <v>44.02</v>
      </c>
      <c r="Z1783" s="24">
        <f>IF(游戏总表!I1783&gt;0,LOG(游戏总表!I1783,10),"")</f>
        <v>3.409087369447835</v>
      </c>
      <c r="AA1783" s="24" t="str">
        <f>IF(AND(游戏总表!I1783&gt;0,游戏总表!Q1783="高热度（&gt;198）"),LOG(游戏总表!I1783,10),"")</f>
        <v/>
      </c>
      <c r="AB1783" s="24">
        <f>IF(AND(游戏总表!I1783&gt;0,游戏总表!Q1783="低热度（≤198）"),LOG(游戏总表!I1783,10),"")</f>
        <v>3.409087369447835</v>
      </c>
      <c r="AC1783" s="24">
        <f>IF(AND(游戏总表!I1783&gt;0,游戏总表!R1783="全年龄"),LOG(游戏总表!I1783,10),"")</f>
        <v>3.409087369447835</v>
      </c>
      <c r="AD1783" s="24" t="str">
        <f>IF(AND(游戏总表!I1783&gt;0,游戏总表!R1783="非全年龄"),LOG(游戏总表!I1783,10),"")</f>
        <v/>
      </c>
    </row>
    <row r="1784" spans="25:30">
      <c r="Y1784">
        <f>游戏总表!F1784</f>
        <v>43.99</v>
      </c>
      <c r="Z1784" s="24">
        <f>IF(游戏总表!I1784&gt;0,LOG(游戏总表!I1784,10),"")</f>
        <v>2.9903388547876015</v>
      </c>
      <c r="AA1784" s="24" t="str">
        <f>IF(AND(游戏总表!I1784&gt;0,游戏总表!Q1784="高热度（&gt;198）"),LOG(游戏总表!I1784,10),"")</f>
        <v/>
      </c>
      <c r="AB1784" s="24">
        <f>IF(AND(游戏总表!I1784&gt;0,游戏总表!Q1784="低热度（≤198）"),LOG(游戏总表!I1784,10),"")</f>
        <v>2.9903388547876015</v>
      </c>
      <c r="AC1784" s="24" t="str">
        <f>IF(AND(游戏总表!I1784&gt;0,游戏总表!R1784="全年龄"),LOG(游戏总表!I1784,10),"")</f>
        <v/>
      </c>
      <c r="AD1784" s="24">
        <f>IF(AND(游戏总表!I1784&gt;0,游戏总表!R1784="非全年龄"),LOG(游戏总表!I1784,10),"")</f>
        <v>2.9903388547876015</v>
      </c>
    </row>
    <row r="1785" spans="25:30">
      <c r="Y1785">
        <f>游戏总表!F1785</f>
        <v>43.99</v>
      </c>
      <c r="Z1785" s="24">
        <f>IF(游戏总表!I1785&gt;0,LOG(游戏总表!I1785,10),"")</f>
        <v>4.8626560336298708</v>
      </c>
      <c r="AA1785" s="24">
        <f>IF(AND(游戏总表!I1785&gt;0,游戏总表!Q1785="高热度（&gt;198）"),LOG(游戏总表!I1785,10),"")</f>
        <v>4.8626560336298708</v>
      </c>
      <c r="AB1785" s="24" t="str">
        <f>IF(AND(游戏总表!I1785&gt;0,游戏总表!Q1785="低热度（≤198）"),LOG(游戏总表!I1785,10),"")</f>
        <v/>
      </c>
      <c r="AC1785" s="24" t="str">
        <f>IF(AND(游戏总表!I1785&gt;0,游戏总表!R1785="全年龄"),LOG(游戏总表!I1785,10),"")</f>
        <v/>
      </c>
      <c r="AD1785" s="24">
        <f>IF(AND(游戏总表!I1785&gt;0,游戏总表!R1785="非全年龄"),LOG(游戏总表!I1785,10),"")</f>
        <v>4.8626560336298708</v>
      </c>
    </row>
    <row r="1786" spans="25:30">
      <c r="Y1786">
        <f>游戏总表!F1786</f>
        <v>43.99</v>
      </c>
      <c r="Z1786" s="24">
        <f>IF(游戏总表!I1786&gt;0,LOG(游戏总表!I1786,10),"")</f>
        <v>3.2156375634350614</v>
      </c>
      <c r="AA1786" s="24" t="str">
        <f>IF(AND(游戏总表!I1786&gt;0,游戏总表!Q1786="高热度（&gt;198）"),LOG(游戏总表!I1786,10),"")</f>
        <v/>
      </c>
      <c r="AB1786" s="24">
        <f>IF(AND(游戏总表!I1786&gt;0,游戏总表!Q1786="低热度（≤198）"),LOG(游戏总表!I1786,10),"")</f>
        <v>3.2156375634350614</v>
      </c>
      <c r="AC1786" s="24" t="str">
        <f>IF(AND(游戏总表!I1786&gt;0,游戏总表!R1786="全年龄"),LOG(游戏总表!I1786,10),"")</f>
        <v/>
      </c>
      <c r="AD1786" s="24">
        <f>IF(AND(游戏总表!I1786&gt;0,游戏总表!R1786="非全年龄"),LOG(游戏总表!I1786,10),"")</f>
        <v>3.2156375634350614</v>
      </c>
    </row>
    <row r="1787" spans="25:30">
      <c r="Y1787">
        <f>游戏总表!F1787</f>
        <v>43.99</v>
      </c>
      <c r="Z1787" s="24">
        <f>IF(游戏总表!I1787&gt;0,LOG(游戏总表!I1787,10),"")</f>
        <v>2.5611013836490555</v>
      </c>
      <c r="AA1787" s="24" t="str">
        <f>IF(AND(游戏总表!I1787&gt;0,游戏总表!Q1787="高热度（&gt;198）"),LOG(游戏总表!I1787,10),"")</f>
        <v/>
      </c>
      <c r="AB1787" s="24">
        <f>IF(AND(游戏总表!I1787&gt;0,游戏总表!Q1787="低热度（≤198）"),LOG(游戏总表!I1787,10),"")</f>
        <v>2.5611013836490555</v>
      </c>
      <c r="AC1787" s="24">
        <f>IF(AND(游戏总表!I1787&gt;0,游戏总表!R1787="全年龄"),LOG(游戏总表!I1787,10),"")</f>
        <v>2.5611013836490555</v>
      </c>
      <c r="AD1787" s="24" t="str">
        <f>IF(AND(游戏总表!I1787&gt;0,游戏总表!R1787="非全年龄"),LOG(游戏总表!I1787,10),"")</f>
        <v/>
      </c>
    </row>
    <row r="1788" spans="25:30">
      <c r="Y1788">
        <f>游戏总表!F1788</f>
        <v>43.96</v>
      </c>
      <c r="Z1788" s="24">
        <f>IF(游戏总表!I1788&gt;0,LOG(游戏总表!I1788,10),"")</f>
        <v>1.6532125137753435</v>
      </c>
      <c r="AA1788" s="24" t="str">
        <f>IF(AND(游戏总表!I1788&gt;0,游戏总表!Q1788="高热度（&gt;198）"),LOG(游戏总表!I1788,10),"")</f>
        <v/>
      </c>
      <c r="AB1788" s="24">
        <f>IF(AND(游戏总表!I1788&gt;0,游戏总表!Q1788="低热度（≤198）"),LOG(游戏总表!I1788,10),"")</f>
        <v>1.6532125137753435</v>
      </c>
      <c r="AC1788" s="24">
        <f>IF(AND(游戏总表!I1788&gt;0,游戏总表!R1788="全年龄"),LOG(游戏总表!I1788,10),"")</f>
        <v>1.6532125137753435</v>
      </c>
      <c r="AD1788" s="24" t="str">
        <f>IF(AND(游戏总表!I1788&gt;0,游戏总表!R1788="非全年龄"),LOG(游戏总表!I1788,10),"")</f>
        <v/>
      </c>
    </row>
    <row r="1789" spans="25:30">
      <c r="Y1789">
        <f>游戏总表!F1789</f>
        <v>43.96</v>
      </c>
      <c r="Z1789" s="24">
        <f>IF(游戏总表!I1789&gt;0,LOG(游戏总表!I1789,10),"")</f>
        <v>4.6602771701536749</v>
      </c>
      <c r="AA1789" s="24">
        <f>IF(AND(游戏总表!I1789&gt;0,游戏总表!Q1789="高热度（&gt;198）"),LOG(游戏总表!I1789,10),"")</f>
        <v>4.6602771701536749</v>
      </c>
      <c r="AB1789" s="24" t="str">
        <f>IF(AND(游戏总表!I1789&gt;0,游戏总表!Q1789="低热度（≤198）"),LOG(游戏总表!I1789,10),"")</f>
        <v/>
      </c>
      <c r="AC1789" s="24">
        <f>IF(AND(游戏总表!I1789&gt;0,游戏总表!R1789="全年龄"),LOG(游戏总表!I1789,10),"")</f>
        <v>4.6602771701536749</v>
      </c>
      <c r="AD1789" s="24" t="str">
        <f>IF(AND(游戏总表!I1789&gt;0,游戏总表!R1789="非全年龄"),LOG(游戏总表!I1789,10),"")</f>
        <v/>
      </c>
    </row>
    <row r="1790" spans="25:30">
      <c r="Y1790">
        <f>游戏总表!F1790</f>
        <v>43.96</v>
      </c>
      <c r="Z1790" s="24">
        <f>IF(游戏总表!I1790&gt;0,LOG(游戏总表!I1790,10),"")</f>
        <v>3.3213912783116886</v>
      </c>
      <c r="AA1790" s="24" t="str">
        <f>IF(AND(游戏总表!I1790&gt;0,游戏总表!Q1790="高热度（&gt;198）"),LOG(游戏总表!I1790,10),"")</f>
        <v/>
      </c>
      <c r="AB1790" s="24">
        <f>IF(AND(游戏总表!I1790&gt;0,游戏总表!Q1790="低热度（≤198）"),LOG(游戏总表!I1790,10),"")</f>
        <v>3.3213912783116886</v>
      </c>
      <c r="AC1790" s="24">
        <f>IF(AND(游戏总表!I1790&gt;0,游戏总表!R1790="全年龄"),LOG(游戏总表!I1790,10),"")</f>
        <v>3.3213912783116886</v>
      </c>
      <c r="AD1790" s="24" t="str">
        <f>IF(AND(游戏总表!I1790&gt;0,游戏总表!R1790="非全年龄"),LOG(游戏总表!I1790,10),"")</f>
        <v/>
      </c>
    </row>
    <row r="1791" spans="25:30">
      <c r="Y1791">
        <f>游戏总表!F1791</f>
        <v>43.96</v>
      </c>
      <c r="Z1791" s="24">
        <f>IF(游戏总表!I1791&gt;0,LOG(游戏总表!I1791,10),"")</f>
        <v>3.3293978793610424</v>
      </c>
      <c r="AA1791" s="24" t="str">
        <f>IF(AND(游戏总表!I1791&gt;0,游戏总表!Q1791="高热度（&gt;198）"),LOG(游戏总表!I1791,10),"")</f>
        <v/>
      </c>
      <c r="AB1791" s="24">
        <f>IF(AND(游戏总表!I1791&gt;0,游戏总表!Q1791="低热度（≤198）"),LOG(游戏总表!I1791,10),"")</f>
        <v>3.3293978793610424</v>
      </c>
      <c r="AC1791" s="24" t="str">
        <f>IF(AND(游戏总表!I1791&gt;0,游戏总表!R1791="全年龄"),LOG(游戏总表!I1791,10),"")</f>
        <v/>
      </c>
      <c r="AD1791" s="24">
        <f>IF(AND(游戏总表!I1791&gt;0,游戏总表!R1791="非全年龄"),LOG(游戏总表!I1791,10),"")</f>
        <v>3.3293978793610424</v>
      </c>
    </row>
    <row r="1792" spans="25:30">
      <c r="Y1792">
        <f>游戏总表!F1792</f>
        <v>43.96</v>
      </c>
      <c r="Z1792" s="24">
        <f>IF(游戏总表!I1792&gt;0,LOG(游戏总表!I1792,10),"")</f>
        <v>2.885926339801431</v>
      </c>
      <c r="AA1792" s="24" t="str">
        <f>IF(AND(游戏总表!I1792&gt;0,游戏总表!Q1792="高热度（&gt;198）"),LOG(游戏总表!I1792,10),"")</f>
        <v/>
      </c>
      <c r="AB1792" s="24">
        <f>IF(AND(游戏总表!I1792&gt;0,游戏总表!Q1792="低热度（≤198）"),LOG(游戏总表!I1792,10),"")</f>
        <v>2.885926339801431</v>
      </c>
      <c r="AC1792" s="24">
        <f>IF(AND(游戏总表!I1792&gt;0,游戏总表!R1792="全年龄"),LOG(游戏总表!I1792,10),"")</f>
        <v>2.885926339801431</v>
      </c>
      <c r="AD1792" s="24" t="str">
        <f>IF(AND(游戏总表!I1792&gt;0,游戏总表!R1792="非全年龄"),LOG(游戏总表!I1792,10),"")</f>
        <v/>
      </c>
    </row>
    <row r="1793" spans="25:30">
      <c r="Y1793">
        <f>游戏总表!F1793</f>
        <v>43.96</v>
      </c>
      <c r="Z1793" s="24">
        <f>IF(游戏总表!I1793&gt;0,LOG(游戏总表!I1793,10),"")</f>
        <v>5.9746438492090297</v>
      </c>
      <c r="AA1793" s="24">
        <f>IF(AND(游戏总表!I1793&gt;0,游戏总表!Q1793="高热度（&gt;198）"),LOG(游戏总表!I1793,10),"")</f>
        <v>5.9746438492090297</v>
      </c>
      <c r="AB1793" s="24" t="str">
        <f>IF(AND(游戏总表!I1793&gt;0,游戏总表!Q1793="低热度（≤198）"),LOG(游戏总表!I1793,10),"")</f>
        <v/>
      </c>
      <c r="AC1793" s="24">
        <f>IF(AND(游戏总表!I1793&gt;0,游戏总表!R1793="全年龄"),LOG(游戏总表!I1793,10),"")</f>
        <v>5.9746438492090297</v>
      </c>
      <c r="AD1793" s="24" t="str">
        <f>IF(AND(游戏总表!I1793&gt;0,游戏总表!R1793="非全年龄"),LOG(游戏总表!I1793,10),"")</f>
        <v/>
      </c>
    </row>
    <row r="1794" spans="25:30">
      <c r="Y1794">
        <f>游戏总表!F1794</f>
        <v>43.96</v>
      </c>
      <c r="Z1794" s="24" t="str">
        <f>IF(游戏总表!I1794&gt;0,LOG(游戏总表!I1794,10),"")</f>
        <v/>
      </c>
      <c r="AA1794" s="24" t="str">
        <f>IF(AND(游戏总表!I1794&gt;0,游戏总表!Q1794="高热度（&gt;198）"),LOG(游戏总表!I1794,10),"")</f>
        <v/>
      </c>
      <c r="AB1794" s="24" t="str">
        <f>IF(AND(游戏总表!I1794&gt;0,游戏总表!Q1794="低热度（≤198）"),LOG(游戏总表!I1794,10),"")</f>
        <v/>
      </c>
      <c r="AC1794" s="24" t="str">
        <f>IF(AND(游戏总表!I1794&gt;0,游戏总表!R1794="全年龄"),LOG(游戏总表!I1794,10),"")</f>
        <v/>
      </c>
      <c r="AD1794" s="24" t="str">
        <f>IF(AND(游戏总表!I1794&gt;0,游戏总表!R1794="非全年龄"),LOG(游戏总表!I1794,10),"")</f>
        <v/>
      </c>
    </row>
    <row r="1795" spans="25:30">
      <c r="Y1795">
        <f>游戏总表!F1795</f>
        <v>43.96</v>
      </c>
      <c r="Z1795" s="24">
        <f>IF(游戏总表!I1795&gt;0,LOG(游戏总表!I1795,10),"")</f>
        <v>1.301029995663981</v>
      </c>
      <c r="AA1795" s="24" t="str">
        <f>IF(AND(游戏总表!I1795&gt;0,游戏总表!Q1795="高热度（&gt;198）"),LOG(游戏总表!I1795,10),"")</f>
        <v/>
      </c>
      <c r="AB1795" s="24">
        <f>IF(AND(游戏总表!I1795&gt;0,游戏总表!Q1795="低热度（≤198）"),LOG(游戏总表!I1795,10),"")</f>
        <v>1.301029995663981</v>
      </c>
      <c r="AC1795" s="24">
        <f>IF(AND(游戏总表!I1795&gt;0,游戏总表!R1795="全年龄"),LOG(游戏总表!I1795,10),"")</f>
        <v>1.301029995663981</v>
      </c>
      <c r="AD1795" s="24" t="str">
        <f>IF(AND(游戏总表!I1795&gt;0,游戏总表!R1795="非全年龄"),LOG(游戏总表!I1795,10),"")</f>
        <v/>
      </c>
    </row>
    <row r="1796" spans="25:30">
      <c r="Y1796">
        <f>游戏总表!F1796</f>
        <v>43.89</v>
      </c>
      <c r="Z1796" s="24">
        <f>IF(游戏总表!I1796&gt;0,LOG(游戏总表!I1796,10),"")</f>
        <v>1.919078092376074</v>
      </c>
      <c r="AA1796" s="24" t="str">
        <f>IF(AND(游戏总表!I1796&gt;0,游戏总表!Q1796="高热度（&gt;198）"),LOG(游戏总表!I1796,10),"")</f>
        <v/>
      </c>
      <c r="AB1796" s="24">
        <f>IF(AND(游戏总表!I1796&gt;0,游戏总表!Q1796="低热度（≤198）"),LOG(游戏总表!I1796,10),"")</f>
        <v>1.919078092376074</v>
      </c>
      <c r="AC1796" s="24" t="str">
        <f>IF(AND(游戏总表!I1796&gt;0,游戏总表!R1796="全年龄"),LOG(游戏总表!I1796,10),"")</f>
        <v/>
      </c>
      <c r="AD1796" s="24">
        <f>IF(AND(游戏总表!I1796&gt;0,游戏总表!R1796="非全年龄"),LOG(游戏总表!I1796,10),"")</f>
        <v>1.919078092376074</v>
      </c>
    </row>
    <row r="1797" spans="25:30">
      <c r="Y1797">
        <f>游戏总表!F1797</f>
        <v>43.86</v>
      </c>
      <c r="Z1797" s="24" t="str">
        <f>IF(游戏总表!I1797&gt;0,LOG(游戏总表!I1797,10),"")</f>
        <v/>
      </c>
      <c r="AA1797" s="24" t="str">
        <f>IF(AND(游戏总表!I1797&gt;0,游戏总表!Q1797="高热度（&gt;198）"),LOG(游戏总表!I1797,10),"")</f>
        <v/>
      </c>
      <c r="AB1797" s="24" t="str">
        <f>IF(AND(游戏总表!I1797&gt;0,游戏总表!Q1797="低热度（≤198）"),LOG(游戏总表!I1797,10),"")</f>
        <v/>
      </c>
      <c r="AC1797" s="24" t="str">
        <f>IF(AND(游戏总表!I1797&gt;0,游戏总表!R1797="全年龄"),LOG(游戏总表!I1797,10),"")</f>
        <v/>
      </c>
      <c r="AD1797" s="24" t="str">
        <f>IF(AND(游戏总表!I1797&gt;0,游戏总表!R1797="非全年龄"),LOG(游戏总表!I1797,10),"")</f>
        <v/>
      </c>
    </row>
    <row r="1798" spans="25:30">
      <c r="Y1798">
        <f>游戏总表!F1798</f>
        <v>43.86</v>
      </c>
      <c r="Z1798" s="24">
        <f>IF(游戏总表!I1798&gt;0,LOG(游戏总表!I1798,10),"")</f>
        <v>2.1461280356782377</v>
      </c>
      <c r="AA1798" s="24" t="str">
        <f>IF(AND(游戏总表!I1798&gt;0,游戏总表!Q1798="高热度（&gt;198）"),LOG(游戏总表!I1798,10),"")</f>
        <v/>
      </c>
      <c r="AB1798" s="24">
        <f>IF(AND(游戏总表!I1798&gt;0,游戏总表!Q1798="低热度（≤198）"),LOG(游戏总表!I1798,10),"")</f>
        <v>2.1461280356782377</v>
      </c>
      <c r="AC1798" s="24">
        <f>IF(AND(游戏总表!I1798&gt;0,游戏总表!R1798="全年龄"),LOG(游戏总表!I1798,10),"")</f>
        <v>2.1461280356782377</v>
      </c>
      <c r="AD1798" s="24" t="str">
        <f>IF(AND(游戏总表!I1798&gt;0,游戏总表!R1798="非全年龄"),LOG(游戏总表!I1798,10),"")</f>
        <v/>
      </c>
    </row>
    <row r="1799" spans="25:30">
      <c r="Y1799">
        <f>游戏总表!F1799</f>
        <v>43.83</v>
      </c>
      <c r="Z1799" s="24">
        <f>IF(游戏总表!I1799&gt;0,LOG(游戏总表!I1799,10),"")</f>
        <v>1.7708520116421442</v>
      </c>
      <c r="AA1799" s="24" t="str">
        <f>IF(AND(游戏总表!I1799&gt;0,游戏总表!Q1799="高热度（&gt;198）"),LOG(游戏总表!I1799,10),"")</f>
        <v/>
      </c>
      <c r="AB1799" s="24">
        <f>IF(AND(游戏总表!I1799&gt;0,游戏总表!Q1799="低热度（≤198）"),LOG(游戏总表!I1799,10),"")</f>
        <v>1.7708520116421442</v>
      </c>
      <c r="AC1799" s="24">
        <f>IF(AND(游戏总表!I1799&gt;0,游戏总表!R1799="全年龄"),LOG(游戏总表!I1799,10),"")</f>
        <v>1.7708520116421442</v>
      </c>
      <c r="AD1799" s="24" t="str">
        <f>IF(AND(游戏总表!I1799&gt;0,游戏总表!R1799="非全年龄"),LOG(游戏总表!I1799,10),"")</f>
        <v/>
      </c>
    </row>
    <row r="1800" spans="25:30">
      <c r="Y1800">
        <f>游戏总表!F1800</f>
        <v>43.83</v>
      </c>
      <c r="Z1800" s="24">
        <f>IF(游戏总表!I1800&gt;0,LOG(游戏总表!I1800,10),"")</f>
        <v>3.3861421089308181</v>
      </c>
      <c r="AA1800" s="24" t="str">
        <f>IF(AND(游戏总表!I1800&gt;0,游戏总表!Q1800="高热度（&gt;198）"),LOG(游戏总表!I1800,10),"")</f>
        <v/>
      </c>
      <c r="AB1800" s="24">
        <f>IF(AND(游戏总表!I1800&gt;0,游戏总表!Q1800="低热度（≤198）"),LOG(游戏总表!I1800,10),"")</f>
        <v>3.3861421089308181</v>
      </c>
      <c r="AC1800" s="24">
        <f>IF(AND(游戏总表!I1800&gt;0,游戏总表!R1800="全年龄"),LOG(游戏总表!I1800,10),"")</f>
        <v>3.3861421089308181</v>
      </c>
      <c r="AD1800" s="24" t="str">
        <f>IF(AND(游戏总表!I1800&gt;0,游戏总表!R1800="非全年龄"),LOG(游戏总表!I1800,10),"")</f>
        <v/>
      </c>
    </row>
    <row r="1801" spans="25:30">
      <c r="Y1801">
        <f>游戏总表!F1801</f>
        <v>43.79</v>
      </c>
      <c r="Z1801" s="24">
        <f>IF(游戏总表!I1801&gt;0,LOG(游戏总表!I1801,10),"")</f>
        <v>0</v>
      </c>
      <c r="AA1801" s="24" t="str">
        <f>IF(AND(游戏总表!I1801&gt;0,游戏总表!Q1801="高热度（&gt;198）"),LOG(游戏总表!I1801,10),"")</f>
        <v/>
      </c>
      <c r="AB1801" s="24">
        <f>IF(AND(游戏总表!I1801&gt;0,游戏总表!Q1801="低热度（≤198）"),LOG(游戏总表!I1801,10),"")</f>
        <v>0</v>
      </c>
      <c r="AC1801" s="24">
        <f>IF(AND(游戏总表!I1801&gt;0,游戏总表!R1801="全年龄"),LOG(游戏总表!I1801,10),"")</f>
        <v>0</v>
      </c>
      <c r="AD1801" s="24" t="str">
        <f>IF(AND(游戏总表!I1801&gt;0,游戏总表!R1801="非全年龄"),LOG(游戏总表!I1801,10),"")</f>
        <v/>
      </c>
    </row>
    <row r="1802" spans="25:30">
      <c r="Y1802">
        <f>游戏总表!F1802</f>
        <v>43.76</v>
      </c>
      <c r="Z1802" s="24" t="str">
        <f>IF(游戏总表!I1802&gt;0,LOG(游戏总表!I1802,10),"")</f>
        <v/>
      </c>
      <c r="AA1802" s="24" t="str">
        <f>IF(AND(游戏总表!I1802&gt;0,游戏总表!Q1802="高热度（&gt;198）"),LOG(游戏总表!I1802,10),"")</f>
        <v/>
      </c>
      <c r="AB1802" s="24" t="str">
        <f>IF(AND(游戏总表!I1802&gt;0,游戏总表!Q1802="低热度（≤198）"),LOG(游戏总表!I1802,10),"")</f>
        <v/>
      </c>
      <c r="AC1802" s="24" t="str">
        <f>IF(AND(游戏总表!I1802&gt;0,游戏总表!R1802="全年龄"),LOG(游戏总表!I1802,10),"")</f>
        <v/>
      </c>
      <c r="AD1802" s="24" t="str">
        <f>IF(AND(游戏总表!I1802&gt;0,游戏总表!R1802="非全年龄"),LOG(游戏总表!I1802,10),"")</f>
        <v/>
      </c>
    </row>
    <row r="1803" spans="25:30">
      <c r="Y1803">
        <f>游戏总表!F1803</f>
        <v>43.76</v>
      </c>
      <c r="Z1803" s="24">
        <f>IF(游戏总表!I1803&gt;0,LOG(游戏总表!I1803,10),"")</f>
        <v>2.5185139398778871</v>
      </c>
      <c r="AA1803" s="24" t="str">
        <f>IF(AND(游戏总表!I1803&gt;0,游戏总表!Q1803="高热度（&gt;198）"),LOG(游戏总表!I1803,10),"")</f>
        <v/>
      </c>
      <c r="AB1803" s="24">
        <f>IF(AND(游戏总表!I1803&gt;0,游戏总表!Q1803="低热度（≤198）"),LOG(游戏总表!I1803,10),"")</f>
        <v>2.5185139398778871</v>
      </c>
      <c r="AC1803" s="24" t="str">
        <f>IF(AND(游戏总表!I1803&gt;0,游戏总表!R1803="全年龄"),LOG(游戏总表!I1803,10),"")</f>
        <v/>
      </c>
      <c r="AD1803" s="24">
        <f>IF(AND(游戏总表!I1803&gt;0,游戏总表!R1803="非全年龄"),LOG(游戏总表!I1803,10),"")</f>
        <v>2.5185139398778871</v>
      </c>
    </row>
    <row r="1804" spans="25:30">
      <c r="Y1804">
        <f>游戏总表!F1804</f>
        <v>43.76</v>
      </c>
      <c r="Z1804" s="24">
        <f>IF(游戏总表!I1804&gt;0,LOG(游戏总表!I1804,10),"")</f>
        <v>2.5514499979728749</v>
      </c>
      <c r="AA1804" s="24" t="str">
        <f>IF(AND(游戏总表!I1804&gt;0,游戏总表!Q1804="高热度（&gt;198）"),LOG(游戏总表!I1804,10),"")</f>
        <v/>
      </c>
      <c r="AB1804" s="24">
        <f>IF(AND(游戏总表!I1804&gt;0,游戏总表!Q1804="低热度（≤198）"),LOG(游戏总表!I1804,10),"")</f>
        <v>2.5514499979728749</v>
      </c>
      <c r="AC1804" s="24" t="str">
        <f>IF(AND(游戏总表!I1804&gt;0,游戏总表!R1804="全年龄"),LOG(游戏总表!I1804,10),"")</f>
        <v/>
      </c>
      <c r="AD1804" s="24">
        <f>IF(AND(游戏总表!I1804&gt;0,游戏总表!R1804="非全年龄"),LOG(游戏总表!I1804,10),"")</f>
        <v>2.5514499979728749</v>
      </c>
    </row>
    <row r="1805" spans="25:30">
      <c r="Y1805">
        <f>游戏总表!F1805</f>
        <v>43.76</v>
      </c>
      <c r="Z1805" s="24">
        <f>IF(游戏总表!I1805&gt;0,LOG(游戏总表!I1805,10),"")</f>
        <v>3.0433622780211289</v>
      </c>
      <c r="AA1805" s="24" t="str">
        <f>IF(AND(游戏总表!I1805&gt;0,游戏总表!Q1805="高热度（&gt;198）"),LOG(游戏总表!I1805,10),"")</f>
        <v/>
      </c>
      <c r="AB1805" s="24">
        <f>IF(AND(游戏总表!I1805&gt;0,游戏总表!Q1805="低热度（≤198）"),LOG(游戏总表!I1805,10),"")</f>
        <v>3.0433622780211289</v>
      </c>
      <c r="AC1805" s="24" t="str">
        <f>IF(AND(游戏总表!I1805&gt;0,游戏总表!R1805="全年龄"),LOG(游戏总表!I1805,10),"")</f>
        <v/>
      </c>
      <c r="AD1805" s="24">
        <f>IF(AND(游戏总表!I1805&gt;0,游戏总表!R1805="非全年龄"),LOG(游戏总表!I1805,10),"")</f>
        <v>3.0433622780211289</v>
      </c>
    </row>
    <row r="1806" spans="25:30">
      <c r="Y1806">
        <f>游戏总表!F1806</f>
        <v>43.76</v>
      </c>
      <c r="Z1806" s="24">
        <f>IF(游戏总表!I1806&gt;0,LOG(游戏总表!I1806,10),"")</f>
        <v>2.2013971243204513</v>
      </c>
      <c r="AA1806" s="24" t="str">
        <f>IF(AND(游戏总表!I1806&gt;0,游戏总表!Q1806="高热度（&gt;198）"),LOG(游戏总表!I1806,10),"")</f>
        <v/>
      </c>
      <c r="AB1806" s="24">
        <f>IF(AND(游戏总表!I1806&gt;0,游戏总表!Q1806="低热度（≤198）"),LOG(游戏总表!I1806,10),"")</f>
        <v>2.2013971243204513</v>
      </c>
      <c r="AC1806" s="24">
        <f>IF(AND(游戏总表!I1806&gt;0,游戏总表!R1806="全年龄"),LOG(游戏总表!I1806,10),"")</f>
        <v>2.2013971243204513</v>
      </c>
      <c r="AD1806" s="24" t="str">
        <f>IF(AND(游戏总表!I1806&gt;0,游戏总表!R1806="非全年龄"),LOG(游戏总表!I1806,10),"")</f>
        <v/>
      </c>
    </row>
    <row r="1807" spans="25:30">
      <c r="Y1807">
        <f>游戏总表!F1807</f>
        <v>43.76</v>
      </c>
      <c r="Z1807" s="24">
        <f>IF(游戏总表!I1807&gt;0,LOG(游戏总表!I1807,10),"")</f>
        <v>4.3450991461328954</v>
      </c>
      <c r="AA1807" s="24" t="str">
        <f>IF(AND(游戏总表!I1807&gt;0,游戏总表!Q1807="高热度（&gt;198）"),LOG(游戏总表!I1807,10),"")</f>
        <v/>
      </c>
      <c r="AB1807" s="24">
        <f>IF(AND(游戏总表!I1807&gt;0,游戏总表!Q1807="低热度（≤198）"),LOG(游戏总表!I1807,10),"")</f>
        <v>4.3450991461328954</v>
      </c>
      <c r="AC1807" s="24" t="str">
        <f>IF(AND(游戏总表!I1807&gt;0,游戏总表!R1807="全年龄"),LOG(游戏总表!I1807,10),"")</f>
        <v/>
      </c>
      <c r="AD1807" s="24">
        <f>IF(AND(游戏总表!I1807&gt;0,游戏总表!R1807="非全年龄"),LOG(游戏总表!I1807,10),"")</f>
        <v>4.3450991461328954</v>
      </c>
    </row>
    <row r="1808" spans="25:30">
      <c r="Y1808">
        <f>游戏总表!F1808</f>
        <v>43.76</v>
      </c>
      <c r="Z1808" s="24">
        <f>IF(游戏总表!I1808&gt;0,LOG(游戏总表!I1808,10),"")</f>
        <v>5.1693481499009613</v>
      </c>
      <c r="AA1808" s="24">
        <f>IF(AND(游戏总表!I1808&gt;0,游戏总表!Q1808="高热度（&gt;198）"),LOG(游戏总表!I1808,10),"")</f>
        <v>5.1693481499009613</v>
      </c>
      <c r="AB1808" s="24" t="str">
        <f>IF(AND(游戏总表!I1808&gt;0,游戏总表!Q1808="低热度（≤198）"),LOG(游戏总表!I1808,10),"")</f>
        <v/>
      </c>
      <c r="AC1808" s="24">
        <f>IF(AND(游戏总表!I1808&gt;0,游戏总表!R1808="全年龄"),LOG(游戏总表!I1808,10),"")</f>
        <v>5.1693481499009613</v>
      </c>
      <c r="AD1808" s="24" t="str">
        <f>IF(AND(游戏总表!I1808&gt;0,游戏总表!R1808="非全年龄"),LOG(游戏总表!I1808,10),"")</f>
        <v/>
      </c>
    </row>
    <row r="1809" spans="25:30">
      <c r="Y1809">
        <f>游戏总表!F1809</f>
        <v>43.76</v>
      </c>
      <c r="Z1809" s="24">
        <f>IF(游戏总表!I1809&gt;0,LOG(游戏总表!I1809,10),"")</f>
        <v>3.2049335223541444</v>
      </c>
      <c r="AA1809" s="24" t="str">
        <f>IF(AND(游戏总表!I1809&gt;0,游戏总表!Q1809="高热度（&gt;198）"),LOG(游戏总表!I1809,10),"")</f>
        <v/>
      </c>
      <c r="AB1809" s="24">
        <f>IF(AND(游戏总表!I1809&gt;0,游戏总表!Q1809="低热度（≤198）"),LOG(游戏总表!I1809,10),"")</f>
        <v>3.2049335223541444</v>
      </c>
      <c r="AC1809" s="24">
        <f>IF(AND(游戏总表!I1809&gt;0,游戏总表!R1809="全年龄"),LOG(游戏总表!I1809,10),"")</f>
        <v>3.2049335223541444</v>
      </c>
      <c r="AD1809" s="24" t="str">
        <f>IF(AND(游戏总表!I1809&gt;0,游戏总表!R1809="非全年龄"),LOG(游戏总表!I1809,10),"")</f>
        <v/>
      </c>
    </row>
    <row r="1810" spans="25:30">
      <c r="Y1810">
        <f>游戏总表!F1810</f>
        <v>43.73</v>
      </c>
      <c r="Z1810" s="24">
        <f>IF(游戏总表!I1810&gt;0,LOG(游戏总表!I1810,10),"")</f>
        <v>4.6495295659478186</v>
      </c>
      <c r="AA1810" s="24">
        <f>IF(AND(游戏总表!I1810&gt;0,游戏总表!Q1810="高热度（&gt;198）"),LOG(游戏总表!I1810,10),"")</f>
        <v>4.6495295659478186</v>
      </c>
      <c r="AB1810" s="24" t="str">
        <f>IF(AND(游戏总表!I1810&gt;0,游戏总表!Q1810="低热度（≤198）"),LOG(游戏总表!I1810,10),"")</f>
        <v/>
      </c>
      <c r="AC1810" s="24">
        <f>IF(AND(游戏总表!I1810&gt;0,游戏总表!R1810="全年龄"),LOG(游戏总表!I1810,10),"")</f>
        <v>4.6495295659478186</v>
      </c>
      <c r="AD1810" s="24" t="str">
        <f>IF(AND(游戏总表!I1810&gt;0,游戏总表!R1810="非全年龄"),LOG(游戏总表!I1810,10),"")</f>
        <v/>
      </c>
    </row>
    <row r="1811" spans="25:30">
      <c r="Y1811">
        <f>游戏总表!F1811</f>
        <v>43.73</v>
      </c>
      <c r="Z1811" s="24" t="str">
        <f>IF(游戏总表!I1811&gt;0,LOG(游戏总表!I1811,10),"")</f>
        <v/>
      </c>
      <c r="AA1811" s="24" t="str">
        <f>IF(AND(游戏总表!I1811&gt;0,游戏总表!Q1811="高热度（&gt;198）"),LOG(游戏总表!I1811,10),"")</f>
        <v/>
      </c>
      <c r="AB1811" s="24" t="str">
        <f>IF(AND(游戏总表!I1811&gt;0,游戏总表!Q1811="低热度（≤198）"),LOG(游戏总表!I1811,10),"")</f>
        <v/>
      </c>
      <c r="AC1811" s="24" t="str">
        <f>IF(AND(游戏总表!I1811&gt;0,游戏总表!R1811="全年龄"),LOG(游戏总表!I1811,10),"")</f>
        <v/>
      </c>
      <c r="AD1811" s="24" t="str">
        <f>IF(AND(游戏总表!I1811&gt;0,游戏总表!R1811="非全年龄"),LOG(游戏总表!I1811,10),"")</f>
        <v/>
      </c>
    </row>
    <row r="1812" spans="25:30">
      <c r="Y1812">
        <f>游戏总表!F1812</f>
        <v>43.73</v>
      </c>
      <c r="Z1812" s="24">
        <f>IF(游戏总表!I1812&gt;0,LOG(游戏总表!I1812,10),"")</f>
        <v>3.7328760413627058</v>
      </c>
      <c r="AA1812" s="24" t="str">
        <f>IF(AND(游戏总表!I1812&gt;0,游戏总表!Q1812="高热度（&gt;198）"),LOG(游戏总表!I1812,10),"")</f>
        <v/>
      </c>
      <c r="AB1812" s="24">
        <f>IF(AND(游戏总表!I1812&gt;0,游戏总表!Q1812="低热度（≤198）"),LOG(游戏总表!I1812,10),"")</f>
        <v>3.7328760413627058</v>
      </c>
      <c r="AC1812" s="24" t="str">
        <f>IF(AND(游戏总表!I1812&gt;0,游戏总表!R1812="全年龄"),LOG(游戏总表!I1812,10),"")</f>
        <v/>
      </c>
      <c r="AD1812" s="24">
        <f>IF(AND(游戏总表!I1812&gt;0,游戏总表!R1812="非全年龄"),LOG(游戏总表!I1812,10),"")</f>
        <v>3.7328760413627058</v>
      </c>
    </row>
    <row r="1813" spans="25:30">
      <c r="Y1813">
        <f>游戏总表!F1813</f>
        <v>43.73</v>
      </c>
      <c r="Z1813" s="24">
        <f>IF(游戏总表!I1813&gt;0,LOG(游戏总表!I1813,10),"")</f>
        <v>1.556302500767287</v>
      </c>
      <c r="AA1813" s="24" t="str">
        <f>IF(AND(游戏总表!I1813&gt;0,游戏总表!Q1813="高热度（&gt;198）"),LOG(游戏总表!I1813,10),"")</f>
        <v/>
      </c>
      <c r="AB1813" s="24">
        <f>IF(AND(游戏总表!I1813&gt;0,游戏总表!Q1813="低热度（≤198）"),LOG(游戏总表!I1813,10),"")</f>
        <v>1.556302500767287</v>
      </c>
      <c r="AC1813" s="24" t="str">
        <f>IF(AND(游戏总表!I1813&gt;0,游戏总表!R1813="全年龄"),LOG(游戏总表!I1813,10),"")</f>
        <v/>
      </c>
      <c r="AD1813" s="24">
        <f>IF(AND(游戏总表!I1813&gt;0,游戏总表!R1813="非全年龄"),LOG(游戏总表!I1813,10),"")</f>
        <v>1.556302500767287</v>
      </c>
    </row>
    <row r="1814" spans="25:30">
      <c r="Y1814">
        <f>游戏总表!F1814</f>
        <v>43.73</v>
      </c>
      <c r="Z1814" s="24">
        <f>IF(游戏总表!I1814&gt;0,LOG(游戏总表!I1814,10),"")</f>
        <v>3.101747073946366</v>
      </c>
      <c r="AA1814" s="24" t="str">
        <f>IF(AND(游戏总表!I1814&gt;0,游戏总表!Q1814="高热度（&gt;198）"),LOG(游戏总表!I1814,10),"")</f>
        <v/>
      </c>
      <c r="AB1814" s="24">
        <f>IF(AND(游戏总表!I1814&gt;0,游戏总表!Q1814="低热度（≤198）"),LOG(游戏总表!I1814,10),"")</f>
        <v>3.101747073946366</v>
      </c>
      <c r="AC1814" s="24" t="str">
        <f>IF(AND(游戏总表!I1814&gt;0,游戏总表!R1814="全年龄"),LOG(游戏总表!I1814,10),"")</f>
        <v/>
      </c>
      <c r="AD1814" s="24">
        <f>IF(AND(游戏总表!I1814&gt;0,游戏总表!R1814="非全年龄"),LOG(游戏总表!I1814,10),"")</f>
        <v>3.101747073946366</v>
      </c>
    </row>
    <row r="1815" spans="25:30">
      <c r="Y1815">
        <f>游戏总表!F1815</f>
        <v>43.73</v>
      </c>
      <c r="Z1815" s="24">
        <f>IF(游戏总表!I1815&gt;0,LOG(游戏总表!I1815,10),"")</f>
        <v>2.3384564936046046</v>
      </c>
      <c r="AA1815" s="24" t="str">
        <f>IF(AND(游戏总表!I1815&gt;0,游戏总表!Q1815="高热度（&gt;198）"),LOG(游戏总表!I1815,10),"")</f>
        <v/>
      </c>
      <c r="AB1815" s="24">
        <f>IF(AND(游戏总表!I1815&gt;0,游戏总表!Q1815="低热度（≤198）"),LOG(游戏总表!I1815,10),"")</f>
        <v>2.3384564936046046</v>
      </c>
      <c r="AC1815" s="24" t="str">
        <f>IF(AND(游戏总表!I1815&gt;0,游戏总表!R1815="全年龄"),LOG(游戏总表!I1815,10),"")</f>
        <v/>
      </c>
      <c r="AD1815" s="24">
        <f>IF(AND(游戏总表!I1815&gt;0,游戏总表!R1815="非全年龄"),LOG(游戏总表!I1815,10),"")</f>
        <v>2.3384564936046046</v>
      </c>
    </row>
    <row r="1816" spans="25:30">
      <c r="Y1816">
        <f>游戏总表!F1816</f>
        <v>43.73</v>
      </c>
      <c r="Z1816" s="24">
        <f>IF(游戏总表!I1816&gt;0,LOG(游戏总表!I1816,10),"")</f>
        <v>3.320769228338686</v>
      </c>
      <c r="AA1816" s="24" t="str">
        <f>IF(AND(游戏总表!I1816&gt;0,游戏总表!Q1816="高热度（&gt;198）"),LOG(游戏总表!I1816,10),"")</f>
        <v/>
      </c>
      <c r="AB1816" s="24">
        <f>IF(AND(游戏总表!I1816&gt;0,游戏总表!Q1816="低热度（≤198）"),LOG(游戏总表!I1816,10),"")</f>
        <v>3.320769228338686</v>
      </c>
      <c r="AC1816" s="24">
        <f>IF(AND(游戏总表!I1816&gt;0,游戏总表!R1816="全年龄"),LOG(游戏总表!I1816,10),"")</f>
        <v>3.320769228338686</v>
      </c>
      <c r="AD1816" s="24" t="str">
        <f>IF(AND(游戏总表!I1816&gt;0,游戏总表!R1816="非全年龄"),LOG(游戏总表!I1816,10),"")</f>
        <v/>
      </c>
    </row>
    <row r="1817" spans="25:30">
      <c r="Y1817">
        <f>游戏总表!F1817</f>
        <v>43.73</v>
      </c>
      <c r="Z1817" s="24">
        <f>IF(游戏总表!I1817&gt;0,LOG(游戏总表!I1817,10),"")</f>
        <v>2.2810333672477272</v>
      </c>
      <c r="AA1817" s="24" t="str">
        <f>IF(AND(游戏总表!I1817&gt;0,游戏总表!Q1817="高热度（&gt;198）"),LOG(游戏总表!I1817,10),"")</f>
        <v/>
      </c>
      <c r="AB1817" s="24">
        <f>IF(AND(游戏总表!I1817&gt;0,游戏总表!Q1817="低热度（≤198）"),LOG(游戏总表!I1817,10),"")</f>
        <v>2.2810333672477272</v>
      </c>
      <c r="AC1817" s="24" t="str">
        <f>IF(AND(游戏总表!I1817&gt;0,游戏总表!R1817="全年龄"),LOG(游戏总表!I1817,10),"")</f>
        <v/>
      </c>
      <c r="AD1817" s="24">
        <f>IF(AND(游戏总表!I1817&gt;0,游戏总表!R1817="非全年龄"),LOG(游戏总表!I1817,10),"")</f>
        <v>2.2810333672477272</v>
      </c>
    </row>
    <row r="1818" spans="25:30">
      <c r="Y1818">
        <f>游戏总表!F1818</f>
        <v>43.7</v>
      </c>
      <c r="Z1818" s="24">
        <f>IF(游戏总表!I1818&gt;0,LOG(游戏总表!I1818,10),"")</f>
        <v>3.341632335778054</v>
      </c>
      <c r="AA1818" s="24" t="str">
        <f>IF(AND(游戏总表!I1818&gt;0,游戏总表!Q1818="高热度（&gt;198）"),LOG(游戏总表!I1818,10),"")</f>
        <v/>
      </c>
      <c r="AB1818" s="24">
        <f>IF(AND(游戏总表!I1818&gt;0,游戏总表!Q1818="低热度（≤198）"),LOG(游戏总表!I1818,10),"")</f>
        <v>3.341632335778054</v>
      </c>
      <c r="AC1818" s="24">
        <f>IF(AND(游戏总表!I1818&gt;0,游戏总表!R1818="全年龄"),LOG(游戏总表!I1818,10),"")</f>
        <v>3.341632335778054</v>
      </c>
      <c r="AD1818" s="24" t="str">
        <f>IF(AND(游戏总表!I1818&gt;0,游戏总表!R1818="非全年龄"),LOG(游戏总表!I1818,10),"")</f>
        <v/>
      </c>
    </row>
    <row r="1819" spans="25:30">
      <c r="Y1819">
        <f>游戏总表!F1819</f>
        <v>43.7</v>
      </c>
      <c r="Z1819" s="24" t="str">
        <f>IF(游戏总表!I1819&gt;0,LOG(游戏总表!I1819,10),"")</f>
        <v/>
      </c>
      <c r="AA1819" s="24" t="str">
        <f>IF(AND(游戏总表!I1819&gt;0,游戏总表!Q1819="高热度（&gt;198）"),LOG(游戏总表!I1819,10),"")</f>
        <v/>
      </c>
      <c r="AB1819" s="24" t="str">
        <f>IF(AND(游戏总表!I1819&gt;0,游戏总表!Q1819="低热度（≤198）"),LOG(游戏总表!I1819,10),"")</f>
        <v/>
      </c>
      <c r="AC1819" s="24" t="str">
        <f>IF(AND(游戏总表!I1819&gt;0,游戏总表!R1819="全年龄"),LOG(游戏总表!I1819,10),"")</f>
        <v/>
      </c>
      <c r="AD1819" s="24" t="str">
        <f>IF(AND(游戏总表!I1819&gt;0,游戏总表!R1819="非全年龄"),LOG(游戏总表!I1819,10),"")</f>
        <v/>
      </c>
    </row>
    <row r="1820" spans="25:30">
      <c r="Y1820">
        <f>游戏总表!F1820</f>
        <v>43.66</v>
      </c>
      <c r="Z1820" s="24">
        <f>IF(游戏总表!I1820&gt;0,LOG(游戏总表!I1820,10),"")</f>
        <v>3.7029472461815556</v>
      </c>
      <c r="AA1820" s="24">
        <f>IF(AND(游戏总表!I1820&gt;0,游戏总表!Q1820="高热度（&gt;198）"),LOG(游戏总表!I1820,10),"")</f>
        <v>3.7029472461815556</v>
      </c>
      <c r="AB1820" s="24" t="str">
        <f>IF(AND(游戏总表!I1820&gt;0,游戏总表!Q1820="低热度（≤198）"),LOG(游戏总表!I1820,10),"")</f>
        <v/>
      </c>
      <c r="AC1820" s="24">
        <f>IF(AND(游戏总表!I1820&gt;0,游戏总表!R1820="全年龄"),LOG(游戏总表!I1820,10),"")</f>
        <v>3.7029472461815556</v>
      </c>
      <c r="AD1820" s="24" t="str">
        <f>IF(AND(游戏总表!I1820&gt;0,游戏总表!R1820="非全年龄"),LOG(游戏总表!I1820,10),"")</f>
        <v/>
      </c>
    </row>
    <row r="1821" spans="25:30">
      <c r="Y1821">
        <f>游戏总表!F1821</f>
        <v>43.63</v>
      </c>
      <c r="Z1821" s="24">
        <f>IF(游戏总表!I1821&gt;0,LOG(游戏总表!I1821,10),"")</f>
        <v>2.0413926851582249</v>
      </c>
      <c r="AA1821" s="24" t="str">
        <f>IF(AND(游戏总表!I1821&gt;0,游戏总表!Q1821="高热度（&gt;198）"),LOG(游戏总表!I1821,10),"")</f>
        <v/>
      </c>
      <c r="AB1821" s="24">
        <f>IF(AND(游戏总表!I1821&gt;0,游戏总表!Q1821="低热度（≤198）"),LOG(游戏总表!I1821,10),"")</f>
        <v>2.0413926851582249</v>
      </c>
      <c r="AC1821" s="24">
        <f>IF(AND(游戏总表!I1821&gt;0,游戏总表!R1821="全年龄"),LOG(游戏总表!I1821,10),"")</f>
        <v>2.0413926851582249</v>
      </c>
      <c r="AD1821" s="24" t="str">
        <f>IF(AND(游戏总表!I1821&gt;0,游戏总表!R1821="非全年龄"),LOG(游戏总表!I1821,10),"")</f>
        <v/>
      </c>
    </row>
    <row r="1822" spans="25:30">
      <c r="Y1822">
        <f>游戏总表!F1822</f>
        <v>43.63</v>
      </c>
      <c r="Z1822" s="24">
        <f>IF(游戏总表!I1822&gt;0,LOG(游戏总表!I1822,10),"")</f>
        <v>2.0211892990699378</v>
      </c>
      <c r="AA1822" s="24" t="str">
        <f>IF(AND(游戏总表!I1822&gt;0,游戏总表!Q1822="高热度（&gt;198）"),LOG(游戏总表!I1822,10),"")</f>
        <v/>
      </c>
      <c r="AB1822" s="24">
        <f>IF(AND(游戏总表!I1822&gt;0,游戏总表!Q1822="低热度（≤198）"),LOG(游戏总表!I1822,10),"")</f>
        <v>2.0211892990699378</v>
      </c>
      <c r="AC1822" s="24">
        <f>IF(AND(游戏总表!I1822&gt;0,游戏总表!R1822="全年龄"),LOG(游戏总表!I1822,10),"")</f>
        <v>2.0211892990699378</v>
      </c>
      <c r="AD1822" s="24" t="str">
        <f>IF(AND(游戏总表!I1822&gt;0,游戏总表!R1822="非全年龄"),LOG(游戏总表!I1822,10),"")</f>
        <v/>
      </c>
    </row>
    <row r="1823" spans="25:30">
      <c r="Y1823">
        <f>游戏总表!F1823</f>
        <v>43.63</v>
      </c>
      <c r="Z1823" s="24">
        <f>IF(游戏总表!I1823&gt;0,LOG(游戏总表!I1823,10),"")</f>
        <v>3.1373541113707324</v>
      </c>
      <c r="AA1823" s="24" t="str">
        <f>IF(AND(游戏总表!I1823&gt;0,游戏总表!Q1823="高热度（&gt;198）"),LOG(游戏总表!I1823,10),"")</f>
        <v/>
      </c>
      <c r="AB1823" s="24">
        <f>IF(AND(游戏总表!I1823&gt;0,游戏总表!Q1823="低热度（≤198）"),LOG(游戏总表!I1823,10),"")</f>
        <v>3.1373541113707324</v>
      </c>
      <c r="AC1823" s="24">
        <f>IF(AND(游戏总表!I1823&gt;0,游戏总表!R1823="全年龄"),LOG(游戏总表!I1823,10),"")</f>
        <v>3.1373541113707324</v>
      </c>
      <c r="AD1823" s="24" t="str">
        <f>IF(AND(游戏总表!I1823&gt;0,游戏总表!R1823="非全年龄"),LOG(游戏总表!I1823,10),"")</f>
        <v/>
      </c>
    </row>
    <row r="1824" spans="25:30">
      <c r="Y1824">
        <f>游戏总表!F1824</f>
        <v>43.6</v>
      </c>
      <c r="Z1824" s="24" t="str">
        <f>IF(游戏总表!I1824&gt;0,LOG(游戏总表!I1824,10),"")</f>
        <v/>
      </c>
      <c r="AA1824" s="24" t="str">
        <f>IF(AND(游戏总表!I1824&gt;0,游戏总表!Q1824="高热度（&gt;198）"),LOG(游戏总表!I1824,10),"")</f>
        <v/>
      </c>
      <c r="AB1824" s="24" t="str">
        <f>IF(AND(游戏总表!I1824&gt;0,游戏总表!Q1824="低热度（≤198）"),LOG(游戏总表!I1824,10),"")</f>
        <v/>
      </c>
      <c r="AC1824" s="24" t="str">
        <f>IF(AND(游戏总表!I1824&gt;0,游戏总表!R1824="全年龄"),LOG(游戏总表!I1824,10),"")</f>
        <v/>
      </c>
      <c r="AD1824" s="24" t="str">
        <f>IF(AND(游戏总表!I1824&gt;0,游戏总表!R1824="非全年龄"),LOG(游戏总表!I1824,10),"")</f>
        <v/>
      </c>
    </row>
    <row r="1825" spans="25:30">
      <c r="Y1825">
        <f>游戏总表!F1825</f>
        <v>43.6</v>
      </c>
      <c r="Z1825" s="24">
        <f>IF(游戏总表!I1825&gt;0,LOG(游戏总表!I1825,10),"")</f>
        <v>2.2355284469075487</v>
      </c>
      <c r="AA1825" s="24" t="str">
        <f>IF(AND(游戏总表!I1825&gt;0,游戏总表!Q1825="高热度（&gt;198）"),LOG(游戏总表!I1825,10),"")</f>
        <v/>
      </c>
      <c r="AB1825" s="24">
        <f>IF(AND(游戏总表!I1825&gt;0,游戏总表!Q1825="低热度（≤198）"),LOG(游戏总表!I1825,10),"")</f>
        <v>2.2355284469075487</v>
      </c>
      <c r="AC1825" s="24" t="str">
        <f>IF(AND(游戏总表!I1825&gt;0,游戏总表!R1825="全年龄"),LOG(游戏总表!I1825,10),"")</f>
        <v/>
      </c>
      <c r="AD1825" s="24">
        <f>IF(AND(游戏总表!I1825&gt;0,游戏总表!R1825="非全年龄"),LOG(游戏总表!I1825,10),"")</f>
        <v>2.2355284469075487</v>
      </c>
    </row>
    <row r="1826" spans="25:30">
      <c r="Y1826">
        <f>游戏总表!F1826</f>
        <v>43.6</v>
      </c>
      <c r="Z1826" s="24">
        <f>IF(游戏总表!I1826&gt;0,LOG(游戏总表!I1826,10),"")</f>
        <v>2.2787536009528289</v>
      </c>
      <c r="AA1826" s="24" t="str">
        <f>IF(AND(游戏总表!I1826&gt;0,游戏总表!Q1826="高热度（&gt;198）"),LOG(游戏总表!I1826,10),"")</f>
        <v/>
      </c>
      <c r="AB1826" s="24">
        <f>IF(AND(游戏总表!I1826&gt;0,游戏总表!Q1826="低热度（≤198）"),LOG(游戏总表!I1826,10),"")</f>
        <v>2.2787536009528289</v>
      </c>
      <c r="AC1826" s="24" t="str">
        <f>IF(AND(游戏总表!I1826&gt;0,游戏总表!R1826="全年龄"),LOG(游戏总表!I1826,10),"")</f>
        <v/>
      </c>
      <c r="AD1826" s="24">
        <f>IF(AND(游戏总表!I1826&gt;0,游戏总表!R1826="非全年龄"),LOG(游戏总表!I1826,10),"")</f>
        <v>2.2787536009528289</v>
      </c>
    </row>
    <row r="1827" spans="25:30">
      <c r="Y1827">
        <f>游戏总表!F1827</f>
        <v>43.6</v>
      </c>
      <c r="Z1827" s="24">
        <f>IF(游戏总表!I1827&gt;0,LOG(游戏总表!I1827,10),"")</f>
        <v>2.0413926851582249</v>
      </c>
      <c r="AA1827" s="24" t="str">
        <f>IF(AND(游戏总表!I1827&gt;0,游戏总表!Q1827="高热度（&gt;198）"),LOG(游戏总表!I1827,10),"")</f>
        <v/>
      </c>
      <c r="AB1827" s="24">
        <f>IF(AND(游戏总表!I1827&gt;0,游戏总表!Q1827="低热度（≤198）"),LOG(游戏总表!I1827,10),"")</f>
        <v>2.0413926851582249</v>
      </c>
      <c r="AC1827" s="24" t="str">
        <f>IF(AND(游戏总表!I1827&gt;0,游戏总表!R1827="全年龄"),LOG(游戏总表!I1827,10),"")</f>
        <v/>
      </c>
      <c r="AD1827" s="24">
        <f>IF(AND(游戏总表!I1827&gt;0,游戏总表!R1827="非全年龄"),LOG(游戏总表!I1827,10),"")</f>
        <v>2.0413926851582249</v>
      </c>
    </row>
    <row r="1828" spans="25:30">
      <c r="Y1828">
        <f>游戏总表!F1828</f>
        <v>43.6</v>
      </c>
      <c r="Z1828" s="24">
        <f>IF(游戏总表!I1828&gt;0,LOG(游戏总表!I1828,10),"")</f>
        <v>1.7323937598229684</v>
      </c>
      <c r="AA1828" s="24" t="str">
        <f>IF(AND(游戏总表!I1828&gt;0,游戏总表!Q1828="高热度（&gt;198）"),LOG(游戏总表!I1828,10),"")</f>
        <v/>
      </c>
      <c r="AB1828" s="24">
        <f>IF(AND(游戏总表!I1828&gt;0,游戏总表!Q1828="低热度（≤198）"),LOG(游戏总表!I1828,10),"")</f>
        <v>1.7323937598229684</v>
      </c>
      <c r="AC1828" s="24">
        <f>IF(AND(游戏总表!I1828&gt;0,游戏总表!R1828="全年龄"),LOG(游戏总表!I1828,10),"")</f>
        <v>1.7323937598229684</v>
      </c>
      <c r="AD1828" s="24" t="str">
        <f>IF(AND(游戏总表!I1828&gt;0,游戏总表!R1828="非全年龄"),LOG(游戏总表!I1828,10),"")</f>
        <v/>
      </c>
    </row>
    <row r="1829" spans="25:30">
      <c r="Y1829">
        <f>游戏总表!F1829</f>
        <v>43.56</v>
      </c>
      <c r="Z1829" s="24">
        <f>IF(游戏总表!I1829&gt;0,LOG(游戏总表!I1829,10),"")</f>
        <v>3.6997510316895141</v>
      </c>
      <c r="AA1829" s="24" t="str">
        <f>IF(AND(游戏总表!I1829&gt;0,游戏总表!Q1829="高热度（&gt;198）"),LOG(游戏总表!I1829,10),"")</f>
        <v/>
      </c>
      <c r="AB1829" s="24">
        <f>IF(AND(游戏总表!I1829&gt;0,游戏总表!Q1829="低热度（≤198）"),LOG(游戏总表!I1829,10),"")</f>
        <v>3.6997510316895141</v>
      </c>
      <c r="AC1829" s="24">
        <f>IF(AND(游戏总表!I1829&gt;0,游戏总表!R1829="全年龄"),LOG(游戏总表!I1829,10),"")</f>
        <v>3.6997510316895141</v>
      </c>
      <c r="AD1829" s="24" t="str">
        <f>IF(AND(游戏总表!I1829&gt;0,游戏总表!R1829="非全年龄"),LOG(游戏总表!I1829,10),"")</f>
        <v/>
      </c>
    </row>
    <row r="1830" spans="25:30">
      <c r="Y1830">
        <f>游戏总表!F1830</f>
        <v>43.56</v>
      </c>
      <c r="Z1830" s="24">
        <f>IF(游戏总表!I1830&gt;0,LOG(游戏总表!I1830,10),"")</f>
        <v>1.1760912590556811</v>
      </c>
      <c r="AA1830" s="24" t="str">
        <f>IF(AND(游戏总表!I1830&gt;0,游戏总表!Q1830="高热度（&gt;198）"),LOG(游戏总表!I1830,10),"")</f>
        <v/>
      </c>
      <c r="AB1830" s="24">
        <f>IF(AND(游戏总表!I1830&gt;0,游戏总表!Q1830="低热度（≤198）"),LOG(游戏总表!I1830,10),"")</f>
        <v>1.1760912590556811</v>
      </c>
      <c r="AC1830" s="24">
        <f>IF(AND(游戏总表!I1830&gt;0,游戏总表!R1830="全年龄"),LOG(游戏总表!I1830,10),"")</f>
        <v>1.1760912590556811</v>
      </c>
      <c r="AD1830" s="24" t="str">
        <f>IF(AND(游戏总表!I1830&gt;0,游戏总表!R1830="非全年龄"),LOG(游戏总表!I1830,10),"")</f>
        <v/>
      </c>
    </row>
    <row r="1831" spans="25:30">
      <c r="Y1831">
        <f>游戏总表!F1831</f>
        <v>43.56</v>
      </c>
      <c r="Z1831" s="24" t="str">
        <f>IF(游戏总表!I1831&gt;0,LOG(游戏总表!I1831,10),"")</f>
        <v/>
      </c>
      <c r="AA1831" s="24" t="str">
        <f>IF(AND(游戏总表!I1831&gt;0,游戏总表!Q1831="高热度（&gt;198）"),LOG(游戏总表!I1831,10),"")</f>
        <v/>
      </c>
      <c r="AB1831" s="24" t="str">
        <f>IF(AND(游戏总表!I1831&gt;0,游戏总表!Q1831="低热度（≤198）"),LOG(游戏总表!I1831,10),"")</f>
        <v/>
      </c>
      <c r="AC1831" s="24" t="str">
        <f>IF(AND(游戏总表!I1831&gt;0,游戏总表!R1831="全年龄"),LOG(游戏总表!I1831,10),"")</f>
        <v/>
      </c>
      <c r="AD1831" s="24" t="str">
        <f>IF(AND(游戏总表!I1831&gt;0,游戏总表!R1831="非全年龄"),LOG(游戏总表!I1831,10),"")</f>
        <v/>
      </c>
    </row>
    <row r="1832" spans="25:30">
      <c r="Y1832">
        <f>游戏总表!F1832</f>
        <v>43.56</v>
      </c>
      <c r="Z1832" s="24">
        <f>IF(游戏总表!I1832&gt;0,LOG(游戏总表!I1832,10),"")</f>
        <v>2.4683473304121568</v>
      </c>
      <c r="AA1832" s="24" t="str">
        <f>IF(AND(游戏总表!I1832&gt;0,游戏总表!Q1832="高热度（&gt;198）"),LOG(游戏总表!I1832,10),"")</f>
        <v/>
      </c>
      <c r="AB1832" s="24">
        <f>IF(AND(游戏总表!I1832&gt;0,游戏总表!Q1832="低热度（≤198）"),LOG(游戏总表!I1832,10),"")</f>
        <v>2.4683473304121568</v>
      </c>
      <c r="AC1832" s="24" t="str">
        <f>IF(AND(游戏总表!I1832&gt;0,游戏总表!R1832="全年龄"),LOG(游戏总表!I1832,10),"")</f>
        <v/>
      </c>
      <c r="AD1832" s="24">
        <f>IF(AND(游戏总表!I1832&gt;0,游戏总表!R1832="非全年龄"),LOG(游戏总表!I1832,10),"")</f>
        <v>2.4683473304121568</v>
      </c>
    </row>
    <row r="1833" spans="25:30">
      <c r="Y1833">
        <f>游戏总表!F1833</f>
        <v>43.56</v>
      </c>
      <c r="Z1833" s="24">
        <f>IF(游戏总表!I1833&gt;0,LOG(游戏总表!I1833,10),"")</f>
        <v>1.1760912590556811</v>
      </c>
      <c r="AA1833" s="24" t="str">
        <f>IF(AND(游戏总表!I1833&gt;0,游戏总表!Q1833="高热度（&gt;198）"),LOG(游戏总表!I1833,10),"")</f>
        <v/>
      </c>
      <c r="AB1833" s="24">
        <f>IF(AND(游戏总表!I1833&gt;0,游戏总表!Q1833="低热度（≤198）"),LOG(游戏总表!I1833,10),"")</f>
        <v>1.1760912590556811</v>
      </c>
      <c r="AC1833" s="24">
        <f>IF(AND(游戏总表!I1833&gt;0,游戏总表!R1833="全年龄"),LOG(游戏总表!I1833,10),"")</f>
        <v>1.1760912590556811</v>
      </c>
      <c r="AD1833" s="24" t="str">
        <f>IF(AND(游戏总表!I1833&gt;0,游戏总表!R1833="非全年龄"),LOG(游戏总表!I1833,10),"")</f>
        <v/>
      </c>
    </row>
    <row r="1834" spans="25:30">
      <c r="Y1834">
        <f>游戏总表!F1834</f>
        <v>43.53</v>
      </c>
      <c r="Z1834" s="24">
        <f>IF(游戏总表!I1834&gt;0,LOG(游戏总表!I1834,10),"")</f>
        <v>2.3802112417116059</v>
      </c>
      <c r="AA1834" s="24" t="str">
        <f>IF(AND(游戏总表!I1834&gt;0,游戏总表!Q1834="高热度（&gt;198）"),LOG(游戏总表!I1834,10),"")</f>
        <v/>
      </c>
      <c r="AB1834" s="24">
        <f>IF(AND(游戏总表!I1834&gt;0,游戏总表!Q1834="低热度（≤198）"),LOG(游戏总表!I1834,10),"")</f>
        <v>2.3802112417116059</v>
      </c>
      <c r="AC1834" s="24">
        <f>IF(AND(游戏总表!I1834&gt;0,游戏总表!R1834="全年龄"),LOG(游戏总表!I1834,10),"")</f>
        <v>2.3802112417116059</v>
      </c>
      <c r="AD1834" s="24" t="str">
        <f>IF(AND(游戏总表!I1834&gt;0,游戏总表!R1834="非全年龄"),LOG(游戏总表!I1834,10),"")</f>
        <v/>
      </c>
    </row>
    <row r="1835" spans="25:30">
      <c r="Y1835">
        <f>游戏总表!F1835</f>
        <v>43.53</v>
      </c>
      <c r="Z1835" s="24" t="str">
        <f>IF(游戏总表!I1835&gt;0,LOG(游戏总表!I1835,10),"")</f>
        <v/>
      </c>
      <c r="AA1835" s="24" t="str">
        <f>IF(AND(游戏总表!I1835&gt;0,游戏总表!Q1835="高热度（&gt;198）"),LOG(游戏总表!I1835,10),"")</f>
        <v/>
      </c>
      <c r="AB1835" s="24" t="str">
        <f>IF(AND(游戏总表!I1835&gt;0,游戏总表!Q1835="低热度（≤198）"),LOG(游戏总表!I1835,10),"")</f>
        <v/>
      </c>
      <c r="AC1835" s="24" t="str">
        <f>IF(AND(游戏总表!I1835&gt;0,游戏总表!R1835="全年龄"),LOG(游戏总表!I1835,10),"")</f>
        <v/>
      </c>
      <c r="AD1835" s="24" t="str">
        <f>IF(AND(游戏总表!I1835&gt;0,游戏总表!R1835="非全年龄"),LOG(游戏总表!I1835,10),"")</f>
        <v/>
      </c>
    </row>
    <row r="1836" spans="25:30">
      <c r="Y1836">
        <f>游戏总表!F1836</f>
        <v>43.53</v>
      </c>
      <c r="Z1836" s="24">
        <f>IF(游戏总表!I1836&gt;0,LOG(游戏总表!I1836,10),"")</f>
        <v>2.6117233080073419</v>
      </c>
      <c r="AA1836" s="24" t="str">
        <f>IF(AND(游戏总表!I1836&gt;0,游戏总表!Q1836="高热度（&gt;198）"),LOG(游戏总表!I1836,10),"")</f>
        <v/>
      </c>
      <c r="AB1836" s="24">
        <f>IF(AND(游戏总表!I1836&gt;0,游戏总表!Q1836="低热度（≤198）"),LOG(游戏总表!I1836,10),"")</f>
        <v>2.6117233080073419</v>
      </c>
      <c r="AC1836" s="24" t="str">
        <f>IF(AND(游戏总表!I1836&gt;0,游戏总表!R1836="全年龄"),LOG(游戏总表!I1836,10),"")</f>
        <v/>
      </c>
      <c r="AD1836" s="24">
        <f>IF(AND(游戏总表!I1836&gt;0,游戏总表!R1836="非全年龄"),LOG(游戏总表!I1836,10),"")</f>
        <v>2.6117233080073419</v>
      </c>
    </row>
    <row r="1837" spans="25:30">
      <c r="Y1837">
        <f>游戏总表!F1837</f>
        <v>43.5</v>
      </c>
      <c r="Z1837" s="24">
        <f>IF(游戏总表!I1837&gt;0,LOG(游戏总表!I1837,10),"")</f>
        <v>1.9731278535996983</v>
      </c>
      <c r="AA1837" s="24" t="str">
        <f>IF(AND(游戏总表!I1837&gt;0,游戏总表!Q1837="高热度（&gt;198）"),LOG(游戏总表!I1837,10),"")</f>
        <v/>
      </c>
      <c r="AB1837" s="24">
        <f>IF(AND(游戏总表!I1837&gt;0,游戏总表!Q1837="低热度（≤198）"),LOG(游戏总表!I1837,10),"")</f>
        <v>1.9731278535996983</v>
      </c>
      <c r="AC1837" s="24" t="str">
        <f>IF(AND(游戏总表!I1837&gt;0,游戏总表!R1837="全年龄"),LOG(游戏总表!I1837,10),"")</f>
        <v/>
      </c>
      <c r="AD1837" s="24">
        <f>IF(AND(游戏总表!I1837&gt;0,游戏总表!R1837="非全年龄"),LOG(游戏总表!I1837,10),"")</f>
        <v>1.9731278535996983</v>
      </c>
    </row>
    <row r="1838" spans="25:30">
      <c r="Y1838">
        <f>游戏总表!F1838</f>
        <v>43.47</v>
      </c>
      <c r="Z1838" s="24">
        <f>IF(游戏总表!I1838&gt;0,LOG(游戏总表!I1838,10),"")</f>
        <v>3.3380578754197558</v>
      </c>
      <c r="AA1838" s="24" t="str">
        <f>IF(AND(游戏总表!I1838&gt;0,游戏总表!Q1838="高热度（&gt;198）"),LOG(游戏总表!I1838,10),"")</f>
        <v/>
      </c>
      <c r="AB1838" s="24">
        <f>IF(AND(游戏总表!I1838&gt;0,游戏总表!Q1838="低热度（≤198）"),LOG(游戏总表!I1838,10),"")</f>
        <v>3.3380578754197558</v>
      </c>
      <c r="AC1838" s="24" t="str">
        <f>IF(AND(游戏总表!I1838&gt;0,游戏总表!R1838="全年龄"),LOG(游戏总表!I1838,10),"")</f>
        <v/>
      </c>
      <c r="AD1838" s="24">
        <f>IF(AND(游戏总表!I1838&gt;0,游戏总表!R1838="非全年龄"),LOG(游戏总表!I1838,10),"")</f>
        <v>3.3380578754197558</v>
      </c>
    </row>
    <row r="1839" spans="25:30">
      <c r="Y1839">
        <f>游戏总表!F1839</f>
        <v>43.47</v>
      </c>
      <c r="Z1839" s="24">
        <f>IF(游戏总表!I1839&gt;0,LOG(游戏总表!I1839,10),"")</f>
        <v>3.015359755409214</v>
      </c>
      <c r="AA1839" s="24" t="str">
        <f>IF(AND(游戏总表!I1839&gt;0,游戏总表!Q1839="高热度（&gt;198）"),LOG(游戏总表!I1839,10),"")</f>
        <v/>
      </c>
      <c r="AB1839" s="24">
        <f>IF(AND(游戏总表!I1839&gt;0,游戏总表!Q1839="低热度（≤198）"),LOG(游戏总表!I1839,10),"")</f>
        <v>3.015359755409214</v>
      </c>
      <c r="AC1839" s="24" t="str">
        <f>IF(AND(游戏总表!I1839&gt;0,游戏总表!R1839="全年龄"),LOG(游戏总表!I1839,10),"")</f>
        <v/>
      </c>
      <c r="AD1839" s="24">
        <f>IF(AND(游戏总表!I1839&gt;0,游戏总表!R1839="非全年龄"),LOG(游戏总表!I1839,10),"")</f>
        <v>3.015359755409214</v>
      </c>
    </row>
    <row r="1840" spans="25:30">
      <c r="Y1840">
        <f>游戏总表!F1840</f>
        <v>43.43</v>
      </c>
      <c r="Z1840" s="24">
        <f>IF(游戏总表!I1840&gt;0,LOG(游戏总表!I1840,10),"")</f>
        <v>2.7701152947871015</v>
      </c>
      <c r="AA1840" s="24" t="str">
        <f>IF(AND(游戏总表!I1840&gt;0,游戏总表!Q1840="高热度（&gt;198）"),LOG(游戏总表!I1840,10),"")</f>
        <v/>
      </c>
      <c r="AB1840" s="24">
        <f>IF(AND(游戏总表!I1840&gt;0,游戏总表!Q1840="低热度（≤198）"),LOG(游戏总表!I1840,10),"")</f>
        <v>2.7701152947871015</v>
      </c>
      <c r="AC1840" s="24" t="str">
        <f>IF(AND(游戏总表!I1840&gt;0,游戏总表!R1840="全年龄"),LOG(游戏总表!I1840,10),"")</f>
        <v/>
      </c>
      <c r="AD1840" s="24">
        <f>IF(AND(游戏总表!I1840&gt;0,游戏总表!R1840="非全年龄"),LOG(游戏总表!I1840,10),"")</f>
        <v>2.7701152947871015</v>
      </c>
    </row>
    <row r="1841" spans="25:30">
      <c r="Y1841">
        <f>游戏总表!F1841</f>
        <v>43.37</v>
      </c>
      <c r="Z1841" s="24" t="str">
        <f>IF(游戏总表!I1841&gt;0,LOG(游戏总表!I1841,10),"")</f>
        <v/>
      </c>
      <c r="AA1841" s="24" t="str">
        <f>IF(AND(游戏总表!I1841&gt;0,游戏总表!Q1841="高热度（&gt;198）"),LOG(游戏总表!I1841,10),"")</f>
        <v/>
      </c>
      <c r="AB1841" s="24" t="str">
        <f>IF(AND(游戏总表!I1841&gt;0,游戏总表!Q1841="低热度（≤198）"),LOG(游戏总表!I1841,10),"")</f>
        <v/>
      </c>
      <c r="AC1841" s="24" t="str">
        <f>IF(AND(游戏总表!I1841&gt;0,游戏总表!R1841="全年龄"),LOG(游戏总表!I1841,10),"")</f>
        <v/>
      </c>
      <c r="AD1841" s="24" t="str">
        <f>IF(AND(游戏总表!I1841&gt;0,游戏总表!R1841="非全年龄"),LOG(游戏总表!I1841,10),"")</f>
        <v/>
      </c>
    </row>
    <row r="1842" spans="25:30">
      <c r="Y1842">
        <f>游戏总表!F1842</f>
        <v>43.3</v>
      </c>
      <c r="Z1842" s="24">
        <f>IF(游戏总表!I1842&gt;0,LOG(游戏总表!I1842,10),"")</f>
        <v>3.1448854182871422</v>
      </c>
      <c r="AA1842" s="24" t="str">
        <f>IF(AND(游戏总表!I1842&gt;0,游戏总表!Q1842="高热度（&gt;198）"),LOG(游戏总表!I1842,10),"")</f>
        <v/>
      </c>
      <c r="AB1842" s="24">
        <f>IF(AND(游戏总表!I1842&gt;0,游戏总表!Q1842="低热度（≤198）"),LOG(游戏总表!I1842,10),"")</f>
        <v>3.1448854182871422</v>
      </c>
      <c r="AC1842" s="24">
        <f>IF(AND(游戏总表!I1842&gt;0,游戏总表!R1842="全年龄"),LOG(游戏总表!I1842,10),"")</f>
        <v>3.1448854182871422</v>
      </c>
      <c r="AD1842" s="24" t="str">
        <f>IF(AND(游戏总表!I1842&gt;0,游戏总表!R1842="非全年龄"),LOG(游戏总表!I1842,10),"")</f>
        <v/>
      </c>
    </row>
    <row r="1843" spans="25:30">
      <c r="Y1843">
        <f>游戏总表!F1843</f>
        <v>43.3</v>
      </c>
      <c r="Z1843" s="24">
        <f>IF(游戏总表!I1843&gt;0,LOG(游戏总表!I1843,10),"")</f>
        <v>1.8808135922807911</v>
      </c>
      <c r="AA1843" s="24" t="str">
        <f>IF(AND(游戏总表!I1843&gt;0,游戏总表!Q1843="高热度（&gt;198）"),LOG(游戏总表!I1843,10),"")</f>
        <v/>
      </c>
      <c r="AB1843" s="24">
        <f>IF(AND(游戏总表!I1843&gt;0,游戏总表!Q1843="低热度（≤198）"),LOG(游戏总表!I1843,10),"")</f>
        <v>1.8808135922807911</v>
      </c>
      <c r="AC1843" s="24">
        <f>IF(AND(游戏总表!I1843&gt;0,游戏总表!R1843="全年龄"),LOG(游戏总表!I1843,10),"")</f>
        <v>1.8808135922807911</v>
      </c>
      <c r="AD1843" s="24" t="str">
        <f>IF(AND(游戏总表!I1843&gt;0,游戏总表!R1843="非全年龄"),LOG(游戏总表!I1843,10),"")</f>
        <v/>
      </c>
    </row>
    <row r="1844" spans="25:30">
      <c r="Y1844">
        <f>游戏总表!F1844</f>
        <v>43.27</v>
      </c>
      <c r="Z1844" s="24">
        <f>IF(游戏总表!I1844&gt;0,LOG(游戏总表!I1844,10),"")</f>
        <v>2.728353782021228</v>
      </c>
      <c r="AA1844" s="24" t="str">
        <f>IF(AND(游戏总表!I1844&gt;0,游戏总表!Q1844="高热度（&gt;198）"),LOG(游戏总表!I1844,10),"")</f>
        <v/>
      </c>
      <c r="AB1844" s="24">
        <f>IF(AND(游戏总表!I1844&gt;0,游戏总表!Q1844="低热度（≤198）"),LOG(游戏总表!I1844,10),"")</f>
        <v>2.728353782021228</v>
      </c>
      <c r="AC1844" s="24">
        <f>IF(AND(游戏总表!I1844&gt;0,游戏总表!R1844="全年龄"),LOG(游戏总表!I1844,10),"")</f>
        <v>2.728353782021228</v>
      </c>
      <c r="AD1844" s="24" t="str">
        <f>IF(AND(游戏总表!I1844&gt;0,游戏总表!R1844="非全年龄"),LOG(游戏总表!I1844,10),"")</f>
        <v/>
      </c>
    </row>
    <row r="1845" spans="25:30">
      <c r="Y1845">
        <f>游戏总表!F1845</f>
        <v>43.24</v>
      </c>
      <c r="Z1845" s="24" t="str">
        <f>IF(游戏总表!I1845&gt;0,LOG(游戏总表!I1845,10),"")</f>
        <v/>
      </c>
      <c r="AA1845" s="24" t="str">
        <f>IF(AND(游戏总表!I1845&gt;0,游戏总表!Q1845="高热度（&gt;198）"),LOG(游戏总表!I1845,10),"")</f>
        <v/>
      </c>
      <c r="AB1845" s="24" t="str">
        <f>IF(AND(游戏总表!I1845&gt;0,游戏总表!Q1845="低热度（≤198）"),LOG(游戏总表!I1845,10),"")</f>
        <v/>
      </c>
      <c r="AC1845" s="24" t="str">
        <f>IF(AND(游戏总表!I1845&gt;0,游戏总表!R1845="全年龄"),LOG(游戏总表!I1845,10),"")</f>
        <v/>
      </c>
      <c r="AD1845" s="24" t="str">
        <f>IF(AND(游戏总表!I1845&gt;0,游戏总表!R1845="非全年龄"),LOG(游戏总表!I1845,10),"")</f>
        <v/>
      </c>
    </row>
    <row r="1846" spans="25:30">
      <c r="Y1846">
        <f>游戏总表!F1846</f>
        <v>43.24</v>
      </c>
      <c r="Z1846" s="24">
        <f>IF(游戏总表!I1846&gt;0,LOG(游戏总表!I1846,10),"")</f>
        <v>2.6674529528899535</v>
      </c>
      <c r="AA1846" s="24" t="str">
        <f>IF(AND(游戏总表!I1846&gt;0,游戏总表!Q1846="高热度（&gt;198）"),LOG(游戏总表!I1846,10),"")</f>
        <v/>
      </c>
      <c r="AB1846" s="24">
        <f>IF(AND(游戏总表!I1846&gt;0,游戏总表!Q1846="低热度（≤198）"),LOG(游戏总表!I1846,10),"")</f>
        <v>2.6674529528899535</v>
      </c>
      <c r="AC1846" s="24">
        <f>IF(AND(游戏总表!I1846&gt;0,游戏总表!R1846="全年龄"),LOG(游戏总表!I1846,10),"")</f>
        <v>2.6674529528899535</v>
      </c>
      <c r="AD1846" s="24" t="str">
        <f>IF(AND(游戏总表!I1846&gt;0,游戏总表!R1846="非全年龄"),LOG(游戏总表!I1846,10),"")</f>
        <v/>
      </c>
    </row>
    <row r="1847" spans="25:30">
      <c r="Y1847">
        <f>游戏总表!F1847</f>
        <v>43.24</v>
      </c>
      <c r="Z1847" s="24">
        <f>IF(游戏总表!I1847&gt;0,LOG(游戏总表!I1847,10),"")</f>
        <v>2.5453071164658239</v>
      </c>
      <c r="AA1847" s="24" t="str">
        <f>IF(AND(游戏总表!I1847&gt;0,游戏总表!Q1847="高热度（&gt;198）"),LOG(游戏总表!I1847,10),"")</f>
        <v/>
      </c>
      <c r="AB1847" s="24">
        <f>IF(AND(游戏总表!I1847&gt;0,游戏总表!Q1847="低热度（≤198）"),LOG(游戏总表!I1847,10),"")</f>
        <v>2.5453071164658239</v>
      </c>
      <c r="AC1847" s="24">
        <f>IF(AND(游戏总表!I1847&gt;0,游戏总表!R1847="全年龄"),LOG(游戏总表!I1847,10),"")</f>
        <v>2.5453071164658239</v>
      </c>
      <c r="AD1847" s="24" t="str">
        <f>IF(AND(游戏总表!I1847&gt;0,游戏总表!R1847="非全年龄"),LOG(游戏总表!I1847,10),"")</f>
        <v/>
      </c>
    </row>
    <row r="1848" spans="25:30">
      <c r="Y1848">
        <f>游戏总表!F1848</f>
        <v>43.17</v>
      </c>
      <c r="Z1848" s="24">
        <f>IF(游戏总表!I1848&gt;0,LOG(游戏总表!I1848,10),"")</f>
        <v>2.2174839442139058</v>
      </c>
      <c r="AA1848" s="24" t="str">
        <f>IF(AND(游戏总表!I1848&gt;0,游戏总表!Q1848="高热度（&gt;198）"),LOG(游戏总表!I1848,10),"")</f>
        <v/>
      </c>
      <c r="AB1848" s="24">
        <f>IF(AND(游戏总表!I1848&gt;0,游戏总表!Q1848="低热度（≤198）"),LOG(游戏总表!I1848,10),"")</f>
        <v>2.2174839442139058</v>
      </c>
      <c r="AC1848" s="24">
        <f>IF(AND(游戏总表!I1848&gt;0,游戏总表!R1848="全年龄"),LOG(游戏总表!I1848,10),"")</f>
        <v>2.2174839442139058</v>
      </c>
      <c r="AD1848" s="24" t="str">
        <f>IF(AND(游戏总表!I1848&gt;0,游戏总表!R1848="非全年龄"),LOG(游戏总表!I1848,10),"")</f>
        <v/>
      </c>
    </row>
    <row r="1849" spans="25:30">
      <c r="Y1849">
        <f>游戏总表!F1849</f>
        <v>43.1</v>
      </c>
      <c r="Z1849" s="24">
        <f>IF(游戏总表!I1849&gt;0,LOG(游戏总表!I1849,10),"")</f>
        <v>1.9030899869919433</v>
      </c>
      <c r="AA1849" s="24" t="str">
        <f>IF(AND(游戏总表!I1849&gt;0,游戏总表!Q1849="高热度（&gt;198）"),LOG(游戏总表!I1849,10),"")</f>
        <v/>
      </c>
      <c r="AB1849" s="24">
        <f>IF(AND(游戏总表!I1849&gt;0,游戏总表!Q1849="低热度（≤198）"),LOG(游戏总表!I1849,10),"")</f>
        <v>1.9030899869919433</v>
      </c>
      <c r="AC1849" s="24">
        <f>IF(AND(游戏总表!I1849&gt;0,游戏总表!R1849="全年龄"),LOG(游戏总表!I1849,10),"")</f>
        <v>1.9030899869919433</v>
      </c>
      <c r="AD1849" s="24" t="str">
        <f>IF(AND(游戏总表!I1849&gt;0,游戏总表!R1849="非全年龄"),LOG(游戏总表!I1849,10),"")</f>
        <v/>
      </c>
    </row>
    <row r="1850" spans="25:30">
      <c r="Y1850">
        <f>游戏总表!F1850</f>
        <v>43.07</v>
      </c>
      <c r="Z1850" s="24">
        <f>IF(游戏总表!I1850&gt;0,LOG(游戏总表!I1850,10),"")</f>
        <v>2.9694159123539809</v>
      </c>
      <c r="AA1850" s="24" t="str">
        <f>IF(AND(游戏总表!I1850&gt;0,游戏总表!Q1850="高热度（&gt;198）"),LOG(游戏总表!I1850,10),"")</f>
        <v/>
      </c>
      <c r="AB1850" s="24">
        <f>IF(AND(游戏总表!I1850&gt;0,游戏总表!Q1850="低热度（≤198）"),LOG(游戏总表!I1850,10),"")</f>
        <v>2.9694159123539809</v>
      </c>
      <c r="AC1850" s="24">
        <f>IF(AND(游戏总表!I1850&gt;0,游戏总表!R1850="全年龄"),LOG(游戏总表!I1850,10),"")</f>
        <v>2.9694159123539809</v>
      </c>
      <c r="AD1850" s="24" t="str">
        <f>IF(AND(游戏总表!I1850&gt;0,游戏总表!R1850="非全年龄"),LOG(游戏总表!I1850,10),"")</f>
        <v/>
      </c>
    </row>
    <row r="1851" spans="25:30">
      <c r="Y1851">
        <f>游戏总表!F1851</f>
        <v>43.07</v>
      </c>
      <c r="Z1851" s="24">
        <f>IF(游戏总表!I1851&gt;0,LOG(游戏总表!I1851,10),"")</f>
        <v>3.5354207180561734</v>
      </c>
      <c r="AA1851" s="24">
        <f>IF(AND(游戏总表!I1851&gt;0,游戏总表!Q1851="高热度（&gt;198）"),LOG(游戏总表!I1851,10),"")</f>
        <v>3.5354207180561734</v>
      </c>
      <c r="AB1851" s="24" t="str">
        <f>IF(AND(游戏总表!I1851&gt;0,游戏总表!Q1851="低热度（≤198）"),LOG(游戏总表!I1851,10),"")</f>
        <v/>
      </c>
      <c r="AC1851" s="24">
        <f>IF(AND(游戏总表!I1851&gt;0,游戏总表!R1851="全年龄"),LOG(游戏总表!I1851,10),"")</f>
        <v>3.5354207180561734</v>
      </c>
      <c r="AD1851" s="24" t="str">
        <f>IF(AND(游戏总表!I1851&gt;0,游戏总表!R1851="非全年龄"),LOG(游戏总表!I1851,10),"")</f>
        <v/>
      </c>
    </row>
    <row r="1852" spans="25:30">
      <c r="Y1852">
        <f>游戏总表!F1852</f>
        <v>43.04</v>
      </c>
      <c r="Z1852" s="24">
        <f>IF(游戏总表!I1852&gt;0,LOG(游戏总表!I1852,10),"")</f>
        <v>0</v>
      </c>
      <c r="AA1852" s="24" t="str">
        <f>IF(AND(游戏总表!I1852&gt;0,游戏总表!Q1852="高热度（&gt;198）"),LOG(游戏总表!I1852,10),"")</f>
        <v/>
      </c>
      <c r="AB1852" s="24">
        <f>IF(AND(游戏总表!I1852&gt;0,游戏总表!Q1852="低热度（≤198）"),LOG(游戏总表!I1852,10),"")</f>
        <v>0</v>
      </c>
      <c r="AC1852" s="24">
        <f>IF(AND(游戏总表!I1852&gt;0,游戏总表!R1852="全年龄"),LOG(游戏总表!I1852,10),"")</f>
        <v>0</v>
      </c>
      <c r="AD1852" s="24" t="str">
        <f>IF(AND(游戏总表!I1852&gt;0,游戏总表!R1852="非全年龄"),LOG(游戏总表!I1852,10),"")</f>
        <v/>
      </c>
    </row>
    <row r="1853" spans="25:30">
      <c r="Y1853">
        <f>游戏总表!F1853</f>
        <v>43.04</v>
      </c>
      <c r="Z1853" s="24">
        <f>IF(游戏总表!I1853&gt;0,LOG(游戏总表!I1853,10),"")</f>
        <v>2.8208579894396997</v>
      </c>
      <c r="AA1853" s="24" t="str">
        <f>IF(AND(游戏总表!I1853&gt;0,游戏总表!Q1853="高热度（&gt;198）"),LOG(游戏总表!I1853,10),"")</f>
        <v/>
      </c>
      <c r="AB1853" s="24">
        <f>IF(AND(游戏总表!I1853&gt;0,游戏总表!Q1853="低热度（≤198）"),LOG(游戏总表!I1853,10),"")</f>
        <v>2.8208579894396997</v>
      </c>
      <c r="AC1853" s="24">
        <f>IF(AND(游戏总表!I1853&gt;0,游戏总表!R1853="全年龄"),LOG(游戏总表!I1853,10),"")</f>
        <v>2.8208579894396997</v>
      </c>
      <c r="AD1853" s="24" t="str">
        <f>IF(AND(游戏总表!I1853&gt;0,游戏总表!R1853="非全年龄"),LOG(游戏总表!I1853,10),"")</f>
        <v/>
      </c>
    </row>
    <row r="1854" spans="25:30">
      <c r="Y1854">
        <f>游戏总表!F1854</f>
        <v>43.04</v>
      </c>
      <c r="Z1854" s="24">
        <f>IF(游戏总表!I1854&gt;0,LOG(游戏总表!I1854,10),"")</f>
        <v>3.7933712489189553</v>
      </c>
      <c r="AA1854" s="24">
        <f>IF(AND(游戏总表!I1854&gt;0,游戏总表!Q1854="高热度（&gt;198）"),LOG(游戏总表!I1854,10),"")</f>
        <v>3.7933712489189553</v>
      </c>
      <c r="AB1854" s="24" t="str">
        <f>IF(AND(游戏总表!I1854&gt;0,游戏总表!Q1854="低热度（≤198）"),LOG(游戏总表!I1854,10),"")</f>
        <v/>
      </c>
      <c r="AC1854" s="24">
        <f>IF(AND(游戏总表!I1854&gt;0,游戏总表!R1854="全年龄"),LOG(游戏总表!I1854,10),"")</f>
        <v>3.7933712489189553</v>
      </c>
      <c r="AD1854" s="24" t="str">
        <f>IF(AND(游戏总表!I1854&gt;0,游戏总表!R1854="非全年龄"),LOG(游戏总表!I1854,10),"")</f>
        <v/>
      </c>
    </row>
    <row r="1855" spans="25:30">
      <c r="Y1855">
        <f>游戏总表!F1855</f>
        <v>43.01</v>
      </c>
      <c r="Z1855" s="24">
        <f>IF(游戏总表!I1855&gt;0,LOG(游戏总表!I1855,10),"")</f>
        <v>3.2819419334408244</v>
      </c>
      <c r="AA1855" s="24" t="str">
        <f>IF(AND(游戏总表!I1855&gt;0,游戏总表!Q1855="高热度（&gt;198）"),LOG(游戏总表!I1855,10),"")</f>
        <v/>
      </c>
      <c r="AB1855" s="24">
        <f>IF(AND(游戏总表!I1855&gt;0,游戏总表!Q1855="低热度（≤198）"),LOG(游戏总表!I1855,10),"")</f>
        <v>3.2819419334408244</v>
      </c>
      <c r="AC1855" s="24" t="str">
        <f>IF(AND(游戏总表!I1855&gt;0,游戏总表!R1855="全年龄"),LOG(游戏总表!I1855,10),"")</f>
        <v/>
      </c>
      <c r="AD1855" s="24">
        <f>IF(AND(游戏总表!I1855&gt;0,游戏总表!R1855="非全年龄"),LOG(游戏总表!I1855,10),"")</f>
        <v>3.2819419334408244</v>
      </c>
    </row>
    <row r="1856" spans="25:30">
      <c r="Y1856">
        <f>游戏总表!F1856</f>
        <v>42.97</v>
      </c>
      <c r="Z1856" s="24">
        <f>IF(游戏总表!I1856&gt;0,LOG(游戏总表!I1856,10),"")</f>
        <v>2.2041199826559246</v>
      </c>
      <c r="AA1856" s="24" t="str">
        <f>IF(AND(游戏总表!I1856&gt;0,游戏总表!Q1856="高热度（&gt;198）"),LOG(游戏总表!I1856,10),"")</f>
        <v/>
      </c>
      <c r="AB1856" s="24">
        <f>IF(AND(游戏总表!I1856&gt;0,游戏总表!Q1856="低热度（≤198）"),LOG(游戏总表!I1856,10),"")</f>
        <v>2.2041199826559246</v>
      </c>
      <c r="AC1856" s="24" t="str">
        <f>IF(AND(游戏总表!I1856&gt;0,游戏总表!R1856="全年龄"),LOG(游戏总表!I1856,10),"")</f>
        <v/>
      </c>
      <c r="AD1856" s="24">
        <f>IF(AND(游戏总表!I1856&gt;0,游戏总表!R1856="非全年龄"),LOG(游戏总表!I1856,10),"")</f>
        <v>2.2041199826559246</v>
      </c>
    </row>
    <row r="1857" spans="25:30">
      <c r="Y1857">
        <f>游戏总表!F1857</f>
        <v>42.94</v>
      </c>
      <c r="Z1857" s="24">
        <f>IF(游戏总表!I1857&gt;0,LOG(游戏总表!I1857,10),"")</f>
        <v>5.4925732250349935</v>
      </c>
      <c r="AA1857" s="24">
        <f>IF(AND(游戏总表!I1857&gt;0,游戏总表!Q1857="高热度（&gt;198）"),LOG(游戏总表!I1857,10),"")</f>
        <v>5.4925732250349935</v>
      </c>
      <c r="AB1857" s="24" t="str">
        <f>IF(AND(游戏总表!I1857&gt;0,游戏总表!Q1857="低热度（≤198）"),LOG(游戏总表!I1857,10),"")</f>
        <v/>
      </c>
      <c r="AC1857" s="24">
        <f>IF(AND(游戏总表!I1857&gt;0,游戏总表!R1857="全年龄"),LOG(游戏总表!I1857,10),"")</f>
        <v>5.4925732250349935</v>
      </c>
      <c r="AD1857" s="24" t="str">
        <f>IF(AND(游戏总表!I1857&gt;0,游戏总表!R1857="非全年龄"),LOG(游戏总表!I1857,10),"")</f>
        <v/>
      </c>
    </row>
    <row r="1858" spans="25:30">
      <c r="Y1858">
        <f>游戏总表!F1858</f>
        <v>42.91</v>
      </c>
      <c r="Z1858" s="24">
        <f>IF(游戏总表!I1858&gt;0,LOG(游戏总表!I1858,10),"")</f>
        <v>4.0109356647043848</v>
      </c>
      <c r="AA1858" s="24">
        <f>IF(AND(游戏总表!I1858&gt;0,游戏总表!Q1858="高热度（&gt;198）"),LOG(游戏总表!I1858,10),"")</f>
        <v>4.0109356647043848</v>
      </c>
      <c r="AB1858" s="24" t="str">
        <f>IF(AND(游戏总表!I1858&gt;0,游戏总表!Q1858="低热度（≤198）"),LOG(游戏总表!I1858,10),"")</f>
        <v/>
      </c>
      <c r="AC1858" s="24" t="str">
        <f>IF(AND(游戏总表!I1858&gt;0,游戏总表!R1858="全年龄"),LOG(游戏总表!I1858,10),"")</f>
        <v/>
      </c>
      <c r="AD1858" s="24">
        <f>IF(AND(游戏总表!I1858&gt;0,游戏总表!R1858="非全年龄"),LOG(游戏总表!I1858,10),"")</f>
        <v>4.0109356647043848</v>
      </c>
    </row>
    <row r="1859" spans="25:30">
      <c r="Y1859">
        <f>游戏总表!F1859</f>
        <v>42.91</v>
      </c>
      <c r="Z1859" s="24">
        <f>IF(游戏总表!I1859&gt;0,LOG(游戏总表!I1859,10),"")</f>
        <v>3.9774949690730357</v>
      </c>
      <c r="AA1859" s="24">
        <f>IF(AND(游戏总表!I1859&gt;0,游戏总表!Q1859="高热度（&gt;198）"),LOG(游戏总表!I1859,10),"")</f>
        <v>3.9774949690730357</v>
      </c>
      <c r="AB1859" s="24" t="str">
        <f>IF(AND(游戏总表!I1859&gt;0,游戏总表!Q1859="低热度（≤198）"),LOG(游戏总表!I1859,10),"")</f>
        <v/>
      </c>
      <c r="AC1859" s="24" t="str">
        <f>IF(AND(游戏总表!I1859&gt;0,游戏总表!R1859="全年龄"),LOG(游戏总表!I1859,10),"")</f>
        <v/>
      </c>
      <c r="AD1859" s="24">
        <f>IF(AND(游戏总表!I1859&gt;0,游戏总表!R1859="非全年龄"),LOG(游戏总表!I1859,10),"")</f>
        <v>3.9774949690730357</v>
      </c>
    </row>
    <row r="1860" spans="25:30">
      <c r="Y1860">
        <f>游戏总表!F1860</f>
        <v>42.87</v>
      </c>
      <c r="Z1860" s="24">
        <f>IF(游戏总表!I1860&gt;0,LOG(游戏总表!I1860,10),"")</f>
        <v>4.7614617361777585</v>
      </c>
      <c r="AA1860" s="24">
        <f>IF(AND(游戏总表!I1860&gt;0,游戏总表!Q1860="高热度（&gt;198）"),LOG(游戏总表!I1860,10),"")</f>
        <v>4.7614617361777585</v>
      </c>
      <c r="AB1860" s="24" t="str">
        <f>IF(AND(游戏总表!I1860&gt;0,游戏总表!Q1860="低热度（≤198）"),LOG(游戏总表!I1860,10),"")</f>
        <v/>
      </c>
      <c r="AC1860" s="24">
        <f>IF(AND(游戏总表!I1860&gt;0,游戏总表!R1860="全年龄"),LOG(游戏总表!I1860,10),"")</f>
        <v>4.7614617361777585</v>
      </c>
      <c r="AD1860" s="24" t="str">
        <f>IF(AND(游戏总表!I1860&gt;0,游戏总表!R1860="非全年龄"),LOG(游戏总表!I1860,10),"")</f>
        <v/>
      </c>
    </row>
    <row r="1861" spans="25:30">
      <c r="Y1861">
        <f>游戏总表!F1861</f>
        <v>42.84</v>
      </c>
      <c r="Z1861" s="24">
        <f>IF(游戏总表!I1861&gt;0,LOG(游戏总表!I1861,10),"")</f>
        <v>3.2156375634350614</v>
      </c>
      <c r="AA1861" s="24" t="str">
        <f>IF(AND(游戏总表!I1861&gt;0,游戏总表!Q1861="高热度（&gt;198）"),LOG(游戏总表!I1861,10),"")</f>
        <v/>
      </c>
      <c r="AB1861" s="24">
        <f>IF(AND(游戏总表!I1861&gt;0,游戏总表!Q1861="低热度（≤198）"),LOG(游戏总表!I1861,10),"")</f>
        <v>3.2156375634350614</v>
      </c>
      <c r="AC1861" s="24">
        <f>IF(AND(游戏总表!I1861&gt;0,游戏总表!R1861="全年龄"),LOG(游戏总表!I1861,10),"")</f>
        <v>3.2156375634350614</v>
      </c>
      <c r="AD1861" s="24" t="str">
        <f>IF(AND(游戏总表!I1861&gt;0,游戏总表!R1861="非全年龄"),LOG(游戏总表!I1861,10),"")</f>
        <v/>
      </c>
    </row>
    <row r="1862" spans="25:30">
      <c r="Y1862">
        <f>游戏总表!F1862</f>
        <v>42.81</v>
      </c>
      <c r="Z1862" s="24">
        <f>IF(游戏总表!I1862&gt;0,LOG(游戏总表!I1862,10),"")</f>
        <v>2.7234556720351857</v>
      </c>
      <c r="AA1862" s="24" t="str">
        <f>IF(AND(游戏总表!I1862&gt;0,游戏总表!Q1862="高热度（&gt;198）"),LOG(游戏总表!I1862,10),"")</f>
        <v/>
      </c>
      <c r="AB1862" s="24">
        <f>IF(AND(游戏总表!I1862&gt;0,游戏总表!Q1862="低热度（≤198）"),LOG(游戏总表!I1862,10),"")</f>
        <v>2.7234556720351857</v>
      </c>
      <c r="AC1862" s="24" t="str">
        <f>IF(AND(游戏总表!I1862&gt;0,游戏总表!R1862="全年龄"),LOG(游戏总表!I1862,10),"")</f>
        <v/>
      </c>
      <c r="AD1862" s="24">
        <f>IF(AND(游戏总表!I1862&gt;0,游戏总表!R1862="非全年龄"),LOG(游戏总表!I1862,10),"")</f>
        <v>2.7234556720351857</v>
      </c>
    </row>
    <row r="1863" spans="25:30">
      <c r="Y1863">
        <f>游戏总表!F1863</f>
        <v>42.68</v>
      </c>
      <c r="Z1863" s="24" t="str">
        <f>IF(游戏总表!I1863&gt;0,LOG(游戏总表!I1863,10),"")</f>
        <v/>
      </c>
      <c r="AA1863" s="24" t="str">
        <f>IF(AND(游戏总表!I1863&gt;0,游戏总表!Q1863="高热度（&gt;198）"),LOG(游戏总表!I1863,10),"")</f>
        <v/>
      </c>
      <c r="AB1863" s="24" t="str">
        <f>IF(AND(游戏总表!I1863&gt;0,游戏总表!Q1863="低热度（≤198）"),LOG(游戏总表!I1863,10),"")</f>
        <v/>
      </c>
      <c r="AC1863" s="24" t="str">
        <f>IF(AND(游戏总表!I1863&gt;0,游戏总表!R1863="全年龄"),LOG(游戏总表!I1863,10),"")</f>
        <v/>
      </c>
      <c r="AD1863" s="24" t="str">
        <f>IF(AND(游戏总表!I1863&gt;0,游戏总表!R1863="非全年龄"),LOG(游戏总表!I1863,10),"")</f>
        <v/>
      </c>
    </row>
    <row r="1864" spans="25:30">
      <c r="Y1864">
        <f>游戏总表!F1864</f>
        <v>42.68</v>
      </c>
      <c r="Z1864" s="24">
        <f>IF(游戏总表!I1864&gt;0,LOG(游戏总表!I1864,10),"")</f>
        <v>2.1367205671564067</v>
      </c>
      <c r="AA1864" s="24" t="str">
        <f>IF(AND(游戏总表!I1864&gt;0,游戏总表!Q1864="高热度（&gt;198）"),LOG(游戏总表!I1864,10),"")</f>
        <v/>
      </c>
      <c r="AB1864" s="24">
        <f>IF(AND(游戏总表!I1864&gt;0,游戏总表!Q1864="低热度（≤198）"),LOG(游戏总表!I1864,10),"")</f>
        <v>2.1367205671564067</v>
      </c>
      <c r="AC1864" s="24" t="str">
        <f>IF(AND(游戏总表!I1864&gt;0,游戏总表!R1864="全年龄"),LOG(游戏总表!I1864,10),"")</f>
        <v/>
      </c>
      <c r="AD1864" s="24">
        <f>IF(AND(游戏总表!I1864&gt;0,游戏总表!R1864="非全年龄"),LOG(游戏总表!I1864,10),"")</f>
        <v>2.1367205671564067</v>
      </c>
    </row>
    <row r="1865" spans="25:30">
      <c r="Y1865">
        <f>游戏总表!F1865</f>
        <v>42.61</v>
      </c>
      <c r="Z1865" s="24">
        <f>IF(游戏总表!I1865&gt;0,LOG(游戏总表!I1865,10),"")</f>
        <v>2.6127838567197355</v>
      </c>
      <c r="AA1865" s="24" t="str">
        <f>IF(AND(游戏总表!I1865&gt;0,游戏总表!Q1865="高热度（&gt;198）"),LOG(游戏总表!I1865,10),"")</f>
        <v/>
      </c>
      <c r="AB1865" s="24">
        <f>IF(AND(游戏总表!I1865&gt;0,游戏总表!Q1865="低热度（≤198）"),LOG(游戏总表!I1865,10),"")</f>
        <v>2.6127838567197355</v>
      </c>
      <c r="AC1865" s="24">
        <f>IF(AND(游戏总表!I1865&gt;0,游戏总表!R1865="全年龄"),LOG(游戏总表!I1865,10),"")</f>
        <v>2.6127838567197355</v>
      </c>
      <c r="AD1865" s="24" t="str">
        <f>IF(AND(游戏总表!I1865&gt;0,游戏总表!R1865="非全年龄"),LOG(游戏总表!I1865,10),"")</f>
        <v/>
      </c>
    </row>
    <row r="1866" spans="25:30">
      <c r="Y1866">
        <f>游戏总表!F1866</f>
        <v>42.61</v>
      </c>
      <c r="Z1866" s="24">
        <f>IF(游戏总表!I1866&gt;0,LOG(游戏总表!I1866,10),"")</f>
        <v>1.9956351945975497</v>
      </c>
      <c r="AA1866" s="24" t="str">
        <f>IF(AND(游戏总表!I1866&gt;0,游戏总表!Q1866="高热度（&gt;198）"),LOG(游戏总表!I1866,10),"")</f>
        <v/>
      </c>
      <c r="AB1866" s="24">
        <f>IF(AND(游戏总表!I1866&gt;0,游戏总表!Q1866="低热度（≤198）"),LOG(游戏总表!I1866,10),"")</f>
        <v>1.9956351945975497</v>
      </c>
      <c r="AC1866" s="24">
        <f>IF(AND(游戏总表!I1866&gt;0,游戏总表!R1866="全年龄"),LOG(游戏总表!I1866,10),"")</f>
        <v>1.9956351945975497</v>
      </c>
      <c r="AD1866" s="24" t="str">
        <f>IF(AND(游戏总表!I1866&gt;0,游戏总表!R1866="非全年龄"),LOG(游戏总表!I1866,10),"")</f>
        <v/>
      </c>
    </row>
    <row r="1867" spans="25:30">
      <c r="Y1867">
        <f>游戏总表!F1867</f>
        <v>42.61</v>
      </c>
      <c r="Z1867" s="24">
        <f>IF(游戏总表!I1867&gt;0,LOG(游戏总表!I1867,10),"")</f>
        <v>4.0951693514317551</v>
      </c>
      <c r="AA1867" s="24" t="str">
        <f>IF(AND(游戏总表!I1867&gt;0,游戏总表!Q1867="高热度（&gt;198）"),LOG(游戏总表!I1867,10),"")</f>
        <v/>
      </c>
      <c r="AB1867" s="24">
        <f>IF(AND(游戏总表!I1867&gt;0,游戏总表!Q1867="低热度（≤198）"),LOG(游戏总表!I1867,10),"")</f>
        <v>4.0951693514317551</v>
      </c>
      <c r="AC1867" s="24">
        <f>IF(AND(游戏总表!I1867&gt;0,游戏总表!R1867="全年龄"),LOG(游戏总表!I1867,10),"")</f>
        <v>4.0951693514317551</v>
      </c>
      <c r="AD1867" s="24" t="str">
        <f>IF(AND(游戏总表!I1867&gt;0,游戏总表!R1867="非全年龄"),LOG(游戏总表!I1867,10),"")</f>
        <v/>
      </c>
    </row>
    <row r="1868" spans="25:30">
      <c r="Y1868">
        <f>游戏总表!F1868</f>
        <v>42.61</v>
      </c>
      <c r="Z1868" s="24">
        <f>IF(游戏总表!I1868&gt;0,LOG(游戏总表!I1868,10),"")</f>
        <v>3.8504624327615158</v>
      </c>
      <c r="AA1868" s="24">
        <f>IF(AND(游戏总表!I1868&gt;0,游戏总表!Q1868="高热度（&gt;198）"),LOG(游戏总表!I1868,10),"")</f>
        <v>3.8504624327615158</v>
      </c>
      <c r="AB1868" s="24" t="str">
        <f>IF(AND(游戏总表!I1868&gt;0,游戏总表!Q1868="低热度（≤198）"),LOG(游戏总表!I1868,10),"")</f>
        <v/>
      </c>
      <c r="AC1868" s="24">
        <f>IF(AND(游戏总表!I1868&gt;0,游戏总表!R1868="全年龄"),LOG(游戏总表!I1868,10),"")</f>
        <v>3.8504624327615158</v>
      </c>
      <c r="AD1868" s="24" t="str">
        <f>IF(AND(游戏总表!I1868&gt;0,游戏总表!R1868="非全年龄"),LOG(游戏总表!I1868,10),"")</f>
        <v/>
      </c>
    </row>
    <row r="1869" spans="25:30">
      <c r="Y1869">
        <f>游戏总表!F1869</f>
        <v>42.61</v>
      </c>
      <c r="Z1869" s="24">
        <f>IF(游戏总表!I1869&gt;0,LOG(游戏总表!I1869,10),"")</f>
        <v>2.2600713879850747</v>
      </c>
      <c r="AA1869" s="24" t="str">
        <f>IF(AND(游戏总表!I1869&gt;0,游戏总表!Q1869="高热度（&gt;198）"),LOG(游戏总表!I1869,10),"")</f>
        <v/>
      </c>
      <c r="AB1869" s="24">
        <f>IF(AND(游戏总表!I1869&gt;0,游戏总表!Q1869="低热度（≤198）"),LOG(游戏总表!I1869,10),"")</f>
        <v>2.2600713879850747</v>
      </c>
      <c r="AC1869" s="24">
        <f>IF(AND(游戏总表!I1869&gt;0,游戏总表!R1869="全年龄"),LOG(游戏总表!I1869,10),"")</f>
        <v>2.2600713879850747</v>
      </c>
      <c r="AD1869" s="24" t="str">
        <f>IF(AND(游戏总表!I1869&gt;0,游戏总表!R1869="非全年龄"),LOG(游戏总表!I1869,10),"")</f>
        <v/>
      </c>
    </row>
    <row r="1870" spans="25:30">
      <c r="Y1870">
        <f>游戏总表!F1870</f>
        <v>42.61</v>
      </c>
      <c r="Z1870" s="24">
        <f>IF(游戏总表!I1870&gt;0,LOG(游戏总表!I1870,10),"")</f>
        <v>3.1258064581395266</v>
      </c>
      <c r="AA1870" s="24" t="str">
        <f>IF(AND(游戏总表!I1870&gt;0,游戏总表!Q1870="高热度（&gt;198）"),LOG(游戏总表!I1870,10),"")</f>
        <v/>
      </c>
      <c r="AB1870" s="24">
        <f>IF(AND(游戏总表!I1870&gt;0,游戏总表!Q1870="低热度（≤198）"),LOG(游戏总表!I1870,10),"")</f>
        <v>3.1258064581395266</v>
      </c>
      <c r="AC1870" s="24">
        <f>IF(AND(游戏总表!I1870&gt;0,游戏总表!R1870="全年龄"),LOG(游戏总表!I1870,10),"")</f>
        <v>3.1258064581395266</v>
      </c>
      <c r="AD1870" s="24" t="str">
        <f>IF(AND(游戏总表!I1870&gt;0,游戏总表!R1870="非全年龄"),LOG(游戏总表!I1870,10),"")</f>
        <v/>
      </c>
    </row>
    <row r="1871" spans="25:30">
      <c r="Y1871">
        <f>游戏总表!F1871</f>
        <v>42.61</v>
      </c>
      <c r="Z1871" s="24">
        <f>IF(游戏总表!I1871&gt;0,LOG(游戏总表!I1871,10),"")</f>
        <v>2.8407332346118066</v>
      </c>
      <c r="AA1871" s="24" t="str">
        <f>IF(AND(游戏总表!I1871&gt;0,游戏总表!Q1871="高热度（&gt;198）"),LOG(游戏总表!I1871,10),"")</f>
        <v/>
      </c>
      <c r="AB1871" s="24">
        <f>IF(AND(游戏总表!I1871&gt;0,游戏总表!Q1871="低热度（≤198）"),LOG(游戏总表!I1871,10),"")</f>
        <v>2.8407332346118066</v>
      </c>
      <c r="AC1871" s="24">
        <f>IF(AND(游戏总表!I1871&gt;0,游戏总表!R1871="全年龄"),LOG(游戏总表!I1871,10),"")</f>
        <v>2.8407332346118066</v>
      </c>
      <c r="AD1871" s="24" t="str">
        <f>IF(AND(游戏总表!I1871&gt;0,游戏总表!R1871="非全年龄"),LOG(游戏总表!I1871,10),"")</f>
        <v/>
      </c>
    </row>
    <row r="1872" spans="25:30">
      <c r="Y1872">
        <f>游戏总表!F1872</f>
        <v>42.58</v>
      </c>
      <c r="Z1872" s="24">
        <f>IF(游戏总表!I1872&gt;0,LOG(游戏总表!I1872,10),"")</f>
        <v>2.8909795969896885</v>
      </c>
      <c r="AA1872" s="24" t="str">
        <f>IF(AND(游戏总表!I1872&gt;0,游戏总表!Q1872="高热度（&gt;198）"),LOG(游戏总表!I1872,10),"")</f>
        <v/>
      </c>
      <c r="AB1872" s="24">
        <f>IF(AND(游戏总表!I1872&gt;0,游戏总表!Q1872="低热度（≤198）"),LOG(游戏总表!I1872,10),"")</f>
        <v>2.8909795969896885</v>
      </c>
      <c r="AC1872" s="24">
        <f>IF(AND(游戏总表!I1872&gt;0,游戏总表!R1872="全年龄"),LOG(游戏总表!I1872,10),"")</f>
        <v>2.8909795969896885</v>
      </c>
      <c r="AD1872" s="24" t="str">
        <f>IF(AND(游戏总表!I1872&gt;0,游戏总表!R1872="非全年龄"),LOG(游戏总表!I1872,10),"")</f>
        <v/>
      </c>
    </row>
    <row r="1873" spans="25:30">
      <c r="Y1873">
        <f>游戏总表!F1873</f>
        <v>42.58</v>
      </c>
      <c r="Z1873" s="24">
        <f>IF(游戏总表!I1873&gt;0,LOG(游戏总表!I1873,10),"")</f>
        <v>3.6108730003800509</v>
      </c>
      <c r="AA1873" s="24" t="str">
        <f>IF(AND(游戏总表!I1873&gt;0,游戏总表!Q1873="高热度（&gt;198）"),LOG(游戏总表!I1873,10),"")</f>
        <v/>
      </c>
      <c r="AB1873" s="24">
        <f>IF(AND(游戏总表!I1873&gt;0,游戏总表!Q1873="低热度（≤198）"),LOG(游戏总表!I1873,10),"")</f>
        <v>3.6108730003800509</v>
      </c>
      <c r="AC1873" s="24">
        <f>IF(AND(游戏总表!I1873&gt;0,游戏总表!R1873="全年龄"),LOG(游戏总表!I1873,10),"")</f>
        <v>3.6108730003800509</v>
      </c>
      <c r="AD1873" s="24" t="str">
        <f>IF(AND(游戏总表!I1873&gt;0,游戏总表!R1873="非全年龄"),LOG(游戏总表!I1873,10),"")</f>
        <v/>
      </c>
    </row>
    <row r="1874" spans="25:30">
      <c r="Y1874">
        <f>游戏总表!F1874</f>
        <v>42.58</v>
      </c>
      <c r="Z1874" s="24">
        <f>IF(游戏总表!I1874&gt;0,LOG(游戏总表!I1874,10),"")</f>
        <v>3.1763806922432698</v>
      </c>
      <c r="AA1874" s="24" t="str">
        <f>IF(AND(游戏总表!I1874&gt;0,游戏总表!Q1874="高热度（&gt;198）"),LOG(游戏总表!I1874,10),"")</f>
        <v/>
      </c>
      <c r="AB1874" s="24">
        <f>IF(AND(游戏总表!I1874&gt;0,游戏总表!Q1874="低热度（≤198）"),LOG(游戏总表!I1874,10),"")</f>
        <v>3.1763806922432698</v>
      </c>
      <c r="AC1874" s="24">
        <f>IF(AND(游戏总表!I1874&gt;0,游戏总表!R1874="全年龄"),LOG(游戏总表!I1874,10),"")</f>
        <v>3.1763806922432698</v>
      </c>
      <c r="AD1874" s="24" t="str">
        <f>IF(AND(游戏总表!I1874&gt;0,游戏总表!R1874="非全年龄"),LOG(游戏总表!I1874,10),"")</f>
        <v/>
      </c>
    </row>
    <row r="1875" spans="25:30">
      <c r="Y1875">
        <f>游戏总表!F1875</f>
        <v>42.58</v>
      </c>
      <c r="Z1875" s="24">
        <f>IF(游戏总表!I1875&gt;0,LOG(游戏总表!I1875,10),"")</f>
        <v>3.0648322197385736</v>
      </c>
      <c r="AA1875" s="24" t="str">
        <f>IF(AND(游戏总表!I1875&gt;0,游戏总表!Q1875="高热度（&gt;198）"),LOG(游戏总表!I1875,10),"")</f>
        <v/>
      </c>
      <c r="AB1875" s="24">
        <f>IF(AND(游戏总表!I1875&gt;0,游戏总表!Q1875="低热度（≤198）"),LOG(游戏总表!I1875,10),"")</f>
        <v>3.0648322197385736</v>
      </c>
      <c r="AC1875" s="24">
        <f>IF(AND(游戏总表!I1875&gt;0,游戏总表!R1875="全年龄"),LOG(游戏总表!I1875,10),"")</f>
        <v>3.0648322197385736</v>
      </c>
      <c r="AD1875" s="24" t="str">
        <f>IF(AND(游戏总表!I1875&gt;0,游戏总表!R1875="非全年龄"),LOG(游戏总表!I1875,10),"")</f>
        <v/>
      </c>
    </row>
    <row r="1876" spans="25:30">
      <c r="Y1876">
        <f>游戏总表!F1876</f>
        <v>42.58</v>
      </c>
      <c r="Z1876" s="24">
        <f>IF(游戏总表!I1876&gt;0,LOG(游戏总表!I1876,10),"")</f>
        <v>3.3230457354817013</v>
      </c>
      <c r="AA1876" s="24" t="str">
        <f>IF(AND(游戏总表!I1876&gt;0,游戏总表!Q1876="高热度（&gt;198）"),LOG(游戏总表!I1876,10),"")</f>
        <v/>
      </c>
      <c r="AB1876" s="24">
        <f>IF(AND(游戏总表!I1876&gt;0,游戏总表!Q1876="低热度（≤198）"),LOG(游戏总表!I1876,10),"")</f>
        <v>3.3230457354817013</v>
      </c>
      <c r="AC1876" s="24">
        <f>IF(AND(游戏总表!I1876&gt;0,游戏总表!R1876="全年龄"),LOG(游戏总表!I1876,10),"")</f>
        <v>3.3230457354817013</v>
      </c>
      <c r="AD1876" s="24" t="str">
        <f>IF(AND(游戏总表!I1876&gt;0,游戏总表!R1876="非全年龄"),LOG(游戏总表!I1876,10),"")</f>
        <v/>
      </c>
    </row>
    <row r="1877" spans="25:30">
      <c r="Y1877">
        <f>游戏总表!F1877</f>
        <v>42.58</v>
      </c>
      <c r="Z1877" s="24">
        <f>IF(游戏总表!I1877&gt;0,LOG(游戏总表!I1877,10),"")</f>
        <v>2.9735896234272565</v>
      </c>
      <c r="AA1877" s="24" t="str">
        <f>IF(AND(游戏总表!I1877&gt;0,游戏总表!Q1877="高热度（&gt;198）"),LOG(游戏总表!I1877,10),"")</f>
        <v/>
      </c>
      <c r="AB1877" s="24">
        <f>IF(AND(游戏总表!I1877&gt;0,游戏总表!Q1877="低热度（≤198）"),LOG(游戏总表!I1877,10),"")</f>
        <v>2.9735896234272565</v>
      </c>
      <c r="AC1877" s="24">
        <f>IF(AND(游戏总表!I1877&gt;0,游戏总表!R1877="全年龄"),LOG(游戏总表!I1877,10),"")</f>
        <v>2.9735896234272565</v>
      </c>
      <c r="AD1877" s="24" t="str">
        <f>IF(AND(游戏总表!I1877&gt;0,游戏总表!R1877="非全年龄"),LOG(游戏总表!I1877,10),"")</f>
        <v/>
      </c>
    </row>
    <row r="1878" spans="25:30">
      <c r="Y1878">
        <f>游戏总表!F1878</f>
        <v>42.55</v>
      </c>
      <c r="Z1878" s="24">
        <f>IF(游戏总表!I1878&gt;0,LOG(游戏总表!I1878,10),"")</f>
        <v>4.0504570947857301</v>
      </c>
      <c r="AA1878" s="24" t="str">
        <f>IF(AND(游戏总表!I1878&gt;0,游戏总表!Q1878="高热度（&gt;198）"),LOG(游戏总表!I1878,10),"")</f>
        <v/>
      </c>
      <c r="AB1878" s="24">
        <f>IF(AND(游戏总表!I1878&gt;0,游戏总表!Q1878="低热度（≤198）"),LOG(游戏总表!I1878,10),"")</f>
        <v>4.0504570947857301</v>
      </c>
      <c r="AC1878" s="24" t="str">
        <f>IF(AND(游戏总表!I1878&gt;0,游戏总表!R1878="全年龄"),LOG(游戏总表!I1878,10),"")</f>
        <v/>
      </c>
      <c r="AD1878" s="24">
        <f>IF(AND(游戏总表!I1878&gt;0,游戏总表!R1878="非全年龄"),LOG(游戏总表!I1878,10),"")</f>
        <v>4.0504570947857301</v>
      </c>
    </row>
    <row r="1879" spans="25:30">
      <c r="Y1879">
        <f>游戏总表!F1879</f>
        <v>42.48</v>
      </c>
      <c r="Z1879" s="24">
        <f>IF(游戏总表!I1879&gt;0,LOG(游戏总表!I1879,10),"")</f>
        <v>4.5551670265494488</v>
      </c>
      <c r="AA1879" s="24">
        <f>IF(AND(游戏总表!I1879&gt;0,游戏总表!Q1879="高热度（&gt;198）"),LOG(游戏总表!I1879,10),"")</f>
        <v>4.5551670265494488</v>
      </c>
      <c r="AB1879" s="24" t="str">
        <f>IF(AND(游戏总表!I1879&gt;0,游戏总表!Q1879="低热度（≤198）"),LOG(游戏总表!I1879,10),"")</f>
        <v/>
      </c>
      <c r="AC1879" s="24">
        <f>IF(AND(游戏总表!I1879&gt;0,游戏总表!R1879="全年龄"),LOG(游戏总表!I1879,10),"")</f>
        <v>4.5551670265494488</v>
      </c>
      <c r="AD1879" s="24" t="str">
        <f>IF(AND(游戏总表!I1879&gt;0,游戏总表!R1879="非全年龄"),LOG(游戏总表!I1879,10),"")</f>
        <v/>
      </c>
    </row>
    <row r="1880" spans="25:30">
      <c r="Y1880">
        <f>游戏总表!F1880</f>
        <v>42.45</v>
      </c>
      <c r="Z1880" s="24">
        <f>IF(游戏总表!I1880&gt;0,LOG(游戏总表!I1880,10),"")</f>
        <v>1.4771212547196624</v>
      </c>
      <c r="AA1880" s="24" t="str">
        <f>IF(AND(游戏总表!I1880&gt;0,游戏总表!Q1880="高热度（&gt;198）"),LOG(游戏总表!I1880,10),"")</f>
        <v/>
      </c>
      <c r="AB1880" s="24">
        <f>IF(AND(游戏总表!I1880&gt;0,游戏总表!Q1880="低热度（≤198）"),LOG(游戏总表!I1880,10),"")</f>
        <v>1.4771212547196624</v>
      </c>
      <c r="AC1880" s="24">
        <f>IF(AND(游戏总表!I1880&gt;0,游戏总表!R1880="全年龄"),LOG(游戏总表!I1880,10),"")</f>
        <v>1.4771212547196624</v>
      </c>
      <c r="AD1880" s="24" t="str">
        <f>IF(AND(游戏总表!I1880&gt;0,游戏总表!R1880="非全年龄"),LOG(游戏总表!I1880,10),"")</f>
        <v/>
      </c>
    </row>
    <row r="1881" spans="25:30">
      <c r="Y1881">
        <f>游戏总表!F1881</f>
        <v>42.45</v>
      </c>
      <c r="Z1881" s="24">
        <f>IF(游戏总表!I1881&gt;0,LOG(游戏总表!I1881,10),"")</f>
        <v>3.3271545124094311</v>
      </c>
      <c r="AA1881" s="24" t="str">
        <f>IF(AND(游戏总表!I1881&gt;0,游戏总表!Q1881="高热度（&gt;198）"),LOG(游戏总表!I1881,10),"")</f>
        <v/>
      </c>
      <c r="AB1881" s="24">
        <f>IF(AND(游戏总表!I1881&gt;0,游戏总表!Q1881="低热度（≤198）"),LOG(游戏总表!I1881,10),"")</f>
        <v>3.3271545124094311</v>
      </c>
      <c r="AC1881" s="24">
        <f>IF(AND(游戏总表!I1881&gt;0,游戏总表!R1881="全年龄"),LOG(游戏总表!I1881,10),"")</f>
        <v>3.3271545124094311</v>
      </c>
      <c r="AD1881" s="24" t="str">
        <f>IF(AND(游戏总表!I1881&gt;0,游戏总表!R1881="非全年龄"),LOG(游戏总表!I1881,10),"")</f>
        <v/>
      </c>
    </row>
    <row r="1882" spans="25:30">
      <c r="Y1882">
        <f>游戏总表!F1882</f>
        <v>42.41</v>
      </c>
      <c r="Z1882" s="24">
        <f>IF(游戏总表!I1882&gt;0,LOG(游戏总表!I1882,10),"")</f>
        <v>2.5987905067631152</v>
      </c>
      <c r="AA1882" s="24" t="str">
        <f>IF(AND(游戏总表!I1882&gt;0,游戏总表!Q1882="高热度（&gt;198）"),LOG(游戏总表!I1882,10),"")</f>
        <v/>
      </c>
      <c r="AB1882" s="24">
        <f>IF(AND(游戏总表!I1882&gt;0,游戏总表!Q1882="低热度（≤198）"),LOG(游戏总表!I1882,10),"")</f>
        <v>2.5987905067631152</v>
      </c>
      <c r="AC1882" s="24">
        <f>IF(AND(游戏总表!I1882&gt;0,游戏总表!R1882="全年龄"),LOG(游戏总表!I1882,10),"")</f>
        <v>2.5987905067631152</v>
      </c>
      <c r="AD1882" s="24" t="str">
        <f>IF(AND(游戏总表!I1882&gt;0,游戏总表!R1882="非全年龄"),LOG(游戏总表!I1882,10),"")</f>
        <v/>
      </c>
    </row>
    <row r="1883" spans="25:30">
      <c r="Y1883">
        <f>游戏总表!F1883</f>
        <v>42.41</v>
      </c>
      <c r="Z1883" s="24">
        <f>IF(游戏总表!I1883&gt;0,LOG(游戏总表!I1883,10),"")</f>
        <v>1.9956351945975497</v>
      </c>
      <c r="AA1883" s="24" t="str">
        <f>IF(AND(游戏总表!I1883&gt;0,游戏总表!Q1883="高热度（&gt;198）"),LOG(游戏总表!I1883,10),"")</f>
        <v/>
      </c>
      <c r="AB1883" s="24">
        <f>IF(AND(游戏总表!I1883&gt;0,游戏总表!Q1883="低热度（≤198）"),LOG(游戏总表!I1883,10),"")</f>
        <v>1.9956351945975497</v>
      </c>
      <c r="AC1883" s="24">
        <f>IF(AND(游戏总表!I1883&gt;0,游戏总表!R1883="全年龄"),LOG(游戏总表!I1883,10),"")</f>
        <v>1.9956351945975497</v>
      </c>
      <c r="AD1883" s="24" t="str">
        <f>IF(AND(游戏总表!I1883&gt;0,游戏总表!R1883="非全年龄"),LOG(游戏总表!I1883,10),"")</f>
        <v/>
      </c>
    </row>
    <row r="1884" spans="25:30">
      <c r="Y1884">
        <f>游戏总表!F1884</f>
        <v>42.38</v>
      </c>
      <c r="Z1884" s="24">
        <f>IF(游戏总表!I1884&gt;0,LOG(游戏总表!I1884,10),"")</f>
        <v>3.7585334222372859</v>
      </c>
      <c r="AA1884" s="24" t="str">
        <f>IF(AND(游戏总表!I1884&gt;0,游戏总表!Q1884="高热度（&gt;198）"),LOG(游戏总表!I1884,10),"")</f>
        <v/>
      </c>
      <c r="AB1884" s="24">
        <f>IF(AND(游戏总表!I1884&gt;0,游戏总表!Q1884="低热度（≤198）"),LOG(游戏总表!I1884,10),"")</f>
        <v>3.7585334222372859</v>
      </c>
      <c r="AC1884" s="24">
        <f>IF(AND(游戏总表!I1884&gt;0,游戏总表!R1884="全年龄"),LOG(游戏总表!I1884,10),"")</f>
        <v>3.7585334222372859</v>
      </c>
      <c r="AD1884" s="24" t="str">
        <f>IF(AND(游戏总表!I1884&gt;0,游戏总表!R1884="非全年龄"),LOG(游戏总表!I1884,10),"")</f>
        <v/>
      </c>
    </row>
    <row r="1885" spans="25:30">
      <c r="Y1885">
        <f>游戏总表!F1885</f>
        <v>42.38</v>
      </c>
      <c r="Z1885" s="24">
        <f>IF(游戏总表!I1885&gt;0,LOG(游戏总表!I1885,10),"")</f>
        <v>1.301029995663981</v>
      </c>
      <c r="AA1885" s="24" t="str">
        <f>IF(AND(游戏总表!I1885&gt;0,游戏总表!Q1885="高热度（&gt;198）"),LOG(游戏总表!I1885,10),"")</f>
        <v/>
      </c>
      <c r="AB1885" s="24">
        <f>IF(AND(游戏总表!I1885&gt;0,游戏总表!Q1885="低热度（≤198）"),LOG(游戏总表!I1885,10),"")</f>
        <v>1.301029995663981</v>
      </c>
      <c r="AC1885" s="24">
        <f>IF(AND(游戏总表!I1885&gt;0,游戏总表!R1885="全年龄"),LOG(游戏总表!I1885,10),"")</f>
        <v>1.301029995663981</v>
      </c>
      <c r="AD1885" s="24" t="str">
        <f>IF(AND(游戏总表!I1885&gt;0,游戏总表!R1885="非全年龄"),LOG(游戏总表!I1885,10),"")</f>
        <v/>
      </c>
    </row>
    <row r="1886" spans="25:30">
      <c r="Y1886">
        <f>游戏总表!F1886</f>
        <v>42.38</v>
      </c>
      <c r="Z1886" s="24">
        <f>IF(游戏总表!I1886&gt;0,LOG(游戏总表!I1886,10),"")</f>
        <v>1.1760912590556811</v>
      </c>
      <c r="AA1886" s="24" t="str">
        <f>IF(AND(游戏总表!I1886&gt;0,游戏总表!Q1886="高热度（&gt;198）"),LOG(游戏总表!I1886,10),"")</f>
        <v/>
      </c>
      <c r="AB1886" s="24">
        <f>IF(AND(游戏总表!I1886&gt;0,游戏总表!Q1886="低热度（≤198）"),LOG(游戏总表!I1886,10),"")</f>
        <v>1.1760912590556811</v>
      </c>
      <c r="AC1886" s="24">
        <f>IF(AND(游戏总表!I1886&gt;0,游戏总表!R1886="全年龄"),LOG(游戏总表!I1886,10),"")</f>
        <v>1.1760912590556811</v>
      </c>
      <c r="AD1886" s="24" t="str">
        <f>IF(AND(游戏总表!I1886&gt;0,游戏总表!R1886="非全年龄"),LOG(游戏总表!I1886,10),"")</f>
        <v/>
      </c>
    </row>
    <row r="1887" spans="25:30">
      <c r="Y1887">
        <f>游戏总表!F1887</f>
        <v>42.35</v>
      </c>
      <c r="Z1887" s="24">
        <f>IF(游戏总表!I1887&gt;0,LOG(游戏总表!I1887,10),"")</f>
        <v>1.9493900066449126</v>
      </c>
      <c r="AA1887" s="24" t="str">
        <f>IF(AND(游戏总表!I1887&gt;0,游戏总表!Q1887="高热度（&gt;198）"),LOG(游戏总表!I1887,10),"")</f>
        <v/>
      </c>
      <c r="AB1887" s="24">
        <f>IF(AND(游戏总表!I1887&gt;0,游戏总表!Q1887="低热度（≤198）"),LOG(游戏总表!I1887,10),"")</f>
        <v>1.9493900066449126</v>
      </c>
      <c r="AC1887" s="24" t="str">
        <f>IF(AND(游戏总表!I1887&gt;0,游戏总表!R1887="全年龄"),LOG(游戏总表!I1887,10),"")</f>
        <v/>
      </c>
      <c r="AD1887" s="24">
        <f>IF(AND(游戏总表!I1887&gt;0,游戏总表!R1887="非全年龄"),LOG(游戏总表!I1887,10),"")</f>
        <v>1.9493900066449126</v>
      </c>
    </row>
    <row r="1888" spans="25:30">
      <c r="Y1888">
        <f>游戏总表!F1888</f>
        <v>42.28</v>
      </c>
      <c r="Z1888" s="24">
        <f>IF(游戏总表!I1888&gt;0,LOG(游戏总表!I1888,10),"")</f>
        <v>3.4560622244549513</v>
      </c>
      <c r="AA1888" s="24" t="str">
        <f>IF(AND(游戏总表!I1888&gt;0,游戏总表!Q1888="高热度（&gt;198）"),LOG(游戏总表!I1888,10),"")</f>
        <v/>
      </c>
      <c r="AB1888" s="24">
        <f>IF(AND(游戏总表!I1888&gt;0,游戏总表!Q1888="低热度（≤198）"),LOG(游戏总表!I1888,10),"")</f>
        <v>3.4560622244549513</v>
      </c>
      <c r="AC1888" s="24" t="str">
        <f>IF(AND(游戏总表!I1888&gt;0,游戏总表!R1888="全年龄"),LOG(游戏总表!I1888,10),"")</f>
        <v/>
      </c>
      <c r="AD1888" s="24">
        <f>IF(AND(游戏总表!I1888&gt;0,游戏总表!R1888="非全年龄"),LOG(游戏总表!I1888,10),"")</f>
        <v>3.4560622244549513</v>
      </c>
    </row>
    <row r="1889" spans="25:30">
      <c r="Y1889">
        <f>游戏总表!F1889</f>
        <v>42.22</v>
      </c>
      <c r="Z1889" s="24">
        <f>IF(游戏总表!I1889&gt;0,LOG(游戏总表!I1889,10),"")</f>
        <v>1.1760912590556811</v>
      </c>
      <c r="AA1889" s="24" t="str">
        <f>IF(AND(游戏总表!I1889&gt;0,游戏总表!Q1889="高热度（&gt;198）"),LOG(游戏总表!I1889,10),"")</f>
        <v/>
      </c>
      <c r="AB1889" s="24">
        <f>IF(AND(游戏总表!I1889&gt;0,游戏总表!Q1889="低热度（≤198）"),LOG(游戏总表!I1889,10),"")</f>
        <v>1.1760912590556811</v>
      </c>
      <c r="AC1889" s="24">
        <f>IF(AND(游戏总表!I1889&gt;0,游戏总表!R1889="全年龄"),LOG(游戏总表!I1889,10),"")</f>
        <v>1.1760912590556811</v>
      </c>
      <c r="AD1889" s="24" t="str">
        <f>IF(AND(游戏总表!I1889&gt;0,游戏总表!R1889="非全年龄"),LOG(游戏总表!I1889,10),"")</f>
        <v/>
      </c>
    </row>
    <row r="1890" spans="25:30">
      <c r="Y1890">
        <f>游戏总表!F1890</f>
        <v>42.18</v>
      </c>
      <c r="Z1890" s="24">
        <f>IF(游戏总表!I1890&gt;0,LOG(游戏总表!I1890,10),"")</f>
        <v>3.6305295714268238</v>
      </c>
      <c r="AA1890" s="24" t="str">
        <f>IF(AND(游戏总表!I1890&gt;0,游戏总表!Q1890="高热度（&gt;198）"),LOG(游戏总表!I1890,10),"")</f>
        <v/>
      </c>
      <c r="AB1890" s="24">
        <f>IF(AND(游戏总表!I1890&gt;0,游戏总表!Q1890="低热度（≤198）"),LOG(游戏总表!I1890,10),"")</f>
        <v>3.6305295714268238</v>
      </c>
      <c r="AC1890" s="24">
        <f>IF(AND(游戏总表!I1890&gt;0,游戏总表!R1890="全年龄"),LOG(游戏总表!I1890,10),"")</f>
        <v>3.6305295714268238</v>
      </c>
      <c r="AD1890" s="24" t="str">
        <f>IF(AND(游戏总表!I1890&gt;0,游戏总表!R1890="非全年龄"),LOG(游戏总表!I1890,10),"")</f>
        <v/>
      </c>
    </row>
    <row r="1891" spans="25:30">
      <c r="Y1891">
        <f>游戏总表!F1891</f>
        <v>42.18</v>
      </c>
      <c r="Z1891" s="24">
        <f>IF(游戏总表!I1891&gt;0,LOG(游戏总表!I1891,10),"")</f>
        <v>3.5204835327407911</v>
      </c>
      <c r="AA1891" s="24" t="str">
        <f>IF(AND(游戏总表!I1891&gt;0,游戏总表!Q1891="高热度（&gt;198）"),LOG(游戏总表!I1891,10),"")</f>
        <v/>
      </c>
      <c r="AB1891" s="24">
        <f>IF(AND(游戏总表!I1891&gt;0,游戏总表!Q1891="低热度（≤198）"),LOG(游戏总表!I1891,10),"")</f>
        <v>3.5204835327407911</v>
      </c>
      <c r="AC1891" s="24">
        <f>IF(AND(游戏总表!I1891&gt;0,游戏总表!R1891="全年龄"),LOG(游戏总表!I1891,10),"")</f>
        <v>3.5204835327407911</v>
      </c>
      <c r="AD1891" s="24" t="str">
        <f>IF(AND(游戏总表!I1891&gt;0,游戏总表!R1891="非全年龄"),LOG(游戏总表!I1891,10),"")</f>
        <v/>
      </c>
    </row>
    <row r="1892" spans="25:30">
      <c r="Y1892">
        <f>游戏总表!F1892</f>
        <v>42.18</v>
      </c>
      <c r="Z1892" s="24">
        <f>IF(游戏总表!I1892&gt;0,LOG(游戏总表!I1892,10),"")</f>
        <v>2.2355284469075487</v>
      </c>
      <c r="AA1892" s="24" t="str">
        <f>IF(AND(游戏总表!I1892&gt;0,游戏总表!Q1892="高热度（&gt;198）"),LOG(游戏总表!I1892,10),"")</f>
        <v/>
      </c>
      <c r="AB1892" s="24">
        <f>IF(AND(游戏总表!I1892&gt;0,游戏总表!Q1892="低热度（≤198）"),LOG(游戏总表!I1892,10),"")</f>
        <v>2.2355284469075487</v>
      </c>
      <c r="AC1892" s="24">
        <f>IF(AND(游戏总表!I1892&gt;0,游戏总表!R1892="全年龄"),LOG(游戏总表!I1892,10),"")</f>
        <v>2.2355284469075487</v>
      </c>
      <c r="AD1892" s="24" t="str">
        <f>IF(AND(游戏总表!I1892&gt;0,游戏总表!R1892="非全年龄"),LOG(游戏总表!I1892,10),"")</f>
        <v/>
      </c>
    </row>
    <row r="1893" spans="25:30">
      <c r="Y1893">
        <f>游戏总表!F1893</f>
        <v>42.15</v>
      </c>
      <c r="Z1893" s="24">
        <f>IF(游戏总表!I1893&gt;0,LOG(游戏总表!I1893,10),"")</f>
        <v>3.2636360685881076</v>
      </c>
      <c r="AA1893" s="24" t="str">
        <f>IF(AND(游戏总表!I1893&gt;0,游戏总表!Q1893="高热度（&gt;198）"),LOG(游戏总表!I1893,10),"")</f>
        <v/>
      </c>
      <c r="AB1893" s="24">
        <f>IF(AND(游戏总表!I1893&gt;0,游戏总表!Q1893="低热度（≤198）"),LOG(游戏总表!I1893,10),"")</f>
        <v>3.2636360685881076</v>
      </c>
      <c r="AC1893" s="24" t="str">
        <f>IF(AND(游戏总表!I1893&gt;0,游戏总表!R1893="全年龄"),LOG(游戏总表!I1893,10),"")</f>
        <v/>
      </c>
      <c r="AD1893" s="24">
        <f>IF(AND(游戏总表!I1893&gt;0,游戏总表!R1893="非全年龄"),LOG(游戏总表!I1893,10),"")</f>
        <v>3.2636360685881076</v>
      </c>
    </row>
    <row r="1894" spans="25:30">
      <c r="Y1894">
        <f>游戏总表!F1894</f>
        <v>42.15</v>
      </c>
      <c r="Z1894" s="24">
        <f>IF(游戏总表!I1894&gt;0,LOG(游戏总表!I1894,10),"")</f>
        <v>2.3521825181113623</v>
      </c>
      <c r="AA1894" s="24" t="str">
        <f>IF(AND(游戏总表!I1894&gt;0,游戏总表!Q1894="高热度（&gt;198）"),LOG(游戏总表!I1894,10),"")</f>
        <v/>
      </c>
      <c r="AB1894" s="24">
        <f>IF(AND(游戏总表!I1894&gt;0,游戏总表!Q1894="低热度（≤198）"),LOG(游戏总表!I1894,10),"")</f>
        <v>2.3521825181113623</v>
      </c>
      <c r="AC1894" s="24">
        <f>IF(AND(游戏总表!I1894&gt;0,游戏总表!R1894="全年龄"),LOG(游戏总表!I1894,10),"")</f>
        <v>2.3521825181113623</v>
      </c>
      <c r="AD1894" s="24" t="str">
        <f>IF(AND(游戏总表!I1894&gt;0,游戏总表!R1894="非全年龄"),LOG(游戏总表!I1894,10),"")</f>
        <v/>
      </c>
    </row>
    <row r="1895" spans="25:30">
      <c r="Y1895">
        <f>游戏总表!F1895</f>
        <v>42.15</v>
      </c>
      <c r="Z1895" s="24">
        <f>IF(游戏总表!I1895&gt;0,LOG(游戏总表!I1895,10),"")</f>
        <v>1.6532125137753435</v>
      </c>
      <c r="AA1895" s="24" t="str">
        <f>IF(AND(游戏总表!I1895&gt;0,游戏总表!Q1895="高热度（&gt;198）"),LOG(游戏总表!I1895,10),"")</f>
        <v/>
      </c>
      <c r="AB1895" s="24">
        <f>IF(AND(游戏总表!I1895&gt;0,游戏总表!Q1895="低热度（≤198）"),LOG(游戏总表!I1895,10),"")</f>
        <v>1.6532125137753435</v>
      </c>
      <c r="AC1895" s="24">
        <f>IF(AND(游戏总表!I1895&gt;0,游戏总表!R1895="全年龄"),LOG(游戏总表!I1895,10),"")</f>
        <v>1.6532125137753435</v>
      </c>
      <c r="AD1895" s="24" t="str">
        <f>IF(AND(游戏总表!I1895&gt;0,游戏总表!R1895="非全年龄"),LOG(游戏总表!I1895,10),"")</f>
        <v/>
      </c>
    </row>
    <row r="1896" spans="25:30">
      <c r="Y1896">
        <f>游戏总表!F1896</f>
        <v>42.15</v>
      </c>
      <c r="Z1896" s="24">
        <f>IF(游戏总表!I1896&gt;0,LOG(游戏总表!I1896,10),"")</f>
        <v>4.387336426193337</v>
      </c>
      <c r="AA1896" s="24">
        <f>IF(AND(游戏总表!I1896&gt;0,游戏总表!Q1896="高热度（&gt;198）"),LOG(游戏总表!I1896,10),"")</f>
        <v>4.387336426193337</v>
      </c>
      <c r="AB1896" s="24" t="str">
        <f>IF(AND(游戏总表!I1896&gt;0,游戏总表!Q1896="低热度（≤198）"),LOG(游戏总表!I1896,10),"")</f>
        <v/>
      </c>
      <c r="AC1896" s="24">
        <f>IF(AND(游戏总表!I1896&gt;0,游戏总表!R1896="全年龄"),LOG(游戏总表!I1896,10),"")</f>
        <v>4.387336426193337</v>
      </c>
      <c r="AD1896" s="24" t="str">
        <f>IF(AND(游戏总表!I1896&gt;0,游戏总表!R1896="非全年龄"),LOG(游戏总表!I1896,10),"")</f>
        <v/>
      </c>
    </row>
    <row r="1897" spans="25:30">
      <c r="Y1897">
        <f>游戏总表!F1897</f>
        <v>42.15</v>
      </c>
      <c r="Z1897" s="24" t="str">
        <f>IF(游戏总表!I1897&gt;0,LOG(游戏总表!I1897,10),"")</f>
        <v/>
      </c>
      <c r="AA1897" s="24" t="str">
        <f>IF(AND(游戏总表!I1897&gt;0,游戏总表!Q1897="高热度（&gt;198）"),LOG(游戏总表!I1897,10),"")</f>
        <v/>
      </c>
      <c r="AB1897" s="24" t="str">
        <f>IF(AND(游戏总表!I1897&gt;0,游戏总表!Q1897="低热度（≤198）"),LOG(游戏总表!I1897,10),"")</f>
        <v/>
      </c>
      <c r="AC1897" s="24" t="str">
        <f>IF(AND(游戏总表!I1897&gt;0,游戏总表!R1897="全年龄"),LOG(游戏总表!I1897,10),"")</f>
        <v/>
      </c>
      <c r="AD1897" s="24" t="str">
        <f>IF(AND(游戏总表!I1897&gt;0,游戏总表!R1897="非全年龄"),LOG(游戏总表!I1897,10),"")</f>
        <v/>
      </c>
    </row>
    <row r="1898" spans="25:30">
      <c r="Y1898">
        <f>游戏总表!F1898</f>
        <v>42.15</v>
      </c>
      <c r="Z1898" s="24">
        <f>IF(游戏总表!I1898&gt;0,LOG(游戏总表!I1898,10),"")</f>
        <v>4.8236763312213542</v>
      </c>
      <c r="AA1898" s="24">
        <f>IF(AND(游戏总表!I1898&gt;0,游戏总表!Q1898="高热度（&gt;198）"),LOG(游戏总表!I1898,10),"")</f>
        <v>4.8236763312213542</v>
      </c>
      <c r="AB1898" s="24" t="str">
        <f>IF(AND(游戏总表!I1898&gt;0,游戏总表!Q1898="低热度（≤198）"),LOG(游戏总表!I1898,10),"")</f>
        <v/>
      </c>
      <c r="AC1898" s="24">
        <f>IF(AND(游戏总表!I1898&gt;0,游戏总表!R1898="全年龄"),LOG(游戏总表!I1898,10),"")</f>
        <v>4.8236763312213542</v>
      </c>
      <c r="AD1898" s="24" t="str">
        <f>IF(AND(游戏总表!I1898&gt;0,游戏总表!R1898="非全年龄"),LOG(游戏总表!I1898,10),"")</f>
        <v/>
      </c>
    </row>
    <row r="1899" spans="25:30">
      <c r="Y1899">
        <f>游戏总表!F1899</f>
        <v>42.12</v>
      </c>
      <c r="Z1899" s="24">
        <f>IF(游戏总表!I1899&gt;0,LOG(游戏总表!I1899,10),"")</f>
        <v>3.7273785694514889</v>
      </c>
      <c r="AA1899" s="24">
        <f>IF(AND(游戏总表!I1899&gt;0,游戏总表!Q1899="高热度（&gt;198）"),LOG(游戏总表!I1899,10),"")</f>
        <v>3.7273785694514889</v>
      </c>
      <c r="AB1899" s="24" t="str">
        <f>IF(AND(游戏总表!I1899&gt;0,游戏总表!Q1899="低热度（≤198）"),LOG(游戏总表!I1899,10),"")</f>
        <v/>
      </c>
      <c r="AC1899" s="24">
        <f>IF(AND(游戏总表!I1899&gt;0,游戏总表!R1899="全年龄"),LOG(游戏总表!I1899,10),"")</f>
        <v>3.7273785694514889</v>
      </c>
      <c r="AD1899" s="24" t="str">
        <f>IF(AND(游戏总表!I1899&gt;0,游戏总表!R1899="非全年龄"),LOG(游戏总表!I1899,10),"")</f>
        <v/>
      </c>
    </row>
    <row r="1900" spans="25:30">
      <c r="Y1900">
        <f>游戏总表!F1900</f>
        <v>42.12</v>
      </c>
      <c r="Z1900" s="24">
        <f>IF(游戏总表!I1900&gt;0,LOG(游戏总表!I1900,10),"")</f>
        <v>2.8836614351536172</v>
      </c>
      <c r="AA1900" s="24" t="str">
        <f>IF(AND(游戏总表!I1900&gt;0,游戏总表!Q1900="高热度（&gt;198）"),LOG(游戏总表!I1900,10),"")</f>
        <v/>
      </c>
      <c r="AB1900" s="24">
        <f>IF(AND(游戏总表!I1900&gt;0,游戏总表!Q1900="低热度（≤198）"),LOG(游戏总表!I1900,10),"")</f>
        <v>2.8836614351536172</v>
      </c>
      <c r="AC1900" s="24">
        <f>IF(AND(游戏总表!I1900&gt;0,游戏总表!R1900="全年龄"),LOG(游戏总表!I1900,10),"")</f>
        <v>2.8836614351536172</v>
      </c>
      <c r="AD1900" s="24" t="str">
        <f>IF(AND(游戏总表!I1900&gt;0,游戏总表!R1900="非全年龄"),LOG(游戏总表!I1900,10),"")</f>
        <v/>
      </c>
    </row>
    <row r="1901" spans="25:30">
      <c r="Y1901">
        <f>游戏总表!F1901</f>
        <v>42.12</v>
      </c>
      <c r="Z1901" s="24">
        <f>IF(游戏总表!I1901&gt;0,LOG(游戏总表!I1901,10),"")</f>
        <v>1.4771212547196624</v>
      </c>
      <c r="AA1901" s="24" t="str">
        <f>IF(AND(游戏总表!I1901&gt;0,游戏总表!Q1901="高热度（&gt;198）"),LOG(游戏总表!I1901,10),"")</f>
        <v/>
      </c>
      <c r="AB1901" s="24">
        <f>IF(AND(游戏总表!I1901&gt;0,游戏总表!Q1901="低热度（≤198）"),LOG(游戏总表!I1901,10),"")</f>
        <v>1.4771212547196624</v>
      </c>
      <c r="AC1901" s="24" t="str">
        <f>IF(AND(游戏总表!I1901&gt;0,游戏总表!R1901="全年龄"),LOG(游戏总表!I1901,10),"")</f>
        <v/>
      </c>
      <c r="AD1901" s="24">
        <f>IF(AND(游戏总表!I1901&gt;0,游戏总表!R1901="非全年龄"),LOG(游戏总表!I1901,10),"")</f>
        <v>1.4771212547196624</v>
      </c>
    </row>
    <row r="1902" spans="25:30">
      <c r="Y1902">
        <f>游戏总表!F1902</f>
        <v>42.12</v>
      </c>
      <c r="Z1902" s="24">
        <f>IF(游戏总表!I1902&gt;0,LOG(游戏总表!I1902,10),"")</f>
        <v>3.1414497734004669</v>
      </c>
      <c r="AA1902" s="24" t="str">
        <f>IF(AND(游戏总表!I1902&gt;0,游戏总表!Q1902="高热度（&gt;198）"),LOG(游戏总表!I1902,10),"")</f>
        <v/>
      </c>
      <c r="AB1902" s="24">
        <f>IF(AND(游戏总表!I1902&gt;0,游戏总表!Q1902="低热度（≤198）"),LOG(游戏总表!I1902,10),"")</f>
        <v>3.1414497734004669</v>
      </c>
      <c r="AC1902" s="24">
        <f>IF(AND(游戏总表!I1902&gt;0,游戏总表!R1902="全年龄"),LOG(游戏总表!I1902,10),"")</f>
        <v>3.1414497734004669</v>
      </c>
      <c r="AD1902" s="24" t="str">
        <f>IF(AND(游戏总表!I1902&gt;0,游戏总表!R1902="非全年龄"),LOG(游戏总表!I1902,10),"")</f>
        <v/>
      </c>
    </row>
    <row r="1903" spans="25:30">
      <c r="Y1903">
        <f>游戏总表!F1903</f>
        <v>42.12</v>
      </c>
      <c r="Z1903" s="24">
        <f>IF(游戏总表!I1903&gt;0,LOG(游戏总表!I1903,10),"")</f>
        <v>0</v>
      </c>
      <c r="AA1903" s="24" t="str">
        <f>IF(AND(游戏总表!I1903&gt;0,游戏总表!Q1903="高热度（&gt;198）"),LOG(游戏总表!I1903,10),"")</f>
        <v/>
      </c>
      <c r="AB1903" s="24">
        <f>IF(AND(游戏总表!I1903&gt;0,游戏总表!Q1903="低热度（≤198）"),LOG(游戏总表!I1903,10),"")</f>
        <v>0</v>
      </c>
      <c r="AC1903" s="24">
        <f>IF(AND(游戏总表!I1903&gt;0,游戏总表!R1903="全年龄"),LOG(游戏总表!I1903,10),"")</f>
        <v>0</v>
      </c>
      <c r="AD1903" s="24" t="str">
        <f>IF(AND(游戏总表!I1903&gt;0,游戏总表!R1903="非全年龄"),LOG(游戏总表!I1903,10),"")</f>
        <v/>
      </c>
    </row>
    <row r="1904" spans="25:30">
      <c r="Y1904">
        <f>游戏总表!F1904</f>
        <v>42.09</v>
      </c>
      <c r="Z1904" s="24" t="str">
        <f>IF(游戏总表!I1904&gt;0,LOG(游戏总表!I1904,10),"")</f>
        <v/>
      </c>
      <c r="AA1904" s="24" t="str">
        <f>IF(AND(游戏总表!I1904&gt;0,游戏总表!Q1904="高热度（&gt;198）"),LOG(游戏总表!I1904,10),"")</f>
        <v/>
      </c>
      <c r="AB1904" s="24" t="str">
        <f>IF(AND(游戏总表!I1904&gt;0,游戏总表!Q1904="低热度（≤198）"),LOG(游戏总表!I1904,10),"")</f>
        <v/>
      </c>
      <c r="AC1904" s="24" t="str">
        <f>IF(AND(游戏总表!I1904&gt;0,游戏总表!R1904="全年龄"),LOG(游戏总表!I1904,10),"")</f>
        <v/>
      </c>
      <c r="AD1904" s="24" t="str">
        <f>IF(AND(游戏总表!I1904&gt;0,游戏总表!R1904="非全年龄"),LOG(游戏总表!I1904,10),"")</f>
        <v/>
      </c>
    </row>
    <row r="1905" spans="25:30">
      <c r="Y1905">
        <f>游戏总表!F1905</f>
        <v>42.09</v>
      </c>
      <c r="Z1905" s="24">
        <f>IF(游戏总表!I1905&gt;0,LOG(游戏总表!I1905,10),"")</f>
        <v>4.050882210664029</v>
      </c>
      <c r="AA1905" s="24" t="str">
        <f>IF(AND(游戏总表!I1905&gt;0,游戏总表!Q1905="高热度（&gt;198）"),LOG(游戏总表!I1905,10),"")</f>
        <v/>
      </c>
      <c r="AB1905" s="24">
        <f>IF(AND(游戏总表!I1905&gt;0,游戏总表!Q1905="低热度（≤198）"),LOG(游戏总表!I1905,10),"")</f>
        <v>4.050882210664029</v>
      </c>
      <c r="AC1905" s="24">
        <f>IF(AND(游戏总表!I1905&gt;0,游戏总表!R1905="全年龄"),LOG(游戏总表!I1905,10),"")</f>
        <v>4.050882210664029</v>
      </c>
      <c r="AD1905" s="24" t="str">
        <f>IF(AND(游戏总表!I1905&gt;0,游戏总表!R1905="非全年龄"),LOG(游戏总表!I1905,10),"")</f>
        <v/>
      </c>
    </row>
    <row r="1906" spans="25:30">
      <c r="Y1906">
        <f>游戏总表!F1906</f>
        <v>42.05</v>
      </c>
      <c r="Z1906" s="24">
        <f>IF(游戏总表!I1906&gt;0,LOG(游戏总表!I1906,10),"")</f>
        <v>1.8750612633916997</v>
      </c>
      <c r="AA1906" s="24" t="str">
        <f>IF(AND(游戏总表!I1906&gt;0,游戏总表!Q1906="高热度（&gt;198）"),LOG(游戏总表!I1906,10),"")</f>
        <v/>
      </c>
      <c r="AB1906" s="24">
        <f>IF(AND(游戏总表!I1906&gt;0,游戏总表!Q1906="低热度（≤198）"),LOG(游戏总表!I1906,10),"")</f>
        <v>1.8750612633916997</v>
      </c>
      <c r="AC1906" s="24">
        <f>IF(AND(游戏总表!I1906&gt;0,游戏总表!R1906="全年龄"),LOG(游戏总表!I1906,10),"")</f>
        <v>1.8750612633916997</v>
      </c>
      <c r="AD1906" s="24" t="str">
        <f>IF(AND(游戏总表!I1906&gt;0,游戏总表!R1906="非全年龄"),LOG(游戏总表!I1906,10),"")</f>
        <v/>
      </c>
    </row>
    <row r="1907" spans="25:30">
      <c r="Y1907">
        <f>游戏总表!F1907</f>
        <v>42.02</v>
      </c>
      <c r="Z1907" s="24">
        <f>IF(游戏总表!I1907&gt;0,LOG(游戏总表!I1907,10),"")</f>
        <v>3.0595634179012676</v>
      </c>
      <c r="AA1907" s="24" t="str">
        <f>IF(AND(游戏总表!I1907&gt;0,游戏总表!Q1907="高热度（&gt;198）"),LOG(游戏总表!I1907,10),"")</f>
        <v/>
      </c>
      <c r="AB1907" s="24">
        <f>IF(AND(游戏总表!I1907&gt;0,游戏总表!Q1907="低热度（≤198）"),LOG(游戏总表!I1907,10),"")</f>
        <v>3.0595634179012676</v>
      </c>
      <c r="AC1907" s="24">
        <f>IF(AND(游戏总表!I1907&gt;0,游戏总表!R1907="全年龄"),LOG(游戏总表!I1907,10),"")</f>
        <v>3.0595634179012676</v>
      </c>
      <c r="AD1907" s="24" t="str">
        <f>IF(AND(游戏总表!I1907&gt;0,游戏总表!R1907="非全年龄"),LOG(游戏总表!I1907,10),"")</f>
        <v/>
      </c>
    </row>
    <row r="1908" spans="25:30">
      <c r="Y1908">
        <f>游戏总表!F1908</f>
        <v>41.95</v>
      </c>
      <c r="Z1908" s="24">
        <f>IF(游戏总表!I1908&gt;0,LOG(游戏总表!I1908,10),"")</f>
        <v>3.3285834497142015</v>
      </c>
      <c r="AA1908" s="24" t="str">
        <f>IF(AND(游戏总表!I1908&gt;0,游戏总表!Q1908="高热度（&gt;198）"),LOG(游戏总表!I1908,10),"")</f>
        <v/>
      </c>
      <c r="AB1908" s="24">
        <f>IF(AND(游戏总表!I1908&gt;0,游戏总表!Q1908="低热度（≤198）"),LOG(游戏总表!I1908,10),"")</f>
        <v>3.3285834497142015</v>
      </c>
      <c r="AC1908" s="24">
        <f>IF(AND(游戏总表!I1908&gt;0,游戏总表!R1908="全年龄"),LOG(游戏总表!I1908,10),"")</f>
        <v>3.3285834497142015</v>
      </c>
      <c r="AD1908" s="24" t="str">
        <f>IF(AND(游戏总表!I1908&gt;0,游戏总表!R1908="非全年龄"),LOG(游戏总表!I1908,10),"")</f>
        <v/>
      </c>
    </row>
    <row r="1909" spans="25:30">
      <c r="Y1909">
        <f>游戏总表!F1909</f>
        <v>41.92</v>
      </c>
      <c r="Z1909" s="24">
        <f>IF(游戏总表!I1909&gt;0,LOG(游戏总表!I1909,10),"")</f>
        <v>2.6946051989335684</v>
      </c>
      <c r="AA1909" s="24" t="str">
        <f>IF(AND(游戏总表!I1909&gt;0,游戏总表!Q1909="高热度（&gt;198）"),LOG(游戏总表!I1909,10),"")</f>
        <v/>
      </c>
      <c r="AB1909" s="24">
        <f>IF(AND(游戏总表!I1909&gt;0,游戏总表!Q1909="低热度（≤198）"),LOG(游戏总表!I1909,10),"")</f>
        <v>2.6946051989335684</v>
      </c>
      <c r="AC1909" s="24">
        <f>IF(AND(游戏总表!I1909&gt;0,游戏总表!R1909="全年龄"),LOG(游戏总表!I1909,10),"")</f>
        <v>2.6946051989335684</v>
      </c>
      <c r="AD1909" s="24" t="str">
        <f>IF(AND(游戏总表!I1909&gt;0,游戏总表!R1909="非全年龄"),LOG(游戏总表!I1909,10),"")</f>
        <v/>
      </c>
    </row>
    <row r="1910" spans="25:30">
      <c r="Y1910">
        <f>游戏总表!F1910</f>
        <v>41.89</v>
      </c>
      <c r="Z1910" s="24">
        <f>IF(游戏总表!I1910&gt;0,LOG(游戏总表!I1910,10),"")</f>
        <v>3.9149774724443307</v>
      </c>
      <c r="AA1910" s="24" t="str">
        <f>IF(AND(游戏总表!I1910&gt;0,游戏总表!Q1910="高热度（&gt;198）"),LOG(游戏总表!I1910,10),"")</f>
        <v/>
      </c>
      <c r="AB1910" s="24">
        <f>IF(AND(游戏总表!I1910&gt;0,游戏总表!Q1910="低热度（≤198）"),LOG(游戏总表!I1910,10),"")</f>
        <v>3.9149774724443307</v>
      </c>
      <c r="AC1910" s="24">
        <f>IF(AND(游戏总表!I1910&gt;0,游戏总表!R1910="全年龄"),LOG(游戏总表!I1910,10),"")</f>
        <v>3.9149774724443307</v>
      </c>
      <c r="AD1910" s="24" t="str">
        <f>IF(AND(游戏总表!I1910&gt;0,游戏总表!R1910="非全年龄"),LOG(游戏总表!I1910,10),"")</f>
        <v/>
      </c>
    </row>
    <row r="1911" spans="25:30">
      <c r="Y1911">
        <f>游戏总表!F1911</f>
        <v>41.89</v>
      </c>
      <c r="Z1911" s="24" t="str">
        <f>IF(游戏总表!I1911&gt;0,LOG(游戏总表!I1911,10),"")</f>
        <v/>
      </c>
      <c r="AA1911" s="24" t="str">
        <f>IF(AND(游戏总表!I1911&gt;0,游戏总表!Q1911="高热度（&gt;198）"),LOG(游戏总表!I1911,10),"")</f>
        <v/>
      </c>
      <c r="AB1911" s="24" t="str">
        <f>IF(AND(游戏总表!I1911&gt;0,游戏总表!Q1911="低热度（≤198）"),LOG(游戏总表!I1911,10),"")</f>
        <v/>
      </c>
      <c r="AC1911" s="24" t="str">
        <f>IF(AND(游戏总表!I1911&gt;0,游戏总表!R1911="全年龄"),LOG(游戏总表!I1911,10),"")</f>
        <v/>
      </c>
      <c r="AD1911" s="24" t="str">
        <f>IF(AND(游戏总表!I1911&gt;0,游戏总表!R1911="非全年龄"),LOG(游戏总表!I1911,10),"")</f>
        <v/>
      </c>
    </row>
    <row r="1912" spans="25:30">
      <c r="Y1912">
        <f>游戏总表!F1912</f>
        <v>41.89</v>
      </c>
      <c r="Z1912" s="24" t="str">
        <f>IF(游戏总表!I1912&gt;0,LOG(游戏总表!I1912,10),"")</f>
        <v/>
      </c>
      <c r="AA1912" s="24" t="str">
        <f>IF(AND(游戏总表!I1912&gt;0,游戏总表!Q1912="高热度（&gt;198）"),LOG(游戏总表!I1912,10),"")</f>
        <v/>
      </c>
      <c r="AB1912" s="24" t="str">
        <f>IF(AND(游戏总表!I1912&gt;0,游戏总表!Q1912="低热度（≤198）"),LOG(游戏总表!I1912,10),"")</f>
        <v/>
      </c>
      <c r="AC1912" s="24" t="str">
        <f>IF(AND(游戏总表!I1912&gt;0,游戏总表!R1912="全年龄"),LOG(游戏总表!I1912,10),"")</f>
        <v/>
      </c>
      <c r="AD1912" s="24" t="str">
        <f>IF(AND(游戏总表!I1912&gt;0,游戏总表!R1912="非全年龄"),LOG(游戏总表!I1912,10),"")</f>
        <v/>
      </c>
    </row>
    <row r="1913" spans="25:30">
      <c r="Y1913">
        <f>游戏总表!F1913</f>
        <v>41.82</v>
      </c>
      <c r="Z1913" s="24">
        <f>IF(游戏总表!I1913&gt;0,LOG(游戏总表!I1913,10),"")</f>
        <v>0</v>
      </c>
      <c r="AA1913" s="24" t="str">
        <f>IF(AND(游戏总表!I1913&gt;0,游戏总表!Q1913="高热度（&gt;198）"),LOG(游戏总表!I1913,10),"")</f>
        <v/>
      </c>
      <c r="AB1913" s="24">
        <f>IF(AND(游戏总表!I1913&gt;0,游戏总表!Q1913="低热度（≤198）"),LOG(游戏总表!I1913,10),"")</f>
        <v>0</v>
      </c>
      <c r="AC1913" s="24">
        <f>IF(AND(游戏总表!I1913&gt;0,游戏总表!R1913="全年龄"),LOG(游戏总表!I1913,10),"")</f>
        <v>0</v>
      </c>
      <c r="AD1913" s="24" t="str">
        <f>IF(AND(游戏总表!I1913&gt;0,游戏总表!R1913="非全年龄"),LOG(游戏总表!I1913,10),"")</f>
        <v/>
      </c>
    </row>
    <row r="1914" spans="25:30">
      <c r="Y1914">
        <f>游戏总表!F1914</f>
        <v>41.82</v>
      </c>
      <c r="Z1914" s="24">
        <f>IF(游戏总表!I1914&gt;0,LOG(游戏总表!I1914,10),"")</f>
        <v>0</v>
      </c>
      <c r="AA1914" s="24" t="str">
        <f>IF(AND(游戏总表!I1914&gt;0,游戏总表!Q1914="高热度（&gt;198）"),LOG(游戏总表!I1914,10),"")</f>
        <v/>
      </c>
      <c r="AB1914" s="24">
        <f>IF(AND(游戏总表!I1914&gt;0,游戏总表!Q1914="低热度（≤198）"),LOG(游戏总表!I1914,10),"")</f>
        <v>0</v>
      </c>
      <c r="AC1914" s="24">
        <f>IF(AND(游戏总表!I1914&gt;0,游戏总表!R1914="全年龄"),LOG(游戏总表!I1914,10),"")</f>
        <v>0</v>
      </c>
      <c r="AD1914" s="24" t="str">
        <f>IF(AND(游戏总表!I1914&gt;0,游戏总表!R1914="非全年龄"),LOG(游戏总表!I1914,10),"")</f>
        <v/>
      </c>
    </row>
    <row r="1915" spans="25:30">
      <c r="Y1915">
        <f>游戏总表!F1915</f>
        <v>41.79</v>
      </c>
      <c r="Z1915" s="24">
        <f>IF(游戏总表!I1915&gt;0,LOG(游戏总表!I1915,10),"")</f>
        <v>3.7032053706954855</v>
      </c>
      <c r="AA1915" s="24" t="str">
        <f>IF(AND(游戏总表!I1915&gt;0,游戏总表!Q1915="高热度（&gt;198）"),LOG(游戏总表!I1915,10),"")</f>
        <v/>
      </c>
      <c r="AB1915" s="24">
        <f>IF(AND(游戏总表!I1915&gt;0,游戏总表!Q1915="低热度（≤198）"),LOG(游戏总表!I1915,10),"")</f>
        <v>3.7032053706954855</v>
      </c>
      <c r="AC1915" s="24">
        <f>IF(AND(游戏总表!I1915&gt;0,游戏总表!R1915="全年龄"),LOG(游戏总表!I1915,10),"")</f>
        <v>3.7032053706954855</v>
      </c>
      <c r="AD1915" s="24" t="str">
        <f>IF(AND(游戏总表!I1915&gt;0,游戏总表!R1915="非全年龄"),LOG(游戏总表!I1915,10),"")</f>
        <v/>
      </c>
    </row>
    <row r="1916" spans="25:30">
      <c r="Y1916">
        <f>游戏总表!F1916</f>
        <v>41.79</v>
      </c>
      <c r="Z1916" s="24">
        <f>IF(游戏总表!I1916&gt;0,LOG(游戏总表!I1916,10),"")</f>
        <v>3.5429498488141786</v>
      </c>
      <c r="AA1916" s="24" t="str">
        <f>IF(AND(游戏总表!I1916&gt;0,游戏总表!Q1916="高热度（&gt;198）"),LOG(游戏总表!I1916,10),"")</f>
        <v/>
      </c>
      <c r="AB1916" s="24">
        <f>IF(AND(游戏总表!I1916&gt;0,游戏总表!Q1916="低热度（≤198）"),LOG(游戏总表!I1916,10),"")</f>
        <v>3.5429498488141786</v>
      </c>
      <c r="AC1916" s="24" t="str">
        <f>IF(AND(游戏总表!I1916&gt;0,游戏总表!R1916="全年龄"),LOG(游戏总表!I1916,10),"")</f>
        <v/>
      </c>
      <c r="AD1916" s="24">
        <f>IF(AND(游戏总表!I1916&gt;0,游戏总表!R1916="非全年龄"),LOG(游戏总表!I1916,10),"")</f>
        <v>3.5429498488141786</v>
      </c>
    </row>
    <row r="1917" spans="25:30">
      <c r="Y1917">
        <f>游戏总表!F1917</f>
        <v>41.79</v>
      </c>
      <c r="Z1917" s="24">
        <f>IF(游戏总表!I1917&gt;0,LOG(游戏总表!I1917,10),"")</f>
        <v>3.519959180752068</v>
      </c>
      <c r="AA1917" s="24" t="str">
        <f>IF(AND(游戏总表!I1917&gt;0,游戏总表!Q1917="高热度（&gt;198）"),LOG(游戏总表!I1917,10),"")</f>
        <v/>
      </c>
      <c r="AB1917" s="24">
        <f>IF(AND(游戏总表!I1917&gt;0,游戏总表!Q1917="低热度（≤198）"),LOG(游戏总表!I1917,10),"")</f>
        <v>3.519959180752068</v>
      </c>
      <c r="AC1917" s="24" t="str">
        <f>IF(AND(游戏总表!I1917&gt;0,游戏总表!R1917="全年龄"),LOG(游戏总表!I1917,10),"")</f>
        <v/>
      </c>
      <c r="AD1917" s="24">
        <f>IF(AND(游戏总表!I1917&gt;0,游戏总表!R1917="非全年龄"),LOG(游戏总表!I1917,10),"")</f>
        <v>3.519959180752068</v>
      </c>
    </row>
    <row r="1918" spans="25:30">
      <c r="Y1918">
        <f>游戏总表!F1918</f>
        <v>41.76</v>
      </c>
      <c r="Z1918" s="24">
        <f>IF(游戏总表!I1918&gt;0,LOG(游戏总表!I1918,10),"")</f>
        <v>0</v>
      </c>
      <c r="AA1918" s="24" t="str">
        <f>IF(AND(游戏总表!I1918&gt;0,游戏总表!Q1918="高热度（&gt;198）"),LOG(游戏总表!I1918,10),"")</f>
        <v/>
      </c>
      <c r="AB1918" s="24">
        <f>IF(AND(游戏总表!I1918&gt;0,游戏总表!Q1918="低热度（≤198）"),LOG(游戏总表!I1918,10),"")</f>
        <v>0</v>
      </c>
      <c r="AC1918" s="24">
        <f>IF(AND(游戏总表!I1918&gt;0,游戏总表!R1918="全年龄"),LOG(游戏总表!I1918,10),"")</f>
        <v>0</v>
      </c>
      <c r="AD1918" s="24" t="str">
        <f>IF(AND(游戏总表!I1918&gt;0,游戏总表!R1918="非全年龄"),LOG(游戏总表!I1918,10),"")</f>
        <v/>
      </c>
    </row>
    <row r="1919" spans="25:30">
      <c r="Y1919">
        <f>游戏总表!F1919</f>
        <v>41.76</v>
      </c>
      <c r="Z1919" s="24" t="str">
        <f>IF(游戏总表!I1919&gt;0,LOG(游戏总表!I1919,10),"")</f>
        <v/>
      </c>
      <c r="AA1919" s="24" t="str">
        <f>IF(AND(游戏总表!I1919&gt;0,游戏总表!Q1919="高热度（&gt;198）"),LOG(游戏总表!I1919,10),"")</f>
        <v/>
      </c>
      <c r="AB1919" s="24" t="str">
        <f>IF(AND(游戏总表!I1919&gt;0,游戏总表!Q1919="低热度（≤198）"),LOG(游戏总表!I1919,10),"")</f>
        <v/>
      </c>
      <c r="AC1919" s="24" t="str">
        <f>IF(AND(游戏总表!I1919&gt;0,游戏总表!R1919="全年龄"),LOG(游戏总表!I1919,10),"")</f>
        <v/>
      </c>
      <c r="AD1919" s="24" t="str">
        <f>IF(AND(游戏总表!I1919&gt;0,游戏总表!R1919="非全年龄"),LOG(游戏总表!I1919,10),"")</f>
        <v/>
      </c>
    </row>
    <row r="1920" spans="25:30">
      <c r="Y1920">
        <f>游戏总表!F1920</f>
        <v>41.76</v>
      </c>
      <c r="Z1920" s="24">
        <f>IF(游戏总表!I1920&gt;0,LOG(游戏总表!I1920,10),"")</f>
        <v>4.4840434587459104</v>
      </c>
      <c r="AA1920" s="24">
        <f>IF(AND(游戏总表!I1920&gt;0,游戏总表!Q1920="高热度（&gt;198）"),LOG(游戏总表!I1920,10),"")</f>
        <v>4.4840434587459104</v>
      </c>
      <c r="AB1920" s="24" t="str">
        <f>IF(AND(游戏总表!I1920&gt;0,游戏总表!Q1920="低热度（≤198）"),LOG(游戏总表!I1920,10),"")</f>
        <v/>
      </c>
      <c r="AC1920" s="24">
        <f>IF(AND(游戏总表!I1920&gt;0,游戏总表!R1920="全年龄"),LOG(游戏总表!I1920,10),"")</f>
        <v>4.4840434587459104</v>
      </c>
      <c r="AD1920" s="24" t="str">
        <f>IF(AND(游戏总表!I1920&gt;0,游戏总表!R1920="非全年龄"),LOG(游戏总表!I1920,10),"")</f>
        <v/>
      </c>
    </row>
    <row r="1921" spans="25:30">
      <c r="Y1921">
        <f>游戏总表!F1921</f>
        <v>41.76</v>
      </c>
      <c r="Z1921" s="24">
        <f>IF(游戏总表!I1921&gt;0,LOG(游戏总表!I1921,10),"")</f>
        <v>3.2785249647370174</v>
      </c>
      <c r="AA1921" s="24" t="str">
        <f>IF(AND(游戏总表!I1921&gt;0,游戏总表!Q1921="高热度（&gt;198）"),LOG(游戏总表!I1921,10),"")</f>
        <v/>
      </c>
      <c r="AB1921" s="24">
        <f>IF(AND(游戏总表!I1921&gt;0,游戏总表!Q1921="低热度（≤198）"),LOG(游戏总表!I1921,10),"")</f>
        <v>3.2785249647370174</v>
      </c>
      <c r="AC1921" s="24" t="str">
        <f>IF(AND(游戏总表!I1921&gt;0,游戏总表!R1921="全年龄"),LOG(游戏总表!I1921,10),"")</f>
        <v/>
      </c>
      <c r="AD1921" s="24">
        <f>IF(AND(游戏总表!I1921&gt;0,游戏总表!R1921="非全年龄"),LOG(游戏总表!I1921,10),"")</f>
        <v>3.2785249647370174</v>
      </c>
    </row>
    <row r="1922" spans="25:30">
      <c r="Y1922">
        <f>游戏总表!F1922</f>
        <v>41.76</v>
      </c>
      <c r="Z1922" s="24">
        <f>IF(游戏总表!I1922&gt;0,LOG(游戏总表!I1922,10),"")</f>
        <v>3.3123889493705918</v>
      </c>
      <c r="AA1922" s="24" t="str">
        <f>IF(AND(游戏总表!I1922&gt;0,游戏总表!Q1922="高热度（&gt;198）"),LOG(游戏总表!I1922,10),"")</f>
        <v/>
      </c>
      <c r="AB1922" s="24">
        <f>IF(AND(游戏总表!I1922&gt;0,游戏总表!Q1922="低热度（≤198）"),LOG(游戏总表!I1922,10),"")</f>
        <v>3.3123889493705918</v>
      </c>
      <c r="AC1922" s="24">
        <f>IF(AND(游戏总表!I1922&gt;0,游戏总表!R1922="全年龄"),LOG(游戏总表!I1922,10),"")</f>
        <v>3.3123889493705918</v>
      </c>
      <c r="AD1922" s="24" t="str">
        <f>IF(AND(游戏总表!I1922&gt;0,游戏总表!R1922="非全年龄"),LOG(游戏总表!I1922,10),"")</f>
        <v/>
      </c>
    </row>
    <row r="1923" spans="25:30">
      <c r="Y1923">
        <f>游戏总表!F1923</f>
        <v>41.76</v>
      </c>
      <c r="Z1923" s="24">
        <f>IF(游戏总表!I1923&gt;0,LOG(游戏总表!I1923,10),"")</f>
        <v>4.0324575827149296</v>
      </c>
      <c r="AA1923" s="24" t="str">
        <f>IF(AND(游戏总表!I1923&gt;0,游戏总表!Q1923="高热度（&gt;198）"),LOG(游戏总表!I1923,10),"")</f>
        <v/>
      </c>
      <c r="AB1923" s="24">
        <f>IF(AND(游戏总表!I1923&gt;0,游戏总表!Q1923="低热度（≤198）"),LOG(游戏总表!I1923,10),"")</f>
        <v>4.0324575827149296</v>
      </c>
      <c r="AC1923" s="24">
        <f>IF(AND(游戏总表!I1923&gt;0,游戏总表!R1923="全年龄"),LOG(游戏总表!I1923,10),"")</f>
        <v>4.0324575827149296</v>
      </c>
      <c r="AD1923" s="24" t="str">
        <f>IF(AND(游戏总表!I1923&gt;0,游戏总表!R1923="非全年龄"),LOG(游戏总表!I1923,10),"")</f>
        <v/>
      </c>
    </row>
    <row r="1924" spans="25:30">
      <c r="Y1924">
        <f>游戏总表!F1924</f>
        <v>41.76</v>
      </c>
      <c r="Z1924" s="24" t="str">
        <f>IF(游戏总表!I1924&gt;0,LOG(游戏总表!I1924,10),"")</f>
        <v/>
      </c>
      <c r="AA1924" s="24" t="str">
        <f>IF(AND(游戏总表!I1924&gt;0,游戏总表!Q1924="高热度（&gt;198）"),LOG(游戏总表!I1924,10),"")</f>
        <v/>
      </c>
      <c r="AB1924" s="24" t="str">
        <f>IF(AND(游戏总表!I1924&gt;0,游戏总表!Q1924="低热度（≤198）"),LOG(游戏总表!I1924,10),"")</f>
        <v/>
      </c>
      <c r="AC1924" s="24" t="str">
        <f>IF(AND(游戏总表!I1924&gt;0,游戏总表!R1924="全年龄"),LOG(游戏总表!I1924,10),"")</f>
        <v/>
      </c>
      <c r="AD1924" s="24" t="str">
        <f>IF(AND(游戏总表!I1924&gt;0,游戏总表!R1924="非全年龄"),LOG(游戏总表!I1924,10),"")</f>
        <v/>
      </c>
    </row>
    <row r="1925" spans="25:30">
      <c r="Y1925">
        <f>游戏总表!F1925</f>
        <v>41.76</v>
      </c>
      <c r="Z1925" s="24">
        <f>IF(游戏总表!I1925&gt;0,LOG(游戏总表!I1925,10),"")</f>
        <v>2.9278834103307068</v>
      </c>
      <c r="AA1925" s="24" t="str">
        <f>IF(AND(游戏总表!I1925&gt;0,游戏总表!Q1925="高热度（&gt;198）"),LOG(游戏总表!I1925,10),"")</f>
        <v/>
      </c>
      <c r="AB1925" s="24">
        <f>IF(AND(游戏总表!I1925&gt;0,游戏总表!Q1925="低热度（≤198）"),LOG(游戏总表!I1925,10),"")</f>
        <v>2.9278834103307068</v>
      </c>
      <c r="AC1925" s="24">
        <f>IF(AND(游戏总表!I1925&gt;0,游戏总表!R1925="全年龄"),LOG(游戏总表!I1925,10),"")</f>
        <v>2.9278834103307068</v>
      </c>
      <c r="AD1925" s="24" t="str">
        <f>IF(AND(游戏总表!I1925&gt;0,游戏总表!R1925="非全年龄"),LOG(游戏总表!I1925,10),"")</f>
        <v/>
      </c>
    </row>
    <row r="1926" spans="25:30">
      <c r="Y1926">
        <f>游戏总表!F1926</f>
        <v>41.72</v>
      </c>
      <c r="Z1926" s="24">
        <f>IF(游戏总表!I1926&gt;0,LOG(游戏总表!I1926,10),"")</f>
        <v>2.823474229170301</v>
      </c>
      <c r="AA1926" s="24" t="str">
        <f>IF(AND(游戏总表!I1926&gt;0,游戏总表!Q1926="高热度（&gt;198）"),LOG(游戏总表!I1926,10),"")</f>
        <v/>
      </c>
      <c r="AB1926" s="24">
        <f>IF(AND(游戏总表!I1926&gt;0,游戏总表!Q1926="低热度（≤198）"),LOG(游戏总表!I1926,10),"")</f>
        <v>2.823474229170301</v>
      </c>
      <c r="AC1926" s="24" t="str">
        <f>IF(AND(游戏总表!I1926&gt;0,游戏总表!R1926="全年龄"),LOG(游戏总表!I1926,10),"")</f>
        <v/>
      </c>
      <c r="AD1926" s="24">
        <f>IF(AND(游戏总表!I1926&gt;0,游戏总表!R1926="非全年龄"),LOG(游戏总表!I1926,10),"")</f>
        <v>2.823474229170301</v>
      </c>
    </row>
    <row r="1927" spans="25:30">
      <c r="Y1927">
        <f>游戏总表!F1927</f>
        <v>41.72</v>
      </c>
      <c r="Z1927" s="24">
        <f>IF(游戏总表!I1927&gt;0,LOG(游戏总表!I1927,10),"")</f>
        <v>3.0927206446840989</v>
      </c>
      <c r="AA1927" s="24" t="str">
        <f>IF(AND(游戏总表!I1927&gt;0,游戏总表!Q1927="高热度（&gt;198）"),LOG(游戏总表!I1927,10),"")</f>
        <v/>
      </c>
      <c r="AB1927" s="24">
        <f>IF(AND(游戏总表!I1927&gt;0,游戏总表!Q1927="低热度（≤198）"),LOG(游戏总表!I1927,10),"")</f>
        <v>3.0927206446840989</v>
      </c>
      <c r="AC1927" s="24" t="str">
        <f>IF(AND(游戏总表!I1927&gt;0,游戏总表!R1927="全年龄"),LOG(游戏总表!I1927,10),"")</f>
        <v/>
      </c>
      <c r="AD1927" s="24">
        <f>IF(AND(游戏总表!I1927&gt;0,游戏总表!R1927="非全年龄"),LOG(游戏总表!I1927,10),"")</f>
        <v>3.0927206446840989</v>
      </c>
    </row>
    <row r="1928" spans="25:30">
      <c r="Y1928">
        <f>游戏总表!F1928</f>
        <v>41.72</v>
      </c>
      <c r="Z1928" s="24">
        <f>IF(游戏总表!I1928&gt;0,LOG(游戏总表!I1928,10),"")</f>
        <v>2.7604224834232118</v>
      </c>
      <c r="AA1928" s="24" t="str">
        <f>IF(AND(游戏总表!I1928&gt;0,游戏总表!Q1928="高热度（&gt;198）"),LOG(游戏总表!I1928,10),"")</f>
        <v/>
      </c>
      <c r="AB1928" s="24">
        <f>IF(AND(游戏总表!I1928&gt;0,游戏总表!Q1928="低热度（≤198）"),LOG(游戏总表!I1928,10),"")</f>
        <v>2.7604224834232118</v>
      </c>
      <c r="AC1928" s="24" t="str">
        <f>IF(AND(游戏总表!I1928&gt;0,游戏总表!R1928="全年龄"),LOG(游戏总表!I1928,10),"")</f>
        <v/>
      </c>
      <c r="AD1928" s="24">
        <f>IF(AND(游戏总表!I1928&gt;0,游戏总表!R1928="非全年龄"),LOG(游戏总表!I1928,10),"")</f>
        <v>2.7604224834232118</v>
      </c>
    </row>
    <row r="1929" spans="25:30">
      <c r="Y1929">
        <f>游戏总表!F1929</f>
        <v>41.72</v>
      </c>
      <c r="Z1929" s="24">
        <f>IF(游戏总表!I1929&gt;0,LOG(游戏总表!I1929,10),"")</f>
        <v>3.6121478383264867</v>
      </c>
      <c r="AA1929" s="24">
        <f>IF(AND(游戏总表!I1929&gt;0,游戏总表!Q1929="高热度（&gt;198）"),LOG(游戏总表!I1929,10),"")</f>
        <v>3.6121478383264867</v>
      </c>
      <c r="AB1929" s="24" t="str">
        <f>IF(AND(游戏总表!I1929&gt;0,游戏总表!Q1929="低热度（≤198）"),LOG(游戏总表!I1929,10),"")</f>
        <v/>
      </c>
      <c r="AC1929" s="24">
        <f>IF(AND(游戏总表!I1929&gt;0,游戏总表!R1929="全年龄"),LOG(游戏总表!I1929,10),"")</f>
        <v>3.6121478383264867</v>
      </c>
      <c r="AD1929" s="24" t="str">
        <f>IF(AND(游戏总表!I1929&gt;0,游戏总表!R1929="非全年龄"),LOG(游戏总表!I1929,10),"")</f>
        <v/>
      </c>
    </row>
    <row r="1930" spans="25:30">
      <c r="Y1930">
        <f>游戏总表!F1930</f>
        <v>41.69</v>
      </c>
      <c r="Z1930" s="24">
        <f>IF(游戏总表!I1930&gt;0,LOG(游戏总表!I1930,10),"")</f>
        <v>2.9566485792052029</v>
      </c>
      <c r="AA1930" s="24" t="str">
        <f>IF(AND(游戏总表!I1930&gt;0,游戏总表!Q1930="高热度（&gt;198）"),LOG(游戏总表!I1930,10),"")</f>
        <v/>
      </c>
      <c r="AB1930" s="24">
        <f>IF(AND(游戏总表!I1930&gt;0,游戏总表!Q1930="低热度（≤198）"),LOG(游戏总表!I1930,10),"")</f>
        <v>2.9566485792052029</v>
      </c>
      <c r="AC1930" s="24">
        <f>IF(AND(游戏总表!I1930&gt;0,游戏总表!R1930="全年龄"),LOG(游戏总表!I1930,10),"")</f>
        <v>2.9566485792052029</v>
      </c>
      <c r="AD1930" s="24" t="str">
        <f>IF(AND(游戏总表!I1930&gt;0,游戏总表!R1930="非全年龄"),LOG(游戏总表!I1930,10),"")</f>
        <v/>
      </c>
    </row>
    <row r="1931" spans="25:30">
      <c r="Y1931">
        <f>游戏总表!F1931</f>
        <v>41.69</v>
      </c>
      <c r="Z1931" s="24">
        <f>IF(游戏总表!I1931&gt;0,LOG(游戏总表!I1931,10),"")</f>
        <v>3.510545010206612</v>
      </c>
      <c r="AA1931" s="24" t="str">
        <f>IF(AND(游戏总表!I1931&gt;0,游戏总表!Q1931="高热度（&gt;198）"),LOG(游戏总表!I1931,10),"")</f>
        <v/>
      </c>
      <c r="AB1931" s="24">
        <f>IF(AND(游戏总表!I1931&gt;0,游戏总表!Q1931="低热度（≤198）"),LOG(游戏总表!I1931,10),"")</f>
        <v>3.510545010206612</v>
      </c>
      <c r="AC1931" s="24">
        <f>IF(AND(游戏总表!I1931&gt;0,游戏总表!R1931="全年龄"),LOG(游戏总表!I1931,10),"")</f>
        <v>3.510545010206612</v>
      </c>
      <c r="AD1931" s="24" t="str">
        <f>IF(AND(游戏总表!I1931&gt;0,游戏总表!R1931="非全年龄"),LOG(游戏总表!I1931,10),"")</f>
        <v/>
      </c>
    </row>
    <row r="1932" spans="25:30">
      <c r="Y1932">
        <f>游戏总表!F1932</f>
        <v>41.66</v>
      </c>
      <c r="Z1932" s="24">
        <f>IF(游戏总表!I1932&gt;0,LOG(游戏总表!I1932,10),"")</f>
        <v>2.3617278360175926</v>
      </c>
      <c r="AA1932" s="24" t="str">
        <f>IF(AND(游戏总表!I1932&gt;0,游戏总表!Q1932="高热度（&gt;198）"),LOG(游戏总表!I1932,10),"")</f>
        <v/>
      </c>
      <c r="AB1932" s="24">
        <f>IF(AND(游戏总表!I1932&gt;0,游戏总表!Q1932="低热度（≤198）"),LOG(游戏总表!I1932,10),"")</f>
        <v>2.3617278360175926</v>
      </c>
      <c r="AC1932" s="24" t="str">
        <f>IF(AND(游戏总表!I1932&gt;0,游戏总表!R1932="全年龄"),LOG(游戏总表!I1932,10),"")</f>
        <v/>
      </c>
      <c r="AD1932" s="24">
        <f>IF(AND(游戏总表!I1932&gt;0,游戏总表!R1932="非全年龄"),LOG(游戏总表!I1932,10),"")</f>
        <v>2.3617278360175926</v>
      </c>
    </row>
    <row r="1933" spans="25:30">
      <c r="Y1933">
        <f>游戏总表!F1933</f>
        <v>41.66</v>
      </c>
      <c r="Z1933" s="24">
        <f>IF(游戏总表!I1933&gt;0,LOG(游戏总表!I1933,10),"")</f>
        <v>2.8662873390841948</v>
      </c>
      <c r="AA1933" s="24" t="str">
        <f>IF(AND(游戏总表!I1933&gt;0,游戏总表!Q1933="高热度（&gt;198）"),LOG(游戏总表!I1933,10),"")</f>
        <v/>
      </c>
      <c r="AB1933" s="24">
        <f>IF(AND(游戏总表!I1933&gt;0,游戏总表!Q1933="低热度（≤198）"),LOG(游戏总表!I1933,10),"")</f>
        <v>2.8662873390841948</v>
      </c>
      <c r="AC1933" s="24" t="str">
        <f>IF(AND(游戏总表!I1933&gt;0,游戏总表!R1933="全年龄"),LOG(游戏总表!I1933,10),"")</f>
        <v/>
      </c>
      <c r="AD1933" s="24">
        <f>IF(AND(游戏总表!I1933&gt;0,游戏总表!R1933="非全年龄"),LOG(游戏总表!I1933,10),"")</f>
        <v>2.8662873390841948</v>
      </c>
    </row>
    <row r="1934" spans="25:30">
      <c r="Y1934">
        <f>游戏总表!F1934</f>
        <v>41.66</v>
      </c>
      <c r="Z1934" s="24">
        <f>IF(游戏总表!I1934&gt;0,LOG(游戏总表!I1934,10),"")</f>
        <v>3.148910993109356</v>
      </c>
      <c r="AA1934" s="24" t="str">
        <f>IF(AND(游戏总表!I1934&gt;0,游戏总表!Q1934="高热度（&gt;198）"),LOG(游戏总表!I1934,10),"")</f>
        <v/>
      </c>
      <c r="AB1934" s="24">
        <f>IF(AND(游戏总表!I1934&gt;0,游戏总表!Q1934="低热度（≤198）"),LOG(游戏总表!I1934,10),"")</f>
        <v>3.148910993109356</v>
      </c>
      <c r="AC1934" s="24" t="str">
        <f>IF(AND(游戏总表!I1934&gt;0,游戏总表!R1934="全年龄"),LOG(游戏总表!I1934,10),"")</f>
        <v/>
      </c>
      <c r="AD1934" s="24">
        <f>IF(AND(游戏总表!I1934&gt;0,游戏总表!R1934="非全年龄"),LOG(游戏总表!I1934,10),"")</f>
        <v>3.148910993109356</v>
      </c>
    </row>
    <row r="1935" spans="25:30">
      <c r="Y1935">
        <f>游戏总表!F1935</f>
        <v>41.66</v>
      </c>
      <c r="Z1935" s="24">
        <f>IF(游戏总表!I1935&gt;0,LOG(游戏总表!I1935,10),"")</f>
        <v>5.5327798500626733</v>
      </c>
      <c r="AA1935" s="24">
        <f>IF(AND(游戏总表!I1935&gt;0,游戏总表!Q1935="高热度（&gt;198）"),LOG(游戏总表!I1935,10),"")</f>
        <v>5.5327798500626733</v>
      </c>
      <c r="AB1935" s="24" t="str">
        <f>IF(AND(游戏总表!I1935&gt;0,游戏总表!Q1935="低热度（≤198）"),LOG(游戏总表!I1935,10),"")</f>
        <v/>
      </c>
      <c r="AC1935" s="24">
        <f>IF(AND(游戏总表!I1935&gt;0,游戏总表!R1935="全年龄"),LOG(游戏总表!I1935,10),"")</f>
        <v>5.5327798500626733</v>
      </c>
      <c r="AD1935" s="24" t="str">
        <f>IF(AND(游戏总表!I1935&gt;0,游戏总表!R1935="非全年龄"),LOG(游戏总表!I1935,10),"")</f>
        <v/>
      </c>
    </row>
    <row r="1936" spans="25:30">
      <c r="Y1936">
        <f>游戏总表!F1936</f>
        <v>41.66</v>
      </c>
      <c r="Z1936" s="24" t="str">
        <f>IF(游戏总表!I1936&gt;0,LOG(游戏总表!I1936,10),"")</f>
        <v/>
      </c>
      <c r="AA1936" s="24" t="str">
        <f>IF(AND(游戏总表!I1936&gt;0,游戏总表!Q1936="高热度（&gt;198）"),LOG(游戏总表!I1936,10),"")</f>
        <v/>
      </c>
      <c r="AB1936" s="24" t="str">
        <f>IF(AND(游戏总表!I1936&gt;0,游戏总表!Q1936="低热度（≤198）"),LOG(游戏总表!I1936,10),"")</f>
        <v/>
      </c>
      <c r="AC1936" s="24" t="str">
        <f>IF(AND(游戏总表!I1936&gt;0,游戏总表!R1936="全年龄"),LOG(游戏总表!I1936,10),"")</f>
        <v/>
      </c>
      <c r="AD1936" s="24" t="str">
        <f>IF(AND(游戏总表!I1936&gt;0,游戏总表!R1936="非全年龄"),LOG(游戏总表!I1936,10),"")</f>
        <v/>
      </c>
    </row>
    <row r="1937" spans="25:30">
      <c r="Y1937">
        <f>游戏总表!F1937</f>
        <v>41.66</v>
      </c>
      <c r="Z1937" s="24">
        <f>IF(游戏总表!I1937&gt;0,LOG(游戏总表!I1937,10),"")</f>
        <v>3.9507541815935032</v>
      </c>
      <c r="AA1937" s="24">
        <f>IF(AND(游戏总表!I1937&gt;0,游戏总表!Q1937="高热度（&gt;198）"),LOG(游戏总表!I1937,10),"")</f>
        <v>3.9507541815935032</v>
      </c>
      <c r="AB1937" s="24" t="str">
        <f>IF(AND(游戏总表!I1937&gt;0,游戏总表!Q1937="低热度（≤198）"),LOG(游戏总表!I1937,10),"")</f>
        <v/>
      </c>
      <c r="AC1937" s="24">
        <f>IF(AND(游戏总表!I1937&gt;0,游戏总表!R1937="全年龄"),LOG(游戏总表!I1937,10),"")</f>
        <v>3.9507541815935032</v>
      </c>
      <c r="AD1937" s="24" t="str">
        <f>IF(AND(游戏总表!I1937&gt;0,游戏总表!R1937="非全年龄"),LOG(游戏总表!I1937,10),"")</f>
        <v/>
      </c>
    </row>
    <row r="1938" spans="25:30">
      <c r="Y1938">
        <f>游戏总表!F1938</f>
        <v>41.63</v>
      </c>
      <c r="Z1938" s="24">
        <f>IF(游戏总表!I1938&gt;0,LOG(游戏总表!I1938,10),"")</f>
        <v>2.7803173121401512</v>
      </c>
      <c r="AA1938" s="24" t="str">
        <f>IF(AND(游戏总表!I1938&gt;0,游戏总表!Q1938="高热度（&gt;198）"),LOG(游戏总表!I1938,10),"")</f>
        <v/>
      </c>
      <c r="AB1938" s="24">
        <f>IF(AND(游戏总表!I1938&gt;0,游戏总表!Q1938="低热度（≤198）"),LOG(游戏总表!I1938,10),"")</f>
        <v>2.7803173121401512</v>
      </c>
      <c r="AC1938" s="24" t="str">
        <f>IF(AND(游戏总表!I1938&gt;0,游戏总表!R1938="全年龄"),LOG(游戏总表!I1938,10),"")</f>
        <v/>
      </c>
      <c r="AD1938" s="24">
        <f>IF(AND(游戏总表!I1938&gt;0,游戏总表!R1938="非全年龄"),LOG(游戏总表!I1938,10),"")</f>
        <v>2.7803173121401512</v>
      </c>
    </row>
    <row r="1939" spans="25:30">
      <c r="Y1939">
        <f>游戏总表!F1939</f>
        <v>41.63</v>
      </c>
      <c r="Z1939" s="24">
        <f>IF(游戏总表!I1939&gt;0,LOG(游戏总表!I1939,10),"")</f>
        <v>2.2855573090077734</v>
      </c>
      <c r="AA1939" s="24" t="str">
        <f>IF(AND(游戏总表!I1939&gt;0,游戏总表!Q1939="高热度（&gt;198）"),LOG(游戏总表!I1939,10),"")</f>
        <v/>
      </c>
      <c r="AB1939" s="24">
        <f>IF(AND(游戏总表!I1939&gt;0,游戏总表!Q1939="低热度（≤198）"),LOG(游戏总表!I1939,10),"")</f>
        <v>2.2855573090077734</v>
      </c>
      <c r="AC1939" s="24" t="str">
        <f>IF(AND(游戏总表!I1939&gt;0,游戏总表!R1939="全年龄"),LOG(游戏总表!I1939,10),"")</f>
        <v/>
      </c>
      <c r="AD1939" s="24">
        <f>IF(AND(游戏总表!I1939&gt;0,游戏总表!R1939="非全年龄"),LOG(游戏总表!I1939,10),"")</f>
        <v>2.2855573090077734</v>
      </c>
    </row>
    <row r="1940" spans="25:30">
      <c r="Y1940">
        <f>游戏总表!F1940</f>
        <v>41.56</v>
      </c>
      <c r="Z1940" s="24">
        <f>IF(游戏总表!I1940&gt;0,LOG(游戏总表!I1940,10),"")</f>
        <v>4.5499591293827493</v>
      </c>
      <c r="AA1940" s="24">
        <f>IF(AND(游戏总表!I1940&gt;0,游戏总表!Q1940="高热度（&gt;198）"),LOG(游戏总表!I1940,10),"")</f>
        <v>4.5499591293827493</v>
      </c>
      <c r="AB1940" s="24" t="str">
        <f>IF(AND(游戏总表!I1940&gt;0,游戏总表!Q1940="低热度（≤198）"),LOG(游戏总表!I1940,10),"")</f>
        <v/>
      </c>
      <c r="AC1940" s="24">
        <f>IF(AND(游戏总表!I1940&gt;0,游戏总表!R1940="全年龄"),LOG(游戏总表!I1940,10),"")</f>
        <v>4.5499591293827493</v>
      </c>
      <c r="AD1940" s="24" t="str">
        <f>IF(AND(游戏总表!I1940&gt;0,游戏总表!R1940="非全年龄"),LOG(游戏总表!I1940,10),"")</f>
        <v/>
      </c>
    </row>
    <row r="1941" spans="25:30">
      <c r="Y1941">
        <f>游戏总表!F1941</f>
        <v>41.56</v>
      </c>
      <c r="Z1941" s="24">
        <f>IF(游戏总表!I1941&gt;0,LOG(游戏总表!I1941,10),"")</f>
        <v>1.1760912590556811</v>
      </c>
      <c r="AA1941" s="24" t="str">
        <f>IF(AND(游戏总表!I1941&gt;0,游戏总表!Q1941="高热度（&gt;198）"),LOG(游戏总表!I1941,10),"")</f>
        <v/>
      </c>
      <c r="AB1941" s="24">
        <f>IF(AND(游戏总表!I1941&gt;0,游戏总表!Q1941="低热度（≤198）"),LOG(游戏总表!I1941,10),"")</f>
        <v>1.1760912590556811</v>
      </c>
      <c r="AC1941" s="24">
        <f>IF(AND(游戏总表!I1941&gt;0,游戏总表!R1941="全年龄"),LOG(游戏总表!I1941,10),"")</f>
        <v>1.1760912590556811</v>
      </c>
      <c r="AD1941" s="24" t="str">
        <f>IF(AND(游戏总表!I1941&gt;0,游戏总表!R1941="非全年龄"),LOG(游戏总表!I1941,10),"")</f>
        <v/>
      </c>
    </row>
    <row r="1942" spans="25:30">
      <c r="Y1942">
        <f>游戏总表!F1942</f>
        <v>41.49</v>
      </c>
      <c r="Z1942" s="24">
        <f>IF(游戏总表!I1942&gt;0,LOG(游戏总表!I1942,10),"")</f>
        <v>3.4776999283321306</v>
      </c>
      <c r="AA1942" s="24" t="str">
        <f>IF(AND(游戏总表!I1942&gt;0,游戏总表!Q1942="高热度（&gt;198）"),LOG(游戏总表!I1942,10),"")</f>
        <v/>
      </c>
      <c r="AB1942" s="24">
        <f>IF(AND(游戏总表!I1942&gt;0,游戏总表!Q1942="低热度（≤198）"),LOG(游戏总表!I1942,10),"")</f>
        <v>3.4776999283321306</v>
      </c>
      <c r="AC1942" s="24" t="str">
        <f>IF(AND(游戏总表!I1942&gt;0,游戏总表!R1942="全年龄"),LOG(游戏总表!I1942,10),"")</f>
        <v/>
      </c>
      <c r="AD1942" s="24">
        <f>IF(AND(游戏总表!I1942&gt;0,游戏总表!R1942="非全年龄"),LOG(游戏总表!I1942,10),"")</f>
        <v>3.4776999283321306</v>
      </c>
    </row>
    <row r="1943" spans="25:30">
      <c r="Y1943">
        <f>游戏总表!F1943</f>
        <v>41.49</v>
      </c>
      <c r="Z1943" s="24">
        <f>IF(游戏总表!I1943&gt;0,LOG(游戏总表!I1943,10),"")</f>
        <v>2.7551122663950709</v>
      </c>
      <c r="AA1943" s="24" t="str">
        <f>IF(AND(游戏总表!I1943&gt;0,游戏总表!Q1943="高热度（&gt;198）"),LOG(游戏总表!I1943,10),"")</f>
        <v/>
      </c>
      <c r="AB1943" s="24">
        <f>IF(AND(游戏总表!I1943&gt;0,游戏总表!Q1943="低热度（≤198）"),LOG(游戏总表!I1943,10),"")</f>
        <v>2.7551122663950709</v>
      </c>
      <c r="AC1943" s="24">
        <f>IF(AND(游戏总表!I1943&gt;0,游戏总表!R1943="全年龄"),LOG(游戏总表!I1943,10),"")</f>
        <v>2.7551122663950709</v>
      </c>
      <c r="AD1943" s="24" t="str">
        <f>IF(AND(游戏总表!I1943&gt;0,游戏总表!R1943="非全年龄"),LOG(游戏总表!I1943,10),"")</f>
        <v/>
      </c>
    </row>
    <row r="1944" spans="25:30">
      <c r="Y1944">
        <f>游戏总表!F1944</f>
        <v>41.49</v>
      </c>
      <c r="Z1944" s="24">
        <f>IF(游戏总表!I1944&gt;0,LOG(游戏总表!I1944,10),"")</f>
        <v>3.7512020945883524</v>
      </c>
      <c r="AA1944" s="24">
        <f>IF(AND(游戏总表!I1944&gt;0,游戏总表!Q1944="高热度（&gt;198）"),LOG(游戏总表!I1944,10),"")</f>
        <v>3.7512020945883524</v>
      </c>
      <c r="AB1944" s="24" t="str">
        <f>IF(AND(游戏总表!I1944&gt;0,游戏总表!Q1944="低热度（≤198）"),LOG(游戏总表!I1944,10),"")</f>
        <v/>
      </c>
      <c r="AC1944" s="24">
        <f>IF(AND(游戏总表!I1944&gt;0,游戏总表!R1944="全年龄"),LOG(游戏总表!I1944,10),"")</f>
        <v>3.7512020945883524</v>
      </c>
      <c r="AD1944" s="24" t="str">
        <f>IF(AND(游戏总表!I1944&gt;0,游戏总表!R1944="非全年龄"),LOG(游戏总表!I1944,10),"")</f>
        <v/>
      </c>
    </row>
    <row r="1945" spans="25:30">
      <c r="Y1945">
        <f>游戏总表!F1945</f>
        <v>41.49</v>
      </c>
      <c r="Z1945" s="24">
        <f>IF(游戏总表!I1945&gt;0,LOG(游戏总表!I1945,10),"")</f>
        <v>4.3403251137482917</v>
      </c>
      <c r="AA1945" s="24">
        <f>IF(AND(游戏总表!I1945&gt;0,游戏总表!Q1945="高热度（&gt;198）"),LOG(游戏总表!I1945,10),"")</f>
        <v>4.3403251137482917</v>
      </c>
      <c r="AB1945" s="24" t="str">
        <f>IF(AND(游戏总表!I1945&gt;0,游戏总表!Q1945="低热度（≤198）"),LOG(游戏总表!I1945,10),"")</f>
        <v/>
      </c>
      <c r="AC1945" s="24" t="str">
        <f>IF(AND(游戏总表!I1945&gt;0,游戏总表!R1945="全年龄"),LOG(游戏总表!I1945,10),"")</f>
        <v/>
      </c>
      <c r="AD1945" s="24">
        <f>IF(AND(游戏总表!I1945&gt;0,游戏总表!R1945="非全年龄"),LOG(游戏总表!I1945,10),"")</f>
        <v>4.3403251137482917</v>
      </c>
    </row>
    <row r="1946" spans="25:30">
      <c r="Y1946">
        <f>游戏总表!F1946</f>
        <v>41.46</v>
      </c>
      <c r="Z1946" s="24">
        <f>IF(游戏总表!I1946&gt;0,LOG(游戏总表!I1946,10),"")</f>
        <v>2.2900346113625178</v>
      </c>
      <c r="AA1946" s="24" t="str">
        <f>IF(AND(游戏总表!I1946&gt;0,游戏总表!Q1946="高热度（&gt;198）"),LOG(游戏总表!I1946,10),"")</f>
        <v/>
      </c>
      <c r="AB1946" s="24">
        <f>IF(AND(游戏总表!I1946&gt;0,游戏总表!Q1946="低热度（≤198）"),LOG(游戏总表!I1946,10),"")</f>
        <v>2.2900346113625178</v>
      </c>
      <c r="AC1946" s="24">
        <f>IF(AND(游戏总表!I1946&gt;0,游戏总表!R1946="全年龄"),LOG(游戏总表!I1946,10),"")</f>
        <v>2.2900346113625178</v>
      </c>
      <c r="AD1946" s="24" t="str">
        <f>IF(AND(游戏总表!I1946&gt;0,游戏总表!R1946="非全年龄"),LOG(游戏总表!I1946,10),"")</f>
        <v/>
      </c>
    </row>
    <row r="1947" spans="25:30">
      <c r="Y1947">
        <f>游戏总表!F1947</f>
        <v>41.46</v>
      </c>
      <c r="Z1947" s="24">
        <f>IF(游戏总表!I1947&gt;0,LOG(游戏总表!I1947,10),"")</f>
        <v>2.6627578316815739</v>
      </c>
      <c r="AA1947" s="24" t="str">
        <f>IF(AND(游戏总表!I1947&gt;0,游戏总表!Q1947="高热度（&gt;198）"),LOG(游戏总表!I1947,10),"")</f>
        <v/>
      </c>
      <c r="AB1947" s="24">
        <f>IF(AND(游戏总表!I1947&gt;0,游戏总表!Q1947="低热度（≤198）"),LOG(游戏总表!I1947,10),"")</f>
        <v>2.6627578316815739</v>
      </c>
      <c r="AC1947" s="24">
        <f>IF(AND(游戏总表!I1947&gt;0,游戏总表!R1947="全年龄"),LOG(游戏总表!I1947,10),"")</f>
        <v>2.6627578316815739</v>
      </c>
      <c r="AD1947" s="24" t="str">
        <f>IF(AND(游戏总表!I1947&gt;0,游戏总表!R1947="非全年龄"),LOG(游戏总表!I1947,10),"")</f>
        <v/>
      </c>
    </row>
    <row r="1948" spans="25:30">
      <c r="Y1948">
        <f>游戏总表!F1948</f>
        <v>41.46</v>
      </c>
      <c r="Z1948" s="24">
        <f>IF(游戏总表!I1948&gt;0,LOG(游戏总表!I1948,10),"")</f>
        <v>1.919078092376074</v>
      </c>
      <c r="AA1948" s="24" t="str">
        <f>IF(AND(游戏总表!I1948&gt;0,游戏总表!Q1948="高热度（&gt;198）"),LOG(游戏总表!I1948,10),"")</f>
        <v/>
      </c>
      <c r="AB1948" s="24">
        <f>IF(AND(游戏总表!I1948&gt;0,游戏总表!Q1948="低热度（≤198）"),LOG(游戏总表!I1948,10),"")</f>
        <v>1.919078092376074</v>
      </c>
      <c r="AC1948" s="24">
        <f>IF(AND(游戏总表!I1948&gt;0,游戏总表!R1948="全年龄"),LOG(游戏总表!I1948,10),"")</f>
        <v>1.919078092376074</v>
      </c>
      <c r="AD1948" s="24" t="str">
        <f>IF(AND(游戏总表!I1948&gt;0,游戏总表!R1948="非全年龄"),LOG(游戏总表!I1948,10),"")</f>
        <v/>
      </c>
    </row>
    <row r="1949" spans="25:30">
      <c r="Y1949">
        <f>游戏总表!F1949</f>
        <v>41.43</v>
      </c>
      <c r="Z1949" s="24">
        <f>IF(游戏总表!I1949&gt;0,LOG(游戏总表!I1949,10),"")</f>
        <v>3.9409644934927992</v>
      </c>
      <c r="AA1949" s="24" t="str">
        <f>IF(AND(游戏总表!I1949&gt;0,游戏总表!Q1949="高热度（&gt;198）"),LOG(游戏总表!I1949,10),"")</f>
        <v/>
      </c>
      <c r="AB1949" s="24">
        <f>IF(AND(游戏总表!I1949&gt;0,游戏总表!Q1949="低热度（≤198）"),LOG(游戏总表!I1949,10),"")</f>
        <v>3.9409644934927992</v>
      </c>
      <c r="AC1949" s="24">
        <f>IF(AND(游戏总表!I1949&gt;0,游戏总表!R1949="全年龄"),LOG(游戏总表!I1949,10),"")</f>
        <v>3.9409644934927992</v>
      </c>
      <c r="AD1949" s="24" t="str">
        <f>IF(AND(游戏总表!I1949&gt;0,游戏总表!R1949="非全年龄"),LOG(游戏总表!I1949,10),"")</f>
        <v/>
      </c>
    </row>
    <row r="1950" spans="25:30">
      <c r="Y1950">
        <f>游戏总表!F1950</f>
        <v>41.43</v>
      </c>
      <c r="Z1950" s="24">
        <f>IF(游戏总表!I1950&gt;0,LOG(游戏总表!I1950,10),"")</f>
        <v>2.9206450014067875</v>
      </c>
      <c r="AA1950" s="24" t="str">
        <f>IF(AND(游戏总表!I1950&gt;0,游戏总表!Q1950="高热度（&gt;198）"),LOG(游戏总表!I1950,10),"")</f>
        <v/>
      </c>
      <c r="AB1950" s="24">
        <f>IF(AND(游戏总表!I1950&gt;0,游戏总表!Q1950="低热度（≤198）"),LOG(游戏总表!I1950,10),"")</f>
        <v>2.9206450014067875</v>
      </c>
      <c r="AC1950" s="24">
        <f>IF(AND(游戏总表!I1950&gt;0,游戏总表!R1950="全年龄"),LOG(游戏总表!I1950,10),"")</f>
        <v>2.9206450014067875</v>
      </c>
      <c r="AD1950" s="24" t="str">
        <f>IF(AND(游戏总表!I1950&gt;0,游戏总表!R1950="非全年龄"),LOG(游戏总表!I1950,10),"")</f>
        <v/>
      </c>
    </row>
    <row r="1951" spans="25:30">
      <c r="Y1951">
        <f>游戏总表!F1951</f>
        <v>41.4</v>
      </c>
      <c r="Z1951" s="24">
        <f>IF(游戏总表!I1951&gt;0,LOG(游戏总表!I1951,10),"")</f>
        <v>3.517855418930028</v>
      </c>
      <c r="AA1951" s="24">
        <f>IF(AND(游戏总表!I1951&gt;0,游戏总表!Q1951="高热度（&gt;198）"),LOG(游戏总表!I1951,10),"")</f>
        <v>3.517855418930028</v>
      </c>
      <c r="AB1951" s="24" t="str">
        <f>IF(AND(游戏总表!I1951&gt;0,游戏总表!Q1951="低热度（≤198）"),LOG(游戏总表!I1951,10),"")</f>
        <v/>
      </c>
      <c r="AC1951" s="24">
        <f>IF(AND(游戏总表!I1951&gt;0,游戏总表!R1951="全年龄"),LOG(游戏总表!I1951,10),"")</f>
        <v>3.517855418930028</v>
      </c>
      <c r="AD1951" s="24" t="str">
        <f>IF(AND(游戏总表!I1951&gt;0,游戏总表!R1951="非全年龄"),LOG(游戏总表!I1951,10),"")</f>
        <v/>
      </c>
    </row>
    <row r="1952" spans="25:30">
      <c r="Y1952">
        <f>游戏总表!F1952</f>
        <v>41.36</v>
      </c>
      <c r="Z1952" s="24" t="str">
        <f>IF(游戏总表!I1952&gt;0,LOG(游戏总表!I1952,10),"")</f>
        <v/>
      </c>
      <c r="AA1952" s="24" t="str">
        <f>IF(AND(游戏总表!I1952&gt;0,游戏总表!Q1952="高热度（&gt;198）"),LOG(游戏总表!I1952,10),"")</f>
        <v/>
      </c>
      <c r="AB1952" s="24" t="str">
        <f>IF(AND(游戏总表!I1952&gt;0,游戏总表!Q1952="低热度（≤198）"),LOG(游戏总表!I1952,10),"")</f>
        <v/>
      </c>
      <c r="AC1952" s="24" t="str">
        <f>IF(AND(游戏总表!I1952&gt;0,游戏总表!R1952="全年龄"),LOG(游戏总表!I1952,10),"")</f>
        <v/>
      </c>
      <c r="AD1952" s="24" t="str">
        <f>IF(AND(游戏总表!I1952&gt;0,游戏总表!R1952="非全年龄"),LOG(游戏总表!I1952,10),"")</f>
        <v/>
      </c>
    </row>
    <row r="1953" spans="25:30">
      <c r="Y1953">
        <f>游戏总表!F1953</f>
        <v>41.36</v>
      </c>
      <c r="Z1953" s="24">
        <f>IF(游戏总表!I1953&gt;0,LOG(游戏总表!I1953,10),"")</f>
        <v>4.520457330171662</v>
      </c>
      <c r="AA1953" s="24">
        <f>IF(AND(游戏总表!I1953&gt;0,游戏总表!Q1953="高热度（&gt;198）"),LOG(游戏总表!I1953,10),"")</f>
        <v>4.520457330171662</v>
      </c>
      <c r="AB1953" s="24" t="str">
        <f>IF(AND(游戏总表!I1953&gt;0,游戏总表!Q1953="低热度（≤198）"),LOG(游戏总表!I1953,10),"")</f>
        <v/>
      </c>
      <c r="AC1953" s="24">
        <f>IF(AND(游戏总表!I1953&gt;0,游戏总表!R1953="全年龄"),LOG(游戏总表!I1953,10),"")</f>
        <v>4.520457330171662</v>
      </c>
      <c r="AD1953" s="24" t="str">
        <f>IF(AND(游戏总表!I1953&gt;0,游戏总表!R1953="非全年龄"),LOG(游戏总表!I1953,10),"")</f>
        <v/>
      </c>
    </row>
    <row r="1954" spans="25:30">
      <c r="Y1954">
        <f>游戏总表!F1954</f>
        <v>41.33</v>
      </c>
      <c r="Z1954" s="24">
        <f>IF(游戏总表!I1954&gt;0,LOG(游戏总表!I1954,10),"")</f>
        <v>3.3732798932774957</v>
      </c>
      <c r="AA1954" s="24" t="str">
        <f>IF(AND(游戏总表!I1954&gt;0,游戏总表!Q1954="高热度（&gt;198）"),LOG(游戏总表!I1954,10),"")</f>
        <v/>
      </c>
      <c r="AB1954" s="24">
        <f>IF(AND(游戏总表!I1954&gt;0,游戏总表!Q1954="低热度（≤198）"),LOG(游戏总表!I1954,10),"")</f>
        <v>3.3732798932774957</v>
      </c>
      <c r="AC1954" s="24">
        <f>IF(AND(游戏总表!I1954&gt;0,游戏总表!R1954="全年龄"),LOG(游戏总表!I1954,10),"")</f>
        <v>3.3732798932774957</v>
      </c>
      <c r="AD1954" s="24" t="str">
        <f>IF(AND(游戏总表!I1954&gt;0,游戏总表!R1954="非全年龄"),LOG(游戏总表!I1954,10),"")</f>
        <v/>
      </c>
    </row>
    <row r="1955" spans="25:30">
      <c r="Y1955">
        <f>游戏总表!F1955</f>
        <v>41.33</v>
      </c>
      <c r="Z1955" s="24" t="str">
        <f>IF(游戏总表!I1955&gt;0,LOG(游戏总表!I1955,10),"")</f>
        <v/>
      </c>
      <c r="AA1955" s="24" t="str">
        <f>IF(AND(游戏总表!I1955&gt;0,游戏总表!Q1955="高热度（&gt;198）"),LOG(游戏总表!I1955,10),"")</f>
        <v/>
      </c>
      <c r="AB1955" s="24" t="str">
        <f>IF(AND(游戏总表!I1955&gt;0,游戏总表!Q1955="低热度（≤198）"),LOG(游戏总表!I1955,10),"")</f>
        <v/>
      </c>
      <c r="AC1955" s="24" t="str">
        <f>IF(AND(游戏总表!I1955&gt;0,游戏总表!R1955="全年龄"),LOG(游戏总表!I1955,10),"")</f>
        <v/>
      </c>
      <c r="AD1955" s="24" t="str">
        <f>IF(AND(游戏总表!I1955&gt;0,游戏总表!R1955="非全年龄"),LOG(游戏总表!I1955,10),"")</f>
        <v/>
      </c>
    </row>
    <row r="1956" spans="25:30">
      <c r="Y1956">
        <f>游戏总表!F1956</f>
        <v>41.33</v>
      </c>
      <c r="Z1956" s="24">
        <f>IF(游戏总表!I1956&gt;0,LOG(游戏总表!I1956,10),"")</f>
        <v>1.9590413923210932</v>
      </c>
      <c r="AA1956" s="24" t="str">
        <f>IF(AND(游戏总表!I1956&gt;0,游戏总表!Q1956="高热度（&gt;198）"),LOG(游戏总表!I1956,10),"")</f>
        <v/>
      </c>
      <c r="AB1956" s="24">
        <f>IF(AND(游戏总表!I1956&gt;0,游戏总表!Q1956="低热度（≤198）"),LOG(游戏总表!I1956,10),"")</f>
        <v>1.9590413923210932</v>
      </c>
      <c r="AC1956" s="24">
        <f>IF(AND(游戏总表!I1956&gt;0,游戏总表!R1956="全年龄"),LOG(游戏总表!I1956,10),"")</f>
        <v>1.9590413923210932</v>
      </c>
      <c r="AD1956" s="24" t="str">
        <f>IF(AND(游戏总表!I1956&gt;0,游戏总表!R1956="非全年龄"),LOG(游戏总表!I1956,10),"")</f>
        <v/>
      </c>
    </row>
    <row r="1957" spans="25:30">
      <c r="Y1957">
        <f>游戏总表!F1957</f>
        <v>41.33</v>
      </c>
      <c r="Z1957" s="24">
        <f>IF(游戏总表!I1957&gt;0,LOG(游戏总表!I1957,10),"")</f>
        <v>1.5440680443502754</v>
      </c>
      <c r="AA1957" s="24" t="str">
        <f>IF(AND(游戏总表!I1957&gt;0,游戏总表!Q1957="高热度（&gt;198）"),LOG(游戏总表!I1957,10),"")</f>
        <v/>
      </c>
      <c r="AB1957" s="24">
        <f>IF(AND(游戏总表!I1957&gt;0,游戏总表!Q1957="低热度（≤198）"),LOG(游戏总表!I1957,10),"")</f>
        <v>1.5440680443502754</v>
      </c>
      <c r="AC1957" s="24">
        <f>IF(AND(游戏总表!I1957&gt;0,游戏总表!R1957="全年龄"),LOG(游戏总表!I1957,10),"")</f>
        <v>1.5440680443502754</v>
      </c>
      <c r="AD1957" s="24" t="str">
        <f>IF(AND(游戏总表!I1957&gt;0,游戏总表!R1957="非全年龄"),LOG(游戏总表!I1957,10),"")</f>
        <v/>
      </c>
    </row>
    <row r="1958" spans="25:30">
      <c r="Y1958">
        <f>游戏总表!F1958</f>
        <v>41.3</v>
      </c>
      <c r="Z1958" s="24">
        <f>IF(游戏总表!I1958&gt;0,LOG(游戏总表!I1958,10),"")</f>
        <v>3.7471786713601642</v>
      </c>
      <c r="AA1958" s="24" t="str">
        <f>IF(AND(游戏总表!I1958&gt;0,游戏总表!Q1958="高热度（&gt;198）"),LOG(游戏总表!I1958,10),"")</f>
        <v/>
      </c>
      <c r="AB1958" s="24">
        <f>IF(AND(游戏总表!I1958&gt;0,游戏总表!Q1958="低热度（≤198）"),LOG(游戏总表!I1958,10),"")</f>
        <v>3.7471786713601642</v>
      </c>
      <c r="AC1958" s="24" t="str">
        <f>IF(AND(游戏总表!I1958&gt;0,游戏总表!R1958="全年龄"),LOG(游戏总表!I1958,10),"")</f>
        <v/>
      </c>
      <c r="AD1958" s="24">
        <f>IF(AND(游戏总表!I1958&gt;0,游戏总表!R1958="非全年龄"),LOG(游戏总表!I1958,10),"")</f>
        <v>3.7471786713601642</v>
      </c>
    </row>
    <row r="1959" spans="25:30">
      <c r="Y1959">
        <f>游戏总表!F1959</f>
        <v>41.3</v>
      </c>
      <c r="Z1959" s="24">
        <f>IF(游戏总表!I1959&gt;0,LOG(游戏总表!I1959,10),"")</f>
        <v>3.6735737964230513</v>
      </c>
      <c r="AA1959" s="24" t="str">
        <f>IF(AND(游戏总表!I1959&gt;0,游戏总表!Q1959="高热度（&gt;198）"),LOG(游戏总表!I1959,10),"")</f>
        <v/>
      </c>
      <c r="AB1959" s="24">
        <f>IF(AND(游戏总表!I1959&gt;0,游戏总表!Q1959="低热度（≤198）"),LOG(游戏总表!I1959,10),"")</f>
        <v>3.6735737964230513</v>
      </c>
      <c r="AC1959" s="24">
        <f>IF(AND(游戏总表!I1959&gt;0,游戏总表!R1959="全年龄"),LOG(游戏总表!I1959,10),"")</f>
        <v>3.6735737964230513</v>
      </c>
      <c r="AD1959" s="24" t="str">
        <f>IF(AND(游戏总表!I1959&gt;0,游戏总表!R1959="非全年龄"),LOG(游戏总表!I1959,10),"")</f>
        <v/>
      </c>
    </row>
    <row r="1960" spans="25:30">
      <c r="Y1960">
        <f>游戏总表!F1960</f>
        <v>41.3</v>
      </c>
      <c r="Z1960" s="24">
        <f>IF(游戏总表!I1960&gt;0,LOG(游戏总表!I1960,10),"")</f>
        <v>3.015359755409214</v>
      </c>
      <c r="AA1960" s="24" t="str">
        <f>IF(AND(游戏总表!I1960&gt;0,游戏总表!Q1960="高热度（&gt;198）"),LOG(游戏总表!I1960,10),"")</f>
        <v/>
      </c>
      <c r="AB1960" s="24">
        <f>IF(AND(游戏总表!I1960&gt;0,游戏总表!Q1960="低热度（≤198）"),LOG(游戏总表!I1960,10),"")</f>
        <v>3.015359755409214</v>
      </c>
      <c r="AC1960" s="24" t="str">
        <f>IF(AND(游戏总表!I1960&gt;0,游戏总表!R1960="全年龄"),LOG(游戏总表!I1960,10),"")</f>
        <v/>
      </c>
      <c r="AD1960" s="24">
        <f>IF(AND(游戏总表!I1960&gt;0,游戏总表!R1960="非全年龄"),LOG(游戏总表!I1960,10),"")</f>
        <v>3.015359755409214</v>
      </c>
    </row>
    <row r="1961" spans="25:30">
      <c r="Y1961">
        <f>游戏总表!F1961</f>
        <v>41.3</v>
      </c>
      <c r="Z1961" s="24">
        <f>IF(游戏总表!I1961&gt;0,LOG(游戏总表!I1961,10),"")</f>
        <v>3.5405797165044537</v>
      </c>
      <c r="AA1961" s="24" t="str">
        <f>IF(AND(游戏总表!I1961&gt;0,游戏总表!Q1961="高热度（&gt;198）"),LOG(游戏总表!I1961,10),"")</f>
        <v/>
      </c>
      <c r="AB1961" s="24">
        <f>IF(AND(游戏总表!I1961&gt;0,游戏总表!Q1961="低热度（≤198）"),LOG(游戏总表!I1961,10),"")</f>
        <v>3.5405797165044537</v>
      </c>
      <c r="AC1961" s="24">
        <f>IF(AND(游戏总表!I1961&gt;0,游戏总表!R1961="全年龄"),LOG(游戏总表!I1961,10),"")</f>
        <v>3.5405797165044537</v>
      </c>
      <c r="AD1961" s="24" t="str">
        <f>IF(AND(游戏总表!I1961&gt;0,游戏总表!R1961="非全年龄"),LOG(游戏总表!I1961,10),"")</f>
        <v/>
      </c>
    </row>
    <row r="1962" spans="25:30">
      <c r="Y1962">
        <f>游戏总表!F1962</f>
        <v>41.3</v>
      </c>
      <c r="Z1962" s="24">
        <f>IF(游戏总表!I1962&gt;0,LOG(游戏总表!I1962,10),"")</f>
        <v>2.8870543780509568</v>
      </c>
      <c r="AA1962" s="24" t="str">
        <f>IF(AND(游戏总表!I1962&gt;0,游戏总表!Q1962="高热度（&gt;198）"),LOG(游戏总表!I1962,10),"")</f>
        <v/>
      </c>
      <c r="AB1962" s="24">
        <f>IF(AND(游戏总表!I1962&gt;0,游戏总表!Q1962="低热度（≤198）"),LOG(游戏总表!I1962,10),"")</f>
        <v>2.8870543780509568</v>
      </c>
      <c r="AC1962" s="24" t="str">
        <f>IF(AND(游戏总表!I1962&gt;0,游戏总表!R1962="全年龄"),LOG(游戏总表!I1962,10),"")</f>
        <v/>
      </c>
      <c r="AD1962" s="24">
        <f>IF(AND(游戏总表!I1962&gt;0,游戏总表!R1962="非全年龄"),LOG(游戏总表!I1962,10),"")</f>
        <v>2.8870543780509568</v>
      </c>
    </row>
    <row r="1963" spans="25:30">
      <c r="Y1963">
        <f>游戏总表!F1963</f>
        <v>41.3</v>
      </c>
      <c r="Z1963" s="24">
        <f>IF(游戏总表!I1963&gt;0,LOG(游戏总表!I1963,10),"")</f>
        <v>3.7417816961431667</v>
      </c>
      <c r="AA1963" s="24">
        <f>IF(AND(游戏总表!I1963&gt;0,游戏总表!Q1963="高热度（&gt;198）"),LOG(游戏总表!I1963,10),"")</f>
        <v>3.7417816961431667</v>
      </c>
      <c r="AB1963" s="24" t="str">
        <f>IF(AND(游戏总表!I1963&gt;0,游戏总表!Q1963="低热度（≤198）"),LOG(游戏总表!I1963,10),"")</f>
        <v/>
      </c>
      <c r="AC1963" s="24">
        <f>IF(AND(游戏总表!I1963&gt;0,游戏总表!R1963="全年龄"),LOG(游戏总表!I1963,10),"")</f>
        <v>3.7417816961431667</v>
      </c>
      <c r="AD1963" s="24" t="str">
        <f>IF(AND(游戏总表!I1963&gt;0,游戏总表!R1963="非全年龄"),LOG(游戏总表!I1963,10),"")</f>
        <v/>
      </c>
    </row>
    <row r="1964" spans="25:30">
      <c r="Y1964">
        <f>游戏总表!F1964</f>
        <v>41.26</v>
      </c>
      <c r="Z1964" s="24">
        <f>IF(游戏总表!I1964&gt;0,LOG(游戏总表!I1964,10),"")</f>
        <v>2.5611013836490555</v>
      </c>
      <c r="AA1964" s="24" t="str">
        <f>IF(AND(游戏总表!I1964&gt;0,游戏总表!Q1964="高热度（&gt;198）"),LOG(游戏总表!I1964,10),"")</f>
        <v/>
      </c>
      <c r="AB1964" s="24">
        <f>IF(AND(游戏总表!I1964&gt;0,游戏总表!Q1964="低热度（≤198）"),LOG(游戏总表!I1964,10),"")</f>
        <v>2.5611013836490555</v>
      </c>
      <c r="AC1964" s="24" t="str">
        <f>IF(AND(游戏总表!I1964&gt;0,游戏总表!R1964="全年龄"),LOG(游戏总表!I1964,10),"")</f>
        <v/>
      </c>
      <c r="AD1964" s="24">
        <f>IF(AND(游戏总表!I1964&gt;0,游戏总表!R1964="非全年龄"),LOG(游戏总表!I1964,10),"")</f>
        <v>2.5611013836490555</v>
      </c>
    </row>
    <row r="1965" spans="25:30">
      <c r="Y1965">
        <f>游戏总表!F1965</f>
        <v>41.26</v>
      </c>
      <c r="Z1965" s="24">
        <f>IF(游戏总表!I1965&gt;0,LOG(游戏总表!I1965,10),"")</f>
        <v>3.5677319625480686</v>
      </c>
      <c r="AA1965" s="24" t="str">
        <f>IF(AND(游戏总表!I1965&gt;0,游戏总表!Q1965="高热度（&gt;198）"),LOG(游戏总表!I1965,10),"")</f>
        <v/>
      </c>
      <c r="AB1965" s="24">
        <f>IF(AND(游戏总表!I1965&gt;0,游戏总表!Q1965="低热度（≤198）"),LOG(游戏总表!I1965,10),"")</f>
        <v>3.5677319625480686</v>
      </c>
      <c r="AC1965" s="24">
        <f>IF(AND(游戏总表!I1965&gt;0,游戏总表!R1965="全年龄"),LOG(游戏总表!I1965,10),"")</f>
        <v>3.5677319625480686</v>
      </c>
      <c r="AD1965" s="24" t="str">
        <f>IF(AND(游戏总表!I1965&gt;0,游戏总表!R1965="非全年龄"),LOG(游戏总表!I1965,10),"")</f>
        <v/>
      </c>
    </row>
    <row r="1966" spans="25:30">
      <c r="Y1966">
        <f>游戏总表!F1966</f>
        <v>41.26</v>
      </c>
      <c r="Z1966" s="24">
        <f>IF(游戏总表!I1966&gt;0,LOG(游戏总表!I1966,10),"")</f>
        <v>1.556302500767287</v>
      </c>
      <c r="AA1966" s="24" t="str">
        <f>IF(AND(游戏总表!I1966&gt;0,游戏总表!Q1966="高热度（&gt;198）"),LOG(游戏总表!I1966,10),"")</f>
        <v/>
      </c>
      <c r="AB1966" s="24">
        <f>IF(AND(游戏总表!I1966&gt;0,游戏总表!Q1966="低热度（≤198）"),LOG(游戏总表!I1966,10),"")</f>
        <v>1.556302500767287</v>
      </c>
      <c r="AC1966" s="24">
        <f>IF(AND(游戏总表!I1966&gt;0,游戏总表!R1966="全年龄"),LOG(游戏总表!I1966,10),"")</f>
        <v>1.556302500767287</v>
      </c>
      <c r="AD1966" s="24" t="str">
        <f>IF(AND(游戏总表!I1966&gt;0,游戏总表!R1966="非全年龄"),LOG(游戏总表!I1966,10),"")</f>
        <v/>
      </c>
    </row>
    <row r="1967" spans="25:30">
      <c r="Y1967">
        <f>游戏总表!F1967</f>
        <v>41.23</v>
      </c>
      <c r="Z1967" s="24">
        <f>IF(游戏总表!I1967&gt;0,LOG(游戏总表!I1967,10),"")</f>
        <v>2.7371926427047368</v>
      </c>
      <c r="AA1967" s="24" t="str">
        <f>IF(AND(游戏总表!I1967&gt;0,游戏总表!Q1967="高热度（&gt;198）"),LOG(游戏总表!I1967,10),"")</f>
        <v/>
      </c>
      <c r="AB1967" s="24">
        <f>IF(AND(游戏总表!I1967&gt;0,游戏总表!Q1967="低热度（≤198）"),LOG(游戏总表!I1967,10),"")</f>
        <v>2.7371926427047368</v>
      </c>
      <c r="AC1967" s="24">
        <f>IF(AND(游戏总表!I1967&gt;0,游戏总表!R1967="全年龄"),LOG(游戏总表!I1967,10),"")</f>
        <v>2.7371926427047368</v>
      </c>
      <c r="AD1967" s="24" t="str">
        <f>IF(AND(游戏总表!I1967&gt;0,游戏总表!R1967="非全年龄"),LOG(游戏总表!I1967,10),"")</f>
        <v/>
      </c>
    </row>
    <row r="1968" spans="25:30">
      <c r="Y1968">
        <f>游戏总表!F1968</f>
        <v>41.2</v>
      </c>
      <c r="Z1968" s="24">
        <f>IF(游戏总表!I1968&gt;0,LOG(游戏总表!I1968,10),"")</f>
        <v>3.1920095926536698</v>
      </c>
      <c r="AA1968" s="24" t="str">
        <f>IF(AND(游戏总表!I1968&gt;0,游戏总表!Q1968="高热度（&gt;198）"),LOG(游戏总表!I1968,10),"")</f>
        <v/>
      </c>
      <c r="AB1968" s="24">
        <f>IF(AND(游戏总表!I1968&gt;0,游戏总表!Q1968="低热度（≤198）"),LOG(游戏总表!I1968,10),"")</f>
        <v>3.1920095926536698</v>
      </c>
      <c r="AC1968" s="24" t="str">
        <f>IF(AND(游戏总表!I1968&gt;0,游戏总表!R1968="全年龄"),LOG(游戏总表!I1968,10),"")</f>
        <v/>
      </c>
      <c r="AD1968" s="24">
        <f>IF(AND(游戏总表!I1968&gt;0,游戏总表!R1968="非全年龄"),LOG(游戏总表!I1968,10),"")</f>
        <v>3.1920095926536698</v>
      </c>
    </row>
    <row r="1969" spans="25:30">
      <c r="Y1969">
        <f>游戏总表!F1969</f>
        <v>41.1</v>
      </c>
      <c r="Z1969" s="24">
        <f>IF(游戏总表!I1969&gt;0,LOG(游戏总表!I1969,10),"")</f>
        <v>2.4099331233312946</v>
      </c>
      <c r="AA1969" s="24" t="str">
        <f>IF(AND(游戏总表!I1969&gt;0,游戏总表!Q1969="高热度（&gt;198）"),LOG(游戏总表!I1969,10),"")</f>
        <v/>
      </c>
      <c r="AB1969" s="24">
        <f>IF(AND(游戏总表!I1969&gt;0,游戏总表!Q1969="低热度（≤198）"),LOG(游戏总表!I1969,10),"")</f>
        <v>2.4099331233312946</v>
      </c>
      <c r="AC1969" s="24">
        <f>IF(AND(游戏总表!I1969&gt;0,游戏总表!R1969="全年龄"),LOG(游戏总表!I1969,10),"")</f>
        <v>2.4099331233312946</v>
      </c>
      <c r="AD1969" s="24" t="str">
        <f>IF(AND(游戏总表!I1969&gt;0,游戏总表!R1969="非全年龄"),LOG(游戏总表!I1969,10),"")</f>
        <v/>
      </c>
    </row>
    <row r="1970" spans="25:30">
      <c r="Y1970">
        <f>游戏总表!F1970</f>
        <v>41.1</v>
      </c>
      <c r="Z1970" s="24">
        <f>IF(游戏总表!I1970&gt;0,LOG(游戏总表!I1970,10),"")</f>
        <v>3.7711463488149848</v>
      </c>
      <c r="AA1970" s="24" t="str">
        <f>IF(AND(游戏总表!I1970&gt;0,游戏总表!Q1970="高热度（&gt;198）"),LOG(游戏总表!I1970,10),"")</f>
        <v/>
      </c>
      <c r="AB1970" s="24">
        <f>IF(AND(游戏总表!I1970&gt;0,游戏总表!Q1970="低热度（≤198）"),LOG(游戏总表!I1970,10),"")</f>
        <v>3.7711463488149848</v>
      </c>
      <c r="AC1970" s="24">
        <f>IF(AND(游戏总表!I1970&gt;0,游戏总表!R1970="全年龄"),LOG(游戏总表!I1970,10),"")</f>
        <v>3.7711463488149848</v>
      </c>
      <c r="AD1970" s="24" t="str">
        <f>IF(AND(游戏总表!I1970&gt;0,游戏总表!R1970="非全年龄"),LOG(游戏总表!I1970,10),"")</f>
        <v/>
      </c>
    </row>
    <row r="1971" spans="25:30">
      <c r="Y1971">
        <f>游戏总表!F1971</f>
        <v>41.07</v>
      </c>
      <c r="Z1971" s="24">
        <f>IF(游戏总表!I1971&gt;0,LOG(游戏总表!I1971,10),"")</f>
        <v>2.7395723444500915</v>
      </c>
      <c r="AA1971" s="24" t="str">
        <f>IF(AND(游戏总表!I1971&gt;0,游戏总表!Q1971="高热度（&gt;198）"),LOG(游戏总表!I1971,10),"")</f>
        <v/>
      </c>
      <c r="AB1971" s="24">
        <f>IF(AND(游戏总表!I1971&gt;0,游戏总表!Q1971="低热度（≤198）"),LOG(游戏总表!I1971,10),"")</f>
        <v>2.7395723444500915</v>
      </c>
      <c r="AC1971" s="24" t="str">
        <f>IF(AND(游戏总表!I1971&gt;0,游戏总表!R1971="全年龄"),LOG(游戏总表!I1971,10),"")</f>
        <v/>
      </c>
      <c r="AD1971" s="24">
        <f>IF(AND(游戏总表!I1971&gt;0,游戏总表!R1971="非全年龄"),LOG(游戏总表!I1971,10),"")</f>
        <v>2.7395723444500915</v>
      </c>
    </row>
    <row r="1972" spans="25:30">
      <c r="Y1972">
        <f>游戏总表!F1972</f>
        <v>41.07</v>
      </c>
      <c r="Z1972" s="24" t="str">
        <f>IF(游戏总表!I1972&gt;0,LOG(游戏总表!I1972,10),"")</f>
        <v/>
      </c>
      <c r="AA1972" s="24" t="str">
        <f>IF(AND(游戏总表!I1972&gt;0,游戏总表!Q1972="高热度（&gt;198）"),LOG(游戏总表!I1972,10),"")</f>
        <v/>
      </c>
      <c r="AB1972" s="24" t="str">
        <f>IF(AND(游戏总表!I1972&gt;0,游戏总表!Q1972="低热度（≤198）"),LOG(游戏总表!I1972,10),"")</f>
        <v/>
      </c>
      <c r="AC1972" s="24" t="str">
        <f>IF(AND(游戏总表!I1972&gt;0,游戏总表!R1972="全年龄"),LOG(游戏总表!I1972,10),"")</f>
        <v/>
      </c>
      <c r="AD1972" s="24" t="str">
        <f>IF(AND(游戏总表!I1972&gt;0,游戏总表!R1972="非全年龄"),LOG(游戏总表!I1972,10),"")</f>
        <v/>
      </c>
    </row>
    <row r="1973" spans="25:30">
      <c r="Y1973">
        <f>游戏总表!F1973</f>
        <v>41.03</v>
      </c>
      <c r="Z1973" s="24">
        <f>IF(游戏总表!I1973&gt;0,LOG(游戏总表!I1973,10),"")</f>
        <v>2.4969296480732144</v>
      </c>
      <c r="AA1973" s="24" t="str">
        <f>IF(AND(游戏总表!I1973&gt;0,游戏总表!Q1973="高热度（&gt;198）"),LOG(游戏总表!I1973,10),"")</f>
        <v/>
      </c>
      <c r="AB1973" s="24">
        <f>IF(AND(游戏总表!I1973&gt;0,游戏总表!Q1973="低热度（≤198）"),LOG(游戏总表!I1973,10),"")</f>
        <v>2.4969296480732144</v>
      </c>
      <c r="AC1973" s="24">
        <f>IF(AND(游戏总表!I1973&gt;0,游戏总表!R1973="全年龄"),LOG(游戏总表!I1973,10),"")</f>
        <v>2.4969296480732144</v>
      </c>
      <c r="AD1973" s="24" t="str">
        <f>IF(AND(游戏总表!I1973&gt;0,游戏总表!R1973="非全年龄"),LOG(游戏总表!I1973,10),"")</f>
        <v/>
      </c>
    </row>
    <row r="1974" spans="25:30">
      <c r="Y1974">
        <f>游戏总表!F1974</f>
        <v>41.03</v>
      </c>
      <c r="Z1974" s="24">
        <f>IF(游戏总表!I1974&gt;0,LOG(游戏总表!I1974,10),"")</f>
        <v>3.1312977965976225</v>
      </c>
      <c r="AA1974" s="24" t="str">
        <f>IF(AND(游戏总表!I1974&gt;0,游戏总表!Q1974="高热度（&gt;198）"),LOG(游戏总表!I1974,10),"")</f>
        <v/>
      </c>
      <c r="AB1974" s="24">
        <f>IF(AND(游戏总表!I1974&gt;0,游戏总表!Q1974="低热度（≤198）"),LOG(游戏总表!I1974,10),"")</f>
        <v>3.1312977965976225</v>
      </c>
      <c r="AC1974" s="24">
        <f>IF(AND(游戏总表!I1974&gt;0,游戏总表!R1974="全年龄"),LOG(游戏总表!I1974,10),"")</f>
        <v>3.1312977965976225</v>
      </c>
      <c r="AD1974" s="24" t="str">
        <f>IF(AND(游戏总表!I1974&gt;0,游戏总表!R1974="非全年龄"),LOG(游戏总表!I1974,10),"")</f>
        <v/>
      </c>
    </row>
    <row r="1975" spans="25:30">
      <c r="Y1975">
        <f>游戏总表!F1975</f>
        <v>41.03</v>
      </c>
      <c r="Z1975" s="24">
        <f>IF(游戏总表!I1975&gt;0,LOG(游戏总表!I1975,10),"")</f>
        <v>2.6766936096248664</v>
      </c>
      <c r="AA1975" s="24" t="str">
        <f>IF(AND(游戏总表!I1975&gt;0,游戏总表!Q1975="高热度（&gt;198）"),LOG(游戏总表!I1975,10),"")</f>
        <v/>
      </c>
      <c r="AB1975" s="24">
        <f>IF(AND(游戏总表!I1975&gt;0,游戏总表!Q1975="低热度（≤198）"),LOG(游戏总表!I1975,10),"")</f>
        <v>2.6766936096248664</v>
      </c>
      <c r="AC1975" s="24">
        <f>IF(AND(游戏总表!I1975&gt;0,游戏总表!R1975="全年龄"),LOG(游戏总表!I1975,10),"")</f>
        <v>2.6766936096248664</v>
      </c>
      <c r="AD1975" s="24" t="str">
        <f>IF(AND(游戏总表!I1975&gt;0,游戏总表!R1975="非全年龄"),LOG(游戏总表!I1975,10),"")</f>
        <v/>
      </c>
    </row>
    <row r="1976" spans="25:30">
      <c r="Y1976">
        <f>游戏总表!F1976</f>
        <v>41.03</v>
      </c>
      <c r="Z1976" s="24">
        <f>IF(游戏总表!I1976&gt;0,LOG(游戏总表!I1976,10),"")</f>
        <v>2.2922560713564755</v>
      </c>
      <c r="AA1976" s="24" t="str">
        <f>IF(AND(游戏总表!I1976&gt;0,游戏总表!Q1976="高热度（&gt;198）"),LOG(游戏总表!I1976,10),"")</f>
        <v/>
      </c>
      <c r="AB1976" s="24">
        <f>IF(AND(游戏总表!I1976&gt;0,游戏总表!Q1976="低热度（≤198）"),LOG(游戏总表!I1976,10),"")</f>
        <v>2.2922560713564755</v>
      </c>
      <c r="AC1976" s="24">
        <f>IF(AND(游戏总表!I1976&gt;0,游戏总表!R1976="全年龄"),LOG(游戏总表!I1976,10),"")</f>
        <v>2.2922560713564755</v>
      </c>
      <c r="AD1976" s="24" t="str">
        <f>IF(AND(游戏总表!I1976&gt;0,游戏总表!R1976="非全年龄"),LOG(游戏总表!I1976,10),"")</f>
        <v/>
      </c>
    </row>
    <row r="1977" spans="25:30">
      <c r="Y1977">
        <f>游戏总表!F1977</f>
        <v>41.03</v>
      </c>
      <c r="Z1977" s="24">
        <f>IF(游戏总表!I1977&gt;0,LOG(游戏总表!I1977,10),"")</f>
        <v>2.0718820073061255</v>
      </c>
      <c r="AA1977" s="24" t="str">
        <f>IF(AND(游戏总表!I1977&gt;0,游戏总表!Q1977="高热度（&gt;198）"),LOG(游戏总表!I1977,10),"")</f>
        <v/>
      </c>
      <c r="AB1977" s="24">
        <f>IF(AND(游戏总表!I1977&gt;0,游戏总表!Q1977="低热度（≤198）"),LOG(游戏总表!I1977,10),"")</f>
        <v>2.0718820073061255</v>
      </c>
      <c r="AC1977" s="24">
        <f>IF(AND(游戏总表!I1977&gt;0,游戏总表!R1977="全年龄"),LOG(游戏总表!I1977,10),"")</f>
        <v>2.0718820073061255</v>
      </c>
      <c r="AD1977" s="24" t="str">
        <f>IF(AND(游戏总表!I1977&gt;0,游戏总表!R1977="非全年龄"),LOG(游戏总表!I1977,10),"")</f>
        <v/>
      </c>
    </row>
    <row r="1978" spans="25:30">
      <c r="Y1978">
        <f>游戏总表!F1978</f>
        <v>41.03</v>
      </c>
      <c r="Z1978" s="24">
        <f>IF(游戏总表!I1978&gt;0,LOG(游戏总表!I1978,10),"")</f>
        <v>2.6148972160331345</v>
      </c>
      <c r="AA1978" s="24" t="str">
        <f>IF(AND(游戏总表!I1978&gt;0,游戏总表!Q1978="高热度（&gt;198）"),LOG(游戏总表!I1978,10),"")</f>
        <v/>
      </c>
      <c r="AB1978" s="24">
        <f>IF(AND(游戏总表!I1978&gt;0,游戏总表!Q1978="低热度（≤198）"),LOG(游戏总表!I1978,10),"")</f>
        <v>2.6148972160331345</v>
      </c>
      <c r="AC1978" s="24">
        <f>IF(AND(游戏总表!I1978&gt;0,游戏总表!R1978="全年龄"),LOG(游戏总表!I1978,10),"")</f>
        <v>2.6148972160331345</v>
      </c>
      <c r="AD1978" s="24" t="str">
        <f>IF(AND(游戏总表!I1978&gt;0,游戏总表!R1978="非全年龄"),LOG(游戏总表!I1978,10),"")</f>
        <v/>
      </c>
    </row>
    <row r="1979" spans="25:30">
      <c r="Y1979">
        <f>游戏总表!F1979</f>
        <v>41.03</v>
      </c>
      <c r="Z1979" s="24">
        <f>IF(游戏总表!I1979&gt;0,LOG(游戏总表!I1979,10),"")</f>
        <v>1.6232492903979003</v>
      </c>
      <c r="AA1979" s="24" t="str">
        <f>IF(AND(游戏总表!I1979&gt;0,游戏总表!Q1979="高热度（&gt;198）"),LOG(游戏总表!I1979,10),"")</f>
        <v/>
      </c>
      <c r="AB1979" s="24">
        <f>IF(AND(游戏总表!I1979&gt;0,游戏总表!Q1979="低热度（≤198）"),LOG(游戏总表!I1979,10),"")</f>
        <v>1.6232492903979003</v>
      </c>
      <c r="AC1979" s="24">
        <f>IF(AND(游戏总表!I1979&gt;0,游戏总表!R1979="全年龄"),LOG(游戏总表!I1979,10),"")</f>
        <v>1.6232492903979003</v>
      </c>
      <c r="AD1979" s="24" t="str">
        <f>IF(AND(游戏总表!I1979&gt;0,游戏总表!R1979="非全年龄"),LOG(游戏总表!I1979,10),"")</f>
        <v/>
      </c>
    </row>
    <row r="1980" spans="25:30">
      <c r="Y1980">
        <f>游戏总表!F1980</f>
        <v>41.03</v>
      </c>
      <c r="Z1980" s="24">
        <f>IF(游戏总表!I1980&gt;0,LOG(游戏总表!I1980,10),"")</f>
        <v>2.0211892990699378</v>
      </c>
      <c r="AA1980" s="24" t="str">
        <f>IF(AND(游戏总表!I1980&gt;0,游戏总表!Q1980="高热度（&gt;198）"),LOG(游戏总表!I1980,10),"")</f>
        <v/>
      </c>
      <c r="AB1980" s="24">
        <f>IF(AND(游戏总表!I1980&gt;0,游戏总表!Q1980="低热度（≤198）"),LOG(游戏总表!I1980,10),"")</f>
        <v>2.0211892990699378</v>
      </c>
      <c r="AC1980" s="24">
        <f>IF(AND(游戏总表!I1980&gt;0,游戏总表!R1980="全年龄"),LOG(游戏总表!I1980,10),"")</f>
        <v>2.0211892990699378</v>
      </c>
      <c r="AD1980" s="24" t="str">
        <f>IF(AND(游戏总表!I1980&gt;0,游戏总表!R1980="非全年龄"),LOG(游戏总表!I1980,10),"")</f>
        <v/>
      </c>
    </row>
    <row r="1981" spans="25:30">
      <c r="Y1981">
        <f>游戏总表!F1981</f>
        <v>41.03</v>
      </c>
      <c r="Z1981" s="24">
        <f>IF(游戏总表!I1981&gt;0,LOG(游戏总表!I1981,10),"")</f>
        <v>1.4771212547196624</v>
      </c>
      <c r="AA1981" s="24" t="str">
        <f>IF(AND(游戏总表!I1981&gt;0,游戏总表!Q1981="高热度（&gt;198）"),LOG(游戏总表!I1981,10),"")</f>
        <v/>
      </c>
      <c r="AB1981" s="24">
        <f>IF(AND(游戏总表!I1981&gt;0,游戏总表!Q1981="低热度（≤198）"),LOG(游戏总表!I1981,10),"")</f>
        <v>1.4771212547196624</v>
      </c>
      <c r="AC1981" s="24">
        <f>IF(AND(游戏总表!I1981&gt;0,游戏总表!R1981="全年龄"),LOG(游戏总表!I1981,10),"")</f>
        <v>1.4771212547196624</v>
      </c>
      <c r="AD1981" s="24" t="str">
        <f>IF(AND(游戏总表!I1981&gt;0,游戏总表!R1981="非全年龄"),LOG(游戏总表!I1981,10),"")</f>
        <v/>
      </c>
    </row>
    <row r="1982" spans="25:30">
      <c r="Y1982">
        <f>游戏总表!F1982</f>
        <v>41.03</v>
      </c>
      <c r="Z1982" s="24">
        <f>IF(游戏总表!I1982&gt;0,LOG(游戏总表!I1982,10),"")</f>
        <v>5.244326610230635</v>
      </c>
      <c r="AA1982" s="24">
        <f>IF(AND(游戏总表!I1982&gt;0,游戏总表!Q1982="高热度（&gt;198）"),LOG(游戏总表!I1982,10),"")</f>
        <v>5.244326610230635</v>
      </c>
      <c r="AB1982" s="24" t="str">
        <f>IF(AND(游戏总表!I1982&gt;0,游戏总表!Q1982="低热度（≤198）"),LOG(游戏总表!I1982,10),"")</f>
        <v/>
      </c>
      <c r="AC1982" s="24">
        <f>IF(AND(游戏总表!I1982&gt;0,游戏总表!R1982="全年龄"),LOG(游戏总表!I1982,10),"")</f>
        <v>5.244326610230635</v>
      </c>
      <c r="AD1982" s="24" t="str">
        <f>IF(AND(游戏总表!I1982&gt;0,游戏总表!R1982="非全年龄"),LOG(游戏总表!I1982,10),"")</f>
        <v/>
      </c>
    </row>
    <row r="1983" spans="25:30">
      <c r="Y1983">
        <f>游戏总表!F1983</f>
        <v>41.03</v>
      </c>
      <c r="Z1983" s="24">
        <f>IF(游戏总表!I1983&gt;0,LOG(游戏总表!I1983,10),"")</f>
        <v>3.1658376246901279</v>
      </c>
      <c r="AA1983" s="24" t="str">
        <f>IF(AND(游戏总表!I1983&gt;0,游戏总表!Q1983="高热度（&gt;198）"),LOG(游戏总表!I1983,10),"")</f>
        <v/>
      </c>
      <c r="AB1983" s="24">
        <f>IF(AND(游戏总表!I1983&gt;0,游戏总表!Q1983="低热度（≤198）"),LOG(游戏总表!I1983,10),"")</f>
        <v>3.1658376246901279</v>
      </c>
      <c r="AC1983" s="24">
        <f>IF(AND(游戏总表!I1983&gt;0,游戏总表!R1983="全年龄"),LOG(游戏总表!I1983,10),"")</f>
        <v>3.1658376246901279</v>
      </c>
      <c r="AD1983" s="24" t="str">
        <f>IF(AND(游戏总表!I1983&gt;0,游戏总表!R1983="非全年龄"),LOG(游戏总表!I1983,10),"")</f>
        <v/>
      </c>
    </row>
    <row r="1984" spans="25:30">
      <c r="Y1984">
        <f>游戏总表!F1984</f>
        <v>41.03</v>
      </c>
      <c r="Z1984" s="24">
        <f>IF(游戏总表!I1984&gt;0,LOG(游戏总表!I1984,10),"")</f>
        <v>2.2095150145426303</v>
      </c>
      <c r="AA1984" s="24" t="str">
        <f>IF(AND(游戏总表!I1984&gt;0,游戏总表!Q1984="高热度（&gt;198）"),LOG(游戏总表!I1984,10),"")</f>
        <v/>
      </c>
      <c r="AB1984" s="24">
        <f>IF(AND(游戏总表!I1984&gt;0,游戏总表!Q1984="低热度（≤198）"),LOG(游戏总表!I1984,10),"")</f>
        <v>2.2095150145426303</v>
      </c>
      <c r="AC1984" s="24">
        <f>IF(AND(游戏总表!I1984&gt;0,游戏总表!R1984="全年龄"),LOG(游戏总表!I1984,10),"")</f>
        <v>2.2095150145426303</v>
      </c>
      <c r="AD1984" s="24" t="str">
        <f>IF(AND(游戏总表!I1984&gt;0,游戏总表!R1984="非全年龄"),LOG(游戏总表!I1984,10),"")</f>
        <v/>
      </c>
    </row>
    <row r="1985" spans="25:30">
      <c r="Y1985">
        <f>游戏总表!F1985</f>
        <v>41</v>
      </c>
      <c r="Z1985" s="24">
        <f>IF(游戏总表!I1985&gt;0,LOG(游戏总表!I1985,10),"")</f>
        <v>4.9493997659618172</v>
      </c>
      <c r="AA1985" s="24">
        <f>IF(AND(游戏总表!I1985&gt;0,游戏总表!Q1985="高热度（&gt;198）"),LOG(游戏总表!I1985,10),"")</f>
        <v>4.9493997659618172</v>
      </c>
      <c r="AB1985" s="24" t="str">
        <f>IF(AND(游戏总表!I1985&gt;0,游戏总表!Q1985="低热度（≤198）"),LOG(游戏总表!I1985,10),"")</f>
        <v/>
      </c>
      <c r="AC1985" s="24">
        <f>IF(AND(游戏总表!I1985&gt;0,游戏总表!R1985="全年龄"),LOG(游戏总表!I1985,10),"")</f>
        <v>4.9493997659618172</v>
      </c>
      <c r="AD1985" s="24" t="str">
        <f>IF(AND(游戏总表!I1985&gt;0,游戏总表!R1985="非全年龄"),LOG(游戏总表!I1985,10),"")</f>
        <v/>
      </c>
    </row>
    <row r="1986" spans="25:30">
      <c r="Y1986">
        <f>游戏总表!F1986</f>
        <v>40.97</v>
      </c>
      <c r="Z1986" s="24">
        <f>IF(游戏总表!I1986&gt;0,LOG(游戏总表!I1986,10),"")</f>
        <v>4.0670708560453699</v>
      </c>
      <c r="AA1986" s="24">
        <f>IF(AND(游戏总表!I1986&gt;0,游戏总表!Q1986="高热度（&gt;198）"),LOG(游戏总表!I1986,10),"")</f>
        <v>4.0670708560453699</v>
      </c>
      <c r="AB1986" s="24" t="str">
        <f>IF(AND(游戏总表!I1986&gt;0,游戏总表!Q1986="低热度（≤198）"),LOG(游戏总表!I1986,10),"")</f>
        <v/>
      </c>
      <c r="AC1986" s="24">
        <f>IF(AND(游戏总表!I1986&gt;0,游戏总表!R1986="全年龄"),LOG(游戏总表!I1986,10),"")</f>
        <v>4.0670708560453699</v>
      </c>
      <c r="AD1986" s="24" t="str">
        <f>IF(AND(游戏总表!I1986&gt;0,游戏总表!R1986="非全年龄"),LOG(游戏总表!I1986,10),"")</f>
        <v/>
      </c>
    </row>
    <row r="1987" spans="25:30">
      <c r="Y1987">
        <f>游戏总表!F1987</f>
        <v>40.97</v>
      </c>
      <c r="Z1987" s="24">
        <f>IF(游戏总表!I1987&gt;0,LOG(游戏总表!I1987,10),"")</f>
        <v>3.268109729808478</v>
      </c>
      <c r="AA1987" s="24" t="str">
        <f>IF(AND(游戏总表!I1987&gt;0,游戏总表!Q1987="高热度（&gt;198）"),LOG(游戏总表!I1987,10),"")</f>
        <v/>
      </c>
      <c r="AB1987" s="24">
        <f>IF(AND(游戏总表!I1987&gt;0,游戏总表!Q1987="低热度（≤198）"),LOG(游戏总表!I1987,10),"")</f>
        <v>3.268109729808478</v>
      </c>
      <c r="AC1987" s="24">
        <f>IF(AND(游戏总表!I1987&gt;0,游戏总表!R1987="全年龄"),LOG(游戏总表!I1987,10),"")</f>
        <v>3.268109729808478</v>
      </c>
      <c r="AD1987" s="24" t="str">
        <f>IF(AND(游戏总表!I1987&gt;0,游戏总表!R1987="非全年龄"),LOG(游戏总表!I1987,10),"")</f>
        <v/>
      </c>
    </row>
    <row r="1988" spans="25:30">
      <c r="Y1988">
        <f>游戏总表!F1988</f>
        <v>40.97</v>
      </c>
      <c r="Z1988" s="24">
        <f>IF(游戏总表!I1988&gt;0,LOG(游戏总表!I1988,10),"")</f>
        <v>1.9822712330395682</v>
      </c>
      <c r="AA1988" s="24" t="str">
        <f>IF(AND(游戏总表!I1988&gt;0,游戏总表!Q1988="高热度（&gt;198）"),LOG(游戏总表!I1988,10),"")</f>
        <v/>
      </c>
      <c r="AB1988" s="24">
        <f>IF(AND(游戏总表!I1988&gt;0,游戏总表!Q1988="低热度（≤198）"),LOG(游戏总表!I1988,10),"")</f>
        <v>1.9822712330395682</v>
      </c>
      <c r="AC1988" s="24" t="str">
        <f>IF(AND(游戏总表!I1988&gt;0,游戏总表!R1988="全年龄"),LOG(游戏总表!I1988,10),"")</f>
        <v/>
      </c>
      <c r="AD1988" s="24">
        <f>IF(AND(游戏总表!I1988&gt;0,游戏总表!R1988="非全年龄"),LOG(游戏总表!I1988,10),"")</f>
        <v>1.9822712330395682</v>
      </c>
    </row>
    <row r="1989" spans="25:30">
      <c r="Y1989">
        <f>游戏总表!F1989</f>
        <v>40.97</v>
      </c>
      <c r="Z1989" s="24">
        <f>IF(游戏总表!I1989&gt;0,LOG(游戏总表!I1989,10),"")</f>
        <v>3.6535019469629324</v>
      </c>
      <c r="AA1989" s="24" t="str">
        <f>IF(AND(游戏总表!I1989&gt;0,游戏总表!Q1989="高热度（&gt;198）"),LOG(游戏总表!I1989,10),"")</f>
        <v/>
      </c>
      <c r="AB1989" s="24">
        <f>IF(AND(游戏总表!I1989&gt;0,游戏总表!Q1989="低热度（≤198）"),LOG(游戏总表!I1989,10),"")</f>
        <v>3.6535019469629324</v>
      </c>
      <c r="AC1989" s="24">
        <f>IF(AND(游戏总表!I1989&gt;0,游戏总表!R1989="全年龄"),LOG(游戏总表!I1989,10),"")</f>
        <v>3.6535019469629324</v>
      </c>
      <c r="AD1989" s="24" t="str">
        <f>IF(AND(游戏总表!I1989&gt;0,游戏总表!R1989="非全年龄"),LOG(游戏总表!I1989,10),"")</f>
        <v/>
      </c>
    </row>
    <row r="1990" spans="25:30">
      <c r="Y1990">
        <f>游戏总表!F1990</f>
        <v>40.94</v>
      </c>
      <c r="Z1990" s="24" t="str">
        <f>IF(游戏总表!I1990&gt;0,LOG(游戏总表!I1990,10),"")</f>
        <v/>
      </c>
      <c r="AA1990" s="24" t="str">
        <f>IF(AND(游戏总表!I1990&gt;0,游戏总表!Q1990="高热度（&gt;198）"),LOG(游戏总表!I1990,10),"")</f>
        <v/>
      </c>
      <c r="AB1990" s="24" t="str">
        <f>IF(AND(游戏总表!I1990&gt;0,游戏总表!Q1990="低热度（≤198）"),LOG(游戏总表!I1990,10),"")</f>
        <v/>
      </c>
      <c r="AC1990" s="24" t="str">
        <f>IF(AND(游戏总表!I1990&gt;0,游戏总表!R1990="全年龄"),LOG(游戏总表!I1990,10),"")</f>
        <v/>
      </c>
      <c r="AD1990" s="24" t="str">
        <f>IF(AND(游戏总表!I1990&gt;0,游戏总表!R1990="非全年龄"),LOG(游戏总表!I1990,10),"")</f>
        <v/>
      </c>
    </row>
    <row r="1991" spans="25:30">
      <c r="Y1991">
        <f>游戏总表!F1991</f>
        <v>40.94</v>
      </c>
      <c r="Z1991" s="24">
        <f>IF(游戏总表!I1991&gt;0,LOG(游戏总表!I1991,10),"")</f>
        <v>4.6597165878114417</v>
      </c>
      <c r="AA1991" s="24">
        <f>IF(AND(游戏总表!I1991&gt;0,游戏总表!Q1991="高热度（&gt;198）"),LOG(游戏总表!I1991,10),"")</f>
        <v>4.6597165878114417</v>
      </c>
      <c r="AB1991" s="24" t="str">
        <f>IF(AND(游戏总表!I1991&gt;0,游戏总表!Q1991="低热度（≤198）"),LOG(游戏总表!I1991,10),"")</f>
        <v/>
      </c>
      <c r="AC1991" s="24">
        <f>IF(AND(游戏总表!I1991&gt;0,游戏总表!R1991="全年龄"),LOG(游戏总表!I1991,10),"")</f>
        <v>4.6597165878114417</v>
      </c>
      <c r="AD1991" s="24" t="str">
        <f>IF(AND(游戏总表!I1991&gt;0,游戏总表!R1991="非全年龄"),LOG(游戏总表!I1991,10),"")</f>
        <v/>
      </c>
    </row>
    <row r="1992" spans="25:30">
      <c r="Y1992">
        <f>游戏总表!F1992</f>
        <v>40.9</v>
      </c>
      <c r="Z1992" s="24">
        <f>IF(游戏总表!I1992&gt;0,LOG(游戏总表!I1992,10),"")</f>
        <v>2.2355284469075487</v>
      </c>
      <c r="AA1992" s="24" t="str">
        <f>IF(AND(游戏总表!I1992&gt;0,游戏总表!Q1992="高热度（&gt;198）"),LOG(游戏总表!I1992,10),"")</f>
        <v/>
      </c>
      <c r="AB1992" s="24">
        <f>IF(AND(游戏总表!I1992&gt;0,游戏总表!Q1992="低热度（≤198）"),LOG(游戏总表!I1992,10),"")</f>
        <v>2.2355284469075487</v>
      </c>
      <c r="AC1992" s="24">
        <f>IF(AND(游戏总表!I1992&gt;0,游戏总表!R1992="全年龄"),LOG(游戏总表!I1992,10),"")</f>
        <v>2.2355284469075487</v>
      </c>
      <c r="AD1992" s="24" t="str">
        <f>IF(AND(游戏总表!I1992&gt;0,游戏总表!R1992="非全年龄"),LOG(游戏总表!I1992,10),"")</f>
        <v/>
      </c>
    </row>
    <row r="1993" spans="25:30">
      <c r="Y1993">
        <f>游戏总表!F1993</f>
        <v>40.9</v>
      </c>
      <c r="Z1993" s="24">
        <f>IF(游戏总表!I1993&gt;0,LOG(游戏总表!I1993,10),"")</f>
        <v>4.9110030470068073</v>
      </c>
      <c r="AA1993" s="24">
        <f>IF(AND(游戏总表!I1993&gt;0,游戏总表!Q1993="高热度（&gt;198）"),LOG(游戏总表!I1993,10),"")</f>
        <v>4.9110030470068073</v>
      </c>
      <c r="AB1993" s="24" t="str">
        <f>IF(AND(游戏总表!I1993&gt;0,游戏总表!Q1993="低热度（≤198）"),LOG(游戏总表!I1993,10),"")</f>
        <v/>
      </c>
      <c r="AC1993" s="24" t="str">
        <f>IF(AND(游戏总表!I1993&gt;0,游戏总表!R1993="全年龄"),LOG(游戏总表!I1993,10),"")</f>
        <v/>
      </c>
      <c r="AD1993" s="24">
        <f>IF(AND(游戏总表!I1993&gt;0,游戏总表!R1993="非全年龄"),LOG(游戏总表!I1993,10),"")</f>
        <v>4.9110030470068073</v>
      </c>
    </row>
    <row r="1994" spans="25:30">
      <c r="Y1994">
        <f>游戏总表!F1994</f>
        <v>40.869999999999997</v>
      </c>
      <c r="Z1994" s="24">
        <f>IF(游戏总表!I1994&gt;0,LOG(游戏总表!I1994,10),"")</f>
        <v>3.1470576710283598</v>
      </c>
      <c r="AA1994" s="24" t="str">
        <f>IF(AND(游戏总表!I1994&gt;0,游戏总表!Q1994="高热度（&gt;198）"),LOG(游戏总表!I1994,10),"")</f>
        <v/>
      </c>
      <c r="AB1994" s="24">
        <f>IF(AND(游戏总表!I1994&gt;0,游戏总表!Q1994="低热度（≤198）"),LOG(游戏总表!I1994,10),"")</f>
        <v>3.1470576710283598</v>
      </c>
      <c r="AC1994" s="24" t="str">
        <f>IF(AND(游戏总表!I1994&gt;0,游戏总表!R1994="全年龄"),LOG(游戏总表!I1994,10),"")</f>
        <v/>
      </c>
      <c r="AD1994" s="24">
        <f>IF(AND(游戏总表!I1994&gt;0,游戏总表!R1994="非全年龄"),LOG(游戏总表!I1994,10),"")</f>
        <v>3.1470576710283598</v>
      </c>
    </row>
    <row r="1995" spans="25:30">
      <c r="Y1995">
        <f>游戏总表!F1995</f>
        <v>40.869999999999997</v>
      </c>
      <c r="Z1995" s="24">
        <f>IF(游戏总表!I1995&gt;0,LOG(游戏总表!I1995,10),"")</f>
        <v>3.7091851295502454</v>
      </c>
      <c r="AA1995" s="24">
        <f>IF(AND(游戏总表!I1995&gt;0,游戏总表!Q1995="高热度（&gt;198）"),LOG(游戏总表!I1995,10),"")</f>
        <v>3.7091851295502454</v>
      </c>
      <c r="AB1995" s="24" t="str">
        <f>IF(AND(游戏总表!I1995&gt;0,游戏总表!Q1995="低热度（≤198）"),LOG(游戏总表!I1995,10),"")</f>
        <v/>
      </c>
      <c r="AC1995" s="24">
        <f>IF(AND(游戏总表!I1995&gt;0,游戏总表!R1995="全年龄"),LOG(游戏总表!I1995,10),"")</f>
        <v>3.7091851295502454</v>
      </c>
      <c r="AD1995" s="24" t="str">
        <f>IF(AND(游戏总表!I1995&gt;0,游戏总表!R1995="非全年龄"),LOG(游戏总表!I1995,10),"")</f>
        <v/>
      </c>
    </row>
    <row r="1996" spans="25:30">
      <c r="Y1996">
        <f>游戏总表!F1996</f>
        <v>40.869999999999997</v>
      </c>
      <c r="Z1996" s="24">
        <f>IF(游戏总表!I1996&gt;0,LOG(游戏总表!I1996,10),"")</f>
        <v>1.5314789170422551</v>
      </c>
      <c r="AA1996" s="24" t="str">
        <f>IF(AND(游戏总表!I1996&gt;0,游戏总表!Q1996="高热度（&gt;198）"),LOG(游戏总表!I1996,10),"")</f>
        <v/>
      </c>
      <c r="AB1996" s="24">
        <f>IF(AND(游戏总表!I1996&gt;0,游戏总表!Q1996="低热度（≤198）"),LOG(游戏总表!I1996,10),"")</f>
        <v>1.5314789170422551</v>
      </c>
      <c r="AC1996" s="24">
        <f>IF(AND(游戏总表!I1996&gt;0,游戏总表!R1996="全年龄"),LOG(游戏总表!I1996,10),"")</f>
        <v>1.5314789170422551</v>
      </c>
      <c r="AD1996" s="24" t="str">
        <f>IF(AND(游戏总表!I1996&gt;0,游戏总表!R1996="非全年龄"),LOG(游戏总表!I1996,10),"")</f>
        <v/>
      </c>
    </row>
    <row r="1997" spans="25:30">
      <c r="Y1997">
        <f>游戏总表!F1997</f>
        <v>40.869999999999997</v>
      </c>
      <c r="Z1997" s="24">
        <f>IF(游戏总表!I1997&gt;0,LOG(游戏总表!I1997,10),"")</f>
        <v>2.7505083948513462</v>
      </c>
      <c r="AA1997" s="24" t="str">
        <f>IF(AND(游戏总表!I1997&gt;0,游戏总表!Q1997="高热度（&gt;198）"),LOG(游戏总表!I1997,10),"")</f>
        <v/>
      </c>
      <c r="AB1997" s="24">
        <f>IF(AND(游戏总表!I1997&gt;0,游戏总表!Q1997="低热度（≤198）"),LOG(游戏总表!I1997,10),"")</f>
        <v>2.7505083948513462</v>
      </c>
      <c r="AC1997" s="24">
        <f>IF(AND(游戏总表!I1997&gt;0,游戏总表!R1997="全年龄"),LOG(游戏总表!I1997,10),"")</f>
        <v>2.7505083948513462</v>
      </c>
      <c r="AD1997" s="24" t="str">
        <f>IF(AND(游戏总表!I1997&gt;0,游戏总表!R1997="非全年龄"),LOG(游戏总表!I1997,10),"")</f>
        <v/>
      </c>
    </row>
    <row r="1998" spans="25:30">
      <c r="Y1998">
        <f>游戏总表!F1998</f>
        <v>40.840000000000003</v>
      </c>
      <c r="Z1998" s="24">
        <f>IF(游戏总表!I1998&gt;0,LOG(游戏总表!I1998,10),"")</f>
        <v>3.5286596452349892</v>
      </c>
      <c r="AA1998" s="24" t="str">
        <f>IF(AND(游戏总表!I1998&gt;0,游戏总表!Q1998="高热度（&gt;198）"),LOG(游戏总表!I1998,10),"")</f>
        <v/>
      </c>
      <c r="AB1998" s="24">
        <f>IF(AND(游戏总表!I1998&gt;0,游戏总表!Q1998="低热度（≤198）"),LOG(游戏总表!I1998,10),"")</f>
        <v>3.5286596452349892</v>
      </c>
      <c r="AC1998" s="24">
        <f>IF(AND(游戏总表!I1998&gt;0,游戏总表!R1998="全年龄"),LOG(游戏总表!I1998,10),"")</f>
        <v>3.5286596452349892</v>
      </c>
      <c r="AD1998" s="24" t="str">
        <f>IF(AND(游戏总表!I1998&gt;0,游戏总表!R1998="非全年龄"),LOG(游戏总表!I1998,10),"")</f>
        <v/>
      </c>
    </row>
    <row r="1999" spans="25:30">
      <c r="Y1999">
        <f>游戏总表!F1999</f>
        <v>40.840000000000003</v>
      </c>
      <c r="Z1999" s="24">
        <f>IF(游戏总表!I1999&gt;0,LOG(游戏总表!I1999,10),"")</f>
        <v>3.6301226428593121</v>
      </c>
      <c r="AA1999" s="24">
        <f>IF(AND(游戏总表!I1999&gt;0,游戏总表!Q1999="高热度（&gt;198）"),LOG(游戏总表!I1999,10),"")</f>
        <v>3.6301226428593121</v>
      </c>
      <c r="AB1999" s="24" t="str">
        <f>IF(AND(游戏总表!I1999&gt;0,游戏总表!Q1999="低热度（≤198）"),LOG(游戏总表!I1999,10),"")</f>
        <v/>
      </c>
      <c r="AC1999" s="24">
        <f>IF(AND(游戏总表!I1999&gt;0,游戏总表!R1999="全年龄"),LOG(游戏总表!I1999,10),"")</f>
        <v>3.6301226428593121</v>
      </c>
      <c r="AD1999" s="24" t="str">
        <f>IF(AND(游戏总表!I1999&gt;0,游戏总表!R1999="非全年龄"),LOG(游戏总表!I1999,10),"")</f>
        <v/>
      </c>
    </row>
    <row r="2000" spans="25:30">
      <c r="Y2000">
        <f>游戏总表!F2000</f>
        <v>40.840000000000003</v>
      </c>
      <c r="Z2000" s="24">
        <f>IF(游戏总表!I2000&gt;0,LOG(游戏总表!I2000,10),"")</f>
        <v>2.4683473304121568</v>
      </c>
      <c r="AA2000" s="24" t="str">
        <f>IF(AND(游戏总表!I2000&gt;0,游戏总表!Q2000="高热度（&gt;198）"),LOG(游戏总表!I2000,10),"")</f>
        <v/>
      </c>
      <c r="AB2000" s="24">
        <f>IF(AND(游戏总表!I2000&gt;0,游戏总表!Q2000="低热度（≤198）"),LOG(游戏总表!I2000,10),"")</f>
        <v>2.4683473304121568</v>
      </c>
      <c r="AC2000" s="24">
        <f>IF(AND(游戏总表!I2000&gt;0,游戏总表!R2000="全年龄"),LOG(游戏总表!I2000,10),"")</f>
        <v>2.4683473304121568</v>
      </c>
      <c r="AD2000" s="24" t="str">
        <f>IF(AND(游戏总表!I2000&gt;0,游戏总表!R2000="非全年龄"),LOG(游戏总表!I2000,10),"")</f>
        <v/>
      </c>
    </row>
    <row r="2001" spans="25:30">
      <c r="Y2001">
        <f>游戏总表!F2001</f>
        <v>40.770000000000003</v>
      </c>
      <c r="Z2001" s="24">
        <f>IF(游戏总表!I2001&gt;0,LOG(游戏总表!I2001,10),"")</f>
        <v>4.2362348630905622</v>
      </c>
      <c r="AA2001" s="24">
        <f>IF(AND(游戏总表!I2001&gt;0,游戏总表!Q2001="高热度（&gt;198）"),LOG(游戏总表!I2001,10),"")</f>
        <v>4.2362348630905622</v>
      </c>
      <c r="AB2001" s="24" t="str">
        <f>IF(AND(游戏总表!I2001&gt;0,游戏总表!Q2001="低热度（≤198）"),LOG(游戏总表!I2001,10),"")</f>
        <v/>
      </c>
      <c r="AC2001" s="24">
        <f>IF(AND(游戏总表!I2001&gt;0,游戏总表!R2001="全年龄"),LOG(游戏总表!I2001,10),"")</f>
        <v>4.2362348630905622</v>
      </c>
      <c r="AD2001" s="24" t="str">
        <f>IF(AND(游戏总表!I2001&gt;0,游戏总表!R2001="非全年龄"),LOG(游戏总表!I2001,10),"")</f>
        <v/>
      </c>
    </row>
    <row r="2002" spans="25:30">
      <c r="Y2002">
        <f>游戏总表!F2002</f>
        <v>40.770000000000003</v>
      </c>
      <c r="Z2002" s="24">
        <f>IF(游戏总表!I2002&gt;0,LOG(游戏总表!I2002,10),"")</f>
        <v>2.3463529744506384</v>
      </c>
      <c r="AA2002" s="24" t="str">
        <f>IF(AND(游戏总表!I2002&gt;0,游戏总表!Q2002="高热度（&gt;198）"),LOG(游戏总表!I2002,10),"")</f>
        <v/>
      </c>
      <c r="AB2002" s="24">
        <f>IF(AND(游戏总表!I2002&gt;0,游戏总表!Q2002="低热度（≤198）"),LOG(游戏总表!I2002,10),"")</f>
        <v>2.3463529744506384</v>
      </c>
      <c r="AC2002" s="24" t="str">
        <f>IF(AND(游戏总表!I2002&gt;0,游戏总表!R2002="全年龄"),LOG(游戏总表!I2002,10),"")</f>
        <v/>
      </c>
      <c r="AD2002" s="24">
        <f>IF(AND(游戏总表!I2002&gt;0,游戏总表!R2002="非全年龄"),LOG(游戏总表!I2002,10),"")</f>
        <v>2.3463529744506384</v>
      </c>
    </row>
    <row r="2003" spans="25:30">
      <c r="Y2003">
        <f>游戏总表!F2003</f>
        <v>40.770000000000003</v>
      </c>
      <c r="Z2003" s="24">
        <f>IF(游戏总表!I2003&gt;0,LOG(游戏总表!I2003,10),"")</f>
        <v>2.8254261177678228</v>
      </c>
      <c r="AA2003" s="24" t="str">
        <f>IF(AND(游戏总表!I2003&gt;0,游戏总表!Q2003="高热度（&gt;198）"),LOG(游戏总表!I2003,10),"")</f>
        <v/>
      </c>
      <c r="AB2003" s="24">
        <f>IF(AND(游戏总表!I2003&gt;0,游戏总表!Q2003="低热度（≤198）"),LOG(游戏总表!I2003,10),"")</f>
        <v>2.8254261177678228</v>
      </c>
      <c r="AC2003" s="24">
        <f>IF(AND(游戏总表!I2003&gt;0,游戏总表!R2003="全年龄"),LOG(游戏总表!I2003,10),"")</f>
        <v>2.8254261177678228</v>
      </c>
      <c r="AD2003" s="24" t="str">
        <f>IF(AND(游戏总表!I2003&gt;0,游戏总表!R2003="非全年龄"),LOG(游戏总表!I2003,10),"")</f>
        <v/>
      </c>
    </row>
    <row r="2004" spans="25:30">
      <c r="Y2004">
        <f>游戏总表!F2004</f>
        <v>40.770000000000003</v>
      </c>
      <c r="Z2004" s="24">
        <f>IF(游戏总表!I2004&gt;0,LOG(游戏总表!I2004,10),"")</f>
        <v>4.1354189050278514</v>
      </c>
      <c r="AA2004" s="24" t="str">
        <f>IF(AND(游戏总表!I2004&gt;0,游戏总表!Q2004="高热度（&gt;198）"),LOG(游戏总表!I2004,10),"")</f>
        <v/>
      </c>
      <c r="AB2004" s="24">
        <f>IF(AND(游戏总表!I2004&gt;0,游戏总表!Q2004="低热度（≤198）"),LOG(游戏总表!I2004,10),"")</f>
        <v>4.1354189050278514</v>
      </c>
      <c r="AC2004" s="24" t="str">
        <f>IF(AND(游戏总表!I2004&gt;0,游戏总表!R2004="全年龄"),LOG(游戏总表!I2004,10),"")</f>
        <v/>
      </c>
      <c r="AD2004" s="24">
        <f>IF(AND(游戏总表!I2004&gt;0,游戏总表!R2004="非全年龄"),LOG(游戏总表!I2004,10),"")</f>
        <v>4.1354189050278514</v>
      </c>
    </row>
    <row r="2005" spans="25:30">
      <c r="Y2005">
        <f>游戏总表!F2005</f>
        <v>40.74</v>
      </c>
      <c r="Z2005" s="24">
        <f>IF(游戏总表!I2005&gt;0,LOG(游戏总表!I2005,10),"")</f>
        <v>2.1613680022349744</v>
      </c>
      <c r="AA2005" s="24" t="str">
        <f>IF(AND(游戏总表!I2005&gt;0,游戏总表!Q2005="高热度（&gt;198）"),LOG(游戏总表!I2005,10),"")</f>
        <v/>
      </c>
      <c r="AB2005" s="24">
        <f>IF(AND(游戏总表!I2005&gt;0,游戏总表!Q2005="低热度（≤198）"),LOG(游戏总表!I2005,10),"")</f>
        <v>2.1613680022349744</v>
      </c>
      <c r="AC2005" s="24" t="str">
        <f>IF(AND(游戏总表!I2005&gt;0,游戏总表!R2005="全年龄"),LOG(游戏总表!I2005,10),"")</f>
        <v/>
      </c>
      <c r="AD2005" s="24">
        <f>IF(AND(游戏总表!I2005&gt;0,游戏总表!R2005="非全年龄"),LOG(游戏总表!I2005,10),"")</f>
        <v>2.1613680022349744</v>
      </c>
    </row>
    <row r="2006" spans="25:30">
      <c r="Y2006">
        <f>游戏总表!F2006</f>
        <v>40.61</v>
      </c>
      <c r="Z2006" s="24" t="str">
        <f>IF(游戏总表!I2006&gt;0,LOG(游戏总表!I2006,10),"")</f>
        <v/>
      </c>
      <c r="AA2006" s="24" t="str">
        <f>IF(AND(游戏总表!I2006&gt;0,游戏总表!Q2006="高热度（&gt;198）"),LOG(游戏总表!I2006,10),"")</f>
        <v/>
      </c>
      <c r="AB2006" s="24" t="str">
        <f>IF(AND(游戏总表!I2006&gt;0,游戏总表!Q2006="低热度（≤198）"),LOG(游戏总表!I2006,10),"")</f>
        <v/>
      </c>
      <c r="AC2006" s="24" t="str">
        <f>IF(AND(游戏总表!I2006&gt;0,游戏总表!R2006="全年龄"),LOG(游戏总表!I2006,10),"")</f>
        <v/>
      </c>
      <c r="AD2006" s="24" t="str">
        <f>IF(AND(游戏总表!I2006&gt;0,游戏总表!R2006="非全年龄"),LOG(游戏总表!I2006,10),"")</f>
        <v/>
      </c>
    </row>
    <row r="2007" spans="25:30">
      <c r="Y2007">
        <f>游戏总表!F2007</f>
        <v>40.61</v>
      </c>
      <c r="Z2007" s="24">
        <f>IF(游戏总表!I2007&gt;0,LOG(游戏总表!I2007,10),"")</f>
        <v>3.2073650374690716</v>
      </c>
      <c r="AA2007" s="24" t="str">
        <f>IF(AND(游戏总表!I2007&gt;0,游戏总表!Q2007="高热度（&gt;198）"),LOG(游戏总表!I2007,10),"")</f>
        <v/>
      </c>
      <c r="AB2007" s="24">
        <f>IF(AND(游戏总表!I2007&gt;0,游戏总表!Q2007="低热度（≤198）"),LOG(游戏总表!I2007,10),"")</f>
        <v>3.2073650374690716</v>
      </c>
      <c r="AC2007" s="24" t="str">
        <f>IF(AND(游戏总表!I2007&gt;0,游戏总表!R2007="全年龄"),LOG(游戏总表!I2007,10),"")</f>
        <v/>
      </c>
      <c r="AD2007" s="24">
        <f>IF(AND(游戏总表!I2007&gt;0,游戏总表!R2007="非全年龄"),LOG(游戏总表!I2007,10),"")</f>
        <v>3.2073650374690716</v>
      </c>
    </row>
    <row r="2008" spans="25:30">
      <c r="Y2008">
        <f>游戏总表!F2008</f>
        <v>40.61</v>
      </c>
      <c r="Z2008" s="24">
        <f>IF(游戏总表!I2008&gt;0,LOG(游戏总表!I2008,10),"")</f>
        <v>3.0773679052841558</v>
      </c>
      <c r="AA2008" s="24" t="str">
        <f>IF(AND(游戏总表!I2008&gt;0,游戏总表!Q2008="高热度（&gt;198）"),LOG(游戏总表!I2008,10),"")</f>
        <v/>
      </c>
      <c r="AB2008" s="24">
        <f>IF(AND(游戏总表!I2008&gt;0,游戏总表!Q2008="低热度（≤198）"),LOG(游戏总表!I2008,10),"")</f>
        <v>3.0773679052841558</v>
      </c>
      <c r="AC2008" s="24">
        <f>IF(AND(游戏总表!I2008&gt;0,游戏总表!R2008="全年龄"),LOG(游戏总表!I2008,10),"")</f>
        <v>3.0773679052841558</v>
      </c>
      <c r="AD2008" s="24" t="str">
        <f>IF(AND(游戏总表!I2008&gt;0,游戏总表!R2008="非全年龄"),LOG(游戏总表!I2008,10),"")</f>
        <v/>
      </c>
    </row>
    <row r="2009" spans="25:30">
      <c r="Y2009">
        <f>游戏总表!F2009</f>
        <v>40.54</v>
      </c>
      <c r="Z2009" s="24">
        <f>IF(游戏总表!I2009&gt;0,LOG(游戏总表!I2009,10),"")</f>
        <v>3.6909930320998692</v>
      </c>
      <c r="AA2009" s="24" t="str">
        <f>IF(AND(游戏总表!I2009&gt;0,游戏总表!Q2009="高热度（&gt;198）"),LOG(游戏总表!I2009,10),"")</f>
        <v/>
      </c>
      <c r="AB2009" s="24">
        <f>IF(AND(游戏总表!I2009&gt;0,游戏总表!Q2009="低热度（≤198）"),LOG(游戏总表!I2009,10),"")</f>
        <v>3.6909930320998692</v>
      </c>
      <c r="AC2009" s="24" t="str">
        <f>IF(AND(游戏总表!I2009&gt;0,游戏总表!R2009="全年龄"),LOG(游戏总表!I2009,10),"")</f>
        <v/>
      </c>
      <c r="AD2009" s="24">
        <f>IF(AND(游戏总表!I2009&gt;0,游戏总表!R2009="非全年龄"),LOG(游戏总表!I2009,10),"")</f>
        <v>3.6909930320998692</v>
      </c>
    </row>
    <row r="2010" spans="25:30">
      <c r="Y2010">
        <f>游戏总表!F2010</f>
        <v>40.54</v>
      </c>
      <c r="Z2010" s="24">
        <f>IF(游戏总表!I2010&gt;0,LOG(游戏总表!I2010,10),"")</f>
        <v>1.556302500767287</v>
      </c>
      <c r="AA2010" s="24" t="str">
        <f>IF(AND(游戏总表!I2010&gt;0,游戏总表!Q2010="高热度（&gt;198）"),LOG(游戏总表!I2010,10),"")</f>
        <v/>
      </c>
      <c r="AB2010" s="24">
        <f>IF(AND(游戏总表!I2010&gt;0,游戏总表!Q2010="低热度（≤198）"),LOG(游戏总表!I2010,10),"")</f>
        <v>1.556302500767287</v>
      </c>
      <c r="AC2010" s="24">
        <f>IF(AND(游戏总表!I2010&gt;0,游戏总表!R2010="全年龄"),LOG(游戏总表!I2010,10),"")</f>
        <v>1.556302500767287</v>
      </c>
      <c r="AD2010" s="24" t="str">
        <f>IF(AND(游戏总表!I2010&gt;0,游戏总表!R2010="非全年龄"),LOG(游戏总表!I2010,10),"")</f>
        <v/>
      </c>
    </row>
    <row r="2011" spans="25:30">
      <c r="Y2011">
        <f>游戏总表!F2011</f>
        <v>40.54</v>
      </c>
      <c r="Z2011" s="24">
        <f>IF(游戏总表!I2011&gt;0,LOG(游戏总表!I2011,10),"")</f>
        <v>3.9817280253616159</v>
      </c>
      <c r="AA2011" s="24">
        <f>IF(AND(游戏总表!I2011&gt;0,游戏总表!Q2011="高热度（&gt;198）"),LOG(游戏总表!I2011,10),"")</f>
        <v>3.9817280253616159</v>
      </c>
      <c r="AB2011" s="24" t="str">
        <f>IF(AND(游戏总表!I2011&gt;0,游戏总表!Q2011="低热度（≤198）"),LOG(游戏总表!I2011,10),"")</f>
        <v/>
      </c>
      <c r="AC2011" s="24">
        <f>IF(AND(游戏总表!I2011&gt;0,游戏总表!R2011="全年龄"),LOG(游戏总表!I2011,10),"")</f>
        <v>3.9817280253616159</v>
      </c>
      <c r="AD2011" s="24" t="str">
        <f>IF(AND(游戏总表!I2011&gt;0,游戏总表!R2011="非全年龄"),LOG(游戏总表!I2011,10),"")</f>
        <v/>
      </c>
    </row>
    <row r="2012" spans="25:30">
      <c r="Y2012">
        <f>游戏总表!F2012</f>
        <v>40.54</v>
      </c>
      <c r="Z2012" s="24">
        <f>IF(游戏总表!I2012&gt;0,LOG(游戏总表!I2012,10),"")</f>
        <v>3.9327780700605497</v>
      </c>
      <c r="AA2012" s="24">
        <f>IF(AND(游戏总表!I2012&gt;0,游戏总表!Q2012="高热度（&gt;198）"),LOG(游戏总表!I2012,10),"")</f>
        <v>3.9327780700605497</v>
      </c>
      <c r="AB2012" s="24" t="str">
        <f>IF(AND(游戏总表!I2012&gt;0,游戏总表!Q2012="低热度（≤198）"),LOG(游戏总表!I2012,10),"")</f>
        <v/>
      </c>
      <c r="AC2012" s="24">
        <f>IF(AND(游戏总表!I2012&gt;0,游戏总表!R2012="全年龄"),LOG(游戏总表!I2012,10),"")</f>
        <v>3.9327780700605497</v>
      </c>
      <c r="AD2012" s="24" t="str">
        <f>IF(AND(游戏总表!I2012&gt;0,游戏总表!R2012="非全年龄"),LOG(游戏总表!I2012,10),"")</f>
        <v/>
      </c>
    </row>
    <row r="2013" spans="25:30">
      <c r="Y2013">
        <f>游戏总表!F2013</f>
        <v>40.54</v>
      </c>
      <c r="Z2013" s="24">
        <f>IF(游戏总表!I2013&gt;0,LOG(游戏总表!I2013,10),"")</f>
        <v>3.1510632533537497</v>
      </c>
      <c r="AA2013" s="24" t="str">
        <f>IF(AND(游戏总表!I2013&gt;0,游戏总表!Q2013="高热度（&gt;198）"),LOG(游戏总表!I2013,10),"")</f>
        <v/>
      </c>
      <c r="AB2013" s="24">
        <f>IF(AND(游戏总表!I2013&gt;0,游戏总表!Q2013="低热度（≤198）"),LOG(游戏总表!I2013,10),"")</f>
        <v>3.1510632533537497</v>
      </c>
      <c r="AC2013" s="24">
        <f>IF(AND(游戏总表!I2013&gt;0,游戏总表!R2013="全年龄"),LOG(游戏总表!I2013,10),"")</f>
        <v>3.1510632533537497</v>
      </c>
      <c r="AD2013" s="24" t="str">
        <f>IF(AND(游戏总表!I2013&gt;0,游戏总表!R2013="非全年龄"),LOG(游戏总表!I2013,10),"")</f>
        <v/>
      </c>
    </row>
    <row r="2014" spans="25:30">
      <c r="Y2014">
        <f>游戏总表!F2014</f>
        <v>40.54</v>
      </c>
      <c r="Z2014" s="24">
        <f>IF(游戏总表!I2014&gt;0,LOG(游戏总表!I2014,10),"")</f>
        <v>2.6444385894678382</v>
      </c>
      <c r="AA2014" s="24" t="str">
        <f>IF(AND(游戏总表!I2014&gt;0,游戏总表!Q2014="高热度（&gt;198）"),LOG(游戏总表!I2014,10),"")</f>
        <v/>
      </c>
      <c r="AB2014" s="24">
        <f>IF(AND(游戏总表!I2014&gt;0,游戏总表!Q2014="低热度（≤198）"),LOG(游戏总表!I2014,10),"")</f>
        <v>2.6444385894678382</v>
      </c>
      <c r="AC2014" s="24">
        <f>IF(AND(游戏总表!I2014&gt;0,游戏总表!R2014="全年龄"),LOG(游戏总表!I2014,10),"")</f>
        <v>2.6444385894678382</v>
      </c>
      <c r="AD2014" s="24" t="str">
        <f>IF(AND(游戏总表!I2014&gt;0,游戏总表!R2014="非全年龄"),LOG(游戏总表!I2014,10),"")</f>
        <v/>
      </c>
    </row>
    <row r="2015" spans="25:30">
      <c r="Y2015">
        <f>游戏总表!F2015</f>
        <v>40.51</v>
      </c>
      <c r="Z2015" s="24">
        <f>IF(游戏总表!I2015&gt;0,LOG(游戏总表!I2015,10),"")</f>
        <v>3.3902283624691298</v>
      </c>
      <c r="AA2015" s="24" t="str">
        <f>IF(AND(游戏总表!I2015&gt;0,游戏总表!Q2015="高热度（&gt;198）"),LOG(游戏总表!I2015,10),"")</f>
        <v/>
      </c>
      <c r="AB2015" s="24">
        <f>IF(AND(游戏总表!I2015&gt;0,游戏总表!Q2015="低热度（≤198）"),LOG(游戏总表!I2015,10),"")</f>
        <v>3.3902283624691298</v>
      </c>
      <c r="AC2015" s="24">
        <f>IF(AND(游戏总表!I2015&gt;0,游戏总表!R2015="全年龄"),LOG(游戏总表!I2015,10),"")</f>
        <v>3.3902283624691298</v>
      </c>
      <c r="AD2015" s="24" t="str">
        <f>IF(AND(游戏总表!I2015&gt;0,游戏总表!R2015="非全年龄"),LOG(游戏总表!I2015,10),"")</f>
        <v/>
      </c>
    </row>
    <row r="2016" spans="25:30">
      <c r="Y2016">
        <f>游戏总表!F2016</f>
        <v>40.51</v>
      </c>
      <c r="Z2016" s="24">
        <f>IF(游戏总表!I2016&gt;0,LOG(游戏总表!I2016,10),"")</f>
        <v>4.4678743714959301</v>
      </c>
      <c r="AA2016" s="24">
        <f>IF(AND(游戏总表!I2016&gt;0,游戏总表!Q2016="高热度（&gt;198）"),LOG(游戏总表!I2016,10),"")</f>
        <v>4.4678743714959301</v>
      </c>
      <c r="AB2016" s="24" t="str">
        <f>IF(AND(游戏总表!I2016&gt;0,游戏总表!Q2016="低热度（≤198）"),LOG(游戏总表!I2016,10),"")</f>
        <v/>
      </c>
      <c r="AC2016" s="24">
        <f>IF(AND(游戏总表!I2016&gt;0,游戏总表!R2016="全年龄"),LOG(游戏总表!I2016,10),"")</f>
        <v>4.4678743714959301</v>
      </c>
      <c r="AD2016" s="24" t="str">
        <f>IF(AND(游戏总表!I2016&gt;0,游戏总表!R2016="非全年龄"),LOG(游戏总表!I2016,10),"")</f>
        <v/>
      </c>
    </row>
    <row r="2017" spans="25:30">
      <c r="Y2017">
        <f>游戏总表!F2017</f>
        <v>40.51</v>
      </c>
      <c r="Z2017" s="24">
        <f>IF(游戏总表!I2017&gt;0,LOG(游戏总表!I2017,10),"")</f>
        <v>3.0941215958405612</v>
      </c>
      <c r="AA2017" s="24" t="str">
        <f>IF(AND(游戏总表!I2017&gt;0,游戏总表!Q2017="高热度（&gt;198）"),LOG(游戏总表!I2017,10),"")</f>
        <v/>
      </c>
      <c r="AB2017" s="24">
        <f>IF(AND(游戏总表!I2017&gt;0,游戏总表!Q2017="低热度（≤198）"),LOG(游戏总表!I2017,10),"")</f>
        <v>3.0941215958405612</v>
      </c>
      <c r="AC2017" s="24">
        <f>IF(AND(游戏总表!I2017&gt;0,游戏总表!R2017="全年龄"),LOG(游戏总表!I2017,10),"")</f>
        <v>3.0941215958405612</v>
      </c>
      <c r="AD2017" s="24" t="str">
        <f>IF(AND(游戏总表!I2017&gt;0,游戏总表!R2017="非全年龄"),LOG(游戏总表!I2017,10),"")</f>
        <v/>
      </c>
    </row>
    <row r="2018" spans="25:30">
      <c r="Y2018">
        <f>游戏总表!F2018</f>
        <v>40.51</v>
      </c>
      <c r="Z2018" s="24">
        <f>IF(游戏总表!I2018&gt;0,LOG(游戏总表!I2018,10),"")</f>
        <v>3.1610683854711743</v>
      </c>
      <c r="AA2018" s="24" t="str">
        <f>IF(AND(游戏总表!I2018&gt;0,游戏总表!Q2018="高热度（&gt;198）"),LOG(游戏总表!I2018,10),"")</f>
        <v/>
      </c>
      <c r="AB2018" s="24">
        <f>IF(AND(游戏总表!I2018&gt;0,游戏总表!Q2018="低热度（≤198）"),LOG(游戏总表!I2018,10),"")</f>
        <v>3.1610683854711743</v>
      </c>
      <c r="AC2018" s="24">
        <f>IF(AND(游戏总表!I2018&gt;0,游戏总表!R2018="全年龄"),LOG(游戏总表!I2018,10),"")</f>
        <v>3.1610683854711743</v>
      </c>
      <c r="AD2018" s="24" t="str">
        <f>IF(AND(游戏总表!I2018&gt;0,游戏总表!R2018="非全年龄"),LOG(游戏总表!I2018,10),"")</f>
        <v/>
      </c>
    </row>
    <row r="2019" spans="25:30">
      <c r="Y2019">
        <f>游戏总表!F2019</f>
        <v>40.479999999999997</v>
      </c>
      <c r="Z2019" s="24">
        <f>IF(游戏总表!I2019&gt;0,LOG(游戏总表!I2019,10),"")</f>
        <v>3.1392492175716069</v>
      </c>
      <c r="AA2019" s="24" t="str">
        <f>IF(AND(游戏总表!I2019&gt;0,游戏总表!Q2019="高热度（&gt;198）"),LOG(游戏总表!I2019,10),"")</f>
        <v/>
      </c>
      <c r="AB2019" s="24">
        <f>IF(AND(游戏总表!I2019&gt;0,游戏总表!Q2019="低热度（≤198）"),LOG(游戏总表!I2019,10),"")</f>
        <v>3.1392492175716069</v>
      </c>
      <c r="AC2019" s="24">
        <f>IF(AND(游戏总表!I2019&gt;0,游戏总表!R2019="全年龄"),LOG(游戏总表!I2019,10),"")</f>
        <v>3.1392492175716069</v>
      </c>
      <c r="AD2019" s="24" t="str">
        <f>IF(AND(游戏总表!I2019&gt;0,游戏总表!R2019="非全年龄"),LOG(游戏总表!I2019,10),"")</f>
        <v/>
      </c>
    </row>
    <row r="2020" spans="25:30">
      <c r="Y2020">
        <f>游戏总表!F2020</f>
        <v>40.479999999999997</v>
      </c>
      <c r="Z2020" s="24">
        <f>IF(游戏总表!I2020&gt;0,LOG(游戏总表!I2020,10),"")</f>
        <v>3.0025979807199086</v>
      </c>
      <c r="AA2020" s="24" t="str">
        <f>IF(AND(游戏总表!I2020&gt;0,游戏总表!Q2020="高热度（&gt;198）"),LOG(游戏总表!I2020,10),"")</f>
        <v/>
      </c>
      <c r="AB2020" s="24">
        <f>IF(AND(游戏总表!I2020&gt;0,游戏总表!Q2020="低热度（≤198）"),LOG(游戏总表!I2020,10),"")</f>
        <v>3.0025979807199086</v>
      </c>
      <c r="AC2020" s="24">
        <f>IF(AND(游戏总表!I2020&gt;0,游戏总表!R2020="全年龄"),LOG(游戏总表!I2020,10),"")</f>
        <v>3.0025979807199086</v>
      </c>
      <c r="AD2020" s="24" t="str">
        <f>IF(AND(游戏总表!I2020&gt;0,游戏总表!R2020="非全年龄"),LOG(游戏总表!I2020,10),"")</f>
        <v/>
      </c>
    </row>
    <row r="2021" spans="25:30">
      <c r="Y2021">
        <f>游戏总表!F2021</f>
        <v>40.479999999999997</v>
      </c>
      <c r="Z2021" s="24" t="str">
        <f>IF(游戏总表!I2021&gt;0,LOG(游戏总表!I2021,10),"")</f>
        <v/>
      </c>
      <c r="AA2021" s="24" t="str">
        <f>IF(AND(游戏总表!I2021&gt;0,游戏总表!Q2021="高热度（&gt;198）"),LOG(游戏总表!I2021,10),"")</f>
        <v/>
      </c>
      <c r="AB2021" s="24" t="str">
        <f>IF(AND(游戏总表!I2021&gt;0,游戏总表!Q2021="低热度（≤198）"),LOG(游戏总表!I2021,10),"")</f>
        <v/>
      </c>
      <c r="AC2021" s="24" t="str">
        <f>IF(AND(游戏总表!I2021&gt;0,游戏总表!R2021="全年龄"),LOG(游戏总表!I2021,10),"")</f>
        <v/>
      </c>
      <c r="AD2021" s="24" t="str">
        <f>IF(AND(游戏总表!I2021&gt;0,游戏总表!R2021="非全年龄"),LOG(游戏总表!I2021,10),"")</f>
        <v/>
      </c>
    </row>
    <row r="2022" spans="25:30">
      <c r="Y2022">
        <f>游戏总表!F2022</f>
        <v>40.479999999999997</v>
      </c>
      <c r="Z2022" s="24">
        <f>IF(游戏总表!I2022&gt;0,LOG(游戏总表!I2022,10),"")</f>
        <v>3.8032522114304568</v>
      </c>
      <c r="AA2022" s="24">
        <f>IF(AND(游戏总表!I2022&gt;0,游戏总表!Q2022="高热度（&gt;198）"),LOG(游戏总表!I2022,10),"")</f>
        <v>3.8032522114304568</v>
      </c>
      <c r="AB2022" s="24" t="str">
        <f>IF(AND(游戏总表!I2022&gt;0,游戏总表!Q2022="低热度（≤198）"),LOG(游戏总表!I2022,10),"")</f>
        <v/>
      </c>
      <c r="AC2022" s="24">
        <f>IF(AND(游戏总表!I2022&gt;0,游戏总表!R2022="全年龄"),LOG(游戏总表!I2022,10),"")</f>
        <v>3.8032522114304568</v>
      </c>
      <c r="AD2022" s="24" t="str">
        <f>IF(AND(游戏总表!I2022&gt;0,游戏总表!R2022="非全年龄"),LOG(游戏总表!I2022,10),"")</f>
        <v/>
      </c>
    </row>
    <row r="2023" spans="25:30">
      <c r="Y2023">
        <f>游戏总表!F2023</f>
        <v>40.479999999999997</v>
      </c>
      <c r="Z2023" s="24">
        <f>IF(游戏总表!I2023&gt;0,LOG(游戏总表!I2023,10),"")</f>
        <v>2.9052560487484511</v>
      </c>
      <c r="AA2023" s="24" t="str">
        <f>IF(AND(游戏总表!I2023&gt;0,游戏总表!Q2023="高热度（&gt;198）"),LOG(游戏总表!I2023,10),"")</f>
        <v/>
      </c>
      <c r="AB2023" s="24">
        <f>IF(AND(游戏总表!I2023&gt;0,游戏总表!Q2023="低热度（≤198）"),LOG(游戏总表!I2023,10),"")</f>
        <v>2.9052560487484511</v>
      </c>
      <c r="AC2023" s="24">
        <f>IF(AND(游戏总表!I2023&gt;0,游戏总表!R2023="全年龄"),LOG(游戏总表!I2023,10),"")</f>
        <v>2.9052560487484511</v>
      </c>
      <c r="AD2023" s="24" t="str">
        <f>IF(AND(游戏总表!I2023&gt;0,游戏总表!R2023="非全年龄"),LOG(游戏总表!I2023,10),"")</f>
        <v/>
      </c>
    </row>
    <row r="2024" spans="25:30">
      <c r="Y2024">
        <f>游戏总表!F2024</f>
        <v>40.44</v>
      </c>
      <c r="Z2024" s="24">
        <f>IF(游戏总表!I2024&gt;0,LOG(游戏总表!I2024,10),"")</f>
        <v>3.4892551683692603</v>
      </c>
      <c r="AA2024" s="24" t="str">
        <f>IF(AND(游戏总表!I2024&gt;0,游戏总表!Q2024="高热度（&gt;198）"),LOG(游戏总表!I2024,10),"")</f>
        <v/>
      </c>
      <c r="AB2024" s="24">
        <f>IF(AND(游戏总表!I2024&gt;0,游戏总表!Q2024="低热度（≤198）"),LOG(游戏总表!I2024,10),"")</f>
        <v>3.4892551683692603</v>
      </c>
      <c r="AC2024" s="24" t="str">
        <f>IF(AND(游戏总表!I2024&gt;0,游戏总表!R2024="全年龄"),LOG(游戏总表!I2024,10),"")</f>
        <v/>
      </c>
      <c r="AD2024" s="24">
        <f>IF(AND(游戏总表!I2024&gt;0,游戏总表!R2024="非全年龄"),LOG(游戏总表!I2024,10),"")</f>
        <v>3.4892551683692603</v>
      </c>
    </row>
    <row r="2025" spans="25:30">
      <c r="Y2025">
        <f>游戏总表!F2025</f>
        <v>40.409999999999997</v>
      </c>
      <c r="Z2025" s="24">
        <f>IF(游戏总表!I2025&gt;0,LOG(游戏总表!I2025,10),"")</f>
        <v>1.2552725051033058</v>
      </c>
      <c r="AA2025" s="24" t="str">
        <f>IF(AND(游戏总表!I2025&gt;0,游戏总表!Q2025="高热度（&gt;198）"),LOG(游戏总表!I2025,10),"")</f>
        <v/>
      </c>
      <c r="AB2025" s="24">
        <f>IF(AND(游戏总表!I2025&gt;0,游戏总表!Q2025="低热度（≤198）"),LOG(游戏总表!I2025,10),"")</f>
        <v>1.2552725051033058</v>
      </c>
      <c r="AC2025" s="24">
        <f>IF(AND(游戏总表!I2025&gt;0,游戏总表!R2025="全年龄"),LOG(游戏总表!I2025,10),"")</f>
        <v>1.2552725051033058</v>
      </c>
      <c r="AD2025" s="24" t="str">
        <f>IF(AND(游戏总表!I2025&gt;0,游戏总表!R2025="非全年龄"),LOG(游戏总表!I2025,10),"")</f>
        <v/>
      </c>
    </row>
    <row r="2026" spans="25:30">
      <c r="Y2026">
        <f>游戏总表!F2026</f>
        <v>40.380000000000003</v>
      </c>
      <c r="Z2026" s="24">
        <f>IF(游戏总表!I2026&gt;0,LOG(游戏总表!I2026,10),"")</f>
        <v>2.2068258760318495</v>
      </c>
      <c r="AA2026" s="24" t="str">
        <f>IF(AND(游戏总表!I2026&gt;0,游戏总表!Q2026="高热度（&gt;198）"),LOG(游戏总表!I2026,10),"")</f>
        <v/>
      </c>
      <c r="AB2026" s="24">
        <f>IF(AND(游戏总表!I2026&gt;0,游戏总表!Q2026="低热度（≤198）"),LOG(游戏总表!I2026,10),"")</f>
        <v>2.2068258760318495</v>
      </c>
      <c r="AC2026" s="24">
        <f>IF(AND(游戏总表!I2026&gt;0,游戏总表!R2026="全年龄"),LOG(游戏总表!I2026,10),"")</f>
        <v>2.2068258760318495</v>
      </c>
      <c r="AD2026" s="24" t="str">
        <f>IF(AND(游戏总表!I2026&gt;0,游戏总表!R2026="非全年龄"),LOG(游戏总表!I2026,10),"")</f>
        <v/>
      </c>
    </row>
    <row r="2027" spans="25:30">
      <c r="Y2027">
        <f>游戏总表!F2027</f>
        <v>40.380000000000003</v>
      </c>
      <c r="Z2027" s="24">
        <f>IF(游戏总表!I2027&gt;0,LOG(游戏总表!I2027,10),"")</f>
        <v>2.638489256954637</v>
      </c>
      <c r="AA2027" s="24" t="str">
        <f>IF(AND(游戏总表!I2027&gt;0,游戏总表!Q2027="高热度（&gt;198）"),LOG(游戏总表!I2027,10),"")</f>
        <v/>
      </c>
      <c r="AB2027" s="24">
        <f>IF(AND(游戏总表!I2027&gt;0,游戏总表!Q2027="低热度（≤198）"),LOG(游戏总表!I2027,10),"")</f>
        <v>2.638489256954637</v>
      </c>
      <c r="AC2027" s="24">
        <f>IF(AND(游戏总表!I2027&gt;0,游戏总表!R2027="全年龄"),LOG(游戏总表!I2027,10),"")</f>
        <v>2.638489256954637</v>
      </c>
      <c r="AD2027" s="24" t="str">
        <f>IF(AND(游戏总表!I2027&gt;0,游戏总表!R2027="非全年龄"),LOG(游戏总表!I2027,10),"")</f>
        <v/>
      </c>
    </row>
    <row r="2028" spans="25:30">
      <c r="Y2028">
        <f>游戏总表!F2028</f>
        <v>40.380000000000003</v>
      </c>
      <c r="Z2028" s="24">
        <f>IF(游戏总表!I2028&gt;0,LOG(游戏总表!I2028,10),"")</f>
        <v>3.594282028811806</v>
      </c>
      <c r="AA2028" s="24" t="str">
        <f>IF(AND(游戏总表!I2028&gt;0,游戏总表!Q2028="高热度（&gt;198）"),LOG(游戏总表!I2028,10),"")</f>
        <v/>
      </c>
      <c r="AB2028" s="24">
        <f>IF(AND(游戏总表!I2028&gt;0,游戏总表!Q2028="低热度（≤198）"),LOG(游戏总表!I2028,10),"")</f>
        <v>3.594282028811806</v>
      </c>
      <c r="AC2028" s="24">
        <f>IF(AND(游戏总表!I2028&gt;0,游戏总表!R2028="全年龄"),LOG(游戏总表!I2028,10),"")</f>
        <v>3.594282028811806</v>
      </c>
      <c r="AD2028" s="24" t="str">
        <f>IF(AND(游戏总表!I2028&gt;0,游戏总表!R2028="非全年龄"),LOG(游戏总表!I2028,10),"")</f>
        <v/>
      </c>
    </row>
    <row r="2029" spans="25:30">
      <c r="Y2029">
        <f>游戏总表!F2029</f>
        <v>40.380000000000003</v>
      </c>
      <c r="Z2029" s="24">
        <f>IF(游戏总表!I2029&gt;0,LOG(游戏总表!I2029,10),"")</f>
        <v>4.0294649466382353</v>
      </c>
      <c r="AA2029" s="24">
        <f>IF(AND(游戏总表!I2029&gt;0,游戏总表!Q2029="高热度（&gt;198）"),LOG(游戏总表!I2029,10),"")</f>
        <v>4.0294649466382353</v>
      </c>
      <c r="AB2029" s="24" t="str">
        <f>IF(AND(游戏总表!I2029&gt;0,游戏总表!Q2029="低热度（≤198）"),LOG(游戏总表!I2029,10),"")</f>
        <v/>
      </c>
      <c r="AC2029" s="24">
        <f>IF(AND(游戏总表!I2029&gt;0,游戏总表!R2029="全年龄"),LOG(游戏总表!I2029,10),"")</f>
        <v>4.0294649466382353</v>
      </c>
      <c r="AD2029" s="24" t="str">
        <f>IF(AND(游戏总表!I2029&gt;0,游戏总表!R2029="非全年龄"),LOG(游戏总表!I2029,10),"")</f>
        <v/>
      </c>
    </row>
    <row r="2030" spans="25:30">
      <c r="Y2030">
        <f>游戏总表!F2030</f>
        <v>40.380000000000003</v>
      </c>
      <c r="Z2030" s="24">
        <f>IF(游戏总表!I2030&gt;0,LOG(游戏总表!I2030,10),"")</f>
        <v>2.6720978579357171</v>
      </c>
      <c r="AA2030" s="24" t="str">
        <f>IF(AND(游戏总表!I2030&gt;0,游戏总表!Q2030="高热度（&gt;198）"),LOG(游戏总表!I2030,10),"")</f>
        <v/>
      </c>
      <c r="AB2030" s="24">
        <f>IF(AND(游戏总表!I2030&gt;0,游戏总表!Q2030="低热度（≤198）"),LOG(游戏总表!I2030,10),"")</f>
        <v>2.6720978579357171</v>
      </c>
      <c r="AC2030" s="24">
        <f>IF(AND(游戏总表!I2030&gt;0,游戏总表!R2030="全年龄"),LOG(游戏总表!I2030,10),"")</f>
        <v>2.6720978579357171</v>
      </c>
      <c r="AD2030" s="24" t="str">
        <f>IF(AND(游戏总表!I2030&gt;0,游戏总表!R2030="非全年龄"),LOG(游戏总表!I2030,10),"")</f>
        <v/>
      </c>
    </row>
    <row r="2031" spans="25:30">
      <c r="Y2031">
        <f>游戏总表!F2031</f>
        <v>40.340000000000003</v>
      </c>
      <c r="Z2031" s="24" t="str">
        <f>IF(游戏总表!I2031&gt;0,LOG(游戏总表!I2031,10),"")</f>
        <v/>
      </c>
      <c r="AA2031" s="24" t="str">
        <f>IF(AND(游戏总表!I2031&gt;0,游戏总表!Q2031="高热度（&gt;198）"),LOG(游戏总表!I2031,10),"")</f>
        <v/>
      </c>
      <c r="AB2031" s="24" t="str">
        <f>IF(AND(游戏总表!I2031&gt;0,游戏总表!Q2031="低热度（≤198）"),LOG(游戏总表!I2031,10),"")</f>
        <v/>
      </c>
      <c r="AC2031" s="24" t="str">
        <f>IF(AND(游戏总表!I2031&gt;0,游戏总表!R2031="全年龄"),LOG(游戏总表!I2031,10),"")</f>
        <v/>
      </c>
      <c r="AD2031" s="24" t="str">
        <f>IF(AND(游戏总表!I2031&gt;0,游戏总表!R2031="非全年龄"),LOG(游戏总表!I2031,10),"")</f>
        <v/>
      </c>
    </row>
    <row r="2032" spans="25:30">
      <c r="Y2032">
        <f>游戏总表!F2032</f>
        <v>40.340000000000003</v>
      </c>
      <c r="Z2032" s="24" t="str">
        <f>IF(游戏总表!I2032&gt;0,LOG(游戏总表!I2032,10),"")</f>
        <v/>
      </c>
      <c r="AA2032" s="24" t="str">
        <f>IF(AND(游戏总表!I2032&gt;0,游戏总表!Q2032="高热度（&gt;198）"),LOG(游戏总表!I2032,10),"")</f>
        <v/>
      </c>
      <c r="AB2032" s="24" t="str">
        <f>IF(AND(游戏总表!I2032&gt;0,游戏总表!Q2032="低热度（≤198）"),LOG(游戏总表!I2032,10),"")</f>
        <v/>
      </c>
      <c r="AC2032" s="24" t="str">
        <f>IF(AND(游戏总表!I2032&gt;0,游戏总表!R2032="全年龄"),LOG(游戏总表!I2032,10),"")</f>
        <v/>
      </c>
      <c r="AD2032" s="24" t="str">
        <f>IF(AND(游戏总表!I2032&gt;0,游戏总表!R2032="非全年龄"),LOG(游戏总表!I2032,10),"")</f>
        <v/>
      </c>
    </row>
    <row r="2033" spans="25:30">
      <c r="Y2033">
        <f>游戏总表!F2033</f>
        <v>40.31</v>
      </c>
      <c r="Z2033" s="24">
        <f>IF(游戏总表!I2033&gt;0,LOG(游戏总表!I2033,10),"")</f>
        <v>3.564429326997983</v>
      </c>
      <c r="AA2033" s="24">
        <f>IF(AND(游戏总表!I2033&gt;0,游戏总表!Q2033="高热度（&gt;198）"),LOG(游戏总表!I2033,10),"")</f>
        <v>3.564429326997983</v>
      </c>
      <c r="AB2033" s="24" t="str">
        <f>IF(AND(游戏总表!I2033&gt;0,游戏总表!Q2033="低热度（≤198）"),LOG(游戏总表!I2033,10),"")</f>
        <v/>
      </c>
      <c r="AC2033" s="24">
        <f>IF(AND(游戏总表!I2033&gt;0,游戏总表!R2033="全年龄"),LOG(游戏总表!I2033,10),"")</f>
        <v>3.564429326997983</v>
      </c>
      <c r="AD2033" s="24" t="str">
        <f>IF(AND(游戏总表!I2033&gt;0,游戏总表!R2033="非全年龄"),LOG(游戏总表!I2033,10),"")</f>
        <v/>
      </c>
    </row>
    <row r="2034" spans="25:30">
      <c r="Y2034">
        <f>游戏总表!F2034</f>
        <v>40.31</v>
      </c>
      <c r="Z2034" s="24" t="str">
        <f>IF(游戏总表!I2034&gt;0,LOG(游戏总表!I2034,10),"")</f>
        <v/>
      </c>
      <c r="AA2034" s="24" t="str">
        <f>IF(AND(游戏总表!I2034&gt;0,游戏总表!Q2034="高热度（&gt;198）"),LOG(游戏总表!I2034,10),"")</f>
        <v/>
      </c>
      <c r="AB2034" s="24" t="str">
        <f>IF(AND(游戏总表!I2034&gt;0,游戏总表!Q2034="低热度（≤198）"),LOG(游戏总表!I2034,10),"")</f>
        <v/>
      </c>
      <c r="AC2034" s="24" t="str">
        <f>IF(AND(游戏总表!I2034&gt;0,游戏总表!R2034="全年龄"),LOG(游戏总表!I2034,10),"")</f>
        <v/>
      </c>
      <c r="AD2034" s="24" t="str">
        <f>IF(AND(游戏总表!I2034&gt;0,游戏总表!R2034="非全年龄"),LOG(游戏总表!I2034,10),"")</f>
        <v/>
      </c>
    </row>
    <row r="2035" spans="25:30">
      <c r="Y2035">
        <f>游戏总表!F2035</f>
        <v>40.31</v>
      </c>
      <c r="Z2035" s="24">
        <f>IF(游戏总表!I2035&gt;0,LOG(游戏总表!I2035,10),"")</f>
        <v>1.6232492903979003</v>
      </c>
      <c r="AA2035" s="24" t="str">
        <f>IF(AND(游戏总表!I2035&gt;0,游戏总表!Q2035="高热度（&gt;198）"),LOG(游戏总表!I2035,10),"")</f>
        <v/>
      </c>
      <c r="AB2035" s="24">
        <f>IF(AND(游戏总表!I2035&gt;0,游戏总表!Q2035="低热度（≤198）"),LOG(游戏总表!I2035,10),"")</f>
        <v>1.6232492903979003</v>
      </c>
      <c r="AC2035" s="24">
        <f>IF(AND(游戏总表!I2035&gt;0,游戏总表!R2035="全年龄"),LOG(游戏总表!I2035,10),"")</f>
        <v>1.6232492903979003</v>
      </c>
      <c r="AD2035" s="24" t="str">
        <f>IF(AND(游戏总表!I2035&gt;0,游戏总表!R2035="非全年龄"),LOG(游戏总表!I2035,10),"")</f>
        <v/>
      </c>
    </row>
    <row r="2036" spans="25:30">
      <c r="Y2036">
        <f>游戏总表!F2036</f>
        <v>40.28</v>
      </c>
      <c r="Z2036" s="24" t="str">
        <f>IF(游戏总表!I2036&gt;0,LOG(游戏总表!I2036,10),"")</f>
        <v/>
      </c>
      <c r="AA2036" s="24" t="str">
        <f>IF(AND(游戏总表!I2036&gt;0,游戏总表!Q2036="高热度（&gt;198）"),LOG(游戏总表!I2036,10),"")</f>
        <v/>
      </c>
      <c r="AB2036" s="24" t="str">
        <f>IF(AND(游戏总表!I2036&gt;0,游戏总表!Q2036="低热度（≤198）"),LOG(游戏总表!I2036,10),"")</f>
        <v/>
      </c>
      <c r="AC2036" s="24" t="str">
        <f>IF(AND(游戏总表!I2036&gt;0,游戏总表!R2036="全年龄"),LOG(游戏总表!I2036,10),"")</f>
        <v/>
      </c>
      <c r="AD2036" s="24" t="str">
        <f>IF(AND(游戏总表!I2036&gt;0,游戏总表!R2036="非全年龄"),LOG(游戏总表!I2036,10),"")</f>
        <v/>
      </c>
    </row>
    <row r="2037" spans="25:30">
      <c r="Y2037">
        <f>游戏总表!F2037</f>
        <v>40.28</v>
      </c>
      <c r="Z2037" s="24">
        <f>IF(游戏总表!I2037&gt;0,LOG(游戏总表!I2037,10),"")</f>
        <v>2.1986570869544226</v>
      </c>
      <c r="AA2037" s="24" t="str">
        <f>IF(AND(游戏总表!I2037&gt;0,游戏总表!Q2037="高热度（&gt;198）"),LOG(游戏总表!I2037,10),"")</f>
        <v/>
      </c>
      <c r="AB2037" s="24">
        <f>IF(AND(游戏总表!I2037&gt;0,游戏总表!Q2037="低热度（≤198）"),LOG(游戏总表!I2037,10),"")</f>
        <v>2.1986570869544226</v>
      </c>
      <c r="AC2037" s="24" t="str">
        <f>IF(AND(游戏总表!I2037&gt;0,游戏总表!R2037="全年龄"),LOG(游戏总表!I2037,10),"")</f>
        <v/>
      </c>
      <c r="AD2037" s="24">
        <f>IF(AND(游戏总表!I2037&gt;0,游戏总表!R2037="非全年龄"),LOG(游戏总表!I2037,10),"")</f>
        <v>2.1986570869544226</v>
      </c>
    </row>
    <row r="2038" spans="25:30">
      <c r="Y2038">
        <f>游戏总表!F2038</f>
        <v>40.28</v>
      </c>
      <c r="Z2038" s="24">
        <f>IF(游戏总表!I2038&gt;0,LOG(游戏总表!I2038,10),"")</f>
        <v>2.6344772701607311</v>
      </c>
      <c r="AA2038" s="24" t="str">
        <f>IF(AND(游戏总表!I2038&gt;0,游戏总表!Q2038="高热度（&gt;198）"),LOG(游戏总表!I2038,10),"")</f>
        <v/>
      </c>
      <c r="AB2038" s="24">
        <f>IF(AND(游戏总表!I2038&gt;0,游戏总表!Q2038="低热度（≤198）"),LOG(游戏总表!I2038,10),"")</f>
        <v>2.6344772701607311</v>
      </c>
      <c r="AC2038" s="24">
        <f>IF(AND(游戏总表!I2038&gt;0,游戏总表!R2038="全年龄"),LOG(游戏总表!I2038,10),"")</f>
        <v>2.6344772701607311</v>
      </c>
      <c r="AD2038" s="24" t="str">
        <f>IF(AND(游戏总表!I2038&gt;0,游戏总表!R2038="非全年龄"),LOG(游戏总表!I2038,10),"")</f>
        <v/>
      </c>
    </row>
    <row r="2039" spans="25:30">
      <c r="Y2039">
        <f>游戏总表!F2039</f>
        <v>40.28</v>
      </c>
      <c r="Z2039" s="24">
        <f>IF(游戏总表!I2039&gt;0,LOG(游戏总表!I2039,10),"")</f>
        <v>2.1958996524092336</v>
      </c>
      <c r="AA2039" s="24" t="str">
        <f>IF(AND(游戏总表!I2039&gt;0,游戏总表!Q2039="高热度（&gt;198）"),LOG(游戏总表!I2039,10),"")</f>
        <v/>
      </c>
      <c r="AB2039" s="24">
        <f>IF(AND(游戏总表!I2039&gt;0,游戏总表!Q2039="低热度（≤198）"),LOG(游戏总表!I2039,10),"")</f>
        <v>2.1958996524092336</v>
      </c>
      <c r="AC2039" s="24">
        <f>IF(AND(游戏总表!I2039&gt;0,游戏总表!R2039="全年龄"),LOG(游戏总表!I2039,10),"")</f>
        <v>2.1958996524092336</v>
      </c>
      <c r="AD2039" s="24" t="str">
        <f>IF(AND(游戏总表!I2039&gt;0,游戏总表!R2039="非全年龄"),LOG(游戏总表!I2039,10),"")</f>
        <v/>
      </c>
    </row>
    <row r="2040" spans="25:30">
      <c r="Y2040">
        <f>游戏总表!F2040</f>
        <v>40.28</v>
      </c>
      <c r="Z2040" s="24">
        <f>IF(游戏总表!I2040&gt;0,LOG(游戏总表!I2040,10),"")</f>
        <v>4.2587330372128118</v>
      </c>
      <c r="AA2040" s="24" t="str">
        <f>IF(AND(游戏总表!I2040&gt;0,游戏总表!Q2040="高热度（&gt;198）"),LOG(游戏总表!I2040,10),"")</f>
        <v/>
      </c>
      <c r="AB2040" s="24">
        <f>IF(AND(游戏总表!I2040&gt;0,游戏总表!Q2040="低热度（≤198）"),LOG(游戏总表!I2040,10),"")</f>
        <v>4.2587330372128118</v>
      </c>
      <c r="AC2040" s="24" t="str">
        <f>IF(AND(游戏总表!I2040&gt;0,游戏总表!R2040="全年龄"),LOG(游戏总表!I2040,10),"")</f>
        <v/>
      </c>
      <c r="AD2040" s="24">
        <f>IF(AND(游戏总表!I2040&gt;0,游戏总表!R2040="非全年龄"),LOG(游戏总表!I2040,10),"")</f>
        <v>4.2587330372128118</v>
      </c>
    </row>
    <row r="2041" spans="25:30">
      <c r="Y2041">
        <f>游戏总表!F2041</f>
        <v>40.28</v>
      </c>
      <c r="Z2041" s="24">
        <f>IF(游戏总表!I2041&gt;0,LOG(游戏总表!I2041,10),"")</f>
        <v>3.2875778090787051</v>
      </c>
      <c r="AA2041" s="24" t="str">
        <f>IF(AND(游戏总表!I2041&gt;0,游戏总表!Q2041="高热度（&gt;198）"),LOG(游戏总表!I2041,10),"")</f>
        <v/>
      </c>
      <c r="AB2041" s="24">
        <f>IF(AND(游戏总表!I2041&gt;0,游戏总表!Q2041="低热度（≤198）"),LOG(游戏总表!I2041,10),"")</f>
        <v>3.2875778090787051</v>
      </c>
      <c r="AC2041" s="24" t="str">
        <f>IF(AND(游戏总表!I2041&gt;0,游戏总表!R2041="全年龄"),LOG(游戏总表!I2041,10),"")</f>
        <v/>
      </c>
      <c r="AD2041" s="24">
        <f>IF(AND(游戏总表!I2041&gt;0,游戏总表!R2041="非全年龄"),LOG(游戏总表!I2041,10),"")</f>
        <v>3.2875778090787051</v>
      </c>
    </row>
    <row r="2042" spans="25:30">
      <c r="Y2042">
        <f>游戏总表!F2042</f>
        <v>40.28</v>
      </c>
      <c r="Z2042" s="24">
        <f>IF(游戏总表!I2042&gt;0,LOG(游戏总表!I2042,10),"")</f>
        <v>3.1258064581395266</v>
      </c>
      <c r="AA2042" s="24" t="str">
        <f>IF(AND(游戏总表!I2042&gt;0,游戏总表!Q2042="高热度（&gt;198）"),LOG(游戏总表!I2042,10),"")</f>
        <v/>
      </c>
      <c r="AB2042" s="24">
        <f>IF(AND(游戏总表!I2042&gt;0,游戏总表!Q2042="低热度（≤198）"),LOG(游戏总表!I2042,10),"")</f>
        <v>3.1258064581395266</v>
      </c>
      <c r="AC2042" s="24">
        <f>IF(AND(游戏总表!I2042&gt;0,游戏总表!R2042="全年龄"),LOG(游戏总表!I2042,10),"")</f>
        <v>3.1258064581395266</v>
      </c>
      <c r="AD2042" s="24" t="str">
        <f>IF(AND(游戏总表!I2042&gt;0,游戏总表!R2042="非全年龄"),LOG(游戏总表!I2042,10),"")</f>
        <v/>
      </c>
    </row>
    <row r="2043" spans="25:30">
      <c r="Y2043">
        <f>游戏总表!F2043</f>
        <v>40.28</v>
      </c>
      <c r="Z2043" s="24">
        <f>IF(游戏总表!I2043&gt;0,LOG(游戏总表!I2043,10),"")</f>
        <v>5.9491420464373919</v>
      </c>
      <c r="AA2043" s="24">
        <f>IF(AND(游戏总表!I2043&gt;0,游戏总表!Q2043="高热度（&gt;198）"),LOG(游戏总表!I2043,10),"")</f>
        <v>5.9491420464373919</v>
      </c>
      <c r="AB2043" s="24" t="str">
        <f>IF(AND(游戏总表!I2043&gt;0,游戏总表!Q2043="低热度（≤198）"),LOG(游戏总表!I2043,10),"")</f>
        <v/>
      </c>
      <c r="AC2043" s="24">
        <f>IF(AND(游戏总表!I2043&gt;0,游戏总表!R2043="全年龄"),LOG(游戏总表!I2043,10),"")</f>
        <v>5.9491420464373919</v>
      </c>
      <c r="AD2043" s="24" t="str">
        <f>IF(AND(游戏总表!I2043&gt;0,游戏总表!R2043="非全年龄"),LOG(游戏总表!I2043,10),"")</f>
        <v/>
      </c>
    </row>
    <row r="2044" spans="25:30">
      <c r="Y2044">
        <f>游戏总表!F2044</f>
        <v>40.25</v>
      </c>
      <c r="Z2044" s="24">
        <f>IF(游戏总表!I2044&gt;0,LOG(游戏总表!I2044,10),"")</f>
        <v>2.9845273133437922</v>
      </c>
      <c r="AA2044" s="24" t="str">
        <f>IF(AND(游戏总表!I2044&gt;0,游戏总表!Q2044="高热度（&gt;198）"),LOG(游戏总表!I2044,10),"")</f>
        <v/>
      </c>
      <c r="AB2044" s="24">
        <f>IF(AND(游戏总表!I2044&gt;0,游戏总表!Q2044="低热度（≤198）"),LOG(游戏总表!I2044,10),"")</f>
        <v>2.9845273133437922</v>
      </c>
      <c r="AC2044" s="24">
        <f>IF(AND(游戏总表!I2044&gt;0,游戏总表!R2044="全年龄"),LOG(游戏总表!I2044,10),"")</f>
        <v>2.9845273133437922</v>
      </c>
      <c r="AD2044" s="24" t="str">
        <f>IF(AND(游戏总表!I2044&gt;0,游戏总表!R2044="非全年龄"),LOG(游戏总表!I2044,10),"")</f>
        <v/>
      </c>
    </row>
    <row r="2045" spans="25:30">
      <c r="Y2045">
        <f>游戏总表!F2045</f>
        <v>40.25</v>
      </c>
      <c r="Z2045" s="24">
        <f>IF(游戏总表!I2045&gt;0,LOG(游戏总表!I2045,10),"")</f>
        <v>2.4377505628203879</v>
      </c>
      <c r="AA2045" s="24" t="str">
        <f>IF(AND(游戏总表!I2045&gt;0,游戏总表!Q2045="高热度（&gt;198）"),LOG(游戏总表!I2045,10),"")</f>
        <v/>
      </c>
      <c r="AB2045" s="24">
        <f>IF(AND(游戏总表!I2045&gt;0,游戏总表!Q2045="低热度（≤198）"),LOG(游戏总表!I2045,10),"")</f>
        <v>2.4377505628203879</v>
      </c>
      <c r="AC2045" s="24">
        <f>IF(AND(游戏总表!I2045&gt;0,游戏总表!R2045="全年龄"),LOG(游戏总表!I2045,10),"")</f>
        <v>2.4377505628203879</v>
      </c>
      <c r="AD2045" s="24" t="str">
        <f>IF(AND(游戏总表!I2045&gt;0,游戏总表!R2045="非全年龄"),LOG(游戏总表!I2045,10),"")</f>
        <v/>
      </c>
    </row>
    <row r="2046" spans="25:30">
      <c r="Y2046">
        <f>游戏总表!F2046</f>
        <v>40.25</v>
      </c>
      <c r="Z2046" s="24">
        <f>IF(游戏总表!I2046&gt;0,LOG(游戏总表!I2046,10),"")</f>
        <v>2.6665179805548807</v>
      </c>
      <c r="AA2046" s="24" t="str">
        <f>IF(AND(游戏总表!I2046&gt;0,游戏总表!Q2046="高热度（&gt;198）"),LOG(游戏总表!I2046,10),"")</f>
        <v/>
      </c>
      <c r="AB2046" s="24">
        <f>IF(AND(游戏总表!I2046&gt;0,游戏总表!Q2046="低热度（≤198）"),LOG(游戏总表!I2046,10),"")</f>
        <v>2.6665179805548807</v>
      </c>
      <c r="AC2046" s="24" t="str">
        <f>IF(AND(游戏总表!I2046&gt;0,游戏总表!R2046="全年龄"),LOG(游戏总表!I2046,10),"")</f>
        <v/>
      </c>
      <c r="AD2046" s="24">
        <f>IF(AND(游戏总表!I2046&gt;0,游戏总表!R2046="非全年龄"),LOG(游戏总表!I2046,10),"")</f>
        <v>2.6665179805548807</v>
      </c>
    </row>
    <row r="2047" spans="25:30">
      <c r="Y2047">
        <f>游戏总表!F2047</f>
        <v>40.21</v>
      </c>
      <c r="Z2047" s="24">
        <f>IF(游戏总表!I2047&gt;0,LOG(游戏总表!I2047,10),"")</f>
        <v>2.7193312869837265</v>
      </c>
      <c r="AA2047" s="24" t="str">
        <f>IF(AND(游戏总表!I2047&gt;0,游戏总表!Q2047="高热度（&gt;198）"),LOG(游戏总表!I2047,10),"")</f>
        <v/>
      </c>
      <c r="AB2047" s="24">
        <f>IF(AND(游戏总表!I2047&gt;0,游戏总表!Q2047="低热度（≤198）"),LOG(游戏总表!I2047,10),"")</f>
        <v>2.7193312869837265</v>
      </c>
      <c r="AC2047" s="24">
        <f>IF(AND(游戏总表!I2047&gt;0,游戏总表!R2047="全年龄"),LOG(游戏总表!I2047,10),"")</f>
        <v>2.7193312869837265</v>
      </c>
      <c r="AD2047" s="24" t="str">
        <f>IF(AND(游戏总表!I2047&gt;0,游戏总表!R2047="非全年龄"),LOG(游戏总表!I2047,10),"")</f>
        <v/>
      </c>
    </row>
    <row r="2048" spans="25:30">
      <c r="Y2048">
        <f>游戏总表!F2048</f>
        <v>40.15</v>
      </c>
      <c r="Z2048" s="24">
        <f>IF(游戏总表!I2048&gt;0,LOG(游戏总表!I2048,10),"")</f>
        <v>3.4401216031878032</v>
      </c>
      <c r="AA2048" s="24" t="str">
        <f>IF(AND(游戏总表!I2048&gt;0,游戏总表!Q2048="高热度（&gt;198）"),LOG(游戏总表!I2048,10),"")</f>
        <v/>
      </c>
      <c r="AB2048" s="24">
        <f>IF(AND(游戏总表!I2048&gt;0,游戏总表!Q2048="低热度（≤198）"),LOG(游戏总表!I2048,10),"")</f>
        <v>3.4401216031878032</v>
      </c>
      <c r="AC2048" s="24">
        <f>IF(AND(游戏总表!I2048&gt;0,游戏总表!R2048="全年龄"),LOG(游戏总表!I2048,10),"")</f>
        <v>3.4401216031878032</v>
      </c>
      <c r="AD2048" s="24" t="str">
        <f>IF(AND(游戏总表!I2048&gt;0,游戏总表!R2048="非全年龄"),LOG(游戏总表!I2048,10),"")</f>
        <v/>
      </c>
    </row>
    <row r="2049" spans="25:30">
      <c r="Y2049">
        <f>游戏总表!F2049</f>
        <v>40.15</v>
      </c>
      <c r="Z2049" s="24">
        <f>IF(游戏总表!I2049&gt;0,LOG(游戏总表!I2049,10),"")</f>
        <v>2.661812685537261</v>
      </c>
      <c r="AA2049" s="24" t="str">
        <f>IF(AND(游戏总表!I2049&gt;0,游戏总表!Q2049="高热度（&gt;198）"),LOG(游戏总表!I2049,10),"")</f>
        <v/>
      </c>
      <c r="AB2049" s="24">
        <f>IF(AND(游戏总表!I2049&gt;0,游戏总表!Q2049="低热度（≤198）"),LOG(游戏总表!I2049,10),"")</f>
        <v>2.661812685537261</v>
      </c>
      <c r="AC2049" s="24">
        <f>IF(AND(游戏总表!I2049&gt;0,游戏总表!R2049="全年龄"),LOG(游戏总表!I2049,10),"")</f>
        <v>2.661812685537261</v>
      </c>
      <c r="AD2049" s="24" t="str">
        <f>IF(AND(游戏总表!I2049&gt;0,游戏总表!R2049="非全年龄"),LOG(游戏总表!I2049,10),"")</f>
        <v/>
      </c>
    </row>
    <row r="2050" spans="25:30">
      <c r="Y2050">
        <f>游戏总表!F2050</f>
        <v>40.15</v>
      </c>
      <c r="Z2050" s="24">
        <f>IF(游戏总表!I2050&gt;0,LOG(游戏总表!I2050,10),"")</f>
        <v>2.7134905430939424</v>
      </c>
      <c r="AA2050" s="24" t="str">
        <f>IF(AND(游戏总表!I2050&gt;0,游戏总表!Q2050="高热度（&gt;198）"),LOG(游戏总表!I2050,10),"")</f>
        <v/>
      </c>
      <c r="AB2050" s="24">
        <f>IF(AND(游戏总表!I2050&gt;0,游戏总表!Q2050="低热度（≤198）"),LOG(游戏总表!I2050,10),"")</f>
        <v>2.7134905430939424</v>
      </c>
      <c r="AC2050" s="24">
        <f>IF(AND(游戏总表!I2050&gt;0,游戏总表!R2050="全年龄"),LOG(游戏总表!I2050,10),"")</f>
        <v>2.7134905430939424</v>
      </c>
      <c r="AD2050" s="24" t="str">
        <f>IF(AND(游戏总表!I2050&gt;0,游戏总表!R2050="非全年龄"),LOG(游戏总表!I2050,10),"")</f>
        <v/>
      </c>
    </row>
    <row r="2051" spans="25:30">
      <c r="Y2051">
        <f>游戏总表!F2051</f>
        <v>40.15</v>
      </c>
      <c r="Z2051" s="24">
        <f>IF(游戏总表!I2051&gt;0,LOG(游戏总表!I2051,10),"")</f>
        <v>2.7185016888672742</v>
      </c>
      <c r="AA2051" s="24" t="str">
        <f>IF(AND(游戏总表!I2051&gt;0,游戏总表!Q2051="高热度（&gt;198）"),LOG(游戏总表!I2051,10),"")</f>
        <v/>
      </c>
      <c r="AB2051" s="24">
        <f>IF(AND(游戏总表!I2051&gt;0,游戏总表!Q2051="低热度（≤198）"),LOG(游戏总表!I2051,10),"")</f>
        <v>2.7185016888672742</v>
      </c>
      <c r="AC2051" s="24">
        <f>IF(AND(游戏总表!I2051&gt;0,游戏总表!R2051="全年龄"),LOG(游戏总表!I2051,10),"")</f>
        <v>2.7185016888672742</v>
      </c>
      <c r="AD2051" s="24" t="str">
        <f>IF(AND(游戏总表!I2051&gt;0,游戏总表!R2051="非全年龄"),LOG(游戏总表!I2051,10),"")</f>
        <v/>
      </c>
    </row>
    <row r="2052" spans="25:30">
      <c r="Y2052">
        <f>游戏总表!F2052</f>
        <v>40.11</v>
      </c>
      <c r="Z2052" s="24">
        <f>IF(游戏总表!I2052&gt;0,LOG(游戏总表!I2052,10),"")</f>
        <v>2.8293037728310249</v>
      </c>
      <c r="AA2052" s="24" t="str">
        <f>IF(AND(游戏总表!I2052&gt;0,游戏总表!Q2052="高热度（&gt;198）"),LOG(游戏总表!I2052,10),"")</f>
        <v/>
      </c>
      <c r="AB2052" s="24">
        <f>IF(AND(游戏总表!I2052&gt;0,游戏总表!Q2052="低热度（≤198）"),LOG(游戏总表!I2052,10),"")</f>
        <v>2.8293037728310249</v>
      </c>
      <c r="AC2052" s="24">
        <f>IF(AND(游戏总表!I2052&gt;0,游戏总表!R2052="全年龄"),LOG(游戏总表!I2052,10),"")</f>
        <v>2.8293037728310249</v>
      </c>
      <c r="AD2052" s="24" t="str">
        <f>IF(AND(游戏总表!I2052&gt;0,游戏总表!R2052="非全年龄"),LOG(游戏总表!I2052,10),"")</f>
        <v/>
      </c>
    </row>
    <row r="2053" spans="25:30">
      <c r="Y2053">
        <f>游戏总表!F2053</f>
        <v>40.11</v>
      </c>
      <c r="Z2053" s="24">
        <f>IF(游戏总表!I2053&gt;0,LOG(游戏总表!I2053,10),"")</f>
        <v>2.8481891169913984</v>
      </c>
      <c r="AA2053" s="24" t="str">
        <f>IF(AND(游戏总表!I2053&gt;0,游戏总表!Q2053="高热度（&gt;198）"),LOG(游戏总表!I2053,10),"")</f>
        <v/>
      </c>
      <c r="AB2053" s="24">
        <f>IF(AND(游戏总表!I2053&gt;0,游戏总表!Q2053="低热度（≤198）"),LOG(游戏总表!I2053,10),"")</f>
        <v>2.8481891169913984</v>
      </c>
      <c r="AC2053" s="24">
        <f>IF(AND(游戏总表!I2053&gt;0,游戏总表!R2053="全年龄"),LOG(游戏总表!I2053,10),"")</f>
        <v>2.8481891169913984</v>
      </c>
      <c r="AD2053" s="24" t="str">
        <f>IF(AND(游戏总表!I2053&gt;0,游戏总表!R2053="非全年龄"),LOG(游戏总表!I2053,10),"")</f>
        <v/>
      </c>
    </row>
    <row r="2054" spans="25:30">
      <c r="Y2054">
        <f>游戏总表!F2054</f>
        <v>40.049999999999997</v>
      </c>
      <c r="Z2054" s="24">
        <f>IF(游戏总表!I2054&gt;0,LOG(游戏总表!I2054,10),"")</f>
        <v>1.8260748027008262</v>
      </c>
      <c r="AA2054" s="24" t="str">
        <f>IF(AND(游戏总表!I2054&gt;0,游戏总表!Q2054="高热度（&gt;198）"),LOG(游戏总表!I2054,10),"")</f>
        <v/>
      </c>
      <c r="AB2054" s="24">
        <f>IF(AND(游戏总表!I2054&gt;0,游戏总表!Q2054="低热度（≤198）"),LOG(游戏总表!I2054,10),"")</f>
        <v>1.8260748027008262</v>
      </c>
      <c r="AC2054" s="24">
        <f>IF(AND(游戏总表!I2054&gt;0,游戏总表!R2054="全年龄"),LOG(游戏总表!I2054,10),"")</f>
        <v>1.8260748027008262</v>
      </c>
      <c r="AD2054" s="24" t="str">
        <f>IF(AND(游戏总表!I2054&gt;0,游戏总表!R2054="非全年龄"),LOG(游戏总表!I2054,10),"")</f>
        <v/>
      </c>
    </row>
    <row r="2055" spans="25:30">
      <c r="Y2055">
        <f>游戏总表!F2055</f>
        <v>40.049999999999997</v>
      </c>
      <c r="Z2055" s="24">
        <f>IF(游戏总表!I2055&gt;0,LOG(游戏总表!I2055,10),"")</f>
        <v>3.1338581252033344</v>
      </c>
      <c r="AA2055" s="24" t="str">
        <f>IF(AND(游戏总表!I2055&gt;0,游戏总表!Q2055="高热度（&gt;198）"),LOG(游戏总表!I2055,10),"")</f>
        <v/>
      </c>
      <c r="AB2055" s="24">
        <f>IF(AND(游戏总表!I2055&gt;0,游戏总表!Q2055="低热度（≤198）"),LOG(游戏总表!I2055,10),"")</f>
        <v>3.1338581252033344</v>
      </c>
      <c r="AC2055" s="24">
        <f>IF(AND(游戏总表!I2055&gt;0,游戏总表!R2055="全年龄"),LOG(游戏总表!I2055,10),"")</f>
        <v>3.1338581252033344</v>
      </c>
      <c r="AD2055" s="24" t="str">
        <f>IF(AND(游戏总表!I2055&gt;0,游戏总表!R2055="非全年龄"),LOG(游戏总表!I2055,10),"")</f>
        <v/>
      </c>
    </row>
    <row r="2056" spans="25:30">
      <c r="Y2056">
        <f>游戏总表!F2056</f>
        <v>40.049999999999997</v>
      </c>
      <c r="Z2056" s="24">
        <f>IF(游戏总表!I2056&gt;0,LOG(游戏总表!I2056,10),"")</f>
        <v>4.6685163718317666</v>
      </c>
      <c r="AA2056" s="24">
        <f>IF(AND(游戏总表!I2056&gt;0,游戏总表!Q2056="高热度（&gt;198）"),LOG(游戏总表!I2056,10),"")</f>
        <v>4.6685163718317666</v>
      </c>
      <c r="AB2056" s="24" t="str">
        <f>IF(AND(游戏总表!I2056&gt;0,游戏总表!Q2056="低热度（≤198）"),LOG(游戏总表!I2056,10),"")</f>
        <v/>
      </c>
      <c r="AC2056" s="24" t="str">
        <f>IF(AND(游戏总表!I2056&gt;0,游戏总表!R2056="全年龄"),LOG(游戏总表!I2056,10),"")</f>
        <v/>
      </c>
      <c r="AD2056" s="24">
        <f>IF(AND(游戏总表!I2056&gt;0,游戏总表!R2056="非全年龄"),LOG(游戏总表!I2056,10),"")</f>
        <v>4.6685163718317666</v>
      </c>
    </row>
    <row r="2057" spans="25:30">
      <c r="Y2057">
        <f>游戏总表!F2057</f>
        <v>40.049999999999997</v>
      </c>
      <c r="Z2057" s="24" t="str">
        <f>IF(游戏总表!I2057&gt;0,LOG(游戏总表!I2057,10),"")</f>
        <v/>
      </c>
      <c r="AA2057" s="24" t="str">
        <f>IF(AND(游戏总表!I2057&gt;0,游戏总表!Q2057="高热度（&gt;198）"),LOG(游戏总表!I2057,10),"")</f>
        <v/>
      </c>
      <c r="AB2057" s="24" t="str">
        <f>IF(AND(游戏总表!I2057&gt;0,游戏总表!Q2057="低热度（≤198）"),LOG(游戏总表!I2057,10),"")</f>
        <v/>
      </c>
      <c r="AC2057" s="24" t="str">
        <f>IF(AND(游戏总表!I2057&gt;0,游戏总表!R2057="全年龄"),LOG(游戏总表!I2057,10),"")</f>
        <v/>
      </c>
      <c r="AD2057" s="24" t="str">
        <f>IF(AND(游戏总表!I2057&gt;0,游戏总表!R2057="非全年龄"),LOG(游戏总表!I2057,10),"")</f>
        <v/>
      </c>
    </row>
    <row r="2058" spans="25:30">
      <c r="Y2058">
        <f>游戏总表!F2058</f>
        <v>40.049999999999997</v>
      </c>
      <c r="Z2058" s="24">
        <f>IF(游戏总表!I2058&gt;0,LOG(游戏总表!I2058,10),"")</f>
        <v>3.643353961976862</v>
      </c>
      <c r="AA2058" s="24" t="str">
        <f>IF(AND(游戏总表!I2058&gt;0,游戏总表!Q2058="高热度（&gt;198）"),LOG(游戏总表!I2058,10),"")</f>
        <v/>
      </c>
      <c r="AB2058" s="24">
        <f>IF(AND(游戏总表!I2058&gt;0,游戏总表!Q2058="低热度（≤198）"),LOG(游戏总表!I2058,10),"")</f>
        <v>3.643353961976862</v>
      </c>
      <c r="AC2058" s="24">
        <f>IF(AND(游戏总表!I2058&gt;0,游戏总表!R2058="全年龄"),LOG(游戏总表!I2058,10),"")</f>
        <v>3.643353961976862</v>
      </c>
      <c r="AD2058" s="24" t="str">
        <f>IF(AND(游戏总表!I2058&gt;0,游戏总表!R2058="非全年龄"),LOG(游戏总表!I2058,10),"")</f>
        <v/>
      </c>
    </row>
    <row r="2059" spans="25:30">
      <c r="Y2059">
        <f>游戏总表!F2059</f>
        <v>40.020000000000003</v>
      </c>
      <c r="Z2059" s="24">
        <f>IF(游戏总表!I2059&gt;0,LOG(游戏总表!I2059,10),"")</f>
        <v>1.6989700043360185</v>
      </c>
      <c r="AA2059" s="24" t="str">
        <f>IF(AND(游戏总表!I2059&gt;0,游戏总表!Q2059="高热度（&gt;198）"),LOG(游戏总表!I2059,10),"")</f>
        <v/>
      </c>
      <c r="AB2059" s="24">
        <f>IF(AND(游戏总表!I2059&gt;0,游戏总表!Q2059="低热度（≤198）"),LOG(游戏总表!I2059,10),"")</f>
        <v>1.6989700043360185</v>
      </c>
      <c r="AC2059" s="24" t="str">
        <f>IF(AND(游戏总表!I2059&gt;0,游戏总表!R2059="全年龄"),LOG(游戏总表!I2059,10),"")</f>
        <v/>
      </c>
      <c r="AD2059" s="24">
        <f>IF(AND(游戏总表!I2059&gt;0,游戏总表!R2059="非全年龄"),LOG(游戏总表!I2059,10),"")</f>
        <v>1.6989700043360185</v>
      </c>
    </row>
    <row r="2060" spans="25:30">
      <c r="Y2060">
        <f>游戏总表!F2060</f>
        <v>39.979999999999997</v>
      </c>
      <c r="Z2060" s="24">
        <f>IF(游戏总表!I2060&gt;0,LOG(游戏总表!I2060,10),"")</f>
        <v>1.6127838567197355</v>
      </c>
      <c r="AA2060" s="24" t="str">
        <f>IF(AND(游戏总表!I2060&gt;0,游戏总表!Q2060="高热度（&gt;198）"),LOG(游戏总表!I2060,10),"")</f>
        <v/>
      </c>
      <c r="AB2060" s="24">
        <f>IF(AND(游戏总表!I2060&gt;0,游戏总表!Q2060="低热度（≤198）"),LOG(游戏总表!I2060,10),"")</f>
        <v>1.6127838567197355</v>
      </c>
      <c r="AC2060" s="24">
        <f>IF(AND(游戏总表!I2060&gt;0,游戏总表!R2060="全年龄"),LOG(游戏总表!I2060,10),"")</f>
        <v>1.6127838567197355</v>
      </c>
      <c r="AD2060" s="24" t="str">
        <f>IF(AND(游戏总表!I2060&gt;0,游戏总表!R2060="非全年龄"),LOG(游戏总表!I2060,10),"")</f>
        <v/>
      </c>
    </row>
    <row r="2061" spans="25:30">
      <c r="Y2061">
        <f>游戏总表!F2061</f>
        <v>39.950000000000003</v>
      </c>
      <c r="Z2061" s="24">
        <f>IF(游戏总表!I2061&gt;0,LOG(游戏总表!I2061,10),"")</f>
        <v>3.0788191830988483</v>
      </c>
      <c r="AA2061" s="24" t="str">
        <f>IF(AND(游戏总表!I2061&gt;0,游戏总表!Q2061="高热度（&gt;198）"),LOG(游戏总表!I2061,10),"")</f>
        <v/>
      </c>
      <c r="AB2061" s="24">
        <f>IF(AND(游戏总表!I2061&gt;0,游戏总表!Q2061="低热度（≤198）"),LOG(游戏总表!I2061,10),"")</f>
        <v>3.0788191830988483</v>
      </c>
      <c r="AC2061" s="24">
        <f>IF(AND(游戏总表!I2061&gt;0,游戏总表!R2061="全年龄"),LOG(游戏总表!I2061,10),"")</f>
        <v>3.0788191830988483</v>
      </c>
      <c r="AD2061" s="24" t="str">
        <f>IF(AND(游戏总表!I2061&gt;0,游戏总表!R2061="非全年龄"),LOG(游戏总表!I2061,10),"")</f>
        <v/>
      </c>
    </row>
    <row r="2062" spans="25:30">
      <c r="Y2062">
        <f>游戏总表!F2062</f>
        <v>39.950000000000003</v>
      </c>
      <c r="Z2062" s="24">
        <f>IF(游戏总表!I2062&gt;0,LOG(游戏总表!I2062,10),"")</f>
        <v>4.201970342349048</v>
      </c>
      <c r="AA2062" s="24">
        <f>IF(AND(游戏总表!I2062&gt;0,游戏总表!Q2062="高热度（&gt;198）"),LOG(游戏总表!I2062,10),"")</f>
        <v>4.201970342349048</v>
      </c>
      <c r="AB2062" s="24" t="str">
        <f>IF(AND(游戏总表!I2062&gt;0,游戏总表!Q2062="低热度（≤198）"),LOG(游戏总表!I2062,10),"")</f>
        <v/>
      </c>
      <c r="AC2062" s="24">
        <f>IF(AND(游戏总表!I2062&gt;0,游戏总表!R2062="全年龄"),LOG(游戏总表!I2062,10),"")</f>
        <v>4.201970342349048</v>
      </c>
      <c r="AD2062" s="24" t="str">
        <f>IF(AND(游戏总表!I2062&gt;0,游戏总表!R2062="非全年龄"),LOG(游戏总表!I2062,10),"")</f>
        <v/>
      </c>
    </row>
    <row r="2063" spans="25:30">
      <c r="Y2063">
        <f>游戏总表!F2063</f>
        <v>39.950000000000003</v>
      </c>
      <c r="Z2063" s="24" t="str">
        <f>IF(游戏总表!I2063&gt;0,LOG(游戏总表!I2063,10),"")</f>
        <v/>
      </c>
      <c r="AA2063" s="24" t="str">
        <f>IF(AND(游戏总表!I2063&gt;0,游戏总表!Q2063="高热度（&gt;198）"),LOG(游戏总表!I2063,10),"")</f>
        <v/>
      </c>
      <c r="AB2063" s="24" t="str">
        <f>IF(AND(游戏总表!I2063&gt;0,游戏总表!Q2063="低热度（≤198）"),LOG(游戏总表!I2063,10),"")</f>
        <v/>
      </c>
      <c r="AC2063" s="24" t="str">
        <f>IF(AND(游戏总表!I2063&gt;0,游戏总表!R2063="全年龄"),LOG(游戏总表!I2063,10),"")</f>
        <v/>
      </c>
      <c r="AD2063" s="24" t="str">
        <f>IF(AND(游戏总表!I2063&gt;0,游戏总表!R2063="非全年龄"),LOG(游戏总表!I2063,10),"")</f>
        <v/>
      </c>
    </row>
    <row r="2064" spans="25:30">
      <c r="Y2064">
        <f>游戏总表!F2064</f>
        <v>39.92</v>
      </c>
      <c r="Z2064" s="24">
        <f>IF(游戏总表!I2064&gt;0,LOG(游戏总表!I2064,10),"")</f>
        <v>4.0379043573124029</v>
      </c>
      <c r="AA2064" s="24">
        <f>IF(AND(游戏总表!I2064&gt;0,游戏总表!Q2064="高热度（&gt;198）"),LOG(游戏总表!I2064,10),"")</f>
        <v>4.0379043573124029</v>
      </c>
      <c r="AB2064" s="24" t="str">
        <f>IF(AND(游戏总表!I2064&gt;0,游戏总表!Q2064="低热度（≤198）"),LOG(游戏总表!I2064,10),"")</f>
        <v/>
      </c>
      <c r="AC2064" s="24">
        <f>IF(AND(游戏总表!I2064&gt;0,游戏总表!R2064="全年龄"),LOG(游戏总表!I2064,10),"")</f>
        <v>4.0379043573124029</v>
      </c>
      <c r="AD2064" s="24" t="str">
        <f>IF(AND(游戏总表!I2064&gt;0,游戏总表!R2064="非全年龄"),LOG(游戏总表!I2064,10),"")</f>
        <v/>
      </c>
    </row>
    <row r="2065" spans="25:30">
      <c r="Y2065">
        <f>游戏总表!F2065</f>
        <v>39.85</v>
      </c>
      <c r="Z2065" s="24">
        <f>IF(游戏总表!I2065&gt;0,LOG(游戏总表!I2065,10),"")</f>
        <v>3.8545489358129505</v>
      </c>
      <c r="AA2065" s="24">
        <f>IF(AND(游戏总表!I2065&gt;0,游戏总表!Q2065="高热度（&gt;198）"),LOG(游戏总表!I2065,10),"")</f>
        <v>3.8545489358129505</v>
      </c>
      <c r="AB2065" s="24" t="str">
        <f>IF(AND(游戏总表!I2065&gt;0,游戏总表!Q2065="低热度（≤198）"),LOG(游戏总表!I2065,10),"")</f>
        <v/>
      </c>
      <c r="AC2065" s="24">
        <f>IF(AND(游戏总表!I2065&gt;0,游戏总表!R2065="全年龄"),LOG(游戏总表!I2065,10),"")</f>
        <v>3.8545489358129505</v>
      </c>
      <c r="AD2065" s="24" t="str">
        <f>IF(AND(游戏总表!I2065&gt;0,游戏总表!R2065="非全年龄"),LOG(游戏总表!I2065,10),"")</f>
        <v/>
      </c>
    </row>
    <row r="2066" spans="25:30">
      <c r="Y2066">
        <f>游戏总表!F2066</f>
        <v>39.85</v>
      </c>
      <c r="Z2066" s="24">
        <f>IF(游戏总表!I2066&gt;0,LOG(游戏总表!I2066,10),"")</f>
        <v>2.9122220565324155</v>
      </c>
      <c r="AA2066" s="24" t="str">
        <f>IF(AND(游戏总表!I2066&gt;0,游戏总表!Q2066="高热度（&gt;198）"),LOG(游戏总表!I2066,10),"")</f>
        <v/>
      </c>
      <c r="AB2066" s="24">
        <f>IF(AND(游戏总表!I2066&gt;0,游戏总表!Q2066="低热度（≤198）"),LOG(游戏总表!I2066,10),"")</f>
        <v>2.9122220565324155</v>
      </c>
      <c r="AC2066" s="24">
        <f>IF(AND(游戏总表!I2066&gt;0,游戏总表!R2066="全年龄"),LOG(游戏总表!I2066,10),"")</f>
        <v>2.9122220565324155</v>
      </c>
      <c r="AD2066" s="24" t="str">
        <f>IF(AND(游戏总表!I2066&gt;0,游戏总表!R2066="非全年龄"),LOG(游戏总表!I2066,10),"")</f>
        <v/>
      </c>
    </row>
    <row r="2067" spans="25:30">
      <c r="Y2067">
        <f>游戏总表!F2067</f>
        <v>39.82</v>
      </c>
      <c r="Z2067" s="24">
        <f>IF(游戏总表!I2067&gt;0,LOG(游戏总表!I2067,10),"")</f>
        <v>3.3719909114649145</v>
      </c>
      <c r="AA2067" s="24" t="str">
        <f>IF(AND(游戏总表!I2067&gt;0,游戏总表!Q2067="高热度（&gt;198）"),LOG(游戏总表!I2067,10),"")</f>
        <v/>
      </c>
      <c r="AB2067" s="24">
        <f>IF(AND(游戏总表!I2067&gt;0,游戏总表!Q2067="低热度（≤198）"),LOG(游戏总表!I2067,10),"")</f>
        <v>3.3719909114649145</v>
      </c>
      <c r="AC2067" s="24" t="str">
        <f>IF(AND(游戏总表!I2067&gt;0,游戏总表!R2067="全年龄"),LOG(游戏总表!I2067,10),"")</f>
        <v/>
      </c>
      <c r="AD2067" s="24">
        <f>IF(AND(游戏总表!I2067&gt;0,游戏总表!R2067="非全年龄"),LOG(游戏总表!I2067,10),"")</f>
        <v>3.3719909114649145</v>
      </c>
    </row>
    <row r="2068" spans="25:30">
      <c r="Y2068">
        <f>游戏总表!F2068</f>
        <v>39.82</v>
      </c>
      <c r="Z2068" s="24">
        <f>IF(游戏总表!I2068&gt;0,LOG(游戏总表!I2068,10),"")</f>
        <v>3.1470576710283598</v>
      </c>
      <c r="AA2068" s="24" t="str">
        <f>IF(AND(游戏总表!I2068&gt;0,游戏总表!Q2068="高热度（&gt;198）"),LOG(游戏总表!I2068,10),"")</f>
        <v/>
      </c>
      <c r="AB2068" s="24">
        <f>IF(AND(游戏总表!I2068&gt;0,游戏总表!Q2068="低热度（≤198）"),LOG(游戏总表!I2068,10),"")</f>
        <v>3.1470576710283598</v>
      </c>
      <c r="AC2068" s="24">
        <f>IF(AND(游戏总表!I2068&gt;0,游戏总表!R2068="全年龄"),LOG(游戏总表!I2068,10),"")</f>
        <v>3.1470576710283598</v>
      </c>
      <c r="AD2068" s="24" t="str">
        <f>IF(AND(游戏总表!I2068&gt;0,游戏总表!R2068="非全年龄"),LOG(游戏总表!I2068,10),"")</f>
        <v/>
      </c>
    </row>
    <row r="2069" spans="25:30">
      <c r="Y2069">
        <f>游戏总表!F2069</f>
        <v>39.82</v>
      </c>
      <c r="Z2069" s="24">
        <f>IF(游戏总表!I2069&gt;0,LOG(游戏总表!I2069,10),"")</f>
        <v>2.4593924877592306</v>
      </c>
      <c r="AA2069" s="24" t="str">
        <f>IF(AND(游戏总表!I2069&gt;0,游戏总表!Q2069="高热度（&gt;198）"),LOG(游戏总表!I2069,10),"")</f>
        <v/>
      </c>
      <c r="AB2069" s="24">
        <f>IF(AND(游戏总表!I2069&gt;0,游戏总表!Q2069="低热度（≤198）"),LOG(游戏总表!I2069,10),"")</f>
        <v>2.4593924877592306</v>
      </c>
      <c r="AC2069" s="24" t="str">
        <f>IF(AND(游戏总表!I2069&gt;0,游戏总表!R2069="全年龄"),LOG(游戏总表!I2069,10),"")</f>
        <v/>
      </c>
      <c r="AD2069" s="24">
        <f>IF(AND(游戏总表!I2069&gt;0,游戏总表!R2069="非全年龄"),LOG(游戏总表!I2069,10),"")</f>
        <v>2.4593924877592306</v>
      </c>
    </row>
    <row r="2070" spans="25:30">
      <c r="Y2070">
        <f>游戏总表!F2070</f>
        <v>39.82</v>
      </c>
      <c r="Z2070" s="24" t="str">
        <f>IF(游戏总表!I2070&gt;0,LOG(游戏总表!I2070,10),"")</f>
        <v/>
      </c>
      <c r="AA2070" s="24" t="str">
        <f>IF(AND(游戏总表!I2070&gt;0,游戏总表!Q2070="高热度（&gt;198）"),LOG(游戏总表!I2070,10),"")</f>
        <v/>
      </c>
      <c r="AB2070" s="24" t="str">
        <f>IF(AND(游戏总表!I2070&gt;0,游戏总表!Q2070="低热度（≤198）"),LOG(游戏总表!I2070,10),"")</f>
        <v/>
      </c>
      <c r="AC2070" s="24" t="str">
        <f>IF(AND(游戏总表!I2070&gt;0,游戏总表!R2070="全年龄"),LOG(游戏总表!I2070,10),"")</f>
        <v/>
      </c>
      <c r="AD2070" s="24" t="str">
        <f>IF(AND(游戏总表!I2070&gt;0,游戏总表!R2070="非全年龄"),LOG(游戏总表!I2070,10),"")</f>
        <v/>
      </c>
    </row>
    <row r="2071" spans="25:30">
      <c r="Y2071">
        <f>游戏总表!F2071</f>
        <v>39.82</v>
      </c>
      <c r="Z2071" s="24">
        <f>IF(游戏总表!I2071&gt;0,LOG(游戏总表!I2071,10),"")</f>
        <v>4.0073636543122779</v>
      </c>
      <c r="AA2071" s="24">
        <f>IF(AND(游戏总表!I2071&gt;0,游戏总表!Q2071="高热度（&gt;198）"),LOG(游戏总表!I2071,10),"")</f>
        <v>4.0073636543122779</v>
      </c>
      <c r="AB2071" s="24" t="str">
        <f>IF(AND(游戏总表!I2071&gt;0,游戏总表!Q2071="低热度（≤198）"),LOG(游戏总表!I2071,10),"")</f>
        <v/>
      </c>
      <c r="AC2071" s="24">
        <f>IF(AND(游戏总表!I2071&gt;0,游戏总表!R2071="全年龄"),LOG(游戏总表!I2071,10),"")</f>
        <v>4.0073636543122779</v>
      </c>
      <c r="AD2071" s="24" t="str">
        <f>IF(AND(游戏总表!I2071&gt;0,游戏总表!R2071="非全年龄"),LOG(游戏总表!I2071,10),"")</f>
        <v/>
      </c>
    </row>
    <row r="2072" spans="25:30">
      <c r="Y2072">
        <f>游戏总表!F2072</f>
        <v>39.72</v>
      </c>
      <c r="Z2072" s="24">
        <f>IF(游戏总表!I2072&gt;0,LOG(游戏总表!I2072,10),"")</f>
        <v>3.6171052305023781</v>
      </c>
      <c r="AA2072" s="24" t="str">
        <f>IF(AND(游戏总表!I2072&gt;0,游戏总表!Q2072="高热度（&gt;198）"),LOG(游戏总表!I2072,10),"")</f>
        <v/>
      </c>
      <c r="AB2072" s="24">
        <f>IF(AND(游戏总表!I2072&gt;0,游戏总表!Q2072="低热度（≤198）"),LOG(游戏总表!I2072,10),"")</f>
        <v>3.6171052305023781</v>
      </c>
      <c r="AC2072" s="24">
        <f>IF(AND(游戏总表!I2072&gt;0,游戏总表!R2072="全年龄"),LOG(游戏总表!I2072,10),"")</f>
        <v>3.6171052305023781</v>
      </c>
      <c r="AD2072" s="24" t="str">
        <f>IF(AND(游戏总表!I2072&gt;0,游戏总表!R2072="非全年龄"),LOG(游戏总表!I2072,10),"")</f>
        <v/>
      </c>
    </row>
    <row r="2073" spans="25:30">
      <c r="Y2073">
        <f>游戏总表!F2073</f>
        <v>39.69</v>
      </c>
      <c r="Z2073" s="24">
        <f>IF(游戏总表!I2073&gt;0,LOG(游戏总表!I2073,10),"")</f>
        <v>2.0606978403536114</v>
      </c>
      <c r="AA2073" s="24" t="str">
        <f>IF(AND(游戏总表!I2073&gt;0,游戏总表!Q2073="高热度（&gt;198）"),LOG(游戏总表!I2073,10),"")</f>
        <v/>
      </c>
      <c r="AB2073" s="24">
        <f>IF(AND(游戏总表!I2073&gt;0,游戏总表!Q2073="低热度（≤198）"),LOG(游戏总表!I2073,10),"")</f>
        <v>2.0606978403536114</v>
      </c>
      <c r="AC2073" s="24">
        <f>IF(AND(游戏总表!I2073&gt;0,游戏总表!R2073="全年龄"),LOG(游戏总表!I2073,10),"")</f>
        <v>2.0606978403536114</v>
      </c>
      <c r="AD2073" s="24" t="str">
        <f>IF(AND(游戏总表!I2073&gt;0,游戏总表!R2073="非全年龄"),LOG(游戏总表!I2073,10),"")</f>
        <v/>
      </c>
    </row>
    <row r="2074" spans="25:30">
      <c r="Y2074">
        <f>游戏总表!F2074</f>
        <v>39.659999999999997</v>
      </c>
      <c r="Z2074" s="24">
        <f>IF(游戏总表!I2074&gt;0,LOG(游戏总表!I2074,10),"")</f>
        <v>3.9053100621160852</v>
      </c>
      <c r="AA2074" s="24">
        <f>IF(AND(游戏总表!I2074&gt;0,游戏总表!Q2074="高热度（&gt;198）"),LOG(游戏总表!I2074,10),"")</f>
        <v>3.9053100621160852</v>
      </c>
      <c r="AB2074" s="24" t="str">
        <f>IF(AND(游戏总表!I2074&gt;0,游戏总表!Q2074="低热度（≤198）"),LOG(游戏总表!I2074,10),"")</f>
        <v/>
      </c>
      <c r="AC2074" s="24">
        <f>IF(AND(游戏总表!I2074&gt;0,游戏总表!R2074="全年龄"),LOG(游戏总表!I2074,10),"")</f>
        <v>3.9053100621160852</v>
      </c>
      <c r="AD2074" s="24" t="str">
        <f>IF(AND(游戏总表!I2074&gt;0,游戏总表!R2074="非全年龄"),LOG(游戏总表!I2074,10),"")</f>
        <v/>
      </c>
    </row>
    <row r="2075" spans="25:30">
      <c r="Y2075">
        <f>游戏总表!F2075</f>
        <v>39.619999999999997</v>
      </c>
      <c r="Z2075" s="24">
        <f>IF(游戏总表!I2075&gt;0,LOG(游戏总表!I2075,10),"")</f>
        <v>4.991593740856235</v>
      </c>
      <c r="AA2075" s="24">
        <f>IF(AND(游戏总表!I2075&gt;0,游戏总表!Q2075="高热度（&gt;198）"),LOG(游戏总表!I2075,10),"")</f>
        <v>4.991593740856235</v>
      </c>
      <c r="AB2075" s="24" t="str">
        <f>IF(AND(游戏总表!I2075&gt;0,游戏总表!Q2075="低热度（≤198）"),LOG(游戏总表!I2075,10),"")</f>
        <v/>
      </c>
      <c r="AC2075" s="24">
        <f>IF(AND(游戏总表!I2075&gt;0,游戏总表!R2075="全年龄"),LOG(游戏总表!I2075,10),"")</f>
        <v>4.991593740856235</v>
      </c>
      <c r="AD2075" s="24" t="str">
        <f>IF(AND(游戏总表!I2075&gt;0,游戏总表!R2075="非全年龄"),LOG(游戏总表!I2075,10),"")</f>
        <v/>
      </c>
    </row>
    <row r="2076" spans="25:30">
      <c r="Y2076">
        <f>游戏总表!F2076</f>
        <v>39.619999999999997</v>
      </c>
      <c r="Z2076" s="24">
        <f>IF(游戏总表!I2076&gt;0,LOG(游戏总表!I2076,10),"")</f>
        <v>1.9138138523837167</v>
      </c>
      <c r="AA2076" s="24" t="str">
        <f>IF(AND(游戏总表!I2076&gt;0,游戏总表!Q2076="高热度（&gt;198）"),LOG(游戏总表!I2076,10),"")</f>
        <v/>
      </c>
      <c r="AB2076" s="24">
        <f>IF(AND(游戏总表!I2076&gt;0,游戏总表!Q2076="低热度（≤198）"),LOG(游戏总表!I2076,10),"")</f>
        <v>1.9138138523837167</v>
      </c>
      <c r="AC2076" s="24">
        <f>IF(AND(游戏总表!I2076&gt;0,游戏总表!R2076="全年龄"),LOG(游戏总表!I2076,10),"")</f>
        <v>1.9138138523837167</v>
      </c>
      <c r="AD2076" s="24" t="str">
        <f>IF(AND(游戏总表!I2076&gt;0,游戏总表!R2076="非全年龄"),LOG(游戏总表!I2076,10),"")</f>
        <v/>
      </c>
    </row>
    <row r="2077" spans="25:30">
      <c r="Y2077">
        <f>游戏总表!F2077</f>
        <v>39.619999999999997</v>
      </c>
      <c r="Z2077" s="24">
        <f>IF(游戏总表!I2077&gt;0,LOG(游戏总表!I2077,10),"")</f>
        <v>5.0947540441380283</v>
      </c>
      <c r="AA2077" s="24">
        <f>IF(AND(游戏总表!I2077&gt;0,游戏总表!Q2077="高热度（&gt;198）"),LOG(游戏总表!I2077,10),"")</f>
        <v>5.0947540441380283</v>
      </c>
      <c r="AB2077" s="24" t="str">
        <f>IF(AND(游戏总表!I2077&gt;0,游戏总表!Q2077="低热度（≤198）"),LOG(游戏总表!I2077,10),"")</f>
        <v/>
      </c>
      <c r="AC2077" s="24">
        <f>IF(AND(游戏总表!I2077&gt;0,游戏总表!R2077="全年龄"),LOG(游戏总表!I2077,10),"")</f>
        <v>5.0947540441380283</v>
      </c>
      <c r="AD2077" s="24" t="str">
        <f>IF(AND(游戏总表!I2077&gt;0,游戏总表!R2077="非全年龄"),LOG(游戏总表!I2077,10),"")</f>
        <v/>
      </c>
    </row>
    <row r="2078" spans="25:30">
      <c r="Y2078">
        <f>游戏总表!F2078</f>
        <v>39.619999999999997</v>
      </c>
      <c r="Z2078" s="24">
        <f>IF(游戏总表!I2078&gt;0,LOG(游戏总表!I2078,10),"")</f>
        <v>2.7101173651118158</v>
      </c>
      <c r="AA2078" s="24" t="str">
        <f>IF(AND(游戏总表!I2078&gt;0,游戏总表!Q2078="高热度（&gt;198）"),LOG(游戏总表!I2078,10),"")</f>
        <v/>
      </c>
      <c r="AB2078" s="24">
        <f>IF(AND(游戏总表!I2078&gt;0,游戏总表!Q2078="低热度（≤198）"),LOG(游戏总表!I2078,10),"")</f>
        <v>2.7101173651118158</v>
      </c>
      <c r="AC2078" s="24">
        <f>IF(AND(游戏总表!I2078&gt;0,游戏总表!R2078="全年龄"),LOG(游戏总表!I2078,10),"")</f>
        <v>2.7101173651118158</v>
      </c>
      <c r="AD2078" s="24" t="str">
        <f>IF(AND(游戏总表!I2078&gt;0,游戏总表!R2078="非全年龄"),LOG(游戏总表!I2078,10),"")</f>
        <v/>
      </c>
    </row>
    <row r="2079" spans="25:30">
      <c r="Y2079">
        <f>游戏总表!F2079</f>
        <v>39.619999999999997</v>
      </c>
      <c r="Z2079" s="24">
        <f>IF(游戏总表!I2079&gt;0,LOG(游戏总表!I2079,10),"")</f>
        <v>3.5961570809161718</v>
      </c>
      <c r="AA2079" s="24" t="str">
        <f>IF(AND(游戏总表!I2079&gt;0,游戏总表!Q2079="高热度（&gt;198）"),LOG(游戏总表!I2079,10),"")</f>
        <v/>
      </c>
      <c r="AB2079" s="24">
        <f>IF(AND(游戏总表!I2079&gt;0,游戏总表!Q2079="低热度（≤198）"),LOG(游戏总表!I2079,10),"")</f>
        <v>3.5961570809161718</v>
      </c>
      <c r="AC2079" s="24" t="str">
        <f>IF(AND(游戏总表!I2079&gt;0,游戏总表!R2079="全年龄"),LOG(游戏总表!I2079,10),"")</f>
        <v/>
      </c>
      <c r="AD2079" s="24">
        <f>IF(AND(游戏总表!I2079&gt;0,游戏总表!R2079="非全年龄"),LOG(游戏总表!I2079,10),"")</f>
        <v>3.5961570809161718</v>
      </c>
    </row>
    <row r="2080" spans="25:30">
      <c r="Y2080">
        <f>游戏总表!F2080</f>
        <v>39.619999999999997</v>
      </c>
      <c r="Z2080" s="24">
        <f>IF(游戏总表!I2080&gt;0,LOG(游戏总表!I2080,10),"")</f>
        <v>6.2622927688437331</v>
      </c>
      <c r="AA2080" s="24">
        <f>IF(AND(游戏总表!I2080&gt;0,游戏总表!Q2080="高热度（&gt;198）"),LOG(游戏总表!I2080,10),"")</f>
        <v>6.2622927688437331</v>
      </c>
      <c r="AB2080" s="24" t="str">
        <f>IF(AND(游戏总表!I2080&gt;0,游戏总表!Q2080="低热度（≤198）"),LOG(游戏总表!I2080,10),"")</f>
        <v/>
      </c>
      <c r="AC2080" s="24">
        <f>IF(AND(游戏总表!I2080&gt;0,游戏总表!R2080="全年龄"),LOG(游戏总表!I2080,10),"")</f>
        <v>6.2622927688437331</v>
      </c>
      <c r="AD2080" s="24" t="str">
        <f>IF(AND(游戏总表!I2080&gt;0,游戏总表!R2080="非全年龄"),LOG(游戏总表!I2080,10),"")</f>
        <v/>
      </c>
    </row>
    <row r="2081" spans="25:30">
      <c r="Y2081">
        <f>游戏总表!F2081</f>
        <v>39.590000000000003</v>
      </c>
      <c r="Z2081" s="24">
        <f>IF(游戏总表!I2081&gt;0,LOG(游戏总表!I2081,10),"")</f>
        <v>2.4487063199050794</v>
      </c>
      <c r="AA2081" s="24" t="str">
        <f>IF(AND(游戏总表!I2081&gt;0,游戏总表!Q2081="高热度（&gt;198）"),LOG(游戏总表!I2081,10),"")</f>
        <v/>
      </c>
      <c r="AB2081" s="24">
        <f>IF(AND(游戏总表!I2081&gt;0,游戏总表!Q2081="低热度（≤198）"),LOG(游戏总表!I2081,10),"")</f>
        <v>2.4487063199050794</v>
      </c>
      <c r="AC2081" s="24">
        <f>IF(AND(游戏总表!I2081&gt;0,游戏总表!R2081="全年龄"),LOG(游戏总表!I2081,10),"")</f>
        <v>2.4487063199050794</v>
      </c>
      <c r="AD2081" s="24" t="str">
        <f>IF(AND(游戏总表!I2081&gt;0,游戏总表!R2081="非全年龄"),LOG(游戏总表!I2081,10),"")</f>
        <v/>
      </c>
    </row>
    <row r="2082" spans="25:30">
      <c r="Y2082">
        <f>游戏总表!F2082</f>
        <v>39.590000000000003</v>
      </c>
      <c r="Z2082" s="24">
        <f>IF(游戏总表!I2082&gt;0,LOG(游戏总表!I2082,10),"")</f>
        <v>1.851258348719075</v>
      </c>
      <c r="AA2082" s="24" t="str">
        <f>IF(AND(游戏总表!I2082&gt;0,游戏总表!Q2082="高热度（&gt;198）"),LOG(游戏总表!I2082,10),"")</f>
        <v/>
      </c>
      <c r="AB2082" s="24">
        <f>IF(AND(游戏总表!I2082&gt;0,游戏总表!Q2082="低热度（≤198）"),LOG(游戏总表!I2082,10),"")</f>
        <v>1.851258348719075</v>
      </c>
      <c r="AC2082" s="24">
        <f>IF(AND(游戏总表!I2082&gt;0,游戏总表!R2082="全年龄"),LOG(游戏总表!I2082,10),"")</f>
        <v>1.851258348719075</v>
      </c>
      <c r="AD2082" s="24" t="str">
        <f>IF(AND(游戏总表!I2082&gt;0,游戏总表!R2082="非全年龄"),LOG(游戏总表!I2082,10),"")</f>
        <v/>
      </c>
    </row>
    <row r="2083" spans="25:30">
      <c r="Y2083">
        <f>游戏总表!F2083</f>
        <v>39.590000000000003</v>
      </c>
      <c r="Z2083" s="24">
        <f>IF(游戏总表!I2083&gt;0,LOG(游戏总表!I2083,10),"")</f>
        <v>3.0852905782300644</v>
      </c>
      <c r="AA2083" s="24" t="str">
        <f>IF(AND(游戏总表!I2083&gt;0,游戏总表!Q2083="高热度（&gt;198）"),LOG(游戏总表!I2083,10),"")</f>
        <v/>
      </c>
      <c r="AB2083" s="24">
        <f>IF(AND(游戏总表!I2083&gt;0,游戏总表!Q2083="低热度（≤198）"),LOG(游戏总表!I2083,10),"")</f>
        <v>3.0852905782300644</v>
      </c>
      <c r="AC2083" s="24">
        <f>IF(AND(游戏总表!I2083&gt;0,游戏总表!R2083="全年龄"),LOG(游戏总表!I2083,10),"")</f>
        <v>3.0852905782300644</v>
      </c>
      <c r="AD2083" s="24" t="str">
        <f>IF(AND(游戏总表!I2083&gt;0,游戏总表!R2083="非全年龄"),LOG(游戏总表!I2083,10),"")</f>
        <v/>
      </c>
    </row>
    <row r="2084" spans="25:30">
      <c r="Y2084">
        <f>游戏总表!F2084</f>
        <v>39.590000000000003</v>
      </c>
      <c r="Z2084" s="24">
        <f>IF(游戏总表!I2084&gt;0,LOG(游戏总表!I2084,10),"")</f>
        <v>2.5774917998372251</v>
      </c>
      <c r="AA2084" s="24" t="str">
        <f>IF(AND(游戏总表!I2084&gt;0,游戏总表!Q2084="高热度（&gt;198）"),LOG(游戏总表!I2084,10),"")</f>
        <v/>
      </c>
      <c r="AB2084" s="24">
        <f>IF(AND(游戏总表!I2084&gt;0,游戏总表!Q2084="低热度（≤198）"),LOG(游戏总表!I2084,10),"")</f>
        <v>2.5774917998372251</v>
      </c>
      <c r="AC2084" s="24" t="str">
        <f>IF(AND(游戏总表!I2084&gt;0,游戏总表!R2084="全年龄"),LOG(游戏总表!I2084,10),"")</f>
        <v/>
      </c>
      <c r="AD2084" s="24">
        <f>IF(AND(游戏总表!I2084&gt;0,游戏总表!R2084="非全年龄"),LOG(游戏总表!I2084,10),"")</f>
        <v>2.5774917998372251</v>
      </c>
    </row>
    <row r="2085" spans="25:30">
      <c r="Y2085">
        <f>游戏总表!F2085</f>
        <v>39.56</v>
      </c>
      <c r="Z2085" s="24">
        <f>IF(游戏总表!I2085&gt;0,LOG(游戏总表!I2085,10),"")</f>
        <v>2.9439888750737717</v>
      </c>
      <c r="AA2085" s="24" t="str">
        <f>IF(AND(游戏总表!I2085&gt;0,游戏总表!Q2085="高热度（&gt;198）"),LOG(游戏总表!I2085,10),"")</f>
        <v/>
      </c>
      <c r="AB2085" s="24">
        <f>IF(AND(游戏总表!I2085&gt;0,游戏总表!Q2085="低热度（≤198）"),LOG(游戏总表!I2085,10),"")</f>
        <v>2.9439888750737717</v>
      </c>
      <c r="AC2085" s="24">
        <f>IF(AND(游戏总表!I2085&gt;0,游戏总表!R2085="全年龄"),LOG(游戏总表!I2085,10),"")</f>
        <v>2.9439888750737717</v>
      </c>
      <c r="AD2085" s="24" t="str">
        <f>IF(AND(游戏总表!I2085&gt;0,游戏总表!R2085="非全年龄"),LOG(游戏总表!I2085,10),"")</f>
        <v/>
      </c>
    </row>
    <row r="2086" spans="25:30">
      <c r="Y2086">
        <f>游戏总表!F2086</f>
        <v>39.56</v>
      </c>
      <c r="Z2086" s="24" t="str">
        <f>IF(游戏总表!I2086&gt;0,LOG(游戏总表!I2086,10),"")</f>
        <v/>
      </c>
      <c r="AA2086" s="24" t="str">
        <f>IF(AND(游戏总表!I2086&gt;0,游戏总表!Q2086="高热度（&gt;198）"),LOG(游戏总表!I2086,10),"")</f>
        <v/>
      </c>
      <c r="AB2086" s="24" t="str">
        <f>IF(AND(游戏总表!I2086&gt;0,游戏总表!Q2086="低热度（≤198）"),LOG(游戏总表!I2086,10),"")</f>
        <v/>
      </c>
      <c r="AC2086" s="24" t="str">
        <f>IF(AND(游戏总表!I2086&gt;0,游戏总表!R2086="全年龄"),LOG(游戏总表!I2086,10),"")</f>
        <v/>
      </c>
      <c r="AD2086" s="24" t="str">
        <f>IF(AND(游戏总表!I2086&gt;0,游戏总表!R2086="非全年龄"),LOG(游戏总表!I2086,10),"")</f>
        <v/>
      </c>
    </row>
    <row r="2087" spans="25:30">
      <c r="Y2087">
        <f>游戏总表!F2087</f>
        <v>39.520000000000003</v>
      </c>
      <c r="Z2087" s="24" t="str">
        <f>IF(游戏总表!I2087&gt;0,LOG(游戏总表!I2087,10),"")</f>
        <v/>
      </c>
      <c r="AA2087" s="24" t="str">
        <f>IF(AND(游戏总表!I2087&gt;0,游戏总表!Q2087="高热度（&gt;198）"),LOG(游戏总表!I2087,10),"")</f>
        <v/>
      </c>
      <c r="AB2087" s="24" t="str">
        <f>IF(AND(游戏总表!I2087&gt;0,游戏总表!Q2087="低热度（≤198）"),LOG(游戏总表!I2087,10),"")</f>
        <v/>
      </c>
      <c r="AC2087" s="24" t="str">
        <f>IF(AND(游戏总表!I2087&gt;0,游戏总表!R2087="全年龄"),LOG(游戏总表!I2087,10),"")</f>
        <v/>
      </c>
      <c r="AD2087" s="24" t="str">
        <f>IF(AND(游戏总表!I2087&gt;0,游戏总表!R2087="非全年龄"),LOG(游戏总表!I2087,10),"")</f>
        <v/>
      </c>
    </row>
    <row r="2088" spans="25:30">
      <c r="Y2088">
        <f>游戏总表!F2088</f>
        <v>39.49</v>
      </c>
      <c r="Z2088" s="24">
        <f>IF(游戏总表!I2088&gt;0,LOG(游戏总表!I2088,10),"")</f>
        <v>2.8847953639489807</v>
      </c>
      <c r="AA2088" s="24" t="str">
        <f>IF(AND(游戏总表!I2088&gt;0,游戏总表!Q2088="高热度（&gt;198）"),LOG(游戏总表!I2088,10),"")</f>
        <v/>
      </c>
      <c r="AB2088" s="24">
        <f>IF(AND(游戏总表!I2088&gt;0,游戏总表!Q2088="低热度（≤198）"),LOG(游戏总表!I2088,10),"")</f>
        <v>2.8847953639489807</v>
      </c>
      <c r="AC2088" s="24">
        <f>IF(AND(游戏总表!I2088&gt;0,游戏总表!R2088="全年龄"),LOG(游戏总表!I2088,10),"")</f>
        <v>2.8847953639489807</v>
      </c>
      <c r="AD2088" s="24" t="str">
        <f>IF(AND(游戏总表!I2088&gt;0,游戏总表!R2088="非全年龄"),LOG(游戏总表!I2088,10),"")</f>
        <v/>
      </c>
    </row>
    <row r="2089" spans="25:30">
      <c r="Y2089">
        <f>游戏总表!F2089</f>
        <v>39.46</v>
      </c>
      <c r="Z2089" s="24">
        <f>IF(游戏总表!I2089&gt;0,LOG(游戏总表!I2089,10),"")</f>
        <v>4.8404197777364857</v>
      </c>
      <c r="AA2089" s="24">
        <f>IF(AND(游戏总表!I2089&gt;0,游戏总表!Q2089="高热度（&gt;198）"),LOG(游戏总表!I2089,10),"")</f>
        <v>4.8404197777364857</v>
      </c>
      <c r="AB2089" s="24" t="str">
        <f>IF(AND(游戏总表!I2089&gt;0,游戏总表!Q2089="低热度（≤198）"),LOG(游戏总表!I2089,10),"")</f>
        <v/>
      </c>
      <c r="AC2089" s="24" t="str">
        <f>IF(AND(游戏总表!I2089&gt;0,游戏总表!R2089="全年龄"),LOG(游戏总表!I2089,10),"")</f>
        <v/>
      </c>
      <c r="AD2089" s="24">
        <f>IF(AND(游戏总表!I2089&gt;0,游戏总表!R2089="非全年龄"),LOG(游戏总表!I2089,10),"")</f>
        <v>4.8404197777364857</v>
      </c>
    </row>
    <row r="2090" spans="25:30">
      <c r="Y2090">
        <f>游戏总表!F2090</f>
        <v>39.43</v>
      </c>
      <c r="Z2090" s="24">
        <f>IF(游戏总表!I2090&gt;0,LOG(游戏总表!I2090,10),"")</f>
        <v>3.544192110765032</v>
      </c>
      <c r="AA2090" s="24" t="str">
        <f>IF(AND(游戏总表!I2090&gt;0,游戏总表!Q2090="高热度（&gt;198）"),LOG(游戏总表!I2090,10),"")</f>
        <v/>
      </c>
      <c r="AB2090" s="24">
        <f>IF(AND(游戏总表!I2090&gt;0,游戏总表!Q2090="低热度（≤198）"),LOG(游戏总表!I2090,10),"")</f>
        <v>3.544192110765032</v>
      </c>
      <c r="AC2090" s="24" t="str">
        <f>IF(AND(游戏总表!I2090&gt;0,游戏总表!R2090="全年龄"),LOG(游戏总表!I2090,10),"")</f>
        <v/>
      </c>
      <c r="AD2090" s="24">
        <f>IF(AND(游戏总表!I2090&gt;0,游戏总表!R2090="非全年龄"),LOG(游戏总表!I2090,10),"")</f>
        <v>3.544192110765032</v>
      </c>
    </row>
    <row r="2091" spans="25:30">
      <c r="Y2091">
        <f>游戏总表!F2091</f>
        <v>39.39</v>
      </c>
      <c r="Z2091" s="24">
        <f>IF(游戏总表!I2091&gt;0,LOG(游戏总表!I2091,10),"")</f>
        <v>2.2253092817258624</v>
      </c>
      <c r="AA2091" s="24" t="str">
        <f>IF(AND(游戏总表!I2091&gt;0,游戏总表!Q2091="高热度（&gt;198）"),LOG(游戏总表!I2091,10),"")</f>
        <v/>
      </c>
      <c r="AB2091" s="24">
        <f>IF(AND(游戏总表!I2091&gt;0,游戏总表!Q2091="低热度（≤198）"),LOG(游戏总表!I2091,10),"")</f>
        <v>2.2253092817258624</v>
      </c>
      <c r="AC2091" s="24">
        <f>IF(AND(游戏总表!I2091&gt;0,游戏总表!R2091="全年龄"),LOG(游戏总表!I2091,10),"")</f>
        <v>2.2253092817258624</v>
      </c>
      <c r="AD2091" s="24" t="str">
        <f>IF(AND(游戏总表!I2091&gt;0,游戏总表!R2091="非全年龄"),LOG(游戏总表!I2091,10),"")</f>
        <v/>
      </c>
    </row>
    <row r="2092" spans="25:30">
      <c r="Y2092">
        <f>游戏总表!F2092</f>
        <v>39.39</v>
      </c>
      <c r="Z2092" s="24">
        <f>IF(游戏总表!I2092&gt;0,LOG(游戏总表!I2092,10),"")</f>
        <v>3.1997551772534747</v>
      </c>
      <c r="AA2092" s="24" t="str">
        <f>IF(AND(游戏总表!I2092&gt;0,游戏总表!Q2092="高热度（&gt;198）"),LOG(游戏总表!I2092,10),"")</f>
        <v/>
      </c>
      <c r="AB2092" s="24">
        <f>IF(AND(游戏总表!I2092&gt;0,游戏总表!Q2092="低热度（≤198）"),LOG(游戏总表!I2092,10),"")</f>
        <v>3.1997551772534747</v>
      </c>
      <c r="AC2092" s="24">
        <f>IF(AND(游戏总表!I2092&gt;0,游戏总表!R2092="全年龄"),LOG(游戏总表!I2092,10),"")</f>
        <v>3.1997551772534747</v>
      </c>
      <c r="AD2092" s="24" t="str">
        <f>IF(AND(游戏总表!I2092&gt;0,游戏总表!R2092="非全年龄"),LOG(游戏总表!I2092,10),"")</f>
        <v/>
      </c>
    </row>
    <row r="2093" spans="25:30">
      <c r="Y2093">
        <f>游戏总表!F2093</f>
        <v>39.36</v>
      </c>
      <c r="Z2093" s="24">
        <f>IF(游戏总表!I2093&gt;0,LOG(游戏总表!I2093,10),"")</f>
        <v>4.3411574374454371</v>
      </c>
      <c r="AA2093" s="24">
        <f>IF(AND(游戏总表!I2093&gt;0,游戏总表!Q2093="高热度（&gt;198）"),LOG(游戏总表!I2093,10),"")</f>
        <v>4.3411574374454371</v>
      </c>
      <c r="AB2093" s="24" t="str">
        <f>IF(AND(游戏总表!I2093&gt;0,游戏总表!Q2093="低热度（≤198）"),LOG(游戏总表!I2093,10),"")</f>
        <v/>
      </c>
      <c r="AC2093" s="24">
        <f>IF(AND(游戏总表!I2093&gt;0,游戏总表!R2093="全年龄"),LOG(游戏总表!I2093,10),"")</f>
        <v>4.3411574374454371</v>
      </c>
      <c r="AD2093" s="24" t="str">
        <f>IF(AND(游戏总表!I2093&gt;0,游戏总表!R2093="非全年龄"),LOG(游戏总表!I2093,10),"")</f>
        <v/>
      </c>
    </row>
    <row r="2094" spans="25:30">
      <c r="Y2094">
        <f>游戏总表!F2094</f>
        <v>39.36</v>
      </c>
      <c r="Z2094" s="24">
        <f>IF(游戏总表!I2094&gt;0,LOG(游戏总表!I2094,10),"")</f>
        <v>3.3226327116922234</v>
      </c>
      <c r="AA2094" s="24" t="str">
        <f>IF(AND(游戏总表!I2094&gt;0,游戏总表!Q2094="高热度（&gt;198）"),LOG(游戏总表!I2094,10),"")</f>
        <v/>
      </c>
      <c r="AB2094" s="24">
        <f>IF(AND(游戏总表!I2094&gt;0,游戏总表!Q2094="低热度（≤198）"),LOG(游戏总表!I2094,10),"")</f>
        <v>3.3226327116922234</v>
      </c>
      <c r="AC2094" s="24">
        <f>IF(AND(游戏总表!I2094&gt;0,游戏总表!R2094="全年龄"),LOG(游戏总表!I2094,10),"")</f>
        <v>3.3226327116922234</v>
      </c>
      <c r="AD2094" s="24" t="str">
        <f>IF(AND(游戏总表!I2094&gt;0,游戏总表!R2094="非全年龄"),LOG(游戏总表!I2094,10),"")</f>
        <v/>
      </c>
    </row>
    <row r="2095" spans="25:30">
      <c r="Y2095">
        <f>游戏总表!F2095</f>
        <v>39.36</v>
      </c>
      <c r="Z2095" s="24">
        <f>IF(游戏总表!I2095&gt;0,LOG(游戏总表!I2095,10),"")</f>
        <v>2.2095150145426303</v>
      </c>
      <c r="AA2095" s="24" t="str">
        <f>IF(AND(游戏总表!I2095&gt;0,游戏总表!Q2095="高热度（&gt;198）"),LOG(游戏总表!I2095,10),"")</f>
        <v/>
      </c>
      <c r="AB2095" s="24">
        <f>IF(AND(游戏总表!I2095&gt;0,游戏总表!Q2095="低热度（≤198）"),LOG(游戏总表!I2095,10),"")</f>
        <v>2.2095150145426303</v>
      </c>
      <c r="AC2095" s="24">
        <f>IF(AND(游戏总表!I2095&gt;0,游戏总表!R2095="全年龄"),LOG(游戏总表!I2095,10),"")</f>
        <v>2.2095150145426303</v>
      </c>
      <c r="AD2095" s="24" t="str">
        <f>IF(AND(游戏总表!I2095&gt;0,游戏总表!R2095="非全年龄"),LOG(游戏总表!I2095,10),"")</f>
        <v/>
      </c>
    </row>
    <row r="2096" spans="25:30">
      <c r="Y2096">
        <f>游戏总表!F2096</f>
        <v>39.36</v>
      </c>
      <c r="Z2096" s="24" t="str">
        <f>IF(游戏总表!I2096&gt;0,LOG(游戏总表!I2096,10),"")</f>
        <v/>
      </c>
      <c r="AA2096" s="24" t="str">
        <f>IF(AND(游戏总表!I2096&gt;0,游戏总表!Q2096="高热度（&gt;198）"),LOG(游戏总表!I2096,10),"")</f>
        <v/>
      </c>
      <c r="AB2096" s="24" t="str">
        <f>IF(AND(游戏总表!I2096&gt;0,游戏总表!Q2096="低热度（≤198）"),LOG(游戏总表!I2096,10),"")</f>
        <v/>
      </c>
      <c r="AC2096" s="24" t="str">
        <f>IF(AND(游戏总表!I2096&gt;0,游戏总表!R2096="全年龄"),LOG(游戏总表!I2096,10),"")</f>
        <v/>
      </c>
      <c r="AD2096" s="24" t="str">
        <f>IF(AND(游戏总表!I2096&gt;0,游戏总表!R2096="非全年龄"),LOG(游戏总表!I2096,10),"")</f>
        <v/>
      </c>
    </row>
    <row r="2097" spans="25:30">
      <c r="Y2097">
        <f>游戏总表!F2097</f>
        <v>39.36</v>
      </c>
      <c r="Z2097" s="24">
        <f>IF(游戏总表!I2097&gt;0,LOG(游戏总表!I2097,10),"")</f>
        <v>3.7609499514108973</v>
      </c>
      <c r="AA2097" s="24">
        <f>IF(AND(游戏总表!I2097&gt;0,游戏总表!Q2097="高热度（&gt;198）"),LOG(游戏总表!I2097,10),"")</f>
        <v>3.7609499514108973</v>
      </c>
      <c r="AB2097" s="24" t="str">
        <f>IF(AND(游戏总表!I2097&gt;0,游戏总表!Q2097="低热度（≤198）"),LOG(游戏总表!I2097,10),"")</f>
        <v/>
      </c>
      <c r="AC2097" s="24" t="str">
        <f>IF(AND(游戏总表!I2097&gt;0,游戏总表!R2097="全年龄"),LOG(游戏总表!I2097,10),"")</f>
        <v/>
      </c>
      <c r="AD2097" s="24">
        <f>IF(AND(游戏总表!I2097&gt;0,游戏总表!R2097="非全年龄"),LOG(游戏总表!I2097,10),"")</f>
        <v>3.7609499514108973</v>
      </c>
    </row>
    <row r="2098" spans="25:30">
      <c r="Y2098">
        <f>游戏总表!F2098</f>
        <v>39.36</v>
      </c>
      <c r="Z2098" s="24">
        <f>IF(游戏总表!I2098&gt;0,LOG(游戏总表!I2098,10),"")</f>
        <v>3.5440680443502752</v>
      </c>
      <c r="AA2098" s="24" t="str">
        <f>IF(AND(游戏总表!I2098&gt;0,游戏总表!Q2098="高热度（&gt;198）"),LOG(游戏总表!I2098,10),"")</f>
        <v/>
      </c>
      <c r="AB2098" s="24">
        <f>IF(AND(游戏总表!I2098&gt;0,游戏总表!Q2098="低热度（≤198）"),LOG(游戏总表!I2098,10),"")</f>
        <v>3.5440680443502752</v>
      </c>
      <c r="AC2098" s="24">
        <f>IF(AND(游戏总表!I2098&gt;0,游戏总表!R2098="全年龄"),LOG(游戏总表!I2098,10),"")</f>
        <v>3.5440680443502752</v>
      </c>
      <c r="AD2098" s="24" t="str">
        <f>IF(AND(游戏总表!I2098&gt;0,游戏总表!R2098="非全年龄"),LOG(游戏总表!I2098,10),"")</f>
        <v/>
      </c>
    </row>
    <row r="2099" spans="25:30">
      <c r="Y2099">
        <f>游戏总表!F2099</f>
        <v>39.36</v>
      </c>
      <c r="Z2099" s="24">
        <f>IF(游戏总表!I2099&gt;0,LOG(游戏总表!I2099,10),"")</f>
        <v>3.035829825252828</v>
      </c>
      <c r="AA2099" s="24" t="str">
        <f>IF(AND(游戏总表!I2099&gt;0,游戏总表!Q2099="高热度（&gt;198）"),LOG(游戏总表!I2099,10),"")</f>
        <v/>
      </c>
      <c r="AB2099" s="24">
        <f>IF(AND(游戏总表!I2099&gt;0,游戏总表!Q2099="低热度（≤198）"),LOG(游戏总表!I2099,10),"")</f>
        <v>3.035829825252828</v>
      </c>
      <c r="AC2099" s="24">
        <f>IF(AND(游戏总表!I2099&gt;0,游戏总表!R2099="全年龄"),LOG(游戏总表!I2099,10),"")</f>
        <v>3.035829825252828</v>
      </c>
      <c r="AD2099" s="24" t="str">
        <f>IF(AND(游戏总表!I2099&gt;0,游戏总表!R2099="非全年龄"),LOG(游戏总表!I2099,10),"")</f>
        <v/>
      </c>
    </row>
    <row r="2100" spans="25:30">
      <c r="Y2100">
        <f>游戏总表!F2100</f>
        <v>39.36</v>
      </c>
      <c r="Z2100" s="24">
        <f>IF(游戏总表!I2100&gt;0,LOG(游戏总表!I2100,10),"")</f>
        <v>2.9434945159061026</v>
      </c>
      <c r="AA2100" s="24" t="str">
        <f>IF(AND(游戏总表!I2100&gt;0,游戏总表!Q2100="高热度（&gt;198）"),LOG(游戏总表!I2100,10),"")</f>
        <v/>
      </c>
      <c r="AB2100" s="24">
        <f>IF(AND(游戏总表!I2100&gt;0,游戏总表!Q2100="低热度（≤198）"),LOG(游戏总表!I2100,10),"")</f>
        <v>2.9434945159061026</v>
      </c>
      <c r="AC2100" s="24">
        <f>IF(AND(游戏总表!I2100&gt;0,游戏总表!R2100="全年龄"),LOG(游戏总表!I2100,10),"")</f>
        <v>2.9434945159061026</v>
      </c>
      <c r="AD2100" s="24" t="str">
        <f>IF(AND(游戏总表!I2100&gt;0,游戏总表!R2100="非全年龄"),LOG(游戏总表!I2100,10),"")</f>
        <v/>
      </c>
    </row>
    <row r="2101" spans="25:30">
      <c r="Y2101">
        <f>游戏总表!F2101</f>
        <v>39.36</v>
      </c>
      <c r="Z2101" s="24">
        <f>IF(游戏总表!I2101&gt;0,LOG(游戏总表!I2101,10),"")</f>
        <v>4.0041923562597139</v>
      </c>
      <c r="AA2101" s="24">
        <f>IF(AND(游戏总表!I2101&gt;0,游戏总表!Q2101="高热度（&gt;198）"),LOG(游戏总表!I2101,10),"")</f>
        <v>4.0041923562597139</v>
      </c>
      <c r="AB2101" s="24" t="str">
        <f>IF(AND(游戏总表!I2101&gt;0,游戏总表!Q2101="低热度（≤198）"),LOG(游戏总表!I2101,10),"")</f>
        <v/>
      </c>
      <c r="AC2101" s="24">
        <f>IF(AND(游戏总表!I2101&gt;0,游戏总表!R2101="全年龄"),LOG(游戏总表!I2101,10),"")</f>
        <v>4.0041923562597139</v>
      </c>
      <c r="AD2101" s="24" t="str">
        <f>IF(AND(游戏总表!I2101&gt;0,游戏总表!R2101="非全年龄"),LOG(游戏总表!I2101,10),"")</f>
        <v/>
      </c>
    </row>
    <row r="2102" spans="25:30">
      <c r="Y2102">
        <f>游戏总表!F2102</f>
        <v>39.33</v>
      </c>
      <c r="Z2102" s="24">
        <f>IF(游戏总表!I2102&gt;0,LOG(游戏总表!I2102,10),"")</f>
        <v>2.6730209071288957</v>
      </c>
      <c r="AA2102" s="24" t="str">
        <f>IF(AND(游戏总表!I2102&gt;0,游戏总表!Q2102="高热度（&gt;198）"),LOG(游戏总表!I2102,10),"")</f>
        <v/>
      </c>
      <c r="AB2102" s="24">
        <f>IF(AND(游戏总表!I2102&gt;0,游戏总表!Q2102="低热度（≤198）"),LOG(游戏总表!I2102,10),"")</f>
        <v>2.6730209071288957</v>
      </c>
      <c r="AC2102" s="24">
        <f>IF(AND(游戏总表!I2102&gt;0,游戏总表!R2102="全年龄"),LOG(游戏总表!I2102,10),"")</f>
        <v>2.6730209071288957</v>
      </c>
      <c r="AD2102" s="24" t="str">
        <f>IF(AND(游戏总表!I2102&gt;0,游戏总表!R2102="非全年龄"),LOG(游戏总表!I2102,10),"")</f>
        <v/>
      </c>
    </row>
    <row r="2103" spans="25:30">
      <c r="Y2103">
        <f>游戏总表!F2103</f>
        <v>39.29</v>
      </c>
      <c r="Z2103" s="24">
        <f>IF(游戏总表!I2103&gt;0,LOG(游戏总表!I2103,10),"")</f>
        <v>2.7259116322950478</v>
      </c>
      <c r="AA2103" s="24" t="str">
        <f>IF(AND(游戏总表!I2103&gt;0,游戏总表!Q2103="高热度（&gt;198）"),LOG(游戏总表!I2103,10),"")</f>
        <v/>
      </c>
      <c r="AB2103" s="24">
        <f>IF(AND(游戏总表!I2103&gt;0,游戏总表!Q2103="低热度（≤198）"),LOG(游戏总表!I2103,10),"")</f>
        <v>2.7259116322950478</v>
      </c>
      <c r="AC2103" s="24" t="str">
        <f>IF(AND(游戏总表!I2103&gt;0,游戏总表!R2103="全年龄"),LOG(游戏总表!I2103,10),"")</f>
        <v/>
      </c>
      <c r="AD2103" s="24">
        <f>IF(AND(游戏总表!I2103&gt;0,游戏总表!R2103="非全年龄"),LOG(游戏总表!I2103,10),"")</f>
        <v>2.7259116322950478</v>
      </c>
    </row>
    <row r="2104" spans="25:30">
      <c r="Y2104">
        <f>游戏总表!F2104</f>
        <v>39.29</v>
      </c>
      <c r="Z2104" s="24">
        <f>IF(游戏总表!I2104&gt;0,LOG(游戏总表!I2104,10),"")</f>
        <v>4.9130292955787729</v>
      </c>
      <c r="AA2104" s="24">
        <f>IF(AND(游戏总表!I2104&gt;0,游戏总表!Q2104="高热度（&gt;198）"),LOG(游戏总表!I2104,10),"")</f>
        <v>4.9130292955787729</v>
      </c>
      <c r="AB2104" s="24" t="str">
        <f>IF(AND(游戏总表!I2104&gt;0,游戏总表!Q2104="低热度（≤198）"),LOG(游戏总表!I2104,10),"")</f>
        <v/>
      </c>
      <c r="AC2104" s="24">
        <f>IF(AND(游戏总表!I2104&gt;0,游戏总表!R2104="全年龄"),LOG(游戏总表!I2104,10),"")</f>
        <v>4.9130292955787729</v>
      </c>
      <c r="AD2104" s="24" t="str">
        <f>IF(AND(游戏总表!I2104&gt;0,游戏总表!R2104="非全年龄"),LOG(游戏总表!I2104,10),"")</f>
        <v/>
      </c>
    </row>
    <row r="2105" spans="25:30">
      <c r="Y2105">
        <f>游戏总表!F2105</f>
        <v>39.29</v>
      </c>
      <c r="Z2105" s="24">
        <f>IF(游戏总表!I2105&gt;0,LOG(游戏总表!I2105,10),"")</f>
        <v>1.5314789170422551</v>
      </c>
      <c r="AA2105" s="24" t="str">
        <f>IF(AND(游戏总表!I2105&gt;0,游戏总表!Q2105="高热度（&gt;198）"),LOG(游戏总表!I2105,10),"")</f>
        <v/>
      </c>
      <c r="AB2105" s="24">
        <f>IF(AND(游戏总表!I2105&gt;0,游戏总表!Q2105="低热度（≤198）"),LOG(游戏总表!I2105,10),"")</f>
        <v>1.5314789170422551</v>
      </c>
      <c r="AC2105" s="24">
        <f>IF(AND(游戏总表!I2105&gt;0,游戏总表!R2105="全年龄"),LOG(游戏总表!I2105,10),"")</f>
        <v>1.5314789170422551</v>
      </c>
      <c r="AD2105" s="24" t="str">
        <f>IF(AND(游戏总表!I2105&gt;0,游戏总表!R2105="非全年龄"),LOG(游戏总表!I2105,10),"")</f>
        <v/>
      </c>
    </row>
    <row r="2106" spans="25:30">
      <c r="Y2106">
        <f>游戏总表!F2106</f>
        <v>39.26</v>
      </c>
      <c r="Z2106" s="24" t="str">
        <f>IF(游戏总表!I2106&gt;0,LOG(游戏总表!I2106,10),"")</f>
        <v/>
      </c>
      <c r="AA2106" s="24" t="str">
        <f>IF(AND(游戏总表!I2106&gt;0,游戏总表!Q2106="高热度（&gt;198）"),LOG(游戏总表!I2106,10),"")</f>
        <v/>
      </c>
      <c r="AB2106" s="24" t="str">
        <f>IF(AND(游戏总表!I2106&gt;0,游戏总表!Q2106="低热度（≤198）"),LOG(游戏总表!I2106,10),"")</f>
        <v/>
      </c>
      <c r="AC2106" s="24" t="str">
        <f>IF(AND(游戏总表!I2106&gt;0,游戏总表!R2106="全年龄"),LOG(游戏总表!I2106,10),"")</f>
        <v/>
      </c>
      <c r="AD2106" s="24" t="str">
        <f>IF(AND(游戏总表!I2106&gt;0,游戏总表!R2106="非全年龄"),LOG(游戏总表!I2106,10),"")</f>
        <v/>
      </c>
    </row>
    <row r="2107" spans="25:30">
      <c r="Y2107">
        <f>游戏总表!F2107</f>
        <v>39.26</v>
      </c>
      <c r="Z2107" s="24">
        <f>IF(游戏总表!I2107&gt;0,LOG(游戏总表!I2107,10),"")</f>
        <v>3.8581159321900658</v>
      </c>
      <c r="AA2107" s="24" t="str">
        <f>IF(AND(游戏总表!I2107&gt;0,游戏总表!Q2107="高热度（&gt;198）"),LOG(游戏总表!I2107,10),"")</f>
        <v/>
      </c>
      <c r="AB2107" s="24">
        <f>IF(AND(游戏总表!I2107&gt;0,游戏总表!Q2107="低热度（≤198）"),LOG(游戏总表!I2107,10),"")</f>
        <v>3.8581159321900658</v>
      </c>
      <c r="AC2107" s="24">
        <f>IF(AND(游戏总表!I2107&gt;0,游戏总表!R2107="全年龄"),LOG(游戏总表!I2107,10),"")</f>
        <v>3.8581159321900658</v>
      </c>
      <c r="AD2107" s="24" t="str">
        <f>IF(AND(游戏总表!I2107&gt;0,游戏总表!R2107="非全年龄"),LOG(游戏总表!I2107,10),"")</f>
        <v/>
      </c>
    </row>
    <row r="2108" spans="25:30">
      <c r="Y2108">
        <f>游戏总表!F2108</f>
        <v>39.26</v>
      </c>
      <c r="Z2108" s="24">
        <f>IF(游戏总表!I2108&gt;0,LOG(游戏总表!I2108,10),"")</f>
        <v>3.3902283624691298</v>
      </c>
      <c r="AA2108" s="24" t="str">
        <f>IF(AND(游戏总表!I2108&gt;0,游戏总表!Q2108="高热度（&gt;198）"),LOG(游戏总表!I2108,10),"")</f>
        <v/>
      </c>
      <c r="AB2108" s="24">
        <f>IF(AND(游戏总表!I2108&gt;0,游戏总表!Q2108="低热度（≤198）"),LOG(游戏总表!I2108,10),"")</f>
        <v>3.3902283624691298</v>
      </c>
      <c r="AC2108" s="24">
        <f>IF(AND(游戏总表!I2108&gt;0,游戏总表!R2108="全年龄"),LOG(游戏总表!I2108,10),"")</f>
        <v>3.3902283624691298</v>
      </c>
      <c r="AD2108" s="24" t="str">
        <f>IF(AND(游戏总表!I2108&gt;0,游戏总表!R2108="非全年龄"),LOG(游戏总表!I2108,10),"")</f>
        <v/>
      </c>
    </row>
    <row r="2109" spans="25:30">
      <c r="Y2109">
        <f>游戏总表!F2109</f>
        <v>39.229999999999997</v>
      </c>
      <c r="Z2109" s="24">
        <f>IF(游戏总表!I2109&gt;0,LOG(游戏总表!I2109,10),"")</f>
        <v>1.8388490907372552</v>
      </c>
      <c r="AA2109" s="24" t="str">
        <f>IF(AND(游戏总表!I2109&gt;0,游戏总表!Q2109="高热度（&gt;198）"),LOG(游戏总表!I2109,10),"")</f>
        <v/>
      </c>
      <c r="AB2109" s="24">
        <f>IF(AND(游戏总表!I2109&gt;0,游戏总表!Q2109="低热度（≤198）"),LOG(游戏总表!I2109,10),"")</f>
        <v>1.8388490907372552</v>
      </c>
      <c r="AC2109" s="24">
        <f>IF(AND(游戏总表!I2109&gt;0,游戏总表!R2109="全年龄"),LOG(游戏总表!I2109,10),"")</f>
        <v>1.8388490907372552</v>
      </c>
      <c r="AD2109" s="24" t="str">
        <f>IF(AND(游戏总表!I2109&gt;0,游戏总表!R2109="非全年龄"),LOG(游戏总表!I2109,10),"")</f>
        <v/>
      </c>
    </row>
    <row r="2110" spans="25:30">
      <c r="Y2110">
        <f>游戏总表!F2110</f>
        <v>39.229999999999997</v>
      </c>
      <c r="Z2110" s="24">
        <f>IF(游戏总表!I2110&gt;0,LOG(游戏总表!I2110,10),"")</f>
        <v>3.5284024379536167</v>
      </c>
      <c r="AA2110" s="24" t="str">
        <f>IF(AND(游戏总表!I2110&gt;0,游戏总表!Q2110="高热度（&gt;198）"),LOG(游戏总表!I2110,10),"")</f>
        <v/>
      </c>
      <c r="AB2110" s="24">
        <f>IF(AND(游戏总表!I2110&gt;0,游戏总表!Q2110="低热度（≤198）"),LOG(游戏总表!I2110,10),"")</f>
        <v>3.5284024379536167</v>
      </c>
      <c r="AC2110" s="24" t="str">
        <f>IF(AND(游戏总表!I2110&gt;0,游戏总表!R2110="全年龄"),LOG(游戏总表!I2110,10),"")</f>
        <v/>
      </c>
      <c r="AD2110" s="24">
        <f>IF(AND(游戏总表!I2110&gt;0,游戏总表!R2110="非全年龄"),LOG(游戏总表!I2110,10),"")</f>
        <v>3.5284024379536167</v>
      </c>
    </row>
    <row r="2111" spans="25:30">
      <c r="Y2111">
        <f>游戏总表!F2111</f>
        <v>39.200000000000003</v>
      </c>
      <c r="Z2111" s="24">
        <f>IF(游戏总表!I2111&gt;0,LOG(游戏总表!I2111,10),"")</f>
        <v>3.4607475418441966</v>
      </c>
      <c r="AA2111" s="24" t="str">
        <f>IF(AND(游戏总表!I2111&gt;0,游戏总表!Q2111="高热度（&gt;198）"),LOG(游戏总表!I2111,10),"")</f>
        <v/>
      </c>
      <c r="AB2111" s="24">
        <f>IF(AND(游戏总表!I2111&gt;0,游戏总表!Q2111="低热度（≤198）"),LOG(游戏总表!I2111,10),"")</f>
        <v>3.4607475418441966</v>
      </c>
      <c r="AC2111" s="24">
        <f>IF(AND(游戏总表!I2111&gt;0,游戏总表!R2111="全年龄"),LOG(游戏总表!I2111,10),"")</f>
        <v>3.4607475418441966</v>
      </c>
      <c r="AD2111" s="24" t="str">
        <f>IF(AND(游戏总表!I2111&gt;0,游戏总表!R2111="非全年龄"),LOG(游戏总表!I2111,10),"")</f>
        <v/>
      </c>
    </row>
    <row r="2112" spans="25:30">
      <c r="Y2112">
        <f>游戏总表!F2112</f>
        <v>39.159999999999997</v>
      </c>
      <c r="Z2112" s="24">
        <f>IF(游戏总表!I2112&gt;0,LOG(游戏总表!I2112,10),"")</f>
        <v>4.5622928644564738</v>
      </c>
      <c r="AA2112" s="24">
        <f>IF(AND(游戏总表!I2112&gt;0,游戏总表!Q2112="高热度（&gt;198）"),LOG(游戏总表!I2112,10),"")</f>
        <v>4.5622928644564738</v>
      </c>
      <c r="AB2112" s="24" t="str">
        <f>IF(AND(游戏总表!I2112&gt;0,游戏总表!Q2112="低热度（≤198）"),LOG(游戏总表!I2112,10),"")</f>
        <v/>
      </c>
      <c r="AC2112" s="24">
        <f>IF(AND(游戏总表!I2112&gt;0,游戏总表!R2112="全年龄"),LOG(游戏总表!I2112,10),"")</f>
        <v>4.5622928644564738</v>
      </c>
      <c r="AD2112" s="24" t="str">
        <f>IF(AND(游戏总表!I2112&gt;0,游戏总表!R2112="非全年龄"),LOG(游戏总表!I2112,10),"")</f>
        <v/>
      </c>
    </row>
    <row r="2113" spans="25:30">
      <c r="Y2113">
        <f>游戏总表!F2113</f>
        <v>39.159999999999997</v>
      </c>
      <c r="Z2113" s="24">
        <f>IF(游戏总表!I2113&gt;0,LOG(游戏总表!I2113,10),"")</f>
        <v>3.1379867327235313</v>
      </c>
      <c r="AA2113" s="24" t="str">
        <f>IF(AND(游戏总表!I2113&gt;0,游戏总表!Q2113="高热度（&gt;198）"),LOG(游戏总表!I2113,10),"")</f>
        <v/>
      </c>
      <c r="AB2113" s="24">
        <f>IF(AND(游戏总表!I2113&gt;0,游戏总表!Q2113="低热度（≤198）"),LOG(游戏总表!I2113,10),"")</f>
        <v>3.1379867327235313</v>
      </c>
      <c r="AC2113" s="24">
        <f>IF(AND(游戏总表!I2113&gt;0,游戏总表!R2113="全年龄"),LOG(游戏总表!I2113,10),"")</f>
        <v>3.1379867327235313</v>
      </c>
      <c r="AD2113" s="24" t="str">
        <f>IF(AND(游戏总表!I2113&gt;0,游戏总表!R2113="非全年龄"),LOG(游戏总表!I2113,10),"")</f>
        <v/>
      </c>
    </row>
    <row r="2114" spans="25:30">
      <c r="Y2114">
        <f>游戏总表!F2114</f>
        <v>39.159999999999997</v>
      </c>
      <c r="Z2114" s="24">
        <f>IF(游戏总表!I2114&gt;0,LOG(游戏总表!I2114,10),"")</f>
        <v>1.4771212547196624</v>
      </c>
      <c r="AA2114" s="24" t="str">
        <f>IF(AND(游戏总表!I2114&gt;0,游戏总表!Q2114="高热度（&gt;198）"),LOG(游戏总表!I2114,10),"")</f>
        <v/>
      </c>
      <c r="AB2114" s="24">
        <f>IF(AND(游戏总表!I2114&gt;0,游戏总表!Q2114="低热度（≤198）"),LOG(游戏总表!I2114,10),"")</f>
        <v>1.4771212547196624</v>
      </c>
      <c r="AC2114" s="24">
        <f>IF(AND(游戏总表!I2114&gt;0,游戏总表!R2114="全年龄"),LOG(游戏总表!I2114,10),"")</f>
        <v>1.4771212547196624</v>
      </c>
      <c r="AD2114" s="24" t="str">
        <f>IF(AND(游戏总表!I2114&gt;0,游戏总表!R2114="非全年龄"),LOG(游戏总表!I2114,10),"")</f>
        <v/>
      </c>
    </row>
    <row r="2115" spans="25:30">
      <c r="Y2115">
        <f>游戏总表!F2115</f>
        <v>39.159999999999997</v>
      </c>
      <c r="Z2115" s="24">
        <f>IF(游戏总表!I2115&gt;0,LOG(游戏总表!I2115,10),"")</f>
        <v>2.5105450102066116</v>
      </c>
      <c r="AA2115" s="24" t="str">
        <f>IF(AND(游戏总表!I2115&gt;0,游戏总表!Q2115="高热度（&gt;198）"),LOG(游戏总表!I2115,10),"")</f>
        <v/>
      </c>
      <c r="AB2115" s="24">
        <f>IF(AND(游戏总表!I2115&gt;0,游戏总表!Q2115="低热度（≤198）"),LOG(游戏总表!I2115,10),"")</f>
        <v>2.5105450102066116</v>
      </c>
      <c r="AC2115" s="24">
        <f>IF(AND(游戏总表!I2115&gt;0,游戏总表!R2115="全年龄"),LOG(游戏总表!I2115,10),"")</f>
        <v>2.5105450102066116</v>
      </c>
      <c r="AD2115" s="24" t="str">
        <f>IF(AND(游戏总表!I2115&gt;0,游戏总表!R2115="非全年龄"),LOG(游戏总表!I2115,10),"")</f>
        <v/>
      </c>
    </row>
    <row r="2116" spans="25:30">
      <c r="Y2116">
        <f>游戏总表!F2116</f>
        <v>39.130000000000003</v>
      </c>
      <c r="Z2116" s="24">
        <f>IF(游戏总表!I2116&gt;0,LOG(游戏总表!I2116,10),"")</f>
        <v>2.6473829701146196</v>
      </c>
      <c r="AA2116" s="24" t="str">
        <f>IF(AND(游戏总表!I2116&gt;0,游戏总表!Q2116="高热度（&gt;198）"),LOG(游戏总表!I2116,10),"")</f>
        <v/>
      </c>
      <c r="AB2116" s="24">
        <f>IF(AND(游戏总表!I2116&gt;0,游戏总表!Q2116="低热度（≤198）"),LOG(游戏总表!I2116,10),"")</f>
        <v>2.6473829701146196</v>
      </c>
      <c r="AC2116" s="24" t="str">
        <f>IF(AND(游戏总表!I2116&gt;0,游戏总表!R2116="全年龄"),LOG(游戏总表!I2116,10),"")</f>
        <v/>
      </c>
      <c r="AD2116" s="24">
        <f>IF(AND(游戏总表!I2116&gt;0,游戏总表!R2116="非全年龄"),LOG(游戏总表!I2116,10),"")</f>
        <v>2.6473829701146196</v>
      </c>
    </row>
    <row r="2117" spans="25:30">
      <c r="Y2117">
        <f>游戏总表!F2117</f>
        <v>39.130000000000003</v>
      </c>
      <c r="Z2117" s="24">
        <f>IF(游戏总表!I2117&gt;0,LOG(游戏总表!I2117,10),"")</f>
        <v>2.1398790864012365</v>
      </c>
      <c r="AA2117" s="24" t="str">
        <f>IF(AND(游戏总表!I2117&gt;0,游戏总表!Q2117="高热度（&gt;198）"),LOG(游戏总表!I2117,10),"")</f>
        <v/>
      </c>
      <c r="AB2117" s="24">
        <f>IF(AND(游戏总表!I2117&gt;0,游戏总表!Q2117="低热度（≤198）"),LOG(游戏总表!I2117,10),"")</f>
        <v>2.1398790864012365</v>
      </c>
      <c r="AC2117" s="24">
        <f>IF(AND(游戏总表!I2117&gt;0,游戏总表!R2117="全年龄"),LOG(游戏总表!I2117,10),"")</f>
        <v>2.1398790864012365</v>
      </c>
      <c r="AD2117" s="24" t="str">
        <f>IF(AND(游戏总表!I2117&gt;0,游戏总表!R2117="非全年龄"),LOG(游戏总表!I2117,10),"")</f>
        <v/>
      </c>
    </row>
    <row r="2118" spans="25:30">
      <c r="Y2118">
        <f>游戏总表!F2118</f>
        <v>39.130000000000003</v>
      </c>
      <c r="Z2118" s="24">
        <f>IF(游戏总表!I2118&gt;0,LOG(游戏总表!I2118,10),"")</f>
        <v>3.2509076997008557</v>
      </c>
      <c r="AA2118" s="24" t="str">
        <f>IF(AND(游戏总表!I2118&gt;0,游戏总表!Q2118="高热度（&gt;198）"),LOG(游戏总表!I2118,10),"")</f>
        <v/>
      </c>
      <c r="AB2118" s="24">
        <f>IF(AND(游戏总表!I2118&gt;0,游戏总表!Q2118="低热度（≤198）"),LOG(游戏总表!I2118,10),"")</f>
        <v>3.2509076997008557</v>
      </c>
      <c r="AC2118" s="24">
        <f>IF(AND(游戏总表!I2118&gt;0,游戏总表!R2118="全年龄"),LOG(游戏总表!I2118,10),"")</f>
        <v>3.2509076997008557</v>
      </c>
      <c r="AD2118" s="24" t="str">
        <f>IF(AND(游戏总表!I2118&gt;0,游戏总表!R2118="非全年龄"),LOG(游戏总表!I2118,10),"")</f>
        <v/>
      </c>
    </row>
    <row r="2119" spans="25:30">
      <c r="Y2119">
        <f>游戏总表!F2119</f>
        <v>39.03</v>
      </c>
      <c r="Z2119" s="24">
        <f>IF(游戏总表!I2119&gt;0,LOG(游戏总表!I2119,10),"")</f>
        <v>2.7259116322950478</v>
      </c>
      <c r="AA2119" s="24" t="str">
        <f>IF(AND(游戏总表!I2119&gt;0,游戏总表!Q2119="高热度（&gt;198）"),LOG(游戏总表!I2119,10),"")</f>
        <v/>
      </c>
      <c r="AB2119" s="24">
        <f>IF(AND(游戏总表!I2119&gt;0,游戏总表!Q2119="低热度（≤198）"),LOG(游戏总表!I2119,10),"")</f>
        <v>2.7259116322950478</v>
      </c>
      <c r="AC2119" s="24">
        <f>IF(AND(游戏总表!I2119&gt;0,游戏总表!R2119="全年龄"),LOG(游戏总表!I2119,10),"")</f>
        <v>2.7259116322950478</v>
      </c>
      <c r="AD2119" s="24" t="str">
        <f>IF(AND(游戏总表!I2119&gt;0,游戏总表!R2119="非全年龄"),LOG(游戏总表!I2119,10),"")</f>
        <v/>
      </c>
    </row>
    <row r="2120" spans="25:30">
      <c r="Y2120">
        <f>游戏总表!F2120</f>
        <v>39.03</v>
      </c>
      <c r="Z2120" s="24" t="str">
        <f>IF(游戏总表!I2120&gt;0,LOG(游戏总表!I2120,10),"")</f>
        <v/>
      </c>
      <c r="AA2120" s="24" t="str">
        <f>IF(AND(游戏总表!I2120&gt;0,游戏总表!Q2120="高热度（&gt;198）"),LOG(游戏总表!I2120,10),"")</f>
        <v/>
      </c>
      <c r="AB2120" s="24" t="str">
        <f>IF(AND(游戏总表!I2120&gt;0,游戏总表!Q2120="低热度（≤198）"),LOG(游戏总表!I2120,10),"")</f>
        <v/>
      </c>
      <c r="AC2120" s="24" t="str">
        <f>IF(AND(游戏总表!I2120&gt;0,游戏总表!R2120="全年龄"),LOG(游戏总表!I2120,10),"")</f>
        <v/>
      </c>
      <c r="AD2120" s="24" t="str">
        <f>IF(AND(游戏总表!I2120&gt;0,游戏总表!R2120="非全年龄"),LOG(游戏总表!I2120,10),"")</f>
        <v/>
      </c>
    </row>
    <row r="2121" spans="25:30">
      <c r="Y2121">
        <f>游戏总表!F2121</f>
        <v>39.03</v>
      </c>
      <c r="Z2121" s="24">
        <f>IF(游戏总表!I2121&gt;0,LOG(游戏总表!I2121,10),"")</f>
        <v>3.543074235033532</v>
      </c>
      <c r="AA2121" s="24" t="str">
        <f>IF(AND(游戏总表!I2121&gt;0,游戏总表!Q2121="高热度（&gt;198）"),LOG(游戏总表!I2121,10),"")</f>
        <v/>
      </c>
      <c r="AB2121" s="24">
        <f>IF(AND(游戏总表!I2121&gt;0,游戏总表!Q2121="低热度（≤198）"),LOG(游戏总表!I2121,10),"")</f>
        <v>3.543074235033532</v>
      </c>
      <c r="AC2121" s="24" t="str">
        <f>IF(AND(游戏总表!I2121&gt;0,游戏总表!R2121="全年龄"),LOG(游戏总表!I2121,10),"")</f>
        <v/>
      </c>
      <c r="AD2121" s="24">
        <f>IF(AND(游戏总表!I2121&gt;0,游戏总表!R2121="非全年龄"),LOG(游戏总表!I2121,10),"")</f>
        <v>3.543074235033532</v>
      </c>
    </row>
    <row r="2122" spans="25:30">
      <c r="Y2122">
        <f>游戏总表!F2122</f>
        <v>39.03</v>
      </c>
      <c r="Z2122" s="24">
        <f>IF(游戏总表!I2122&gt;0,LOG(游戏总表!I2122,10),"")</f>
        <v>3.3841741388070328</v>
      </c>
      <c r="AA2122" s="24" t="str">
        <f>IF(AND(游戏总表!I2122&gt;0,游戏总表!Q2122="高热度（&gt;198）"),LOG(游戏总表!I2122,10),"")</f>
        <v/>
      </c>
      <c r="AB2122" s="24">
        <f>IF(AND(游戏总表!I2122&gt;0,游戏总表!Q2122="低热度（≤198）"),LOG(游戏总表!I2122,10),"")</f>
        <v>3.3841741388070328</v>
      </c>
      <c r="AC2122" s="24">
        <f>IF(AND(游戏总表!I2122&gt;0,游戏总表!R2122="全年龄"),LOG(游戏总表!I2122,10),"")</f>
        <v>3.3841741388070328</v>
      </c>
      <c r="AD2122" s="24" t="str">
        <f>IF(AND(游戏总表!I2122&gt;0,游戏总表!R2122="非全年龄"),LOG(游戏总表!I2122,10),"")</f>
        <v/>
      </c>
    </row>
    <row r="2123" spans="25:30">
      <c r="Y2123">
        <f>游戏总表!F2123</f>
        <v>39.03</v>
      </c>
      <c r="Z2123" s="24">
        <f>IF(游戏总表!I2123&gt;0,LOG(游戏总表!I2123,10),"")</f>
        <v>1.1760912590556811</v>
      </c>
      <c r="AA2123" s="24" t="str">
        <f>IF(AND(游戏总表!I2123&gt;0,游戏总表!Q2123="高热度（&gt;198）"),LOG(游戏总表!I2123,10),"")</f>
        <v/>
      </c>
      <c r="AB2123" s="24">
        <f>IF(AND(游戏总表!I2123&gt;0,游戏总表!Q2123="低热度（≤198）"),LOG(游戏总表!I2123,10),"")</f>
        <v>1.1760912590556811</v>
      </c>
      <c r="AC2123" s="24">
        <f>IF(AND(游戏总表!I2123&gt;0,游戏总表!R2123="全年龄"),LOG(游戏总表!I2123,10),"")</f>
        <v>1.1760912590556811</v>
      </c>
      <c r="AD2123" s="24" t="str">
        <f>IF(AND(游戏总表!I2123&gt;0,游戏总表!R2123="非全年龄"),LOG(游戏总表!I2123,10),"")</f>
        <v/>
      </c>
    </row>
    <row r="2124" spans="25:30">
      <c r="Y2124">
        <f>游戏总表!F2124</f>
        <v>39</v>
      </c>
      <c r="Z2124" s="24">
        <f>IF(游戏总表!I2124&gt;0,LOG(游戏总表!I2124,10),"")</f>
        <v>0</v>
      </c>
      <c r="AA2124" s="24" t="str">
        <f>IF(AND(游戏总表!I2124&gt;0,游戏总表!Q2124="高热度（&gt;198）"),LOG(游戏总表!I2124,10),"")</f>
        <v/>
      </c>
      <c r="AB2124" s="24">
        <f>IF(AND(游戏总表!I2124&gt;0,游戏总表!Q2124="低热度（≤198）"),LOG(游戏总表!I2124,10),"")</f>
        <v>0</v>
      </c>
      <c r="AC2124" s="24">
        <f>IF(AND(游戏总表!I2124&gt;0,游戏总表!R2124="全年龄"),LOG(游戏总表!I2124,10),"")</f>
        <v>0</v>
      </c>
      <c r="AD2124" s="24" t="str">
        <f>IF(AND(游戏总表!I2124&gt;0,游戏总表!R2124="非全年龄"),LOG(游戏总表!I2124,10),"")</f>
        <v/>
      </c>
    </row>
    <row r="2125" spans="25:30">
      <c r="Y2125">
        <f>游戏总表!F2125</f>
        <v>39</v>
      </c>
      <c r="Z2125" s="24">
        <f>IF(游戏总表!I2125&gt;0,LOG(游戏总表!I2125,10),"")</f>
        <v>4.7772745388635949</v>
      </c>
      <c r="AA2125" s="24">
        <f>IF(AND(游戏总表!I2125&gt;0,游戏总表!Q2125="高热度（&gt;198）"),LOG(游戏总表!I2125,10),"")</f>
        <v>4.7772745388635949</v>
      </c>
      <c r="AB2125" s="24" t="str">
        <f>IF(AND(游戏总表!I2125&gt;0,游戏总表!Q2125="低热度（≤198）"),LOG(游戏总表!I2125,10),"")</f>
        <v/>
      </c>
      <c r="AC2125" s="24" t="str">
        <f>IF(AND(游戏总表!I2125&gt;0,游戏总表!R2125="全年龄"),LOG(游戏总表!I2125,10),"")</f>
        <v/>
      </c>
      <c r="AD2125" s="24">
        <f>IF(AND(游戏总表!I2125&gt;0,游戏总表!R2125="非全年龄"),LOG(游戏总表!I2125,10),"")</f>
        <v>4.7772745388635949</v>
      </c>
    </row>
    <row r="2126" spans="25:30">
      <c r="Y2126">
        <f>游戏总表!F2126</f>
        <v>38.97</v>
      </c>
      <c r="Z2126" s="24" t="str">
        <f>IF(游戏总表!I2126&gt;0,LOG(游戏总表!I2126,10),"")</f>
        <v/>
      </c>
      <c r="AA2126" s="24" t="str">
        <f>IF(AND(游戏总表!I2126&gt;0,游戏总表!Q2126="高热度（&gt;198）"),LOG(游戏总表!I2126,10),"")</f>
        <v/>
      </c>
      <c r="AB2126" s="24" t="str">
        <f>IF(AND(游戏总表!I2126&gt;0,游戏总表!Q2126="低热度（≤198）"),LOG(游戏总表!I2126,10),"")</f>
        <v/>
      </c>
      <c r="AC2126" s="24" t="str">
        <f>IF(AND(游戏总表!I2126&gt;0,游戏总表!R2126="全年龄"),LOG(游戏总表!I2126,10),"")</f>
        <v/>
      </c>
      <c r="AD2126" s="24" t="str">
        <f>IF(AND(游戏总表!I2126&gt;0,游戏总表!R2126="非全年龄"),LOG(游戏总表!I2126,10),"")</f>
        <v/>
      </c>
    </row>
    <row r="2127" spans="25:30">
      <c r="Y2127">
        <f>游戏总表!F2127</f>
        <v>38.97</v>
      </c>
      <c r="Z2127" s="24">
        <f>IF(游戏总表!I2127&gt;0,LOG(游戏总表!I2127,10),"")</f>
        <v>0</v>
      </c>
      <c r="AA2127" s="24" t="str">
        <f>IF(AND(游戏总表!I2127&gt;0,游戏总表!Q2127="高热度（&gt;198）"),LOG(游戏总表!I2127,10),"")</f>
        <v/>
      </c>
      <c r="AB2127" s="24">
        <f>IF(AND(游戏总表!I2127&gt;0,游戏总表!Q2127="低热度（≤198）"),LOG(游戏总表!I2127,10),"")</f>
        <v>0</v>
      </c>
      <c r="AC2127" s="24">
        <f>IF(AND(游戏总表!I2127&gt;0,游戏总表!R2127="全年龄"),LOG(游戏总表!I2127,10),"")</f>
        <v>0</v>
      </c>
      <c r="AD2127" s="24" t="str">
        <f>IF(AND(游戏总表!I2127&gt;0,游戏总表!R2127="非全年龄"),LOG(游戏总表!I2127,10),"")</f>
        <v/>
      </c>
    </row>
    <row r="2128" spans="25:30">
      <c r="Y2128">
        <f>游戏总表!F2128</f>
        <v>38.93</v>
      </c>
      <c r="Z2128" s="24">
        <f>IF(游戏总表!I2128&gt;0,LOG(游戏总表!I2128,10),"")</f>
        <v>3.2407987711173307</v>
      </c>
      <c r="AA2128" s="24" t="str">
        <f>IF(AND(游戏总表!I2128&gt;0,游戏总表!Q2128="高热度（&gt;198）"),LOG(游戏总表!I2128,10),"")</f>
        <v/>
      </c>
      <c r="AB2128" s="24">
        <f>IF(AND(游戏总表!I2128&gt;0,游戏总表!Q2128="低热度（≤198）"),LOG(游戏总表!I2128,10),"")</f>
        <v>3.2407987711173307</v>
      </c>
      <c r="AC2128" s="24">
        <f>IF(AND(游戏总表!I2128&gt;0,游戏总表!R2128="全年龄"),LOG(游戏总表!I2128,10),"")</f>
        <v>3.2407987711173307</v>
      </c>
      <c r="AD2128" s="24" t="str">
        <f>IF(AND(游戏总表!I2128&gt;0,游戏总表!R2128="非全年龄"),LOG(游戏总表!I2128,10),"")</f>
        <v/>
      </c>
    </row>
    <row r="2129" spans="25:30">
      <c r="Y2129">
        <f>游戏总表!F2129</f>
        <v>38.9</v>
      </c>
      <c r="Z2129" s="24">
        <f>IF(游戏总表!I2129&gt;0,LOG(游戏总表!I2129,10),"")</f>
        <v>4.3007258830748203</v>
      </c>
      <c r="AA2129" s="24">
        <f>IF(AND(游戏总表!I2129&gt;0,游戏总表!Q2129="高热度（&gt;198）"),LOG(游戏总表!I2129,10),"")</f>
        <v>4.3007258830748203</v>
      </c>
      <c r="AB2129" s="24" t="str">
        <f>IF(AND(游戏总表!I2129&gt;0,游戏总表!Q2129="低热度（≤198）"),LOG(游戏总表!I2129,10),"")</f>
        <v/>
      </c>
      <c r="AC2129" s="24" t="str">
        <f>IF(AND(游戏总表!I2129&gt;0,游戏总表!R2129="全年龄"),LOG(游戏总表!I2129,10),"")</f>
        <v/>
      </c>
      <c r="AD2129" s="24">
        <f>IF(AND(游戏总表!I2129&gt;0,游戏总表!R2129="非全年龄"),LOG(游戏总表!I2129,10),"")</f>
        <v>4.3007258830748203</v>
      </c>
    </row>
    <row r="2130" spans="25:30">
      <c r="Y2130">
        <f>游戏总表!F2130</f>
        <v>38.9</v>
      </c>
      <c r="Z2130" s="24">
        <f>IF(游戏总表!I2130&gt;0,LOG(游戏总表!I2130,10),"")</f>
        <v>2.4409090820652173</v>
      </c>
      <c r="AA2130" s="24" t="str">
        <f>IF(AND(游戏总表!I2130&gt;0,游戏总表!Q2130="高热度（&gt;198）"),LOG(游戏总表!I2130,10),"")</f>
        <v/>
      </c>
      <c r="AB2130" s="24">
        <f>IF(AND(游戏总表!I2130&gt;0,游戏总表!Q2130="低热度（≤198）"),LOG(游戏总表!I2130,10),"")</f>
        <v>2.4409090820652173</v>
      </c>
      <c r="AC2130" s="24" t="str">
        <f>IF(AND(游戏总表!I2130&gt;0,游戏总表!R2130="全年龄"),LOG(游戏总表!I2130,10),"")</f>
        <v/>
      </c>
      <c r="AD2130" s="24">
        <f>IF(AND(游戏总表!I2130&gt;0,游戏总表!R2130="非全年龄"),LOG(游戏总表!I2130,10),"")</f>
        <v>2.4409090820652173</v>
      </c>
    </row>
    <row r="2131" spans="25:30">
      <c r="Y2131">
        <f>游戏总表!F2131</f>
        <v>38.799999999999997</v>
      </c>
      <c r="Z2131" s="24">
        <f>IF(游戏总表!I2131&gt;0,LOG(游戏总表!I2131,10),"")</f>
        <v>2.9227254579932596</v>
      </c>
      <c r="AA2131" s="24" t="str">
        <f>IF(AND(游戏总表!I2131&gt;0,游戏总表!Q2131="高热度（&gt;198）"),LOG(游戏总表!I2131,10),"")</f>
        <v/>
      </c>
      <c r="AB2131" s="24">
        <f>IF(AND(游戏总表!I2131&gt;0,游戏总表!Q2131="低热度（≤198）"),LOG(游戏总表!I2131,10),"")</f>
        <v>2.9227254579932596</v>
      </c>
      <c r="AC2131" s="24">
        <f>IF(AND(游戏总表!I2131&gt;0,游戏总表!R2131="全年龄"),LOG(游戏总表!I2131,10),"")</f>
        <v>2.9227254579932596</v>
      </c>
      <c r="AD2131" s="24" t="str">
        <f>IF(AND(游戏总表!I2131&gt;0,游戏总表!R2131="非全年龄"),LOG(游戏总表!I2131,10),"")</f>
        <v/>
      </c>
    </row>
    <row r="2132" spans="25:30">
      <c r="Y2132">
        <f>游戏总表!F2132</f>
        <v>38.799999999999997</v>
      </c>
      <c r="Z2132" s="24">
        <f>IF(游戏总表!I2132&gt;0,LOG(游戏总表!I2132,10),"")</f>
        <v>1.9731278535996983</v>
      </c>
      <c r="AA2132" s="24" t="str">
        <f>IF(AND(游戏总表!I2132&gt;0,游戏总表!Q2132="高热度（&gt;198）"),LOG(游戏总表!I2132,10),"")</f>
        <v/>
      </c>
      <c r="AB2132" s="24">
        <f>IF(AND(游戏总表!I2132&gt;0,游戏总表!Q2132="低热度（≤198）"),LOG(游戏总表!I2132,10),"")</f>
        <v>1.9731278535996983</v>
      </c>
      <c r="AC2132" s="24" t="str">
        <f>IF(AND(游戏总表!I2132&gt;0,游戏总表!R2132="全年龄"),LOG(游戏总表!I2132,10),"")</f>
        <v/>
      </c>
      <c r="AD2132" s="24">
        <f>IF(AND(游戏总表!I2132&gt;0,游戏总表!R2132="非全年龄"),LOG(游戏总表!I2132,10),"")</f>
        <v>1.9731278535996983</v>
      </c>
    </row>
    <row r="2133" spans="25:30">
      <c r="Y2133">
        <f>游戏总表!F2133</f>
        <v>38.799999999999997</v>
      </c>
      <c r="Z2133" s="24">
        <f>IF(游戏总表!I2133&gt;0,LOG(游戏总表!I2133,10),"")</f>
        <v>1.1760912590556811</v>
      </c>
      <c r="AA2133" s="24" t="str">
        <f>IF(AND(游戏总表!I2133&gt;0,游戏总表!Q2133="高热度（&gt;198）"),LOG(游戏总表!I2133,10),"")</f>
        <v/>
      </c>
      <c r="AB2133" s="24">
        <f>IF(AND(游戏总表!I2133&gt;0,游戏总表!Q2133="低热度（≤198）"),LOG(游戏总表!I2133,10),"")</f>
        <v>1.1760912590556811</v>
      </c>
      <c r="AC2133" s="24">
        <f>IF(AND(游戏总表!I2133&gt;0,游戏总表!R2133="全年龄"),LOG(游戏总表!I2133,10),"")</f>
        <v>1.1760912590556811</v>
      </c>
      <c r="AD2133" s="24" t="str">
        <f>IF(AND(游戏总表!I2133&gt;0,游戏总表!R2133="非全年龄"),LOG(游戏总表!I2133,10),"")</f>
        <v/>
      </c>
    </row>
    <row r="2134" spans="25:30">
      <c r="Y2134">
        <f>游戏总表!F2134</f>
        <v>38.770000000000003</v>
      </c>
      <c r="Z2134" s="24">
        <f>IF(游戏总表!I2134&gt;0,LOG(游戏总表!I2134,10),"")</f>
        <v>3.4159744113765655</v>
      </c>
      <c r="AA2134" s="24" t="str">
        <f>IF(AND(游戏总表!I2134&gt;0,游戏总表!Q2134="高热度（&gt;198）"),LOG(游戏总表!I2134,10),"")</f>
        <v/>
      </c>
      <c r="AB2134" s="24">
        <f>IF(AND(游戏总表!I2134&gt;0,游戏总表!Q2134="低热度（≤198）"),LOG(游戏总表!I2134,10),"")</f>
        <v>3.4159744113765655</v>
      </c>
      <c r="AC2134" s="24" t="str">
        <f>IF(AND(游戏总表!I2134&gt;0,游戏总表!R2134="全年龄"),LOG(游戏总表!I2134,10),"")</f>
        <v/>
      </c>
      <c r="AD2134" s="24">
        <f>IF(AND(游戏总表!I2134&gt;0,游戏总表!R2134="非全年龄"),LOG(游戏总表!I2134,10),"")</f>
        <v>3.4159744113765655</v>
      </c>
    </row>
    <row r="2135" spans="25:30">
      <c r="Y2135">
        <f>游戏总表!F2135</f>
        <v>38.74</v>
      </c>
      <c r="Z2135" s="24">
        <f>IF(游戏总表!I2135&gt;0,LOG(游戏总表!I2135,10),"")</f>
        <v>2.9951962915971793</v>
      </c>
      <c r="AA2135" s="24" t="str">
        <f>IF(AND(游戏总表!I2135&gt;0,游戏总表!Q2135="高热度（&gt;198）"),LOG(游戏总表!I2135,10),"")</f>
        <v/>
      </c>
      <c r="AB2135" s="24">
        <f>IF(AND(游戏总表!I2135&gt;0,游戏总表!Q2135="低热度（≤198）"),LOG(游戏总表!I2135,10),"")</f>
        <v>2.9951962915971793</v>
      </c>
      <c r="AC2135" s="24">
        <f>IF(AND(游戏总表!I2135&gt;0,游戏总表!R2135="全年龄"),LOG(游戏总表!I2135,10),"")</f>
        <v>2.9951962915971793</v>
      </c>
      <c r="AD2135" s="24" t="str">
        <f>IF(AND(游戏总表!I2135&gt;0,游戏总表!R2135="非全年龄"),LOG(游戏总表!I2135,10),"")</f>
        <v/>
      </c>
    </row>
    <row r="2136" spans="25:30">
      <c r="Y2136">
        <f>游戏总表!F2136</f>
        <v>38.74</v>
      </c>
      <c r="Z2136" s="24">
        <f>IF(游戏总表!I2136&gt;0,LOG(游戏总表!I2136,10),"")</f>
        <v>3.0909630765957314</v>
      </c>
      <c r="AA2136" s="24" t="str">
        <f>IF(AND(游戏总表!I2136&gt;0,游戏总表!Q2136="高热度（&gt;198）"),LOG(游戏总表!I2136,10),"")</f>
        <v/>
      </c>
      <c r="AB2136" s="24">
        <f>IF(AND(游戏总表!I2136&gt;0,游戏总表!Q2136="低热度（≤198）"),LOG(游戏总表!I2136,10),"")</f>
        <v>3.0909630765957314</v>
      </c>
      <c r="AC2136" s="24">
        <f>IF(AND(游戏总表!I2136&gt;0,游戏总表!R2136="全年龄"),LOG(游戏总表!I2136,10),"")</f>
        <v>3.0909630765957314</v>
      </c>
      <c r="AD2136" s="24" t="str">
        <f>IF(AND(游戏总表!I2136&gt;0,游戏总表!R2136="非全年龄"),LOG(游戏总表!I2136,10),"")</f>
        <v/>
      </c>
    </row>
    <row r="2137" spans="25:30">
      <c r="Y2137">
        <f>游戏总表!F2137</f>
        <v>38.74</v>
      </c>
      <c r="Z2137" s="24">
        <f>IF(游戏总表!I2137&gt;0,LOG(游戏总表!I2137,10),"")</f>
        <v>3.3508292735829674</v>
      </c>
      <c r="AA2137" s="24" t="str">
        <f>IF(AND(游戏总表!I2137&gt;0,游戏总表!Q2137="高热度（&gt;198）"),LOG(游戏总表!I2137,10),"")</f>
        <v/>
      </c>
      <c r="AB2137" s="24">
        <f>IF(AND(游戏总表!I2137&gt;0,游戏总表!Q2137="低热度（≤198）"),LOG(游戏总表!I2137,10),"")</f>
        <v>3.3508292735829674</v>
      </c>
      <c r="AC2137" s="24">
        <f>IF(AND(游戏总表!I2137&gt;0,游戏总表!R2137="全年龄"),LOG(游戏总表!I2137,10),"")</f>
        <v>3.3508292735829674</v>
      </c>
      <c r="AD2137" s="24" t="str">
        <f>IF(AND(游戏总表!I2137&gt;0,游戏总表!R2137="非全年龄"),LOG(游戏总表!I2137,10),"")</f>
        <v/>
      </c>
    </row>
    <row r="2138" spans="25:30">
      <c r="Y2138">
        <f>游戏总表!F2138</f>
        <v>38.700000000000003</v>
      </c>
      <c r="Z2138" s="24">
        <f>IF(游戏总表!I2138&gt;0,LOG(游戏总表!I2138,10),"")</f>
        <v>4.7442695071107828</v>
      </c>
      <c r="AA2138" s="24">
        <f>IF(AND(游戏总表!I2138&gt;0,游戏总表!Q2138="高热度（&gt;198）"),LOG(游戏总表!I2138,10),"")</f>
        <v>4.7442695071107828</v>
      </c>
      <c r="AB2138" s="24" t="str">
        <f>IF(AND(游戏总表!I2138&gt;0,游戏总表!Q2138="低热度（≤198）"),LOG(游戏总表!I2138,10),"")</f>
        <v/>
      </c>
      <c r="AC2138" s="24" t="str">
        <f>IF(AND(游戏总表!I2138&gt;0,游戏总表!R2138="全年龄"),LOG(游戏总表!I2138,10),"")</f>
        <v/>
      </c>
      <c r="AD2138" s="24">
        <f>IF(AND(游戏总表!I2138&gt;0,游戏总表!R2138="非全年龄"),LOG(游戏总表!I2138,10),"")</f>
        <v>4.7442695071107828</v>
      </c>
    </row>
    <row r="2139" spans="25:30">
      <c r="Y2139">
        <f>游戏总表!F2139</f>
        <v>38.700000000000003</v>
      </c>
      <c r="Z2139" s="24">
        <f>IF(游戏总表!I2139&gt;0,LOG(游戏总表!I2139,10),"")</f>
        <v>2.9781805169374138</v>
      </c>
      <c r="AA2139" s="24" t="str">
        <f>IF(AND(游戏总表!I2139&gt;0,游戏总表!Q2139="高热度（&gt;198）"),LOG(游戏总表!I2139,10),"")</f>
        <v/>
      </c>
      <c r="AB2139" s="24">
        <f>IF(AND(游戏总表!I2139&gt;0,游戏总表!Q2139="低热度（≤198）"),LOG(游戏总表!I2139,10),"")</f>
        <v>2.9781805169374138</v>
      </c>
      <c r="AC2139" s="24">
        <f>IF(AND(游戏总表!I2139&gt;0,游戏总表!R2139="全年龄"),LOG(游戏总表!I2139,10),"")</f>
        <v>2.9781805169374138</v>
      </c>
      <c r="AD2139" s="24" t="str">
        <f>IF(AND(游戏总表!I2139&gt;0,游戏总表!R2139="非全年龄"),LOG(游戏总表!I2139,10),"")</f>
        <v/>
      </c>
    </row>
    <row r="2140" spans="25:30">
      <c r="Y2140">
        <f>游戏总表!F2140</f>
        <v>38.700000000000003</v>
      </c>
      <c r="Z2140" s="24">
        <f>IF(游戏总表!I2140&gt;0,LOG(游戏总表!I2140,10),"")</f>
        <v>2.5440680443502752</v>
      </c>
      <c r="AA2140" s="24" t="str">
        <f>IF(AND(游戏总表!I2140&gt;0,游戏总表!Q2140="高热度（&gt;198）"),LOG(游戏总表!I2140,10),"")</f>
        <v/>
      </c>
      <c r="AB2140" s="24">
        <f>IF(AND(游戏总表!I2140&gt;0,游戏总表!Q2140="低热度（≤198）"),LOG(游戏总表!I2140,10),"")</f>
        <v>2.5440680443502752</v>
      </c>
      <c r="AC2140" s="24" t="str">
        <f>IF(AND(游戏总表!I2140&gt;0,游戏总表!R2140="全年龄"),LOG(游戏总表!I2140,10),"")</f>
        <v/>
      </c>
      <c r="AD2140" s="24">
        <f>IF(AND(游戏总表!I2140&gt;0,游戏总表!R2140="非全年龄"),LOG(游戏总表!I2140,10),"")</f>
        <v>2.5440680443502752</v>
      </c>
    </row>
    <row r="2141" spans="25:30">
      <c r="Y2141">
        <f>游戏总表!F2141</f>
        <v>38.700000000000003</v>
      </c>
      <c r="Z2141" s="24">
        <f>IF(游戏总表!I2141&gt;0,LOG(游戏总表!I2141,10),"")</f>
        <v>3.7245216271185626</v>
      </c>
      <c r="AA2141" s="24" t="str">
        <f>IF(AND(游戏总表!I2141&gt;0,游戏总表!Q2141="高热度（&gt;198）"),LOG(游戏总表!I2141,10),"")</f>
        <v/>
      </c>
      <c r="AB2141" s="24">
        <f>IF(AND(游戏总表!I2141&gt;0,游戏总表!Q2141="低热度（≤198）"),LOG(游戏总表!I2141,10),"")</f>
        <v>3.7245216271185626</v>
      </c>
      <c r="AC2141" s="24">
        <f>IF(AND(游戏总表!I2141&gt;0,游戏总表!R2141="全年龄"),LOG(游戏总表!I2141,10),"")</f>
        <v>3.7245216271185626</v>
      </c>
      <c r="AD2141" s="24" t="str">
        <f>IF(AND(游戏总表!I2141&gt;0,游戏总表!R2141="非全年龄"),LOG(游戏总表!I2141,10),"")</f>
        <v/>
      </c>
    </row>
    <row r="2142" spans="25:30">
      <c r="Y2142">
        <f>游戏总表!F2142</f>
        <v>38.67</v>
      </c>
      <c r="Z2142" s="24">
        <f>IF(游戏总表!I2142&gt;0,LOG(游戏总表!I2142,10),"")</f>
        <v>1.5314789170422551</v>
      </c>
      <c r="AA2142" s="24" t="str">
        <f>IF(AND(游戏总表!I2142&gt;0,游戏总表!Q2142="高热度（&gt;198）"),LOG(游戏总表!I2142,10),"")</f>
        <v/>
      </c>
      <c r="AB2142" s="24">
        <f>IF(AND(游戏总表!I2142&gt;0,游戏总表!Q2142="低热度（≤198）"),LOG(游戏总表!I2142,10),"")</f>
        <v>1.5314789170422551</v>
      </c>
      <c r="AC2142" s="24">
        <f>IF(AND(游戏总表!I2142&gt;0,游戏总表!R2142="全年龄"),LOG(游戏总表!I2142,10),"")</f>
        <v>1.5314789170422551</v>
      </c>
      <c r="AD2142" s="24" t="str">
        <f>IF(AND(游戏总表!I2142&gt;0,游戏总表!R2142="非全年龄"),LOG(游戏总表!I2142,10),"")</f>
        <v/>
      </c>
    </row>
    <row r="2143" spans="25:30">
      <c r="Y2143">
        <f>游戏总表!F2143</f>
        <v>38.67</v>
      </c>
      <c r="Z2143" s="24">
        <f>IF(游戏总表!I2143&gt;0,LOG(游戏总表!I2143,10),"")</f>
        <v>3.7613263224214566</v>
      </c>
      <c r="AA2143" s="24" t="str">
        <f>IF(AND(游戏总表!I2143&gt;0,游戏总表!Q2143="高热度（&gt;198）"),LOG(游戏总表!I2143,10),"")</f>
        <v/>
      </c>
      <c r="AB2143" s="24">
        <f>IF(AND(游戏总表!I2143&gt;0,游戏总表!Q2143="低热度（≤198）"),LOG(游戏总表!I2143,10),"")</f>
        <v>3.7613263224214566</v>
      </c>
      <c r="AC2143" s="24" t="str">
        <f>IF(AND(游戏总表!I2143&gt;0,游戏总表!R2143="全年龄"),LOG(游戏总表!I2143,10),"")</f>
        <v/>
      </c>
      <c r="AD2143" s="24">
        <f>IF(AND(游戏总表!I2143&gt;0,游戏总表!R2143="非全年龄"),LOG(游戏总表!I2143,10),"")</f>
        <v>3.7613263224214566</v>
      </c>
    </row>
    <row r="2144" spans="25:30">
      <c r="Y2144">
        <f>游戏总表!F2144</f>
        <v>38.67</v>
      </c>
      <c r="Z2144" s="24">
        <f>IF(游戏总表!I2144&gt;0,LOG(游戏总表!I2144,10),"")</f>
        <v>3.5338991007965945</v>
      </c>
      <c r="AA2144" s="24" t="str">
        <f>IF(AND(游戏总表!I2144&gt;0,游戏总表!Q2144="高热度（&gt;198）"),LOG(游戏总表!I2144,10),"")</f>
        <v/>
      </c>
      <c r="AB2144" s="24">
        <f>IF(AND(游戏总表!I2144&gt;0,游戏总表!Q2144="低热度（≤198）"),LOG(游戏总表!I2144,10),"")</f>
        <v>3.5338991007965945</v>
      </c>
      <c r="AC2144" s="24" t="str">
        <f>IF(AND(游戏总表!I2144&gt;0,游戏总表!R2144="全年龄"),LOG(游戏总表!I2144,10),"")</f>
        <v/>
      </c>
      <c r="AD2144" s="24">
        <f>IF(AND(游戏总表!I2144&gt;0,游戏总表!R2144="非全年龄"),LOG(游戏总表!I2144,10),"")</f>
        <v>3.5338991007965945</v>
      </c>
    </row>
    <row r="2145" spans="25:30">
      <c r="Y2145">
        <f>游戏总表!F2145</f>
        <v>38.67</v>
      </c>
      <c r="Z2145" s="24">
        <f>IF(游戏总表!I2145&gt;0,LOG(游戏总表!I2145,10),"")</f>
        <v>4.09258030069131</v>
      </c>
      <c r="AA2145" s="24" t="str">
        <f>IF(AND(游戏总表!I2145&gt;0,游戏总表!Q2145="高热度（&gt;198）"),LOG(游戏总表!I2145,10),"")</f>
        <v/>
      </c>
      <c r="AB2145" s="24">
        <f>IF(AND(游戏总表!I2145&gt;0,游戏总表!Q2145="低热度（≤198）"),LOG(游戏总表!I2145,10),"")</f>
        <v>4.09258030069131</v>
      </c>
      <c r="AC2145" s="24" t="str">
        <f>IF(AND(游戏总表!I2145&gt;0,游戏总表!R2145="全年龄"),LOG(游戏总表!I2145,10),"")</f>
        <v/>
      </c>
      <c r="AD2145" s="24">
        <f>IF(AND(游戏总表!I2145&gt;0,游戏总表!R2145="非全年龄"),LOG(游戏总表!I2145,10),"")</f>
        <v>4.09258030069131</v>
      </c>
    </row>
    <row r="2146" spans="25:30">
      <c r="Y2146">
        <f>游戏总表!F2146</f>
        <v>38.67</v>
      </c>
      <c r="Z2146" s="24">
        <f>IF(游戏总表!I2146&gt;0,LOG(游戏总表!I2146,10),"")</f>
        <v>1.7781512503836434</v>
      </c>
      <c r="AA2146" s="24" t="str">
        <f>IF(AND(游戏总表!I2146&gt;0,游戏总表!Q2146="高热度（&gt;198）"),LOG(游戏总表!I2146,10),"")</f>
        <v/>
      </c>
      <c r="AB2146" s="24">
        <f>IF(AND(游戏总表!I2146&gt;0,游戏总表!Q2146="低热度（≤198）"),LOG(游戏总表!I2146,10),"")</f>
        <v>1.7781512503836434</v>
      </c>
      <c r="AC2146" s="24">
        <f>IF(AND(游戏总表!I2146&gt;0,游戏总表!R2146="全年龄"),LOG(游戏总表!I2146,10),"")</f>
        <v>1.7781512503836434</v>
      </c>
      <c r="AD2146" s="24" t="str">
        <f>IF(AND(游戏总表!I2146&gt;0,游戏总表!R2146="非全年龄"),LOG(游戏总表!I2146,10),"")</f>
        <v/>
      </c>
    </row>
    <row r="2147" spans="25:30">
      <c r="Y2147">
        <f>游戏总表!F2147</f>
        <v>38.64</v>
      </c>
      <c r="Z2147" s="24">
        <f>IF(游戏总表!I2147&gt;0,LOG(游戏总表!I2147,10),"")</f>
        <v>3.0678145111618398</v>
      </c>
      <c r="AA2147" s="24" t="str">
        <f>IF(AND(游戏总表!I2147&gt;0,游戏总表!Q2147="高热度（&gt;198）"),LOG(游戏总表!I2147,10),"")</f>
        <v/>
      </c>
      <c r="AB2147" s="24">
        <f>IF(AND(游戏总表!I2147&gt;0,游戏总表!Q2147="低热度（≤198）"),LOG(游戏总表!I2147,10),"")</f>
        <v>3.0678145111618398</v>
      </c>
      <c r="AC2147" s="24" t="str">
        <f>IF(AND(游戏总表!I2147&gt;0,游戏总表!R2147="全年龄"),LOG(游戏总表!I2147,10),"")</f>
        <v/>
      </c>
      <c r="AD2147" s="24">
        <f>IF(AND(游戏总表!I2147&gt;0,游戏总表!R2147="非全年龄"),LOG(游戏总表!I2147,10),"")</f>
        <v>3.0678145111618398</v>
      </c>
    </row>
    <row r="2148" spans="25:30">
      <c r="Y2148">
        <f>游戏总表!F2148</f>
        <v>38.64</v>
      </c>
      <c r="Z2148" s="24">
        <f>IF(游戏总表!I2148&gt;0,LOG(游戏总表!I2148,10),"")</f>
        <v>2.9111576087399764</v>
      </c>
      <c r="AA2148" s="24" t="str">
        <f>IF(AND(游戏总表!I2148&gt;0,游戏总表!Q2148="高热度（&gt;198）"),LOG(游戏总表!I2148,10),"")</f>
        <v/>
      </c>
      <c r="AB2148" s="24">
        <f>IF(AND(游戏总表!I2148&gt;0,游戏总表!Q2148="低热度（≤198）"),LOG(游戏总表!I2148,10),"")</f>
        <v>2.9111576087399764</v>
      </c>
      <c r="AC2148" s="24" t="str">
        <f>IF(AND(游戏总表!I2148&gt;0,游戏总表!R2148="全年龄"),LOG(游戏总表!I2148,10),"")</f>
        <v/>
      </c>
      <c r="AD2148" s="24">
        <f>IF(AND(游戏总表!I2148&gt;0,游戏总表!R2148="非全年龄"),LOG(游戏总表!I2148,10),"")</f>
        <v>2.9111576087399764</v>
      </c>
    </row>
    <row r="2149" spans="25:30">
      <c r="Y2149">
        <f>游戏总表!F2149</f>
        <v>38.57</v>
      </c>
      <c r="Z2149" s="24">
        <f>IF(游戏总表!I2149&gt;0,LOG(游戏总表!I2149,10),"")</f>
        <v>2.8876173003357359</v>
      </c>
      <c r="AA2149" s="24" t="str">
        <f>IF(AND(游戏总表!I2149&gt;0,游戏总表!Q2149="高热度（&gt;198）"),LOG(游戏总表!I2149,10),"")</f>
        <v/>
      </c>
      <c r="AB2149" s="24">
        <f>IF(AND(游戏总表!I2149&gt;0,游戏总表!Q2149="低热度（≤198）"),LOG(游戏总表!I2149,10),"")</f>
        <v>2.8876173003357359</v>
      </c>
      <c r="AC2149" s="24">
        <f>IF(AND(游戏总表!I2149&gt;0,游戏总表!R2149="全年龄"),LOG(游戏总表!I2149,10),"")</f>
        <v>2.8876173003357359</v>
      </c>
      <c r="AD2149" s="24" t="str">
        <f>IF(AND(游戏总表!I2149&gt;0,游戏总表!R2149="非全年龄"),LOG(游戏总表!I2149,10),"")</f>
        <v/>
      </c>
    </row>
    <row r="2150" spans="25:30">
      <c r="Y2150">
        <f>游戏总表!F2150</f>
        <v>38.57</v>
      </c>
      <c r="Z2150" s="24">
        <f>IF(游戏总表!I2150&gt;0,LOG(游戏总表!I2150,10),"")</f>
        <v>2.173186268412274</v>
      </c>
      <c r="AA2150" s="24" t="str">
        <f>IF(AND(游戏总表!I2150&gt;0,游戏总表!Q2150="高热度（&gt;198）"),LOG(游戏总表!I2150,10),"")</f>
        <v/>
      </c>
      <c r="AB2150" s="24">
        <f>IF(AND(游戏总表!I2150&gt;0,游戏总表!Q2150="低热度（≤198）"),LOG(游戏总表!I2150,10),"")</f>
        <v>2.173186268412274</v>
      </c>
      <c r="AC2150" s="24">
        <f>IF(AND(游戏总表!I2150&gt;0,游戏总表!R2150="全年龄"),LOG(游戏总表!I2150,10),"")</f>
        <v>2.173186268412274</v>
      </c>
      <c r="AD2150" s="24" t="str">
        <f>IF(AND(游戏总表!I2150&gt;0,游戏总表!R2150="非全年龄"),LOG(游戏总表!I2150,10),"")</f>
        <v/>
      </c>
    </row>
    <row r="2151" spans="25:30">
      <c r="Y2151">
        <f>游戏总表!F2151</f>
        <v>38.54</v>
      </c>
      <c r="Z2151" s="24">
        <f>IF(游戏总表!I2151&gt;0,LOG(游戏总表!I2151,10),"")</f>
        <v>1.9294189257142926</v>
      </c>
      <c r="AA2151" s="24" t="str">
        <f>IF(AND(游戏总表!I2151&gt;0,游戏总表!Q2151="高热度（&gt;198）"),LOG(游戏总表!I2151,10),"")</f>
        <v/>
      </c>
      <c r="AB2151" s="24">
        <f>IF(AND(游戏总表!I2151&gt;0,游戏总表!Q2151="低热度（≤198）"),LOG(游戏总表!I2151,10),"")</f>
        <v>1.9294189257142926</v>
      </c>
      <c r="AC2151" s="24">
        <f>IF(AND(游戏总表!I2151&gt;0,游戏总表!R2151="全年龄"),LOG(游戏总表!I2151,10),"")</f>
        <v>1.9294189257142926</v>
      </c>
      <c r="AD2151" s="24" t="str">
        <f>IF(AND(游戏总表!I2151&gt;0,游戏总表!R2151="非全年龄"),LOG(游戏总表!I2151,10),"")</f>
        <v/>
      </c>
    </row>
    <row r="2152" spans="25:30">
      <c r="Y2152">
        <f>游戏总表!F2152</f>
        <v>38.51</v>
      </c>
      <c r="Z2152" s="24">
        <f>IF(游戏总表!I2152&gt;0,LOG(游戏总表!I2152,10),"")</f>
        <v>3.5717088318086874</v>
      </c>
      <c r="AA2152" s="24" t="str">
        <f>IF(AND(游戏总表!I2152&gt;0,游戏总表!Q2152="高热度（&gt;198）"),LOG(游戏总表!I2152,10),"")</f>
        <v/>
      </c>
      <c r="AB2152" s="24">
        <f>IF(AND(游戏总表!I2152&gt;0,游戏总表!Q2152="低热度（≤198）"),LOG(游戏总表!I2152,10),"")</f>
        <v>3.5717088318086874</v>
      </c>
      <c r="AC2152" s="24">
        <f>IF(AND(游戏总表!I2152&gt;0,游戏总表!R2152="全年龄"),LOG(游戏总表!I2152,10),"")</f>
        <v>3.5717088318086874</v>
      </c>
      <c r="AD2152" s="24" t="str">
        <f>IF(AND(游戏总表!I2152&gt;0,游戏总表!R2152="非全年龄"),LOG(游戏总表!I2152,10),"")</f>
        <v/>
      </c>
    </row>
    <row r="2153" spans="25:30">
      <c r="Y2153">
        <f>游戏总表!F2153</f>
        <v>38.51</v>
      </c>
      <c r="Z2153" s="24">
        <f>IF(游戏总表!I2153&gt;0,LOG(游戏总表!I2153,10),"")</f>
        <v>3.3036279763838894</v>
      </c>
      <c r="AA2153" s="24" t="str">
        <f>IF(AND(游戏总表!I2153&gt;0,游戏总表!Q2153="高热度（&gt;198）"),LOG(游戏总表!I2153,10),"")</f>
        <v/>
      </c>
      <c r="AB2153" s="24">
        <f>IF(AND(游戏总表!I2153&gt;0,游戏总表!Q2153="低热度（≤198）"),LOG(游戏总表!I2153,10),"")</f>
        <v>3.3036279763838894</v>
      </c>
      <c r="AC2153" s="24">
        <f>IF(AND(游戏总表!I2153&gt;0,游戏总表!R2153="全年龄"),LOG(游戏总表!I2153,10),"")</f>
        <v>3.3036279763838894</v>
      </c>
      <c r="AD2153" s="24" t="str">
        <f>IF(AND(游戏总表!I2153&gt;0,游戏总表!R2153="非全年龄"),LOG(游戏总表!I2153,10),"")</f>
        <v/>
      </c>
    </row>
    <row r="2154" spans="25:30">
      <c r="Y2154">
        <f>游戏总表!F2154</f>
        <v>38.51</v>
      </c>
      <c r="Z2154" s="24">
        <f>IF(游戏总表!I2154&gt;0,LOG(游戏总表!I2154,10),"")</f>
        <v>3.0191162904470725</v>
      </c>
      <c r="AA2154" s="24" t="str">
        <f>IF(AND(游戏总表!I2154&gt;0,游戏总表!Q2154="高热度（&gt;198）"),LOG(游戏总表!I2154,10),"")</f>
        <v/>
      </c>
      <c r="AB2154" s="24">
        <f>IF(AND(游戏总表!I2154&gt;0,游戏总表!Q2154="低热度（≤198）"),LOG(游戏总表!I2154,10),"")</f>
        <v>3.0191162904470725</v>
      </c>
      <c r="AC2154" s="24">
        <f>IF(AND(游戏总表!I2154&gt;0,游戏总表!R2154="全年龄"),LOG(游戏总表!I2154,10),"")</f>
        <v>3.0191162904470725</v>
      </c>
      <c r="AD2154" s="24" t="str">
        <f>IF(AND(游戏总表!I2154&gt;0,游戏总表!R2154="非全年龄"),LOG(游戏总表!I2154,10),"")</f>
        <v/>
      </c>
    </row>
    <row r="2155" spans="25:30">
      <c r="Y2155">
        <f>游戏总表!F2155</f>
        <v>38.47</v>
      </c>
      <c r="Z2155" s="24">
        <f>IF(游戏总表!I2155&gt;0,LOG(游戏总表!I2155,10),"")</f>
        <v>3.4473131088235682</v>
      </c>
      <c r="AA2155" s="24" t="str">
        <f>IF(AND(游戏总表!I2155&gt;0,游戏总表!Q2155="高热度（&gt;198）"),LOG(游戏总表!I2155,10),"")</f>
        <v/>
      </c>
      <c r="AB2155" s="24">
        <f>IF(AND(游戏总表!I2155&gt;0,游戏总表!Q2155="低热度（≤198）"),LOG(游戏总表!I2155,10),"")</f>
        <v>3.4473131088235682</v>
      </c>
      <c r="AC2155" s="24">
        <f>IF(AND(游戏总表!I2155&gt;0,游戏总表!R2155="全年龄"),LOG(游戏总表!I2155,10),"")</f>
        <v>3.4473131088235682</v>
      </c>
      <c r="AD2155" s="24" t="str">
        <f>IF(AND(游戏总表!I2155&gt;0,游戏总表!R2155="非全年龄"),LOG(游戏总表!I2155,10),"")</f>
        <v/>
      </c>
    </row>
    <row r="2156" spans="25:30">
      <c r="Y2156">
        <f>游戏总表!F2156</f>
        <v>38.47</v>
      </c>
      <c r="Z2156" s="24">
        <f>IF(游戏总表!I2156&gt;0,LOG(游戏总表!I2156,10),"")</f>
        <v>3.0472748673841794</v>
      </c>
      <c r="AA2156" s="24" t="str">
        <f>IF(AND(游戏总表!I2156&gt;0,游戏总表!Q2156="高热度（&gt;198）"),LOG(游戏总表!I2156,10),"")</f>
        <v/>
      </c>
      <c r="AB2156" s="24">
        <f>IF(AND(游戏总表!I2156&gt;0,游戏总表!Q2156="低热度（≤198）"),LOG(游戏总表!I2156,10),"")</f>
        <v>3.0472748673841794</v>
      </c>
      <c r="AC2156" s="24">
        <f>IF(AND(游戏总表!I2156&gt;0,游戏总表!R2156="全年龄"),LOG(游戏总表!I2156,10),"")</f>
        <v>3.0472748673841794</v>
      </c>
      <c r="AD2156" s="24" t="str">
        <f>IF(AND(游戏总表!I2156&gt;0,游戏总表!R2156="非全年龄"),LOG(游戏总表!I2156,10),"")</f>
        <v/>
      </c>
    </row>
    <row r="2157" spans="25:30">
      <c r="Y2157">
        <f>游戏总表!F2157</f>
        <v>38.47</v>
      </c>
      <c r="Z2157" s="24">
        <f>IF(游戏总表!I2157&gt;0,LOG(游戏总表!I2157,10),"")</f>
        <v>4.7109208703954168</v>
      </c>
      <c r="AA2157" s="24">
        <f>IF(AND(游戏总表!I2157&gt;0,游戏总表!Q2157="高热度（&gt;198）"),LOG(游戏总表!I2157,10),"")</f>
        <v>4.7109208703954168</v>
      </c>
      <c r="AB2157" s="24" t="str">
        <f>IF(AND(游戏总表!I2157&gt;0,游戏总表!Q2157="低热度（≤198）"),LOG(游戏总表!I2157,10),"")</f>
        <v/>
      </c>
      <c r="AC2157" s="24">
        <f>IF(AND(游戏总表!I2157&gt;0,游戏总表!R2157="全年龄"),LOG(游戏总表!I2157,10),"")</f>
        <v>4.7109208703954168</v>
      </c>
      <c r="AD2157" s="24" t="str">
        <f>IF(AND(游戏总表!I2157&gt;0,游戏总表!R2157="非全年龄"),LOG(游戏总表!I2157,10),"")</f>
        <v/>
      </c>
    </row>
    <row r="2158" spans="25:30">
      <c r="Y2158">
        <f>游戏总表!F2158</f>
        <v>38.47</v>
      </c>
      <c r="Z2158" s="24" t="str">
        <f>IF(游戏总表!I2158&gt;0,LOG(游戏总表!I2158,10),"")</f>
        <v/>
      </c>
      <c r="AA2158" s="24" t="str">
        <f>IF(AND(游戏总表!I2158&gt;0,游戏总表!Q2158="高热度（&gt;198）"),LOG(游戏总表!I2158,10),"")</f>
        <v/>
      </c>
      <c r="AB2158" s="24" t="str">
        <f>IF(AND(游戏总表!I2158&gt;0,游戏总表!Q2158="低热度（≤198）"),LOG(游戏总表!I2158,10),"")</f>
        <v/>
      </c>
      <c r="AC2158" s="24" t="str">
        <f>IF(AND(游戏总表!I2158&gt;0,游戏总表!R2158="全年龄"),LOG(游戏总表!I2158,10),"")</f>
        <v/>
      </c>
      <c r="AD2158" s="24" t="str">
        <f>IF(AND(游戏总表!I2158&gt;0,游戏总表!R2158="非全年龄"),LOG(游戏总表!I2158,10),"")</f>
        <v/>
      </c>
    </row>
    <row r="2159" spans="25:30">
      <c r="Y2159">
        <f>游戏总表!F2159</f>
        <v>38.47</v>
      </c>
      <c r="Z2159" s="24">
        <f>IF(游戏总表!I2159&gt;0,LOG(游戏总表!I2159,10),"")</f>
        <v>4.4342654305603038</v>
      </c>
      <c r="AA2159" s="24">
        <f>IF(AND(游戏总表!I2159&gt;0,游戏总表!Q2159="高热度（&gt;198）"),LOG(游戏总表!I2159,10),"")</f>
        <v>4.4342654305603038</v>
      </c>
      <c r="AB2159" s="24" t="str">
        <f>IF(AND(游戏总表!I2159&gt;0,游戏总表!Q2159="低热度（≤198）"),LOG(游戏总表!I2159,10),"")</f>
        <v/>
      </c>
      <c r="AC2159" s="24" t="str">
        <f>IF(AND(游戏总表!I2159&gt;0,游戏总表!R2159="全年龄"),LOG(游戏总表!I2159,10),"")</f>
        <v/>
      </c>
      <c r="AD2159" s="24">
        <f>IF(AND(游戏总表!I2159&gt;0,游戏总表!R2159="非全年龄"),LOG(游戏总表!I2159,10),"")</f>
        <v>4.4342654305603038</v>
      </c>
    </row>
    <row r="2160" spans="25:30">
      <c r="Y2160">
        <f>游戏总表!F2160</f>
        <v>38.44</v>
      </c>
      <c r="Z2160" s="24">
        <f>IF(游戏总表!I2160&gt;0,LOG(游戏总表!I2160,10),"")</f>
        <v>2.7075701760979358</v>
      </c>
      <c r="AA2160" s="24" t="str">
        <f>IF(AND(游戏总表!I2160&gt;0,游戏总表!Q2160="高热度（&gt;198）"),LOG(游戏总表!I2160,10),"")</f>
        <v/>
      </c>
      <c r="AB2160" s="24">
        <f>IF(AND(游戏总表!I2160&gt;0,游戏总表!Q2160="低热度（≤198）"),LOG(游戏总表!I2160,10),"")</f>
        <v>2.7075701760979358</v>
      </c>
      <c r="AC2160" s="24" t="str">
        <f>IF(AND(游戏总表!I2160&gt;0,游戏总表!R2160="全年龄"),LOG(游戏总表!I2160,10),"")</f>
        <v/>
      </c>
      <c r="AD2160" s="24">
        <f>IF(AND(游戏总表!I2160&gt;0,游戏总表!R2160="非全年龄"),LOG(游戏总表!I2160,10),"")</f>
        <v>2.7075701760979358</v>
      </c>
    </row>
    <row r="2161" spans="25:30">
      <c r="Y2161">
        <f>游戏总表!F2161</f>
        <v>38.44</v>
      </c>
      <c r="Z2161" s="24">
        <f>IF(游戏总表!I2161&gt;0,LOG(游戏总表!I2161,10),"")</f>
        <v>3.447158031342219</v>
      </c>
      <c r="AA2161" s="24" t="str">
        <f>IF(AND(游戏总表!I2161&gt;0,游戏总表!Q2161="高热度（&gt;198）"),LOG(游戏总表!I2161,10),"")</f>
        <v/>
      </c>
      <c r="AB2161" s="24">
        <f>IF(AND(游戏总表!I2161&gt;0,游戏总表!Q2161="低热度（≤198）"),LOG(游戏总表!I2161,10),"")</f>
        <v>3.447158031342219</v>
      </c>
      <c r="AC2161" s="24">
        <f>IF(AND(游戏总表!I2161&gt;0,游戏总表!R2161="全年龄"),LOG(游戏总表!I2161,10),"")</f>
        <v>3.447158031342219</v>
      </c>
      <c r="AD2161" s="24" t="str">
        <f>IF(AND(游戏总表!I2161&gt;0,游戏总表!R2161="非全年龄"),LOG(游戏总表!I2161,10),"")</f>
        <v/>
      </c>
    </row>
    <row r="2162" spans="25:30">
      <c r="Y2162">
        <f>游戏总表!F2162</f>
        <v>38.44</v>
      </c>
      <c r="Z2162" s="24" t="str">
        <f>IF(游戏总表!I2162&gt;0,LOG(游戏总表!I2162,10),"")</f>
        <v/>
      </c>
      <c r="AA2162" s="24" t="str">
        <f>IF(AND(游戏总表!I2162&gt;0,游戏总表!Q2162="高热度（&gt;198）"),LOG(游戏总表!I2162,10),"")</f>
        <v/>
      </c>
      <c r="AB2162" s="24" t="str">
        <f>IF(AND(游戏总表!I2162&gt;0,游戏总表!Q2162="低热度（≤198）"),LOG(游戏总表!I2162,10),"")</f>
        <v/>
      </c>
      <c r="AC2162" s="24" t="str">
        <f>IF(AND(游戏总表!I2162&gt;0,游戏总表!R2162="全年龄"),LOG(游戏总表!I2162,10),"")</f>
        <v/>
      </c>
      <c r="AD2162" s="24" t="str">
        <f>IF(AND(游戏总表!I2162&gt;0,游戏总表!R2162="非全年龄"),LOG(游戏总表!I2162,10),"")</f>
        <v/>
      </c>
    </row>
    <row r="2163" spans="25:30">
      <c r="Y2163">
        <f>游戏总表!F2163</f>
        <v>38.44</v>
      </c>
      <c r="Z2163" s="24">
        <f>IF(游戏总表!I2163&gt;0,LOG(游戏总表!I2163,10),"")</f>
        <v>2.6242820958356678</v>
      </c>
      <c r="AA2163" s="24" t="str">
        <f>IF(AND(游戏总表!I2163&gt;0,游戏总表!Q2163="高热度（&gt;198）"),LOG(游戏总表!I2163,10),"")</f>
        <v/>
      </c>
      <c r="AB2163" s="24">
        <f>IF(AND(游戏总表!I2163&gt;0,游戏总表!Q2163="低热度（≤198）"),LOG(游戏总表!I2163,10),"")</f>
        <v>2.6242820958356678</v>
      </c>
      <c r="AC2163" s="24">
        <f>IF(AND(游戏总表!I2163&gt;0,游戏总表!R2163="全年龄"),LOG(游戏总表!I2163,10),"")</f>
        <v>2.6242820958356678</v>
      </c>
      <c r="AD2163" s="24" t="str">
        <f>IF(AND(游戏总表!I2163&gt;0,游戏总表!R2163="非全年龄"),LOG(游戏总表!I2163,10),"")</f>
        <v/>
      </c>
    </row>
    <row r="2164" spans="25:30">
      <c r="Y2164">
        <f>游戏总表!F2164</f>
        <v>38.409999999999997</v>
      </c>
      <c r="Z2164" s="24">
        <f>IF(游戏总表!I2164&gt;0,LOG(游戏总表!I2164,10),"")</f>
        <v>2.9164539485499246</v>
      </c>
      <c r="AA2164" s="24" t="str">
        <f>IF(AND(游戏总表!I2164&gt;0,游戏总表!Q2164="高热度（&gt;198）"),LOG(游戏总表!I2164,10),"")</f>
        <v/>
      </c>
      <c r="AB2164" s="24">
        <f>IF(AND(游戏总表!I2164&gt;0,游戏总表!Q2164="低热度（≤198）"),LOG(游戏总表!I2164,10),"")</f>
        <v>2.9164539485499246</v>
      </c>
      <c r="AC2164" s="24">
        <f>IF(AND(游戏总表!I2164&gt;0,游戏总表!R2164="全年龄"),LOG(游戏总表!I2164,10),"")</f>
        <v>2.9164539485499246</v>
      </c>
      <c r="AD2164" s="24" t="str">
        <f>IF(AND(游戏总表!I2164&gt;0,游戏总表!R2164="非全年龄"),LOG(游戏总表!I2164,10),"")</f>
        <v/>
      </c>
    </row>
    <row r="2165" spans="25:30">
      <c r="Y2165">
        <f>游戏总表!F2165</f>
        <v>38.340000000000003</v>
      </c>
      <c r="Z2165" s="24">
        <f>IF(游戏总表!I2165&gt;0,LOG(游戏总表!I2165,10),"")</f>
        <v>2.6910814921229682</v>
      </c>
      <c r="AA2165" s="24" t="str">
        <f>IF(AND(游戏总表!I2165&gt;0,游戏总表!Q2165="高热度（&gt;198）"),LOG(游戏总表!I2165,10),"")</f>
        <v/>
      </c>
      <c r="AB2165" s="24">
        <f>IF(AND(游戏总表!I2165&gt;0,游戏总表!Q2165="低热度（≤198）"),LOG(游戏总表!I2165,10),"")</f>
        <v>2.6910814921229682</v>
      </c>
      <c r="AC2165" s="24" t="str">
        <f>IF(AND(游戏总表!I2165&gt;0,游戏总表!R2165="全年龄"),LOG(游戏总表!I2165,10),"")</f>
        <v/>
      </c>
      <c r="AD2165" s="24">
        <f>IF(AND(游戏总表!I2165&gt;0,游戏总表!R2165="非全年龄"),LOG(游戏总表!I2165,10),"")</f>
        <v>2.6910814921229682</v>
      </c>
    </row>
    <row r="2166" spans="25:30">
      <c r="Y2166">
        <f>游戏总表!F2166</f>
        <v>38.340000000000003</v>
      </c>
      <c r="Z2166" s="24" t="str">
        <f>IF(游戏总表!I2166&gt;0,LOG(游戏总表!I2166,10),"")</f>
        <v/>
      </c>
      <c r="AA2166" s="24" t="str">
        <f>IF(AND(游戏总表!I2166&gt;0,游戏总表!Q2166="高热度（&gt;198）"),LOG(游戏总表!I2166,10),"")</f>
        <v/>
      </c>
      <c r="AB2166" s="24" t="str">
        <f>IF(AND(游戏总表!I2166&gt;0,游戏总表!Q2166="低热度（≤198）"),LOG(游戏总表!I2166,10),"")</f>
        <v/>
      </c>
      <c r="AC2166" s="24" t="str">
        <f>IF(AND(游戏总表!I2166&gt;0,游戏总表!R2166="全年龄"),LOG(游戏总表!I2166,10),"")</f>
        <v/>
      </c>
      <c r="AD2166" s="24" t="str">
        <f>IF(AND(游戏总表!I2166&gt;0,游戏总表!R2166="非全年龄"),LOG(游戏总表!I2166,10),"")</f>
        <v/>
      </c>
    </row>
    <row r="2167" spans="25:30">
      <c r="Y2167">
        <f>游戏总表!F2167</f>
        <v>38.31</v>
      </c>
      <c r="Z2167" s="24">
        <f>IF(游戏总表!I2167&gt;0,LOG(游戏总表!I2167,10),"")</f>
        <v>2.9444826721501682</v>
      </c>
      <c r="AA2167" s="24" t="str">
        <f>IF(AND(游戏总表!I2167&gt;0,游戏总表!Q2167="高热度（&gt;198）"),LOG(游戏总表!I2167,10),"")</f>
        <v/>
      </c>
      <c r="AB2167" s="24">
        <f>IF(AND(游戏总表!I2167&gt;0,游戏总表!Q2167="低热度（≤198）"),LOG(游戏总表!I2167,10),"")</f>
        <v>2.9444826721501682</v>
      </c>
      <c r="AC2167" s="24" t="str">
        <f>IF(AND(游戏总表!I2167&gt;0,游戏总表!R2167="全年龄"),LOG(游戏总表!I2167,10),"")</f>
        <v/>
      </c>
      <c r="AD2167" s="24">
        <f>IF(AND(游戏总表!I2167&gt;0,游戏总表!R2167="非全年龄"),LOG(游戏总表!I2167,10),"")</f>
        <v>2.9444826721501682</v>
      </c>
    </row>
    <row r="2168" spans="25:30">
      <c r="Y2168">
        <f>游戏总表!F2168</f>
        <v>38.31</v>
      </c>
      <c r="Z2168" s="24">
        <f>IF(游戏总表!I2168&gt;0,LOG(游戏总表!I2168,10),"")</f>
        <v>3.0648322197385736</v>
      </c>
      <c r="AA2168" s="24" t="str">
        <f>IF(AND(游戏总表!I2168&gt;0,游戏总表!Q2168="高热度（&gt;198）"),LOG(游戏总表!I2168,10),"")</f>
        <v/>
      </c>
      <c r="AB2168" s="24">
        <f>IF(AND(游戏总表!I2168&gt;0,游戏总表!Q2168="低热度（≤198）"),LOG(游戏总表!I2168,10),"")</f>
        <v>3.0648322197385736</v>
      </c>
      <c r="AC2168" s="24">
        <f>IF(AND(游戏总表!I2168&gt;0,游戏总表!R2168="全年龄"),LOG(游戏总表!I2168,10),"")</f>
        <v>3.0648322197385736</v>
      </c>
      <c r="AD2168" s="24" t="str">
        <f>IF(AND(游戏总表!I2168&gt;0,游戏总表!R2168="非全年龄"),LOG(游戏总表!I2168,10),"")</f>
        <v/>
      </c>
    </row>
    <row r="2169" spans="25:30">
      <c r="Y2169">
        <f>游戏总表!F2169</f>
        <v>38.28</v>
      </c>
      <c r="Z2169" s="24">
        <f>IF(游戏总表!I2169&gt;0,LOG(游戏总表!I2169,10),"")</f>
        <v>4.1914230666878076</v>
      </c>
      <c r="AA2169" s="24">
        <f>IF(AND(游戏总表!I2169&gt;0,游戏总表!Q2169="高热度（&gt;198）"),LOG(游戏总表!I2169,10),"")</f>
        <v>4.1914230666878076</v>
      </c>
      <c r="AB2169" s="24" t="str">
        <f>IF(AND(游戏总表!I2169&gt;0,游戏总表!Q2169="低热度（≤198）"),LOG(游戏总表!I2169,10),"")</f>
        <v/>
      </c>
      <c r="AC2169" s="24">
        <f>IF(AND(游戏总表!I2169&gt;0,游戏总表!R2169="全年龄"),LOG(游戏总表!I2169,10),"")</f>
        <v>4.1914230666878076</v>
      </c>
      <c r="AD2169" s="24" t="str">
        <f>IF(AND(游戏总表!I2169&gt;0,游戏总表!R2169="非全年龄"),LOG(游戏总表!I2169,10),"")</f>
        <v/>
      </c>
    </row>
    <row r="2170" spans="25:30">
      <c r="Y2170">
        <f>游戏总表!F2170</f>
        <v>38.28</v>
      </c>
      <c r="Z2170" s="24">
        <f>IF(游戏总表!I2170&gt;0,LOG(游戏总表!I2170,10),"")</f>
        <v>3.0595634179012676</v>
      </c>
      <c r="AA2170" s="24" t="str">
        <f>IF(AND(游戏总表!I2170&gt;0,游戏总表!Q2170="高热度（&gt;198）"),LOG(游戏总表!I2170,10),"")</f>
        <v/>
      </c>
      <c r="AB2170" s="24">
        <f>IF(AND(游戏总表!I2170&gt;0,游戏总表!Q2170="低热度（≤198）"),LOG(游戏总表!I2170,10),"")</f>
        <v>3.0595634179012676</v>
      </c>
      <c r="AC2170" s="24">
        <f>IF(AND(游戏总表!I2170&gt;0,游戏总表!R2170="全年龄"),LOG(游戏总表!I2170,10),"")</f>
        <v>3.0595634179012676</v>
      </c>
      <c r="AD2170" s="24" t="str">
        <f>IF(AND(游戏总表!I2170&gt;0,游戏总表!R2170="非全年龄"),LOG(游戏总表!I2170,10),"")</f>
        <v/>
      </c>
    </row>
    <row r="2171" spans="25:30">
      <c r="Y2171">
        <f>游戏总表!F2171</f>
        <v>38.24</v>
      </c>
      <c r="Z2171" s="24">
        <f>IF(游戏总表!I2171&gt;0,LOG(游戏总表!I2171,10),"")</f>
        <v>5.2658574682063621</v>
      </c>
      <c r="AA2171" s="24">
        <f>IF(AND(游戏总表!I2171&gt;0,游戏总表!Q2171="高热度（&gt;198）"),LOG(游戏总表!I2171,10),"")</f>
        <v>5.2658574682063621</v>
      </c>
      <c r="AB2171" s="24" t="str">
        <f>IF(AND(游戏总表!I2171&gt;0,游戏总表!Q2171="低热度（≤198）"),LOG(游戏总表!I2171,10),"")</f>
        <v/>
      </c>
      <c r="AC2171" s="24">
        <f>IF(AND(游戏总表!I2171&gt;0,游戏总表!R2171="全年龄"),LOG(游戏总表!I2171,10),"")</f>
        <v>5.2658574682063621</v>
      </c>
      <c r="AD2171" s="24" t="str">
        <f>IF(AND(游戏总表!I2171&gt;0,游戏总表!R2171="非全年龄"),LOG(游戏总表!I2171,10),"")</f>
        <v/>
      </c>
    </row>
    <row r="2172" spans="25:30">
      <c r="Y2172">
        <f>游戏总表!F2172</f>
        <v>38.24</v>
      </c>
      <c r="Z2172" s="24">
        <f>IF(游戏总表!I2172&gt;0,LOG(游戏总表!I2172,10),"")</f>
        <v>4.0260018173571765</v>
      </c>
      <c r="AA2172" s="24" t="str">
        <f>IF(AND(游戏总表!I2172&gt;0,游戏总表!Q2172="高热度（&gt;198）"),LOG(游戏总表!I2172,10),"")</f>
        <v/>
      </c>
      <c r="AB2172" s="24">
        <f>IF(AND(游戏总表!I2172&gt;0,游戏总表!Q2172="低热度（≤198）"),LOG(游戏总表!I2172,10),"")</f>
        <v>4.0260018173571765</v>
      </c>
      <c r="AC2172" s="24">
        <f>IF(AND(游戏总表!I2172&gt;0,游戏总表!R2172="全年龄"),LOG(游戏总表!I2172,10),"")</f>
        <v>4.0260018173571765</v>
      </c>
      <c r="AD2172" s="24" t="str">
        <f>IF(AND(游戏总表!I2172&gt;0,游戏总表!R2172="非全年龄"),LOG(游戏总表!I2172,10),"")</f>
        <v/>
      </c>
    </row>
    <row r="2173" spans="25:30">
      <c r="Y2173">
        <f>游戏总表!F2173</f>
        <v>38.24</v>
      </c>
      <c r="Z2173" s="24">
        <f>IF(游戏总表!I2173&gt;0,LOG(游戏总表!I2173,10),"")</f>
        <v>1.1760912590556811</v>
      </c>
      <c r="AA2173" s="24" t="str">
        <f>IF(AND(游戏总表!I2173&gt;0,游戏总表!Q2173="高热度（&gt;198）"),LOG(游戏总表!I2173,10),"")</f>
        <v/>
      </c>
      <c r="AB2173" s="24">
        <f>IF(AND(游戏总表!I2173&gt;0,游戏总表!Q2173="低热度（≤198）"),LOG(游戏总表!I2173,10),"")</f>
        <v>1.1760912590556811</v>
      </c>
      <c r="AC2173" s="24">
        <f>IF(AND(游戏总表!I2173&gt;0,游戏总表!R2173="全年龄"),LOG(游戏总表!I2173,10),"")</f>
        <v>1.1760912590556811</v>
      </c>
      <c r="AD2173" s="24" t="str">
        <f>IF(AND(游戏总表!I2173&gt;0,游戏总表!R2173="非全年龄"),LOG(游戏总表!I2173,10),"")</f>
        <v/>
      </c>
    </row>
    <row r="2174" spans="25:30">
      <c r="Y2174">
        <f>游戏总表!F2174</f>
        <v>38.24</v>
      </c>
      <c r="Z2174" s="24">
        <f>IF(游戏总表!I2174&gt;0,LOG(游戏总表!I2174,10),"")</f>
        <v>2.8948696567452523</v>
      </c>
      <c r="AA2174" s="24" t="str">
        <f>IF(AND(游戏总表!I2174&gt;0,游戏总表!Q2174="高热度（&gt;198）"),LOG(游戏总表!I2174,10),"")</f>
        <v/>
      </c>
      <c r="AB2174" s="24">
        <f>IF(AND(游戏总表!I2174&gt;0,游戏总表!Q2174="低热度（≤198）"),LOG(游戏总表!I2174,10),"")</f>
        <v>2.8948696567452523</v>
      </c>
      <c r="AC2174" s="24">
        <f>IF(AND(游戏总表!I2174&gt;0,游戏总表!R2174="全年龄"),LOG(游戏总表!I2174,10),"")</f>
        <v>2.8948696567452523</v>
      </c>
      <c r="AD2174" s="24" t="str">
        <f>IF(AND(游戏总表!I2174&gt;0,游戏总表!R2174="非全年龄"),LOG(游戏总表!I2174,10),"")</f>
        <v/>
      </c>
    </row>
    <row r="2175" spans="25:30">
      <c r="Y2175">
        <f>游戏总表!F2175</f>
        <v>38.24</v>
      </c>
      <c r="Z2175" s="24">
        <f>IF(游戏总表!I2175&gt;0,LOG(游戏总表!I2175,10),"")</f>
        <v>2.9542425094393248</v>
      </c>
      <c r="AA2175" s="24" t="str">
        <f>IF(AND(游戏总表!I2175&gt;0,游戏总表!Q2175="高热度（&gt;198）"),LOG(游戏总表!I2175,10),"")</f>
        <v/>
      </c>
      <c r="AB2175" s="24">
        <f>IF(AND(游戏总表!I2175&gt;0,游戏总表!Q2175="低热度（≤198）"),LOG(游戏总表!I2175,10),"")</f>
        <v>2.9542425094393248</v>
      </c>
      <c r="AC2175" s="24" t="str">
        <f>IF(AND(游戏总表!I2175&gt;0,游戏总表!R2175="全年龄"),LOG(游戏总表!I2175,10),"")</f>
        <v/>
      </c>
      <c r="AD2175" s="24">
        <f>IF(AND(游戏总表!I2175&gt;0,游戏总表!R2175="非全年龄"),LOG(游戏总表!I2175,10),"")</f>
        <v>2.9542425094393248</v>
      </c>
    </row>
    <row r="2176" spans="25:30">
      <c r="Y2176">
        <f>游戏总表!F2176</f>
        <v>38.24</v>
      </c>
      <c r="Z2176" s="24">
        <f>IF(游戏总表!I2176&gt;0,LOG(游戏总表!I2176,10),"")</f>
        <v>2.8202014594856397</v>
      </c>
      <c r="AA2176" s="24" t="str">
        <f>IF(AND(游戏总表!I2176&gt;0,游戏总表!Q2176="高热度（&gt;198）"),LOG(游戏总表!I2176,10),"")</f>
        <v/>
      </c>
      <c r="AB2176" s="24">
        <f>IF(AND(游戏总表!I2176&gt;0,游戏总表!Q2176="低热度（≤198）"),LOG(游戏总表!I2176,10),"")</f>
        <v>2.8202014594856397</v>
      </c>
      <c r="AC2176" s="24">
        <f>IF(AND(游戏总表!I2176&gt;0,游戏总表!R2176="全年龄"),LOG(游戏总表!I2176,10),"")</f>
        <v>2.8202014594856397</v>
      </c>
      <c r="AD2176" s="24" t="str">
        <f>IF(AND(游戏总表!I2176&gt;0,游戏总表!R2176="非全年龄"),LOG(游戏总表!I2176,10),"")</f>
        <v/>
      </c>
    </row>
    <row r="2177" spans="25:30">
      <c r="Y2177">
        <f>游戏总表!F2177</f>
        <v>38.24</v>
      </c>
      <c r="Z2177" s="24" t="str">
        <f>IF(游戏总表!I2177&gt;0,LOG(游戏总表!I2177,10),"")</f>
        <v/>
      </c>
      <c r="AA2177" s="24" t="str">
        <f>IF(AND(游戏总表!I2177&gt;0,游戏总表!Q2177="高热度（&gt;198）"),LOG(游戏总表!I2177,10),"")</f>
        <v/>
      </c>
      <c r="AB2177" s="24" t="str">
        <f>IF(AND(游戏总表!I2177&gt;0,游戏总表!Q2177="低热度（≤198）"),LOG(游戏总表!I2177,10),"")</f>
        <v/>
      </c>
      <c r="AC2177" s="24" t="str">
        <f>IF(AND(游戏总表!I2177&gt;0,游戏总表!R2177="全年龄"),LOG(游戏总表!I2177,10),"")</f>
        <v/>
      </c>
      <c r="AD2177" s="24" t="str">
        <f>IF(AND(游戏总表!I2177&gt;0,游戏总表!R2177="非全年龄"),LOG(游戏总表!I2177,10),"")</f>
        <v/>
      </c>
    </row>
    <row r="2178" spans="25:30">
      <c r="Y2178">
        <f>游戏总表!F2178</f>
        <v>38.24</v>
      </c>
      <c r="Z2178" s="24">
        <f>IF(游戏总表!I2178&gt;0,LOG(游戏总表!I2178,10),"")</f>
        <v>3.4852954387260886</v>
      </c>
      <c r="AA2178" s="24" t="str">
        <f>IF(AND(游戏总表!I2178&gt;0,游戏总表!Q2178="高热度（&gt;198）"),LOG(游戏总表!I2178,10),"")</f>
        <v/>
      </c>
      <c r="AB2178" s="24">
        <f>IF(AND(游戏总表!I2178&gt;0,游戏总表!Q2178="低热度（≤198）"),LOG(游戏总表!I2178,10),"")</f>
        <v>3.4852954387260886</v>
      </c>
      <c r="AC2178" s="24">
        <f>IF(AND(游戏总表!I2178&gt;0,游戏总表!R2178="全年龄"),LOG(游戏总表!I2178,10),"")</f>
        <v>3.4852954387260886</v>
      </c>
      <c r="AD2178" s="24" t="str">
        <f>IF(AND(游戏总表!I2178&gt;0,游戏总表!R2178="非全年龄"),LOG(游戏总表!I2178,10),"")</f>
        <v/>
      </c>
    </row>
    <row r="2179" spans="25:30">
      <c r="Y2179">
        <f>游戏总表!F2179</f>
        <v>38.24</v>
      </c>
      <c r="Z2179" s="24">
        <f>IF(游戏总表!I2179&gt;0,LOG(游戏总表!I2179,10),"")</f>
        <v>4.5014974456141399</v>
      </c>
      <c r="AA2179" s="24">
        <f>IF(AND(游戏总表!I2179&gt;0,游戏总表!Q2179="高热度（&gt;198）"),LOG(游戏总表!I2179,10),"")</f>
        <v>4.5014974456141399</v>
      </c>
      <c r="AB2179" s="24" t="str">
        <f>IF(AND(游戏总表!I2179&gt;0,游戏总表!Q2179="低热度（≤198）"),LOG(游戏总表!I2179,10),"")</f>
        <v/>
      </c>
      <c r="AC2179" s="24">
        <f>IF(AND(游戏总表!I2179&gt;0,游戏总表!R2179="全年龄"),LOG(游戏总表!I2179,10),"")</f>
        <v>4.5014974456141399</v>
      </c>
      <c r="AD2179" s="24" t="str">
        <f>IF(AND(游戏总表!I2179&gt;0,游戏总表!R2179="非全年龄"),LOG(游戏总表!I2179,10),"")</f>
        <v/>
      </c>
    </row>
    <row r="2180" spans="25:30">
      <c r="Y2180">
        <f>游戏总表!F2180</f>
        <v>38.21</v>
      </c>
      <c r="Z2180" s="24">
        <f>IF(游戏总表!I2180&gt;0,LOG(游戏总表!I2180,10),"")</f>
        <v>2.3729120029701067</v>
      </c>
      <c r="AA2180" s="24" t="str">
        <f>IF(AND(游戏总表!I2180&gt;0,游戏总表!Q2180="高热度（&gt;198）"),LOG(游戏总表!I2180,10),"")</f>
        <v/>
      </c>
      <c r="AB2180" s="24">
        <f>IF(AND(游戏总表!I2180&gt;0,游戏总表!Q2180="低热度（≤198）"),LOG(游戏总表!I2180,10),"")</f>
        <v>2.3729120029701067</v>
      </c>
      <c r="AC2180" s="24" t="str">
        <f>IF(AND(游戏总表!I2180&gt;0,游戏总表!R2180="全年龄"),LOG(游戏总表!I2180,10),"")</f>
        <v/>
      </c>
      <c r="AD2180" s="24">
        <f>IF(AND(游戏总表!I2180&gt;0,游戏总表!R2180="非全年龄"),LOG(游戏总表!I2180,10),"")</f>
        <v>2.3729120029701067</v>
      </c>
    </row>
    <row r="2181" spans="25:30">
      <c r="Y2181">
        <f>游戏总表!F2181</f>
        <v>38.11</v>
      </c>
      <c r="Z2181" s="24">
        <f>IF(游戏总表!I2181&gt;0,LOG(游戏总表!I2181,10),"")</f>
        <v>2.5717088318086874</v>
      </c>
      <c r="AA2181" s="24" t="str">
        <f>IF(AND(游戏总表!I2181&gt;0,游戏总表!Q2181="高热度（&gt;198）"),LOG(游戏总表!I2181,10),"")</f>
        <v/>
      </c>
      <c r="AB2181" s="24">
        <f>IF(AND(游戏总表!I2181&gt;0,游戏总表!Q2181="低热度（≤198）"),LOG(游戏总表!I2181,10),"")</f>
        <v>2.5717088318086874</v>
      </c>
      <c r="AC2181" s="24">
        <f>IF(AND(游戏总表!I2181&gt;0,游戏总表!R2181="全年龄"),LOG(游戏总表!I2181,10),"")</f>
        <v>2.5717088318086874</v>
      </c>
      <c r="AD2181" s="24" t="str">
        <f>IF(AND(游戏总表!I2181&gt;0,游戏总表!R2181="非全年龄"),LOG(游戏总表!I2181,10),"")</f>
        <v/>
      </c>
    </row>
    <row r="2182" spans="25:30">
      <c r="Y2182">
        <f>游戏总表!F2182</f>
        <v>38.11</v>
      </c>
      <c r="Z2182" s="24">
        <f>IF(游戏总表!I2182&gt;0,LOG(游戏总表!I2182,10),"")</f>
        <v>3.6340740254874677</v>
      </c>
      <c r="AA2182" s="24" t="str">
        <f>IF(AND(游戏总表!I2182&gt;0,游戏总表!Q2182="高热度（&gt;198）"),LOG(游戏总表!I2182,10),"")</f>
        <v/>
      </c>
      <c r="AB2182" s="24">
        <f>IF(AND(游戏总表!I2182&gt;0,游戏总表!Q2182="低热度（≤198）"),LOG(游戏总表!I2182,10),"")</f>
        <v>3.6340740254874677</v>
      </c>
      <c r="AC2182" s="24">
        <f>IF(AND(游戏总表!I2182&gt;0,游戏总表!R2182="全年龄"),LOG(游戏总表!I2182,10),"")</f>
        <v>3.6340740254874677</v>
      </c>
      <c r="AD2182" s="24" t="str">
        <f>IF(AND(游戏总表!I2182&gt;0,游戏总表!R2182="非全年龄"),LOG(游戏总表!I2182,10),"")</f>
        <v/>
      </c>
    </row>
    <row r="2183" spans="25:30">
      <c r="Y2183">
        <f>游戏总表!F2183</f>
        <v>38.11</v>
      </c>
      <c r="Z2183" s="24">
        <f>IF(游戏总表!I2183&gt;0,LOG(游戏总表!I2183,10),"")</f>
        <v>1.716003343634799</v>
      </c>
      <c r="AA2183" s="24" t="str">
        <f>IF(AND(游戏总表!I2183&gt;0,游戏总表!Q2183="高热度（&gt;198）"),LOG(游戏总表!I2183,10),"")</f>
        <v/>
      </c>
      <c r="AB2183" s="24">
        <f>IF(AND(游戏总表!I2183&gt;0,游戏总表!Q2183="低热度（≤198）"),LOG(游戏总表!I2183,10),"")</f>
        <v>1.716003343634799</v>
      </c>
      <c r="AC2183" s="24">
        <f>IF(AND(游戏总表!I2183&gt;0,游戏总表!R2183="全年龄"),LOG(游戏总表!I2183,10),"")</f>
        <v>1.716003343634799</v>
      </c>
      <c r="AD2183" s="24" t="str">
        <f>IF(AND(游戏总表!I2183&gt;0,游戏总表!R2183="非全年龄"),LOG(游戏总表!I2183,10),"")</f>
        <v/>
      </c>
    </row>
    <row r="2184" spans="25:30">
      <c r="Y2184">
        <f>游戏总表!F2184</f>
        <v>38.049999999999997</v>
      </c>
      <c r="Z2184" s="24">
        <f>IF(游戏总表!I2184&gt;0,LOG(游戏总表!I2184,10),"")</f>
        <v>3.2322335211147335</v>
      </c>
      <c r="AA2184" s="24" t="str">
        <f>IF(AND(游戏总表!I2184&gt;0,游戏总表!Q2184="高热度（&gt;198）"),LOG(游戏总表!I2184,10),"")</f>
        <v/>
      </c>
      <c r="AB2184" s="24">
        <f>IF(AND(游戏总表!I2184&gt;0,游戏总表!Q2184="低热度（≤198）"),LOG(游戏总表!I2184,10),"")</f>
        <v>3.2322335211147335</v>
      </c>
      <c r="AC2184" s="24">
        <f>IF(AND(游戏总表!I2184&gt;0,游戏总表!R2184="全年龄"),LOG(游戏总表!I2184,10),"")</f>
        <v>3.2322335211147335</v>
      </c>
      <c r="AD2184" s="24" t="str">
        <f>IF(AND(游戏总表!I2184&gt;0,游戏总表!R2184="非全年龄"),LOG(游戏总表!I2184,10),"")</f>
        <v/>
      </c>
    </row>
    <row r="2185" spans="25:30">
      <c r="Y2185">
        <f>游戏总表!F2185</f>
        <v>38.049999999999997</v>
      </c>
      <c r="Z2185" s="24">
        <f>IF(游戏总表!I2185&gt;0,LOG(游戏总表!I2185,10),"")</f>
        <v>3.3126004392612591</v>
      </c>
      <c r="AA2185" s="24" t="str">
        <f>IF(AND(游戏总表!I2185&gt;0,游戏总表!Q2185="高热度（&gt;198）"),LOG(游戏总表!I2185,10),"")</f>
        <v/>
      </c>
      <c r="AB2185" s="24">
        <f>IF(AND(游戏总表!I2185&gt;0,游戏总表!Q2185="低热度（≤198）"),LOG(游戏总表!I2185,10),"")</f>
        <v>3.3126004392612591</v>
      </c>
      <c r="AC2185" s="24">
        <f>IF(AND(游戏总表!I2185&gt;0,游戏总表!R2185="全年龄"),LOG(游戏总表!I2185,10),"")</f>
        <v>3.3126004392612591</v>
      </c>
      <c r="AD2185" s="24" t="str">
        <f>IF(AND(游戏总表!I2185&gt;0,游戏总表!R2185="非全年龄"),LOG(游戏总表!I2185,10),"")</f>
        <v/>
      </c>
    </row>
    <row r="2186" spans="25:30">
      <c r="Y2186">
        <f>游戏总表!F2186</f>
        <v>38.049999999999997</v>
      </c>
      <c r="Z2186" s="24">
        <f>IF(游戏总表!I2186&gt;0,LOG(游戏总表!I2186,10),"")</f>
        <v>1.1461280356782377</v>
      </c>
      <c r="AA2186" s="24" t="str">
        <f>IF(AND(游戏总表!I2186&gt;0,游戏总表!Q2186="高热度（&gt;198）"),LOG(游戏总表!I2186,10),"")</f>
        <v/>
      </c>
      <c r="AB2186" s="24">
        <f>IF(AND(游戏总表!I2186&gt;0,游戏总表!Q2186="低热度（≤198）"),LOG(游戏总表!I2186,10),"")</f>
        <v>1.1461280356782377</v>
      </c>
      <c r="AC2186" s="24">
        <f>IF(AND(游戏总表!I2186&gt;0,游戏总表!R2186="全年龄"),LOG(游戏总表!I2186,10),"")</f>
        <v>1.1461280356782377</v>
      </c>
      <c r="AD2186" s="24" t="str">
        <f>IF(AND(游戏总表!I2186&gt;0,游戏总表!R2186="非全年龄"),LOG(游戏总表!I2186,10),"")</f>
        <v/>
      </c>
    </row>
    <row r="2187" spans="25:30">
      <c r="Y2187">
        <f>游戏总表!F2187</f>
        <v>38.01</v>
      </c>
      <c r="Z2187" s="24">
        <f>IF(游戏总表!I2187&gt;0,LOG(游戏总表!I2187,10),"")</f>
        <v>4.0835384512301394</v>
      </c>
      <c r="AA2187" s="24">
        <f>IF(AND(游戏总表!I2187&gt;0,游戏总表!Q2187="高热度（&gt;198）"),LOG(游戏总表!I2187,10),"")</f>
        <v>4.0835384512301394</v>
      </c>
      <c r="AB2187" s="24" t="str">
        <f>IF(AND(游戏总表!I2187&gt;0,游戏总表!Q2187="低热度（≤198）"),LOG(游戏总表!I2187,10),"")</f>
        <v/>
      </c>
      <c r="AC2187" s="24">
        <f>IF(AND(游戏总表!I2187&gt;0,游戏总表!R2187="全年龄"),LOG(游戏总表!I2187,10),"")</f>
        <v>4.0835384512301394</v>
      </c>
      <c r="AD2187" s="24" t="str">
        <f>IF(AND(游戏总表!I2187&gt;0,游戏总表!R2187="非全年龄"),LOG(游戏总表!I2187,10),"")</f>
        <v/>
      </c>
    </row>
    <row r="2188" spans="25:30">
      <c r="Y2188">
        <f>游戏总表!F2188</f>
        <v>38.01</v>
      </c>
      <c r="Z2188" s="24">
        <f>IF(游戏总表!I2188&gt;0,LOG(游戏总表!I2188,10),"")</f>
        <v>4.1446675942311781</v>
      </c>
      <c r="AA2188" s="24">
        <f>IF(AND(游戏总表!I2188&gt;0,游戏总表!Q2188="高热度（&gt;198）"),LOG(游戏总表!I2188,10),"")</f>
        <v>4.1446675942311781</v>
      </c>
      <c r="AB2188" s="24" t="str">
        <f>IF(AND(游戏总表!I2188&gt;0,游戏总表!Q2188="低热度（≤198）"),LOG(游戏总表!I2188,10),"")</f>
        <v/>
      </c>
      <c r="AC2188" s="24">
        <f>IF(AND(游戏总表!I2188&gt;0,游戏总表!R2188="全年龄"),LOG(游戏总表!I2188,10),"")</f>
        <v>4.1446675942311781</v>
      </c>
      <c r="AD2188" s="24" t="str">
        <f>IF(AND(游戏总表!I2188&gt;0,游戏总表!R2188="非全年龄"),LOG(游戏总表!I2188,10),"")</f>
        <v/>
      </c>
    </row>
    <row r="2189" spans="25:30">
      <c r="Y2189">
        <f>游戏总表!F2189</f>
        <v>38.01</v>
      </c>
      <c r="Z2189" s="24">
        <f>IF(游戏总表!I2189&gt;0,LOG(游戏总表!I2189,10),"")</f>
        <v>3.1199154102579909</v>
      </c>
      <c r="AA2189" s="24" t="str">
        <f>IF(AND(游戏总表!I2189&gt;0,游戏总表!Q2189="高热度（&gt;198）"),LOG(游戏总表!I2189,10),"")</f>
        <v/>
      </c>
      <c r="AB2189" s="24">
        <f>IF(AND(游戏总表!I2189&gt;0,游戏总表!Q2189="低热度（≤198）"),LOG(游戏总表!I2189,10),"")</f>
        <v>3.1199154102579909</v>
      </c>
      <c r="AC2189" s="24" t="str">
        <f>IF(AND(游戏总表!I2189&gt;0,游戏总表!R2189="全年龄"),LOG(游戏总表!I2189,10),"")</f>
        <v/>
      </c>
      <c r="AD2189" s="24">
        <f>IF(AND(游戏总表!I2189&gt;0,游戏总表!R2189="非全年龄"),LOG(游戏总表!I2189,10),"")</f>
        <v>3.1199154102579909</v>
      </c>
    </row>
    <row r="2190" spans="25:30">
      <c r="Y2190">
        <f>游戏总表!F2190</f>
        <v>37.979999999999997</v>
      </c>
      <c r="Z2190" s="24">
        <f>IF(游戏总表!I2190&gt;0,LOG(游戏总表!I2190,10),"")</f>
        <v>2.3443922736851102</v>
      </c>
      <c r="AA2190" s="24" t="str">
        <f>IF(AND(游戏总表!I2190&gt;0,游戏总表!Q2190="高热度（&gt;198）"),LOG(游戏总表!I2190,10),"")</f>
        <v/>
      </c>
      <c r="AB2190" s="24">
        <f>IF(AND(游戏总表!I2190&gt;0,游戏总表!Q2190="低热度（≤198）"),LOG(游戏总表!I2190,10),"")</f>
        <v>2.3443922736851102</v>
      </c>
      <c r="AC2190" s="24">
        <f>IF(AND(游戏总表!I2190&gt;0,游戏总表!R2190="全年龄"),LOG(游戏总表!I2190,10),"")</f>
        <v>2.3443922736851102</v>
      </c>
      <c r="AD2190" s="24" t="str">
        <f>IF(AND(游戏总表!I2190&gt;0,游戏总表!R2190="非全年龄"),LOG(游戏总表!I2190,10),"")</f>
        <v/>
      </c>
    </row>
    <row r="2191" spans="25:30">
      <c r="Y2191">
        <f>游戏总表!F2191</f>
        <v>37.979999999999997</v>
      </c>
      <c r="Z2191" s="24">
        <f>IF(游戏总表!I2191&gt;0,LOG(游戏总表!I2191,10),"")</f>
        <v>5.7978911747196573</v>
      </c>
      <c r="AA2191" s="24">
        <f>IF(AND(游戏总表!I2191&gt;0,游戏总表!Q2191="高热度（&gt;198）"),LOG(游戏总表!I2191,10),"")</f>
        <v>5.7978911747196573</v>
      </c>
      <c r="AB2191" s="24" t="str">
        <f>IF(AND(游戏总表!I2191&gt;0,游戏总表!Q2191="低热度（≤198）"),LOG(游戏总表!I2191,10),"")</f>
        <v/>
      </c>
      <c r="AC2191" s="24" t="str">
        <f>IF(AND(游戏总表!I2191&gt;0,游戏总表!R2191="全年龄"),LOG(游戏总表!I2191,10),"")</f>
        <v/>
      </c>
      <c r="AD2191" s="24">
        <f>IF(AND(游戏总表!I2191&gt;0,游戏总表!R2191="非全年龄"),LOG(游戏总表!I2191,10),"")</f>
        <v>5.7978911747196573</v>
      </c>
    </row>
    <row r="2192" spans="25:30">
      <c r="Y2192">
        <f>游戏总表!F2192</f>
        <v>37.979999999999997</v>
      </c>
      <c r="Z2192" s="24">
        <f>IF(游戏总表!I2192&gt;0,LOG(游戏总表!I2192,10),"")</f>
        <v>2.3692158574101425</v>
      </c>
      <c r="AA2192" s="24" t="str">
        <f>IF(AND(游戏总表!I2192&gt;0,游戏总表!Q2192="高热度（&gt;198）"),LOG(游戏总表!I2192,10),"")</f>
        <v/>
      </c>
      <c r="AB2192" s="24">
        <f>IF(AND(游戏总表!I2192&gt;0,游戏总表!Q2192="低热度（≤198）"),LOG(游戏总表!I2192,10),"")</f>
        <v>2.3692158574101425</v>
      </c>
      <c r="AC2192" s="24" t="str">
        <f>IF(AND(游戏总表!I2192&gt;0,游戏总表!R2192="全年龄"),LOG(游戏总表!I2192,10),"")</f>
        <v/>
      </c>
      <c r="AD2192" s="24">
        <f>IF(AND(游戏总表!I2192&gt;0,游戏总表!R2192="非全年龄"),LOG(游戏总表!I2192,10),"")</f>
        <v>2.3692158574101425</v>
      </c>
    </row>
    <row r="2193" spans="25:30">
      <c r="Y2193">
        <f>游戏总表!F2193</f>
        <v>37.979999999999997</v>
      </c>
      <c r="Z2193" s="24">
        <f>IF(游戏总表!I2193&gt;0,LOG(游戏总表!I2193,10),"")</f>
        <v>1.8388490907372552</v>
      </c>
      <c r="AA2193" s="24" t="str">
        <f>IF(AND(游戏总表!I2193&gt;0,游戏总表!Q2193="高热度（&gt;198）"),LOG(游戏总表!I2193,10),"")</f>
        <v/>
      </c>
      <c r="AB2193" s="24">
        <f>IF(AND(游戏总表!I2193&gt;0,游戏总表!Q2193="低热度（≤198）"),LOG(游戏总表!I2193,10),"")</f>
        <v>1.8388490907372552</v>
      </c>
      <c r="AC2193" s="24">
        <f>IF(AND(游戏总表!I2193&gt;0,游戏总表!R2193="全年龄"),LOG(游戏总表!I2193,10),"")</f>
        <v>1.8388490907372552</v>
      </c>
      <c r="AD2193" s="24" t="str">
        <f>IF(AND(游戏总表!I2193&gt;0,游戏总表!R2193="非全年龄"),LOG(游戏总表!I2193,10),"")</f>
        <v/>
      </c>
    </row>
    <row r="2194" spans="25:30">
      <c r="Y2194">
        <f>游戏总表!F2194</f>
        <v>37.950000000000003</v>
      </c>
      <c r="Z2194" s="24">
        <f>IF(游戏总表!I2194&gt;0,LOG(游戏总表!I2194,10),"")</f>
        <v>2.8375884382355108</v>
      </c>
      <c r="AA2194" s="24" t="str">
        <f>IF(AND(游戏总表!I2194&gt;0,游戏总表!Q2194="高热度（&gt;198）"),LOG(游戏总表!I2194,10),"")</f>
        <v/>
      </c>
      <c r="AB2194" s="24">
        <f>IF(AND(游戏总表!I2194&gt;0,游戏总表!Q2194="低热度（≤198）"),LOG(游戏总表!I2194,10),"")</f>
        <v>2.8375884382355108</v>
      </c>
      <c r="AC2194" s="24" t="str">
        <f>IF(AND(游戏总表!I2194&gt;0,游戏总表!R2194="全年龄"),LOG(游戏总表!I2194,10),"")</f>
        <v/>
      </c>
      <c r="AD2194" s="24">
        <f>IF(AND(游戏总表!I2194&gt;0,游戏总表!R2194="非全年龄"),LOG(游戏总表!I2194,10),"")</f>
        <v>2.8375884382355108</v>
      </c>
    </row>
    <row r="2195" spans="25:30">
      <c r="Y2195">
        <f>游戏总表!F2195</f>
        <v>37.909999999999997</v>
      </c>
      <c r="Z2195" s="24">
        <f>IF(游戏总表!I2195&gt;0,LOG(游戏总表!I2195,10),"")</f>
        <v>2.9434945159061026</v>
      </c>
      <c r="AA2195" s="24" t="str">
        <f>IF(AND(游戏总表!I2195&gt;0,游戏总表!Q2195="高热度（&gt;198）"),LOG(游戏总表!I2195,10),"")</f>
        <v/>
      </c>
      <c r="AB2195" s="24">
        <f>IF(AND(游戏总表!I2195&gt;0,游戏总表!Q2195="低热度（≤198）"),LOG(游戏总表!I2195,10),"")</f>
        <v>2.9434945159061026</v>
      </c>
      <c r="AC2195" s="24">
        <f>IF(AND(游戏总表!I2195&gt;0,游戏总表!R2195="全年龄"),LOG(游戏总表!I2195,10),"")</f>
        <v>2.9434945159061026</v>
      </c>
      <c r="AD2195" s="24" t="str">
        <f>IF(AND(游戏总表!I2195&gt;0,游戏总表!R2195="非全年龄"),LOG(游戏总表!I2195,10),"")</f>
        <v/>
      </c>
    </row>
    <row r="2196" spans="25:30">
      <c r="Y2196">
        <f>游戏总表!F2196</f>
        <v>37.880000000000003</v>
      </c>
      <c r="Z2196" s="24">
        <f>IF(游戏总表!I2196&gt;0,LOG(游戏总表!I2196,10),"")</f>
        <v>3.3199384399803082</v>
      </c>
      <c r="AA2196" s="24" t="str">
        <f>IF(AND(游戏总表!I2196&gt;0,游戏总表!Q2196="高热度（&gt;198）"),LOG(游戏总表!I2196,10),"")</f>
        <v/>
      </c>
      <c r="AB2196" s="24">
        <f>IF(AND(游戏总表!I2196&gt;0,游戏总表!Q2196="低热度（≤198）"),LOG(游戏总表!I2196,10),"")</f>
        <v>3.3199384399803082</v>
      </c>
      <c r="AC2196" s="24" t="str">
        <f>IF(AND(游戏总表!I2196&gt;0,游戏总表!R2196="全年龄"),LOG(游戏总表!I2196,10),"")</f>
        <v/>
      </c>
      <c r="AD2196" s="24">
        <f>IF(AND(游戏总表!I2196&gt;0,游戏总表!R2196="非全年龄"),LOG(游戏总表!I2196,10),"")</f>
        <v>3.3199384399803082</v>
      </c>
    </row>
    <row r="2197" spans="25:30">
      <c r="Y2197">
        <f>游戏总表!F2197</f>
        <v>37.880000000000003</v>
      </c>
      <c r="Z2197" s="24">
        <f>IF(游戏总表!I2197&gt;0,LOG(游戏总表!I2197,10),"")</f>
        <v>2.9216864754836016</v>
      </c>
      <c r="AA2197" s="24" t="str">
        <f>IF(AND(游戏总表!I2197&gt;0,游戏总表!Q2197="高热度（&gt;198）"),LOG(游戏总表!I2197,10),"")</f>
        <v/>
      </c>
      <c r="AB2197" s="24">
        <f>IF(AND(游戏总表!I2197&gt;0,游戏总表!Q2197="低热度（≤198）"),LOG(游戏总表!I2197,10),"")</f>
        <v>2.9216864754836016</v>
      </c>
      <c r="AC2197" s="24">
        <f>IF(AND(游戏总表!I2197&gt;0,游戏总表!R2197="全年龄"),LOG(游戏总表!I2197,10),"")</f>
        <v>2.9216864754836016</v>
      </c>
      <c r="AD2197" s="24" t="str">
        <f>IF(AND(游戏总表!I2197&gt;0,游戏总表!R2197="非全年龄"),LOG(游戏总表!I2197,10),"")</f>
        <v/>
      </c>
    </row>
    <row r="2198" spans="25:30">
      <c r="Y2198">
        <f>游戏总表!F2198</f>
        <v>37.85</v>
      </c>
      <c r="Z2198" s="24">
        <f>IF(游戏总表!I2198&gt;0,LOG(游戏总表!I2198,10),"")</f>
        <v>3.551205943747906</v>
      </c>
      <c r="AA2198" s="24" t="str">
        <f>IF(AND(游戏总表!I2198&gt;0,游戏总表!Q2198="高热度（&gt;198）"),LOG(游戏总表!I2198,10),"")</f>
        <v/>
      </c>
      <c r="AB2198" s="24">
        <f>IF(AND(游戏总表!I2198&gt;0,游戏总表!Q2198="低热度（≤198）"),LOG(游戏总表!I2198,10),"")</f>
        <v>3.551205943747906</v>
      </c>
      <c r="AC2198" s="24">
        <f>IF(AND(游戏总表!I2198&gt;0,游戏总表!R2198="全年龄"),LOG(游戏总表!I2198,10),"")</f>
        <v>3.551205943747906</v>
      </c>
      <c r="AD2198" s="24" t="str">
        <f>IF(AND(游戏总表!I2198&gt;0,游戏总表!R2198="非全年龄"),LOG(游戏总表!I2198,10),"")</f>
        <v/>
      </c>
    </row>
    <row r="2199" spans="25:30">
      <c r="Y2199">
        <f>游戏总表!F2199</f>
        <v>37.85</v>
      </c>
      <c r="Z2199" s="24">
        <f>IF(游戏总表!I2199&gt;0,LOG(游戏总表!I2199,10),"")</f>
        <v>2.1303337684950061</v>
      </c>
      <c r="AA2199" s="24" t="str">
        <f>IF(AND(游戏总表!I2199&gt;0,游戏总表!Q2199="高热度（&gt;198）"),LOG(游戏总表!I2199,10),"")</f>
        <v/>
      </c>
      <c r="AB2199" s="24">
        <f>IF(AND(游戏总表!I2199&gt;0,游戏总表!Q2199="低热度（≤198）"),LOG(游戏总表!I2199,10),"")</f>
        <v>2.1303337684950061</v>
      </c>
      <c r="AC2199" s="24" t="str">
        <f>IF(AND(游戏总表!I2199&gt;0,游戏总表!R2199="全年龄"),LOG(游戏总表!I2199,10),"")</f>
        <v/>
      </c>
      <c r="AD2199" s="24">
        <f>IF(AND(游戏总表!I2199&gt;0,游戏总表!R2199="非全年龄"),LOG(游戏总表!I2199,10),"")</f>
        <v>2.1303337684950061</v>
      </c>
    </row>
    <row r="2200" spans="25:30">
      <c r="Y2200">
        <f>游戏总表!F2200</f>
        <v>37.82</v>
      </c>
      <c r="Z2200" s="24">
        <f>IF(游戏总表!I2200&gt;0,LOG(游戏总表!I2200,10),"")</f>
        <v>3.4050046650503689</v>
      </c>
      <c r="AA2200" s="24" t="str">
        <f>IF(AND(游戏总表!I2200&gt;0,游戏总表!Q2200="高热度（&gt;198）"),LOG(游戏总表!I2200,10),"")</f>
        <v/>
      </c>
      <c r="AB2200" s="24">
        <f>IF(AND(游戏总表!I2200&gt;0,游戏总表!Q2200="低热度（≤198）"),LOG(游戏总表!I2200,10),"")</f>
        <v>3.4050046650503689</v>
      </c>
      <c r="AC2200" s="24" t="str">
        <f>IF(AND(游戏总表!I2200&gt;0,游戏总表!R2200="全年龄"),LOG(游戏总表!I2200,10),"")</f>
        <v/>
      </c>
      <c r="AD2200" s="24">
        <f>IF(AND(游戏总表!I2200&gt;0,游戏总表!R2200="非全年龄"),LOG(游戏总表!I2200,10),"")</f>
        <v>3.4050046650503689</v>
      </c>
    </row>
    <row r="2201" spans="25:30">
      <c r="Y2201">
        <f>游戏总表!F2201</f>
        <v>37.78</v>
      </c>
      <c r="Z2201" s="24">
        <f>IF(游戏总表!I2201&gt;0,LOG(游戏总表!I2201,10),"")</f>
        <v>1.1760912590556811</v>
      </c>
      <c r="AA2201" s="24" t="str">
        <f>IF(AND(游戏总表!I2201&gt;0,游戏总表!Q2201="高热度（&gt;198）"),LOG(游戏总表!I2201,10),"")</f>
        <v/>
      </c>
      <c r="AB2201" s="24">
        <f>IF(AND(游戏总表!I2201&gt;0,游戏总表!Q2201="低热度（≤198）"),LOG(游戏总表!I2201,10),"")</f>
        <v>1.1760912590556811</v>
      </c>
      <c r="AC2201" s="24">
        <f>IF(AND(游戏总表!I2201&gt;0,游戏总表!R2201="全年龄"),LOG(游戏总表!I2201,10),"")</f>
        <v>1.1760912590556811</v>
      </c>
      <c r="AD2201" s="24" t="str">
        <f>IF(AND(游戏总表!I2201&gt;0,游戏总表!R2201="非全年龄"),LOG(游戏总表!I2201,10),"")</f>
        <v/>
      </c>
    </row>
    <row r="2202" spans="25:30">
      <c r="Y2202">
        <f>游戏总表!F2202</f>
        <v>37.78</v>
      </c>
      <c r="Z2202" s="24">
        <f>IF(游戏总表!I2202&gt;0,LOG(游戏总表!I2202,10),"")</f>
        <v>2.1303337684950061</v>
      </c>
      <c r="AA2202" s="24" t="str">
        <f>IF(AND(游戏总表!I2202&gt;0,游戏总表!Q2202="高热度（&gt;198）"),LOG(游戏总表!I2202,10),"")</f>
        <v/>
      </c>
      <c r="AB2202" s="24">
        <f>IF(AND(游戏总表!I2202&gt;0,游戏总表!Q2202="低热度（≤198）"),LOG(游戏总表!I2202,10),"")</f>
        <v>2.1303337684950061</v>
      </c>
      <c r="AC2202" s="24">
        <f>IF(AND(游戏总表!I2202&gt;0,游戏总表!R2202="全年龄"),LOG(游戏总表!I2202,10),"")</f>
        <v>2.1303337684950061</v>
      </c>
      <c r="AD2202" s="24" t="str">
        <f>IF(AND(游戏总表!I2202&gt;0,游戏总表!R2202="非全年龄"),LOG(游戏总表!I2202,10),"")</f>
        <v/>
      </c>
    </row>
    <row r="2203" spans="25:30">
      <c r="Y2203">
        <f>游戏总表!F2203</f>
        <v>37.78</v>
      </c>
      <c r="Z2203" s="24">
        <f>IF(游戏总表!I2203&gt;0,LOG(游戏总表!I2203,10),"")</f>
        <v>1.9637878273455551</v>
      </c>
      <c r="AA2203" s="24" t="str">
        <f>IF(AND(游戏总表!I2203&gt;0,游戏总表!Q2203="高热度（&gt;198）"),LOG(游戏总表!I2203,10),"")</f>
        <v/>
      </c>
      <c r="AB2203" s="24">
        <f>IF(AND(游戏总表!I2203&gt;0,游戏总表!Q2203="低热度（≤198）"),LOG(游戏总表!I2203,10),"")</f>
        <v>1.9637878273455551</v>
      </c>
      <c r="AC2203" s="24">
        <f>IF(AND(游戏总表!I2203&gt;0,游戏总表!R2203="全年龄"),LOG(游戏总表!I2203,10),"")</f>
        <v>1.9637878273455551</v>
      </c>
      <c r="AD2203" s="24" t="str">
        <f>IF(AND(游戏总表!I2203&gt;0,游戏总表!R2203="非全年龄"),LOG(游戏总表!I2203,10),"")</f>
        <v/>
      </c>
    </row>
    <row r="2204" spans="25:30">
      <c r="Y2204">
        <f>游戏总表!F2204</f>
        <v>37.75</v>
      </c>
      <c r="Z2204" s="24">
        <f>IF(游戏总表!I2204&gt;0,LOG(游戏总表!I2204,10),"")</f>
        <v>2.869818207979328</v>
      </c>
      <c r="AA2204" s="24" t="str">
        <f>IF(AND(游戏总表!I2204&gt;0,游戏总表!Q2204="高热度（&gt;198）"),LOG(游戏总表!I2204,10),"")</f>
        <v/>
      </c>
      <c r="AB2204" s="24">
        <f>IF(AND(游戏总表!I2204&gt;0,游戏总表!Q2204="低热度（≤198）"),LOG(游戏总表!I2204,10),"")</f>
        <v>2.869818207979328</v>
      </c>
      <c r="AC2204" s="24">
        <f>IF(AND(游戏总表!I2204&gt;0,游戏总表!R2204="全年龄"),LOG(游戏总表!I2204,10),"")</f>
        <v>2.869818207979328</v>
      </c>
      <c r="AD2204" s="24" t="str">
        <f>IF(AND(游戏总表!I2204&gt;0,游戏总表!R2204="非全年龄"),LOG(游戏总表!I2204,10),"")</f>
        <v/>
      </c>
    </row>
    <row r="2205" spans="25:30">
      <c r="Y2205">
        <f>游戏总表!F2205</f>
        <v>37.72</v>
      </c>
      <c r="Z2205" s="24">
        <f>IF(游戏总表!I2205&gt;0,LOG(游戏总表!I2205,10),"")</f>
        <v>3.4227539413013481</v>
      </c>
      <c r="AA2205" s="24" t="str">
        <f>IF(AND(游戏总表!I2205&gt;0,游戏总表!Q2205="高热度（&gt;198）"),LOG(游戏总表!I2205,10),"")</f>
        <v/>
      </c>
      <c r="AB2205" s="24">
        <f>IF(AND(游戏总表!I2205&gt;0,游戏总表!Q2205="低热度（≤198）"),LOG(游戏总表!I2205,10),"")</f>
        <v>3.4227539413013481</v>
      </c>
      <c r="AC2205" s="24">
        <f>IF(AND(游戏总表!I2205&gt;0,游戏总表!R2205="全年龄"),LOG(游戏总表!I2205,10),"")</f>
        <v>3.4227539413013481</v>
      </c>
      <c r="AD2205" s="24" t="str">
        <f>IF(AND(游戏总表!I2205&gt;0,游戏总表!R2205="非全年龄"),LOG(游戏总表!I2205,10),"")</f>
        <v/>
      </c>
    </row>
    <row r="2206" spans="25:30">
      <c r="Y2206">
        <f>游戏总表!F2206</f>
        <v>37.65</v>
      </c>
      <c r="Z2206" s="24">
        <f>IF(游戏总表!I2206&gt;0,LOG(游戏总表!I2206,10),"")</f>
        <v>3.4326486600131063</v>
      </c>
      <c r="AA2206" s="24" t="str">
        <f>IF(AND(游戏总表!I2206&gt;0,游戏总表!Q2206="高热度（&gt;198）"),LOG(游戏总表!I2206,10),"")</f>
        <v/>
      </c>
      <c r="AB2206" s="24">
        <f>IF(AND(游戏总表!I2206&gt;0,游戏总表!Q2206="低热度（≤198）"),LOG(游戏总表!I2206,10),"")</f>
        <v>3.4326486600131063</v>
      </c>
      <c r="AC2206" s="24" t="str">
        <f>IF(AND(游戏总表!I2206&gt;0,游戏总表!R2206="全年龄"),LOG(游戏总表!I2206,10),"")</f>
        <v/>
      </c>
      <c r="AD2206" s="24">
        <f>IF(AND(游戏总表!I2206&gt;0,游戏总表!R2206="非全年龄"),LOG(游戏总表!I2206,10),"")</f>
        <v>3.4326486600131063</v>
      </c>
    </row>
    <row r="2207" spans="25:30">
      <c r="Y2207">
        <f>游戏总表!F2207</f>
        <v>37.65</v>
      </c>
      <c r="Z2207" s="24">
        <f>IF(游戏总表!I2207&gt;0,LOG(游戏总表!I2207,10),"")</f>
        <v>2.9982593384236984</v>
      </c>
      <c r="AA2207" s="24" t="str">
        <f>IF(AND(游戏总表!I2207&gt;0,游戏总表!Q2207="高热度（&gt;198）"),LOG(游戏总表!I2207,10),"")</f>
        <v/>
      </c>
      <c r="AB2207" s="24">
        <f>IF(AND(游戏总表!I2207&gt;0,游戏总表!Q2207="低热度（≤198）"),LOG(游戏总表!I2207,10),"")</f>
        <v>2.9982593384236984</v>
      </c>
      <c r="AC2207" s="24">
        <f>IF(AND(游戏总表!I2207&gt;0,游戏总表!R2207="全年龄"),LOG(游戏总表!I2207,10),"")</f>
        <v>2.9982593384236984</v>
      </c>
      <c r="AD2207" s="24" t="str">
        <f>IF(AND(游戏总表!I2207&gt;0,游戏总表!R2207="非全年龄"),LOG(游戏总表!I2207,10),"")</f>
        <v/>
      </c>
    </row>
    <row r="2208" spans="25:30">
      <c r="Y2208">
        <f>游戏总表!F2208</f>
        <v>37.619999999999997</v>
      </c>
      <c r="Z2208" s="24">
        <f>IF(游戏总表!I2208&gt;0,LOG(游戏总表!I2208,10),"")</f>
        <v>2.9735896234272565</v>
      </c>
      <c r="AA2208" s="24" t="str">
        <f>IF(AND(游戏总表!I2208&gt;0,游戏总表!Q2208="高热度（&gt;198）"),LOG(游戏总表!I2208,10),"")</f>
        <v/>
      </c>
      <c r="AB2208" s="24">
        <f>IF(AND(游戏总表!I2208&gt;0,游戏总表!Q2208="低热度（≤198）"),LOG(游戏总表!I2208,10),"")</f>
        <v>2.9735896234272565</v>
      </c>
      <c r="AC2208" s="24" t="str">
        <f>IF(AND(游戏总表!I2208&gt;0,游戏总表!R2208="全年龄"),LOG(游戏总表!I2208,10),"")</f>
        <v/>
      </c>
      <c r="AD2208" s="24">
        <f>IF(AND(游戏总表!I2208&gt;0,游戏总表!R2208="非全年龄"),LOG(游戏总表!I2208,10),"")</f>
        <v>2.9735896234272565</v>
      </c>
    </row>
    <row r="2209" spans="25:30">
      <c r="Y2209">
        <f>游戏总表!F2209</f>
        <v>37.619999999999997</v>
      </c>
      <c r="Z2209" s="24">
        <f>IF(游戏总表!I2209&gt;0,LOG(游戏总表!I2209,10),"")</f>
        <v>2.7846172926328752</v>
      </c>
      <c r="AA2209" s="24" t="str">
        <f>IF(AND(游戏总表!I2209&gt;0,游戏总表!Q2209="高热度（&gt;198）"),LOG(游戏总表!I2209,10),"")</f>
        <v/>
      </c>
      <c r="AB2209" s="24">
        <f>IF(AND(游戏总表!I2209&gt;0,游戏总表!Q2209="低热度（≤198）"),LOG(游戏总表!I2209,10),"")</f>
        <v>2.7846172926328752</v>
      </c>
      <c r="AC2209" s="24">
        <f>IF(AND(游戏总表!I2209&gt;0,游戏总表!R2209="全年龄"),LOG(游戏总表!I2209,10),"")</f>
        <v>2.7846172926328752</v>
      </c>
      <c r="AD2209" s="24" t="str">
        <f>IF(AND(游戏总表!I2209&gt;0,游戏总表!R2209="非全年龄"),LOG(游戏总表!I2209,10),"")</f>
        <v/>
      </c>
    </row>
    <row r="2210" spans="25:30">
      <c r="Y2210">
        <f>游戏总表!F2210</f>
        <v>37.619999999999997</v>
      </c>
      <c r="Z2210" s="24">
        <f>IF(游戏总表!I2210&gt;0,LOG(游戏总表!I2210,10),"")</f>
        <v>2.3096301674258983</v>
      </c>
      <c r="AA2210" s="24" t="str">
        <f>IF(AND(游戏总表!I2210&gt;0,游戏总表!Q2210="高热度（&gt;198）"),LOG(游戏总表!I2210,10),"")</f>
        <v/>
      </c>
      <c r="AB2210" s="24">
        <f>IF(AND(游戏总表!I2210&gt;0,游戏总表!Q2210="低热度（≤198）"),LOG(游戏总表!I2210,10),"")</f>
        <v>2.3096301674258983</v>
      </c>
      <c r="AC2210" s="24">
        <f>IF(AND(游戏总表!I2210&gt;0,游戏总表!R2210="全年龄"),LOG(游戏总表!I2210,10),"")</f>
        <v>2.3096301674258983</v>
      </c>
      <c r="AD2210" s="24" t="str">
        <f>IF(AND(游戏总表!I2210&gt;0,游戏总表!R2210="非全年龄"),LOG(游戏总表!I2210,10),"")</f>
        <v/>
      </c>
    </row>
    <row r="2211" spans="25:30">
      <c r="Y2211">
        <f>游戏总表!F2211</f>
        <v>37.590000000000003</v>
      </c>
      <c r="Z2211" s="24">
        <f>IF(游戏总表!I2211&gt;0,LOG(游戏总表!I2211,10),"")</f>
        <v>3.696443763138999</v>
      </c>
      <c r="AA2211" s="24">
        <f>IF(AND(游戏总表!I2211&gt;0,游戏总表!Q2211="高热度（&gt;198）"),LOG(游戏总表!I2211,10),"")</f>
        <v>3.696443763138999</v>
      </c>
      <c r="AB2211" s="24" t="str">
        <f>IF(AND(游戏总表!I2211&gt;0,游戏总表!Q2211="低热度（≤198）"),LOG(游戏总表!I2211,10),"")</f>
        <v/>
      </c>
      <c r="AC2211" s="24">
        <f>IF(AND(游戏总表!I2211&gt;0,游戏总表!R2211="全年龄"),LOG(游戏总表!I2211,10),"")</f>
        <v>3.696443763138999</v>
      </c>
      <c r="AD2211" s="24" t="str">
        <f>IF(AND(游戏总表!I2211&gt;0,游戏总表!R2211="非全年龄"),LOG(游戏总表!I2211,10),"")</f>
        <v/>
      </c>
    </row>
    <row r="2212" spans="25:30">
      <c r="Y2212">
        <f>游戏总表!F2212</f>
        <v>37.549999999999997</v>
      </c>
      <c r="Z2212" s="24">
        <f>IF(游戏总表!I2212&gt;0,LOG(游戏总表!I2212,10),"")</f>
        <v>3.5290451707657686</v>
      </c>
      <c r="AA2212" s="24" t="str">
        <f>IF(AND(游戏总表!I2212&gt;0,游戏总表!Q2212="高热度（&gt;198）"),LOG(游戏总表!I2212,10),"")</f>
        <v/>
      </c>
      <c r="AB2212" s="24">
        <f>IF(AND(游戏总表!I2212&gt;0,游戏总表!Q2212="低热度（≤198）"),LOG(游戏总表!I2212,10),"")</f>
        <v>3.5290451707657686</v>
      </c>
      <c r="AC2212" s="24">
        <f>IF(AND(游戏总表!I2212&gt;0,游戏总表!R2212="全年龄"),LOG(游戏总表!I2212,10),"")</f>
        <v>3.5290451707657686</v>
      </c>
      <c r="AD2212" s="24" t="str">
        <f>IF(AND(游戏总表!I2212&gt;0,游戏总表!R2212="非全年龄"),LOG(游戏总表!I2212,10),"")</f>
        <v/>
      </c>
    </row>
    <row r="2213" spans="25:30">
      <c r="Y2213">
        <f>游戏总表!F2213</f>
        <v>37.549999999999997</v>
      </c>
      <c r="Z2213" s="24">
        <f>IF(游戏总表!I2213&gt;0,LOG(游戏总表!I2213,10),"")</f>
        <v>3.7775718046914095</v>
      </c>
      <c r="AA2213" s="24" t="str">
        <f>IF(AND(游戏总表!I2213&gt;0,游戏总表!Q2213="高热度（&gt;198）"),LOG(游戏总表!I2213,10),"")</f>
        <v/>
      </c>
      <c r="AB2213" s="24">
        <f>IF(AND(游戏总表!I2213&gt;0,游戏总表!Q2213="低热度（≤198）"),LOG(游戏总表!I2213,10),"")</f>
        <v>3.7775718046914095</v>
      </c>
      <c r="AC2213" s="24" t="str">
        <f>IF(AND(游戏总表!I2213&gt;0,游戏总表!R2213="全年龄"),LOG(游戏总表!I2213,10),"")</f>
        <v/>
      </c>
      <c r="AD2213" s="24">
        <f>IF(AND(游戏总表!I2213&gt;0,游戏总表!R2213="非全年龄"),LOG(游戏总表!I2213,10),"")</f>
        <v>3.7775718046914095</v>
      </c>
    </row>
    <row r="2214" spans="25:30">
      <c r="Y2214">
        <f>游戏总表!F2214</f>
        <v>37.549999999999997</v>
      </c>
      <c r="Z2214" s="24">
        <f>IF(游戏总表!I2214&gt;0,LOG(游戏总表!I2214,10),"")</f>
        <v>3.2174839442139058</v>
      </c>
      <c r="AA2214" s="24" t="str">
        <f>IF(AND(游戏总表!I2214&gt;0,游戏总表!Q2214="高热度（&gt;198）"),LOG(游戏总表!I2214,10),"")</f>
        <v/>
      </c>
      <c r="AB2214" s="24">
        <f>IF(AND(游戏总表!I2214&gt;0,游戏总表!Q2214="低热度（≤198）"),LOG(游戏总表!I2214,10),"")</f>
        <v>3.2174839442139058</v>
      </c>
      <c r="AC2214" s="24">
        <f>IF(AND(游戏总表!I2214&gt;0,游戏总表!R2214="全年龄"),LOG(游戏总表!I2214,10),"")</f>
        <v>3.2174839442139058</v>
      </c>
      <c r="AD2214" s="24" t="str">
        <f>IF(AND(游戏总表!I2214&gt;0,游戏总表!R2214="非全年龄"),LOG(游戏总表!I2214,10),"")</f>
        <v/>
      </c>
    </row>
    <row r="2215" spans="25:30">
      <c r="Y2215">
        <f>游戏总表!F2215</f>
        <v>37.520000000000003</v>
      </c>
      <c r="Z2215" s="24">
        <f>IF(游戏总表!I2215&gt;0,LOG(游戏总表!I2215,10),"")</f>
        <v>2.8312296938670629</v>
      </c>
      <c r="AA2215" s="24" t="str">
        <f>IF(AND(游戏总表!I2215&gt;0,游戏总表!Q2215="高热度（&gt;198）"),LOG(游戏总表!I2215,10),"")</f>
        <v/>
      </c>
      <c r="AB2215" s="24">
        <f>IF(AND(游戏总表!I2215&gt;0,游戏总表!Q2215="低热度（≤198）"),LOG(游戏总表!I2215,10),"")</f>
        <v>2.8312296938670629</v>
      </c>
      <c r="AC2215" s="24" t="str">
        <f>IF(AND(游戏总表!I2215&gt;0,游戏总表!R2215="全年龄"),LOG(游戏总表!I2215,10),"")</f>
        <v/>
      </c>
      <c r="AD2215" s="24">
        <f>IF(AND(游戏总表!I2215&gt;0,游戏总表!R2215="非全年龄"),LOG(游戏总表!I2215,10),"")</f>
        <v>2.8312296938670629</v>
      </c>
    </row>
    <row r="2216" spans="25:30">
      <c r="Y2216">
        <f>游戏总表!F2216</f>
        <v>37.520000000000003</v>
      </c>
      <c r="Z2216" s="24">
        <f>IF(游戏总表!I2216&gt;0,LOG(游戏总表!I2216,10),"")</f>
        <v>4.3767046719469782</v>
      </c>
      <c r="AA2216" s="24">
        <f>IF(AND(游戏总表!I2216&gt;0,游戏总表!Q2216="高热度（&gt;198）"),LOG(游戏总表!I2216,10),"")</f>
        <v>4.3767046719469782</v>
      </c>
      <c r="AB2216" s="24" t="str">
        <f>IF(AND(游戏总表!I2216&gt;0,游戏总表!Q2216="低热度（≤198）"),LOG(游戏总表!I2216,10),"")</f>
        <v/>
      </c>
      <c r="AC2216" s="24">
        <f>IF(AND(游戏总表!I2216&gt;0,游戏总表!R2216="全年龄"),LOG(游戏总表!I2216,10),"")</f>
        <v>4.3767046719469782</v>
      </c>
      <c r="AD2216" s="24" t="str">
        <f>IF(AND(游戏总表!I2216&gt;0,游戏总表!R2216="非全年龄"),LOG(游戏总表!I2216,10),"")</f>
        <v/>
      </c>
    </row>
    <row r="2217" spans="25:30">
      <c r="Y2217">
        <f>游戏总表!F2217</f>
        <v>37.520000000000003</v>
      </c>
      <c r="Z2217" s="24">
        <f>IF(游戏总表!I2217&gt;0,LOG(游戏总表!I2217,10),"")</f>
        <v>2.53655844257153</v>
      </c>
      <c r="AA2217" s="24" t="str">
        <f>IF(AND(游戏总表!I2217&gt;0,游戏总表!Q2217="高热度（&gt;198）"),LOG(游戏总表!I2217,10),"")</f>
        <v/>
      </c>
      <c r="AB2217" s="24">
        <f>IF(AND(游戏总表!I2217&gt;0,游戏总表!Q2217="低热度（≤198）"),LOG(游戏总表!I2217,10),"")</f>
        <v>2.53655844257153</v>
      </c>
      <c r="AC2217" s="24">
        <f>IF(AND(游戏总表!I2217&gt;0,游戏总表!R2217="全年龄"),LOG(游戏总表!I2217,10),"")</f>
        <v>2.53655844257153</v>
      </c>
      <c r="AD2217" s="24" t="str">
        <f>IF(AND(游戏总表!I2217&gt;0,游戏总表!R2217="非全年龄"),LOG(游戏总表!I2217,10),"")</f>
        <v/>
      </c>
    </row>
    <row r="2218" spans="25:30">
      <c r="Y2218">
        <f>游戏总表!F2218</f>
        <v>37.520000000000003</v>
      </c>
      <c r="Z2218" s="24">
        <f>IF(游戏总表!I2218&gt;0,LOG(游戏总表!I2218,10),"")</f>
        <v>0</v>
      </c>
      <c r="AA2218" s="24" t="str">
        <f>IF(AND(游戏总表!I2218&gt;0,游戏总表!Q2218="高热度（&gt;198）"),LOG(游戏总表!I2218,10),"")</f>
        <v/>
      </c>
      <c r="AB2218" s="24">
        <f>IF(AND(游戏总表!I2218&gt;0,游戏总表!Q2218="低热度（≤198）"),LOG(游戏总表!I2218,10),"")</f>
        <v>0</v>
      </c>
      <c r="AC2218" s="24">
        <f>IF(AND(游戏总表!I2218&gt;0,游戏总表!R2218="全年龄"),LOG(游戏总表!I2218,10),"")</f>
        <v>0</v>
      </c>
      <c r="AD2218" s="24" t="str">
        <f>IF(AND(游戏总表!I2218&gt;0,游戏总表!R2218="非全年龄"),LOG(游戏总表!I2218,10),"")</f>
        <v/>
      </c>
    </row>
    <row r="2219" spans="25:30">
      <c r="Y2219">
        <f>游戏总表!F2219</f>
        <v>37.450000000000003</v>
      </c>
      <c r="Z2219" s="24">
        <f>IF(游戏总表!I2219&gt;0,LOG(游戏总表!I2219,10),"")</f>
        <v>3.2182728535714471</v>
      </c>
      <c r="AA2219" s="24" t="str">
        <f>IF(AND(游戏总表!I2219&gt;0,游戏总表!Q2219="高热度（&gt;198）"),LOG(游戏总表!I2219,10),"")</f>
        <v/>
      </c>
      <c r="AB2219" s="24">
        <f>IF(AND(游戏总表!I2219&gt;0,游戏总表!Q2219="低热度（≤198）"),LOG(游戏总表!I2219,10),"")</f>
        <v>3.2182728535714471</v>
      </c>
      <c r="AC2219" s="24">
        <f>IF(AND(游戏总表!I2219&gt;0,游戏总表!R2219="全年龄"),LOG(游戏总表!I2219,10),"")</f>
        <v>3.2182728535714471</v>
      </c>
      <c r="AD2219" s="24" t="str">
        <f>IF(AND(游戏总表!I2219&gt;0,游戏总表!R2219="非全年龄"),LOG(游戏总表!I2219,10),"")</f>
        <v/>
      </c>
    </row>
    <row r="2220" spans="25:30">
      <c r="Y2220">
        <f>游戏总表!F2220</f>
        <v>37.42</v>
      </c>
      <c r="Z2220" s="24">
        <f>IF(游戏总表!I2220&gt;0,LOG(游戏总表!I2220,10),"")</f>
        <v>3.1218879851036809</v>
      </c>
      <c r="AA2220" s="24" t="str">
        <f>IF(AND(游戏总表!I2220&gt;0,游戏总表!Q2220="高热度（&gt;198）"),LOG(游戏总表!I2220,10),"")</f>
        <v/>
      </c>
      <c r="AB2220" s="24">
        <f>IF(AND(游戏总表!I2220&gt;0,游戏总表!Q2220="低热度（≤198）"),LOG(游戏总表!I2220,10),"")</f>
        <v>3.1218879851036809</v>
      </c>
      <c r="AC2220" s="24">
        <f>IF(AND(游戏总表!I2220&gt;0,游戏总表!R2220="全年龄"),LOG(游戏总表!I2220,10),"")</f>
        <v>3.1218879851036809</v>
      </c>
      <c r="AD2220" s="24" t="str">
        <f>IF(AND(游戏总表!I2220&gt;0,游戏总表!R2220="非全年龄"),LOG(游戏总表!I2220,10),"")</f>
        <v/>
      </c>
    </row>
    <row r="2221" spans="25:30">
      <c r="Y2221">
        <f>游戏总表!F2221</f>
        <v>37.42</v>
      </c>
      <c r="Z2221" s="24">
        <f>IF(游戏总表!I2221&gt;0,LOG(游戏总表!I2221,10),"")</f>
        <v>4.3807176232753173</v>
      </c>
      <c r="AA2221" s="24">
        <f>IF(AND(游戏总表!I2221&gt;0,游戏总表!Q2221="高热度（&gt;198）"),LOG(游戏总表!I2221,10),"")</f>
        <v>4.3807176232753173</v>
      </c>
      <c r="AB2221" s="24" t="str">
        <f>IF(AND(游戏总表!I2221&gt;0,游戏总表!Q2221="低热度（≤198）"),LOG(游戏总表!I2221,10),"")</f>
        <v/>
      </c>
      <c r="AC2221" s="24">
        <f>IF(AND(游戏总表!I2221&gt;0,游戏总表!R2221="全年龄"),LOG(游戏总表!I2221,10),"")</f>
        <v>4.3807176232753173</v>
      </c>
      <c r="AD2221" s="24" t="str">
        <f>IF(AND(游戏总表!I2221&gt;0,游戏总表!R2221="非全年龄"),LOG(游戏总表!I2221,10),"")</f>
        <v/>
      </c>
    </row>
    <row r="2222" spans="25:30">
      <c r="Y2222">
        <f>游戏总表!F2222</f>
        <v>37.42</v>
      </c>
      <c r="Z2222" s="24">
        <f>IF(游戏总表!I2222&gt;0,LOG(游戏总表!I2222,10),"")</f>
        <v>1.1760912590556811</v>
      </c>
      <c r="AA2222" s="24" t="str">
        <f>IF(AND(游戏总表!I2222&gt;0,游戏总表!Q2222="高热度（&gt;198）"),LOG(游戏总表!I2222,10),"")</f>
        <v/>
      </c>
      <c r="AB2222" s="24">
        <f>IF(AND(游戏总表!I2222&gt;0,游戏总表!Q2222="低热度（≤198）"),LOG(游戏总表!I2222,10),"")</f>
        <v>1.1760912590556811</v>
      </c>
      <c r="AC2222" s="24">
        <f>IF(AND(游戏总表!I2222&gt;0,游戏总表!R2222="全年龄"),LOG(游戏总表!I2222,10),"")</f>
        <v>1.1760912590556811</v>
      </c>
      <c r="AD2222" s="24" t="str">
        <f>IF(AND(游戏总表!I2222&gt;0,游戏总表!R2222="非全年龄"),LOG(游戏总表!I2222,10),"")</f>
        <v/>
      </c>
    </row>
    <row r="2223" spans="25:30">
      <c r="Y2223">
        <f>游戏总表!F2223</f>
        <v>37.42</v>
      </c>
      <c r="Z2223" s="24">
        <f>IF(游戏总表!I2223&gt;0,LOG(游戏总表!I2223,10),"")</f>
        <v>3.4779889762508889</v>
      </c>
      <c r="AA2223" s="24" t="str">
        <f>IF(AND(游戏总表!I2223&gt;0,游戏总表!Q2223="高热度（&gt;198）"),LOG(游戏总表!I2223,10),"")</f>
        <v/>
      </c>
      <c r="AB2223" s="24">
        <f>IF(AND(游戏总表!I2223&gt;0,游戏总表!Q2223="低热度（≤198）"),LOG(游戏总表!I2223,10),"")</f>
        <v>3.4779889762508889</v>
      </c>
      <c r="AC2223" s="24">
        <f>IF(AND(游戏总表!I2223&gt;0,游戏总表!R2223="全年龄"),LOG(游戏总表!I2223,10),"")</f>
        <v>3.4779889762508889</v>
      </c>
      <c r="AD2223" s="24" t="str">
        <f>IF(AND(游戏总表!I2223&gt;0,游戏总表!R2223="非全年龄"),LOG(游戏总表!I2223,10),"")</f>
        <v/>
      </c>
    </row>
    <row r="2224" spans="25:30">
      <c r="Y2224">
        <f>游戏总表!F2224</f>
        <v>37.42</v>
      </c>
      <c r="Z2224" s="24">
        <f>IF(游戏总表!I2224&gt;0,LOG(游戏总表!I2224,10),"")</f>
        <v>3.1592663310934941</v>
      </c>
      <c r="AA2224" s="24" t="str">
        <f>IF(AND(游戏总表!I2224&gt;0,游戏总表!Q2224="高热度（&gt;198）"),LOG(游戏总表!I2224,10),"")</f>
        <v/>
      </c>
      <c r="AB2224" s="24">
        <f>IF(AND(游戏总表!I2224&gt;0,游戏总表!Q2224="低热度（≤198）"),LOG(游戏总表!I2224,10),"")</f>
        <v>3.1592663310934941</v>
      </c>
      <c r="AC2224" s="24" t="str">
        <f>IF(AND(游戏总表!I2224&gt;0,游戏总表!R2224="全年龄"),LOG(游戏总表!I2224,10),"")</f>
        <v/>
      </c>
      <c r="AD2224" s="24">
        <f>IF(AND(游戏总表!I2224&gt;0,游戏总表!R2224="非全年龄"),LOG(游戏总表!I2224,10),"")</f>
        <v>3.1592663310934941</v>
      </c>
    </row>
    <row r="2225" spans="25:30">
      <c r="Y2225">
        <f>游戏总表!F2225</f>
        <v>37.42</v>
      </c>
      <c r="Z2225" s="24">
        <f>IF(游戏总表!I2225&gt;0,LOG(游戏总表!I2225,10),"")</f>
        <v>3.5098742850047189</v>
      </c>
      <c r="AA2225" s="24">
        <f>IF(AND(游戏总表!I2225&gt;0,游戏总表!Q2225="高热度（&gt;198）"),LOG(游戏总表!I2225,10),"")</f>
        <v>3.5098742850047189</v>
      </c>
      <c r="AB2225" s="24" t="str">
        <f>IF(AND(游戏总表!I2225&gt;0,游戏总表!Q2225="低热度（≤198）"),LOG(游戏总表!I2225,10),"")</f>
        <v/>
      </c>
      <c r="AC2225" s="24">
        <f>IF(AND(游戏总表!I2225&gt;0,游戏总表!R2225="全年龄"),LOG(游戏总表!I2225,10),"")</f>
        <v>3.5098742850047189</v>
      </c>
      <c r="AD2225" s="24" t="str">
        <f>IF(AND(游戏总表!I2225&gt;0,游戏总表!R2225="非全年龄"),LOG(游戏总表!I2225,10),"")</f>
        <v/>
      </c>
    </row>
    <row r="2226" spans="25:30">
      <c r="Y2226">
        <f>游戏总表!F2226</f>
        <v>37.39</v>
      </c>
      <c r="Z2226" s="24">
        <f>IF(游戏总表!I2226&gt;0,LOG(游戏总表!I2226,10),"")</f>
        <v>3.2005769267548478</v>
      </c>
      <c r="AA2226" s="24" t="str">
        <f>IF(AND(游戏总表!I2226&gt;0,游戏总表!Q2226="高热度（&gt;198）"),LOG(游戏总表!I2226,10),"")</f>
        <v/>
      </c>
      <c r="AB2226" s="24">
        <f>IF(AND(游戏总表!I2226&gt;0,游戏总表!Q2226="低热度（≤198）"),LOG(游戏总表!I2226,10),"")</f>
        <v>3.2005769267548478</v>
      </c>
      <c r="AC2226" s="24">
        <f>IF(AND(游戏总表!I2226&gt;0,游戏总表!R2226="全年龄"),LOG(游戏总表!I2226,10),"")</f>
        <v>3.2005769267548478</v>
      </c>
      <c r="AD2226" s="24" t="str">
        <f>IF(AND(游戏总表!I2226&gt;0,游戏总表!R2226="非全年龄"),LOG(游戏总表!I2226,10),"")</f>
        <v/>
      </c>
    </row>
    <row r="2227" spans="25:30">
      <c r="Y2227">
        <f>游戏总表!F2227</f>
        <v>37.39</v>
      </c>
      <c r="Z2227" s="24">
        <f>IF(游戏总表!I2227&gt;0,LOG(游戏总表!I2227,10),"")</f>
        <v>2.4502491083193609</v>
      </c>
      <c r="AA2227" s="24" t="str">
        <f>IF(AND(游戏总表!I2227&gt;0,游戏总表!Q2227="高热度（&gt;198）"),LOG(游戏总表!I2227,10),"")</f>
        <v/>
      </c>
      <c r="AB2227" s="24">
        <f>IF(AND(游戏总表!I2227&gt;0,游戏总表!Q2227="低热度（≤198）"),LOG(游戏总表!I2227,10),"")</f>
        <v>2.4502491083193609</v>
      </c>
      <c r="AC2227" s="24" t="str">
        <f>IF(AND(游戏总表!I2227&gt;0,游戏总表!R2227="全年龄"),LOG(游戏总表!I2227,10),"")</f>
        <v/>
      </c>
      <c r="AD2227" s="24">
        <f>IF(AND(游戏总表!I2227&gt;0,游戏总表!R2227="非全年龄"),LOG(游戏总表!I2227,10),"")</f>
        <v>2.4502491083193609</v>
      </c>
    </row>
    <row r="2228" spans="25:30">
      <c r="Y2228">
        <f>游戏总表!F2228</f>
        <v>37.39</v>
      </c>
      <c r="Z2228" s="24" t="str">
        <f>IF(游戏总表!I2228&gt;0,LOG(游戏总表!I2228,10),"")</f>
        <v/>
      </c>
      <c r="AA2228" s="24" t="str">
        <f>IF(AND(游戏总表!I2228&gt;0,游戏总表!Q2228="高热度（&gt;198）"),LOG(游戏总表!I2228,10),"")</f>
        <v/>
      </c>
      <c r="AB2228" s="24" t="str">
        <f>IF(AND(游戏总表!I2228&gt;0,游戏总表!Q2228="低热度（≤198）"),LOG(游戏总表!I2228,10),"")</f>
        <v/>
      </c>
      <c r="AC2228" s="24" t="str">
        <f>IF(AND(游戏总表!I2228&gt;0,游戏总表!R2228="全年龄"),LOG(游戏总表!I2228,10),"")</f>
        <v/>
      </c>
      <c r="AD2228" s="24" t="str">
        <f>IF(AND(游戏总表!I2228&gt;0,游戏总表!R2228="非全年龄"),LOG(游戏总表!I2228,10),"")</f>
        <v/>
      </c>
    </row>
    <row r="2229" spans="25:30">
      <c r="Y2229">
        <f>游戏总表!F2229</f>
        <v>37.36</v>
      </c>
      <c r="Z2229" s="24">
        <f>IF(游戏总表!I2229&gt;0,LOG(游戏总表!I2229,10),"")</f>
        <v>4.1760333492640216</v>
      </c>
      <c r="AA2229" s="24">
        <f>IF(AND(游戏总表!I2229&gt;0,游戏总表!Q2229="高热度（&gt;198）"),LOG(游戏总表!I2229,10),"")</f>
        <v>4.1760333492640216</v>
      </c>
      <c r="AB2229" s="24" t="str">
        <f>IF(AND(游戏总表!I2229&gt;0,游戏总表!Q2229="低热度（≤198）"),LOG(游戏总表!I2229,10),"")</f>
        <v/>
      </c>
      <c r="AC2229" s="24">
        <f>IF(AND(游戏总表!I2229&gt;0,游戏总表!R2229="全年龄"),LOG(游戏总表!I2229,10),"")</f>
        <v>4.1760333492640216</v>
      </c>
      <c r="AD2229" s="24" t="str">
        <f>IF(AND(游戏总表!I2229&gt;0,游戏总表!R2229="非全年龄"),LOG(游戏总表!I2229,10),"")</f>
        <v/>
      </c>
    </row>
    <row r="2230" spans="25:30">
      <c r="Y2230">
        <f>游戏总表!F2230</f>
        <v>37.36</v>
      </c>
      <c r="Z2230" s="24">
        <f>IF(游戏总表!I2230&gt;0,LOG(游戏总表!I2230,10),"")</f>
        <v>0</v>
      </c>
      <c r="AA2230" s="24" t="str">
        <f>IF(AND(游戏总表!I2230&gt;0,游戏总表!Q2230="高热度（&gt;198）"),LOG(游戏总表!I2230,10),"")</f>
        <v/>
      </c>
      <c r="AB2230" s="24">
        <f>IF(AND(游戏总表!I2230&gt;0,游戏总表!Q2230="低热度（≤198）"),LOG(游戏总表!I2230,10),"")</f>
        <v>0</v>
      </c>
      <c r="AC2230" s="24">
        <f>IF(AND(游戏总表!I2230&gt;0,游戏总表!R2230="全年龄"),LOG(游戏总表!I2230,10),"")</f>
        <v>0</v>
      </c>
      <c r="AD2230" s="24" t="str">
        <f>IF(AND(游戏总表!I2230&gt;0,游戏总表!R2230="非全年龄"),LOG(游戏总表!I2230,10),"")</f>
        <v/>
      </c>
    </row>
    <row r="2231" spans="25:30">
      <c r="Y2231">
        <f>游戏总表!F2231</f>
        <v>37.36</v>
      </c>
      <c r="Z2231" s="24">
        <f>IF(游戏总表!I2231&gt;0,LOG(游戏总表!I2231,10),"")</f>
        <v>2.8904210188009141</v>
      </c>
      <c r="AA2231" s="24" t="str">
        <f>IF(AND(游戏总表!I2231&gt;0,游戏总表!Q2231="高热度（&gt;198）"),LOG(游戏总表!I2231,10),"")</f>
        <v/>
      </c>
      <c r="AB2231" s="24">
        <f>IF(AND(游戏总表!I2231&gt;0,游戏总表!Q2231="低热度（≤198）"),LOG(游戏总表!I2231,10),"")</f>
        <v>2.8904210188009141</v>
      </c>
      <c r="AC2231" s="24" t="str">
        <f>IF(AND(游戏总表!I2231&gt;0,游戏总表!R2231="全年龄"),LOG(游戏总表!I2231,10),"")</f>
        <v/>
      </c>
      <c r="AD2231" s="24">
        <f>IF(AND(游戏总表!I2231&gt;0,游戏总表!R2231="非全年龄"),LOG(游戏总表!I2231,10),"")</f>
        <v>2.8904210188009141</v>
      </c>
    </row>
    <row r="2232" spans="25:30">
      <c r="Y2232">
        <f>游戏总表!F2232</f>
        <v>37.36</v>
      </c>
      <c r="Z2232" s="24">
        <f>IF(游戏总表!I2232&gt;0,LOG(游戏总表!I2232,10),"")</f>
        <v>0</v>
      </c>
      <c r="AA2232" s="24" t="str">
        <f>IF(AND(游戏总表!I2232&gt;0,游戏总表!Q2232="高热度（&gt;198）"),LOG(游戏总表!I2232,10),"")</f>
        <v/>
      </c>
      <c r="AB2232" s="24">
        <f>IF(AND(游戏总表!I2232&gt;0,游戏总表!Q2232="低热度（≤198）"),LOG(游戏总表!I2232,10),"")</f>
        <v>0</v>
      </c>
      <c r="AC2232" s="24">
        <f>IF(AND(游戏总表!I2232&gt;0,游戏总表!R2232="全年龄"),LOG(游戏总表!I2232,10),"")</f>
        <v>0</v>
      </c>
      <c r="AD2232" s="24" t="str">
        <f>IF(AND(游戏总表!I2232&gt;0,游戏总表!R2232="非全年龄"),LOG(游戏总表!I2232,10),"")</f>
        <v/>
      </c>
    </row>
    <row r="2233" spans="25:30">
      <c r="Y2233">
        <f>游戏总表!F2233</f>
        <v>37.32</v>
      </c>
      <c r="Z2233" s="24">
        <f>IF(游戏总表!I2233&gt;0,LOG(游戏总表!I2233,10),"")</f>
        <v>2.4048337166199381</v>
      </c>
      <c r="AA2233" s="24" t="str">
        <f>IF(AND(游戏总表!I2233&gt;0,游戏总表!Q2233="高热度（&gt;198）"),LOG(游戏总表!I2233,10),"")</f>
        <v/>
      </c>
      <c r="AB2233" s="24">
        <f>IF(AND(游戏总表!I2233&gt;0,游戏总表!Q2233="低热度（≤198）"),LOG(游戏总表!I2233,10),"")</f>
        <v>2.4048337166199381</v>
      </c>
      <c r="AC2233" s="24" t="str">
        <f>IF(AND(游戏总表!I2233&gt;0,游戏总表!R2233="全年龄"),LOG(游戏总表!I2233,10),"")</f>
        <v/>
      </c>
      <c r="AD2233" s="24">
        <f>IF(AND(游戏总表!I2233&gt;0,游戏总表!R2233="非全年龄"),LOG(游戏总表!I2233,10),"")</f>
        <v>2.4048337166199381</v>
      </c>
    </row>
    <row r="2234" spans="25:30">
      <c r="Y2234">
        <f>游戏总表!F2234</f>
        <v>37.32</v>
      </c>
      <c r="Z2234" s="24">
        <f>IF(游戏总表!I2234&gt;0,LOG(游戏总表!I2234,10),"")</f>
        <v>2.8790958795000723</v>
      </c>
      <c r="AA2234" s="24" t="str">
        <f>IF(AND(游戏总表!I2234&gt;0,游戏总表!Q2234="高热度（&gt;198）"),LOG(游戏总表!I2234,10),"")</f>
        <v/>
      </c>
      <c r="AB2234" s="24">
        <f>IF(AND(游戏总表!I2234&gt;0,游戏总表!Q2234="低热度（≤198）"),LOG(游戏总表!I2234,10),"")</f>
        <v>2.8790958795000723</v>
      </c>
      <c r="AC2234" s="24">
        <f>IF(AND(游戏总表!I2234&gt;0,游戏总表!R2234="全年龄"),LOG(游戏总表!I2234,10),"")</f>
        <v>2.8790958795000723</v>
      </c>
      <c r="AD2234" s="24" t="str">
        <f>IF(AND(游戏总表!I2234&gt;0,游戏总表!R2234="非全年龄"),LOG(游戏总表!I2234,10),"")</f>
        <v/>
      </c>
    </row>
    <row r="2235" spans="25:30">
      <c r="Y2235">
        <f>游戏总表!F2235</f>
        <v>37.32</v>
      </c>
      <c r="Z2235" s="24">
        <f>IF(游戏总表!I2235&gt;0,LOG(游戏总表!I2235,10),"")</f>
        <v>3.3998467127129222</v>
      </c>
      <c r="AA2235" s="24" t="str">
        <f>IF(AND(游戏总表!I2235&gt;0,游戏总表!Q2235="高热度（&gt;198）"),LOG(游戏总表!I2235,10),"")</f>
        <v/>
      </c>
      <c r="AB2235" s="24">
        <f>IF(AND(游戏总表!I2235&gt;0,游戏总表!Q2235="低热度（≤198）"),LOG(游戏总表!I2235,10),"")</f>
        <v>3.3998467127129222</v>
      </c>
      <c r="AC2235" s="24">
        <f>IF(AND(游戏总表!I2235&gt;0,游戏总表!R2235="全年龄"),LOG(游戏总表!I2235,10),"")</f>
        <v>3.3998467127129222</v>
      </c>
      <c r="AD2235" s="24" t="str">
        <f>IF(AND(游戏总表!I2235&gt;0,游戏总表!R2235="非全年龄"),LOG(游戏总表!I2235,10),"")</f>
        <v/>
      </c>
    </row>
    <row r="2236" spans="25:30">
      <c r="Y2236">
        <f>游戏总表!F2236</f>
        <v>37.32</v>
      </c>
      <c r="Z2236" s="24">
        <f>IF(游戏总表!I2236&gt;0,LOG(游戏总表!I2236,10),"")</f>
        <v>2.7143297597452327</v>
      </c>
      <c r="AA2236" s="24" t="str">
        <f>IF(AND(游戏总表!I2236&gt;0,游戏总表!Q2236="高热度（&gt;198）"),LOG(游戏总表!I2236,10),"")</f>
        <v/>
      </c>
      <c r="AB2236" s="24">
        <f>IF(AND(游戏总表!I2236&gt;0,游戏总表!Q2236="低热度（≤198）"),LOG(游戏总表!I2236,10),"")</f>
        <v>2.7143297597452327</v>
      </c>
      <c r="AC2236" s="24" t="str">
        <f>IF(AND(游戏总表!I2236&gt;0,游戏总表!R2236="全年龄"),LOG(游戏总表!I2236,10),"")</f>
        <v/>
      </c>
      <c r="AD2236" s="24">
        <f>IF(AND(游戏总表!I2236&gt;0,游戏总表!R2236="非全年龄"),LOG(游戏总表!I2236,10),"")</f>
        <v>2.7143297597452327</v>
      </c>
    </row>
    <row r="2237" spans="25:30">
      <c r="Y2237">
        <f>游戏总表!F2237</f>
        <v>37.29</v>
      </c>
      <c r="Z2237" s="24" t="str">
        <f>IF(游戏总表!I2237&gt;0,LOG(游戏总表!I2237,10),"")</f>
        <v/>
      </c>
      <c r="AA2237" s="24" t="str">
        <f>IF(AND(游戏总表!I2237&gt;0,游戏总表!Q2237="高热度（&gt;198）"),LOG(游戏总表!I2237,10),"")</f>
        <v/>
      </c>
      <c r="AB2237" s="24" t="str">
        <f>IF(AND(游戏总表!I2237&gt;0,游戏总表!Q2237="低热度（≤198）"),LOG(游戏总表!I2237,10),"")</f>
        <v/>
      </c>
      <c r="AC2237" s="24" t="str">
        <f>IF(AND(游戏总表!I2237&gt;0,游戏总表!R2237="全年龄"),LOG(游戏总表!I2237,10),"")</f>
        <v/>
      </c>
      <c r="AD2237" s="24" t="str">
        <f>IF(AND(游戏总表!I2237&gt;0,游戏总表!R2237="非全年龄"),LOG(游戏总表!I2237,10),"")</f>
        <v/>
      </c>
    </row>
    <row r="2238" spans="25:30">
      <c r="Y2238">
        <f>游戏总表!F2238</f>
        <v>37.29</v>
      </c>
      <c r="Z2238" s="24">
        <f>IF(游戏总表!I2238&gt;0,LOG(游戏总表!I2238,10),"")</f>
        <v>3.3308194664958366</v>
      </c>
      <c r="AA2238" s="24" t="str">
        <f>IF(AND(游戏总表!I2238&gt;0,游戏总表!Q2238="高热度（&gt;198）"),LOG(游戏总表!I2238,10),"")</f>
        <v/>
      </c>
      <c r="AB2238" s="24">
        <f>IF(AND(游戏总表!I2238&gt;0,游戏总表!Q2238="低热度（≤198）"),LOG(游戏总表!I2238,10),"")</f>
        <v>3.3308194664958366</v>
      </c>
      <c r="AC2238" s="24">
        <f>IF(AND(游戏总表!I2238&gt;0,游戏总表!R2238="全年龄"),LOG(游戏总表!I2238,10),"")</f>
        <v>3.3308194664958366</v>
      </c>
      <c r="AD2238" s="24" t="str">
        <f>IF(AND(游戏总表!I2238&gt;0,游戏总表!R2238="非全年龄"),LOG(游戏总表!I2238,10),"")</f>
        <v/>
      </c>
    </row>
    <row r="2239" spans="25:30">
      <c r="Y2239">
        <f>游戏总表!F2239</f>
        <v>37.29</v>
      </c>
      <c r="Z2239" s="24">
        <f>IF(游戏总表!I2239&gt;0,LOG(游戏总表!I2239,10),"")</f>
        <v>0</v>
      </c>
      <c r="AA2239" s="24" t="str">
        <f>IF(AND(游戏总表!I2239&gt;0,游戏总表!Q2239="高热度（&gt;198）"),LOG(游戏总表!I2239,10),"")</f>
        <v/>
      </c>
      <c r="AB2239" s="24">
        <f>IF(AND(游戏总表!I2239&gt;0,游戏总表!Q2239="低热度（≤198）"),LOG(游戏总表!I2239,10),"")</f>
        <v>0</v>
      </c>
      <c r="AC2239" s="24" t="str">
        <f>IF(AND(游戏总表!I2239&gt;0,游戏总表!R2239="全年龄"),LOG(游戏总表!I2239,10),"")</f>
        <v/>
      </c>
      <c r="AD2239" s="24">
        <f>IF(AND(游戏总表!I2239&gt;0,游戏总表!R2239="非全年龄"),LOG(游戏总表!I2239,10),"")</f>
        <v>0</v>
      </c>
    </row>
    <row r="2240" spans="25:30">
      <c r="Y2240">
        <f>游戏总表!F2240</f>
        <v>37.22</v>
      </c>
      <c r="Z2240" s="24">
        <f>IF(游戏总表!I2240&gt;0,LOG(游戏总表!I2240,10),"")</f>
        <v>3.4178037226398805</v>
      </c>
      <c r="AA2240" s="24" t="str">
        <f>IF(AND(游戏总表!I2240&gt;0,游戏总表!Q2240="高热度（&gt;198）"),LOG(游戏总表!I2240,10),"")</f>
        <v/>
      </c>
      <c r="AB2240" s="24">
        <f>IF(AND(游戏总表!I2240&gt;0,游戏总表!Q2240="低热度（≤198）"),LOG(游戏总表!I2240,10),"")</f>
        <v>3.4178037226398805</v>
      </c>
      <c r="AC2240" s="24" t="str">
        <f>IF(AND(游戏总表!I2240&gt;0,游戏总表!R2240="全年龄"),LOG(游戏总表!I2240,10),"")</f>
        <v/>
      </c>
      <c r="AD2240" s="24">
        <f>IF(AND(游戏总表!I2240&gt;0,游戏总表!R2240="非全年龄"),LOG(游戏总表!I2240,10),"")</f>
        <v>3.4178037226398805</v>
      </c>
    </row>
    <row r="2241" spans="25:30">
      <c r="Y2241">
        <f>游戏总表!F2241</f>
        <v>37.19</v>
      </c>
      <c r="Z2241" s="24">
        <f>IF(游戏总表!I2241&gt;0,LOG(游戏总表!I2241,10),"")</f>
        <v>3.8251014115980024</v>
      </c>
      <c r="AA2241" s="24" t="str">
        <f>IF(AND(游戏总表!I2241&gt;0,游戏总表!Q2241="高热度（&gt;198）"),LOG(游戏总表!I2241,10),"")</f>
        <v/>
      </c>
      <c r="AB2241" s="24">
        <f>IF(AND(游戏总表!I2241&gt;0,游戏总表!Q2241="低热度（≤198）"),LOG(游戏总表!I2241,10),"")</f>
        <v>3.8251014115980024</v>
      </c>
      <c r="AC2241" s="24" t="str">
        <f>IF(AND(游戏总表!I2241&gt;0,游戏总表!R2241="全年龄"),LOG(游戏总表!I2241,10),"")</f>
        <v/>
      </c>
      <c r="AD2241" s="24">
        <f>IF(AND(游戏总表!I2241&gt;0,游戏总表!R2241="非全年龄"),LOG(游戏总表!I2241,10),"")</f>
        <v>3.8251014115980024</v>
      </c>
    </row>
    <row r="2242" spans="25:30">
      <c r="Y2242">
        <f>游戏总表!F2242</f>
        <v>37.19</v>
      </c>
      <c r="Z2242" s="24" t="str">
        <f>IF(游戏总表!I2242&gt;0,LOG(游戏总表!I2242,10),"")</f>
        <v/>
      </c>
      <c r="AA2242" s="24" t="str">
        <f>IF(AND(游戏总表!I2242&gt;0,游戏总表!Q2242="高热度（&gt;198）"),LOG(游戏总表!I2242,10),"")</f>
        <v/>
      </c>
      <c r="AB2242" s="24" t="str">
        <f>IF(AND(游戏总表!I2242&gt;0,游戏总表!Q2242="低热度（≤198）"),LOG(游戏总表!I2242,10),"")</f>
        <v/>
      </c>
      <c r="AC2242" s="24" t="str">
        <f>IF(AND(游戏总表!I2242&gt;0,游戏总表!R2242="全年龄"),LOG(游戏总表!I2242,10),"")</f>
        <v/>
      </c>
      <c r="AD2242" s="24" t="str">
        <f>IF(AND(游戏总表!I2242&gt;0,游戏总表!R2242="非全年龄"),LOG(游戏总表!I2242,10),"")</f>
        <v/>
      </c>
    </row>
    <row r="2243" spans="25:30">
      <c r="Y2243">
        <f>游戏总表!F2243</f>
        <v>37.159999999999997</v>
      </c>
      <c r="Z2243" s="24">
        <f>IF(游戏总表!I2243&gt;0,LOG(游戏总表!I2243,10),"")</f>
        <v>3.1373541113707324</v>
      </c>
      <c r="AA2243" s="24" t="str">
        <f>IF(AND(游戏总表!I2243&gt;0,游戏总表!Q2243="高热度（&gt;198）"),LOG(游戏总表!I2243,10),"")</f>
        <v/>
      </c>
      <c r="AB2243" s="24">
        <f>IF(AND(游戏总表!I2243&gt;0,游戏总表!Q2243="低热度（≤198）"),LOG(游戏总表!I2243,10),"")</f>
        <v>3.1373541113707324</v>
      </c>
      <c r="AC2243" s="24" t="str">
        <f>IF(AND(游戏总表!I2243&gt;0,游戏总表!R2243="全年龄"),LOG(游戏总表!I2243,10),"")</f>
        <v/>
      </c>
      <c r="AD2243" s="24">
        <f>IF(AND(游戏总表!I2243&gt;0,游戏总表!R2243="非全年龄"),LOG(游戏总表!I2243,10),"")</f>
        <v>3.1373541113707324</v>
      </c>
    </row>
    <row r="2244" spans="25:30">
      <c r="Y2244">
        <f>游戏总表!F2244</f>
        <v>37.130000000000003</v>
      </c>
      <c r="Z2244" s="24">
        <f>IF(游戏总表!I2244&gt;0,LOG(游戏总表!I2244,10),"")</f>
        <v>1.9637878273455551</v>
      </c>
      <c r="AA2244" s="24" t="str">
        <f>IF(AND(游戏总表!I2244&gt;0,游戏总表!Q2244="高热度（&gt;198）"),LOG(游戏总表!I2244,10),"")</f>
        <v/>
      </c>
      <c r="AB2244" s="24">
        <f>IF(AND(游戏总表!I2244&gt;0,游戏总表!Q2244="低热度（≤198）"),LOG(游戏总表!I2244,10),"")</f>
        <v>1.9637878273455551</v>
      </c>
      <c r="AC2244" s="24">
        <f>IF(AND(游戏总表!I2244&gt;0,游戏总表!R2244="全年龄"),LOG(游戏总表!I2244,10),"")</f>
        <v>1.9637878273455551</v>
      </c>
      <c r="AD2244" s="24" t="str">
        <f>IF(AND(游戏总表!I2244&gt;0,游戏总表!R2244="非全年龄"),LOG(游戏总表!I2244,10),"")</f>
        <v/>
      </c>
    </row>
    <row r="2245" spans="25:30">
      <c r="Y2245">
        <f>游戏总表!F2245</f>
        <v>37.06</v>
      </c>
      <c r="Z2245" s="24">
        <f>IF(游戏总表!I2245&gt;0,LOG(游戏总表!I2245,10),"")</f>
        <v>2.1553360374650614</v>
      </c>
      <c r="AA2245" s="24" t="str">
        <f>IF(AND(游戏总表!I2245&gt;0,游戏总表!Q2245="高热度（&gt;198）"),LOG(游戏总表!I2245,10),"")</f>
        <v/>
      </c>
      <c r="AB2245" s="24">
        <f>IF(AND(游戏总表!I2245&gt;0,游戏总表!Q2245="低热度（≤198）"),LOG(游戏总表!I2245,10),"")</f>
        <v>2.1553360374650614</v>
      </c>
      <c r="AC2245" s="24" t="str">
        <f>IF(AND(游戏总表!I2245&gt;0,游戏总表!R2245="全年龄"),LOG(游戏总表!I2245,10),"")</f>
        <v/>
      </c>
      <c r="AD2245" s="24">
        <f>IF(AND(游戏总表!I2245&gt;0,游戏总表!R2245="非全年龄"),LOG(游戏总表!I2245,10),"")</f>
        <v>2.1553360374650614</v>
      </c>
    </row>
    <row r="2246" spans="25:30">
      <c r="Y2246">
        <f>游戏总表!F2246</f>
        <v>37.06</v>
      </c>
      <c r="Z2246" s="24">
        <f>IF(游戏总表!I2246&gt;0,LOG(游戏总表!I2246,10),"")</f>
        <v>3.5217916496391233</v>
      </c>
      <c r="AA2246" s="24" t="str">
        <f>IF(AND(游戏总表!I2246&gt;0,游戏总表!Q2246="高热度（&gt;198）"),LOG(游戏总表!I2246,10),"")</f>
        <v/>
      </c>
      <c r="AB2246" s="24">
        <f>IF(AND(游戏总表!I2246&gt;0,游戏总表!Q2246="低热度（≤198）"),LOG(游戏总表!I2246,10),"")</f>
        <v>3.5217916496391233</v>
      </c>
      <c r="AC2246" s="24">
        <f>IF(AND(游戏总表!I2246&gt;0,游戏总表!R2246="全年龄"),LOG(游戏总表!I2246,10),"")</f>
        <v>3.5217916496391233</v>
      </c>
      <c r="AD2246" s="24" t="str">
        <f>IF(AND(游戏总表!I2246&gt;0,游戏总表!R2246="非全年龄"),LOG(游戏总表!I2246,10),"")</f>
        <v/>
      </c>
    </row>
    <row r="2247" spans="25:30">
      <c r="Y2247">
        <f>游戏总表!F2247</f>
        <v>36.96</v>
      </c>
      <c r="Z2247" s="24">
        <f>IF(游戏总表!I2247&gt;0,LOG(游戏总表!I2247,10),"")</f>
        <v>3.3697722885969621</v>
      </c>
      <c r="AA2247" s="24" t="str">
        <f>IF(AND(游戏总表!I2247&gt;0,游戏总表!Q2247="高热度（&gt;198）"),LOG(游戏总表!I2247,10),"")</f>
        <v/>
      </c>
      <c r="AB2247" s="24">
        <f>IF(AND(游戏总表!I2247&gt;0,游戏总表!Q2247="低热度（≤198）"),LOG(游戏总表!I2247,10),"")</f>
        <v>3.3697722885969621</v>
      </c>
      <c r="AC2247" s="24">
        <f>IF(AND(游戏总表!I2247&gt;0,游戏总表!R2247="全年龄"),LOG(游戏总表!I2247,10),"")</f>
        <v>3.3697722885969621</v>
      </c>
      <c r="AD2247" s="24" t="str">
        <f>IF(AND(游戏总表!I2247&gt;0,游戏总表!R2247="非全年龄"),LOG(游戏总表!I2247,10),"")</f>
        <v/>
      </c>
    </row>
    <row r="2248" spans="25:30">
      <c r="Y2248">
        <f>游戏总表!F2248</f>
        <v>36.96</v>
      </c>
      <c r="Z2248" s="24">
        <f>IF(游戏总表!I2248&gt;0,LOG(游戏总表!I2248,10),"")</f>
        <v>2.6608654780038692</v>
      </c>
      <c r="AA2248" s="24" t="str">
        <f>IF(AND(游戏总表!I2248&gt;0,游戏总表!Q2248="高热度（&gt;198）"),LOG(游戏总表!I2248,10),"")</f>
        <v/>
      </c>
      <c r="AB2248" s="24">
        <f>IF(AND(游戏总表!I2248&gt;0,游戏总表!Q2248="低热度（≤198）"),LOG(游戏总表!I2248,10),"")</f>
        <v>2.6608654780038692</v>
      </c>
      <c r="AC2248" s="24">
        <f>IF(AND(游戏总表!I2248&gt;0,游戏总表!R2248="全年龄"),LOG(游戏总表!I2248,10),"")</f>
        <v>2.6608654780038692</v>
      </c>
      <c r="AD2248" s="24" t="str">
        <f>IF(AND(游戏总表!I2248&gt;0,游戏总表!R2248="非全年龄"),LOG(游戏总表!I2248,10),"")</f>
        <v/>
      </c>
    </row>
    <row r="2249" spans="25:30">
      <c r="Y2249">
        <f>游戏总表!F2249</f>
        <v>36.96</v>
      </c>
      <c r="Z2249" s="24" t="str">
        <f>IF(游戏总表!I2249&gt;0,LOG(游戏总表!I2249,10),"")</f>
        <v/>
      </c>
      <c r="AA2249" s="24" t="str">
        <f>IF(AND(游戏总表!I2249&gt;0,游戏总表!Q2249="高热度（&gt;198）"),LOG(游戏总表!I2249,10),"")</f>
        <v/>
      </c>
      <c r="AB2249" s="24" t="str">
        <f>IF(AND(游戏总表!I2249&gt;0,游戏总表!Q2249="低热度（≤198）"),LOG(游戏总表!I2249,10),"")</f>
        <v/>
      </c>
      <c r="AC2249" s="24" t="str">
        <f>IF(AND(游戏总表!I2249&gt;0,游戏总表!R2249="全年龄"),LOG(游戏总表!I2249,10),"")</f>
        <v/>
      </c>
      <c r="AD2249" s="24" t="str">
        <f>IF(AND(游戏总表!I2249&gt;0,游戏总表!R2249="非全年龄"),LOG(游戏总表!I2249,10),"")</f>
        <v/>
      </c>
    </row>
    <row r="2250" spans="25:30">
      <c r="Y2250">
        <f>游戏总表!F2250</f>
        <v>36.93</v>
      </c>
      <c r="Z2250" s="24">
        <f>IF(游戏总表!I2250&gt;0,LOG(游戏总表!I2250,10),"")</f>
        <v>1.9822712330395682</v>
      </c>
      <c r="AA2250" s="24" t="str">
        <f>IF(AND(游戏总表!I2250&gt;0,游戏总表!Q2250="高热度（&gt;198）"),LOG(游戏总表!I2250,10),"")</f>
        <v/>
      </c>
      <c r="AB2250" s="24">
        <f>IF(AND(游戏总表!I2250&gt;0,游戏总表!Q2250="低热度（≤198）"),LOG(游戏总表!I2250,10),"")</f>
        <v>1.9822712330395682</v>
      </c>
      <c r="AC2250" s="24">
        <f>IF(AND(游戏总表!I2250&gt;0,游戏总表!R2250="全年龄"),LOG(游戏总表!I2250,10),"")</f>
        <v>1.9822712330395682</v>
      </c>
      <c r="AD2250" s="24" t="str">
        <f>IF(AND(游戏总表!I2250&gt;0,游戏总表!R2250="非全年龄"),LOG(游戏总表!I2250,10),"")</f>
        <v/>
      </c>
    </row>
    <row r="2251" spans="25:30">
      <c r="Y2251">
        <f>游戏总表!F2251</f>
        <v>36.9</v>
      </c>
      <c r="Z2251" s="24">
        <f>IF(游戏总表!I2251&gt;0,LOG(游戏总表!I2251,10),"")</f>
        <v>1.1760912590556811</v>
      </c>
      <c r="AA2251" s="24" t="str">
        <f>IF(AND(游戏总表!I2251&gt;0,游戏总表!Q2251="高热度（&gt;198）"),LOG(游戏总表!I2251,10),"")</f>
        <v/>
      </c>
      <c r="AB2251" s="24">
        <f>IF(AND(游戏总表!I2251&gt;0,游戏总表!Q2251="低热度（≤198）"),LOG(游戏总表!I2251,10),"")</f>
        <v>1.1760912590556811</v>
      </c>
      <c r="AC2251" s="24">
        <f>IF(AND(游戏总表!I2251&gt;0,游戏总表!R2251="全年龄"),LOG(游戏总表!I2251,10),"")</f>
        <v>1.1760912590556811</v>
      </c>
      <c r="AD2251" s="24" t="str">
        <f>IF(AND(游戏总表!I2251&gt;0,游戏总表!R2251="非全年龄"),LOG(游戏总表!I2251,10),"")</f>
        <v/>
      </c>
    </row>
    <row r="2252" spans="25:30">
      <c r="Y2252">
        <f>游戏总表!F2252</f>
        <v>36.86</v>
      </c>
      <c r="Z2252" s="24">
        <f>IF(游戏总表!I2252&gt;0,LOG(游戏总表!I2252,10),"")</f>
        <v>3.8527239107912057</v>
      </c>
      <c r="AA2252" s="24">
        <f>IF(AND(游戏总表!I2252&gt;0,游戏总表!Q2252="高热度（&gt;198）"),LOG(游戏总表!I2252,10),"")</f>
        <v>3.8527239107912057</v>
      </c>
      <c r="AB2252" s="24" t="str">
        <f>IF(AND(游戏总表!I2252&gt;0,游戏总表!Q2252="低热度（≤198）"),LOG(游戏总表!I2252,10),"")</f>
        <v/>
      </c>
      <c r="AC2252" s="24" t="str">
        <f>IF(AND(游戏总表!I2252&gt;0,游戏总表!R2252="全年龄"),LOG(游戏总表!I2252,10),"")</f>
        <v/>
      </c>
      <c r="AD2252" s="24">
        <f>IF(AND(游戏总表!I2252&gt;0,游戏总表!R2252="非全年龄"),LOG(游戏总表!I2252,10),"")</f>
        <v>3.8527239107912057</v>
      </c>
    </row>
    <row r="2253" spans="25:30">
      <c r="Y2253">
        <f>游戏总表!F2253</f>
        <v>36.86</v>
      </c>
      <c r="Z2253" s="24">
        <f>IF(游戏总表!I2253&gt;0,LOG(游戏总表!I2253,10),"")</f>
        <v>2.5646660642520893</v>
      </c>
      <c r="AA2253" s="24" t="str">
        <f>IF(AND(游戏总表!I2253&gt;0,游戏总表!Q2253="高热度（&gt;198）"),LOG(游戏总表!I2253,10),"")</f>
        <v/>
      </c>
      <c r="AB2253" s="24">
        <f>IF(AND(游戏总表!I2253&gt;0,游戏总表!Q2253="低热度（≤198）"),LOG(游戏总表!I2253,10),"")</f>
        <v>2.5646660642520893</v>
      </c>
      <c r="AC2253" s="24">
        <f>IF(AND(游戏总表!I2253&gt;0,游戏总表!R2253="全年龄"),LOG(游戏总表!I2253,10),"")</f>
        <v>2.5646660642520893</v>
      </c>
      <c r="AD2253" s="24" t="str">
        <f>IF(AND(游戏总表!I2253&gt;0,游戏总表!R2253="非全年龄"),LOG(游戏总表!I2253,10),"")</f>
        <v/>
      </c>
    </row>
    <row r="2254" spans="25:30">
      <c r="Y2254">
        <f>游戏总表!F2254</f>
        <v>36.83</v>
      </c>
      <c r="Z2254" s="24">
        <f>IF(游戏总表!I2254&gt;0,LOG(游戏总表!I2254,10),"")</f>
        <v>2.9380190974762099</v>
      </c>
      <c r="AA2254" s="24" t="str">
        <f>IF(AND(游戏总表!I2254&gt;0,游戏总表!Q2254="高热度（&gt;198）"),LOG(游戏总表!I2254,10),"")</f>
        <v/>
      </c>
      <c r="AB2254" s="24">
        <f>IF(AND(游戏总表!I2254&gt;0,游戏总表!Q2254="低热度（≤198）"),LOG(游戏总表!I2254,10),"")</f>
        <v>2.9380190974762099</v>
      </c>
      <c r="AC2254" s="24">
        <f>IF(AND(游戏总表!I2254&gt;0,游戏总表!R2254="全年龄"),LOG(游戏总表!I2254,10),"")</f>
        <v>2.9380190974762099</v>
      </c>
      <c r="AD2254" s="24" t="str">
        <f>IF(AND(游戏总表!I2254&gt;0,游戏总表!R2254="非全年龄"),LOG(游戏总表!I2254,10),"")</f>
        <v/>
      </c>
    </row>
    <row r="2255" spans="25:30">
      <c r="Y2255">
        <f>游戏总表!F2255</f>
        <v>36.83</v>
      </c>
      <c r="Z2255" s="24">
        <f>IF(游戏总表!I2255&gt;0,LOG(游戏总表!I2255,10),"")</f>
        <v>3.4679039465227999</v>
      </c>
      <c r="AA2255" s="24" t="str">
        <f>IF(AND(游戏总表!I2255&gt;0,游戏总表!Q2255="高热度（&gt;198）"),LOG(游戏总表!I2255,10),"")</f>
        <v/>
      </c>
      <c r="AB2255" s="24">
        <f>IF(AND(游戏总表!I2255&gt;0,游戏总表!Q2255="低热度（≤198）"),LOG(游戏总表!I2255,10),"")</f>
        <v>3.4679039465227999</v>
      </c>
      <c r="AC2255" s="24" t="str">
        <f>IF(AND(游戏总表!I2255&gt;0,游戏总表!R2255="全年龄"),LOG(游戏总表!I2255,10),"")</f>
        <v/>
      </c>
      <c r="AD2255" s="24">
        <f>IF(AND(游戏总表!I2255&gt;0,游戏总表!R2255="非全年龄"),LOG(游戏总表!I2255,10),"")</f>
        <v>3.4679039465227999</v>
      </c>
    </row>
    <row r="2256" spans="25:30">
      <c r="Y2256">
        <f>游戏总表!F2256</f>
        <v>36.83</v>
      </c>
      <c r="Z2256" s="24">
        <f>IF(游戏总表!I2256&gt;0,LOG(游戏总表!I2256,10),"")</f>
        <v>3.7780064614235074</v>
      </c>
      <c r="AA2256" s="24" t="str">
        <f>IF(AND(游戏总表!I2256&gt;0,游戏总表!Q2256="高热度（&gt;198）"),LOG(游戏总表!I2256,10),"")</f>
        <v/>
      </c>
      <c r="AB2256" s="24">
        <f>IF(AND(游戏总表!I2256&gt;0,游戏总表!Q2256="低热度（≤198）"),LOG(游戏总表!I2256,10),"")</f>
        <v>3.7780064614235074</v>
      </c>
      <c r="AC2256" s="24">
        <f>IF(AND(游戏总表!I2256&gt;0,游戏总表!R2256="全年龄"),LOG(游戏总表!I2256,10),"")</f>
        <v>3.7780064614235074</v>
      </c>
      <c r="AD2256" s="24" t="str">
        <f>IF(AND(游戏总表!I2256&gt;0,游戏总表!R2256="非全年龄"),LOG(游戏总表!I2256,10),"")</f>
        <v/>
      </c>
    </row>
    <row r="2257" spans="25:30">
      <c r="Y2257">
        <f>游戏总表!F2257</f>
        <v>36.799999999999997</v>
      </c>
      <c r="Z2257" s="24" t="str">
        <f>IF(游戏总表!I2257&gt;0,LOG(游戏总表!I2257,10),"")</f>
        <v/>
      </c>
      <c r="AA2257" s="24" t="str">
        <f>IF(AND(游戏总表!I2257&gt;0,游戏总表!Q2257="高热度（&gt;198）"),LOG(游戏总表!I2257,10),"")</f>
        <v/>
      </c>
      <c r="AB2257" s="24" t="str">
        <f>IF(AND(游戏总表!I2257&gt;0,游戏总表!Q2257="低热度（≤198）"),LOG(游戏总表!I2257,10),"")</f>
        <v/>
      </c>
      <c r="AC2257" s="24" t="str">
        <f>IF(AND(游戏总表!I2257&gt;0,游戏总表!R2257="全年龄"),LOG(游戏总表!I2257,10),"")</f>
        <v/>
      </c>
      <c r="AD2257" s="24" t="str">
        <f>IF(AND(游戏总表!I2257&gt;0,游戏总表!R2257="非全年龄"),LOG(游戏总表!I2257,10),"")</f>
        <v/>
      </c>
    </row>
    <row r="2258" spans="25:30">
      <c r="Y2258">
        <f>游戏总表!F2258</f>
        <v>36.799999999999997</v>
      </c>
      <c r="Z2258" s="24">
        <f>IF(游戏总表!I2258&gt;0,LOG(游戏总表!I2258,10),"")</f>
        <v>3.6945174538111556</v>
      </c>
      <c r="AA2258" s="24" t="str">
        <f>IF(AND(游戏总表!I2258&gt;0,游戏总表!Q2258="高热度（&gt;198）"),LOG(游戏总表!I2258,10),"")</f>
        <v/>
      </c>
      <c r="AB2258" s="24">
        <f>IF(AND(游戏总表!I2258&gt;0,游戏总表!Q2258="低热度（≤198）"),LOG(游戏总表!I2258,10),"")</f>
        <v>3.6945174538111556</v>
      </c>
      <c r="AC2258" s="24">
        <f>IF(AND(游戏总表!I2258&gt;0,游戏总表!R2258="全年龄"),LOG(游戏总表!I2258,10),"")</f>
        <v>3.6945174538111556</v>
      </c>
      <c r="AD2258" s="24" t="str">
        <f>IF(AND(游戏总表!I2258&gt;0,游戏总表!R2258="非全年龄"),LOG(游戏总表!I2258,10),"")</f>
        <v/>
      </c>
    </row>
    <row r="2259" spans="25:30">
      <c r="Y2259">
        <f>游戏总表!F2259</f>
        <v>36.76</v>
      </c>
      <c r="Z2259" s="24">
        <f>IF(游戏总表!I2259&gt;0,LOG(游戏总表!I2259,10),"")</f>
        <v>2.8898617212581881</v>
      </c>
      <c r="AA2259" s="24" t="str">
        <f>IF(AND(游戏总表!I2259&gt;0,游戏总表!Q2259="高热度（&gt;198）"),LOG(游戏总表!I2259,10),"")</f>
        <v/>
      </c>
      <c r="AB2259" s="24">
        <f>IF(AND(游戏总表!I2259&gt;0,游戏总表!Q2259="低热度（≤198）"),LOG(游戏总表!I2259,10),"")</f>
        <v>2.8898617212581881</v>
      </c>
      <c r="AC2259" s="24">
        <f>IF(AND(游戏总表!I2259&gt;0,游戏总表!R2259="全年龄"),LOG(游戏总表!I2259,10),"")</f>
        <v>2.8898617212581881</v>
      </c>
      <c r="AD2259" s="24" t="str">
        <f>IF(AND(游戏总表!I2259&gt;0,游戏总表!R2259="非全年龄"),LOG(游戏总表!I2259,10),"")</f>
        <v/>
      </c>
    </row>
    <row r="2260" spans="25:30">
      <c r="Y2260">
        <f>游戏总表!F2260</f>
        <v>36.729999999999997</v>
      </c>
      <c r="Z2260" s="24">
        <f>IF(游戏总表!I2260&gt;0,LOG(游戏总表!I2260,10),"")</f>
        <v>3.9665171764467915</v>
      </c>
      <c r="AA2260" s="24">
        <f>IF(AND(游戏总表!I2260&gt;0,游戏总表!Q2260="高热度（&gt;198）"),LOG(游戏总表!I2260,10),"")</f>
        <v>3.9665171764467915</v>
      </c>
      <c r="AB2260" s="24" t="str">
        <f>IF(AND(游戏总表!I2260&gt;0,游戏总表!Q2260="低热度（≤198）"),LOG(游戏总表!I2260,10),"")</f>
        <v/>
      </c>
      <c r="AC2260" s="24">
        <f>IF(AND(游戏总表!I2260&gt;0,游戏总表!R2260="全年龄"),LOG(游戏总表!I2260,10),"")</f>
        <v>3.9665171764467915</v>
      </c>
      <c r="AD2260" s="24" t="str">
        <f>IF(AND(游戏总表!I2260&gt;0,游戏总表!R2260="非全年龄"),LOG(游戏总表!I2260,10),"")</f>
        <v/>
      </c>
    </row>
    <row r="2261" spans="25:30">
      <c r="Y2261">
        <f>游戏总表!F2261</f>
        <v>36.729999999999997</v>
      </c>
      <c r="Z2261" s="24">
        <f>IF(游戏总表!I2261&gt;0,LOG(游戏总表!I2261,10),"")</f>
        <v>2.8987251815894934</v>
      </c>
      <c r="AA2261" s="24" t="str">
        <f>IF(AND(游戏总表!I2261&gt;0,游戏总表!Q2261="高热度（&gt;198）"),LOG(游戏总表!I2261,10),"")</f>
        <v/>
      </c>
      <c r="AB2261" s="24">
        <f>IF(AND(游戏总表!I2261&gt;0,游戏总表!Q2261="低热度（≤198）"),LOG(游戏总表!I2261,10),"")</f>
        <v>2.8987251815894934</v>
      </c>
      <c r="AC2261" s="24">
        <f>IF(AND(游戏总表!I2261&gt;0,游戏总表!R2261="全年龄"),LOG(游戏总表!I2261,10),"")</f>
        <v>2.8987251815894934</v>
      </c>
      <c r="AD2261" s="24" t="str">
        <f>IF(AND(游戏总表!I2261&gt;0,游戏总表!R2261="非全年龄"),LOG(游戏总表!I2261,10),"")</f>
        <v/>
      </c>
    </row>
    <row r="2262" spans="25:30">
      <c r="Y2262">
        <f>游戏总表!F2262</f>
        <v>36.700000000000003</v>
      </c>
      <c r="Z2262" s="24">
        <f>IF(游戏总表!I2262&gt;0,LOG(游戏总表!I2262,10),"")</f>
        <v>3.7614767795447017</v>
      </c>
      <c r="AA2262" s="24" t="str">
        <f>IF(AND(游戏总表!I2262&gt;0,游戏总表!Q2262="高热度（&gt;198）"),LOG(游戏总表!I2262,10),"")</f>
        <v/>
      </c>
      <c r="AB2262" s="24">
        <f>IF(AND(游戏总表!I2262&gt;0,游戏总表!Q2262="低热度（≤198）"),LOG(游戏总表!I2262,10),"")</f>
        <v>3.7614767795447017</v>
      </c>
      <c r="AC2262" s="24" t="str">
        <f>IF(AND(游戏总表!I2262&gt;0,游戏总表!R2262="全年龄"),LOG(游戏总表!I2262,10),"")</f>
        <v/>
      </c>
      <c r="AD2262" s="24">
        <f>IF(AND(游戏总表!I2262&gt;0,游戏总表!R2262="非全年龄"),LOG(游戏总表!I2262,10),"")</f>
        <v>3.7614767795447017</v>
      </c>
    </row>
    <row r="2263" spans="25:30">
      <c r="Y2263">
        <f>游戏总表!F2263</f>
        <v>36.700000000000003</v>
      </c>
      <c r="Z2263" s="24">
        <f>IF(游戏总表!I2263&gt;0,LOG(游戏总表!I2263,10),"")</f>
        <v>3.4882686154954592</v>
      </c>
      <c r="AA2263" s="24" t="str">
        <f>IF(AND(游戏总表!I2263&gt;0,游戏总表!Q2263="高热度（&gt;198）"),LOG(游戏总表!I2263,10),"")</f>
        <v/>
      </c>
      <c r="AB2263" s="24">
        <f>IF(AND(游戏总表!I2263&gt;0,游戏总表!Q2263="低热度（≤198）"),LOG(游戏总表!I2263,10),"")</f>
        <v>3.4882686154954592</v>
      </c>
      <c r="AC2263" s="24">
        <f>IF(AND(游戏总表!I2263&gt;0,游戏总表!R2263="全年龄"),LOG(游戏总表!I2263,10),"")</f>
        <v>3.4882686154954592</v>
      </c>
      <c r="AD2263" s="24" t="str">
        <f>IF(AND(游戏总表!I2263&gt;0,游戏总表!R2263="非全年龄"),LOG(游戏总表!I2263,10),"")</f>
        <v/>
      </c>
    </row>
    <row r="2264" spans="25:30">
      <c r="Y2264">
        <f>游戏总表!F2264</f>
        <v>36.630000000000003</v>
      </c>
      <c r="Z2264" s="24">
        <f>IF(游戏总表!I2264&gt;0,LOG(游戏总表!I2264,10),"")</f>
        <v>5.1857036041984532</v>
      </c>
      <c r="AA2264" s="24">
        <f>IF(AND(游戏总表!I2264&gt;0,游戏总表!Q2264="高热度（&gt;198）"),LOG(游戏总表!I2264,10),"")</f>
        <v>5.1857036041984532</v>
      </c>
      <c r="AB2264" s="24" t="str">
        <f>IF(AND(游戏总表!I2264&gt;0,游戏总表!Q2264="低热度（≤198）"),LOG(游戏总表!I2264,10),"")</f>
        <v/>
      </c>
      <c r="AC2264" s="24" t="str">
        <f>IF(AND(游戏总表!I2264&gt;0,游戏总表!R2264="全年龄"),LOG(游戏总表!I2264,10),"")</f>
        <v/>
      </c>
      <c r="AD2264" s="24">
        <f>IF(AND(游戏总表!I2264&gt;0,游戏总表!R2264="非全年龄"),LOG(游戏总表!I2264,10),"")</f>
        <v>5.1857036041984532</v>
      </c>
    </row>
    <row r="2265" spans="25:30">
      <c r="Y2265">
        <f>游戏总表!F2265</f>
        <v>36.630000000000003</v>
      </c>
      <c r="Z2265" s="24">
        <f>IF(游戏总表!I2265&gt;0,LOG(游戏总表!I2265,10),"")</f>
        <v>1.1760912590556811</v>
      </c>
      <c r="AA2265" s="24" t="str">
        <f>IF(AND(游戏总表!I2265&gt;0,游戏总表!Q2265="高热度（&gt;198）"),LOG(游戏总表!I2265,10),"")</f>
        <v/>
      </c>
      <c r="AB2265" s="24">
        <f>IF(AND(游戏总表!I2265&gt;0,游戏总表!Q2265="低热度（≤198）"),LOG(游戏总表!I2265,10),"")</f>
        <v>1.1760912590556811</v>
      </c>
      <c r="AC2265" s="24">
        <f>IF(AND(游戏总表!I2265&gt;0,游戏总表!R2265="全年龄"),LOG(游戏总表!I2265,10),"")</f>
        <v>1.1760912590556811</v>
      </c>
      <c r="AD2265" s="24" t="str">
        <f>IF(AND(游戏总表!I2265&gt;0,游戏总表!R2265="非全年龄"),LOG(游戏总表!I2265,10),"")</f>
        <v/>
      </c>
    </row>
    <row r="2266" spans="25:30">
      <c r="Y2266">
        <f>游戏总表!F2266</f>
        <v>36.630000000000003</v>
      </c>
      <c r="Z2266" s="24">
        <f>IF(游戏总表!I2266&gt;0,LOG(游戏总表!I2266,10),"")</f>
        <v>4.3529346435594203</v>
      </c>
      <c r="AA2266" s="24">
        <f>IF(AND(游戏总表!I2266&gt;0,游戏总表!Q2266="高热度（&gt;198）"),LOG(游戏总表!I2266,10),"")</f>
        <v>4.3529346435594203</v>
      </c>
      <c r="AB2266" s="24" t="str">
        <f>IF(AND(游戏总表!I2266&gt;0,游戏总表!Q2266="低热度（≤198）"),LOG(游戏总表!I2266,10),"")</f>
        <v/>
      </c>
      <c r="AC2266" s="24" t="str">
        <f>IF(AND(游戏总表!I2266&gt;0,游戏总表!R2266="全年龄"),LOG(游戏总表!I2266,10),"")</f>
        <v/>
      </c>
      <c r="AD2266" s="24">
        <f>IF(AND(游戏总表!I2266&gt;0,游戏总表!R2266="非全年龄"),LOG(游戏总表!I2266,10),"")</f>
        <v>4.3529346435594203</v>
      </c>
    </row>
    <row r="2267" spans="25:30">
      <c r="Y2267">
        <f>游戏总表!F2267</f>
        <v>36.630000000000003</v>
      </c>
      <c r="Z2267" s="24">
        <f>IF(游戏总表!I2267&gt;0,LOG(游戏总表!I2267,10),"")</f>
        <v>2.2278867046136734</v>
      </c>
      <c r="AA2267" s="24" t="str">
        <f>IF(AND(游戏总表!I2267&gt;0,游戏总表!Q2267="高热度（&gt;198）"),LOG(游戏总表!I2267,10),"")</f>
        <v/>
      </c>
      <c r="AB2267" s="24">
        <f>IF(AND(游戏总表!I2267&gt;0,游戏总表!Q2267="低热度（≤198）"),LOG(游戏总表!I2267,10),"")</f>
        <v>2.2278867046136734</v>
      </c>
      <c r="AC2267" s="24">
        <f>IF(AND(游戏总表!I2267&gt;0,游戏总表!R2267="全年龄"),LOG(游戏总表!I2267,10),"")</f>
        <v>2.2278867046136734</v>
      </c>
      <c r="AD2267" s="24" t="str">
        <f>IF(AND(游戏总表!I2267&gt;0,游戏总表!R2267="非全年龄"),LOG(游戏总表!I2267,10),"")</f>
        <v/>
      </c>
    </row>
    <row r="2268" spans="25:30">
      <c r="Y2268">
        <f>游戏总表!F2268</f>
        <v>36.6</v>
      </c>
      <c r="Z2268" s="24">
        <f>IF(游戏总表!I2268&gt;0,LOG(游戏总表!I2268,10),"")</f>
        <v>2.655138434811382</v>
      </c>
      <c r="AA2268" s="24" t="str">
        <f>IF(AND(游戏总表!I2268&gt;0,游戏总表!Q2268="高热度（&gt;198）"),LOG(游戏总表!I2268,10),"")</f>
        <v/>
      </c>
      <c r="AB2268" s="24">
        <f>IF(AND(游戏总表!I2268&gt;0,游戏总表!Q2268="低热度（≤198）"),LOG(游戏总表!I2268,10),"")</f>
        <v>2.655138434811382</v>
      </c>
      <c r="AC2268" s="24">
        <f>IF(AND(游戏总表!I2268&gt;0,游戏总表!R2268="全年龄"),LOG(游戏总表!I2268,10),"")</f>
        <v>2.655138434811382</v>
      </c>
      <c r="AD2268" s="24" t="str">
        <f>IF(AND(游戏总表!I2268&gt;0,游戏总表!R2268="非全年龄"),LOG(游戏总表!I2268,10),"")</f>
        <v/>
      </c>
    </row>
    <row r="2269" spans="25:30">
      <c r="Y2269">
        <f>游戏总表!F2269</f>
        <v>36.6</v>
      </c>
      <c r="Z2269" s="24">
        <f>IF(游戏总表!I2269&gt;0,LOG(游戏总表!I2269,10),"")</f>
        <v>3.2367890994092923</v>
      </c>
      <c r="AA2269" s="24" t="str">
        <f>IF(AND(游戏总表!I2269&gt;0,游戏总表!Q2269="高热度（&gt;198）"),LOG(游戏总表!I2269,10),"")</f>
        <v/>
      </c>
      <c r="AB2269" s="24">
        <f>IF(AND(游戏总表!I2269&gt;0,游戏总表!Q2269="低热度（≤198）"),LOG(游戏总表!I2269,10),"")</f>
        <v>3.2367890994092923</v>
      </c>
      <c r="AC2269" s="24">
        <f>IF(AND(游戏总表!I2269&gt;0,游戏总表!R2269="全年龄"),LOG(游戏总表!I2269,10),"")</f>
        <v>3.2367890994092923</v>
      </c>
      <c r="AD2269" s="24" t="str">
        <f>IF(AND(游戏总表!I2269&gt;0,游戏总表!R2269="非全年龄"),LOG(游戏总表!I2269,10),"")</f>
        <v/>
      </c>
    </row>
    <row r="2270" spans="25:30">
      <c r="Y2270">
        <f>游戏总表!F2270</f>
        <v>36.6</v>
      </c>
      <c r="Z2270" s="24">
        <f>IF(游戏总表!I2270&gt;0,LOG(游戏总表!I2270,10),"")</f>
        <v>1.1760912590556811</v>
      </c>
      <c r="AA2270" s="24" t="str">
        <f>IF(AND(游戏总表!I2270&gt;0,游戏总表!Q2270="高热度（&gt;198）"),LOG(游戏总表!I2270,10),"")</f>
        <v/>
      </c>
      <c r="AB2270" s="24">
        <f>IF(AND(游戏总表!I2270&gt;0,游戏总表!Q2270="低热度（≤198）"),LOG(游戏总表!I2270,10),"")</f>
        <v>1.1760912590556811</v>
      </c>
      <c r="AC2270" s="24">
        <f>IF(AND(游戏总表!I2270&gt;0,游戏总表!R2270="全年龄"),LOG(游戏总表!I2270,10),"")</f>
        <v>1.1760912590556811</v>
      </c>
      <c r="AD2270" s="24" t="str">
        <f>IF(AND(游戏总表!I2270&gt;0,游戏总表!R2270="非全年龄"),LOG(游戏总表!I2270,10),"")</f>
        <v/>
      </c>
    </row>
    <row r="2271" spans="25:30">
      <c r="Y2271">
        <f>游戏总表!F2271</f>
        <v>36.6</v>
      </c>
      <c r="Z2271" s="24">
        <f>IF(游戏总表!I2271&gt;0,LOG(游戏总表!I2271,10),"")</f>
        <v>5.4957232910495062</v>
      </c>
      <c r="AA2271" s="24">
        <f>IF(AND(游戏总表!I2271&gt;0,游戏总表!Q2271="高热度（&gt;198）"),LOG(游戏总表!I2271,10),"")</f>
        <v>5.4957232910495062</v>
      </c>
      <c r="AB2271" s="24" t="str">
        <f>IF(AND(游戏总表!I2271&gt;0,游戏总表!Q2271="低热度（≤198）"),LOG(游戏总表!I2271,10),"")</f>
        <v/>
      </c>
      <c r="AC2271" s="24">
        <f>IF(AND(游戏总表!I2271&gt;0,游戏总表!R2271="全年龄"),LOG(游戏总表!I2271,10),"")</f>
        <v>5.4957232910495062</v>
      </c>
      <c r="AD2271" s="24" t="str">
        <f>IF(AND(游戏总表!I2271&gt;0,游戏总表!R2271="非全年龄"),LOG(游戏总表!I2271,10),"")</f>
        <v/>
      </c>
    </row>
    <row r="2272" spans="25:30">
      <c r="Y2272">
        <f>游戏总表!F2272</f>
        <v>36.57</v>
      </c>
      <c r="Z2272" s="24">
        <f>IF(游戏总表!I2272&gt;0,LOG(游戏总表!I2272,10),"")</f>
        <v>3.7607239721419514</v>
      </c>
      <c r="AA2272" s="24" t="str">
        <f>IF(AND(游戏总表!I2272&gt;0,游戏总表!Q2272="高热度（&gt;198）"),LOG(游戏总表!I2272,10),"")</f>
        <v/>
      </c>
      <c r="AB2272" s="24">
        <f>IF(AND(游戏总表!I2272&gt;0,游戏总表!Q2272="低热度（≤198）"),LOG(游戏总表!I2272,10),"")</f>
        <v>3.7607239721419514</v>
      </c>
      <c r="AC2272" s="24" t="str">
        <f>IF(AND(游戏总表!I2272&gt;0,游戏总表!R2272="全年龄"),LOG(游戏总表!I2272,10),"")</f>
        <v/>
      </c>
      <c r="AD2272" s="24">
        <f>IF(AND(游戏总表!I2272&gt;0,游戏总表!R2272="非全年龄"),LOG(游戏总表!I2272,10),"")</f>
        <v>3.7607239721419514</v>
      </c>
    </row>
    <row r="2273" spans="25:30">
      <c r="Y2273">
        <f>游戏总表!F2273</f>
        <v>36.5</v>
      </c>
      <c r="Z2273" s="24">
        <f>IF(游戏总表!I2273&gt;0,LOG(游戏总表!I2273,10),"")</f>
        <v>2.6580113966571122</v>
      </c>
      <c r="AA2273" s="24" t="str">
        <f>IF(AND(游戏总表!I2273&gt;0,游戏总表!Q2273="高热度（&gt;198）"),LOG(游戏总表!I2273,10),"")</f>
        <v/>
      </c>
      <c r="AB2273" s="24">
        <f>IF(AND(游戏总表!I2273&gt;0,游戏总表!Q2273="低热度（≤198）"),LOG(游戏总表!I2273,10),"")</f>
        <v>2.6580113966571122</v>
      </c>
      <c r="AC2273" s="24">
        <f>IF(AND(游戏总表!I2273&gt;0,游戏总表!R2273="全年龄"),LOG(游戏总表!I2273,10),"")</f>
        <v>2.6580113966571122</v>
      </c>
      <c r="AD2273" s="24" t="str">
        <f>IF(AND(游戏总表!I2273&gt;0,游戏总表!R2273="非全年龄"),LOG(游戏总表!I2273,10),"")</f>
        <v/>
      </c>
    </row>
    <row r="2274" spans="25:30">
      <c r="Y2274">
        <f>游戏总表!F2274</f>
        <v>36.5</v>
      </c>
      <c r="Z2274" s="24">
        <f>IF(游戏总表!I2274&gt;0,LOG(游戏总表!I2274,10),"")</f>
        <v>2.643452676486187</v>
      </c>
      <c r="AA2274" s="24" t="str">
        <f>IF(AND(游戏总表!I2274&gt;0,游戏总表!Q2274="高热度（&gt;198）"),LOG(游戏总表!I2274,10),"")</f>
        <v/>
      </c>
      <c r="AB2274" s="24">
        <f>IF(AND(游戏总表!I2274&gt;0,游戏总表!Q2274="低热度（≤198）"),LOG(游戏总表!I2274,10),"")</f>
        <v>2.643452676486187</v>
      </c>
      <c r="AC2274" s="24">
        <f>IF(AND(游戏总表!I2274&gt;0,游戏总表!R2274="全年龄"),LOG(游戏总表!I2274,10),"")</f>
        <v>2.643452676486187</v>
      </c>
      <c r="AD2274" s="24" t="str">
        <f>IF(AND(游戏总表!I2274&gt;0,游戏总表!R2274="非全年龄"),LOG(游戏总表!I2274,10),"")</f>
        <v/>
      </c>
    </row>
    <row r="2275" spans="25:30">
      <c r="Y2275">
        <f>游戏总表!F2275</f>
        <v>36.5</v>
      </c>
      <c r="Z2275" s="24">
        <f>IF(游戏总表!I2275&gt;0,LOG(游戏总表!I2275,10),"")</f>
        <v>3.5337720583847179</v>
      </c>
      <c r="AA2275" s="24" t="str">
        <f>IF(AND(游戏总表!I2275&gt;0,游戏总表!Q2275="高热度（&gt;198）"),LOG(游戏总表!I2275,10),"")</f>
        <v/>
      </c>
      <c r="AB2275" s="24">
        <f>IF(AND(游戏总表!I2275&gt;0,游戏总表!Q2275="低热度（≤198）"),LOG(游戏总表!I2275,10),"")</f>
        <v>3.5337720583847179</v>
      </c>
      <c r="AC2275" s="24">
        <f>IF(AND(游戏总表!I2275&gt;0,游戏总表!R2275="全年龄"),LOG(游戏总表!I2275,10),"")</f>
        <v>3.5337720583847179</v>
      </c>
      <c r="AD2275" s="24" t="str">
        <f>IF(AND(游戏总表!I2275&gt;0,游戏总表!R2275="非全年龄"),LOG(游戏总表!I2275,10),"")</f>
        <v/>
      </c>
    </row>
    <row r="2276" spans="25:30">
      <c r="Y2276">
        <f>游戏总表!F2276</f>
        <v>36.5</v>
      </c>
      <c r="Z2276" s="24">
        <f>IF(游戏总表!I2276&gt;0,LOG(游戏总表!I2276,10),"")</f>
        <v>0</v>
      </c>
      <c r="AA2276" s="24" t="str">
        <f>IF(AND(游戏总表!I2276&gt;0,游戏总表!Q2276="高热度（&gt;198）"),LOG(游戏总表!I2276,10),"")</f>
        <v/>
      </c>
      <c r="AB2276" s="24">
        <f>IF(AND(游戏总表!I2276&gt;0,游戏总表!Q2276="低热度（≤198）"),LOG(游戏总表!I2276,10),"")</f>
        <v>0</v>
      </c>
      <c r="AC2276" s="24">
        <f>IF(AND(游戏总表!I2276&gt;0,游戏总表!R2276="全年龄"),LOG(游戏总表!I2276,10),"")</f>
        <v>0</v>
      </c>
      <c r="AD2276" s="24" t="str">
        <f>IF(AND(游戏总表!I2276&gt;0,游戏总表!R2276="非全年龄"),LOG(游戏总表!I2276,10),"")</f>
        <v/>
      </c>
    </row>
    <row r="2277" spans="25:30">
      <c r="Y2277">
        <f>游戏总表!F2277</f>
        <v>36.47</v>
      </c>
      <c r="Z2277" s="24" t="str">
        <f>IF(游戏总表!I2277&gt;0,LOG(游戏总表!I2277,10),"")</f>
        <v/>
      </c>
      <c r="AA2277" s="24" t="str">
        <f>IF(AND(游戏总表!I2277&gt;0,游戏总表!Q2277="高热度（&gt;198）"),LOG(游戏总表!I2277,10),"")</f>
        <v/>
      </c>
      <c r="AB2277" s="24" t="str">
        <f>IF(AND(游戏总表!I2277&gt;0,游戏总表!Q2277="低热度（≤198）"),LOG(游戏总表!I2277,10),"")</f>
        <v/>
      </c>
      <c r="AC2277" s="24" t="str">
        <f>IF(AND(游戏总表!I2277&gt;0,游戏总表!R2277="全年龄"),LOG(游戏总表!I2277,10),"")</f>
        <v/>
      </c>
      <c r="AD2277" s="24" t="str">
        <f>IF(AND(游戏总表!I2277&gt;0,游戏总表!R2277="非全年龄"),LOG(游戏总表!I2277,10),"")</f>
        <v/>
      </c>
    </row>
    <row r="2278" spans="25:30">
      <c r="Y2278">
        <f>游戏总表!F2278</f>
        <v>36.47</v>
      </c>
      <c r="Z2278" s="24">
        <f>IF(游戏总表!I2278&gt;0,LOG(游戏总表!I2278,10),"")</f>
        <v>2.8627275283179743</v>
      </c>
      <c r="AA2278" s="24" t="str">
        <f>IF(AND(游戏总表!I2278&gt;0,游戏总表!Q2278="高热度（&gt;198）"),LOG(游戏总表!I2278,10),"")</f>
        <v/>
      </c>
      <c r="AB2278" s="24">
        <f>IF(AND(游戏总表!I2278&gt;0,游戏总表!Q2278="低热度（≤198）"),LOG(游戏总表!I2278,10),"")</f>
        <v>2.8627275283179743</v>
      </c>
      <c r="AC2278" s="24">
        <f>IF(AND(游戏总表!I2278&gt;0,游戏总表!R2278="全年龄"),LOG(游戏总表!I2278,10),"")</f>
        <v>2.8627275283179743</v>
      </c>
      <c r="AD2278" s="24" t="str">
        <f>IF(AND(游戏总表!I2278&gt;0,游戏总表!R2278="非全年龄"),LOG(游戏总表!I2278,10),"")</f>
        <v/>
      </c>
    </row>
    <row r="2279" spans="25:30">
      <c r="Y2279">
        <f>游戏总表!F2279</f>
        <v>36.44</v>
      </c>
      <c r="Z2279" s="24">
        <f>IF(游戏总表!I2279&gt;0,LOG(游戏总表!I2279,10),"")</f>
        <v>4.0911039440902854</v>
      </c>
      <c r="AA2279" s="24" t="str">
        <f>IF(AND(游戏总表!I2279&gt;0,游戏总表!Q2279="高热度（&gt;198）"),LOG(游戏总表!I2279,10),"")</f>
        <v/>
      </c>
      <c r="AB2279" s="24">
        <f>IF(AND(游戏总表!I2279&gt;0,游戏总表!Q2279="低热度（≤198）"),LOG(游戏总表!I2279,10),"")</f>
        <v>4.0911039440902854</v>
      </c>
      <c r="AC2279" s="24" t="str">
        <f>IF(AND(游戏总表!I2279&gt;0,游戏总表!R2279="全年龄"),LOG(游戏总表!I2279,10),"")</f>
        <v/>
      </c>
      <c r="AD2279" s="24">
        <f>IF(AND(游戏总表!I2279&gt;0,游戏总表!R2279="非全年龄"),LOG(游戏总表!I2279,10),"")</f>
        <v>4.0911039440902854</v>
      </c>
    </row>
    <row r="2280" spans="25:30">
      <c r="Y2280">
        <f>游戏总表!F2280</f>
        <v>36.44</v>
      </c>
      <c r="Z2280" s="24">
        <f>IF(游戏总表!I2280&gt;0,LOG(游戏总表!I2280,10),"")</f>
        <v>3.0979510709941498</v>
      </c>
      <c r="AA2280" s="24" t="str">
        <f>IF(AND(游戏总表!I2280&gt;0,游戏总表!Q2280="高热度（&gt;198）"),LOG(游戏总表!I2280,10),"")</f>
        <v/>
      </c>
      <c r="AB2280" s="24">
        <f>IF(AND(游戏总表!I2280&gt;0,游戏总表!Q2280="低热度（≤198）"),LOG(游戏总表!I2280,10),"")</f>
        <v>3.0979510709941498</v>
      </c>
      <c r="AC2280" s="24">
        <f>IF(AND(游戏总表!I2280&gt;0,游戏总表!R2280="全年龄"),LOG(游戏总表!I2280,10),"")</f>
        <v>3.0979510709941498</v>
      </c>
      <c r="AD2280" s="24" t="str">
        <f>IF(AND(游戏总表!I2280&gt;0,游戏总表!R2280="非全年龄"),LOG(游戏总表!I2280,10),"")</f>
        <v/>
      </c>
    </row>
    <row r="2281" spans="25:30">
      <c r="Y2281">
        <f>游戏总表!F2281</f>
        <v>36.4</v>
      </c>
      <c r="Z2281" s="24">
        <f>IF(游戏总表!I2281&gt;0,LOG(游戏总表!I2281,10),"")</f>
        <v>3.7635028654675966</v>
      </c>
      <c r="AA2281" s="24">
        <f>IF(AND(游戏总表!I2281&gt;0,游戏总表!Q2281="高热度（&gt;198）"),LOG(游戏总表!I2281,10),"")</f>
        <v>3.7635028654675966</v>
      </c>
      <c r="AB2281" s="24" t="str">
        <f>IF(AND(游戏总表!I2281&gt;0,游戏总表!Q2281="低热度（≤198）"),LOG(游戏总表!I2281,10),"")</f>
        <v/>
      </c>
      <c r="AC2281" s="24">
        <f>IF(AND(游戏总表!I2281&gt;0,游戏总表!R2281="全年龄"),LOG(游戏总表!I2281,10),"")</f>
        <v>3.7635028654675966</v>
      </c>
      <c r="AD2281" s="24" t="str">
        <f>IF(AND(游戏总表!I2281&gt;0,游戏总表!R2281="非全年龄"),LOG(游戏总表!I2281,10),"")</f>
        <v/>
      </c>
    </row>
    <row r="2282" spans="25:30">
      <c r="Y2282">
        <f>游戏总表!F2282</f>
        <v>36.4</v>
      </c>
      <c r="Z2282" s="24">
        <f>IF(游戏总表!I2282&gt;0,LOG(游戏总表!I2282,10),"")</f>
        <v>2.4593924877592306</v>
      </c>
      <c r="AA2282" s="24" t="str">
        <f>IF(AND(游戏总表!I2282&gt;0,游戏总表!Q2282="高热度（&gt;198）"),LOG(游戏总表!I2282,10),"")</f>
        <v/>
      </c>
      <c r="AB2282" s="24">
        <f>IF(AND(游戏总表!I2282&gt;0,游戏总表!Q2282="低热度（≤198）"),LOG(游戏总表!I2282,10),"")</f>
        <v>2.4593924877592306</v>
      </c>
      <c r="AC2282" s="24" t="str">
        <f>IF(AND(游戏总表!I2282&gt;0,游戏总表!R2282="全年龄"),LOG(游戏总表!I2282,10),"")</f>
        <v/>
      </c>
      <c r="AD2282" s="24">
        <f>IF(AND(游戏总表!I2282&gt;0,游戏总表!R2282="非全年龄"),LOG(游戏总表!I2282,10),"")</f>
        <v>2.4593924877592306</v>
      </c>
    </row>
    <row r="2283" spans="25:30">
      <c r="Y2283">
        <f>游戏总表!F2283</f>
        <v>36.4</v>
      </c>
      <c r="Z2283" s="24">
        <f>IF(游戏总表!I2283&gt;0,LOG(游戏总表!I2283,10),"")</f>
        <v>2.7209857441537388</v>
      </c>
      <c r="AA2283" s="24" t="str">
        <f>IF(AND(游戏总表!I2283&gt;0,游戏总表!Q2283="高热度（&gt;198）"),LOG(游戏总表!I2283,10),"")</f>
        <v/>
      </c>
      <c r="AB2283" s="24">
        <f>IF(AND(游戏总表!I2283&gt;0,游戏总表!Q2283="低热度（≤198）"),LOG(游戏总表!I2283,10),"")</f>
        <v>2.7209857441537388</v>
      </c>
      <c r="AC2283" s="24">
        <f>IF(AND(游戏总表!I2283&gt;0,游戏总表!R2283="全年龄"),LOG(游戏总表!I2283,10),"")</f>
        <v>2.7209857441537388</v>
      </c>
      <c r="AD2283" s="24" t="str">
        <f>IF(AND(游戏总表!I2283&gt;0,游戏总表!R2283="非全年龄"),LOG(游戏总表!I2283,10),"")</f>
        <v/>
      </c>
    </row>
    <row r="2284" spans="25:30">
      <c r="Y2284">
        <f>游戏总表!F2284</f>
        <v>36.369999999999997</v>
      </c>
      <c r="Z2284" s="24">
        <f>IF(游戏总表!I2284&gt;0,LOG(游戏总表!I2284,10),"")</f>
        <v>2.0374264979406234</v>
      </c>
      <c r="AA2284" s="24" t="str">
        <f>IF(AND(游戏总表!I2284&gt;0,游戏总表!Q2284="高热度（&gt;198）"),LOG(游戏总表!I2284,10),"")</f>
        <v/>
      </c>
      <c r="AB2284" s="24">
        <f>IF(AND(游戏总表!I2284&gt;0,游戏总表!Q2284="低热度（≤198）"),LOG(游戏总表!I2284,10),"")</f>
        <v>2.0374264979406234</v>
      </c>
      <c r="AC2284" s="24">
        <f>IF(AND(游戏总表!I2284&gt;0,游戏总表!R2284="全年龄"),LOG(游戏总表!I2284,10),"")</f>
        <v>2.0374264979406234</v>
      </c>
      <c r="AD2284" s="24" t="str">
        <f>IF(AND(游戏总表!I2284&gt;0,游戏总表!R2284="非全年龄"),LOG(游戏总表!I2284,10),"")</f>
        <v/>
      </c>
    </row>
    <row r="2285" spans="25:30">
      <c r="Y2285">
        <f>游戏总表!F2285</f>
        <v>36.369999999999997</v>
      </c>
      <c r="Z2285" s="24">
        <f>IF(游戏总表!I2285&gt;0,LOG(游戏总表!I2285,10),"")</f>
        <v>4.5145743142016475</v>
      </c>
      <c r="AA2285" s="24">
        <f>IF(AND(游戏总表!I2285&gt;0,游戏总表!Q2285="高热度（&gt;198）"),LOG(游戏总表!I2285,10),"")</f>
        <v>4.5145743142016475</v>
      </c>
      <c r="AB2285" s="24" t="str">
        <f>IF(AND(游戏总表!I2285&gt;0,游戏总表!Q2285="低热度（≤198）"),LOG(游戏总表!I2285,10),"")</f>
        <v/>
      </c>
      <c r="AC2285" s="24" t="str">
        <f>IF(AND(游戏总表!I2285&gt;0,游戏总表!R2285="全年龄"),LOG(游戏总表!I2285,10),"")</f>
        <v/>
      </c>
      <c r="AD2285" s="24">
        <f>IF(AND(游戏总表!I2285&gt;0,游戏总表!R2285="非全年龄"),LOG(游戏总表!I2285,10),"")</f>
        <v>4.5145743142016475</v>
      </c>
    </row>
    <row r="2286" spans="25:30">
      <c r="Y2286">
        <f>游戏总表!F2286</f>
        <v>36.369999999999997</v>
      </c>
      <c r="Z2286" s="24">
        <f>IF(游戏总表!I2286&gt;0,LOG(游戏总表!I2286,10),"")</f>
        <v>3.0909630765957314</v>
      </c>
      <c r="AA2286" s="24" t="str">
        <f>IF(AND(游戏总表!I2286&gt;0,游戏总表!Q2286="高热度（&gt;198）"),LOG(游戏总表!I2286,10),"")</f>
        <v/>
      </c>
      <c r="AB2286" s="24">
        <f>IF(AND(游戏总表!I2286&gt;0,游戏总表!Q2286="低热度（≤198）"),LOG(游戏总表!I2286,10),"")</f>
        <v>3.0909630765957314</v>
      </c>
      <c r="AC2286" s="24">
        <f>IF(AND(游戏总表!I2286&gt;0,游戏总表!R2286="全年龄"),LOG(游戏总表!I2286,10),"")</f>
        <v>3.0909630765957314</v>
      </c>
      <c r="AD2286" s="24" t="str">
        <f>IF(AND(游戏总表!I2286&gt;0,游戏总表!R2286="非全年龄"),LOG(游戏总表!I2286,10),"")</f>
        <v/>
      </c>
    </row>
    <row r="2287" spans="25:30">
      <c r="Y2287">
        <f>游戏总表!F2287</f>
        <v>36.369999999999997</v>
      </c>
      <c r="Z2287" s="24" t="str">
        <f>IF(游戏总表!I2287&gt;0,LOG(游戏总表!I2287,10),"")</f>
        <v/>
      </c>
      <c r="AA2287" s="24" t="str">
        <f>IF(AND(游戏总表!I2287&gt;0,游戏总表!Q2287="高热度（&gt;198）"),LOG(游戏总表!I2287,10),"")</f>
        <v/>
      </c>
      <c r="AB2287" s="24" t="str">
        <f>IF(AND(游戏总表!I2287&gt;0,游戏总表!Q2287="低热度（≤198）"),LOG(游戏总表!I2287,10),"")</f>
        <v/>
      </c>
      <c r="AC2287" s="24" t="str">
        <f>IF(AND(游戏总表!I2287&gt;0,游戏总表!R2287="全年龄"),LOG(游戏总表!I2287,10),"")</f>
        <v/>
      </c>
      <c r="AD2287" s="24" t="str">
        <f>IF(AND(游戏总表!I2287&gt;0,游戏总表!R2287="非全年龄"),LOG(游戏总表!I2287,10),"")</f>
        <v/>
      </c>
    </row>
    <row r="2288" spans="25:30">
      <c r="Y2288">
        <f>游戏总表!F2288</f>
        <v>36.369999999999997</v>
      </c>
      <c r="Z2288" s="24">
        <f>IF(游戏总表!I2288&gt;0,LOG(游戏总表!I2288,10),"")</f>
        <v>2.6866362692622929</v>
      </c>
      <c r="AA2288" s="24" t="str">
        <f>IF(AND(游戏总表!I2288&gt;0,游戏总表!Q2288="高热度（&gt;198）"),LOG(游戏总表!I2288,10),"")</f>
        <v/>
      </c>
      <c r="AB2288" s="24">
        <f>IF(AND(游戏总表!I2288&gt;0,游戏总表!Q2288="低热度（≤198）"),LOG(游戏总表!I2288,10),"")</f>
        <v>2.6866362692622929</v>
      </c>
      <c r="AC2288" s="24" t="str">
        <f>IF(AND(游戏总表!I2288&gt;0,游戏总表!R2288="全年龄"),LOG(游戏总表!I2288,10),"")</f>
        <v/>
      </c>
      <c r="AD2288" s="24">
        <f>IF(AND(游戏总表!I2288&gt;0,游戏总表!R2288="非全年龄"),LOG(游戏总表!I2288,10),"")</f>
        <v>2.6866362692622929</v>
      </c>
    </row>
    <row r="2289" spans="25:30">
      <c r="Y2289">
        <f>游戏总表!F2289</f>
        <v>36.369999999999997</v>
      </c>
      <c r="Z2289" s="24">
        <f>IF(游戏总表!I2289&gt;0,LOG(游戏总表!I2289,10),"")</f>
        <v>2.1903316981702914</v>
      </c>
      <c r="AA2289" s="24" t="str">
        <f>IF(AND(游戏总表!I2289&gt;0,游戏总表!Q2289="高热度（&gt;198）"),LOG(游戏总表!I2289,10),"")</f>
        <v/>
      </c>
      <c r="AB2289" s="24">
        <f>IF(AND(游戏总表!I2289&gt;0,游戏总表!Q2289="低热度（≤198）"),LOG(游戏总表!I2289,10),"")</f>
        <v>2.1903316981702914</v>
      </c>
      <c r="AC2289" s="24" t="str">
        <f>IF(AND(游戏总表!I2289&gt;0,游戏总表!R2289="全年龄"),LOG(游戏总表!I2289,10),"")</f>
        <v/>
      </c>
      <c r="AD2289" s="24">
        <f>IF(AND(游戏总表!I2289&gt;0,游戏总表!R2289="非全年龄"),LOG(游戏总表!I2289,10),"")</f>
        <v>2.1903316981702914</v>
      </c>
    </row>
    <row r="2290" spans="25:30">
      <c r="Y2290">
        <f>游戏总表!F2290</f>
        <v>36.369999999999997</v>
      </c>
      <c r="Z2290" s="24">
        <f>IF(游戏总表!I2290&gt;0,LOG(游戏总表!I2290,10),"")</f>
        <v>3.6417714706539592</v>
      </c>
      <c r="AA2290" s="24" t="str">
        <f>IF(AND(游戏总表!I2290&gt;0,游戏总表!Q2290="高热度（&gt;198）"),LOG(游戏总表!I2290,10),"")</f>
        <v/>
      </c>
      <c r="AB2290" s="24">
        <f>IF(AND(游戏总表!I2290&gt;0,游戏总表!Q2290="低热度（≤198）"),LOG(游戏总表!I2290,10),"")</f>
        <v>3.6417714706539592</v>
      </c>
      <c r="AC2290" s="24">
        <f>IF(AND(游戏总表!I2290&gt;0,游戏总表!R2290="全年龄"),LOG(游戏总表!I2290,10),"")</f>
        <v>3.6417714706539592</v>
      </c>
      <c r="AD2290" s="24" t="str">
        <f>IF(AND(游戏总表!I2290&gt;0,游戏总表!R2290="非全年龄"),LOG(游戏总表!I2290,10),"")</f>
        <v/>
      </c>
    </row>
    <row r="2291" spans="25:30">
      <c r="Y2291">
        <f>游戏总表!F2291</f>
        <v>36.369999999999997</v>
      </c>
      <c r="Z2291" s="24">
        <f>IF(游戏总表!I2291&gt;0,LOG(游戏总表!I2291,10),"")</f>
        <v>2.8715729355458781</v>
      </c>
      <c r="AA2291" s="24" t="str">
        <f>IF(AND(游戏总表!I2291&gt;0,游戏总表!Q2291="高热度（&gt;198）"),LOG(游戏总表!I2291,10),"")</f>
        <v/>
      </c>
      <c r="AB2291" s="24">
        <f>IF(AND(游戏总表!I2291&gt;0,游戏总表!Q2291="低热度（≤198）"),LOG(游戏总表!I2291,10),"")</f>
        <v>2.8715729355458781</v>
      </c>
      <c r="AC2291" s="24" t="str">
        <f>IF(AND(游戏总表!I2291&gt;0,游戏总表!R2291="全年龄"),LOG(游戏总表!I2291,10),"")</f>
        <v/>
      </c>
      <c r="AD2291" s="24">
        <f>IF(AND(游戏总表!I2291&gt;0,游戏总表!R2291="非全年龄"),LOG(游戏总表!I2291,10),"")</f>
        <v>2.8715729355458781</v>
      </c>
    </row>
    <row r="2292" spans="25:30">
      <c r="Y2292">
        <f>游戏总表!F2292</f>
        <v>36.369999999999997</v>
      </c>
      <c r="Z2292" s="24">
        <f>IF(游戏总表!I2292&gt;0,LOG(游戏总表!I2292,10),"")</f>
        <v>1.1760912590556811</v>
      </c>
      <c r="AA2292" s="24" t="str">
        <f>IF(AND(游戏总表!I2292&gt;0,游戏总表!Q2292="高热度（&gt;198）"),LOG(游戏总表!I2292,10),"")</f>
        <v/>
      </c>
      <c r="AB2292" s="24">
        <f>IF(AND(游戏总表!I2292&gt;0,游戏总表!Q2292="低热度（≤198）"),LOG(游戏总表!I2292,10),"")</f>
        <v>1.1760912590556811</v>
      </c>
      <c r="AC2292" s="24">
        <f>IF(AND(游戏总表!I2292&gt;0,游戏总表!R2292="全年龄"),LOG(游戏总表!I2292,10),"")</f>
        <v>1.1760912590556811</v>
      </c>
      <c r="AD2292" s="24" t="str">
        <f>IF(AND(游戏总表!I2292&gt;0,游戏总表!R2292="非全年龄"),LOG(游戏总表!I2292,10),"")</f>
        <v/>
      </c>
    </row>
    <row r="2293" spans="25:30">
      <c r="Y2293">
        <f>游戏总表!F2293</f>
        <v>36.340000000000003</v>
      </c>
      <c r="Z2293" s="24">
        <f>IF(游戏总表!I2293&gt;0,LOG(游戏总表!I2293,10),"")</f>
        <v>2.3222192947339191</v>
      </c>
      <c r="AA2293" s="24" t="str">
        <f>IF(AND(游戏总表!I2293&gt;0,游戏总表!Q2293="高热度（&gt;198）"),LOG(游戏总表!I2293,10),"")</f>
        <v/>
      </c>
      <c r="AB2293" s="24">
        <f>IF(AND(游戏总表!I2293&gt;0,游戏总表!Q2293="低热度（≤198）"),LOG(游戏总表!I2293,10),"")</f>
        <v>2.3222192947339191</v>
      </c>
      <c r="AC2293" s="24">
        <f>IF(AND(游戏总表!I2293&gt;0,游戏总表!R2293="全年龄"),LOG(游戏总表!I2293,10),"")</f>
        <v>2.3222192947339191</v>
      </c>
      <c r="AD2293" s="24" t="str">
        <f>IF(AND(游戏总表!I2293&gt;0,游戏总表!R2293="非全年龄"),LOG(游戏总表!I2293,10),"")</f>
        <v/>
      </c>
    </row>
    <row r="2294" spans="25:30">
      <c r="Y2294">
        <f>游戏总表!F2294</f>
        <v>36.299999999999997</v>
      </c>
      <c r="Z2294" s="24">
        <f>IF(游戏总表!I2294&gt;0,LOG(游戏总表!I2294,10),"")</f>
        <v>2.3096301674258983</v>
      </c>
      <c r="AA2294" s="24" t="str">
        <f>IF(AND(游戏总表!I2294&gt;0,游戏总表!Q2294="高热度（&gt;198）"),LOG(游戏总表!I2294,10),"")</f>
        <v/>
      </c>
      <c r="AB2294" s="24">
        <f>IF(AND(游戏总表!I2294&gt;0,游戏总表!Q2294="低热度（≤198）"),LOG(游戏总表!I2294,10),"")</f>
        <v>2.3096301674258983</v>
      </c>
      <c r="AC2294" s="24">
        <f>IF(AND(游戏总表!I2294&gt;0,游戏总表!R2294="全年龄"),LOG(游戏总表!I2294,10),"")</f>
        <v>2.3096301674258983</v>
      </c>
      <c r="AD2294" s="24" t="str">
        <f>IF(AND(游戏总表!I2294&gt;0,游戏总表!R2294="非全年龄"),LOG(游戏总表!I2294,10),"")</f>
        <v/>
      </c>
    </row>
    <row r="2295" spans="25:30">
      <c r="Y2295">
        <f>游戏总表!F2295</f>
        <v>36.299999999999997</v>
      </c>
      <c r="Z2295" s="24">
        <f>IF(游戏总表!I2295&gt;0,LOG(游戏总表!I2295,10),"")</f>
        <v>3.3336487565147008</v>
      </c>
      <c r="AA2295" s="24" t="str">
        <f>IF(AND(游戏总表!I2295&gt;0,游戏总表!Q2295="高热度（&gt;198）"),LOG(游戏总表!I2295,10),"")</f>
        <v/>
      </c>
      <c r="AB2295" s="24">
        <f>IF(AND(游戏总表!I2295&gt;0,游戏总表!Q2295="低热度（≤198）"),LOG(游戏总表!I2295,10),"")</f>
        <v>3.3336487565147008</v>
      </c>
      <c r="AC2295" s="24">
        <f>IF(AND(游戏总表!I2295&gt;0,游戏总表!R2295="全年龄"),LOG(游戏总表!I2295,10),"")</f>
        <v>3.3336487565147008</v>
      </c>
      <c r="AD2295" s="24" t="str">
        <f>IF(AND(游戏总表!I2295&gt;0,游戏总表!R2295="非全年龄"),LOG(游戏总表!I2295,10),"")</f>
        <v/>
      </c>
    </row>
    <row r="2296" spans="25:30">
      <c r="Y2296">
        <f>游戏总表!F2296</f>
        <v>36.270000000000003</v>
      </c>
      <c r="Z2296" s="24">
        <f>IF(游戏总表!I2296&gt;0,LOG(游戏总表!I2296,10),"")</f>
        <v>4.631677088876387</v>
      </c>
      <c r="AA2296" s="24">
        <f>IF(AND(游戏总表!I2296&gt;0,游戏总表!Q2296="高热度（&gt;198）"),LOG(游戏总表!I2296,10),"")</f>
        <v>4.631677088876387</v>
      </c>
      <c r="AB2296" s="24" t="str">
        <f>IF(AND(游戏总表!I2296&gt;0,游戏总表!Q2296="低热度（≤198）"),LOG(游戏总表!I2296,10),"")</f>
        <v/>
      </c>
      <c r="AC2296" s="24">
        <f>IF(AND(游戏总表!I2296&gt;0,游戏总表!R2296="全年龄"),LOG(游戏总表!I2296,10),"")</f>
        <v>4.631677088876387</v>
      </c>
      <c r="AD2296" s="24" t="str">
        <f>IF(AND(游戏总表!I2296&gt;0,游戏总表!R2296="非全年龄"),LOG(游戏总表!I2296,10),"")</f>
        <v/>
      </c>
    </row>
    <row r="2297" spans="25:30">
      <c r="Y2297">
        <f>游戏总表!F2297</f>
        <v>36.270000000000003</v>
      </c>
      <c r="Z2297" s="24" t="str">
        <f>IF(游戏总表!I2297&gt;0,LOG(游戏总表!I2297,10),"")</f>
        <v/>
      </c>
      <c r="AA2297" s="24" t="str">
        <f>IF(AND(游戏总表!I2297&gt;0,游戏总表!Q2297="高热度（&gt;198）"),LOG(游戏总表!I2297,10),"")</f>
        <v/>
      </c>
      <c r="AB2297" s="24" t="str">
        <f>IF(AND(游戏总表!I2297&gt;0,游戏总表!Q2297="低热度（≤198）"),LOG(游戏总表!I2297,10),"")</f>
        <v/>
      </c>
      <c r="AC2297" s="24" t="str">
        <f>IF(AND(游戏总表!I2297&gt;0,游戏总表!R2297="全年龄"),LOG(游戏总表!I2297,10),"")</f>
        <v/>
      </c>
      <c r="AD2297" s="24" t="str">
        <f>IF(AND(游戏总表!I2297&gt;0,游戏总表!R2297="非全年龄"),LOG(游戏总表!I2297,10),"")</f>
        <v/>
      </c>
    </row>
    <row r="2298" spans="25:30">
      <c r="Y2298">
        <f>游戏总表!F2298</f>
        <v>36.270000000000003</v>
      </c>
      <c r="Z2298" s="24">
        <f>IF(游戏总表!I2298&gt;0,LOG(游戏总表!I2298,10),"")</f>
        <v>3.8491736330988262</v>
      </c>
      <c r="AA2298" s="24" t="str">
        <f>IF(AND(游戏总表!I2298&gt;0,游戏总表!Q2298="高热度（&gt;198）"),LOG(游戏总表!I2298,10),"")</f>
        <v/>
      </c>
      <c r="AB2298" s="24">
        <f>IF(AND(游戏总表!I2298&gt;0,游戏总表!Q2298="低热度（≤198）"),LOG(游戏总表!I2298,10),"")</f>
        <v>3.8491736330988262</v>
      </c>
      <c r="AC2298" s="24" t="str">
        <f>IF(AND(游戏总表!I2298&gt;0,游戏总表!R2298="全年龄"),LOG(游戏总表!I2298,10),"")</f>
        <v/>
      </c>
      <c r="AD2298" s="24">
        <f>IF(AND(游戏总表!I2298&gt;0,游戏总表!R2298="非全年龄"),LOG(游戏总表!I2298,10),"")</f>
        <v>3.8491736330988262</v>
      </c>
    </row>
    <row r="2299" spans="25:30">
      <c r="Y2299">
        <f>游戏总表!F2299</f>
        <v>36.270000000000003</v>
      </c>
      <c r="Z2299" s="24">
        <f>IF(游戏总表!I2299&gt;0,LOG(游戏总表!I2299,10),"")</f>
        <v>2</v>
      </c>
      <c r="AA2299" s="24" t="str">
        <f>IF(AND(游戏总表!I2299&gt;0,游戏总表!Q2299="高热度（&gt;198）"),LOG(游戏总表!I2299,10),"")</f>
        <v/>
      </c>
      <c r="AB2299" s="24">
        <f>IF(AND(游戏总表!I2299&gt;0,游戏总表!Q2299="低热度（≤198）"),LOG(游戏总表!I2299,10),"")</f>
        <v>2</v>
      </c>
      <c r="AC2299" s="24">
        <f>IF(AND(游戏总表!I2299&gt;0,游戏总表!R2299="全年龄"),LOG(游戏总表!I2299,10),"")</f>
        <v>2</v>
      </c>
      <c r="AD2299" s="24" t="str">
        <f>IF(AND(游戏总表!I2299&gt;0,游戏总表!R2299="非全年龄"),LOG(游戏总表!I2299,10),"")</f>
        <v/>
      </c>
    </row>
    <row r="2300" spans="25:30">
      <c r="Y2300">
        <f>游戏总表!F2300</f>
        <v>36.270000000000003</v>
      </c>
      <c r="Z2300" s="24">
        <f>IF(游戏总表!I2300&gt;0,LOG(游戏总表!I2300,10),"")</f>
        <v>3.3935752032695872</v>
      </c>
      <c r="AA2300" s="24" t="str">
        <f>IF(AND(游戏总表!I2300&gt;0,游戏总表!Q2300="高热度（&gt;198）"),LOG(游戏总表!I2300,10),"")</f>
        <v/>
      </c>
      <c r="AB2300" s="24">
        <f>IF(AND(游戏总表!I2300&gt;0,游戏总表!Q2300="低热度（≤198）"),LOG(游戏总表!I2300,10),"")</f>
        <v>3.3935752032695872</v>
      </c>
      <c r="AC2300" s="24">
        <f>IF(AND(游戏总表!I2300&gt;0,游戏总表!R2300="全年龄"),LOG(游戏总表!I2300,10),"")</f>
        <v>3.3935752032695872</v>
      </c>
      <c r="AD2300" s="24" t="str">
        <f>IF(AND(游戏总表!I2300&gt;0,游戏总表!R2300="非全年龄"),LOG(游戏总表!I2300,10),"")</f>
        <v/>
      </c>
    </row>
    <row r="2301" spans="25:30">
      <c r="Y2301">
        <f>游戏总表!F2301</f>
        <v>36.24</v>
      </c>
      <c r="Z2301" s="24">
        <f>IF(游戏总表!I2301&gt;0,LOG(游戏总表!I2301,10),"")</f>
        <v>3.6909045540549661</v>
      </c>
      <c r="AA2301" s="24" t="str">
        <f>IF(AND(游戏总表!I2301&gt;0,游戏总表!Q2301="高热度（&gt;198）"),LOG(游戏总表!I2301,10),"")</f>
        <v/>
      </c>
      <c r="AB2301" s="24">
        <f>IF(AND(游戏总表!I2301&gt;0,游戏总表!Q2301="低热度（≤198）"),LOG(游戏总表!I2301,10),"")</f>
        <v>3.6909045540549661</v>
      </c>
      <c r="AC2301" s="24" t="str">
        <f>IF(AND(游戏总表!I2301&gt;0,游戏总表!R2301="全年龄"),LOG(游戏总表!I2301,10),"")</f>
        <v/>
      </c>
      <c r="AD2301" s="24">
        <f>IF(AND(游戏总表!I2301&gt;0,游戏总表!R2301="非全年龄"),LOG(游戏总表!I2301,10),"")</f>
        <v>3.6909045540549661</v>
      </c>
    </row>
    <row r="2302" spans="25:30">
      <c r="Y2302">
        <f>游戏总表!F2302</f>
        <v>36.24</v>
      </c>
      <c r="Z2302" s="24">
        <f>IF(游戏总表!I2302&gt;0,LOG(游戏总表!I2302,10),"")</f>
        <v>3.9973426906016218</v>
      </c>
      <c r="AA2302" s="24">
        <f>IF(AND(游戏总表!I2302&gt;0,游戏总表!Q2302="高热度（&gt;198）"),LOG(游戏总表!I2302,10),"")</f>
        <v>3.9973426906016218</v>
      </c>
      <c r="AB2302" s="24" t="str">
        <f>IF(AND(游戏总表!I2302&gt;0,游戏总表!Q2302="低热度（≤198）"),LOG(游戏总表!I2302,10),"")</f>
        <v/>
      </c>
      <c r="AC2302" s="24">
        <f>IF(AND(游戏总表!I2302&gt;0,游戏总表!R2302="全年龄"),LOG(游戏总表!I2302,10),"")</f>
        <v>3.9973426906016218</v>
      </c>
      <c r="AD2302" s="24" t="str">
        <f>IF(AND(游戏总表!I2302&gt;0,游戏总表!R2302="非全年龄"),LOG(游戏总表!I2302,10),"")</f>
        <v/>
      </c>
    </row>
    <row r="2303" spans="25:30">
      <c r="Y2303">
        <f>游戏总表!F2303</f>
        <v>36.24</v>
      </c>
      <c r="Z2303" s="24">
        <f>IF(游戏总表!I2303&gt;0,LOG(游戏总表!I2303,10),"")</f>
        <v>2.9350031514536545</v>
      </c>
      <c r="AA2303" s="24" t="str">
        <f>IF(AND(游戏总表!I2303&gt;0,游戏总表!Q2303="高热度（&gt;198）"),LOG(游戏总表!I2303,10),"")</f>
        <v/>
      </c>
      <c r="AB2303" s="24">
        <f>IF(AND(游戏总表!I2303&gt;0,游戏总表!Q2303="低热度（≤198）"),LOG(游戏总表!I2303,10),"")</f>
        <v>2.9350031514536545</v>
      </c>
      <c r="AC2303" s="24">
        <f>IF(AND(游戏总表!I2303&gt;0,游戏总表!R2303="全年龄"),LOG(游戏总表!I2303,10),"")</f>
        <v>2.9350031514536545</v>
      </c>
      <c r="AD2303" s="24" t="str">
        <f>IF(AND(游戏总表!I2303&gt;0,游戏总表!R2303="非全年龄"),LOG(游戏总表!I2303,10),"")</f>
        <v/>
      </c>
    </row>
    <row r="2304" spans="25:30">
      <c r="Y2304">
        <f>游戏总表!F2304</f>
        <v>36.21</v>
      </c>
      <c r="Z2304" s="24">
        <f>IF(游戏总表!I2304&gt;0,LOG(游戏总表!I2304,10),"")</f>
        <v>2.4409090820652173</v>
      </c>
      <c r="AA2304" s="24" t="str">
        <f>IF(AND(游戏总表!I2304&gt;0,游戏总表!Q2304="高热度（&gt;198）"),LOG(游戏总表!I2304,10),"")</f>
        <v/>
      </c>
      <c r="AB2304" s="24">
        <f>IF(AND(游戏总表!I2304&gt;0,游戏总表!Q2304="低热度（≤198）"),LOG(游戏总表!I2304,10),"")</f>
        <v>2.4409090820652173</v>
      </c>
      <c r="AC2304" s="24">
        <f>IF(AND(游戏总表!I2304&gt;0,游戏总表!R2304="全年龄"),LOG(游戏总表!I2304,10),"")</f>
        <v>2.4409090820652173</v>
      </c>
      <c r="AD2304" s="24" t="str">
        <f>IF(AND(游戏总表!I2304&gt;0,游戏总表!R2304="非全年龄"),LOG(游戏总表!I2304,10),"")</f>
        <v/>
      </c>
    </row>
    <row r="2305" spans="25:30">
      <c r="Y2305">
        <f>游戏总表!F2305</f>
        <v>36.21</v>
      </c>
      <c r="Z2305" s="24">
        <f>IF(游戏总表!I2305&gt;0,LOG(游戏总表!I2305,10),"")</f>
        <v>3.5122840632818533</v>
      </c>
      <c r="AA2305" s="24" t="str">
        <f>IF(AND(游戏总表!I2305&gt;0,游戏总表!Q2305="高热度（&gt;198）"),LOG(游戏总表!I2305,10),"")</f>
        <v/>
      </c>
      <c r="AB2305" s="24">
        <f>IF(AND(游戏总表!I2305&gt;0,游戏总表!Q2305="低热度（≤198）"),LOG(游戏总表!I2305,10),"")</f>
        <v>3.5122840632818533</v>
      </c>
      <c r="AC2305" s="24">
        <f>IF(AND(游戏总表!I2305&gt;0,游戏总表!R2305="全年龄"),LOG(游戏总表!I2305,10),"")</f>
        <v>3.5122840632818533</v>
      </c>
      <c r="AD2305" s="24" t="str">
        <f>IF(AND(游戏总表!I2305&gt;0,游戏总表!R2305="非全年龄"),LOG(游戏总表!I2305,10),"")</f>
        <v/>
      </c>
    </row>
    <row r="2306" spans="25:30">
      <c r="Y2306">
        <f>游戏总表!F2306</f>
        <v>36.17</v>
      </c>
      <c r="Z2306" s="24">
        <f>IF(游戏总表!I2306&gt;0,LOG(游戏总表!I2306,10),"")</f>
        <v>4.4217848452152522</v>
      </c>
      <c r="AA2306" s="24">
        <f>IF(AND(游戏总表!I2306&gt;0,游戏总表!Q2306="高热度（&gt;198）"),LOG(游戏总表!I2306,10),"")</f>
        <v>4.4217848452152522</v>
      </c>
      <c r="AB2306" s="24" t="str">
        <f>IF(AND(游戏总表!I2306&gt;0,游戏总表!Q2306="低热度（≤198）"),LOG(游戏总表!I2306,10),"")</f>
        <v/>
      </c>
      <c r="AC2306" s="24">
        <f>IF(AND(游戏总表!I2306&gt;0,游戏总表!R2306="全年龄"),LOG(游戏总表!I2306,10),"")</f>
        <v>4.4217848452152522</v>
      </c>
      <c r="AD2306" s="24" t="str">
        <f>IF(AND(游戏总表!I2306&gt;0,游戏总表!R2306="非全年龄"),LOG(游戏总表!I2306,10),"")</f>
        <v/>
      </c>
    </row>
    <row r="2307" spans="25:30">
      <c r="Y2307">
        <f>游戏总表!F2307</f>
        <v>36.14</v>
      </c>
      <c r="Z2307" s="24">
        <f>IF(游戏总表!I2307&gt;0,LOG(游戏总表!I2307,10),"")</f>
        <v>0</v>
      </c>
      <c r="AA2307" s="24" t="str">
        <f>IF(AND(游戏总表!I2307&gt;0,游戏总表!Q2307="高热度（&gt;198）"),LOG(游戏总表!I2307,10),"")</f>
        <v/>
      </c>
      <c r="AB2307" s="24">
        <f>IF(AND(游戏总表!I2307&gt;0,游戏总表!Q2307="低热度（≤198）"),LOG(游戏总表!I2307,10),"")</f>
        <v>0</v>
      </c>
      <c r="AC2307" s="24">
        <f>IF(AND(游戏总表!I2307&gt;0,游戏总表!R2307="全年龄"),LOG(游戏总表!I2307,10),"")</f>
        <v>0</v>
      </c>
      <c r="AD2307" s="24" t="str">
        <f>IF(AND(游戏总表!I2307&gt;0,游戏总表!R2307="非全年龄"),LOG(游戏总表!I2307,10),"")</f>
        <v/>
      </c>
    </row>
    <row r="2308" spans="25:30">
      <c r="Y2308">
        <f>游戏总表!F2308</f>
        <v>36.14</v>
      </c>
      <c r="Z2308" s="24">
        <f>IF(游戏总表!I2308&gt;0,LOG(游戏总表!I2308,10),"")</f>
        <v>1.716003343634799</v>
      </c>
      <c r="AA2308" s="24" t="str">
        <f>IF(AND(游戏总表!I2308&gt;0,游戏总表!Q2308="高热度（&gt;198）"),LOG(游戏总表!I2308,10),"")</f>
        <v/>
      </c>
      <c r="AB2308" s="24">
        <f>IF(AND(游戏总表!I2308&gt;0,游戏总表!Q2308="低热度（≤198）"),LOG(游戏总表!I2308,10),"")</f>
        <v>1.716003343634799</v>
      </c>
      <c r="AC2308" s="24">
        <f>IF(AND(游戏总表!I2308&gt;0,游戏总表!R2308="全年龄"),LOG(游戏总表!I2308,10),"")</f>
        <v>1.716003343634799</v>
      </c>
      <c r="AD2308" s="24" t="str">
        <f>IF(AND(游戏总表!I2308&gt;0,游戏总表!R2308="非全年龄"),LOG(游戏总表!I2308,10),"")</f>
        <v/>
      </c>
    </row>
    <row r="2309" spans="25:30">
      <c r="Y2309">
        <f>游戏总表!F2309</f>
        <v>36.14</v>
      </c>
      <c r="Z2309" s="24">
        <f>IF(游戏总表!I2309&gt;0,LOG(游戏总表!I2309,10),"")</f>
        <v>4.6729102447555357</v>
      </c>
      <c r="AA2309" s="24">
        <f>IF(AND(游戏总表!I2309&gt;0,游戏总表!Q2309="高热度（&gt;198）"),LOG(游戏总表!I2309,10),"")</f>
        <v>4.6729102447555357</v>
      </c>
      <c r="AB2309" s="24" t="str">
        <f>IF(AND(游戏总表!I2309&gt;0,游戏总表!Q2309="低热度（≤198）"),LOG(游戏总表!I2309,10),"")</f>
        <v/>
      </c>
      <c r="AC2309" s="24">
        <f>IF(AND(游戏总表!I2309&gt;0,游戏总表!R2309="全年龄"),LOG(游戏总表!I2309,10),"")</f>
        <v>4.6729102447555357</v>
      </c>
      <c r="AD2309" s="24" t="str">
        <f>IF(AND(游戏总表!I2309&gt;0,游戏总表!R2309="非全年龄"),LOG(游戏总表!I2309,10),"")</f>
        <v/>
      </c>
    </row>
    <row r="2310" spans="25:30">
      <c r="Y2310">
        <f>游戏总表!F2310</f>
        <v>36.14</v>
      </c>
      <c r="Z2310" s="24">
        <f>IF(游戏总表!I2310&gt;0,LOG(游戏总表!I2310,10),"")</f>
        <v>2.3926969532596658</v>
      </c>
      <c r="AA2310" s="24" t="str">
        <f>IF(AND(游戏总表!I2310&gt;0,游戏总表!Q2310="高热度（&gt;198）"),LOG(游戏总表!I2310,10),"")</f>
        <v/>
      </c>
      <c r="AB2310" s="24">
        <f>IF(AND(游戏总表!I2310&gt;0,游戏总表!Q2310="低热度（≤198）"),LOG(游戏总表!I2310,10),"")</f>
        <v>2.3926969532596658</v>
      </c>
      <c r="AC2310" s="24">
        <f>IF(AND(游戏总表!I2310&gt;0,游戏总表!R2310="全年龄"),LOG(游戏总表!I2310,10),"")</f>
        <v>2.3926969532596658</v>
      </c>
      <c r="AD2310" s="24" t="str">
        <f>IF(AND(游戏总表!I2310&gt;0,游戏总表!R2310="非全年龄"),LOG(游戏总表!I2310,10),"")</f>
        <v/>
      </c>
    </row>
    <row r="2311" spans="25:30">
      <c r="Y2311">
        <f>游戏总表!F2311</f>
        <v>36.14</v>
      </c>
      <c r="Z2311" s="24" t="str">
        <f>IF(游戏总表!I2311&gt;0,LOG(游戏总表!I2311,10),"")</f>
        <v/>
      </c>
      <c r="AA2311" s="24" t="str">
        <f>IF(AND(游戏总表!I2311&gt;0,游戏总表!Q2311="高热度（&gt;198）"),LOG(游戏总表!I2311,10),"")</f>
        <v/>
      </c>
      <c r="AB2311" s="24" t="str">
        <f>IF(AND(游戏总表!I2311&gt;0,游戏总表!Q2311="低热度（≤198）"),LOG(游戏总表!I2311,10),"")</f>
        <v/>
      </c>
      <c r="AC2311" s="24" t="str">
        <f>IF(AND(游戏总表!I2311&gt;0,游戏总表!R2311="全年龄"),LOG(游戏总表!I2311,10),"")</f>
        <v/>
      </c>
      <c r="AD2311" s="24" t="str">
        <f>IF(AND(游戏总表!I2311&gt;0,游戏总表!R2311="非全年龄"),LOG(游戏总表!I2311,10),"")</f>
        <v/>
      </c>
    </row>
    <row r="2312" spans="25:30">
      <c r="Y2312">
        <f>游戏总表!F2312</f>
        <v>36.11</v>
      </c>
      <c r="Z2312" s="24" t="str">
        <f>IF(游戏总表!I2312&gt;0,LOG(游戏总表!I2312,10),"")</f>
        <v/>
      </c>
      <c r="AA2312" s="24" t="str">
        <f>IF(AND(游戏总表!I2312&gt;0,游戏总表!Q2312="高热度（&gt;198）"),LOG(游戏总表!I2312,10),"")</f>
        <v/>
      </c>
      <c r="AB2312" s="24" t="str">
        <f>IF(AND(游戏总表!I2312&gt;0,游戏总表!Q2312="低热度（≤198）"),LOG(游戏总表!I2312,10),"")</f>
        <v/>
      </c>
      <c r="AC2312" s="24" t="str">
        <f>IF(AND(游戏总表!I2312&gt;0,游戏总表!R2312="全年龄"),LOG(游戏总表!I2312,10),"")</f>
        <v/>
      </c>
      <c r="AD2312" s="24" t="str">
        <f>IF(AND(游戏总表!I2312&gt;0,游戏总表!R2312="非全年龄"),LOG(游戏总表!I2312,10),"")</f>
        <v/>
      </c>
    </row>
    <row r="2313" spans="25:30">
      <c r="Y2313">
        <f>游戏总表!F2313</f>
        <v>36.07</v>
      </c>
      <c r="Z2313" s="24">
        <f>IF(游戏总表!I2313&gt;0,LOG(游戏总表!I2313,10),"")</f>
        <v>3.0119931146592567</v>
      </c>
      <c r="AA2313" s="24" t="str">
        <f>IF(AND(游戏总表!I2313&gt;0,游戏总表!Q2313="高热度（&gt;198）"),LOG(游戏总表!I2313,10),"")</f>
        <v/>
      </c>
      <c r="AB2313" s="24">
        <f>IF(AND(游戏总表!I2313&gt;0,游戏总表!Q2313="低热度（≤198）"),LOG(游戏总表!I2313,10),"")</f>
        <v>3.0119931146592567</v>
      </c>
      <c r="AC2313" s="24">
        <f>IF(AND(游戏总表!I2313&gt;0,游戏总表!R2313="全年龄"),LOG(游戏总表!I2313,10),"")</f>
        <v>3.0119931146592567</v>
      </c>
      <c r="AD2313" s="24" t="str">
        <f>IF(AND(游戏总表!I2313&gt;0,游戏总表!R2313="非全年龄"),LOG(游戏总表!I2313,10),"")</f>
        <v/>
      </c>
    </row>
    <row r="2314" spans="25:30">
      <c r="Y2314">
        <f>游戏总表!F2314</f>
        <v>36.04</v>
      </c>
      <c r="Z2314" s="24">
        <f>IF(游戏总表!I2314&gt;0,LOG(游戏总表!I2314,10),"")</f>
        <v>2.53655844257153</v>
      </c>
      <c r="AA2314" s="24" t="str">
        <f>IF(AND(游戏总表!I2314&gt;0,游戏总表!Q2314="高热度（&gt;198）"),LOG(游戏总表!I2314,10),"")</f>
        <v/>
      </c>
      <c r="AB2314" s="24">
        <f>IF(AND(游戏总表!I2314&gt;0,游戏总表!Q2314="低热度（≤198）"),LOG(游戏总表!I2314,10),"")</f>
        <v>2.53655844257153</v>
      </c>
      <c r="AC2314" s="24">
        <f>IF(AND(游戏总表!I2314&gt;0,游戏总表!R2314="全年龄"),LOG(游戏总表!I2314,10),"")</f>
        <v>2.53655844257153</v>
      </c>
      <c r="AD2314" s="24" t="str">
        <f>IF(AND(游戏总表!I2314&gt;0,游戏总表!R2314="非全年龄"),LOG(游戏总表!I2314,10),"")</f>
        <v/>
      </c>
    </row>
    <row r="2315" spans="25:30">
      <c r="Y2315">
        <f>游戏总表!F2315</f>
        <v>36.04</v>
      </c>
      <c r="Z2315" s="24">
        <f>IF(游戏总表!I2315&gt;0,LOG(游戏总表!I2315,10),"")</f>
        <v>2.7902851640332416</v>
      </c>
      <c r="AA2315" s="24" t="str">
        <f>IF(AND(游戏总表!I2315&gt;0,游戏总表!Q2315="高热度（&gt;198）"),LOG(游戏总表!I2315,10),"")</f>
        <v/>
      </c>
      <c r="AB2315" s="24">
        <f>IF(AND(游戏总表!I2315&gt;0,游戏总表!Q2315="低热度（≤198）"),LOG(游戏总表!I2315,10),"")</f>
        <v>2.7902851640332416</v>
      </c>
      <c r="AC2315" s="24" t="str">
        <f>IF(AND(游戏总表!I2315&gt;0,游戏总表!R2315="全年龄"),LOG(游戏总表!I2315,10),"")</f>
        <v/>
      </c>
      <c r="AD2315" s="24">
        <f>IF(AND(游戏总表!I2315&gt;0,游戏总表!R2315="非全年龄"),LOG(游戏总表!I2315,10),"")</f>
        <v>2.7902851640332416</v>
      </c>
    </row>
    <row r="2316" spans="25:30">
      <c r="Y2316">
        <f>游戏总表!F2316</f>
        <v>36.04</v>
      </c>
      <c r="Z2316" s="24">
        <f>IF(游戏总表!I2316&gt;0,LOG(游戏总表!I2316,10),"")</f>
        <v>2.5954962218255737</v>
      </c>
      <c r="AA2316" s="24" t="str">
        <f>IF(AND(游戏总表!I2316&gt;0,游戏总表!Q2316="高热度（&gt;198）"),LOG(游戏总表!I2316,10),"")</f>
        <v/>
      </c>
      <c r="AB2316" s="24">
        <f>IF(AND(游戏总表!I2316&gt;0,游戏总表!Q2316="低热度（≤198）"),LOG(游戏总表!I2316,10),"")</f>
        <v>2.5954962218255737</v>
      </c>
      <c r="AC2316" s="24">
        <f>IF(AND(游戏总表!I2316&gt;0,游戏总表!R2316="全年龄"),LOG(游戏总表!I2316,10),"")</f>
        <v>2.5954962218255737</v>
      </c>
      <c r="AD2316" s="24" t="str">
        <f>IF(AND(游戏总表!I2316&gt;0,游戏总表!R2316="非全年龄"),LOG(游戏总表!I2316,10),"")</f>
        <v/>
      </c>
    </row>
    <row r="2317" spans="25:30">
      <c r="Y2317">
        <f>游戏总表!F2317</f>
        <v>36.04</v>
      </c>
      <c r="Z2317" s="24">
        <f>IF(游戏总表!I2317&gt;0,LOG(游戏总表!I2317,10),"")</f>
        <v>3.2574385668598134</v>
      </c>
      <c r="AA2317" s="24" t="str">
        <f>IF(AND(游戏总表!I2317&gt;0,游戏总表!Q2317="高热度（&gt;198）"),LOG(游戏总表!I2317,10),"")</f>
        <v/>
      </c>
      <c r="AB2317" s="24">
        <f>IF(AND(游戏总表!I2317&gt;0,游戏总表!Q2317="低热度（≤198）"),LOG(游戏总表!I2317,10),"")</f>
        <v>3.2574385668598134</v>
      </c>
      <c r="AC2317" s="24">
        <f>IF(AND(游戏总表!I2317&gt;0,游戏总表!R2317="全年龄"),LOG(游戏总表!I2317,10),"")</f>
        <v>3.2574385668598134</v>
      </c>
      <c r="AD2317" s="24" t="str">
        <f>IF(AND(游戏总表!I2317&gt;0,游戏总表!R2317="非全年龄"),LOG(游戏总表!I2317,10),"")</f>
        <v/>
      </c>
    </row>
    <row r="2318" spans="25:30">
      <c r="Y2318">
        <f>游戏总表!F2318</f>
        <v>36.04</v>
      </c>
      <c r="Z2318" s="24">
        <f>IF(游戏总表!I2318&gt;0,LOG(游戏总表!I2318,10),"")</f>
        <v>3.3732798932774957</v>
      </c>
      <c r="AA2318" s="24" t="str">
        <f>IF(AND(游戏总表!I2318&gt;0,游戏总表!Q2318="高热度（&gt;198）"),LOG(游戏总表!I2318,10),"")</f>
        <v/>
      </c>
      <c r="AB2318" s="24">
        <f>IF(AND(游戏总表!I2318&gt;0,游戏总表!Q2318="低热度（≤198）"),LOG(游戏总表!I2318,10),"")</f>
        <v>3.3732798932774957</v>
      </c>
      <c r="AC2318" s="24">
        <f>IF(AND(游戏总表!I2318&gt;0,游戏总表!R2318="全年龄"),LOG(游戏总表!I2318,10),"")</f>
        <v>3.3732798932774957</v>
      </c>
      <c r="AD2318" s="24" t="str">
        <f>IF(AND(游戏总表!I2318&gt;0,游戏总表!R2318="非全年龄"),LOG(游戏总表!I2318,10),"")</f>
        <v/>
      </c>
    </row>
    <row r="2319" spans="25:30">
      <c r="Y2319">
        <f>游戏总表!F2319</f>
        <v>36.04</v>
      </c>
      <c r="Z2319" s="24">
        <f>IF(游戏总表!I2319&gt;0,LOG(游戏总表!I2319,10),"")</f>
        <v>3.3155505344219045</v>
      </c>
      <c r="AA2319" s="24" t="str">
        <f>IF(AND(游戏总表!I2319&gt;0,游戏总表!Q2319="高热度（&gt;198）"),LOG(游戏总表!I2319,10),"")</f>
        <v/>
      </c>
      <c r="AB2319" s="24">
        <f>IF(AND(游戏总表!I2319&gt;0,游戏总表!Q2319="低热度（≤198）"),LOG(游戏总表!I2319,10),"")</f>
        <v>3.3155505344219045</v>
      </c>
      <c r="AC2319" s="24">
        <f>IF(AND(游戏总表!I2319&gt;0,游戏总表!R2319="全年龄"),LOG(游戏总表!I2319,10),"")</f>
        <v>3.3155505344219045</v>
      </c>
      <c r="AD2319" s="24" t="str">
        <f>IF(AND(游戏总表!I2319&gt;0,游戏总表!R2319="非全年龄"),LOG(游戏总表!I2319,10),"")</f>
        <v/>
      </c>
    </row>
    <row r="2320" spans="25:30">
      <c r="Y2320">
        <f>游戏总表!F2320</f>
        <v>36.04</v>
      </c>
      <c r="Z2320" s="24">
        <f>IF(游戏总表!I2320&gt;0,LOG(游戏总表!I2320,10),"")</f>
        <v>2.1760912590556809</v>
      </c>
      <c r="AA2320" s="24" t="str">
        <f>IF(AND(游戏总表!I2320&gt;0,游戏总表!Q2320="高热度（&gt;198）"),LOG(游戏总表!I2320,10),"")</f>
        <v/>
      </c>
      <c r="AB2320" s="24">
        <f>IF(AND(游戏总表!I2320&gt;0,游戏总表!Q2320="低热度（≤198）"),LOG(游戏总表!I2320,10),"")</f>
        <v>2.1760912590556809</v>
      </c>
      <c r="AC2320" s="24" t="str">
        <f>IF(AND(游戏总表!I2320&gt;0,游戏总表!R2320="全年龄"),LOG(游戏总表!I2320,10),"")</f>
        <v/>
      </c>
      <c r="AD2320" s="24">
        <f>IF(AND(游戏总表!I2320&gt;0,游戏总表!R2320="非全年龄"),LOG(游戏总表!I2320,10),"")</f>
        <v>2.1760912590556809</v>
      </c>
    </row>
    <row r="2321" spans="25:30">
      <c r="Y2321">
        <f>游戏总表!F2321</f>
        <v>36.04</v>
      </c>
      <c r="Z2321" s="24">
        <f>IF(游戏总表!I2321&gt;0,LOG(游戏总表!I2321,10),"")</f>
        <v>3.6245914591268478</v>
      </c>
      <c r="AA2321" s="24">
        <f>IF(AND(游戏总表!I2321&gt;0,游戏总表!Q2321="高热度（&gt;198）"),LOG(游戏总表!I2321,10),"")</f>
        <v>3.6245914591268478</v>
      </c>
      <c r="AB2321" s="24" t="str">
        <f>IF(AND(游戏总表!I2321&gt;0,游戏总表!Q2321="低热度（≤198）"),LOG(游戏总表!I2321,10),"")</f>
        <v/>
      </c>
      <c r="AC2321" s="24">
        <f>IF(AND(游戏总表!I2321&gt;0,游戏总表!R2321="全年龄"),LOG(游戏总表!I2321,10),"")</f>
        <v>3.6245914591268478</v>
      </c>
      <c r="AD2321" s="24" t="str">
        <f>IF(AND(游戏总表!I2321&gt;0,游戏总表!R2321="非全年龄"),LOG(游戏总表!I2321,10),"")</f>
        <v/>
      </c>
    </row>
    <row r="2322" spans="25:30">
      <c r="Y2322">
        <f>游戏总表!F2322</f>
        <v>36.04</v>
      </c>
      <c r="Z2322" s="24">
        <f>IF(游戏总表!I2322&gt;0,LOG(游戏总表!I2322,10),"")</f>
        <v>3.3428173146357327</v>
      </c>
      <c r="AA2322" s="24" t="str">
        <f>IF(AND(游戏总表!I2322&gt;0,游戏总表!Q2322="高热度（&gt;198）"),LOG(游戏总表!I2322,10),"")</f>
        <v/>
      </c>
      <c r="AB2322" s="24">
        <f>IF(AND(游戏总表!I2322&gt;0,游戏总表!Q2322="低热度（≤198）"),LOG(游戏总表!I2322,10),"")</f>
        <v>3.3428173146357327</v>
      </c>
      <c r="AC2322" s="24">
        <f>IF(AND(游戏总表!I2322&gt;0,游戏总表!R2322="全年龄"),LOG(游戏总表!I2322,10),"")</f>
        <v>3.3428173146357327</v>
      </c>
      <c r="AD2322" s="24" t="str">
        <f>IF(AND(游戏总表!I2322&gt;0,游戏总表!R2322="非全年龄"),LOG(游戏总表!I2322,10),"")</f>
        <v/>
      </c>
    </row>
    <row r="2323" spans="25:30">
      <c r="Y2323">
        <f>游戏总表!F2323</f>
        <v>36.04</v>
      </c>
      <c r="Z2323" s="24">
        <f>IF(游戏总表!I2323&gt;0,LOG(游戏总表!I2323,10),"")</f>
        <v>2.2966651902615309</v>
      </c>
      <c r="AA2323" s="24" t="str">
        <f>IF(AND(游戏总表!I2323&gt;0,游戏总表!Q2323="高热度（&gt;198）"),LOG(游戏总表!I2323,10),"")</f>
        <v/>
      </c>
      <c r="AB2323" s="24">
        <f>IF(AND(游戏总表!I2323&gt;0,游戏总表!Q2323="低热度（≤198）"),LOG(游戏总表!I2323,10),"")</f>
        <v>2.2966651902615309</v>
      </c>
      <c r="AC2323" s="24">
        <f>IF(AND(游戏总表!I2323&gt;0,游戏总表!R2323="全年龄"),LOG(游戏总表!I2323,10),"")</f>
        <v>2.2966651902615309</v>
      </c>
      <c r="AD2323" s="24" t="str">
        <f>IF(AND(游戏总表!I2323&gt;0,游戏总表!R2323="非全年龄"),LOG(游戏总表!I2323,10),"")</f>
        <v/>
      </c>
    </row>
    <row r="2324" spans="25:30">
      <c r="Y2324">
        <f>游戏总表!F2324</f>
        <v>36.01</v>
      </c>
      <c r="Z2324" s="24">
        <f>IF(游戏总表!I2324&gt;0,LOG(游戏总表!I2324,10),"")</f>
        <v>3.7555699806287999</v>
      </c>
      <c r="AA2324" s="24" t="str">
        <f>IF(AND(游戏总表!I2324&gt;0,游戏总表!Q2324="高热度（&gt;198）"),LOG(游戏总表!I2324,10),"")</f>
        <v/>
      </c>
      <c r="AB2324" s="24">
        <f>IF(AND(游戏总表!I2324&gt;0,游戏总表!Q2324="低热度（≤198）"),LOG(游戏总表!I2324,10),"")</f>
        <v>3.7555699806287999</v>
      </c>
      <c r="AC2324" s="24" t="str">
        <f>IF(AND(游戏总表!I2324&gt;0,游戏总表!R2324="全年龄"),LOG(游戏总表!I2324,10),"")</f>
        <v/>
      </c>
      <c r="AD2324" s="24">
        <f>IF(AND(游戏总表!I2324&gt;0,游戏总表!R2324="非全年龄"),LOG(游戏总表!I2324,10),"")</f>
        <v>3.7555699806287999</v>
      </c>
    </row>
    <row r="2325" spans="25:30">
      <c r="Y2325">
        <f>游戏总表!F2325</f>
        <v>36.01</v>
      </c>
      <c r="Z2325" s="24">
        <f>IF(游戏总表!I2325&gt;0,LOG(游戏总表!I2325,10),"")</f>
        <v>5.7322143752447801</v>
      </c>
      <c r="AA2325" s="24">
        <f>IF(AND(游戏总表!I2325&gt;0,游戏总表!Q2325="高热度（&gt;198）"),LOG(游戏总表!I2325,10),"")</f>
        <v>5.7322143752447801</v>
      </c>
      <c r="AB2325" s="24" t="str">
        <f>IF(AND(游戏总表!I2325&gt;0,游戏总表!Q2325="低热度（≤198）"),LOG(游戏总表!I2325,10),"")</f>
        <v/>
      </c>
      <c r="AC2325" s="24" t="str">
        <f>IF(AND(游戏总表!I2325&gt;0,游戏总表!R2325="全年龄"),LOG(游戏总表!I2325,10),"")</f>
        <v/>
      </c>
      <c r="AD2325" s="24">
        <f>IF(AND(游戏总表!I2325&gt;0,游戏总表!R2325="非全年龄"),LOG(游戏总表!I2325,10),"")</f>
        <v>5.7322143752447801</v>
      </c>
    </row>
    <row r="2326" spans="25:30">
      <c r="Y2326">
        <f>游戏总表!F2326</f>
        <v>36.01</v>
      </c>
      <c r="Z2326" s="24">
        <f>IF(游戏总表!I2326&gt;0,LOG(游戏总表!I2326,10),"")</f>
        <v>4.8891896120470726</v>
      </c>
      <c r="AA2326" s="24">
        <f>IF(AND(游戏总表!I2326&gt;0,游戏总表!Q2326="高热度（&gt;198）"),LOG(游戏总表!I2326,10),"")</f>
        <v>4.8891896120470726</v>
      </c>
      <c r="AB2326" s="24" t="str">
        <f>IF(AND(游戏总表!I2326&gt;0,游戏总表!Q2326="低热度（≤198）"),LOG(游戏总表!I2326,10),"")</f>
        <v/>
      </c>
      <c r="AC2326" s="24" t="str">
        <f>IF(AND(游戏总表!I2326&gt;0,游戏总表!R2326="全年龄"),LOG(游戏总表!I2326,10),"")</f>
        <v/>
      </c>
      <c r="AD2326" s="24">
        <f>IF(AND(游戏总表!I2326&gt;0,游戏总表!R2326="非全年龄"),LOG(游戏总表!I2326,10),"")</f>
        <v>4.8891896120470726</v>
      </c>
    </row>
    <row r="2327" spans="25:30">
      <c r="Y2327">
        <f>游戏总表!F2327</f>
        <v>36.01</v>
      </c>
      <c r="Z2327" s="24">
        <f>IF(游戏总表!I2327&gt;0,LOG(游戏总表!I2327,10),"")</f>
        <v>4.0057808999546518</v>
      </c>
      <c r="AA2327" s="24">
        <f>IF(AND(游戏总表!I2327&gt;0,游戏总表!Q2327="高热度（&gt;198）"),LOG(游戏总表!I2327,10),"")</f>
        <v>4.0057808999546518</v>
      </c>
      <c r="AB2327" s="24" t="str">
        <f>IF(AND(游戏总表!I2327&gt;0,游戏总表!Q2327="低热度（≤198）"),LOG(游戏总表!I2327,10),"")</f>
        <v/>
      </c>
      <c r="AC2327" s="24">
        <f>IF(AND(游戏总表!I2327&gt;0,游戏总表!R2327="全年龄"),LOG(游戏总表!I2327,10),"")</f>
        <v>4.0057808999546518</v>
      </c>
      <c r="AD2327" s="24" t="str">
        <f>IF(AND(游戏总表!I2327&gt;0,游戏总表!R2327="非全年龄"),LOG(游戏总表!I2327,10),"")</f>
        <v/>
      </c>
    </row>
    <row r="2328" spans="25:30">
      <c r="Y2328">
        <f>游戏总表!F2328</f>
        <v>36.01</v>
      </c>
      <c r="Z2328" s="24">
        <f>IF(游戏总表!I2328&gt;0,LOG(游戏总表!I2328,10),"")</f>
        <v>4.3074104542136737</v>
      </c>
      <c r="AA2328" s="24">
        <f>IF(AND(游戏总表!I2328&gt;0,游戏总表!Q2328="高热度（&gt;198）"),LOG(游戏总表!I2328,10),"")</f>
        <v>4.3074104542136737</v>
      </c>
      <c r="AB2328" s="24" t="str">
        <f>IF(AND(游戏总表!I2328&gt;0,游戏总表!Q2328="低热度（≤198）"),LOG(游戏总表!I2328,10),"")</f>
        <v/>
      </c>
      <c r="AC2328" s="24">
        <f>IF(AND(游戏总表!I2328&gt;0,游戏总表!R2328="全年龄"),LOG(游戏总表!I2328,10),"")</f>
        <v>4.3074104542136737</v>
      </c>
      <c r="AD2328" s="24" t="str">
        <f>IF(AND(游戏总表!I2328&gt;0,游戏总表!R2328="非全年龄"),LOG(游戏总表!I2328,10),"")</f>
        <v/>
      </c>
    </row>
    <row r="2329" spans="25:30">
      <c r="Y2329">
        <f>游戏总表!F2329</f>
        <v>35.979999999999997</v>
      </c>
      <c r="Z2329" s="24" t="str">
        <f>IF(游戏总表!I2329&gt;0,LOG(游戏总表!I2329,10),"")</f>
        <v/>
      </c>
      <c r="AA2329" s="24" t="str">
        <f>IF(AND(游戏总表!I2329&gt;0,游戏总表!Q2329="高热度（&gt;198）"),LOG(游戏总表!I2329,10),"")</f>
        <v/>
      </c>
      <c r="AB2329" s="24" t="str">
        <f>IF(AND(游戏总表!I2329&gt;0,游戏总表!Q2329="低热度（≤198）"),LOG(游戏总表!I2329,10),"")</f>
        <v/>
      </c>
      <c r="AC2329" s="24" t="str">
        <f>IF(AND(游戏总表!I2329&gt;0,游戏总表!R2329="全年龄"),LOG(游戏总表!I2329,10),"")</f>
        <v/>
      </c>
      <c r="AD2329" s="24" t="str">
        <f>IF(AND(游戏总表!I2329&gt;0,游戏总表!R2329="非全年龄"),LOG(游戏总表!I2329,10),"")</f>
        <v/>
      </c>
    </row>
    <row r="2330" spans="25:30">
      <c r="Y2330">
        <f>游戏总表!F2330</f>
        <v>35.909999999999997</v>
      </c>
      <c r="Z2330" s="24" t="str">
        <f>IF(游戏总表!I2330&gt;0,LOG(游戏总表!I2330,10),"")</f>
        <v/>
      </c>
      <c r="AA2330" s="24" t="str">
        <f>IF(AND(游戏总表!I2330&gt;0,游戏总表!Q2330="高热度（&gt;198）"),LOG(游戏总表!I2330,10),"")</f>
        <v/>
      </c>
      <c r="AB2330" s="24" t="str">
        <f>IF(AND(游戏总表!I2330&gt;0,游戏总表!Q2330="低热度（≤198）"),LOG(游戏总表!I2330,10),"")</f>
        <v/>
      </c>
      <c r="AC2330" s="24" t="str">
        <f>IF(AND(游戏总表!I2330&gt;0,游戏总表!R2330="全年龄"),LOG(游戏总表!I2330,10),"")</f>
        <v/>
      </c>
      <c r="AD2330" s="24" t="str">
        <f>IF(AND(游戏总表!I2330&gt;0,游戏总表!R2330="非全年龄"),LOG(游戏总表!I2330,10),"")</f>
        <v/>
      </c>
    </row>
    <row r="2331" spans="25:30">
      <c r="Y2331">
        <f>游戏总表!F2331</f>
        <v>35.909999999999997</v>
      </c>
      <c r="Z2331" s="24">
        <f>IF(游戏总表!I2331&gt;0,LOG(游戏总表!I2331,10),"")</f>
        <v>4.4073909044707316</v>
      </c>
      <c r="AA2331" s="24">
        <f>IF(AND(游戏总表!I2331&gt;0,游戏总表!Q2331="高热度（&gt;198）"),LOG(游戏总表!I2331,10),"")</f>
        <v>4.4073909044707316</v>
      </c>
      <c r="AB2331" s="24" t="str">
        <f>IF(AND(游戏总表!I2331&gt;0,游戏总表!Q2331="低热度（≤198）"),LOG(游戏总表!I2331,10),"")</f>
        <v/>
      </c>
      <c r="AC2331" s="24">
        <f>IF(AND(游戏总表!I2331&gt;0,游戏总表!R2331="全年龄"),LOG(游戏总表!I2331,10),"")</f>
        <v>4.4073909044707316</v>
      </c>
      <c r="AD2331" s="24" t="str">
        <f>IF(AND(游戏总表!I2331&gt;0,游戏总表!R2331="非全年龄"),LOG(游戏总表!I2331,10),"")</f>
        <v/>
      </c>
    </row>
    <row r="2332" spans="25:30">
      <c r="Y2332">
        <f>游戏总表!F2332</f>
        <v>35.880000000000003</v>
      </c>
      <c r="Z2332" s="24">
        <f>IF(游戏总表!I2332&gt;0,LOG(游戏总表!I2332,10),"")</f>
        <v>3.2008504980910768</v>
      </c>
      <c r="AA2332" s="24" t="str">
        <f>IF(AND(游戏总表!I2332&gt;0,游戏总表!Q2332="高热度（&gt;198）"),LOG(游戏总表!I2332,10),"")</f>
        <v/>
      </c>
      <c r="AB2332" s="24">
        <f>IF(AND(游戏总表!I2332&gt;0,游戏总表!Q2332="低热度（≤198）"),LOG(游戏总表!I2332,10),"")</f>
        <v>3.2008504980910768</v>
      </c>
      <c r="AC2332" s="24" t="str">
        <f>IF(AND(游戏总表!I2332&gt;0,游戏总表!R2332="全年龄"),LOG(游戏总表!I2332,10),"")</f>
        <v/>
      </c>
      <c r="AD2332" s="24">
        <f>IF(AND(游戏总表!I2332&gt;0,游戏总表!R2332="非全年龄"),LOG(游戏总表!I2332,10),"")</f>
        <v>3.2008504980910768</v>
      </c>
    </row>
    <row r="2333" spans="25:30">
      <c r="Y2333">
        <f>游戏总表!F2333</f>
        <v>35.840000000000003</v>
      </c>
      <c r="Z2333" s="24">
        <f>IF(游戏总表!I2333&gt;0,LOG(游戏总表!I2333,10),"")</f>
        <v>3.410270964252184</v>
      </c>
      <c r="AA2333" s="24" t="str">
        <f>IF(AND(游戏总表!I2333&gt;0,游戏总表!Q2333="高热度（&gt;198）"),LOG(游戏总表!I2333,10),"")</f>
        <v/>
      </c>
      <c r="AB2333" s="24">
        <f>IF(AND(游戏总表!I2333&gt;0,游戏总表!Q2333="低热度（≤198）"),LOG(游戏总表!I2333,10),"")</f>
        <v>3.410270964252184</v>
      </c>
      <c r="AC2333" s="24" t="str">
        <f>IF(AND(游戏总表!I2333&gt;0,游戏总表!R2333="全年龄"),LOG(游戏总表!I2333,10),"")</f>
        <v/>
      </c>
      <c r="AD2333" s="24">
        <f>IF(AND(游戏总表!I2333&gt;0,游戏总表!R2333="非全年龄"),LOG(游戏总表!I2333,10),"")</f>
        <v>3.410270964252184</v>
      </c>
    </row>
    <row r="2334" spans="25:30">
      <c r="Y2334">
        <f>游戏总表!F2334</f>
        <v>35.840000000000003</v>
      </c>
      <c r="Z2334" s="24">
        <f>IF(游戏总表!I2334&gt;0,LOG(游戏总表!I2334,10),"")</f>
        <v>2.4638929889859074</v>
      </c>
      <c r="AA2334" s="24" t="str">
        <f>IF(AND(游戏总表!I2334&gt;0,游戏总表!Q2334="高热度（&gt;198）"),LOG(游戏总表!I2334,10),"")</f>
        <v/>
      </c>
      <c r="AB2334" s="24">
        <f>IF(AND(游戏总表!I2334&gt;0,游戏总表!Q2334="低热度（≤198）"),LOG(游戏总表!I2334,10),"")</f>
        <v>2.4638929889859074</v>
      </c>
      <c r="AC2334" s="24" t="str">
        <f>IF(AND(游戏总表!I2334&gt;0,游戏总表!R2334="全年龄"),LOG(游戏总表!I2334,10),"")</f>
        <v/>
      </c>
      <c r="AD2334" s="24">
        <f>IF(AND(游戏总表!I2334&gt;0,游戏总表!R2334="非全年龄"),LOG(游戏总表!I2334,10),"")</f>
        <v>2.4638929889859074</v>
      </c>
    </row>
    <row r="2335" spans="25:30">
      <c r="Y2335">
        <f>游戏总表!F2335</f>
        <v>35.81</v>
      </c>
      <c r="Z2335" s="24">
        <f>IF(游戏总表!I2335&gt;0,LOG(游戏总表!I2335,10),"")</f>
        <v>2.9444826721501682</v>
      </c>
      <c r="AA2335" s="24" t="str">
        <f>IF(AND(游戏总表!I2335&gt;0,游戏总表!Q2335="高热度（&gt;198）"),LOG(游戏总表!I2335,10),"")</f>
        <v/>
      </c>
      <c r="AB2335" s="24">
        <f>IF(AND(游戏总表!I2335&gt;0,游戏总表!Q2335="低热度（≤198）"),LOG(游戏总表!I2335,10),"")</f>
        <v>2.9444826721501682</v>
      </c>
      <c r="AC2335" s="24">
        <f>IF(AND(游戏总表!I2335&gt;0,游戏总表!R2335="全年龄"),LOG(游戏总表!I2335,10),"")</f>
        <v>2.9444826721501682</v>
      </c>
      <c r="AD2335" s="24" t="str">
        <f>IF(AND(游戏总表!I2335&gt;0,游戏总表!R2335="非全年龄"),LOG(游戏总表!I2335,10),"")</f>
        <v/>
      </c>
    </row>
    <row r="2336" spans="25:30">
      <c r="Y2336">
        <f>游戏总表!F2336</f>
        <v>35.78</v>
      </c>
      <c r="Z2336" s="24">
        <f>IF(游戏总表!I2336&gt;0,LOG(游戏总表!I2336,10),"")</f>
        <v>4.5219483592205334</v>
      </c>
      <c r="AA2336" s="24">
        <f>IF(AND(游戏总表!I2336&gt;0,游戏总表!Q2336="高热度（&gt;198）"),LOG(游戏总表!I2336,10),"")</f>
        <v>4.5219483592205334</v>
      </c>
      <c r="AB2336" s="24" t="str">
        <f>IF(AND(游戏总表!I2336&gt;0,游戏总表!Q2336="低热度（≤198）"),LOG(游戏总表!I2336,10),"")</f>
        <v/>
      </c>
      <c r="AC2336" s="24" t="str">
        <f>IF(AND(游戏总表!I2336&gt;0,游戏总表!R2336="全年龄"),LOG(游戏总表!I2336,10),"")</f>
        <v/>
      </c>
      <c r="AD2336" s="24">
        <f>IF(AND(游戏总表!I2336&gt;0,游戏总表!R2336="非全年龄"),LOG(游戏总表!I2336,10),"")</f>
        <v>4.5219483592205334</v>
      </c>
    </row>
    <row r="2337" spans="25:30">
      <c r="Y2337">
        <f>游戏总表!F2337</f>
        <v>35.75</v>
      </c>
      <c r="Z2337" s="24">
        <f>IF(游戏总表!I2337&gt;0,LOG(游戏总表!I2337,10),"")</f>
        <v>5.1858451770315588</v>
      </c>
      <c r="AA2337" s="24">
        <f>IF(AND(游戏总表!I2337&gt;0,游戏总表!Q2337="高热度（&gt;198）"),LOG(游戏总表!I2337,10),"")</f>
        <v>5.1858451770315588</v>
      </c>
      <c r="AB2337" s="24" t="str">
        <f>IF(AND(游戏总表!I2337&gt;0,游戏总表!Q2337="低热度（≤198）"),LOG(游戏总表!I2337,10),"")</f>
        <v/>
      </c>
      <c r="AC2337" s="24">
        <f>IF(AND(游戏总表!I2337&gt;0,游戏总表!R2337="全年龄"),LOG(游戏总表!I2337,10),"")</f>
        <v>5.1858451770315588</v>
      </c>
      <c r="AD2337" s="24" t="str">
        <f>IF(AND(游戏总表!I2337&gt;0,游戏总表!R2337="非全年龄"),LOG(游戏总表!I2337,10),"")</f>
        <v/>
      </c>
    </row>
    <row r="2338" spans="25:30">
      <c r="Y2338">
        <f>游戏总表!F2338</f>
        <v>35.71</v>
      </c>
      <c r="Z2338" s="24" t="str">
        <f>IF(游戏总表!I2338&gt;0,LOG(游戏总表!I2338,10),"")</f>
        <v/>
      </c>
      <c r="AA2338" s="24" t="str">
        <f>IF(AND(游戏总表!I2338&gt;0,游戏总表!Q2338="高热度（&gt;198）"),LOG(游戏总表!I2338,10),"")</f>
        <v/>
      </c>
      <c r="AB2338" s="24" t="str">
        <f>IF(AND(游戏总表!I2338&gt;0,游戏总表!Q2338="低热度（≤198）"),LOG(游戏总表!I2338,10),"")</f>
        <v/>
      </c>
      <c r="AC2338" s="24" t="str">
        <f>IF(AND(游戏总表!I2338&gt;0,游戏总表!R2338="全年龄"),LOG(游戏总表!I2338,10),"")</f>
        <v/>
      </c>
      <c r="AD2338" s="24" t="str">
        <f>IF(AND(游戏总表!I2338&gt;0,游戏总表!R2338="非全年龄"),LOG(游戏总表!I2338,10),"")</f>
        <v/>
      </c>
    </row>
    <row r="2339" spans="25:30">
      <c r="Y2339">
        <f>游戏总表!F2339</f>
        <v>35.68</v>
      </c>
      <c r="Z2339" s="24">
        <f>IF(游戏总表!I2339&gt;0,LOG(游戏总表!I2339,10),"")</f>
        <v>2.4393326938302624</v>
      </c>
      <c r="AA2339" s="24" t="str">
        <f>IF(AND(游戏总表!I2339&gt;0,游戏总表!Q2339="高热度（&gt;198）"),LOG(游戏总表!I2339,10),"")</f>
        <v/>
      </c>
      <c r="AB2339" s="24">
        <f>IF(AND(游戏总表!I2339&gt;0,游戏总表!Q2339="低热度（≤198）"),LOG(游戏总表!I2339,10),"")</f>
        <v>2.4393326938302624</v>
      </c>
      <c r="AC2339" s="24">
        <f>IF(AND(游戏总表!I2339&gt;0,游戏总表!R2339="全年龄"),LOG(游戏总表!I2339,10),"")</f>
        <v>2.4393326938302624</v>
      </c>
      <c r="AD2339" s="24" t="str">
        <f>IF(AND(游戏总表!I2339&gt;0,游戏总表!R2339="非全年龄"),LOG(游戏总表!I2339,10),"")</f>
        <v/>
      </c>
    </row>
    <row r="2340" spans="25:30">
      <c r="Y2340">
        <f>游戏总表!F2340</f>
        <v>35.68</v>
      </c>
      <c r="Z2340" s="24">
        <f>IF(游戏总表!I2340&gt;0,LOG(游戏总表!I2340,10),"")</f>
        <v>3.5221833176186861</v>
      </c>
      <c r="AA2340" s="24" t="str">
        <f>IF(AND(游戏总表!I2340&gt;0,游戏总表!Q2340="高热度（&gt;198）"),LOG(游戏总表!I2340,10),"")</f>
        <v/>
      </c>
      <c r="AB2340" s="24">
        <f>IF(AND(游戏总表!I2340&gt;0,游戏总表!Q2340="低热度（≤198）"),LOG(游戏总表!I2340,10),"")</f>
        <v>3.5221833176186861</v>
      </c>
      <c r="AC2340" s="24">
        <f>IF(AND(游戏总表!I2340&gt;0,游戏总表!R2340="全年龄"),LOG(游戏总表!I2340,10),"")</f>
        <v>3.5221833176186861</v>
      </c>
      <c r="AD2340" s="24" t="str">
        <f>IF(AND(游戏总表!I2340&gt;0,游戏总表!R2340="非全年龄"),LOG(游戏总表!I2340,10),"")</f>
        <v/>
      </c>
    </row>
    <row r="2341" spans="25:30">
      <c r="Y2341">
        <f>游戏总表!F2341</f>
        <v>35.68</v>
      </c>
      <c r="Z2341" s="24">
        <f>IF(游戏总表!I2341&gt;0,LOG(游戏总表!I2341,10),"")</f>
        <v>4.3522404201822305</v>
      </c>
      <c r="AA2341" s="24">
        <f>IF(AND(游戏总表!I2341&gt;0,游戏总表!Q2341="高热度（&gt;198）"),LOG(游戏总表!I2341,10),"")</f>
        <v>4.3522404201822305</v>
      </c>
      <c r="AB2341" s="24" t="str">
        <f>IF(AND(游戏总表!I2341&gt;0,游戏总表!Q2341="低热度（≤198）"),LOG(游戏总表!I2341,10),"")</f>
        <v/>
      </c>
      <c r="AC2341" s="24">
        <f>IF(AND(游戏总表!I2341&gt;0,游戏总表!R2341="全年龄"),LOG(游戏总表!I2341,10),"")</f>
        <v>4.3522404201822305</v>
      </c>
      <c r="AD2341" s="24" t="str">
        <f>IF(AND(游戏总表!I2341&gt;0,游戏总表!R2341="非全年龄"),LOG(游戏总表!I2341,10),"")</f>
        <v/>
      </c>
    </row>
    <row r="2342" spans="25:30">
      <c r="Y2342">
        <f>游戏总表!F2342</f>
        <v>35.58</v>
      </c>
      <c r="Z2342" s="24">
        <f>IF(游戏总表!I2342&gt;0,LOG(游戏总表!I2342,10),"")</f>
        <v>2.7986506454452686</v>
      </c>
      <c r="AA2342" s="24" t="str">
        <f>IF(AND(游戏总表!I2342&gt;0,游戏总表!Q2342="高热度（&gt;198）"),LOG(游戏总表!I2342,10),"")</f>
        <v/>
      </c>
      <c r="AB2342" s="24">
        <f>IF(AND(游戏总表!I2342&gt;0,游戏总表!Q2342="低热度（≤198）"),LOG(游戏总表!I2342,10),"")</f>
        <v>2.7986506454452686</v>
      </c>
      <c r="AC2342" s="24" t="str">
        <f>IF(AND(游戏总表!I2342&gt;0,游戏总表!R2342="全年龄"),LOG(游戏总表!I2342,10),"")</f>
        <v/>
      </c>
      <c r="AD2342" s="24">
        <f>IF(AND(游戏总表!I2342&gt;0,游戏总表!R2342="非全年龄"),LOG(游戏总表!I2342,10),"")</f>
        <v>2.7986506454452686</v>
      </c>
    </row>
    <row r="2343" spans="25:30">
      <c r="Y2343">
        <f>游戏总表!F2343</f>
        <v>35.58</v>
      </c>
      <c r="Z2343" s="24">
        <f>IF(游戏总表!I2343&gt;0,LOG(游戏总表!I2343,10),"")</f>
        <v>3.8330195470765309</v>
      </c>
      <c r="AA2343" s="24" t="str">
        <f>IF(AND(游戏总表!I2343&gt;0,游戏总表!Q2343="高热度（&gt;198）"),LOG(游戏总表!I2343,10),"")</f>
        <v/>
      </c>
      <c r="AB2343" s="24">
        <f>IF(AND(游戏总表!I2343&gt;0,游戏总表!Q2343="低热度（≤198）"),LOG(游戏总表!I2343,10),"")</f>
        <v>3.8330195470765309</v>
      </c>
      <c r="AC2343" s="24" t="str">
        <f>IF(AND(游戏总表!I2343&gt;0,游戏总表!R2343="全年龄"),LOG(游戏总表!I2343,10),"")</f>
        <v/>
      </c>
      <c r="AD2343" s="24">
        <f>IF(AND(游戏总表!I2343&gt;0,游戏总表!R2343="非全年龄"),LOG(游戏总表!I2343,10),"")</f>
        <v>3.8330195470765309</v>
      </c>
    </row>
    <row r="2344" spans="25:30">
      <c r="Y2344">
        <f>游戏总表!F2344</f>
        <v>35.58</v>
      </c>
      <c r="Z2344" s="24">
        <f>IF(游戏总表!I2344&gt;0,LOG(游戏总表!I2344,10),"")</f>
        <v>2.8530895298518653</v>
      </c>
      <c r="AA2344" s="24" t="str">
        <f>IF(AND(游戏总表!I2344&gt;0,游戏总表!Q2344="高热度（&gt;198）"),LOG(游戏总表!I2344,10),"")</f>
        <v/>
      </c>
      <c r="AB2344" s="24">
        <f>IF(AND(游戏总表!I2344&gt;0,游戏总表!Q2344="低热度（≤198）"),LOG(游戏总表!I2344,10),"")</f>
        <v>2.8530895298518653</v>
      </c>
      <c r="AC2344" s="24" t="str">
        <f>IF(AND(游戏总表!I2344&gt;0,游戏总表!R2344="全年龄"),LOG(游戏总表!I2344,10),"")</f>
        <v/>
      </c>
      <c r="AD2344" s="24">
        <f>IF(AND(游戏总表!I2344&gt;0,游戏总表!R2344="非全年龄"),LOG(游戏总表!I2344,10),"")</f>
        <v>2.8530895298518653</v>
      </c>
    </row>
    <row r="2345" spans="25:30">
      <c r="Y2345">
        <f>游戏总表!F2345</f>
        <v>35.58</v>
      </c>
      <c r="Z2345" s="24">
        <f>IF(游戏总表!I2345&gt;0,LOG(游戏总表!I2345,10),"")</f>
        <v>2.8656960599160701</v>
      </c>
      <c r="AA2345" s="24" t="str">
        <f>IF(AND(游戏总表!I2345&gt;0,游戏总表!Q2345="高热度（&gt;198）"),LOG(游戏总表!I2345,10),"")</f>
        <v/>
      </c>
      <c r="AB2345" s="24">
        <f>IF(AND(游戏总表!I2345&gt;0,游戏总表!Q2345="低热度（≤198）"),LOG(游戏总表!I2345,10),"")</f>
        <v>2.8656960599160701</v>
      </c>
      <c r="AC2345" s="24">
        <f>IF(AND(游戏总表!I2345&gt;0,游戏总表!R2345="全年龄"),LOG(游戏总表!I2345,10),"")</f>
        <v>2.8656960599160701</v>
      </c>
      <c r="AD2345" s="24" t="str">
        <f>IF(AND(游戏总表!I2345&gt;0,游戏总表!R2345="非全年龄"),LOG(游戏总表!I2345,10),"")</f>
        <v/>
      </c>
    </row>
    <row r="2346" spans="25:30">
      <c r="Y2346">
        <f>游戏总表!F2346</f>
        <v>35.58</v>
      </c>
      <c r="Z2346" s="24">
        <f>IF(游戏总表!I2346&gt;0,LOG(游戏总表!I2346,10),"")</f>
        <v>2.1931245983544616</v>
      </c>
      <c r="AA2346" s="24" t="str">
        <f>IF(AND(游戏总表!I2346&gt;0,游戏总表!Q2346="高热度（&gt;198）"),LOG(游戏总表!I2346,10),"")</f>
        <v/>
      </c>
      <c r="AB2346" s="24">
        <f>IF(AND(游戏总表!I2346&gt;0,游戏总表!Q2346="低热度（≤198）"),LOG(游戏总表!I2346,10),"")</f>
        <v>2.1931245983544616</v>
      </c>
      <c r="AC2346" s="24">
        <f>IF(AND(游戏总表!I2346&gt;0,游戏总表!R2346="全年龄"),LOG(游戏总表!I2346,10),"")</f>
        <v>2.1931245983544616</v>
      </c>
      <c r="AD2346" s="24" t="str">
        <f>IF(AND(游戏总表!I2346&gt;0,游戏总表!R2346="非全年龄"),LOG(游戏总表!I2346,10),"")</f>
        <v/>
      </c>
    </row>
    <row r="2347" spans="25:30">
      <c r="Y2347">
        <f>游戏总表!F2347</f>
        <v>35.58</v>
      </c>
      <c r="Z2347" s="24">
        <f>IF(游戏总表!I2347&gt;0,LOG(游戏总表!I2347,10),"")</f>
        <v>2.4132997640812515</v>
      </c>
      <c r="AA2347" s="24" t="str">
        <f>IF(AND(游戏总表!I2347&gt;0,游戏总表!Q2347="高热度（&gt;198）"),LOG(游戏总表!I2347,10),"")</f>
        <v/>
      </c>
      <c r="AB2347" s="24">
        <f>IF(AND(游戏总表!I2347&gt;0,游戏总表!Q2347="低热度（≤198）"),LOG(游戏总表!I2347,10),"")</f>
        <v>2.4132997640812515</v>
      </c>
      <c r="AC2347" s="24" t="str">
        <f>IF(AND(游戏总表!I2347&gt;0,游戏总表!R2347="全年龄"),LOG(游戏总表!I2347,10),"")</f>
        <v/>
      </c>
      <c r="AD2347" s="24">
        <f>IF(AND(游戏总表!I2347&gt;0,游戏总表!R2347="非全年龄"),LOG(游戏总表!I2347,10),"")</f>
        <v>2.4132997640812515</v>
      </c>
    </row>
    <row r="2348" spans="25:30">
      <c r="Y2348">
        <f>游戏总表!F2348</f>
        <v>35.58</v>
      </c>
      <c r="Z2348" s="24">
        <f>IF(游戏总表!I2348&gt;0,LOG(游戏总表!I2348,10),"")</f>
        <v>3.1743505974793798</v>
      </c>
      <c r="AA2348" s="24" t="str">
        <f>IF(AND(游戏总表!I2348&gt;0,游戏总表!Q2348="高热度（&gt;198）"),LOG(游戏总表!I2348,10),"")</f>
        <v/>
      </c>
      <c r="AB2348" s="24">
        <f>IF(AND(游戏总表!I2348&gt;0,游戏总表!Q2348="低热度（≤198）"),LOG(游戏总表!I2348,10),"")</f>
        <v>3.1743505974793798</v>
      </c>
      <c r="AC2348" s="24">
        <f>IF(AND(游戏总表!I2348&gt;0,游戏总表!R2348="全年龄"),LOG(游戏总表!I2348,10),"")</f>
        <v>3.1743505974793798</v>
      </c>
      <c r="AD2348" s="24" t="str">
        <f>IF(AND(游戏总表!I2348&gt;0,游戏总表!R2348="非全年龄"),LOG(游戏总表!I2348,10),"")</f>
        <v/>
      </c>
    </row>
    <row r="2349" spans="25:30">
      <c r="Y2349">
        <f>游戏总表!F2349</f>
        <v>35.520000000000003</v>
      </c>
      <c r="Z2349" s="24">
        <f>IF(游戏总表!I2349&gt;0,LOG(游戏总表!I2349,10),"")</f>
        <v>3.0755469613925301</v>
      </c>
      <c r="AA2349" s="24" t="str">
        <f>IF(AND(游戏总表!I2349&gt;0,游戏总表!Q2349="高热度（&gt;198）"),LOG(游戏总表!I2349,10),"")</f>
        <v/>
      </c>
      <c r="AB2349" s="24">
        <f>IF(AND(游戏总表!I2349&gt;0,游戏总表!Q2349="低热度（≤198）"),LOG(游戏总表!I2349,10),"")</f>
        <v>3.0755469613925301</v>
      </c>
      <c r="AC2349" s="24" t="str">
        <f>IF(AND(游戏总表!I2349&gt;0,游戏总表!R2349="全年龄"),LOG(游戏总表!I2349,10),"")</f>
        <v/>
      </c>
      <c r="AD2349" s="24">
        <f>IF(AND(游戏总表!I2349&gt;0,游戏总表!R2349="非全年龄"),LOG(游戏总表!I2349,10),"")</f>
        <v>3.0755469613925301</v>
      </c>
    </row>
    <row r="2350" spans="25:30">
      <c r="Y2350">
        <f>游戏总表!F2350</f>
        <v>35.520000000000003</v>
      </c>
      <c r="Z2350" s="24">
        <f>IF(游戏总表!I2350&gt;0,LOG(游戏总表!I2350,10),"")</f>
        <v>0</v>
      </c>
      <c r="AA2350" s="24" t="str">
        <f>IF(AND(游戏总表!I2350&gt;0,游戏总表!Q2350="高热度（&gt;198）"),LOG(游戏总表!I2350,10),"")</f>
        <v/>
      </c>
      <c r="AB2350" s="24">
        <f>IF(AND(游戏总表!I2350&gt;0,游戏总表!Q2350="低热度（≤198）"),LOG(游戏总表!I2350,10),"")</f>
        <v>0</v>
      </c>
      <c r="AC2350" s="24">
        <f>IF(AND(游戏总表!I2350&gt;0,游戏总表!R2350="全年龄"),LOG(游戏总表!I2350,10),"")</f>
        <v>0</v>
      </c>
      <c r="AD2350" s="24" t="str">
        <f>IF(AND(游戏总表!I2350&gt;0,游戏总表!R2350="非全年龄"),LOG(游戏总表!I2350,10),"")</f>
        <v/>
      </c>
    </row>
    <row r="2351" spans="25:30">
      <c r="Y2351">
        <f>游戏总表!F2351</f>
        <v>35.479999999999997</v>
      </c>
      <c r="Z2351" s="24">
        <f>IF(游戏总表!I2351&gt;0,LOG(游戏总表!I2351,10),"")</f>
        <v>2.4393326938302624</v>
      </c>
      <c r="AA2351" s="24" t="str">
        <f>IF(AND(游戏总表!I2351&gt;0,游戏总表!Q2351="高热度（&gt;198）"),LOG(游戏总表!I2351,10),"")</f>
        <v/>
      </c>
      <c r="AB2351" s="24">
        <f>IF(AND(游戏总表!I2351&gt;0,游戏总表!Q2351="低热度（≤198）"),LOG(游戏总表!I2351,10),"")</f>
        <v>2.4393326938302624</v>
      </c>
      <c r="AC2351" s="24">
        <f>IF(AND(游戏总表!I2351&gt;0,游戏总表!R2351="全年龄"),LOG(游戏总表!I2351,10),"")</f>
        <v>2.4393326938302624</v>
      </c>
      <c r="AD2351" s="24" t="str">
        <f>IF(AND(游戏总表!I2351&gt;0,游戏总表!R2351="非全年龄"),LOG(游戏总表!I2351,10),"")</f>
        <v/>
      </c>
    </row>
    <row r="2352" spans="25:30">
      <c r="Y2352">
        <f>游戏总表!F2352</f>
        <v>35.479999999999997</v>
      </c>
      <c r="Z2352" s="24">
        <f>IF(游戏总表!I2352&gt;0,LOG(游戏总表!I2352,10),"")</f>
        <v>4.4546314699523917</v>
      </c>
      <c r="AA2352" s="24">
        <f>IF(AND(游戏总表!I2352&gt;0,游戏总表!Q2352="高热度（&gt;198）"),LOG(游戏总表!I2352,10),"")</f>
        <v>4.4546314699523917</v>
      </c>
      <c r="AB2352" s="24" t="str">
        <f>IF(AND(游戏总表!I2352&gt;0,游戏总表!Q2352="低热度（≤198）"),LOG(游戏总表!I2352,10),"")</f>
        <v/>
      </c>
      <c r="AC2352" s="24">
        <f>IF(AND(游戏总表!I2352&gt;0,游戏总表!R2352="全年龄"),LOG(游戏总表!I2352,10),"")</f>
        <v>4.4546314699523917</v>
      </c>
      <c r="AD2352" s="24" t="str">
        <f>IF(AND(游戏总表!I2352&gt;0,游戏总表!R2352="非全年龄"),LOG(游戏总表!I2352,10),"")</f>
        <v/>
      </c>
    </row>
    <row r="2353" spans="25:30">
      <c r="Y2353">
        <f>游戏总表!F2353</f>
        <v>35.479999999999997</v>
      </c>
      <c r="Z2353" s="24">
        <f>IF(游戏总表!I2353&gt;0,LOG(游戏总表!I2353,10),"")</f>
        <v>2.4487063199050794</v>
      </c>
      <c r="AA2353" s="24" t="str">
        <f>IF(AND(游戏总表!I2353&gt;0,游戏总表!Q2353="高热度（&gt;198）"),LOG(游戏总表!I2353,10),"")</f>
        <v/>
      </c>
      <c r="AB2353" s="24">
        <f>IF(AND(游戏总表!I2353&gt;0,游戏总表!Q2353="低热度（≤198）"),LOG(游戏总表!I2353,10),"")</f>
        <v>2.4487063199050794</v>
      </c>
      <c r="AC2353" s="24" t="str">
        <f>IF(AND(游戏总表!I2353&gt;0,游戏总表!R2353="全年龄"),LOG(游戏总表!I2353,10),"")</f>
        <v/>
      </c>
      <c r="AD2353" s="24">
        <f>IF(AND(游戏总表!I2353&gt;0,游戏总表!R2353="非全年龄"),LOG(游戏总表!I2353,10),"")</f>
        <v>2.4487063199050794</v>
      </c>
    </row>
    <row r="2354" spans="25:30">
      <c r="Y2354">
        <f>游戏总表!F2354</f>
        <v>35.479999999999997</v>
      </c>
      <c r="Z2354" s="24">
        <f>IF(游戏总表!I2354&gt;0,LOG(游戏总表!I2354,10),"")</f>
        <v>2.7481880270062002</v>
      </c>
      <c r="AA2354" s="24" t="str">
        <f>IF(AND(游戏总表!I2354&gt;0,游戏总表!Q2354="高热度（&gt;198）"),LOG(游戏总表!I2354,10),"")</f>
        <v/>
      </c>
      <c r="AB2354" s="24">
        <f>IF(AND(游戏总表!I2354&gt;0,游戏总表!Q2354="低热度（≤198）"),LOG(游戏总表!I2354,10),"")</f>
        <v>2.7481880270062002</v>
      </c>
      <c r="AC2354" s="24">
        <f>IF(AND(游戏总表!I2354&gt;0,游戏总表!R2354="全年龄"),LOG(游戏总表!I2354,10),"")</f>
        <v>2.7481880270062002</v>
      </c>
      <c r="AD2354" s="24" t="str">
        <f>IF(AND(游戏总表!I2354&gt;0,游戏总表!R2354="非全年龄"),LOG(游戏总表!I2354,10),"")</f>
        <v/>
      </c>
    </row>
    <row r="2355" spans="25:30">
      <c r="Y2355">
        <f>游戏总表!F2355</f>
        <v>35.479999999999997</v>
      </c>
      <c r="Z2355" s="24" t="str">
        <f>IF(游戏总表!I2355&gt;0,LOG(游戏总表!I2355,10),"")</f>
        <v/>
      </c>
      <c r="AA2355" s="24" t="str">
        <f>IF(AND(游戏总表!I2355&gt;0,游戏总表!Q2355="高热度（&gt;198）"),LOG(游戏总表!I2355,10),"")</f>
        <v/>
      </c>
      <c r="AB2355" s="24" t="str">
        <f>IF(AND(游戏总表!I2355&gt;0,游戏总表!Q2355="低热度（≤198）"),LOG(游戏总表!I2355,10),"")</f>
        <v/>
      </c>
      <c r="AC2355" s="24" t="str">
        <f>IF(AND(游戏总表!I2355&gt;0,游戏总表!R2355="全年龄"),LOG(游戏总表!I2355,10),"")</f>
        <v/>
      </c>
      <c r="AD2355" s="24" t="str">
        <f>IF(AND(游戏总表!I2355&gt;0,游戏总表!R2355="非全年龄"),LOG(游戏总表!I2355,10),"")</f>
        <v/>
      </c>
    </row>
    <row r="2356" spans="25:30">
      <c r="Y2356">
        <f>游戏总表!F2356</f>
        <v>35.479999999999997</v>
      </c>
      <c r="Z2356" s="24">
        <f>IF(游戏总表!I2356&gt;0,LOG(游戏总表!I2356,10),"")</f>
        <v>3.0281644194244697</v>
      </c>
      <c r="AA2356" s="24" t="str">
        <f>IF(AND(游戏总表!I2356&gt;0,游戏总表!Q2356="高热度（&gt;198）"),LOG(游戏总表!I2356,10),"")</f>
        <v/>
      </c>
      <c r="AB2356" s="24">
        <f>IF(AND(游戏总表!I2356&gt;0,游戏总表!Q2356="低热度（≤198）"),LOG(游戏总表!I2356,10),"")</f>
        <v>3.0281644194244697</v>
      </c>
      <c r="AC2356" s="24">
        <f>IF(AND(游戏总表!I2356&gt;0,游戏总表!R2356="全年龄"),LOG(游戏总表!I2356,10),"")</f>
        <v>3.0281644194244697</v>
      </c>
      <c r="AD2356" s="24" t="str">
        <f>IF(AND(游戏总表!I2356&gt;0,游戏总表!R2356="非全年龄"),LOG(游戏总表!I2356,10),"")</f>
        <v/>
      </c>
    </row>
    <row r="2357" spans="25:30">
      <c r="Y2357">
        <f>游戏总表!F2357</f>
        <v>35.450000000000003</v>
      </c>
      <c r="Z2357" s="24" t="str">
        <f>IF(游戏总表!I2357&gt;0,LOG(游戏总表!I2357,10),"")</f>
        <v/>
      </c>
      <c r="AA2357" s="24" t="str">
        <f>IF(AND(游戏总表!I2357&gt;0,游戏总表!Q2357="高热度（&gt;198）"),LOG(游戏总表!I2357,10),"")</f>
        <v/>
      </c>
      <c r="AB2357" s="24" t="str">
        <f>IF(AND(游戏总表!I2357&gt;0,游戏总表!Q2357="低热度（≤198）"),LOG(游戏总表!I2357,10),"")</f>
        <v/>
      </c>
      <c r="AC2357" s="24" t="str">
        <f>IF(AND(游戏总表!I2357&gt;0,游戏总表!R2357="全年龄"),LOG(游戏总表!I2357,10),"")</f>
        <v/>
      </c>
      <c r="AD2357" s="24" t="str">
        <f>IF(AND(游戏总表!I2357&gt;0,游戏总表!R2357="非全年龄"),LOG(游戏总表!I2357,10),"")</f>
        <v/>
      </c>
    </row>
    <row r="2358" spans="25:30">
      <c r="Y2358">
        <f>游戏总表!F2358</f>
        <v>35.450000000000003</v>
      </c>
      <c r="Z2358" s="24">
        <f>IF(游戏总表!I2358&gt;0,LOG(游戏总表!I2358,10),"")</f>
        <v>3.1041455505540081</v>
      </c>
      <c r="AA2358" s="24" t="str">
        <f>IF(AND(游戏总表!I2358&gt;0,游戏总表!Q2358="高热度（&gt;198）"),LOG(游戏总表!I2358,10),"")</f>
        <v/>
      </c>
      <c r="AB2358" s="24">
        <f>IF(AND(游戏总表!I2358&gt;0,游戏总表!Q2358="低热度（≤198）"),LOG(游戏总表!I2358,10),"")</f>
        <v>3.1041455505540081</v>
      </c>
      <c r="AC2358" s="24">
        <f>IF(AND(游戏总表!I2358&gt;0,游戏总表!R2358="全年龄"),LOG(游戏总表!I2358,10),"")</f>
        <v>3.1041455505540081</v>
      </c>
      <c r="AD2358" s="24" t="str">
        <f>IF(AND(游戏总表!I2358&gt;0,游戏总表!R2358="非全年龄"),LOG(游戏总表!I2358,10),"")</f>
        <v/>
      </c>
    </row>
    <row r="2359" spans="25:30">
      <c r="Y2359">
        <f>游戏总表!F2359</f>
        <v>35.450000000000003</v>
      </c>
      <c r="Z2359" s="24">
        <f>IF(游戏总表!I2359&gt;0,LOG(游戏总表!I2359,10),"")</f>
        <v>3.8920389203412911</v>
      </c>
      <c r="AA2359" s="24" t="str">
        <f>IF(AND(游戏总表!I2359&gt;0,游戏总表!Q2359="高热度（&gt;198）"),LOG(游戏总表!I2359,10),"")</f>
        <v/>
      </c>
      <c r="AB2359" s="24">
        <f>IF(AND(游戏总表!I2359&gt;0,游戏总表!Q2359="低热度（≤198）"),LOG(游戏总表!I2359,10),"")</f>
        <v>3.8920389203412911</v>
      </c>
      <c r="AC2359" s="24" t="str">
        <f>IF(AND(游戏总表!I2359&gt;0,游戏总表!R2359="全年龄"),LOG(游戏总表!I2359,10),"")</f>
        <v/>
      </c>
      <c r="AD2359" s="24">
        <f>IF(AND(游戏总表!I2359&gt;0,游戏总表!R2359="非全年龄"),LOG(游戏总表!I2359,10),"")</f>
        <v>3.8920389203412911</v>
      </c>
    </row>
    <row r="2360" spans="25:30">
      <c r="Y2360">
        <f>游戏总表!F2360</f>
        <v>35.450000000000003</v>
      </c>
      <c r="Z2360" s="24">
        <f>IF(游戏总表!I2360&gt;0,LOG(游戏总表!I2360,10),"")</f>
        <v>3.7808211758534727</v>
      </c>
      <c r="AA2360" s="24" t="str">
        <f>IF(AND(游戏总表!I2360&gt;0,游戏总表!Q2360="高热度（&gt;198）"),LOG(游戏总表!I2360,10),"")</f>
        <v/>
      </c>
      <c r="AB2360" s="24">
        <f>IF(AND(游戏总表!I2360&gt;0,游戏总表!Q2360="低热度（≤198）"),LOG(游戏总表!I2360,10),"")</f>
        <v>3.7808211758534727</v>
      </c>
      <c r="AC2360" s="24" t="str">
        <f>IF(AND(游戏总表!I2360&gt;0,游戏总表!R2360="全年龄"),LOG(游戏总表!I2360,10),"")</f>
        <v/>
      </c>
      <c r="AD2360" s="24">
        <f>IF(AND(游戏总表!I2360&gt;0,游戏总表!R2360="非全年龄"),LOG(游戏总表!I2360,10),"")</f>
        <v>3.7808211758534727</v>
      </c>
    </row>
    <row r="2361" spans="25:30">
      <c r="Y2361">
        <f>游戏总表!F2361</f>
        <v>35.450000000000003</v>
      </c>
      <c r="Z2361" s="24" t="str">
        <f>IF(游戏总表!I2361&gt;0,LOG(游戏总表!I2361,10),"")</f>
        <v/>
      </c>
      <c r="AA2361" s="24" t="str">
        <f>IF(AND(游戏总表!I2361&gt;0,游戏总表!Q2361="高热度（&gt;198）"),LOG(游戏总表!I2361,10),"")</f>
        <v/>
      </c>
      <c r="AB2361" s="24" t="str">
        <f>IF(AND(游戏总表!I2361&gt;0,游戏总表!Q2361="低热度（≤198）"),LOG(游戏总表!I2361,10),"")</f>
        <v/>
      </c>
      <c r="AC2361" s="24" t="str">
        <f>IF(AND(游戏总表!I2361&gt;0,游戏总表!R2361="全年龄"),LOG(游戏总表!I2361,10),"")</f>
        <v/>
      </c>
      <c r="AD2361" s="24" t="str">
        <f>IF(AND(游戏总表!I2361&gt;0,游戏总表!R2361="非全年龄"),LOG(游戏总表!I2361,10),"")</f>
        <v/>
      </c>
    </row>
    <row r="2362" spans="25:30">
      <c r="Y2362">
        <f>游戏总表!F2362</f>
        <v>35.450000000000003</v>
      </c>
      <c r="Z2362" s="24" t="str">
        <f>IF(游戏总表!I2362&gt;0,LOG(游戏总表!I2362,10),"")</f>
        <v/>
      </c>
      <c r="AA2362" s="24" t="str">
        <f>IF(AND(游戏总表!I2362&gt;0,游戏总表!Q2362="高热度（&gt;198）"),LOG(游戏总表!I2362,10),"")</f>
        <v/>
      </c>
      <c r="AB2362" s="24" t="str">
        <f>IF(AND(游戏总表!I2362&gt;0,游戏总表!Q2362="低热度（≤198）"),LOG(游戏总表!I2362,10),"")</f>
        <v/>
      </c>
      <c r="AC2362" s="24" t="str">
        <f>IF(AND(游戏总表!I2362&gt;0,游戏总表!R2362="全年龄"),LOG(游戏总表!I2362,10),"")</f>
        <v/>
      </c>
      <c r="AD2362" s="24" t="str">
        <f>IF(AND(游戏总表!I2362&gt;0,游戏总表!R2362="非全年龄"),LOG(游戏总表!I2362,10),"")</f>
        <v/>
      </c>
    </row>
    <row r="2363" spans="25:30">
      <c r="Y2363">
        <f>游戏总表!F2363</f>
        <v>35.450000000000003</v>
      </c>
      <c r="Z2363" s="24" t="str">
        <f>IF(游戏总表!I2363&gt;0,LOG(游戏总表!I2363,10),"")</f>
        <v/>
      </c>
      <c r="AA2363" s="24" t="str">
        <f>IF(AND(游戏总表!I2363&gt;0,游戏总表!Q2363="高热度（&gt;198）"),LOG(游戏总表!I2363,10),"")</f>
        <v/>
      </c>
      <c r="AB2363" s="24" t="str">
        <f>IF(AND(游戏总表!I2363&gt;0,游戏总表!Q2363="低热度（≤198）"),LOG(游戏总表!I2363,10),"")</f>
        <v/>
      </c>
      <c r="AC2363" s="24" t="str">
        <f>IF(AND(游戏总表!I2363&gt;0,游戏总表!R2363="全年龄"),LOG(游戏总表!I2363,10),"")</f>
        <v/>
      </c>
      <c r="AD2363" s="24" t="str">
        <f>IF(AND(游戏总表!I2363&gt;0,游戏总表!R2363="非全年龄"),LOG(游戏总表!I2363,10),"")</f>
        <v/>
      </c>
    </row>
    <row r="2364" spans="25:30">
      <c r="Y2364">
        <f>游戏总表!F2364</f>
        <v>35.450000000000003</v>
      </c>
      <c r="Z2364" s="24">
        <f>IF(游戏总表!I2364&gt;0,LOG(游戏总表!I2364,10),"")</f>
        <v>2.6866362692622929</v>
      </c>
      <c r="AA2364" s="24" t="str">
        <f>IF(AND(游戏总表!I2364&gt;0,游戏总表!Q2364="高热度（&gt;198）"),LOG(游戏总表!I2364,10),"")</f>
        <v/>
      </c>
      <c r="AB2364" s="24">
        <f>IF(AND(游戏总表!I2364&gt;0,游戏总表!Q2364="低热度（≤198）"),LOG(游戏总表!I2364,10),"")</f>
        <v>2.6866362692622929</v>
      </c>
      <c r="AC2364" s="24">
        <f>IF(AND(游戏总表!I2364&gt;0,游戏总表!R2364="全年龄"),LOG(游戏总表!I2364,10),"")</f>
        <v>2.6866362692622929</v>
      </c>
      <c r="AD2364" s="24" t="str">
        <f>IF(AND(游戏总表!I2364&gt;0,游戏总表!R2364="非全年龄"),LOG(游戏总表!I2364,10),"")</f>
        <v/>
      </c>
    </row>
    <row r="2365" spans="25:30">
      <c r="Y2365">
        <f>游戏总表!F2365</f>
        <v>35.450000000000003</v>
      </c>
      <c r="Z2365" s="24">
        <f>IF(游戏总表!I2365&gt;0,LOG(游戏总表!I2365,10),"")</f>
        <v>3.6085260335771938</v>
      </c>
      <c r="AA2365" s="24" t="str">
        <f>IF(AND(游戏总表!I2365&gt;0,游戏总表!Q2365="高热度（&gt;198）"),LOG(游戏总表!I2365,10),"")</f>
        <v/>
      </c>
      <c r="AB2365" s="24">
        <f>IF(AND(游戏总表!I2365&gt;0,游戏总表!Q2365="低热度（≤198）"),LOG(游戏总表!I2365,10),"")</f>
        <v>3.6085260335771938</v>
      </c>
      <c r="AC2365" s="24">
        <f>IF(AND(游戏总表!I2365&gt;0,游戏总表!R2365="全年龄"),LOG(游戏总表!I2365,10),"")</f>
        <v>3.6085260335771938</v>
      </c>
      <c r="AD2365" s="24" t="str">
        <f>IF(AND(游戏总表!I2365&gt;0,游戏总表!R2365="非全年龄"),LOG(游戏总表!I2365,10),"")</f>
        <v/>
      </c>
    </row>
    <row r="2366" spans="25:30">
      <c r="Y2366">
        <f>游戏总表!F2366</f>
        <v>35.450000000000003</v>
      </c>
      <c r="Z2366" s="24">
        <f>IF(游戏总表!I2366&gt;0,LOG(游戏总表!I2366,10),"")</f>
        <v>0</v>
      </c>
      <c r="AA2366" s="24" t="str">
        <f>IF(AND(游戏总表!I2366&gt;0,游戏总表!Q2366="高热度（&gt;198）"),LOG(游戏总表!I2366,10),"")</f>
        <v/>
      </c>
      <c r="AB2366" s="24">
        <f>IF(AND(游戏总表!I2366&gt;0,游戏总表!Q2366="低热度（≤198）"),LOG(游戏总表!I2366,10),"")</f>
        <v>0</v>
      </c>
      <c r="AC2366" s="24" t="str">
        <f>IF(AND(游戏总表!I2366&gt;0,游戏总表!R2366="全年龄"),LOG(游戏总表!I2366,10),"")</f>
        <v/>
      </c>
      <c r="AD2366" s="24">
        <f>IF(AND(游戏总表!I2366&gt;0,游戏总表!R2366="非全年龄"),LOG(游戏总表!I2366,10),"")</f>
        <v>0</v>
      </c>
    </row>
    <row r="2367" spans="25:30">
      <c r="Y2367">
        <f>游戏总表!F2367</f>
        <v>35.42</v>
      </c>
      <c r="Z2367" s="24">
        <f>IF(游戏总表!I2367&gt;0,LOG(游戏总表!I2367,10),"")</f>
        <v>4.4657099364182402</v>
      </c>
      <c r="AA2367" s="24">
        <f>IF(AND(游戏总表!I2367&gt;0,游戏总表!Q2367="高热度（&gt;198）"),LOG(游戏总表!I2367,10),"")</f>
        <v>4.4657099364182402</v>
      </c>
      <c r="AB2367" s="24" t="str">
        <f>IF(AND(游戏总表!I2367&gt;0,游戏总表!Q2367="低热度（≤198）"),LOG(游戏总表!I2367,10),"")</f>
        <v/>
      </c>
      <c r="AC2367" s="24">
        <f>IF(AND(游戏总表!I2367&gt;0,游戏总表!R2367="全年龄"),LOG(游戏总表!I2367,10),"")</f>
        <v>4.4657099364182402</v>
      </c>
      <c r="AD2367" s="24" t="str">
        <f>IF(AND(游戏总表!I2367&gt;0,游戏总表!R2367="非全年龄"),LOG(游戏总表!I2367,10),"")</f>
        <v/>
      </c>
    </row>
    <row r="2368" spans="25:30">
      <c r="Y2368">
        <f>游戏总表!F2368</f>
        <v>35.380000000000003</v>
      </c>
      <c r="Z2368" s="24">
        <f>IF(游戏总表!I2368&gt;0,LOG(游戏总表!I2368,10),"")</f>
        <v>4.4864021389750208</v>
      </c>
      <c r="AA2368" s="24">
        <f>IF(AND(游戏总表!I2368&gt;0,游戏总表!Q2368="高热度（&gt;198）"),LOG(游戏总表!I2368,10),"")</f>
        <v>4.4864021389750208</v>
      </c>
      <c r="AB2368" s="24" t="str">
        <f>IF(AND(游戏总表!I2368&gt;0,游戏总表!Q2368="低热度（≤198）"),LOG(游戏总表!I2368,10),"")</f>
        <v/>
      </c>
      <c r="AC2368" s="24" t="str">
        <f>IF(AND(游戏总表!I2368&gt;0,游戏总表!R2368="全年龄"),LOG(游戏总表!I2368,10),"")</f>
        <v/>
      </c>
      <c r="AD2368" s="24">
        <f>IF(AND(游戏总表!I2368&gt;0,游戏总表!R2368="非全年龄"),LOG(游戏总表!I2368,10),"")</f>
        <v>4.4864021389750208</v>
      </c>
    </row>
    <row r="2369" spans="25:30">
      <c r="Y2369">
        <f>游戏总表!F2369</f>
        <v>35.35</v>
      </c>
      <c r="Z2369" s="24">
        <f>IF(游戏总表!I2369&gt;0,LOG(游戏总表!I2369,10),"")</f>
        <v>2.8267225201689921</v>
      </c>
      <c r="AA2369" s="24" t="str">
        <f>IF(AND(游戏总表!I2369&gt;0,游戏总表!Q2369="高热度（&gt;198）"),LOG(游戏总表!I2369,10),"")</f>
        <v/>
      </c>
      <c r="AB2369" s="24">
        <f>IF(AND(游戏总表!I2369&gt;0,游戏总表!Q2369="低热度（≤198）"),LOG(游戏总表!I2369,10),"")</f>
        <v>2.8267225201689921</v>
      </c>
      <c r="AC2369" s="24">
        <f>IF(AND(游戏总表!I2369&gt;0,游戏总表!R2369="全年龄"),LOG(游戏总表!I2369,10),"")</f>
        <v>2.8267225201689921</v>
      </c>
      <c r="AD2369" s="24" t="str">
        <f>IF(AND(游戏总表!I2369&gt;0,游戏总表!R2369="非全年龄"),LOG(游戏总表!I2369,10),"")</f>
        <v/>
      </c>
    </row>
    <row r="2370" spans="25:30">
      <c r="Y2370">
        <f>游戏总表!F2370</f>
        <v>35.35</v>
      </c>
      <c r="Z2370" s="24">
        <f>IF(游戏总表!I2370&gt;0,LOG(游戏总表!I2370,10),"")</f>
        <v>2.9196010237841108</v>
      </c>
      <c r="AA2370" s="24" t="str">
        <f>IF(AND(游戏总表!I2370&gt;0,游戏总表!Q2370="高热度（&gt;198）"),LOG(游戏总表!I2370,10),"")</f>
        <v/>
      </c>
      <c r="AB2370" s="24">
        <f>IF(AND(游戏总表!I2370&gt;0,游戏总表!Q2370="低热度（≤198）"),LOG(游戏总表!I2370,10),"")</f>
        <v>2.9196010237841108</v>
      </c>
      <c r="AC2370" s="24">
        <f>IF(AND(游戏总表!I2370&gt;0,游戏总表!R2370="全年龄"),LOG(游戏总表!I2370,10),"")</f>
        <v>2.9196010237841108</v>
      </c>
      <c r="AD2370" s="24" t="str">
        <f>IF(AND(游戏总表!I2370&gt;0,游戏总表!R2370="非全年龄"),LOG(游戏总表!I2370,10),"")</f>
        <v/>
      </c>
    </row>
    <row r="2371" spans="25:30">
      <c r="Y2371">
        <f>游戏总表!F2371</f>
        <v>35.35</v>
      </c>
      <c r="Z2371" s="24">
        <f>IF(游戏总表!I2371&gt;0,LOG(游戏总表!I2371,10),"")</f>
        <v>1.4771212547196624</v>
      </c>
      <c r="AA2371" s="24" t="str">
        <f>IF(AND(游戏总表!I2371&gt;0,游戏总表!Q2371="高热度（&gt;198）"),LOG(游戏总表!I2371,10),"")</f>
        <v/>
      </c>
      <c r="AB2371" s="24">
        <f>IF(AND(游戏总表!I2371&gt;0,游戏总表!Q2371="低热度（≤198）"),LOG(游戏总表!I2371,10),"")</f>
        <v>1.4771212547196624</v>
      </c>
      <c r="AC2371" s="24">
        <f>IF(AND(游戏总表!I2371&gt;0,游戏总表!R2371="全年龄"),LOG(游戏总表!I2371,10),"")</f>
        <v>1.4771212547196624</v>
      </c>
      <c r="AD2371" s="24" t="str">
        <f>IF(AND(游戏总表!I2371&gt;0,游戏总表!R2371="非全年龄"),LOG(游戏总表!I2371,10),"")</f>
        <v/>
      </c>
    </row>
    <row r="2372" spans="25:30">
      <c r="Y2372">
        <f>游戏总表!F2372</f>
        <v>35.32</v>
      </c>
      <c r="Z2372" s="24">
        <f>IF(游戏总表!I2372&gt;0,LOG(游戏总表!I2372,10),"")</f>
        <v>3.1303337684950061</v>
      </c>
      <c r="AA2372" s="24" t="str">
        <f>IF(AND(游戏总表!I2372&gt;0,游戏总表!Q2372="高热度（&gt;198）"),LOG(游戏总表!I2372,10),"")</f>
        <v/>
      </c>
      <c r="AB2372" s="24">
        <f>IF(AND(游戏总表!I2372&gt;0,游戏总表!Q2372="低热度（≤198）"),LOG(游戏总表!I2372,10),"")</f>
        <v>3.1303337684950061</v>
      </c>
      <c r="AC2372" s="24">
        <f>IF(AND(游戏总表!I2372&gt;0,游戏总表!R2372="全年龄"),LOG(游戏总表!I2372,10),"")</f>
        <v>3.1303337684950061</v>
      </c>
      <c r="AD2372" s="24" t="str">
        <f>IF(AND(游戏总表!I2372&gt;0,游戏总表!R2372="非全年龄"),LOG(游戏总表!I2372,10),"")</f>
        <v/>
      </c>
    </row>
    <row r="2373" spans="25:30">
      <c r="Y2373">
        <f>游戏总表!F2373</f>
        <v>35.32</v>
      </c>
      <c r="Z2373" s="24">
        <f>IF(游戏总表!I2373&gt;0,LOG(游戏总表!I2373,10),"")</f>
        <v>4.3260694665888932</v>
      </c>
      <c r="AA2373" s="24">
        <f>IF(AND(游戏总表!I2373&gt;0,游戏总表!Q2373="高热度（&gt;198）"),LOG(游戏总表!I2373,10),"")</f>
        <v>4.3260694665888932</v>
      </c>
      <c r="AB2373" s="24" t="str">
        <f>IF(AND(游戏总表!I2373&gt;0,游戏总表!Q2373="低热度（≤198）"),LOG(游戏总表!I2373,10),"")</f>
        <v/>
      </c>
      <c r="AC2373" s="24">
        <f>IF(AND(游戏总表!I2373&gt;0,游戏总表!R2373="全年龄"),LOG(游戏总表!I2373,10),"")</f>
        <v>4.3260694665888932</v>
      </c>
      <c r="AD2373" s="24" t="str">
        <f>IF(AND(游戏总表!I2373&gt;0,游戏总表!R2373="非全年龄"),LOG(游戏总表!I2373,10),"")</f>
        <v/>
      </c>
    </row>
    <row r="2374" spans="25:30">
      <c r="Y2374">
        <f>游戏总表!F2374</f>
        <v>35.32</v>
      </c>
      <c r="Z2374" s="24">
        <f>IF(游戏总表!I2374&gt;0,LOG(游戏总表!I2374,10),"")</f>
        <v>3.7843319480221478</v>
      </c>
      <c r="AA2374" s="24">
        <f>IF(AND(游戏总表!I2374&gt;0,游戏总表!Q2374="高热度（&gt;198）"),LOG(游戏总表!I2374,10),"")</f>
        <v>3.7843319480221478</v>
      </c>
      <c r="AB2374" s="24" t="str">
        <f>IF(AND(游戏总表!I2374&gt;0,游戏总表!Q2374="低热度（≤198）"),LOG(游戏总表!I2374,10),"")</f>
        <v/>
      </c>
      <c r="AC2374" s="24">
        <f>IF(AND(游戏总表!I2374&gt;0,游戏总表!R2374="全年龄"),LOG(游戏总表!I2374,10),"")</f>
        <v>3.7843319480221478</v>
      </c>
      <c r="AD2374" s="24" t="str">
        <f>IF(AND(游戏总表!I2374&gt;0,游戏总表!R2374="非全年龄"),LOG(游戏总表!I2374,10),"")</f>
        <v/>
      </c>
    </row>
    <row r="2375" spans="25:30">
      <c r="Y2375">
        <f>游戏总表!F2375</f>
        <v>35.29</v>
      </c>
      <c r="Z2375" s="24">
        <f>IF(游戏总表!I2375&gt;0,LOG(游戏总表!I2375,10),"")</f>
        <v>3.0726174765452363</v>
      </c>
      <c r="AA2375" s="24" t="str">
        <f>IF(AND(游戏总表!I2375&gt;0,游戏总表!Q2375="高热度（&gt;198）"),LOG(游戏总表!I2375,10),"")</f>
        <v/>
      </c>
      <c r="AB2375" s="24">
        <f>IF(AND(游戏总表!I2375&gt;0,游戏总表!Q2375="低热度（≤198）"),LOG(游戏总表!I2375,10),"")</f>
        <v>3.0726174765452363</v>
      </c>
      <c r="AC2375" s="24" t="str">
        <f>IF(AND(游戏总表!I2375&gt;0,游戏总表!R2375="全年龄"),LOG(游戏总表!I2375,10),"")</f>
        <v/>
      </c>
      <c r="AD2375" s="24">
        <f>IF(AND(游戏总表!I2375&gt;0,游戏总表!R2375="非全年龄"),LOG(游戏总表!I2375,10),"")</f>
        <v>3.0726174765452363</v>
      </c>
    </row>
    <row r="2376" spans="25:30">
      <c r="Y2376">
        <f>游戏总表!F2376</f>
        <v>35.25</v>
      </c>
      <c r="Z2376" s="24">
        <f>IF(游戏总表!I2376&gt;0,LOG(游戏总表!I2376,10),"")</f>
        <v>0</v>
      </c>
      <c r="AA2376" s="24" t="str">
        <f>IF(AND(游戏总表!I2376&gt;0,游戏总表!Q2376="高热度（&gt;198）"),LOG(游戏总表!I2376,10),"")</f>
        <v/>
      </c>
      <c r="AB2376" s="24">
        <f>IF(AND(游戏总表!I2376&gt;0,游戏总表!Q2376="低热度（≤198）"),LOG(游戏总表!I2376,10),"")</f>
        <v>0</v>
      </c>
      <c r="AC2376" s="24">
        <f>IF(AND(游戏总表!I2376&gt;0,游戏总表!R2376="全年龄"),LOG(游戏总表!I2376,10),"")</f>
        <v>0</v>
      </c>
      <c r="AD2376" s="24" t="str">
        <f>IF(AND(游戏总表!I2376&gt;0,游戏总表!R2376="非全年龄"),LOG(游戏总表!I2376,10),"")</f>
        <v/>
      </c>
    </row>
    <row r="2377" spans="25:30">
      <c r="Y2377">
        <f>游戏总表!F2377</f>
        <v>35.25</v>
      </c>
      <c r="Z2377" s="24" t="str">
        <f>IF(游戏总表!I2377&gt;0,LOG(游戏总表!I2377,10),"")</f>
        <v/>
      </c>
      <c r="AA2377" s="24" t="str">
        <f>IF(AND(游戏总表!I2377&gt;0,游戏总表!Q2377="高热度（&gt;198）"),LOG(游戏总表!I2377,10),"")</f>
        <v/>
      </c>
      <c r="AB2377" s="24" t="str">
        <f>IF(AND(游戏总表!I2377&gt;0,游戏总表!Q2377="低热度（≤198）"),LOG(游戏总表!I2377,10),"")</f>
        <v/>
      </c>
      <c r="AC2377" s="24" t="str">
        <f>IF(AND(游戏总表!I2377&gt;0,游戏总表!R2377="全年龄"),LOG(游戏总表!I2377,10),"")</f>
        <v/>
      </c>
      <c r="AD2377" s="24" t="str">
        <f>IF(AND(游戏总表!I2377&gt;0,游戏总表!R2377="非全年龄"),LOG(游戏总表!I2377,10),"")</f>
        <v/>
      </c>
    </row>
    <row r="2378" spans="25:30">
      <c r="Y2378">
        <f>游戏总表!F2378</f>
        <v>35.25</v>
      </c>
      <c r="Z2378" s="24">
        <f>IF(游戏总表!I2378&gt;0,LOG(游戏总表!I2378,10),"")</f>
        <v>2.8450980400142565</v>
      </c>
      <c r="AA2378" s="24" t="str">
        <f>IF(AND(游戏总表!I2378&gt;0,游戏总表!Q2378="高热度（&gt;198）"),LOG(游戏总表!I2378,10),"")</f>
        <v/>
      </c>
      <c r="AB2378" s="24">
        <f>IF(AND(游戏总表!I2378&gt;0,游戏总表!Q2378="低热度（≤198）"),LOG(游戏总表!I2378,10),"")</f>
        <v>2.8450980400142565</v>
      </c>
      <c r="AC2378" s="24">
        <f>IF(AND(游戏总表!I2378&gt;0,游戏总表!R2378="全年龄"),LOG(游戏总表!I2378,10),"")</f>
        <v>2.8450980400142565</v>
      </c>
      <c r="AD2378" s="24" t="str">
        <f>IF(AND(游戏总表!I2378&gt;0,游戏总表!R2378="非全年龄"),LOG(游戏总表!I2378,10),"")</f>
        <v/>
      </c>
    </row>
    <row r="2379" spans="25:30">
      <c r="Y2379">
        <f>游戏总表!F2379</f>
        <v>35.22</v>
      </c>
      <c r="Z2379" s="24">
        <f>IF(游戏总表!I2379&gt;0,LOG(游戏总表!I2379,10),"")</f>
        <v>2.6042260530844699</v>
      </c>
      <c r="AA2379" s="24" t="str">
        <f>IF(AND(游戏总表!I2379&gt;0,游戏总表!Q2379="高热度（&gt;198）"),LOG(游戏总表!I2379,10),"")</f>
        <v/>
      </c>
      <c r="AB2379" s="24">
        <f>IF(AND(游戏总表!I2379&gt;0,游戏总表!Q2379="低热度（≤198）"),LOG(游戏总表!I2379,10),"")</f>
        <v>2.6042260530844699</v>
      </c>
      <c r="AC2379" s="24" t="str">
        <f>IF(AND(游戏总表!I2379&gt;0,游戏总表!R2379="全年龄"),LOG(游戏总表!I2379,10),"")</f>
        <v/>
      </c>
      <c r="AD2379" s="24">
        <f>IF(AND(游戏总表!I2379&gt;0,游戏总表!R2379="非全年龄"),LOG(游戏总表!I2379,10),"")</f>
        <v>2.6042260530844699</v>
      </c>
    </row>
    <row r="2380" spans="25:30">
      <c r="Y2380">
        <f>游戏总表!F2380</f>
        <v>35.22</v>
      </c>
      <c r="Z2380" s="24" t="str">
        <f>IF(游戏总表!I2380&gt;0,LOG(游戏总表!I2380,10),"")</f>
        <v/>
      </c>
      <c r="AA2380" s="24" t="str">
        <f>IF(AND(游戏总表!I2380&gt;0,游戏总表!Q2380="高热度（&gt;198）"),LOG(游戏总表!I2380,10),"")</f>
        <v/>
      </c>
      <c r="AB2380" s="24" t="str">
        <f>IF(AND(游戏总表!I2380&gt;0,游戏总表!Q2380="低热度（≤198）"),LOG(游戏总表!I2380,10),"")</f>
        <v/>
      </c>
      <c r="AC2380" s="24" t="str">
        <f>IF(AND(游戏总表!I2380&gt;0,游戏总表!R2380="全年龄"),LOG(游戏总表!I2380,10),"")</f>
        <v/>
      </c>
      <c r="AD2380" s="24" t="str">
        <f>IF(AND(游戏总表!I2380&gt;0,游戏总表!R2380="非全年龄"),LOG(游戏总表!I2380,10),"")</f>
        <v/>
      </c>
    </row>
    <row r="2381" spans="25:30">
      <c r="Y2381">
        <f>游戏总表!F2381</f>
        <v>35.19</v>
      </c>
      <c r="Z2381" s="24">
        <f>IF(游戏总表!I2381&gt;0,LOG(游戏总表!I2381,10),"")</f>
        <v>4.3567904603517151</v>
      </c>
      <c r="AA2381" s="24">
        <f>IF(AND(游戏总表!I2381&gt;0,游戏总表!Q2381="高热度（&gt;198）"),LOG(游戏总表!I2381,10),"")</f>
        <v>4.3567904603517151</v>
      </c>
      <c r="AB2381" s="24" t="str">
        <f>IF(AND(游戏总表!I2381&gt;0,游戏总表!Q2381="低热度（≤198）"),LOG(游戏总表!I2381,10),"")</f>
        <v/>
      </c>
      <c r="AC2381" s="24" t="str">
        <f>IF(AND(游戏总表!I2381&gt;0,游戏总表!R2381="全年龄"),LOG(游戏总表!I2381,10),"")</f>
        <v/>
      </c>
      <c r="AD2381" s="24">
        <f>IF(AND(游戏总表!I2381&gt;0,游戏总表!R2381="非全年龄"),LOG(游戏总表!I2381,10),"")</f>
        <v>4.3567904603517151</v>
      </c>
    </row>
    <row r="2382" spans="25:30">
      <c r="Y2382">
        <f>游戏总表!F2382</f>
        <v>35.119999999999997</v>
      </c>
      <c r="Z2382" s="24">
        <f>IF(游戏总表!I2382&gt;0,LOG(游戏总表!I2382,10),"")</f>
        <v>2.7831886910752575</v>
      </c>
      <c r="AA2382" s="24" t="str">
        <f>IF(AND(游戏总表!I2382&gt;0,游戏总表!Q2382="高热度（&gt;198）"),LOG(游戏总表!I2382,10),"")</f>
        <v/>
      </c>
      <c r="AB2382" s="24">
        <f>IF(AND(游戏总表!I2382&gt;0,游戏总表!Q2382="低热度（≤198）"),LOG(游戏总表!I2382,10),"")</f>
        <v>2.7831886910752575</v>
      </c>
      <c r="AC2382" s="24">
        <f>IF(AND(游戏总表!I2382&gt;0,游戏总表!R2382="全年龄"),LOG(游戏总表!I2382,10),"")</f>
        <v>2.7831886910752575</v>
      </c>
      <c r="AD2382" s="24" t="str">
        <f>IF(AND(游戏总表!I2382&gt;0,游戏总表!R2382="非全年龄"),LOG(游戏总表!I2382,10),"")</f>
        <v/>
      </c>
    </row>
    <row r="2383" spans="25:30">
      <c r="Y2383">
        <f>游戏总表!F2383</f>
        <v>35.090000000000003</v>
      </c>
      <c r="Z2383" s="24">
        <f>IF(游戏总表!I2383&gt;0,LOG(游戏总表!I2383,10),"")</f>
        <v>0</v>
      </c>
      <c r="AA2383" s="24" t="str">
        <f>IF(AND(游戏总表!I2383&gt;0,游戏总表!Q2383="高热度（&gt;198）"),LOG(游戏总表!I2383,10),"")</f>
        <v/>
      </c>
      <c r="AB2383" s="24">
        <f>IF(AND(游戏总表!I2383&gt;0,游戏总表!Q2383="低热度（≤198）"),LOG(游戏总表!I2383,10),"")</f>
        <v>0</v>
      </c>
      <c r="AC2383" s="24">
        <f>IF(AND(游戏总表!I2383&gt;0,游戏总表!R2383="全年龄"),LOG(游戏总表!I2383,10),"")</f>
        <v>0</v>
      </c>
      <c r="AD2383" s="24" t="str">
        <f>IF(AND(游戏总表!I2383&gt;0,游戏总表!R2383="非全年龄"),LOG(游戏总表!I2383,10),"")</f>
        <v/>
      </c>
    </row>
    <row r="2384" spans="25:30">
      <c r="Y2384">
        <f>游戏总表!F2384</f>
        <v>35.090000000000003</v>
      </c>
      <c r="Z2384" s="24">
        <f>IF(游戏总表!I2384&gt;0,LOG(游戏总表!I2384,10),"")</f>
        <v>1.1760912590556811</v>
      </c>
      <c r="AA2384" s="24" t="str">
        <f>IF(AND(游戏总表!I2384&gt;0,游戏总表!Q2384="高热度（&gt;198）"),LOG(游戏总表!I2384,10),"")</f>
        <v/>
      </c>
      <c r="AB2384" s="24">
        <f>IF(AND(游戏总表!I2384&gt;0,游戏总表!Q2384="低热度（≤198）"),LOG(游戏总表!I2384,10),"")</f>
        <v>1.1760912590556811</v>
      </c>
      <c r="AC2384" s="24">
        <f>IF(AND(游戏总表!I2384&gt;0,游戏总表!R2384="全年龄"),LOG(游戏总表!I2384,10),"")</f>
        <v>1.1760912590556811</v>
      </c>
      <c r="AD2384" s="24" t="str">
        <f>IF(AND(游戏总表!I2384&gt;0,游戏总表!R2384="非全年龄"),LOG(游戏总表!I2384,10),"")</f>
        <v/>
      </c>
    </row>
    <row r="2385" spans="25:30">
      <c r="Y2385">
        <f>游戏总表!F2385</f>
        <v>35.06</v>
      </c>
      <c r="Z2385" s="24">
        <f>IF(游戏总表!I2385&gt;0,LOG(游戏总表!I2385,10),"")</f>
        <v>1.8573324964312683</v>
      </c>
      <c r="AA2385" s="24" t="str">
        <f>IF(AND(游戏总表!I2385&gt;0,游戏总表!Q2385="高热度（&gt;198）"),LOG(游戏总表!I2385,10),"")</f>
        <v/>
      </c>
      <c r="AB2385" s="24">
        <f>IF(AND(游戏总表!I2385&gt;0,游戏总表!Q2385="低热度（≤198）"),LOG(游戏总表!I2385,10),"")</f>
        <v>1.8573324964312683</v>
      </c>
      <c r="AC2385" s="24">
        <f>IF(AND(游戏总表!I2385&gt;0,游戏总表!R2385="全年龄"),LOG(游戏总表!I2385,10),"")</f>
        <v>1.8573324964312683</v>
      </c>
      <c r="AD2385" s="24" t="str">
        <f>IF(AND(游戏总表!I2385&gt;0,游戏总表!R2385="非全年龄"),LOG(游戏总表!I2385,10),"")</f>
        <v/>
      </c>
    </row>
    <row r="2386" spans="25:30">
      <c r="Y2386">
        <f>游戏总表!F2386</f>
        <v>35.020000000000003</v>
      </c>
      <c r="Z2386" s="24">
        <f>IF(游戏总表!I2386&gt;0,LOG(游戏总表!I2386,10),"")</f>
        <v>2.7411515988517849</v>
      </c>
      <c r="AA2386" s="24" t="str">
        <f>IF(AND(游戏总表!I2386&gt;0,游戏总表!Q2386="高热度（&gt;198）"),LOG(游戏总表!I2386,10),"")</f>
        <v/>
      </c>
      <c r="AB2386" s="24">
        <f>IF(AND(游戏总表!I2386&gt;0,游戏总表!Q2386="低热度（≤198）"),LOG(游戏总表!I2386,10),"")</f>
        <v>2.7411515988517849</v>
      </c>
      <c r="AC2386" s="24" t="str">
        <f>IF(AND(游戏总表!I2386&gt;0,游戏总表!R2386="全年龄"),LOG(游戏总表!I2386,10),"")</f>
        <v/>
      </c>
      <c r="AD2386" s="24">
        <f>IF(AND(游戏总表!I2386&gt;0,游戏总表!R2386="非全年龄"),LOG(游戏总表!I2386,10),"")</f>
        <v>2.7411515988517849</v>
      </c>
    </row>
    <row r="2387" spans="25:30">
      <c r="Y2387">
        <f>游戏总表!F2387</f>
        <v>35.020000000000003</v>
      </c>
      <c r="Z2387" s="24">
        <f>IF(游戏总表!I2387&gt;0,LOG(游戏总表!I2387,10),"")</f>
        <v>2.6354837468149119</v>
      </c>
      <c r="AA2387" s="24" t="str">
        <f>IF(AND(游戏总表!I2387&gt;0,游戏总表!Q2387="高热度（&gt;198）"),LOG(游戏总表!I2387,10),"")</f>
        <v/>
      </c>
      <c r="AB2387" s="24">
        <f>IF(AND(游戏总表!I2387&gt;0,游戏总表!Q2387="低热度（≤198）"),LOG(游戏总表!I2387,10),"")</f>
        <v>2.6354837468149119</v>
      </c>
      <c r="AC2387" s="24" t="str">
        <f>IF(AND(游戏总表!I2387&gt;0,游戏总表!R2387="全年龄"),LOG(游戏总表!I2387,10),"")</f>
        <v/>
      </c>
      <c r="AD2387" s="24">
        <f>IF(AND(游戏总表!I2387&gt;0,游戏总表!R2387="非全年龄"),LOG(游戏总表!I2387,10),"")</f>
        <v>2.6354837468149119</v>
      </c>
    </row>
    <row r="2388" spans="25:30">
      <c r="Y2388">
        <f>游戏总表!F2388</f>
        <v>34.99</v>
      </c>
      <c r="Z2388" s="24">
        <f>IF(游戏总表!I2388&gt;0,LOG(游戏总表!I2388,10),"")</f>
        <v>4.295083059251656</v>
      </c>
      <c r="AA2388" s="24">
        <f>IF(AND(游戏总表!I2388&gt;0,游戏总表!Q2388="高热度（&gt;198）"),LOG(游戏总表!I2388,10),"")</f>
        <v>4.295083059251656</v>
      </c>
      <c r="AB2388" s="24" t="str">
        <f>IF(AND(游戏总表!I2388&gt;0,游戏总表!Q2388="低热度（≤198）"),LOG(游戏总表!I2388,10),"")</f>
        <v/>
      </c>
      <c r="AC2388" s="24">
        <f>IF(AND(游戏总表!I2388&gt;0,游戏总表!R2388="全年龄"),LOG(游戏总表!I2388,10),"")</f>
        <v>4.295083059251656</v>
      </c>
      <c r="AD2388" s="24" t="str">
        <f>IF(AND(游戏总表!I2388&gt;0,游戏总表!R2388="非全年龄"),LOG(游戏总表!I2388,10),"")</f>
        <v/>
      </c>
    </row>
    <row r="2389" spans="25:30">
      <c r="Y2389">
        <f>游戏总表!F2389</f>
        <v>34.99</v>
      </c>
      <c r="Z2389" s="24">
        <f>IF(游戏总表!I2389&gt;0,LOG(游戏总表!I2389,10),"")</f>
        <v>4.6820457461110827</v>
      </c>
      <c r="AA2389" s="24">
        <f>IF(AND(游戏总表!I2389&gt;0,游戏总表!Q2389="高热度（&gt;198）"),LOG(游戏总表!I2389,10),"")</f>
        <v>4.6820457461110827</v>
      </c>
      <c r="AB2389" s="24" t="str">
        <f>IF(AND(游戏总表!I2389&gt;0,游戏总表!Q2389="低热度（≤198）"),LOG(游戏总表!I2389,10),"")</f>
        <v/>
      </c>
      <c r="AC2389" s="24" t="str">
        <f>IF(AND(游戏总表!I2389&gt;0,游戏总表!R2389="全年龄"),LOG(游戏总表!I2389,10),"")</f>
        <v/>
      </c>
      <c r="AD2389" s="24">
        <f>IF(AND(游戏总表!I2389&gt;0,游戏总表!R2389="非全年龄"),LOG(游戏总表!I2389,10),"")</f>
        <v>4.6820457461110827</v>
      </c>
    </row>
    <row r="2390" spans="25:30">
      <c r="Y2390">
        <f>游戏总表!F2390</f>
        <v>34.99</v>
      </c>
      <c r="Z2390" s="24">
        <f>IF(游戏总表!I2390&gt;0,LOG(游戏总表!I2390,10),"")</f>
        <v>2.086359830674748</v>
      </c>
      <c r="AA2390" s="24" t="str">
        <f>IF(AND(游戏总表!I2390&gt;0,游戏总表!Q2390="高热度（&gt;198）"),LOG(游戏总表!I2390,10),"")</f>
        <v/>
      </c>
      <c r="AB2390" s="24">
        <f>IF(AND(游戏总表!I2390&gt;0,游戏总表!Q2390="低热度（≤198）"),LOG(游戏总表!I2390,10),"")</f>
        <v>2.086359830674748</v>
      </c>
      <c r="AC2390" s="24">
        <f>IF(AND(游戏总表!I2390&gt;0,游戏总表!R2390="全年龄"),LOG(游戏总表!I2390,10),"")</f>
        <v>2.086359830674748</v>
      </c>
      <c r="AD2390" s="24" t="str">
        <f>IF(AND(游戏总表!I2390&gt;0,游戏总表!R2390="非全年龄"),LOG(游戏总表!I2390,10),"")</f>
        <v/>
      </c>
    </row>
    <row r="2391" spans="25:30">
      <c r="Y2391">
        <f>游戏总表!F2391</f>
        <v>34.99</v>
      </c>
      <c r="Z2391" s="24">
        <f>IF(游戏总表!I2391&gt;0,LOG(游戏总表!I2391,10),"")</f>
        <v>3.2617385473525373</v>
      </c>
      <c r="AA2391" s="24" t="str">
        <f>IF(AND(游戏总表!I2391&gt;0,游戏总表!Q2391="高热度（&gt;198）"),LOG(游戏总表!I2391,10),"")</f>
        <v/>
      </c>
      <c r="AB2391" s="24">
        <f>IF(AND(游戏总表!I2391&gt;0,游戏总表!Q2391="低热度（≤198）"),LOG(游戏总表!I2391,10),"")</f>
        <v>3.2617385473525373</v>
      </c>
      <c r="AC2391" s="24">
        <f>IF(AND(游戏总表!I2391&gt;0,游戏总表!R2391="全年龄"),LOG(游戏总表!I2391,10),"")</f>
        <v>3.2617385473525373</v>
      </c>
      <c r="AD2391" s="24" t="str">
        <f>IF(AND(游戏总表!I2391&gt;0,游戏总表!R2391="非全年龄"),LOG(游戏总表!I2391,10),"")</f>
        <v/>
      </c>
    </row>
    <row r="2392" spans="25:30">
      <c r="Y2392">
        <f>游戏总表!F2392</f>
        <v>34.99</v>
      </c>
      <c r="Z2392" s="24">
        <f>IF(游戏总表!I2392&gt;0,LOG(游戏总表!I2392,10),"")</f>
        <v>4.6881349453234868</v>
      </c>
      <c r="AA2392" s="24">
        <f>IF(AND(游戏总表!I2392&gt;0,游戏总表!Q2392="高热度（&gt;198）"),LOG(游戏总表!I2392,10),"")</f>
        <v>4.6881349453234868</v>
      </c>
      <c r="AB2392" s="24" t="str">
        <f>IF(AND(游戏总表!I2392&gt;0,游戏总表!Q2392="低热度（≤198）"),LOG(游戏总表!I2392,10),"")</f>
        <v/>
      </c>
      <c r="AC2392" s="24" t="str">
        <f>IF(AND(游戏总表!I2392&gt;0,游戏总表!R2392="全年龄"),LOG(游戏总表!I2392,10),"")</f>
        <v/>
      </c>
      <c r="AD2392" s="24">
        <f>IF(AND(游戏总表!I2392&gt;0,游戏总表!R2392="非全年龄"),LOG(游戏总表!I2392,10),"")</f>
        <v>4.6881349453234868</v>
      </c>
    </row>
    <row r="2393" spans="25:30">
      <c r="Y2393">
        <f>游戏总表!F2393</f>
        <v>34.96</v>
      </c>
      <c r="Z2393" s="24">
        <f>IF(游戏总表!I2393&gt;0,LOG(游戏总表!I2393,10),"")</f>
        <v>2.5774917998372251</v>
      </c>
      <c r="AA2393" s="24" t="str">
        <f>IF(AND(游戏总表!I2393&gt;0,游戏总表!Q2393="高热度（&gt;198）"),LOG(游戏总表!I2393,10),"")</f>
        <v/>
      </c>
      <c r="AB2393" s="24">
        <f>IF(AND(游戏总表!I2393&gt;0,游戏总表!Q2393="低热度（≤198）"),LOG(游戏总表!I2393,10),"")</f>
        <v>2.5774917998372251</v>
      </c>
      <c r="AC2393" s="24" t="str">
        <f>IF(AND(游戏总表!I2393&gt;0,游戏总表!R2393="全年龄"),LOG(游戏总表!I2393,10),"")</f>
        <v/>
      </c>
      <c r="AD2393" s="24">
        <f>IF(AND(游戏总表!I2393&gt;0,游戏总表!R2393="非全年龄"),LOG(游戏总表!I2393,10),"")</f>
        <v>2.5774917998372251</v>
      </c>
    </row>
    <row r="2394" spans="25:30">
      <c r="Y2394">
        <f>游戏总表!F2394</f>
        <v>34.92</v>
      </c>
      <c r="Z2394" s="24">
        <f>IF(游戏总表!I2394&gt;0,LOG(游戏总表!I2394,10),"")</f>
        <v>2.5051499783199058</v>
      </c>
      <c r="AA2394" s="24" t="str">
        <f>IF(AND(游戏总表!I2394&gt;0,游戏总表!Q2394="高热度（&gt;198）"),LOG(游戏总表!I2394,10),"")</f>
        <v/>
      </c>
      <c r="AB2394" s="24">
        <f>IF(AND(游戏总表!I2394&gt;0,游戏总表!Q2394="低热度（≤198）"),LOG(游戏总表!I2394,10),"")</f>
        <v>2.5051499783199058</v>
      </c>
      <c r="AC2394" s="24">
        <f>IF(AND(游戏总表!I2394&gt;0,游戏总表!R2394="全年龄"),LOG(游戏总表!I2394,10),"")</f>
        <v>2.5051499783199058</v>
      </c>
      <c r="AD2394" s="24" t="str">
        <f>IF(AND(游戏总表!I2394&gt;0,游戏总表!R2394="非全年龄"),LOG(游戏总表!I2394,10),"")</f>
        <v/>
      </c>
    </row>
    <row r="2395" spans="25:30">
      <c r="Y2395">
        <f>游戏总表!F2395</f>
        <v>34.89</v>
      </c>
      <c r="Z2395" s="24">
        <f>IF(游戏总表!I2395&gt;0,LOG(游戏总表!I2395,10),"")</f>
        <v>3.4041492492096945</v>
      </c>
      <c r="AA2395" s="24" t="str">
        <f>IF(AND(游戏总表!I2395&gt;0,游戏总表!Q2395="高热度（&gt;198）"),LOG(游戏总表!I2395,10),"")</f>
        <v/>
      </c>
      <c r="AB2395" s="24">
        <f>IF(AND(游戏总表!I2395&gt;0,游戏总表!Q2395="低热度（≤198）"),LOG(游戏总表!I2395,10),"")</f>
        <v>3.4041492492096945</v>
      </c>
      <c r="AC2395" s="24">
        <f>IF(AND(游戏总表!I2395&gt;0,游戏总表!R2395="全年龄"),LOG(游戏总表!I2395,10),"")</f>
        <v>3.4041492492096945</v>
      </c>
      <c r="AD2395" s="24" t="str">
        <f>IF(AND(游戏总表!I2395&gt;0,游戏总表!R2395="非全年龄"),LOG(游戏总表!I2395,10),"")</f>
        <v/>
      </c>
    </row>
    <row r="2396" spans="25:30">
      <c r="Y2396">
        <f>游戏总表!F2396</f>
        <v>34.89</v>
      </c>
      <c r="Z2396" s="24">
        <f>IF(游戏总表!I2396&gt;0,LOG(游戏总表!I2396,10),"")</f>
        <v>1.1760912590556811</v>
      </c>
      <c r="AA2396" s="24" t="str">
        <f>IF(AND(游戏总表!I2396&gt;0,游戏总表!Q2396="高热度（&gt;198）"),LOG(游戏总表!I2396,10),"")</f>
        <v/>
      </c>
      <c r="AB2396" s="24">
        <f>IF(AND(游戏总表!I2396&gt;0,游戏总表!Q2396="低热度（≤198）"),LOG(游戏总表!I2396,10),"")</f>
        <v>1.1760912590556811</v>
      </c>
      <c r="AC2396" s="24">
        <f>IF(AND(游戏总表!I2396&gt;0,游戏总表!R2396="全年龄"),LOG(游戏总表!I2396,10),"")</f>
        <v>1.1760912590556811</v>
      </c>
      <c r="AD2396" s="24" t="str">
        <f>IF(AND(游戏总表!I2396&gt;0,游戏总表!R2396="非全年龄"),LOG(游戏总表!I2396,10),"")</f>
        <v/>
      </c>
    </row>
    <row r="2397" spans="25:30">
      <c r="Y2397">
        <f>游戏总表!F2397</f>
        <v>34.86</v>
      </c>
      <c r="Z2397" s="24">
        <f>IF(游戏总表!I2397&gt;0,LOG(游戏总表!I2397,10),"")</f>
        <v>2.6570558528571038</v>
      </c>
      <c r="AA2397" s="24" t="str">
        <f>IF(AND(游戏总表!I2397&gt;0,游戏总表!Q2397="高热度（&gt;198）"),LOG(游戏总表!I2397,10),"")</f>
        <v/>
      </c>
      <c r="AB2397" s="24">
        <f>IF(AND(游戏总表!I2397&gt;0,游戏总表!Q2397="低热度（≤198）"),LOG(游戏总表!I2397,10),"")</f>
        <v>2.6570558528571038</v>
      </c>
      <c r="AC2397" s="24">
        <f>IF(AND(游戏总表!I2397&gt;0,游戏总表!R2397="全年龄"),LOG(游戏总表!I2397,10),"")</f>
        <v>2.6570558528571038</v>
      </c>
      <c r="AD2397" s="24" t="str">
        <f>IF(AND(游戏总表!I2397&gt;0,游戏总表!R2397="非全年龄"),LOG(游戏总表!I2397,10),"")</f>
        <v/>
      </c>
    </row>
    <row r="2398" spans="25:30">
      <c r="Y2398">
        <f>游戏总表!F2398</f>
        <v>34.86</v>
      </c>
      <c r="Z2398" s="24">
        <f>IF(游戏总表!I2398&gt;0,LOG(游戏总表!I2398,10),"")</f>
        <v>4.0566380973796523</v>
      </c>
      <c r="AA2398" s="24" t="str">
        <f>IF(AND(游戏总表!I2398&gt;0,游戏总表!Q2398="高热度（&gt;198）"),LOG(游戏总表!I2398,10),"")</f>
        <v/>
      </c>
      <c r="AB2398" s="24">
        <f>IF(AND(游戏总表!I2398&gt;0,游戏总表!Q2398="低热度（≤198）"),LOG(游戏总表!I2398,10),"")</f>
        <v>4.0566380973796523</v>
      </c>
      <c r="AC2398" s="24">
        <f>IF(AND(游戏总表!I2398&gt;0,游戏总表!R2398="全年龄"),LOG(游戏总表!I2398,10),"")</f>
        <v>4.0566380973796523</v>
      </c>
      <c r="AD2398" s="24" t="str">
        <f>IF(AND(游戏总表!I2398&gt;0,游戏总表!R2398="非全年龄"),LOG(游戏总表!I2398,10),"")</f>
        <v/>
      </c>
    </row>
    <row r="2399" spans="25:30">
      <c r="Y2399">
        <f>游戏总表!F2399</f>
        <v>34.86</v>
      </c>
      <c r="Z2399" s="24">
        <f>IF(游戏总表!I2399&gt;0,LOG(游戏总表!I2399,10),"")</f>
        <v>2.3856062735983117</v>
      </c>
      <c r="AA2399" s="24" t="str">
        <f>IF(AND(游戏总表!I2399&gt;0,游戏总表!Q2399="高热度（&gt;198）"),LOG(游戏总表!I2399,10),"")</f>
        <v/>
      </c>
      <c r="AB2399" s="24">
        <f>IF(AND(游戏总表!I2399&gt;0,游戏总表!Q2399="低热度（≤198）"),LOG(游戏总表!I2399,10),"")</f>
        <v>2.3856062735983117</v>
      </c>
      <c r="AC2399" s="24" t="str">
        <f>IF(AND(游戏总表!I2399&gt;0,游戏总表!R2399="全年龄"),LOG(游戏总表!I2399,10),"")</f>
        <v/>
      </c>
      <c r="AD2399" s="24">
        <f>IF(AND(游戏总表!I2399&gt;0,游戏总表!R2399="非全年龄"),LOG(游戏总表!I2399,10),"")</f>
        <v>2.3856062735983117</v>
      </c>
    </row>
    <row r="2400" spans="25:30">
      <c r="Y2400">
        <f>游戏总表!F2400</f>
        <v>34.79</v>
      </c>
      <c r="Z2400" s="24">
        <f>IF(游戏总表!I2400&gt;0,LOG(游戏总表!I2400,10),"")</f>
        <v>3.3752977382173386</v>
      </c>
      <c r="AA2400" s="24" t="str">
        <f>IF(AND(游戏总表!I2400&gt;0,游戏总表!Q2400="高热度（&gt;198）"),LOG(游戏总表!I2400,10),"")</f>
        <v/>
      </c>
      <c r="AB2400" s="24">
        <f>IF(AND(游戏总表!I2400&gt;0,游戏总表!Q2400="低热度（≤198）"),LOG(游戏总表!I2400,10),"")</f>
        <v>3.3752977382173386</v>
      </c>
      <c r="AC2400" s="24" t="str">
        <f>IF(AND(游戏总表!I2400&gt;0,游戏总表!R2400="全年龄"),LOG(游戏总表!I2400,10),"")</f>
        <v/>
      </c>
      <c r="AD2400" s="24">
        <f>IF(AND(游戏总表!I2400&gt;0,游戏总表!R2400="非全年龄"),LOG(游戏总表!I2400,10),"")</f>
        <v>3.3752977382173386</v>
      </c>
    </row>
    <row r="2401" spans="25:30">
      <c r="Y2401">
        <f>游戏总表!F2401</f>
        <v>34.79</v>
      </c>
      <c r="Z2401" s="24">
        <f>IF(游戏总表!I2401&gt;0,LOG(游戏总表!I2401,10),"")</f>
        <v>3.7332775339325814</v>
      </c>
      <c r="AA2401" s="24">
        <f>IF(AND(游戏总表!I2401&gt;0,游戏总表!Q2401="高热度（&gt;198）"),LOG(游戏总表!I2401,10),"")</f>
        <v>3.7332775339325814</v>
      </c>
      <c r="AB2401" s="24" t="str">
        <f>IF(AND(游戏总表!I2401&gt;0,游戏总表!Q2401="低热度（≤198）"),LOG(游戏总表!I2401,10),"")</f>
        <v/>
      </c>
      <c r="AC2401" s="24">
        <f>IF(AND(游戏总表!I2401&gt;0,游戏总表!R2401="全年龄"),LOG(游戏总表!I2401,10),"")</f>
        <v>3.7332775339325814</v>
      </c>
      <c r="AD2401" s="24" t="str">
        <f>IF(AND(游戏总表!I2401&gt;0,游戏总表!R2401="非全年龄"),LOG(游戏总表!I2401,10),"")</f>
        <v/>
      </c>
    </row>
    <row r="2402" spans="25:30">
      <c r="Y2402">
        <f>游戏总表!F2402</f>
        <v>34.79</v>
      </c>
      <c r="Z2402" s="24">
        <f>IF(游戏总表!I2402&gt;0,LOG(游戏总表!I2402,10),"")</f>
        <v>1.7481880270062005</v>
      </c>
      <c r="AA2402" s="24" t="str">
        <f>IF(AND(游戏总表!I2402&gt;0,游戏总表!Q2402="高热度（&gt;198）"),LOG(游戏总表!I2402,10),"")</f>
        <v/>
      </c>
      <c r="AB2402" s="24">
        <f>IF(AND(游戏总表!I2402&gt;0,游戏总表!Q2402="低热度（≤198）"),LOG(游戏总表!I2402,10),"")</f>
        <v>1.7481880270062005</v>
      </c>
      <c r="AC2402" s="24">
        <f>IF(AND(游戏总表!I2402&gt;0,游戏总表!R2402="全年龄"),LOG(游戏总表!I2402,10),"")</f>
        <v>1.7481880270062005</v>
      </c>
      <c r="AD2402" s="24" t="str">
        <f>IF(AND(游戏总表!I2402&gt;0,游戏总表!R2402="非全年龄"),LOG(游戏总表!I2402,10),"")</f>
        <v/>
      </c>
    </row>
    <row r="2403" spans="25:30">
      <c r="Y2403">
        <f>游戏总表!F2403</f>
        <v>34.79</v>
      </c>
      <c r="Z2403" s="24">
        <f>IF(游戏总表!I2403&gt;0,LOG(游戏总表!I2403,10),"")</f>
        <v>3.9730354406869326</v>
      </c>
      <c r="AA2403" s="24">
        <f>IF(AND(游戏总表!I2403&gt;0,游戏总表!Q2403="高热度（&gt;198）"),LOG(游戏总表!I2403,10),"")</f>
        <v>3.9730354406869326</v>
      </c>
      <c r="AB2403" s="24" t="str">
        <f>IF(AND(游戏总表!I2403&gt;0,游戏总表!Q2403="低热度（≤198）"),LOG(游戏总表!I2403,10),"")</f>
        <v/>
      </c>
      <c r="AC2403" s="24">
        <f>IF(AND(游戏总表!I2403&gt;0,游戏总表!R2403="全年龄"),LOG(游戏总表!I2403,10),"")</f>
        <v>3.9730354406869326</v>
      </c>
      <c r="AD2403" s="24" t="str">
        <f>IF(AND(游戏总表!I2403&gt;0,游戏总表!R2403="非全年龄"),LOG(游戏总表!I2403,10),"")</f>
        <v/>
      </c>
    </row>
    <row r="2404" spans="25:30">
      <c r="Y2404">
        <f>游戏总表!F2404</f>
        <v>34.79</v>
      </c>
      <c r="Z2404" s="24">
        <f>IF(游戏总表!I2404&gt;0,LOG(游戏总表!I2404,10),"")</f>
        <v>3.6510840892430112</v>
      </c>
      <c r="AA2404" s="24" t="str">
        <f>IF(AND(游戏总表!I2404&gt;0,游戏总表!Q2404="高热度（&gt;198）"),LOG(游戏总表!I2404,10),"")</f>
        <v/>
      </c>
      <c r="AB2404" s="24">
        <f>IF(AND(游戏总表!I2404&gt;0,游戏总表!Q2404="低热度（≤198）"),LOG(游戏总表!I2404,10),"")</f>
        <v>3.6510840892430112</v>
      </c>
      <c r="AC2404" s="24" t="str">
        <f>IF(AND(游戏总表!I2404&gt;0,游戏总表!R2404="全年龄"),LOG(游戏总表!I2404,10),"")</f>
        <v/>
      </c>
      <c r="AD2404" s="24">
        <f>IF(AND(游戏总表!I2404&gt;0,游戏总表!R2404="非全年龄"),LOG(游戏总表!I2404,10),"")</f>
        <v>3.6510840892430112</v>
      </c>
    </row>
    <row r="2405" spans="25:30">
      <c r="Y2405">
        <f>游戏总表!F2405</f>
        <v>34.79</v>
      </c>
      <c r="Z2405" s="24">
        <f>IF(游戏总表!I2405&gt;0,LOG(游戏总表!I2405,10),"")</f>
        <v>2.7895807121644252</v>
      </c>
      <c r="AA2405" s="24" t="str">
        <f>IF(AND(游戏总表!I2405&gt;0,游戏总表!Q2405="高热度（&gt;198）"),LOG(游戏总表!I2405,10),"")</f>
        <v/>
      </c>
      <c r="AB2405" s="24">
        <f>IF(AND(游戏总表!I2405&gt;0,游戏总表!Q2405="低热度（≤198）"),LOG(游戏总表!I2405,10),"")</f>
        <v>2.7895807121644252</v>
      </c>
      <c r="AC2405" s="24">
        <f>IF(AND(游戏总表!I2405&gt;0,游戏总表!R2405="全年龄"),LOG(游戏总表!I2405,10),"")</f>
        <v>2.7895807121644252</v>
      </c>
      <c r="AD2405" s="24" t="str">
        <f>IF(AND(游戏总表!I2405&gt;0,游戏总表!R2405="非全年龄"),LOG(游戏总表!I2405,10),"")</f>
        <v/>
      </c>
    </row>
    <row r="2406" spans="25:30">
      <c r="Y2406">
        <f>游戏总表!F2406</f>
        <v>34.79</v>
      </c>
      <c r="Z2406" s="24">
        <f>IF(游戏总表!I2406&gt;0,LOG(游戏总表!I2406,10),"")</f>
        <v>0</v>
      </c>
      <c r="AA2406" s="24" t="str">
        <f>IF(AND(游戏总表!I2406&gt;0,游戏总表!Q2406="高热度（&gt;198）"),LOG(游戏总表!I2406,10),"")</f>
        <v/>
      </c>
      <c r="AB2406" s="24">
        <f>IF(AND(游戏总表!I2406&gt;0,游戏总表!Q2406="低热度（≤198）"),LOG(游戏总表!I2406,10),"")</f>
        <v>0</v>
      </c>
      <c r="AC2406" s="24">
        <f>IF(AND(游戏总表!I2406&gt;0,游戏总表!R2406="全年龄"),LOG(游戏总表!I2406,10),"")</f>
        <v>0</v>
      </c>
      <c r="AD2406" s="24" t="str">
        <f>IF(AND(游戏总表!I2406&gt;0,游戏总表!R2406="非全年龄"),LOG(游戏总表!I2406,10),"")</f>
        <v/>
      </c>
    </row>
    <row r="2407" spans="25:30">
      <c r="Y2407">
        <f>游戏总表!F2407</f>
        <v>34.76</v>
      </c>
      <c r="Z2407" s="24">
        <f>IF(游戏总表!I2407&gt;0,LOG(游戏总表!I2407,10),"")</f>
        <v>4.1551537777651477</v>
      </c>
      <c r="AA2407" s="24">
        <f>IF(AND(游戏总表!I2407&gt;0,游戏总表!Q2407="高热度（&gt;198）"),LOG(游戏总表!I2407,10),"")</f>
        <v>4.1551537777651477</v>
      </c>
      <c r="AB2407" s="24" t="str">
        <f>IF(AND(游戏总表!I2407&gt;0,游戏总表!Q2407="低热度（≤198）"),LOG(游戏总表!I2407,10),"")</f>
        <v/>
      </c>
      <c r="AC2407" s="24" t="str">
        <f>IF(AND(游戏总表!I2407&gt;0,游戏总表!R2407="全年龄"),LOG(游戏总表!I2407,10),"")</f>
        <v/>
      </c>
      <c r="AD2407" s="24">
        <f>IF(AND(游戏总表!I2407&gt;0,游戏总表!R2407="非全年龄"),LOG(游戏总表!I2407,10),"")</f>
        <v>4.1551537777651477</v>
      </c>
    </row>
    <row r="2408" spans="25:30">
      <c r="Y2408">
        <f>游戏总表!F2408</f>
        <v>34.729999999999997</v>
      </c>
      <c r="Z2408" s="24">
        <f>IF(游戏总表!I2408&gt;0,LOG(游戏总表!I2408,10),"")</f>
        <v>4.2729781090736836</v>
      </c>
      <c r="AA2408" s="24" t="str">
        <f>IF(AND(游戏总表!I2408&gt;0,游戏总表!Q2408="高热度（&gt;198）"),LOG(游戏总表!I2408,10),"")</f>
        <v/>
      </c>
      <c r="AB2408" s="24">
        <f>IF(AND(游戏总表!I2408&gt;0,游戏总表!Q2408="低热度（≤198）"),LOG(游戏总表!I2408,10),"")</f>
        <v>4.2729781090736836</v>
      </c>
      <c r="AC2408" s="24" t="str">
        <f>IF(AND(游戏总表!I2408&gt;0,游戏总表!R2408="全年龄"),LOG(游戏总表!I2408,10),"")</f>
        <v/>
      </c>
      <c r="AD2408" s="24">
        <f>IF(AND(游戏总表!I2408&gt;0,游戏总表!R2408="非全年龄"),LOG(游戏总表!I2408,10),"")</f>
        <v>4.2729781090736836</v>
      </c>
    </row>
    <row r="2409" spans="25:30">
      <c r="Y2409">
        <f>游戏总表!F2409</f>
        <v>34.729999999999997</v>
      </c>
      <c r="Z2409" s="24">
        <f>IF(游戏总表!I2409&gt;0,LOG(游戏总表!I2409,10),"")</f>
        <v>2.514547752660286</v>
      </c>
      <c r="AA2409" s="24" t="str">
        <f>IF(AND(游戏总表!I2409&gt;0,游戏总表!Q2409="高热度（&gt;198）"),LOG(游戏总表!I2409,10),"")</f>
        <v/>
      </c>
      <c r="AB2409" s="24">
        <f>IF(AND(游戏总表!I2409&gt;0,游戏总表!Q2409="低热度（≤198）"),LOG(游戏总表!I2409,10),"")</f>
        <v>2.514547752660286</v>
      </c>
      <c r="AC2409" s="24">
        <f>IF(AND(游戏总表!I2409&gt;0,游戏总表!R2409="全年龄"),LOG(游戏总表!I2409,10),"")</f>
        <v>2.514547752660286</v>
      </c>
      <c r="AD2409" s="24" t="str">
        <f>IF(AND(游戏总表!I2409&gt;0,游戏总表!R2409="非全年龄"),LOG(游戏总表!I2409,10),"")</f>
        <v/>
      </c>
    </row>
    <row r="2410" spans="25:30">
      <c r="Y2410">
        <f>游戏总表!F2410</f>
        <v>34.729999999999997</v>
      </c>
      <c r="Z2410" s="24">
        <f>IF(游戏总表!I2410&gt;0,LOG(游戏总表!I2410,10),"")</f>
        <v>1.3979400086720375</v>
      </c>
      <c r="AA2410" s="24" t="str">
        <f>IF(AND(游戏总表!I2410&gt;0,游戏总表!Q2410="高热度（&gt;198）"),LOG(游戏总表!I2410,10),"")</f>
        <v/>
      </c>
      <c r="AB2410" s="24">
        <f>IF(AND(游戏总表!I2410&gt;0,游戏总表!Q2410="低热度（≤198）"),LOG(游戏总表!I2410,10),"")</f>
        <v>1.3979400086720375</v>
      </c>
      <c r="AC2410" s="24">
        <f>IF(AND(游戏总表!I2410&gt;0,游戏总表!R2410="全年龄"),LOG(游戏总表!I2410,10),"")</f>
        <v>1.3979400086720375</v>
      </c>
      <c r="AD2410" s="24" t="str">
        <f>IF(AND(游戏总表!I2410&gt;0,游戏总表!R2410="非全年龄"),LOG(游戏总表!I2410,10),"")</f>
        <v/>
      </c>
    </row>
    <row r="2411" spans="25:30">
      <c r="Y2411">
        <f>游戏总表!F2411</f>
        <v>34.659999999999997</v>
      </c>
      <c r="Z2411" s="24">
        <f>IF(游戏总表!I2411&gt;0,LOG(游戏总表!I2411,10),"")</f>
        <v>2.7520484478194382</v>
      </c>
      <c r="AA2411" s="24" t="str">
        <f>IF(AND(游戏总表!I2411&gt;0,游戏总表!Q2411="高热度（&gt;198）"),LOG(游戏总表!I2411,10),"")</f>
        <v/>
      </c>
      <c r="AB2411" s="24">
        <f>IF(AND(游戏总表!I2411&gt;0,游戏总表!Q2411="低热度（≤198）"),LOG(游戏总表!I2411,10),"")</f>
        <v>2.7520484478194382</v>
      </c>
      <c r="AC2411" s="24">
        <f>IF(AND(游戏总表!I2411&gt;0,游戏总表!R2411="全年龄"),LOG(游戏总表!I2411,10),"")</f>
        <v>2.7520484478194382</v>
      </c>
      <c r="AD2411" s="24" t="str">
        <f>IF(AND(游戏总表!I2411&gt;0,游戏总表!R2411="非全年龄"),LOG(游戏总表!I2411,10),"")</f>
        <v/>
      </c>
    </row>
    <row r="2412" spans="25:30">
      <c r="Y2412">
        <f>游戏总表!F2412</f>
        <v>34.659999999999997</v>
      </c>
      <c r="Z2412" s="24">
        <f>IF(游戏总表!I2412&gt;0,LOG(游戏总表!I2412,10),"")</f>
        <v>2.447158031342219</v>
      </c>
      <c r="AA2412" s="24" t="str">
        <f>IF(AND(游戏总表!I2412&gt;0,游戏总表!Q2412="高热度（&gt;198）"),LOG(游戏总表!I2412,10),"")</f>
        <v/>
      </c>
      <c r="AB2412" s="24">
        <f>IF(AND(游戏总表!I2412&gt;0,游戏总表!Q2412="低热度（≤198）"),LOG(游戏总表!I2412,10),"")</f>
        <v>2.447158031342219</v>
      </c>
      <c r="AC2412" s="24" t="str">
        <f>IF(AND(游戏总表!I2412&gt;0,游戏总表!R2412="全年龄"),LOG(游戏总表!I2412,10),"")</f>
        <v/>
      </c>
      <c r="AD2412" s="24">
        <f>IF(AND(游戏总表!I2412&gt;0,游戏总表!R2412="非全年龄"),LOG(游戏总表!I2412,10),"")</f>
        <v>2.447158031342219</v>
      </c>
    </row>
    <row r="2413" spans="25:30">
      <c r="Y2413">
        <f>游戏总表!F2413</f>
        <v>34.630000000000003</v>
      </c>
      <c r="Z2413" s="24">
        <f>IF(游戏总表!I2413&gt;0,LOG(游戏总表!I2413,10),"")</f>
        <v>3.0610753236297916</v>
      </c>
      <c r="AA2413" s="24" t="str">
        <f>IF(AND(游戏总表!I2413&gt;0,游戏总表!Q2413="高热度（&gt;198）"),LOG(游戏总表!I2413,10),"")</f>
        <v/>
      </c>
      <c r="AB2413" s="24">
        <f>IF(AND(游戏总表!I2413&gt;0,游戏总表!Q2413="低热度（≤198）"),LOG(游戏总表!I2413,10),"")</f>
        <v>3.0610753236297916</v>
      </c>
      <c r="AC2413" s="24" t="str">
        <f>IF(AND(游戏总表!I2413&gt;0,游戏总表!R2413="全年龄"),LOG(游戏总表!I2413,10),"")</f>
        <v/>
      </c>
      <c r="AD2413" s="24">
        <f>IF(AND(游戏总表!I2413&gt;0,游戏总表!R2413="非全年龄"),LOG(游戏总表!I2413,10),"")</f>
        <v>3.0610753236297916</v>
      </c>
    </row>
    <row r="2414" spans="25:30">
      <c r="Y2414">
        <f>游戏总表!F2414</f>
        <v>34.630000000000003</v>
      </c>
      <c r="Z2414" s="24">
        <f>IF(游戏总表!I2414&gt;0,LOG(游戏总表!I2414,10),"")</f>
        <v>2.9469432706978251</v>
      </c>
      <c r="AA2414" s="24" t="str">
        <f>IF(AND(游戏总表!I2414&gt;0,游戏总表!Q2414="高热度（&gt;198）"),LOG(游戏总表!I2414,10),"")</f>
        <v/>
      </c>
      <c r="AB2414" s="24">
        <f>IF(AND(游戏总表!I2414&gt;0,游戏总表!Q2414="低热度（≤198）"),LOG(游戏总表!I2414,10),"")</f>
        <v>2.9469432706978251</v>
      </c>
      <c r="AC2414" s="24">
        <f>IF(AND(游戏总表!I2414&gt;0,游戏总表!R2414="全年龄"),LOG(游戏总表!I2414,10),"")</f>
        <v>2.9469432706978251</v>
      </c>
      <c r="AD2414" s="24" t="str">
        <f>IF(AND(游戏总表!I2414&gt;0,游戏总表!R2414="非全年龄"),LOG(游戏总表!I2414,10),"")</f>
        <v/>
      </c>
    </row>
    <row r="2415" spans="25:30">
      <c r="Y2415">
        <f>游戏总表!F2415</f>
        <v>34.6</v>
      </c>
      <c r="Z2415" s="24">
        <f>IF(游戏总表!I2415&gt;0,LOG(游戏总表!I2415,10),"")</f>
        <v>2.4871383754771861</v>
      </c>
      <c r="AA2415" s="24" t="str">
        <f>IF(AND(游戏总表!I2415&gt;0,游戏总表!Q2415="高热度（&gt;198）"),LOG(游戏总表!I2415,10),"")</f>
        <v/>
      </c>
      <c r="AB2415" s="24">
        <f>IF(AND(游戏总表!I2415&gt;0,游戏总表!Q2415="低热度（≤198）"),LOG(游戏总表!I2415,10),"")</f>
        <v>2.4871383754771861</v>
      </c>
      <c r="AC2415" s="24" t="str">
        <f>IF(AND(游戏总表!I2415&gt;0,游戏总表!R2415="全年龄"),LOG(游戏总表!I2415,10),"")</f>
        <v/>
      </c>
      <c r="AD2415" s="24">
        <f>IF(AND(游戏总表!I2415&gt;0,游戏总表!R2415="非全年龄"),LOG(游戏总表!I2415,10),"")</f>
        <v>2.4871383754771861</v>
      </c>
    </row>
    <row r="2416" spans="25:30">
      <c r="Y2416">
        <f>游戏总表!F2416</f>
        <v>34.6</v>
      </c>
      <c r="Z2416" s="24">
        <f>IF(游戏总表!I2416&gt;0,LOG(游戏总表!I2416,10),"")</f>
        <v>0</v>
      </c>
      <c r="AA2416" s="24" t="str">
        <f>IF(AND(游戏总表!I2416&gt;0,游戏总表!Q2416="高热度（&gt;198）"),LOG(游戏总表!I2416,10),"")</f>
        <v/>
      </c>
      <c r="AB2416" s="24">
        <f>IF(AND(游戏总表!I2416&gt;0,游戏总表!Q2416="低热度（≤198）"),LOG(游戏总表!I2416,10),"")</f>
        <v>0</v>
      </c>
      <c r="AC2416" s="24">
        <f>IF(AND(游戏总表!I2416&gt;0,游戏总表!R2416="全年龄"),LOG(游戏总表!I2416,10),"")</f>
        <v>0</v>
      </c>
      <c r="AD2416" s="24" t="str">
        <f>IF(AND(游戏总表!I2416&gt;0,游戏总表!R2416="非全年龄"),LOG(游戏总表!I2416,10),"")</f>
        <v/>
      </c>
    </row>
    <row r="2417" spans="25:30">
      <c r="Y2417">
        <f>游戏总表!F2417</f>
        <v>34.56</v>
      </c>
      <c r="Z2417" s="24">
        <f>IF(游戏总表!I2417&gt;0,LOG(游戏总表!I2417,10),"")</f>
        <v>2.1367205671564067</v>
      </c>
      <c r="AA2417" s="24" t="str">
        <f>IF(AND(游戏总表!I2417&gt;0,游戏总表!Q2417="高热度（&gt;198）"),LOG(游戏总表!I2417,10),"")</f>
        <v/>
      </c>
      <c r="AB2417" s="24">
        <f>IF(AND(游戏总表!I2417&gt;0,游戏总表!Q2417="低热度（≤198）"),LOG(游戏总表!I2417,10),"")</f>
        <v>2.1367205671564067</v>
      </c>
      <c r="AC2417" s="24">
        <f>IF(AND(游戏总表!I2417&gt;0,游戏总表!R2417="全年龄"),LOG(游戏总表!I2417,10),"")</f>
        <v>2.1367205671564067</v>
      </c>
      <c r="AD2417" s="24" t="str">
        <f>IF(AND(游戏总表!I2417&gt;0,游戏总表!R2417="非全年龄"),LOG(游戏总表!I2417,10),"")</f>
        <v/>
      </c>
    </row>
    <row r="2418" spans="25:30">
      <c r="Y2418">
        <f>游戏总表!F2418</f>
        <v>34.56</v>
      </c>
      <c r="Z2418" s="24">
        <f>IF(游戏总表!I2418&gt;0,LOG(游戏总表!I2418,10),"")</f>
        <v>1.1461280356782377</v>
      </c>
      <c r="AA2418" s="24" t="str">
        <f>IF(AND(游戏总表!I2418&gt;0,游戏总表!Q2418="高热度（&gt;198）"),LOG(游戏总表!I2418,10),"")</f>
        <v/>
      </c>
      <c r="AB2418" s="24">
        <f>IF(AND(游戏总表!I2418&gt;0,游戏总表!Q2418="低热度（≤198）"),LOG(游戏总表!I2418,10),"")</f>
        <v>1.1461280356782377</v>
      </c>
      <c r="AC2418" s="24">
        <f>IF(AND(游戏总表!I2418&gt;0,游戏总表!R2418="全年龄"),LOG(游戏总表!I2418,10),"")</f>
        <v>1.1461280356782377</v>
      </c>
      <c r="AD2418" s="24" t="str">
        <f>IF(AND(游戏总表!I2418&gt;0,游戏总表!R2418="非全年龄"),LOG(游戏总表!I2418,10),"")</f>
        <v/>
      </c>
    </row>
    <row r="2419" spans="25:30">
      <c r="Y2419">
        <f>游戏总表!F2419</f>
        <v>34.56</v>
      </c>
      <c r="Z2419" s="24">
        <f>IF(游戏总表!I2419&gt;0,LOG(游戏总表!I2419,10),"")</f>
        <v>2.374748346010104</v>
      </c>
      <c r="AA2419" s="24" t="str">
        <f>IF(AND(游戏总表!I2419&gt;0,游戏总表!Q2419="高热度（&gt;198）"),LOG(游戏总表!I2419,10),"")</f>
        <v/>
      </c>
      <c r="AB2419" s="24">
        <f>IF(AND(游戏总表!I2419&gt;0,游戏总表!Q2419="低热度（≤198）"),LOG(游戏总表!I2419,10),"")</f>
        <v>2.374748346010104</v>
      </c>
      <c r="AC2419" s="24">
        <f>IF(AND(游戏总表!I2419&gt;0,游戏总表!R2419="全年龄"),LOG(游戏总表!I2419,10),"")</f>
        <v>2.374748346010104</v>
      </c>
      <c r="AD2419" s="24" t="str">
        <f>IF(AND(游戏总表!I2419&gt;0,游戏总表!R2419="非全年龄"),LOG(游戏总表!I2419,10),"")</f>
        <v/>
      </c>
    </row>
    <row r="2420" spans="25:30">
      <c r="Y2420">
        <f>游戏总表!F2420</f>
        <v>34.53</v>
      </c>
      <c r="Z2420" s="24">
        <f>IF(游戏总表!I2420&gt;0,LOG(游戏总表!I2420,10),"")</f>
        <v>3.7949757440511314</v>
      </c>
      <c r="AA2420" s="24">
        <f>IF(AND(游戏总表!I2420&gt;0,游戏总表!Q2420="高热度（&gt;198）"),LOG(游戏总表!I2420,10),"")</f>
        <v>3.7949757440511314</v>
      </c>
      <c r="AB2420" s="24" t="str">
        <f>IF(AND(游戏总表!I2420&gt;0,游戏总表!Q2420="低热度（≤198）"),LOG(游戏总表!I2420,10),"")</f>
        <v/>
      </c>
      <c r="AC2420" s="24">
        <f>IF(AND(游戏总表!I2420&gt;0,游戏总表!R2420="全年龄"),LOG(游戏总表!I2420,10),"")</f>
        <v>3.7949757440511314</v>
      </c>
      <c r="AD2420" s="24" t="str">
        <f>IF(AND(游戏总表!I2420&gt;0,游戏总表!R2420="非全年龄"),LOG(游戏总表!I2420,10),"")</f>
        <v/>
      </c>
    </row>
    <row r="2421" spans="25:30">
      <c r="Y2421">
        <f>游戏总表!F2421</f>
        <v>34.53</v>
      </c>
      <c r="Z2421" s="24">
        <f>IF(游戏总表!I2421&gt;0,LOG(游戏总表!I2421,10),"")</f>
        <v>3.5216610151120733</v>
      </c>
      <c r="AA2421" s="24" t="str">
        <f>IF(AND(游戏总表!I2421&gt;0,游戏总表!Q2421="高热度（&gt;198）"),LOG(游戏总表!I2421,10),"")</f>
        <v/>
      </c>
      <c r="AB2421" s="24">
        <f>IF(AND(游戏总表!I2421&gt;0,游戏总表!Q2421="低热度（≤198）"),LOG(游戏总表!I2421,10),"")</f>
        <v>3.5216610151120733</v>
      </c>
      <c r="AC2421" s="24" t="str">
        <f>IF(AND(游戏总表!I2421&gt;0,游戏总表!R2421="全年龄"),LOG(游戏总表!I2421,10),"")</f>
        <v/>
      </c>
      <c r="AD2421" s="24">
        <f>IF(AND(游戏总表!I2421&gt;0,游戏总表!R2421="非全年龄"),LOG(游戏总表!I2421,10),"")</f>
        <v>3.5216610151120733</v>
      </c>
    </row>
    <row r="2422" spans="25:30">
      <c r="Y2422">
        <f>游戏总表!F2422</f>
        <v>34.53</v>
      </c>
      <c r="Z2422" s="24">
        <f>IF(游戏总表!I2422&gt;0,LOG(游戏总表!I2422,10),"")</f>
        <v>2.9698816437464997</v>
      </c>
      <c r="AA2422" s="24" t="str">
        <f>IF(AND(游戏总表!I2422&gt;0,游戏总表!Q2422="高热度（&gt;198）"),LOG(游戏总表!I2422,10),"")</f>
        <v/>
      </c>
      <c r="AB2422" s="24">
        <f>IF(AND(游戏总表!I2422&gt;0,游戏总表!Q2422="低热度（≤198）"),LOG(游戏总表!I2422,10),"")</f>
        <v>2.9698816437464997</v>
      </c>
      <c r="AC2422" s="24">
        <f>IF(AND(游戏总表!I2422&gt;0,游戏总表!R2422="全年龄"),LOG(游戏总表!I2422,10),"")</f>
        <v>2.9698816437464997</v>
      </c>
      <c r="AD2422" s="24" t="str">
        <f>IF(AND(游戏总表!I2422&gt;0,游戏总表!R2422="非全年龄"),LOG(游戏总表!I2422,10),"")</f>
        <v/>
      </c>
    </row>
    <row r="2423" spans="25:30">
      <c r="Y2423">
        <f>游戏总表!F2423</f>
        <v>34.53</v>
      </c>
      <c r="Z2423" s="24">
        <f>IF(游戏总表!I2423&gt;0,LOG(游戏总表!I2423,10),"")</f>
        <v>3.2013971243204513</v>
      </c>
      <c r="AA2423" s="24" t="str">
        <f>IF(AND(游戏总表!I2423&gt;0,游戏总表!Q2423="高热度（&gt;198）"),LOG(游戏总表!I2423,10),"")</f>
        <v/>
      </c>
      <c r="AB2423" s="24">
        <f>IF(AND(游戏总表!I2423&gt;0,游戏总表!Q2423="低热度（≤198）"),LOG(游戏总表!I2423,10),"")</f>
        <v>3.2013971243204513</v>
      </c>
      <c r="AC2423" s="24">
        <f>IF(AND(游戏总表!I2423&gt;0,游戏总表!R2423="全年龄"),LOG(游戏总表!I2423,10),"")</f>
        <v>3.2013971243204513</v>
      </c>
      <c r="AD2423" s="24" t="str">
        <f>IF(AND(游戏总表!I2423&gt;0,游戏总表!R2423="非全年龄"),LOG(游戏总表!I2423,10),"")</f>
        <v/>
      </c>
    </row>
    <row r="2424" spans="25:30">
      <c r="Y2424">
        <f>游戏总表!F2424</f>
        <v>34.53</v>
      </c>
      <c r="Z2424" s="24">
        <f>IF(游戏总表!I2424&gt;0,LOG(游戏总表!I2424,10),"")</f>
        <v>0</v>
      </c>
      <c r="AA2424" s="24" t="str">
        <f>IF(AND(游戏总表!I2424&gt;0,游戏总表!Q2424="高热度（&gt;198）"),LOG(游戏总表!I2424,10),"")</f>
        <v/>
      </c>
      <c r="AB2424" s="24">
        <f>IF(AND(游戏总表!I2424&gt;0,游戏总表!Q2424="低热度（≤198）"),LOG(游戏总表!I2424,10),"")</f>
        <v>0</v>
      </c>
      <c r="AC2424" s="24">
        <f>IF(AND(游戏总表!I2424&gt;0,游戏总表!R2424="全年龄"),LOG(游戏总表!I2424,10),"")</f>
        <v>0</v>
      </c>
      <c r="AD2424" s="24" t="str">
        <f>IF(AND(游戏总表!I2424&gt;0,游戏总表!R2424="非全年龄"),LOG(游戏总表!I2424,10),"")</f>
        <v/>
      </c>
    </row>
    <row r="2425" spans="25:30">
      <c r="Y2425">
        <f>游戏总表!F2425</f>
        <v>34.5</v>
      </c>
      <c r="Z2425" s="24" t="str">
        <f>IF(游戏总表!I2425&gt;0,LOG(游戏总表!I2425,10),"")</f>
        <v/>
      </c>
      <c r="AA2425" s="24" t="str">
        <f>IF(AND(游戏总表!I2425&gt;0,游戏总表!Q2425="高热度（&gt;198）"),LOG(游戏总表!I2425,10),"")</f>
        <v/>
      </c>
      <c r="AB2425" s="24" t="str">
        <f>IF(AND(游戏总表!I2425&gt;0,游戏总表!Q2425="低热度（≤198）"),LOG(游戏总表!I2425,10),"")</f>
        <v/>
      </c>
      <c r="AC2425" s="24" t="str">
        <f>IF(AND(游戏总表!I2425&gt;0,游戏总表!R2425="全年龄"),LOG(游戏总表!I2425,10),"")</f>
        <v/>
      </c>
      <c r="AD2425" s="24" t="str">
        <f>IF(AND(游戏总表!I2425&gt;0,游戏总表!R2425="非全年龄"),LOG(游戏总表!I2425,10),"")</f>
        <v/>
      </c>
    </row>
    <row r="2426" spans="25:30">
      <c r="Y2426">
        <f>游戏总表!F2426</f>
        <v>34.5</v>
      </c>
      <c r="Z2426" s="24">
        <f>IF(游戏总表!I2426&gt;0,LOG(游戏总表!I2426,10),"")</f>
        <v>2.4082399653118491</v>
      </c>
      <c r="AA2426" s="24" t="str">
        <f>IF(AND(游戏总表!I2426&gt;0,游戏总表!Q2426="高热度（&gt;198）"),LOG(游戏总表!I2426,10),"")</f>
        <v/>
      </c>
      <c r="AB2426" s="24">
        <f>IF(AND(游戏总表!I2426&gt;0,游戏总表!Q2426="低热度（≤198）"),LOG(游戏总表!I2426,10),"")</f>
        <v>2.4082399653118491</v>
      </c>
      <c r="AC2426" s="24" t="str">
        <f>IF(AND(游戏总表!I2426&gt;0,游戏总表!R2426="全年龄"),LOG(游戏总表!I2426,10),"")</f>
        <v/>
      </c>
      <c r="AD2426" s="24">
        <f>IF(AND(游戏总表!I2426&gt;0,游戏总表!R2426="非全年龄"),LOG(游戏总表!I2426,10),"")</f>
        <v>2.4082399653118491</v>
      </c>
    </row>
    <row r="2427" spans="25:30">
      <c r="Y2427">
        <f>游戏总表!F2427</f>
        <v>34.46</v>
      </c>
      <c r="Z2427" s="24">
        <f>IF(游戏总表!I2427&gt;0,LOG(游戏总表!I2427,10),"")</f>
        <v>3.5289167002776547</v>
      </c>
      <c r="AA2427" s="24" t="str">
        <f>IF(AND(游戏总表!I2427&gt;0,游戏总表!Q2427="高热度（&gt;198）"),LOG(游戏总表!I2427,10),"")</f>
        <v/>
      </c>
      <c r="AB2427" s="24">
        <f>IF(AND(游戏总表!I2427&gt;0,游戏总表!Q2427="低热度（≤198）"),LOG(游戏总表!I2427,10),"")</f>
        <v>3.5289167002776547</v>
      </c>
      <c r="AC2427" s="24" t="str">
        <f>IF(AND(游戏总表!I2427&gt;0,游戏总表!R2427="全年龄"),LOG(游戏总表!I2427,10),"")</f>
        <v/>
      </c>
      <c r="AD2427" s="24">
        <f>IF(AND(游戏总表!I2427&gt;0,游戏总表!R2427="非全年龄"),LOG(游戏总表!I2427,10),"")</f>
        <v>3.5289167002776547</v>
      </c>
    </row>
    <row r="2428" spans="25:30">
      <c r="Y2428">
        <f>游戏总表!F2428</f>
        <v>34.43</v>
      </c>
      <c r="Z2428" s="24">
        <f>IF(游戏总表!I2428&gt;0,LOG(游戏总表!I2428,10),"")</f>
        <v>4.7590253691608631</v>
      </c>
      <c r="AA2428" s="24">
        <f>IF(AND(游戏总表!I2428&gt;0,游戏总表!Q2428="高热度（&gt;198）"),LOG(游戏总表!I2428,10),"")</f>
        <v>4.7590253691608631</v>
      </c>
      <c r="AB2428" s="24" t="str">
        <f>IF(AND(游戏总表!I2428&gt;0,游戏总表!Q2428="低热度（≤198）"),LOG(游戏总表!I2428,10),"")</f>
        <v/>
      </c>
      <c r="AC2428" s="24">
        <f>IF(AND(游戏总表!I2428&gt;0,游戏总表!R2428="全年龄"),LOG(游戏总表!I2428,10),"")</f>
        <v>4.7590253691608631</v>
      </c>
      <c r="AD2428" s="24" t="str">
        <f>IF(AND(游戏总表!I2428&gt;0,游戏总表!R2428="非全年龄"),LOG(游戏总表!I2428,10),"")</f>
        <v/>
      </c>
    </row>
    <row r="2429" spans="25:30">
      <c r="Y2429">
        <f>游戏总表!F2429</f>
        <v>34.4</v>
      </c>
      <c r="Z2429" s="24">
        <f>IF(游戏总表!I2429&gt;0,LOG(游戏总表!I2429,10),"")</f>
        <v>3.4179696422147363</v>
      </c>
      <c r="AA2429" s="24" t="str">
        <f>IF(AND(游戏总表!I2429&gt;0,游戏总表!Q2429="高热度（&gt;198）"),LOG(游戏总表!I2429,10),"")</f>
        <v/>
      </c>
      <c r="AB2429" s="24">
        <f>IF(AND(游戏总表!I2429&gt;0,游戏总表!Q2429="低热度（≤198）"),LOG(游戏总表!I2429,10),"")</f>
        <v>3.4179696422147363</v>
      </c>
      <c r="AC2429" s="24">
        <f>IF(AND(游戏总表!I2429&gt;0,游戏总表!R2429="全年龄"),LOG(游戏总表!I2429,10),"")</f>
        <v>3.4179696422147363</v>
      </c>
      <c r="AD2429" s="24" t="str">
        <f>IF(AND(游戏总表!I2429&gt;0,游戏总表!R2429="非全年龄"),LOG(游戏总表!I2429,10),"")</f>
        <v/>
      </c>
    </row>
    <row r="2430" spans="25:30">
      <c r="Y2430">
        <f>游戏总表!F2430</f>
        <v>34.369999999999997</v>
      </c>
      <c r="Z2430" s="24">
        <f>IF(游戏总表!I2430&gt;0,LOG(游戏总表!I2430,10),"")</f>
        <v>2.0211892990699378</v>
      </c>
      <c r="AA2430" s="24" t="str">
        <f>IF(AND(游戏总表!I2430&gt;0,游戏总表!Q2430="高热度（&gt;198）"),LOG(游戏总表!I2430,10),"")</f>
        <v/>
      </c>
      <c r="AB2430" s="24">
        <f>IF(AND(游戏总表!I2430&gt;0,游戏总表!Q2430="低热度（≤198）"),LOG(游戏总表!I2430,10),"")</f>
        <v>2.0211892990699378</v>
      </c>
      <c r="AC2430" s="24">
        <f>IF(AND(游戏总表!I2430&gt;0,游戏总表!R2430="全年龄"),LOG(游戏总表!I2430,10),"")</f>
        <v>2.0211892990699378</v>
      </c>
      <c r="AD2430" s="24" t="str">
        <f>IF(AND(游戏总表!I2430&gt;0,游戏总表!R2430="非全年龄"),LOG(游戏总表!I2430,10),"")</f>
        <v/>
      </c>
    </row>
    <row r="2431" spans="25:30">
      <c r="Y2431">
        <f>游戏总表!F2431</f>
        <v>34.369999999999997</v>
      </c>
      <c r="Z2431" s="24">
        <f>IF(游戏总表!I2431&gt;0,LOG(游戏总表!I2431,10),"")</f>
        <v>2.3344537511509307</v>
      </c>
      <c r="AA2431" s="24" t="str">
        <f>IF(AND(游戏总表!I2431&gt;0,游戏总表!Q2431="高热度（&gt;198）"),LOG(游戏总表!I2431,10),"")</f>
        <v/>
      </c>
      <c r="AB2431" s="24">
        <f>IF(AND(游戏总表!I2431&gt;0,游戏总表!Q2431="低热度（≤198）"),LOG(游戏总表!I2431,10),"")</f>
        <v>2.3344537511509307</v>
      </c>
      <c r="AC2431" s="24" t="str">
        <f>IF(AND(游戏总表!I2431&gt;0,游戏总表!R2431="全年龄"),LOG(游戏总表!I2431,10),"")</f>
        <v/>
      </c>
      <c r="AD2431" s="24">
        <f>IF(AND(游戏总表!I2431&gt;0,游戏总表!R2431="非全年龄"),LOG(游戏总表!I2431,10),"")</f>
        <v>2.3344537511509307</v>
      </c>
    </row>
    <row r="2432" spans="25:30">
      <c r="Y2432">
        <f>游戏总表!F2432</f>
        <v>34.369999999999997</v>
      </c>
      <c r="Z2432" s="24">
        <f>IF(游戏总表!I2432&gt;0,LOG(游戏总表!I2432,10),"")</f>
        <v>4.5438694643368001</v>
      </c>
      <c r="AA2432" s="24">
        <f>IF(AND(游戏总表!I2432&gt;0,游戏总表!Q2432="高热度（&gt;198）"),LOG(游戏总表!I2432,10),"")</f>
        <v>4.5438694643368001</v>
      </c>
      <c r="AB2432" s="24" t="str">
        <f>IF(AND(游戏总表!I2432&gt;0,游戏总表!Q2432="低热度（≤198）"),LOG(游戏总表!I2432,10),"")</f>
        <v/>
      </c>
      <c r="AC2432" s="24">
        <f>IF(AND(游戏总表!I2432&gt;0,游戏总表!R2432="全年龄"),LOG(游戏总表!I2432,10),"")</f>
        <v>4.5438694643368001</v>
      </c>
      <c r="AD2432" s="24" t="str">
        <f>IF(AND(游戏总表!I2432&gt;0,游戏总表!R2432="非全年龄"),LOG(游戏总表!I2432,10),"")</f>
        <v/>
      </c>
    </row>
    <row r="2433" spans="25:30">
      <c r="Y2433">
        <f>游戏总表!F2433</f>
        <v>34.33</v>
      </c>
      <c r="Z2433" s="24" t="str">
        <f>IF(游戏总表!I2433&gt;0,LOG(游戏总表!I2433,10),"")</f>
        <v/>
      </c>
      <c r="AA2433" s="24" t="str">
        <f>IF(AND(游戏总表!I2433&gt;0,游戏总表!Q2433="高热度（&gt;198）"),LOG(游戏总表!I2433,10),"")</f>
        <v/>
      </c>
      <c r="AB2433" s="24" t="str">
        <f>IF(AND(游戏总表!I2433&gt;0,游戏总表!Q2433="低热度（≤198）"),LOG(游戏总表!I2433,10),"")</f>
        <v/>
      </c>
      <c r="AC2433" s="24" t="str">
        <f>IF(AND(游戏总表!I2433&gt;0,游戏总表!R2433="全年龄"),LOG(游戏总表!I2433,10),"")</f>
        <v/>
      </c>
      <c r="AD2433" s="24" t="str">
        <f>IF(AND(游戏总表!I2433&gt;0,游戏总表!R2433="非全年龄"),LOG(游戏总表!I2433,10),"")</f>
        <v/>
      </c>
    </row>
    <row r="2434" spans="25:30">
      <c r="Y2434">
        <f>游戏总表!F2434</f>
        <v>34.33</v>
      </c>
      <c r="Z2434" s="24">
        <f>IF(游戏总表!I2434&gt;0,LOG(游戏总表!I2434,10),"")</f>
        <v>2.2528530309798929</v>
      </c>
      <c r="AA2434" s="24" t="str">
        <f>IF(AND(游戏总表!I2434&gt;0,游戏总表!Q2434="高热度（&gt;198）"),LOG(游戏总表!I2434,10),"")</f>
        <v/>
      </c>
      <c r="AB2434" s="24">
        <f>IF(AND(游戏总表!I2434&gt;0,游戏总表!Q2434="低热度（≤198）"),LOG(游戏总表!I2434,10),"")</f>
        <v>2.2528530309798929</v>
      </c>
      <c r="AC2434" s="24">
        <f>IF(AND(游戏总表!I2434&gt;0,游戏总表!R2434="全年龄"),LOG(游戏总表!I2434,10),"")</f>
        <v>2.2528530309798929</v>
      </c>
      <c r="AD2434" s="24" t="str">
        <f>IF(AND(游戏总表!I2434&gt;0,游戏总表!R2434="非全年龄"),LOG(游戏总表!I2434,10),"")</f>
        <v/>
      </c>
    </row>
    <row r="2435" spans="25:30">
      <c r="Y2435">
        <f>游戏总表!F2435</f>
        <v>34.33</v>
      </c>
      <c r="Z2435" s="24">
        <f>IF(游戏总表!I2435&gt;0,LOG(游戏总表!I2435,10),"")</f>
        <v>1.1760912590556811</v>
      </c>
      <c r="AA2435" s="24" t="str">
        <f>IF(AND(游戏总表!I2435&gt;0,游戏总表!Q2435="高热度（&gt;198）"),LOG(游戏总表!I2435,10),"")</f>
        <v/>
      </c>
      <c r="AB2435" s="24">
        <f>IF(AND(游戏总表!I2435&gt;0,游戏总表!Q2435="低热度（≤198）"),LOG(游戏总表!I2435,10),"")</f>
        <v>1.1760912590556811</v>
      </c>
      <c r="AC2435" s="24">
        <f>IF(AND(游戏总表!I2435&gt;0,游戏总表!R2435="全年龄"),LOG(游戏总表!I2435,10),"")</f>
        <v>1.1760912590556811</v>
      </c>
      <c r="AD2435" s="24" t="str">
        <f>IF(AND(游戏总表!I2435&gt;0,游戏总表!R2435="非全年龄"),LOG(游戏总表!I2435,10),"")</f>
        <v/>
      </c>
    </row>
    <row r="2436" spans="25:30">
      <c r="Y2436">
        <f>游戏总表!F2436</f>
        <v>34.33</v>
      </c>
      <c r="Z2436" s="24">
        <f>IF(游戏总表!I2436&gt;0,LOG(游戏总表!I2436,10),"")</f>
        <v>2.5250448070368448</v>
      </c>
      <c r="AA2436" s="24" t="str">
        <f>IF(AND(游戏总表!I2436&gt;0,游戏总表!Q2436="高热度（&gt;198）"),LOG(游戏总表!I2436,10),"")</f>
        <v/>
      </c>
      <c r="AB2436" s="24">
        <f>IF(AND(游戏总表!I2436&gt;0,游戏总表!Q2436="低热度（≤198）"),LOG(游戏总表!I2436,10),"")</f>
        <v>2.5250448070368448</v>
      </c>
      <c r="AC2436" s="24">
        <f>IF(AND(游戏总表!I2436&gt;0,游戏总表!R2436="全年龄"),LOG(游戏总表!I2436,10),"")</f>
        <v>2.5250448070368448</v>
      </c>
      <c r="AD2436" s="24" t="str">
        <f>IF(AND(游戏总表!I2436&gt;0,游戏总表!R2436="非全年龄"),LOG(游戏总表!I2436,10),"")</f>
        <v/>
      </c>
    </row>
    <row r="2437" spans="25:30">
      <c r="Y2437">
        <f>游戏总表!F2437</f>
        <v>34.299999999999997</v>
      </c>
      <c r="Z2437" s="24">
        <f>IF(游戏总表!I2437&gt;0,LOG(游戏总表!I2437,10),"")</f>
        <v>3.6334684555795862</v>
      </c>
      <c r="AA2437" s="24" t="str">
        <f>IF(AND(游戏总表!I2437&gt;0,游戏总表!Q2437="高热度（&gt;198）"),LOG(游戏总表!I2437,10),"")</f>
        <v/>
      </c>
      <c r="AB2437" s="24">
        <f>IF(AND(游戏总表!I2437&gt;0,游戏总表!Q2437="低热度（≤198）"),LOG(游戏总表!I2437,10),"")</f>
        <v>3.6334684555795862</v>
      </c>
      <c r="AC2437" s="24" t="str">
        <f>IF(AND(游戏总表!I2437&gt;0,游戏总表!R2437="全年龄"),LOG(游戏总表!I2437,10),"")</f>
        <v/>
      </c>
      <c r="AD2437" s="24">
        <f>IF(AND(游戏总表!I2437&gt;0,游戏总表!R2437="非全年龄"),LOG(游戏总表!I2437,10),"")</f>
        <v>3.6334684555795862</v>
      </c>
    </row>
    <row r="2438" spans="25:30">
      <c r="Y2438">
        <f>游戏总表!F2438</f>
        <v>34.299999999999997</v>
      </c>
      <c r="Z2438" s="24">
        <f>IF(游戏总表!I2438&gt;0,LOG(游戏总表!I2438,10),"")</f>
        <v>2.4623979978989556</v>
      </c>
      <c r="AA2438" s="24" t="str">
        <f>IF(AND(游戏总表!I2438&gt;0,游戏总表!Q2438="高热度（&gt;198）"),LOG(游戏总表!I2438,10),"")</f>
        <v/>
      </c>
      <c r="AB2438" s="24">
        <f>IF(AND(游戏总表!I2438&gt;0,游戏总表!Q2438="低热度（≤198）"),LOG(游戏总表!I2438,10),"")</f>
        <v>2.4623979978989556</v>
      </c>
      <c r="AC2438" s="24">
        <f>IF(AND(游戏总表!I2438&gt;0,游戏总表!R2438="全年龄"),LOG(游戏总表!I2438,10),"")</f>
        <v>2.4623979978989556</v>
      </c>
      <c r="AD2438" s="24" t="str">
        <f>IF(AND(游戏总表!I2438&gt;0,游戏总表!R2438="非全年龄"),LOG(游戏总表!I2438,10),"")</f>
        <v/>
      </c>
    </row>
    <row r="2439" spans="25:30">
      <c r="Y2439">
        <f>游戏总表!F2439</f>
        <v>34.299999999999997</v>
      </c>
      <c r="Z2439" s="24">
        <f>IF(游戏总表!I2439&gt;0,LOG(游戏总表!I2439,10),"")</f>
        <v>4.5362932399834328</v>
      </c>
      <c r="AA2439" s="24">
        <f>IF(AND(游戏总表!I2439&gt;0,游戏总表!Q2439="高热度（&gt;198）"),LOG(游戏总表!I2439,10),"")</f>
        <v>4.5362932399834328</v>
      </c>
      <c r="AB2439" s="24" t="str">
        <f>IF(AND(游戏总表!I2439&gt;0,游戏总表!Q2439="低热度（≤198）"),LOG(游戏总表!I2439,10),"")</f>
        <v/>
      </c>
      <c r="AC2439" s="24" t="str">
        <f>IF(AND(游戏总表!I2439&gt;0,游戏总表!R2439="全年龄"),LOG(游戏总表!I2439,10),"")</f>
        <v/>
      </c>
      <c r="AD2439" s="24">
        <f>IF(AND(游戏总表!I2439&gt;0,游戏总表!R2439="非全年龄"),LOG(游戏总表!I2439,10),"")</f>
        <v>4.5362932399834328</v>
      </c>
    </row>
    <row r="2440" spans="25:30">
      <c r="Y2440">
        <f>游戏总表!F2440</f>
        <v>34.299999999999997</v>
      </c>
      <c r="Z2440" s="24">
        <f>IF(游戏总表!I2440&gt;0,LOG(游戏总表!I2440,10),"")</f>
        <v>2.3891660843645326</v>
      </c>
      <c r="AA2440" s="24" t="str">
        <f>IF(AND(游戏总表!I2440&gt;0,游戏总表!Q2440="高热度（&gt;198）"),LOG(游戏总表!I2440,10),"")</f>
        <v/>
      </c>
      <c r="AB2440" s="24">
        <f>IF(AND(游戏总表!I2440&gt;0,游戏总表!Q2440="低热度（≤198）"),LOG(游戏总表!I2440,10),"")</f>
        <v>2.3891660843645326</v>
      </c>
      <c r="AC2440" s="24" t="str">
        <f>IF(AND(游戏总表!I2440&gt;0,游戏总表!R2440="全年龄"),LOG(游戏总表!I2440,10),"")</f>
        <v/>
      </c>
      <c r="AD2440" s="24">
        <f>IF(AND(游戏总表!I2440&gt;0,游戏总表!R2440="非全年龄"),LOG(游戏总表!I2440,10),"")</f>
        <v>2.3891660843645326</v>
      </c>
    </row>
    <row r="2441" spans="25:30">
      <c r="Y2441">
        <f>游戏总表!F2441</f>
        <v>34.299999999999997</v>
      </c>
      <c r="Z2441" s="24">
        <f>IF(游戏总表!I2441&gt;0,LOG(游戏总表!I2441,10),"")</f>
        <v>2.7427251313046979</v>
      </c>
      <c r="AA2441" s="24" t="str">
        <f>IF(AND(游戏总表!I2441&gt;0,游戏总表!Q2441="高热度（&gt;198）"),LOG(游戏总表!I2441,10),"")</f>
        <v/>
      </c>
      <c r="AB2441" s="24">
        <f>IF(AND(游戏总表!I2441&gt;0,游戏总表!Q2441="低热度（≤198）"),LOG(游戏总表!I2441,10),"")</f>
        <v>2.7427251313046979</v>
      </c>
      <c r="AC2441" s="24">
        <f>IF(AND(游戏总表!I2441&gt;0,游戏总表!R2441="全年龄"),LOG(游戏总表!I2441,10),"")</f>
        <v>2.7427251313046979</v>
      </c>
      <c r="AD2441" s="24" t="str">
        <f>IF(AND(游戏总表!I2441&gt;0,游戏总表!R2441="非全年龄"),LOG(游戏总表!I2441,10),"")</f>
        <v/>
      </c>
    </row>
    <row r="2442" spans="25:30">
      <c r="Y2442">
        <f>游戏总表!F2442</f>
        <v>34.299999999999997</v>
      </c>
      <c r="Z2442" s="24">
        <f>IF(游戏总表!I2442&gt;0,LOG(游戏总表!I2442,10),"")</f>
        <v>3.138618433899492</v>
      </c>
      <c r="AA2442" s="24" t="str">
        <f>IF(AND(游戏总表!I2442&gt;0,游戏总表!Q2442="高热度（&gt;198）"),LOG(游戏总表!I2442,10),"")</f>
        <v/>
      </c>
      <c r="AB2442" s="24">
        <f>IF(AND(游戏总表!I2442&gt;0,游戏总表!Q2442="低热度（≤198）"),LOG(游戏总表!I2442,10),"")</f>
        <v>3.138618433899492</v>
      </c>
      <c r="AC2442" s="24">
        <f>IF(AND(游戏总表!I2442&gt;0,游戏总表!R2442="全年龄"),LOG(游戏总表!I2442,10),"")</f>
        <v>3.138618433899492</v>
      </c>
      <c r="AD2442" s="24" t="str">
        <f>IF(AND(游戏总表!I2442&gt;0,游戏总表!R2442="非全年龄"),LOG(游戏总表!I2442,10),"")</f>
        <v/>
      </c>
    </row>
    <row r="2443" spans="25:30">
      <c r="Y2443">
        <f>游戏总表!F2443</f>
        <v>34.299999999999997</v>
      </c>
      <c r="Z2443" s="24">
        <f>IF(游戏总表!I2443&gt;0,LOG(游戏总表!I2443,10),"")</f>
        <v>3.1448854182871422</v>
      </c>
      <c r="AA2443" s="24" t="str">
        <f>IF(AND(游戏总表!I2443&gt;0,游戏总表!Q2443="高热度（&gt;198）"),LOG(游戏总表!I2443,10),"")</f>
        <v/>
      </c>
      <c r="AB2443" s="24">
        <f>IF(AND(游戏总表!I2443&gt;0,游戏总表!Q2443="低热度（≤198）"),LOG(游戏总表!I2443,10),"")</f>
        <v>3.1448854182871422</v>
      </c>
      <c r="AC2443" s="24">
        <f>IF(AND(游戏总表!I2443&gt;0,游戏总表!R2443="全年龄"),LOG(游戏总表!I2443,10),"")</f>
        <v>3.1448854182871422</v>
      </c>
      <c r="AD2443" s="24" t="str">
        <f>IF(AND(游戏总表!I2443&gt;0,游戏总表!R2443="非全年龄"),LOG(游戏总表!I2443,10),"")</f>
        <v/>
      </c>
    </row>
    <row r="2444" spans="25:30">
      <c r="Y2444">
        <f>游戏总表!F2444</f>
        <v>34.299999999999997</v>
      </c>
      <c r="Z2444" s="24">
        <f>IF(游戏总表!I2444&gt;0,LOG(游戏总表!I2444,10),"")</f>
        <v>2.5921767573958667</v>
      </c>
      <c r="AA2444" s="24" t="str">
        <f>IF(AND(游戏总表!I2444&gt;0,游戏总表!Q2444="高热度（&gt;198）"),LOG(游戏总表!I2444,10),"")</f>
        <v/>
      </c>
      <c r="AB2444" s="24">
        <f>IF(AND(游戏总表!I2444&gt;0,游戏总表!Q2444="低热度（≤198）"),LOG(游戏总表!I2444,10),"")</f>
        <v>2.5921767573958667</v>
      </c>
      <c r="AC2444" s="24">
        <f>IF(AND(游戏总表!I2444&gt;0,游戏总表!R2444="全年龄"),LOG(游戏总表!I2444,10),"")</f>
        <v>2.5921767573958667</v>
      </c>
      <c r="AD2444" s="24" t="str">
        <f>IF(AND(游戏总表!I2444&gt;0,游戏总表!R2444="非全年龄"),LOG(游戏总表!I2444,10),"")</f>
        <v/>
      </c>
    </row>
    <row r="2445" spans="25:30">
      <c r="Y2445">
        <f>游戏总表!F2445</f>
        <v>34.270000000000003</v>
      </c>
      <c r="Z2445" s="24">
        <f>IF(游戏总表!I2445&gt;0,LOG(游戏总表!I2445,10),"")</f>
        <v>3.6987962517904314</v>
      </c>
      <c r="AA2445" s="24">
        <f>IF(AND(游戏总表!I2445&gt;0,游戏总表!Q2445="高热度（&gt;198）"),LOG(游戏总表!I2445,10),"")</f>
        <v>3.6987962517904314</v>
      </c>
      <c r="AB2445" s="24" t="str">
        <f>IF(AND(游戏总表!I2445&gt;0,游戏总表!Q2445="低热度（≤198）"),LOG(游戏总表!I2445,10),"")</f>
        <v/>
      </c>
      <c r="AC2445" s="24">
        <f>IF(AND(游戏总表!I2445&gt;0,游戏总表!R2445="全年龄"),LOG(游戏总表!I2445,10),"")</f>
        <v>3.6987962517904314</v>
      </c>
      <c r="AD2445" s="24" t="str">
        <f>IF(AND(游戏总表!I2445&gt;0,游戏总表!R2445="非全年龄"),LOG(游戏总表!I2445,10),"")</f>
        <v/>
      </c>
    </row>
    <row r="2446" spans="25:30">
      <c r="Y2446">
        <f>游戏总表!F2446</f>
        <v>34.229999999999997</v>
      </c>
      <c r="Z2446" s="24">
        <f>IF(游戏总表!I2446&gt;0,LOG(游戏总表!I2446,10),"")</f>
        <v>0</v>
      </c>
      <c r="AA2446" s="24" t="str">
        <f>IF(AND(游戏总表!I2446&gt;0,游戏总表!Q2446="高热度（&gt;198）"),LOG(游戏总表!I2446,10),"")</f>
        <v/>
      </c>
      <c r="AB2446" s="24">
        <f>IF(AND(游戏总表!I2446&gt;0,游戏总表!Q2446="低热度（≤198）"),LOG(游戏总表!I2446,10),"")</f>
        <v>0</v>
      </c>
      <c r="AC2446" s="24">
        <f>IF(AND(游戏总表!I2446&gt;0,游戏总表!R2446="全年龄"),LOG(游戏总表!I2446,10),"")</f>
        <v>0</v>
      </c>
      <c r="AD2446" s="24" t="str">
        <f>IF(AND(游戏总表!I2446&gt;0,游戏总表!R2446="非全年龄"),LOG(游戏总表!I2446,10),"")</f>
        <v/>
      </c>
    </row>
    <row r="2447" spans="25:30">
      <c r="Y2447">
        <f>游戏总表!F2447</f>
        <v>34.200000000000003</v>
      </c>
      <c r="Z2447" s="24">
        <f>IF(游戏总表!I2447&gt;0,LOG(游戏总表!I2447,10),"")</f>
        <v>4.1184961999117879</v>
      </c>
      <c r="AA2447" s="24" t="str">
        <f>IF(AND(游戏总表!I2447&gt;0,游戏总表!Q2447="高热度（&gt;198）"),LOG(游戏总表!I2447,10),"")</f>
        <v/>
      </c>
      <c r="AB2447" s="24">
        <f>IF(AND(游戏总表!I2447&gt;0,游戏总表!Q2447="低热度（≤198）"),LOG(游戏总表!I2447,10),"")</f>
        <v>4.1184961999117879</v>
      </c>
      <c r="AC2447" s="24" t="str">
        <f>IF(AND(游戏总表!I2447&gt;0,游戏总表!R2447="全年龄"),LOG(游戏总表!I2447,10),"")</f>
        <v/>
      </c>
      <c r="AD2447" s="24">
        <f>IF(AND(游戏总表!I2447&gt;0,游戏总表!R2447="非全年龄"),LOG(游戏总表!I2447,10),"")</f>
        <v>4.1184961999117879</v>
      </c>
    </row>
    <row r="2448" spans="25:30">
      <c r="Y2448">
        <f>游戏总表!F2448</f>
        <v>34.200000000000003</v>
      </c>
      <c r="Z2448" s="24">
        <f>IF(游戏总表!I2448&gt;0,LOG(游戏总表!I2448,10),"")</f>
        <v>3.0666985504229949</v>
      </c>
      <c r="AA2448" s="24" t="str">
        <f>IF(AND(游戏总表!I2448&gt;0,游戏总表!Q2448="高热度（&gt;198）"),LOG(游戏总表!I2448,10),"")</f>
        <v/>
      </c>
      <c r="AB2448" s="24">
        <f>IF(AND(游戏总表!I2448&gt;0,游戏总表!Q2448="低热度（≤198）"),LOG(游戏总表!I2448,10),"")</f>
        <v>3.0666985504229949</v>
      </c>
      <c r="AC2448" s="24">
        <f>IF(AND(游戏总表!I2448&gt;0,游戏总表!R2448="全年龄"),LOG(游戏总表!I2448,10),"")</f>
        <v>3.0666985504229949</v>
      </c>
      <c r="AD2448" s="24" t="str">
        <f>IF(AND(游戏总表!I2448&gt;0,游戏总表!R2448="非全年龄"),LOG(游戏总表!I2448,10),"")</f>
        <v/>
      </c>
    </row>
    <row r="2449" spans="25:30">
      <c r="Y2449">
        <f>游戏总表!F2449</f>
        <v>34.200000000000003</v>
      </c>
      <c r="Z2449" s="24" t="str">
        <f>IF(游戏总表!I2449&gt;0,LOG(游戏总表!I2449,10),"")</f>
        <v/>
      </c>
      <c r="AA2449" s="24" t="str">
        <f>IF(AND(游戏总表!I2449&gt;0,游戏总表!Q2449="高热度（&gt;198）"),LOG(游戏总表!I2449,10),"")</f>
        <v/>
      </c>
      <c r="AB2449" s="24" t="str">
        <f>IF(AND(游戏总表!I2449&gt;0,游戏总表!Q2449="低热度（≤198）"),LOG(游戏总表!I2449,10),"")</f>
        <v/>
      </c>
      <c r="AC2449" s="24" t="str">
        <f>IF(AND(游戏总表!I2449&gt;0,游戏总表!R2449="全年龄"),LOG(游戏总表!I2449,10),"")</f>
        <v/>
      </c>
      <c r="AD2449" s="24" t="str">
        <f>IF(AND(游戏总表!I2449&gt;0,游戏总表!R2449="非全年龄"),LOG(游戏总表!I2449,10),"")</f>
        <v/>
      </c>
    </row>
    <row r="2450" spans="25:30">
      <c r="Y2450">
        <f>游戏总表!F2450</f>
        <v>34.14</v>
      </c>
      <c r="Z2450" s="24">
        <f>IF(游戏总表!I2450&gt;0,LOG(游戏总表!I2450,10),"")</f>
        <v>2.6702458530741238</v>
      </c>
      <c r="AA2450" s="24" t="str">
        <f>IF(AND(游戏总表!I2450&gt;0,游戏总表!Q2450="高热度（&gt;198）"),LOG(游戏总表!I2450,10),"")</f>
        <v/>
      </c>
      <c r="AB2450" s="24">
        <f>IF(AND(游戏总表!I2450&gt;0,游戏总表!Q2450="低热度（≤198）"),LOG(游戏总表!I2450,10),"")</f>
        <v>2.6702458530741238</v>
      </c>
      <c r="AC2450" s="24">
        <f>IF(AND(游戏总表!I2450&gt;0,游戏总表!R2450="全年龄"),LOG(游戏总表!I2450,10),"")</f>
        <v>2.6702458530741238</v>
      </c>
      <c r="AD2450" s="24" t="str">
        <f>IF(AND(游戏总表!I2450&gt;0,游戏总表!R2450="非全年龄"),LOG(游戏总表!I2450,10),"")</f>
        <v/>
      </c>
    </row>
    <row r="2451" spans="25:30">
      <c r="Y2451">
        <f>游戏总表!F2451</f>
        <v>34.14</v>
      </c>
      <c r="Z2451" s="24">
        <f>IF(游戏总表!I2451&gt;0,LOG(游戏总表!I2451,10),"")</f>
        <v>0</v>
      </c>
      <c r="AA2451" s="24" t="str">
        <f>IF(AND(游戏总表!I2451&gt;0,游戏总表!Q2451="高热度（&gt;198）"),LOG(游戏总表!I2451,10),"")</f>
        <v/>
      </c>
      <c r="AB2451" s="24">
        <f>IF(AND(游戏总表!I2451&gt;0,游戏总表!Q2451="低热度（≤198）"),LOG(游戏总表!I2451,10),"")</f>
        <v>0</v>
      </c>
      <c r="AC2451" s="24">
        <f>IF(AND(游戏总表!I2451&gt;0,游戏总表!R2451="全年龄"),LOG(游戏总表!I2451,10),"")</f>
        <v>0</v>
      </c>
      <c r="AD2451" s="24" t="str">
        <f>IF(AND(游戏总表!I2451&gt;0,游戏总表!R2451="非全年龄"),LOG(游戏总表!I2451,10),"")</f>
        <v/>
      </c>
    </row>
    <row r="2452" spans="25:30">
      <c r="Y2452">
        <f>游戏总表!F2452</f>
        <v>34.14</v>
      </c>
      <c r="Z2452" s="24">
        <f>IF(游戏总表!I2452&gt;0,LOG(游戏总表!I2452,10),"")</f>
        <v>1.8976270912904412</v>
      </c>
      <c r="AA2452" s="24" t="str">
        <f>IF(AND(游戏总表!I2452&gt;0,游戏总表!Q2452="高热度（&gt;198）"),LOG(游戏总表!I2452,10),"")</f>
        <v/>
      </c>
      <c r="AB2452" s="24">
        <f>IF(AND(游戏总表!I2452&gt;0,游戏总表!Q2452="低热度（≤198）"),LOG(游戏总表!I2452,10),"")</f>
        <v>1.8976270912904412</v>
      </c>
      <c r="AC2452" s="24">
        <f>IF(AND(游戏总表!I2452&gt;0,游戏总表!R2452="全年龄"),LOG(游戏总表!I2452,10),"")</f>
        <v>1.8976270912904412</v>
      </c>
      <c r="AD2452" s="24" t="str">
        <f>IF(AND(游戏总表!I2452&gt;0,游戏总表!R2452="非全年龄"),LOG(游戏总表!I2452,10),"")</f>
        <v/>
      </c>
    </row>
    <row r="2453" spans="25:30">
      <c r="Y2453">
        <f>游戏总表!F2453</f>
        <v>34.1</v>
      </c>
      <c r="Z2453" s="24">
        <f>IF(游戏总表!I2453&gt;0,LOG(游戏总表!I2453,10),"")</f>
        <v>4.0265332645232963</v>
      </c>
      <c r="AA2453" s="24" t="str">
        <f>IF(AND(游戏总表!I2453&gt;0,游戏总表!Q2453="高热度（&gt;198）"),LOG(游戏总表!I2453,10),"")</f>
        <v/>
      </c>
      <c r="AB2453" s="24">
        <f>IF(AND(游戏总表!I2453&gt;0,游戏总表!Q2453="低热度（≤198）"),LOG(游戏总表!I2453,10),"")</f>
        <v>4.0265332645232963</v>
      </c>
      <c r="AC2453" s="24">
        <f>IF(AND(游戏总表!I2453&gt;0,游戏总表!R2453="全年龄"),LOG(游戏总表!I2453,10),"")</f>
        <v>4.0265332645232963</v>
      </c>
      <c r="AD2453" s="24" t="str">
        <f>IF(AND(游戏总表!I2453&gt;0,游戏总表!R2453="非全年龄"),LOG(游戏总表!I2453,10),"")</f>
        <v/>
      </c>
    </row>
    <row r="2454" spans="25:30">
      <c r="Y2454">
        <f>游戏总表!F2454</f>
        <v>34.1</v>
      </c>
      <c r="Z2454" s="24">
        <f>IF(游戏总表!I2454&gt;0,LOG(游戏总表!I2454,10),"")</f>
        <v>2.5453071164658239</v>
      </c>
      <c r="AA2454" s="24" t="str">
        <f>IF(AND(游戏总表!I2454&gt;0,游戏总表!Q2454="高热度（&gt;198）"),LOG(游戏总表!I2454,10),"")</f>
        <v/>
      </c>
      <c r="AB2454" s="24">
        <f>IF(AND(游戏总表!I2454&gt;0,游戏总表!Q2454="低热度（≤198）"),LOG(游戏总表!I2454,10),"")</f>
        <v>2.5453071164658239</v>
      </c>
      <c r="AC2454" s="24" t="str">
        <f>IF(AND(游戏总表!I2454&gt;0,游戏总表!R2454="全年龄"),LOG(游戏总表!I2454,10),"")</f>
        <v/>
      </c>
      <c r="AD2454" s="24">
        <f>IF(AND(游戏总表!I2454&gt;0,游戏总表!R2454="非全年龄"),LOG(游戏总表!I2454,10),"")</f>
        <v>2.5453071164658239</v>
      </c>
    </row>
    <row r="2455" spans="25:30">
      <c r="Y2455">
        <f>游戏总表!F2455</f>
        <v>34.07</v>
      </c>
      <c r="Z2455" s="24" t="str">
        <f>IF(游戏总表!I2455&gt;0,LOG(游戏总表!I2455,10),"")</f>
        <v/>
      </c>
      <c r="AA2455" s="24" t="str">
        <f>IF(AND(游戏总表!I2455&gt;0,游戏总表!Q2455="高热度（&gt;198）"),LOG(游戏总表!I2455,10),"")</f>
        <v/>
      </c>
      <c r="AB2455" s="24" t="str">
        <f>IF(AND(游戏总表!I2455&gt;0,游戏总表!Q2455="低热度（≤198）"),LOG(游戏总表!I2455,10),"")</f>
        <v/>
      </c>
      <c r="AC2455" s="24" t="str">
        <f>IF(AND(游戏总表!I2455&gt;0,游戏总表!R2455="全年龄"),LOG(游戏总表!I2455,10),"")</f>
        <v/>
      </c>
      <c r="AD2455" s="24" t="str">
        <f>IF(AND(游戏总表!I2455&gt;0,游戏总表!R2455="非全年龄"),LOG(游戏总表!I2455,10),"")</f>
        <v/>
      </c>
    </row>
    <row r="2456" spans="25:30">
      <c r="Y2456">
        <f>游戏总表!F2456</f>
        <v>34.07</v>
      </c>
      <c r="Z2456" s="24">
        <f>IF(游戏总表!I2456&gt;0,LOG(游戏总表!I2456,10),"")</f>
        <v>2.9628426812012423</v>
      </c>
      <c r="AA2456" s="24" t="str">
        <f>IF(AND(游戏总表!I2456&gt;0,游戏总表!Q2456="高热度（&gt;198）"),LOG(游戏总表!I2456,10),"")</f>
        <v/>
      </c>
      <c r="AB2456" s="24">
        <f>IF(AND(游戏总表!I2456&gt;0,游戏总表!Q2456="低热度（≤198）"),LOG(游戏总表!I2456,10),"")</f>
        <v>2.9628426812012423</v>
      </c>
      <c r="AC2456" s="24">
        <f>IF(AND(游戏总表!I2456&gt;0,游戏总表!R2456="全年龄"),LOG(游戏总表!I2456,10),"")</f>
        <v>2.9628426812012423</v>
      </c>
      <c r="AD2456" s="24" t="str">
        <f>IF(AND(游戏总表!I2456&gt;0,游戏总表!R2456="非全年龄"),LOG(游戏总表!I2456,10),"")</f>
        <v/>
      </c>
    </row>
    <row r="2457" spans="25:30">
      <c r="Y2457">
        <f>游戏总表!F2457</f>
        <v>34.07</v>
      </c>
      <c r="Z2457" s="24">
        <f>IF(游戏总表!I2457&gt;0,LOG(游戏总表!I2457,10),"")</f>
        <v>2.1875207208364631</v>
      </c>
      <c r="AA2457" s="24" t="str">
        <f>IF(AND(游戏总表!I2457&gt;0,游戏总表!Q2457="高热度（&gt;198）"),LOG(游戏总表!I2457,10),"")</f>
        <v/>
      </c>
      <c r="AB2457" s="24">
        <f>IF(AND(游戏总表!I2457&gt;0,游戏总表!Q2457="低热度（≤198）"),LOG(游戏总表!I2457,10),"")</f>
        <v>2.1875207208364631</v>
      </c>
      <c r="AC2457" s="24">
        <f>IF(AND(游戏总表!I2457&gt;0,游戏总表!R2457="全年龄"),LOG(游戏总表!I2457,10),"")</f>
        <v>2.1875207208364631</v>
      </c>
      <c r="AD2457" s="24" t="str">
        <f>IF(AND(游戏总表!I2457&gt;0,游戏总表!R2457="非全年龄"),LOG(游戏总表!I2457,10),"")</f>
        <v/>
      </c>
    </row>
    <row r="2458" spans="25:30">
      <c r="Y2458">
        <f>游戏总表!F2458</f>
        <v>34</v>
      </c>
      <c r="Z2458" s="24">
        <f>IF(游戏总表!I2458&gt;0,LOG(游戏总表!I2458,10),"")</f>
        <v>2.2787536009528289</v>
      </c>
      <c r="AA2458" s="24" t="str">
        <f>IF(AND(游戏总表!I2458&gt;0,游戏总表!Q2458="高热度（&gt;198）"),LOG(游戏总表!I2458,10),"")</f>
        <v/>
      </c>
      <c r="AB2458" s="24">
        <f>IF(AND(游戏总表!I2458&gt;0,游戏总表!Q2458="低热度（≤198）"),LOG(游戏总表!I2458,10),"")</f>
        <v>2.2787536009528289</v>
      </c>
      <c r="AC2458" s="24">
        <f>IF(AND(游戏总表!I2458&gt;0,游戏总表!R2458="全年龄"),LOG(游戏总表!I2458,10),"")</f>
        <v>2.2787536009528289</v>
      </c>
      <c r="AD2458" s="24" t="str">
        <f>IF(AND(游戏总表!I2458&gt;0,游戏总表!R2458="非全年龄"),LOG(游戏总表!I2458,10),"")</f>
        <v/>
      </c>
    </row>
    <row r="2459" spans="25:30">
      <c r="Y2459">
        <f>游戏总表!F2459</f>
        <v>33.97</v>
      </c>
      <c r="Z2459" s="24" t="str">
        <f>IF(游戏总表!I2459&gt;0,LOG(游戏总表!I2459,10),"")</f>
        <v/>
      </c>
      <c r="AA2459" s="24" t="str">
        <f>IF(AND(游戏总表!I2459&gt;0,游戏总表!Q2459="高热度（&gt;198）"),LOG(游戏总表!I2459,10),"")</f>
        <v/>
      </c>
      <c r="AB2459" s="24" t="str">
        <f>IF(AND(游戏总表!I2459&gt;0,游戏总表!Q2459="低热度（≤198）"),LOG(游戏总表!I2459,10),"")</f>
        <v/>
      </c>
      <c r="AC2459" s="24" t="str">
        <f>IF(AND(游戏总表!I2459&gt;0,游戏总表!R2459="全年龄"),LOG(游戏总表!I2459,10),"")</f>
        <v/>
      </c>
      <c r="AD2459" s="24" t="str">
        <f>IF(AND(游戏总表!I2459&gt;0,游戏总表!R2459="非全年龄"),LOG(游戏总表!I2459,10),"")</f>
        <v/>
      </c>
    </row>
    <row r="2460" spans="25:30">
      <c r="Y2460">
        <f>游戏总表!F2460</f>
        <v>33.97</v>
      </c>
      <c r="Z2460" s="24">
        <f>IF(游戏总表!I2460&gt;0,LOG(游戏总表!I2460,10),"")</f>
        <v>2.2479732663618064</v>
      </c>
      <c r="AA2460" s="24" t="str">
        <f>IF(AND(游戏总表!I2460&gt;0,游戏总表!Q2460="高热度（&gt;198）"),LOG(游戏总表!I2460,10),"")</f>
        <v/>
      </c>
      <c r="AB2460" s="24">
        <f>IF(AND(游戏总表!I2460&gt;0,游戏总表!Q2460="低热度（≤198）"),LOG(游戏总表!I2460,10),"")</f>
        <v>2.2479732663618064</v>
      </c>
      <c r="AC2460" s="24">
        <f>IF(AND(游戏总表!I2460&gt;0,游戏总表!R2460="全年龄"),LOG(游戏总表!I2460,10),"")</f>
        <v>2.2479732663618064</v>
      </c>
      <c r="AD2460" s="24" t="str">
        <f>IF(AND(游戏总表!I2460&gt;0,游戏总表!R2460="非全年龄"),LOG(游戏总表!I2460,10),"")</f>
        <v/>
      </c>
    </row>
    <row r="2461" spans="25:30">
      <c r="Y2461">
        <f>游戏总表!F2461</f>
        <v>33.94</v>
      </c>
      <c r="Z2461" s="24">
        <f>IF(游戏总表!I2461&gt;0,LOG(游戏总表!I2461,10),"")</f>
        <v>1.9542425094393248</v>
      </c>
      <c r="AA2461" s="24" t="str">
        <f>IF(AND(游戏总表!I2461&gt;0,游戏总表!Q2461="高热度（&gt;198）"),LOG(游戏总表!I2461,10),"")</f>
        <v/>
      </c>
      <c r="AB2461" s="24">
        <f>IF(AND(游戏总表!I2461&gt;0,游戏总表!Q2461="低热度（≤198）"),LOG(游戏总表!I2461,10),"")</f>
        <v>1.9542425094393248</v>
      </c>
      <c r="AC2461" s="24" t="str">
        <f>IF(AND(游戏总表!I2461&gt;0,游戏总表!R2461="全年龄"),LOG(游戏总表!I2461,10),"")</f>
        <v/>
      </c>
      <c r="AD2461" s="24">
        <f>IF(AND(游戏总表!I2461&gt;0,游戏总表!R2461="非全年龄"),LOG(游戏总表!I2461,10),"")</f>
        <v>1.9542425094393248</v>
      </c>
    </row>
    <row r="2462" spans="25:30">
      <c r="Y2462">
        <f>游戏总表!F2462</f>
        <v>33.94</v>
      </c>
      <c r="Z2462" s="24">
        <f>IF(游戏总表!I2462&gt;0,LOG(游戏总表!I2462,10),"")</f>
        <v>2.5965970956264601</v>
      </c>
      <c r="AA2462" s="24" t="str">
        <f>IF(AND(游戏总表!I2462&gt;0,游戏总表!Q2462="高热度（&gt;198）"),LOG(游戏总表!I2462,10),"")</f>
        <v/>
      </c>
      <c r="AB2462" s="24">
        <f>IF(AND(游戏总表!I2462&gt;0,游戏总表!Q2462="低热度（≤198）"),LOG(游戏总表!I2462,10),"")</f>
        <v>2.5965970956264601</v>
      </c>
      <c r="AC2462" s="24" t="str">
        <f>IF(AND(游戏总表!I2462&gt;0,游戏总表!R2462="全年龄"),LOG(游戏总表!I2462,10),"")</f>
        <v/>
      </c>
      <c r="AD2462" s="24">
        <f>IF(AND(游戏总表!I2462&gt;0,游戏总表!R2462="非全年龄"),LOG(游戏总表!I2462,10),"")</f>
        <v>2.5965970956264601</v>
      </c>
    </row>
    <row r="2463" spans="25:30">
      <c r="Y2463">
        <f>游戏总表!F2463</f>
        <v>33.94</v>
      </c>
      <c r="Z2463" s="24">
        <f>IF(游戏总表!I2463&gt;0,LOG(游戏总表!I2463,10),"")</f>
        <v>3.4776999283321306</v>
      </c>
      <c r="AA2463" s="24" t="str">
        <f>IF(AND(游戏总表!I2463&gt;0,游戏总表!Q2463="高热度（&gt;198）"),LOG(游戏总表!I2463,10),"")</f>
        <v/>
      </c>
      <c r="AB2463" s="24">
        <f>IF(AND(游戏总表!I2463&gt;0,游戏总表!Q2463="低热度（≤198）"),LOG(游戏总表!I2463,10),"")</f>
        <v>3.4776999283321306</v>
      </c>
      <c r="AC2463" s="24" t="str">
        <f>IF(AND(游戏总表!I2463&gt;0,游戏总表!R2463="全年龄"),LOG(游戏总表!I2463,10),"")</f>
        <v/>
      </c>
      <c r="AD2463" s="24">
        <f>IF(AND(游戏总表!I2463&gt;0,游戏总表!R2463="非全年龄"),LOG(游戏总表!I2463,10),"")</f>
        <v>3.4776999283321306</v>
      </c>
    </row>
    <row r="2464" spans="25:30">
      <c r="Y2464">
        <f>游戏总表!F2464</f>
        <v>33.909999999999997</v>
      </c>
      <c r="Z2464" s="24">
        <f>IF(游戏总表!I2464&gt;0,LOG(游戏总表!I2464,10),"")</f>
        <v>1.1760912590556811</v>
      </c>
      <c r="AA2464" s="24" t="str">
        <f>IF(AND(游戏总表!I2464&gt;0,游戏总表!Q2464="高热度（&gt;198）"),LOG(游戏总表!I2464,10),"")</f>
        <v/>
      </c>
      <c r="AB2464" s="24">
        <f>IF(AND(游戏总表!I2464&gt;0,游戏总表!Q2464="低热度（≤198）"),LOG(游戏总表!I2464,10),"")</f>
        <v>1.1760912590556811</v>
      </c>
      <c r="AC2464" s="24">
        <f>IF(AND(游戏总表!I2464&gt;0,游戏总表!R2464="全年龄"),LOG(游戏总表!I2464,10),"")</f>
        <v>1.1760912590556811</v>
      </c>
      <c r="AD2464" s="24" t="str">
        <f>IF(AND(游戏总表!I2464&gt;0,游戏总表!R2464="非全年龄"),LOG(游戏总表!I2464,10),"")</f>
        <v/>
      </c>
    </row>
    <row r="2465" spans="25:30">
      <c r="Y2465">
        <f>游戏总表!F2465</f>
        <v>33.869999999999997</v>
      </c>
      <c r="Z2465" s="24">
        <f>IF(游戏总表!I2465&gt;0,LOG(游戏总表!I2465,10),"")</f>
        <v>2.96189547366785</v>
      </c>
      <c r="AA2465" s="24" t="str">
        <f>IF(AND(游戏总表!I2465&gt;0,游戏总表!Q2465="高热度（&gt;198）"),LOG(游戏总表!I2465,10),"")</f>
        <v/>
      </c>
      <c r="AB2465" s="24">
        <f>IF(AND(游戏总表!I2465&gt;0,游戏总表!Q2465="低热度（≤198）"),LOG(游戏总表!I2465,10),"")</f>
        <v>2.96189547366785</v>
      </c>
      <c r="AC2465" s="24">
        <f>IF(AND(游戏总表!I2465&gt;0,游戏总表!R2465="全年龄"),LOG(游戏总表!I2465,10),"")</f>
        <v>2.96189547366785</v>
      </c>
      <c r="AD2465" s="24" t="str">
        <f>IF(AND(游戏总表!I2465&gt;0,游戏总表!R2465="非全年龄"),LOG(游戏总表!I2465,10),"")</f>
        <v/>
      </c>
    </row>
    <row r="2466" spans="25:30">
      <c r="Y2466">
        <f>游戏总表!F2466</f>
        <v>33.869999999999997</v>
      </c>
      <c r="Z2466" s="24">
        <f>IF(游戏总表!I2466&gt;0,LOG(游戏总表!I2466,10),"")</f>
        <v>2.4082399653118491</v>
      </c>
      <c r="AA2466" s="24" t="str">
        <f>IF(AND(游戏总表!I2466&gt;0,游戏总表!Q2466="高热度（&gt;198）"),LOG(游戏总表!I2466,10),"")</f>
        <v/>
      </c>
      <c r="AB2466" s="24">
        <f>IF(AND(游戏总表!I2466&gt;0,游戏总表!Q2466="低热度（≤198）"),LOG(游戏总表!I2466,10),"")</f>
        <v>2.4082399653118491</v>
      </c>
      <c r="AC2466" s="24">
        <f>IF(AND(游戏总表!I2466&gt;0,游戏总表!R2466="全年龄"),LOG(游戏总表!I2466,10),"")</f>
        <v>2.4082399653118491</v>
      </c>
      <c r="AD2466" s="24" t="str">
        <f>IF(AND(游戏总表!I2466&gt;0,游戏总表!R2466="非全年龄"),LOG(游戏总表!I2466,10),"")</f>
        <v/>
      </c>
    </row>
    <row r="2467" spans="25:30">
      <c r="Y2467">
        <f>游戏总表!F2467</f>
        <v>33.869999999999997</v>
      </c>
      <c r="Z2467" s="24">
        <f>IF(游戏总表!I2467&gt;0,LOG(游戏总表!I2467,10),"")</f>
        <v>4.071992407124176</v>
      </c>
      <c r="AA2467" s="24">
        <f>IF(AND(游戏总表!I2467&gt;0,游戏总表!Q2467="高热度（&gt;198）"),LOG(游戏总表!I2467,10),"")</f>
        <v>4.071992407124176</v>
      </c>
      <c r="AB2467" s="24" t="str">
        <f>IF(AND(游戏总表!I2467&gt;0,游戏总表!Q2467="低热度（≤198）"),LOG(游戏总表!I2467,10),"")</f>
        <v/>
      </c>
      <c r="AC2467" s="24">
        <f>IF(AND(游戏总表!I2467&gt;0,游戏总表!R2467="全年龄"),LOG(游戏总表!I2467,10),"")</f>
        <v>4.071992407124176</v>
      </c>
      <c r="AD2467" s="24" t="str">
        <f>IF(AND(游戏总表!I2467&gt;0,游戏总表!R2467="非全年龄"),LOG(游戏总表!I2467,10),"")</f>
        <v/>
      </c>
    </row>
    <row r="2468" spans="25:30">
      <c r="Y2468">
        <f>游戏总表!F2468</f>
        <v>33.869999999999997</v>
      </c>
      <c r="Z2468" s="24">
        <f>IF(游戏总表!I2468&gt;0,LOG(游戏总表!I2468,10),"")</f>
        <v>1.9912260756924949</v>
      </c>
      <c r="AA2468" s="24" t="str">
        <f>IF(AND(游戏总表!I2468&gt;0,游戏总表!Q2468="高热度（&gt;198）"),LOG(游戏总表!I2468,10),"")</f>
        <v/>
      </c>
      <c r="AB2468" s="24">
        <f>IF(AND(游戏总表!I2468&gt;0,游戏总表!Q2468="低热度（≤198）"),LOG(游戏总表!I2468,10),"")</f>
        <v>1.9912260756924949</v>
      </c>
      <c r="AC2468" s="24">
        <f>IF(AND(游戏总表!I2468&gt;0,游戏总表!R2468="全年龄"),LOG(游戏总表!I2468,10),"")</f>
        <v>1.9912260756924949</v>
      </c>
      <c r="AD2468" s="24" t="str">
        <f>IF(AND(游戏总表!I2468&gt;0,游戏总表!R2468="非全年龄"),LOG(游戏总表!I2468,10),"")</f>
        <v/>
      </c>
    </row>
    <row r="2469" spans="25:30">
      <c r="Y2469">
        <f>游戏总表!F2469</f>
        <v>33.840000000000003</v>
      </c>
      <c r="Z2469" s="24">
        <f>IF(游戏总表!I2469&gt;0,LOG(游戏总表!I2469,10),"")</f>
        <v>2.2741578492636796</v>
      </c>
      <c r="AA2469" s="24" t="str">
        <f>IF(AND(游戏总表!I2469&gt;0,游戏总表!Q2469="高热度（&gt;198）"),LOG(游戏总表!I2469,10),"")</f>
        <v/>
      </c>
      <c r="AB2469" s="24">
        <f>IF(AND(游戏总表!I2469&gt;0,游戏总表!Q2469="低热度（≤198）"),LOG(游戏总表!I2469,10),"")</f>
        <v>2.2741578492636796</v>
      </c>
      <c r="AC2469" s="24">
        <f>IF(AND(游戏总表!I2469&gt;0,游戏总表!R2469="全年龄"),LOG(游戏总表!I2469,10),"")</f>
        <v>2.2741578492636796</v>
      </c>
      <c r="AD2469" s="24" t="str">
        <f>IF(AND(游戏总表!I2469&gt;0,游戏总表!R2469="非全年龄"),LOG(游戏总表!I2469,10),"")</f>
        <v/>
      </c>
    </row>
    <row r="2470" spans="25:30">
      <c r="Y2470">
        <f>游戏总表!F2470</f>
        <v>33.840000000000003</v>
      </c>
      <c r="Z2470" s="24">
        <f>IF(游戏总表!I2470&gt;0,LOG(游戏总表!I2470,10),"")</f>
        <v>0</v>
      </c>
      <c r="AA2470" s="24" t="str">
        <f>IF(AND(游戏总表!I2470&gt;0,游戏总表!Q2470="高热度（&gt;198）"),LOG(游戏总表!I2470,10),"")</f>
        <v/>
      </c>
      <c r="AB2470" s="24">
        <f>IF(AND(游戏总表!I2470&gt;0,游戏总表!Q2470="低热度（≤198）"),LOG(游戏总表!I2470,10),"")</f>
        <v>0</v>
      </c>
      <c r="AC2470" s="24" t="str">
        <f>IF(AND(游戏总表!I2470&gt;0,游戏总表!R2470="全年龄"),LOG(游戏总表!I2470,10),"")</f>
        <v/>
      </c>
      <c r="AD2470" s="24">
        <f>IF(AND(游戏总表!I2470&gt;0,游戏总表!R2470="非全年龄"),LOG(游戏总表!I2470,10),"")</f>
        <v>0</v>
      </c>
    </row>
    <row r="2471" spans="25:30">
      <c r="Y2471">
        <f>游戏总表!F2471</f>
        <v>33.840000000000003</v>
      </c>
      <c r="Z2471" s="24">
        <f>IF(游戏总表!I2471&gt;0,LOG(游戏总表!I2471,10),"")</f>
        <v>4.7021029686899283</v>
      </c>
      <c r="AA2471" s="24">
        <f>IF(AND(游戏总表!I2471&gt;0,游戏总表!Q2471="高热度（&gt;198）"),LOG(游戏总表!I2471,10),"")</f>
        <v>4.7021029686899283</v>
      </c>
      <c r="AB2471" s="24" t="str">
        <f>IF(AND(游戏总表!I2471&gt;0,游戏总表!Q2471="低热度（≤198）"),LOG(游戏总表!I2471,10),"")</f>
        <v/>
      </c>
      <c r="AC2471" s="24">
        <f>IF(AND(游戏总表!I2471&gt;0,游戏总表!R2471="全年龄"),LOG(游戏总表!I2471,10),"")</f>
        <v>4.7021029686899283</v>
      </c>
      <c r="AD2471" s="24" t="str">
        <f>IF(AND(游戏总表!I2471&gt;0,游戏总表!R2471="非全年龄"),LOG(游戏总表!I2471,10),"")</f>
        <v/>
      </c>
    </row>
    <row r="2472" spans="25:30">
      <c r="Y2472">
        <f>游戏总表!F2472</f>
        <v>33.81</v>
      </c>
      <c r="Z2472" s="24">
        <f>IF(游戏总表!I2472&gt;0,LOG(游戏总表!I2472,10),"")</f>
        <v>4.5350534821002704</v>
      </c>
      <c r="AA2472" s="24">
        <f>IF(AND(游戏总表!I2472&gt;0,游戏总表!Q2472="高热度（&gt;198）"),LOG(游戏总表!I2472,10),"")</f>
        <v>4.5350534821002704</v>
      </c>
      <c r="AB2472" s="24" t="str">
        <f>IF(AND(游戏总表!I2472&gt;0,游戏总表!Q2472="低热度（≤198）"),LOG(游戏总表!I2472,10),"")</f>
        <v/>
      </c>
      <c r="AC2472" s="24">
        <f>IF(AND(游戏总表!I2472&gt;0,游戏总表!R2472="全年龄"),LOG(游戏总表!I2472,10),"")</f>
        <v>4.5350534821002704</v>
      </c>
      <c r="AD2472" s="24" t="str">
        <f>IF(AND(游戏总表!I2472&gt;0,游戏总表!R2472="非全年龄"),LOG(游戏总表!I2472,10),"")</f>
        <v/>
      </c>
    </row>
    <row r="2473" spans="25:30">
      <c r="Y2473">
        <f>游戏总表!F2473</f>
        <v>33.81</v>
      </c>
      <c r="Z2473" s="24">
        <f>IF(游戏总表!I2473&gt;0,LOG(游戏总表!I2473,10),"")</f>
        <v>2.0211892990699378</v>
      </c>
      <c r="AA2473" s="24" t="str">
        <f>IF(AND(游戏总表!I2473&gt;0,游戏总表!Q2473="高热度（&gt;198）"),LOG(游戏总表!I2473,10),"")</f>
        <v/>
      </c>
      <c r="AB2473" s="24">
        <f>IF(AND(游戏总表!I2473&gt;0,游戏总表!Q2473="低热度（≤198）"),LOG(游戏总表!I2473,10),"")</f>
        <v>2.0211892990699378</v>
      </c>
      <c r="AC2473" s="24">
        <f>IF(AND(游戏总表!I2473&gt;0,游戏总表!R2473="全年龄"),LOG(游戏总表!I2473,10),"")</f>
        <v>2.0211892990699378</v>
      </c>
      <c r="AD2473" s="24" t="str">
        <f>IF(AND(游戏总表!I2473&gt;0,游戏总表!R2473="非全年龄"),LOG(游戏总表!I2473,10),"")</f>
        <v/>
      </c>
    </row>
    <row r="2474" spans="25:30">
      <c r="Y2474">
        <f>游戏总表!F2474</f>
        <v>33.74</v>
      </c>
      <c r="Z2474" s="24">
        <f>IF(游戏总表!I2474&gt;0,LOG(游戏总表!I2474,10),"")</f>
        <v>4.4832305869021019</v>
      </c>
      <c r="AA2474" s="24" t="str">
        <f>IF(AND(游戏总表!I2474&gt;0,游戏总表!Q2474="高热度（&gt;198）"),LOG(游戏总表!I2474,10),"")</f>
        <v/>
      </c>
      <c r="AB2474" s="24">
        <f>IF(AND(游戏总表!I2474&gt;0,游戏总表!Q2474="低热度（≤198）"),LOG(游戏总表!I2474,10),"")</f>
        <v>4.4832305869021019</v>
      </c>
      <c r="AC2474" s="24">
        <f>IF(AND(游戏总表!I2474&gt;0,游戏总表!R2474="全年龄"),LOG(游戏总表!I2474,10),"")</f>
        <v>4.4832305869021019</v>
      </c>
      <c r="AD2474" s="24" t="str">
        <f>IF(AND(游戏总表!I2474&gt;0,游戏总表!R2474="非全年龄"),LOG(游戏总表!I2474,10),"")</f>
        <v/>
      </c>
    </row>
    <row r="2475" spans="25:30">
      <c r="Y2475">
        <f>游戏总表!F2475</f>
        <v>33.74</v>
      </c>
      <c r="Z2475" s="24">
        <f>IF(游戏总表!I2475&gt;0,LOG(游戏总表!I2475,10),"")</f>
        <v>2.775974331129369</v>
      </c>
      <c r="AA2475" s="24" t="str">
        <f>IF(AND(游戏总表!I2475&gt;0,游戏总表!Q2475="高热度（&gt;198）"),LOG(游戏总表!I2475,10),"")</f>
        <v/>
      </c>
      <c r="AB2475" s="24">
        <f>IF(AND(游戏总表!I2475&gt;0,游戏总表!Q2475="低热度（≤198）"),LOG(游戏总表!I2475,10),"")</f>
        <v>2.775974331129369</v>
      </c>
      <c r="AC2475" s="24">
        <f>IF(AND(游戏总表!I2475&gt;0,游戏总表!R2475="全年龄"),LOG(游戏总表!I2475,10),"")</f>
        <v>2.775974331129369</v>
      </c>
      <c r="AD2475" s="24" t="str">
        <f>IF(AND(游戏总表!I2475&gt;0,游戏总表!R2475="非全年龄"),LOG(游戏总表!I2475,10),"")</f>
        <v/>
      </c>
    </row>
    <row r="2476" spans="25:30">
      <c r="Y2476">
        <f>游戏总表!F2476</f>
        <v>33.74</v>
      </c>
      <c r="Z2476" s="24" t="str">
        <f>IF(游戏总表!I2476&gt;0,LOG(游戏总表!I2476,10),"")</f>
        <v/>
      </c>
      <c r="AA2476" s="24" t="str">
        <f>IF(AND(游戏总表!I2476&gt;0,游戏总表!Q2476="高热度（&gt;198）"),LOG(游戏总表!I2476,10),"")</f>
        <v/>
      </c>
      <c r="AB2476" s="24" t="str">
        <f>IF(AND(游戏总表!I2476&gt;0,游戏总表!Q2476="低热度（≤198）"),LOG(游戏总表!I2476,10),"")</f>
        <v/>
      </c>
      <c r="AC2476" s="24" t="str">
        <f>IF(AND(游戏总表!I2476&gt;0,游戏总表!R2476="全年龄"),LOG(游戏总表!I2476,10),"")</f>
        <v/>
      </c>
      <c r="AD2476" s="24" t="str">
        <f>IF(AND(游戏总表!I2476&gt;0,游戏总表!R2476="非全年龄"),LOG(游戏总表!I2476,10),"")</f>
        <v/>
      </c>
    </row>
    <row r="2477" spans="25:30">
      <c r="Y2477">
        <f>游戏总表!F2477</f>
        <v>33.74</v>
      </c>
      <c r="Z2477" s="24">
        <f>IF(游戏总表!I2477&gt;0,LOG(游戏总表!I2477,10),"")</f>
        <v>3.3684728384403617</v>
      </c>
      <c r="AA2477" s="24" t="str">
        <f>IF(AND(游戏总表!I2477&gt;0,游戏总表!Q2477="高热度（&gt;198）"),LOG(游戏总表!I2477,10),"")</f>
        <v/>
      </c>
      <c r="AB2477" s="24">
        <f>IF(AND(游戏总表!I2477&gt;0,游戏总表!Q2477="低热度（≤198）"),LOG(游戏总表!I2477,10),"")</f>
        <v>3.3684728384403617</v>
      </c>
      <c r="AC2477" s="24">
        <f>IF(AND(游戏总表!I2477&gt;0,游戏总表!R2477="全年龄"),LOG(游戏总表!I2477,10),"")</f>
        <v>3.3684728384403617</v>
      </c>
      <c r="AD2477" s="24" t="str">
        <f>IF(AND(游戏总表!I2477&gt;0,游戏总表!R2477="非全年龄"),LOG(游戏总表!I2477,10),"")</f>
        <v/>
      </c>
    </row>
    <row r="2478" spans="25:30">
      <c r="Y2478">
        <f>游戏总表!F2478</f>
        <v>33.71</v>
      </c>
      <c r="Z2478" s="24">
        <f>IF(游戏总表!I2478&gt;0,LOG(游戏总表!I2478,10),"")</f>
        <v>3.3699576073460524</v>
      </c>
      <c r="AA2478" s="24" t="str">
        <f>IF(AND(游戏总表!I2478&gt;0,游戏总表!Q2478="高热度（&gt;198）"),LOG(游戏总表!I2478,10),"")</f>
        <v/>
      </c>
      <c r="AB2478" s="24">
        <f>IF(AND(游戏总表!I2478&gt;0,游戏总表!Q2478="低热度（≤198）"),LOG(游戏总表!I2478,10),"")</f>
        <v>3.3699576073460524</v>
      </c>
      <c r="AC2478" s="24">
        <f>IF(AND(游戏总表!I2478&gt;0,游戏总表!R2478="全年龄"),LOG(游戏总表!I2478,10),"")</f>
        <v>3.3699576073460524</v>
      </c>
      <c r="AD2478" s="24" t="str">
        <f>IF(AND(游戏总表!I2478&gt;0,游戏总表!R2478="非全年龄"),LOG(游戏总表!I2478,10),"")</f>
        <v/>
      </c>
    </row>
    <row r="2479" spans="25:30">
      <c r="Y2479">
        <f>游戏总表!F2479</f>
        <v>33.71</v>
      </c>
      <c r="Z2479" s="24">
        <f>IF(游戏总表!I2479&gt;0,LOG(游戏总表!I2479,10),"")</f>
        <v>3.8226910107760546</v>
      </c>
      <c r="AA2479" s="24" t="str">
        <f>IF(AND(游戏总表!I2479&gt;0,游戏总表!Q2479="高热度（&gt;198）"),LOG(游戏总表!I2479,10),"")</f>
        <v/>
      </c>
      <c r="AB2479" s="24">
        <f>IF(AND(游戏总表!I2479&gt;0,游戏总表!Q2479="低热度（≤198）"),LOG(游戏总表!I2479,10),"")</f>
        <v>3.8226910107760546</v>
      </c>
      <c r="AC2479" s="24" t="str">
        <f>IF(AND(游戏总表!I2479&gt;0,游戏总表!R2479="全年龄"),LOG(游戏总表!I2479,10),"")</f>
        <v/>
      </c>
      <c r="AD2479" s="24">
        <f>IF(AND(游戏总表!I2479&gt;0,游戏总表!R2479="非全年龄"),LOG(游戏总表!I2479,10),"")</f>
        <v>3.8226910107760546</v>
      </c>
    </row>
    <row r="2480" spans="25:30">
      <c r="Y2480">
        <f>游戏总表!F2480</f>
        <v>33.71</v>
      </c>
      <c r="Z2480" s="24">
        <f>IF(游戏总表!I2480&gt;0,LOG(游戏总表!I2480,10),"")</f>
        <v>2.7101173651118158</v>
      </c>
      <c r="AA2480" s="24" t="str">
        <f>IF(AND(游戏总表!I2480&gt;0,游戏总表!Q2480="高热度（&gt;198）"),LOG(游戏总表!I2480,10),"")</f>
        <v/>
      </c>
      <c r="AB2480" s="24">
        <f>IF(AND(游戏总表!I2480&gt;0,游戏总表!Q2480="低热度（≤198）"),LOG(游戏总表!I2480,10),"")</f>
        <v>2.7101173651118158</v>
      </c>
      <c r="AC2480" s="24" t="str">
        <f>IF(AND(游戏总表!I2480&gt;0,游戏总表!R2480="全年龄"),LOG(游戏总表!I2480,10),"")</f>
        <v/>
      </c>
      <c r="AD2480" s="24">
        <f>IF(AND(游戏总表!I2480&gt;0,游戏总表!R2480="非全年龄"),LOG(游戏总表!I2480,10),"")</f>
        <v>2.7101173651118158</v>
      </c>
    </row>
    <row r="2481" spans="25:30">
      <c r="Y2481">
        <f>游戏总表!F2481</f>
        <v>33.68</v>
      </c>
      <c r="Z2481" s="24">
        <f>IF(游戏总表!I2481&gt;0,LOG(游戏总表!I2481,10),"")</f>
        <v>3.051152522447381</v>
      </c>
      <c r="AA2481" s="24" t="str">
        <f>IF(AND(游戏总表!I2481&gt;0,游戏总表!Q2481="高热度（&gt;198）"),LOG(游戏总表!I2481,10),"")</f>
        <v/>
      </c>
      <c r="AB2481" s="24">
        <f>IF(AND(游戏总表!I2481&gt;0,游戏总表!Q2481="低热度（≤198）"),LOG(游戏总表!I2481,10),"")</f>
        <v>3.051152522447381</v>
      </c>
      <c r="AC2481" s="24" t="str">
        <f>IF(AND(游戏总表!I2481&gt;0,游戏总表!R2481="全年龄"),LOG(游戏总表!I2481,10),"")</f>
        <v/>
      </c>
      <c r="AD2481" s="24">
        <f>IF(AND(游戏总表!I2481&gt;0,游戏总表!R2481="非全年龄"),LOG(游戏总表!I2481,10),"")</f>
        <v>3.051152522447381</v>
      </c>
    </row>
    <row r="2482" spans="25:30">
      <c r="Y2482">
        <f>游戏总表!F2482</f>
        <v>33.68</v>
      </c>
      <c r="Z2482" s="24">
        <f>IF(游戏总表!I2482&gt;0,LOG(游戏总表!I2482,10),"")</f>
        <v>1.1461280356782377</v>
      </c>
      <c r="AA2482" s="24" t="str">
        <f>IF(AND(游戏总表!I2482&gt;0,游戏总表!Q2482="高热度（&gt;198）"),LOG(游戏总表!I2482,10),"")</f>
        <v/>
      </c>
      <c r="AB2482" s="24">
        <f>IF(AND(游戏总表!I2482&gt;0,游戏总表!Q2482="低热度（≤198）"),LOG(游戏总表!I2482,10),"")</f>
        <v>1.1461280356782377</v>
      </c>
      <c r="AC2482" s="24">
        <f>IF(AND(游戏总表!I2482&gt;0,游戏总表!R2482="全年龄"),LOG(游戏总表!I2482,10),"")</f>
        <v>1.1461280356782377</v>
      </c>
      <c r="AD2482" s="24" t="str">
        <f>IF(AND(游戏总表!I2482&gt;0,游戏总表!R2482="非全年龄"),LOG(游戏总表!I2482,10),"")</f>
        <v/>
      </c>
    </row>
    <row r="2483" spans="25:30">
      <c r="Y2483">
        <f>游戏总表!F2483</f>
        <v>33.64</v>
      </c>
      <c r="Z2483" s="24">
        <f>IF(游戏总表!I2483&gt;0,LOG(游戏总表!I2483,10),"")</f>
        <v>4.7810369386211313</v>
      </c>
      <c r="AA2483" s="24">
        <f>IF(AND(游戏总表!I2483&gt;0,游戏总表!Q2483="高热度（&gt;198）"),LOG(游戏总表!I2483,10),"")</f>
        <v>4.7810369386211313</v>
      </c>
      <c r="AB2483" s="24" t="str">
        <f>IF(AND(游戏总表!I2483&gt;0,游戏总表!Q2483="低热度（≤198）"),LOG(游戏总表!I2483,10),"")</f>
        <v/>
      </c>
      <c r="AC2483" s="24">
        <f>IF(AND(游戏总表!I2483&gt;0,游戏总表!R2483="全年龄"),LOG(游戏总表!I2483,10),"")</f>
        <v>4.7810369386211313</v>
      </c>
      <c r="AD2483" s="24" t="str">
        <f>IF(AND(游戏总表!I2483&gt;0,游戏总表!R2483="非全年龄"),LOG(游戏总表!I2483,10),"")</f>
        <v/>
      </c>
    </row>
    <row r="2484" spans="25:30">
      <c r="Y2484">
        <f>游戏总表!F2484</f>
        <v>33.64</v>
      </c>
      <c r="Z2484" s="24">
        <f>IF(游戏总表!I2484&gt;0,LOG(游戏总表!I2484,10),"")</f>
        <v>3.1034616220947044</v>
      </c>
      <c r="AA2484" s="24" t="str">
        <f>IF(AND(游戏总表!I2484&gt;0,游戏总表!Q2484="高热度（&gt;198）"),LOG(游戏总表!I2484,10),"")</f>
        <v/>
      </c>
      <c r="AB2484" s="24">
        <f>IF(AND(游戏总表!I2484&gt;0,游戏总表!Q2484="低热度（≤198）"),LOG(游戏总表!I2484,10),"")</f>
        <v>3.1034616220947044</v>
      </c>
      <c r="AC2484" s="24">
        <f>IF(AND(游戏总表!I2484&gt;0,游戏总表!R2484="全年龄"),LOG(游戏总表!I2484,10),"")</f>
        <v>3.1034616220947044</v>
      </c>
      <c r="AD2484" s="24" t="str">
        <f>IF(AND(游戏总表!I2484&gt;0,游戏总表!R2484="非全年龄"),LOG(游戏总表!I2484,10),"")</f>
        <v/>
      </c>
    </row>
    <row r="2485" spans="25:30">
      <c r="Y2485">
        <f>游戏总表!F2485</f>
        <v>33.64</v>
      </c>
      <c r="Z2485" s="24">
        <f>IF(游戏总表!I2485&gt;0,LOG(游戏总表!I2485,10),"")</f>
        <v>5.3487545047551732</v>
      </c>
      <c r="AA2485" s="24">
        <f>IF(AND(游戏总表!I2485&gt;0,游戏总表!Q2485="高热度（&gt;198）"),LOG(游戏总表!I2485,10),"")</f>
        <v>5.3487545047551732</v>
      </c>
      <c r="AB2485" s="24" t="str">
        <f>IF(AND(游戏总表!I2485&gt;0,游戏总表!Q2485="低热度（≤198）"),LOG(游戏总表!I2485,10),"")</f>
        <v/>
      </c>
      <c r="AC2485" s="24">
        <f>IF(AND(游戏总表!I2485&gt;0,游戏总表!R2485="全年龄"),LOG(游戏总表!I2485,10),"")</f>
        <v>5.3487545047551732</v>
      </c>
      <c r="AD2485" s="24" t="str">
        <f>IF(AND(游戏总表!I2485&gt;0,游戏总表!R2485="非全年龄"),LOG(游戏总表!I2485,10),"")</f>
        <v/>
      </c>
    </row>
    <row r="2486" spans="25:30">
      <c r="Y2486">
        <f>游戏总表!F2486</f>
        <v>33.64</v>
      </c>
      <c r="Z2486" s="24">
        <f>IF(游戏总表!I2486&gt;0,LOG(游戏总表!I2486,10),"")</f>
        <v>5.7286118467259399</v>
      </c>
      <c r="AA2486" s="24">
        <f>IF(AND(游戏总表!I2486&gt;0,游戏总表!Q2486="高热度（&gt;198）"),LOG(游戏总表!I2486,10),"")</f>
        <v>5.7286118467259399</v>
      </c>
      <c r="AB2486" s="24" t="str">
        <f>IF(AND(游戏总表!I2486&gt;0,游戏总表!Q2486="低热度（≤198）"),LOG(游戏总表!I2486,10),"")</f>
        <v/>
      </c>
      <c r="AC2486" s="24">
        <f>IF(AND(游戏总表!I2486&gt;0,游戏总表!R2486="全年龄"),LOG(游戏总表!I2486,10),"")</f>
        <v>5.7286118467259399</v>
      </c>
      <c r="AD2486" s="24" t="str">
        <f>IF(AND(游戏总表!I2486&gt;0,游戏总表!R2486="非全年龄"),LOG(游戏总表!I2486,10),"")</f>
        <v/>
      </c>
    </row>
    <row r="2487" spans="25:30">
      <c r="Y2487">
        <f>游戏总表!F2487</f>
        <v>33.61</v>
      </c>
      <c r="Z2487" s="24">
        <f>IF(游戏总表!I2487&gt;0,LOG(游戏总表!I2487,10),"")</f>
        <v>2.4031205211758175</v>
      </c>
      <c r="AA2487" s="24" t="str">
        <f>IF(AND(游戏总表!I2487&gt;0,游戏总表!Q2487="高热度（&gt;198）"),LOG(游戏总表!I2487,10),"")</f>
        <v/>
      </c>
      <c r="AB2487" s="24">
        <f>IF(AND(游戏总表!I2487&gt;0,游戏总表!Q2487="低热度（≤198）"),LOG(游戏总表!I2487,10),"")</f>
        <v>2.4031205211758175</v>
      </c>
      <c r="AC2487" s="24" t="str">
        <f>IF(AND(游戏总表!I2487&gt;0,游戏总表!R2487="全年龄"),LOG(游戏总表!I2487,10),"")</f>
        <v/>
      </c>
      <c r="AD2487" s="24">
        <f>IF(AND(游戏总表!I2487&gt;0,游戏总表!R2487="非全年龄"),LOG(游戏总表!I2487,10),"")</f>
        <v>2.4031205211758175</v>
      </c>
    </row>
    <row r="2488" spans="25:30">
      <c r="Y2488">
        <f>游戏总表!F2488</f>
        <v>33.61</v>
      </c>
      <c r="Z2488" s="24">
        <f>IF(游戏总表!I2488&gt;0,LOG(游戏总表!I2488,10),"")</f>
        <v>3.3847117429382823</v>
      </c>
      <c r="AA2488" s="24" t="str">
        <f>IF(AND(游戏总表!I2488&gt;0,游戏总表!Q2488="高热度（&gt;198）"),LOG(游戏总表!I2488,10),"")</f>
        <v/>
      </c>
      <c r="AB2488" s="24">
        <f>IF(AND(游戏总表!I2488&gt;0,游戏总表!Q2488="低热度（≤198）"),LOG(游戏总表!I2488,10),"")</f>
        <v>3.3847117429382823</v>
      </c>
      <c r="AC2488" s="24" t="str">
        <f>IF(AND(游戏总表!I2488&gt;0,游戏总表!R2488="全年龄"),LOG(游戏总表!I2488,10),"")</f>
        <v/>
      </c>
      <c r="AD2488" s="24">
        <f>IF(AND(游戏总表!I2488&gt;0,游戏总表!R2488="非全年龄"),LOG(游戏总表!I2488,10),"")</f>
        <v>3.3847117429382823</v>
      </c>
    </row>
    <row r="2489" spans="25:30">
      <c r="Y2489">
        <f>游戏总表!F2489</f>
        <v>33.61</v>
      </c>
      <c r="Z2489" s="24">
        <f>IF(游戏总表!I2489&gt;0,LOG(游戏总表!I2489,10),"")</f>
        <v>2.9253120914996491</v>
      </c>
      <c r="AA2489" s="24" t="str">
        <f>IF(AND(游戏总表!I2489&gt;0,游戏总表!Q2489="高热度（&gt;198）"),LOG(游戏总表!I2489,10),"")</f>
        <v/>
      </c>
      <c r="AB2489" s="24">
        <f>IF(AND(游戏总表!I2489&gt;0,游戏总表!Q2489="低热度（≤198）"),LOG(游戏总表!I2489,10),"")</f>
        <v>2.9253120914996491</v>
      </c>
      <c r="AC2489" s="24">
        <f>IF(AND(游戏总表!I2489&gt;0,游戏总表!R2489="全年龄"),LOG(游戏总表!I2489,10),"")</f>
        <v>2.9253120914996491</v>
      </c>
      <c r="AD2489" s="24" t="str">
        <f>IF(AND(游戏总表!I2489&gt;0,游戏总表!R2489="非全年龄"),LOG(游戏总表!I2489,10),"")</f>
        <v/>
      </c>
    </row>
    <row r="2490" spans="25:30">
      <c r="Y2490">
        <f>游戏总表!F2490</f>
        <v>33.61</v>
      </c>
      <c r="Z2490" s="24">
        <f>IF(游戏总表!I2490&gt;0,LOG(游戏总表!I2490,10),"")</f>
        <v>2.0827853703164498</v>
      </c>
      <c r="AA2490" s="24" t="str">
        <f>IF(AND(游戏总表!I2490&gt;0,游戏总表!Q2490="高热度（&gt;198）"),LOG(游戏总表!I2490,10),"")</f>
        <v/>
      </c>
      <c r="AB2490" s="24">
        <f>IF(AND(游戏总表!I2490&gt;0,游戏总表!Q2490="低热度（≤198）"),LOG(游戏总表!I2490,10),"")</f>
        <v>2.0827853703164498</v>
      </c>
      <c r="AC2490" s="24" t="str">
        <f>IF(AND(游戏总表!I2490&gt;0,游戏总表!R2490="全年龄"),LOG(游戏总表!I2490,10),"")</f>
        <v/>
      </c>
      <c r="AD2490" s="24">
        <f>IF(AND(游戏总表!I2490&gt;0,游戏总表!R2490="非全年龄"),LOG(游戏总表!I2490,10),"")</f>
        <v>2.0827853703164498</v>
      </c>
    </row>
    <row r="2491" spans="25:30">
      <c r="Y2491">
        <f>游戏总表!F2491</f>
        <v>33.61</v>
      </c>
      <c r="Z2491" s="24" t="str">
        <f>IF(游戏总表!I2491&gt;0,LOG(游戏总表!I2491,10),"")</f>
        <v/>
      </c>
      <c r="AA2491" s="24" t="str">
        <f>IF(AND(游戏总表!I2491&gt;0,游戏总表!Q2491="高热度（&gt;198）"),LOG(游戏总表!I2491,10),"")</f>
        <v/>
      </c>
      <c r="AB2491" s="24" t="str">
        <f>IF(AND(游戏总表!I2491&gt;0,游戏总表!Q2491="低热度（≤198）"),LOG(游戏总表!I2491,10),"")</f>
        <v/>
      </c>
      <c r="AC2491" s="24" t="str">
        <f>IF(AND(游戏总表!I2491&gt;0,游戏总表!R2491="全年龄"),LOG(游戏总表!I2491,10),"")</f>
        <v/>
      </c>
      <c r="AD2491" s="24" t="str">
        <f>IF(AND(游戏总表!I2491&gt;0,游戏总表!R2491="非全年龄"),LOG(游戏总表!I2491,10),"")</f>
        <v/>
      </c>
    </row>
    <row r="2492" spans="25:30">
      <c r="Y2492">
        <f>游戏总表!F2492</f>
        <v>33.58</v>
      </c>
      <c r="Z2492" s="24">
        <f>IF(游戏总表!I2492&gt;0,LOG(游戏总表!I2492,10),"")</f>
        <v>2.394451680826216</v>
      </c>
      <c r="AA2492" s="24" t="str">
        <f>IF(AND(游戏总表!I2492&gt;0,游戏总表!Q2492="高热度（&gt;198）"),LOG(游戏总表!I2492,10),"")</f>
        <v/>
      </c>
      <c r="AB2492" s="24">
        <f>IF(AND(游戏总表!I2492&gt;0,游戏总表!Q2492="低热度（≤198）"),LOG(游戏总表!I2492,10),"")</f>
        <v>2.394451680826216</v>
      </c>
      <c r="AC2492" s="24">
        <f>IF(AND(游戏总表!I2492&gt;0,游戏总表!R2492="全年龄"),LOG(游戏总表!I2492,10),"")</f>
        <v>2.394451680826216</v>
      </c>
      <c r="AD2492" s="24" t="str">
        <f>IF(AND(游戏总表!I2492&gt;0,游戏总表!R2492="非全年龄"),LOG(游戏总表!I2492,10),"")</f>
        <v/>
      </c>
    </row>
    <row r="2493" spans="25:30">
      <c r="Y2493">
        <f>游戏总表!F2493</f>
        <v>33.58</v>
      </c>
      <c r="Z2493" s="24" t="str">
        <f>IF(游戏总表!I2493&gt;0,LOG(游戏总表!I2493,10),"")</f>
        <v/>
      </c>
      <c r="AA2493" s="24" t="str">
        <f>IF(AND(游戏总表!I2493&gt;0,游戏总表!Q2493="高热度（&gt;198）"),LOG(游戏总表!I2493,10),"")</f>
        <v/>
      </c>
      <c r="AB2493" s="24" t="str">
        <f>IF(AND(游戏总表!I2493&gt;0,游戏总表!Q2493="低热度（≤198）"),LOG(游戏总表!I2493,10),"")</f>
        <v/>
      </c>
      <c r="AC2493" s="24" t="str">
        <f>IF(AND(游戏总表!I2493&gt;0,游戏总表!R2493="全年龄"),LOG(游戏总表!I2493,10),"")</f>
        <v/>
      </c>
      <c r="AD2493" s="24" t="str">
        <f>IF(AND(游戏总表!I2493&gt;0,游戏总表!R2493="非全年龄"),LOG(游戏总表!I2493,10),"")</f>
        <v/>
      </c>
    </row>
    <row r="2494" spans="25:30">
      <c r="Y2494">
        <f>游戏总表!F2494</f>
        <v>33.58</v>
      </c>
      <c r="Z2494" s="24">
        <f>IF(游戏总表!I2494&gt;0,LOG(游戏总表!I2494,10),"")</f>
        <v>4.2733254242751206</v>
      </c>
      <c r="AA2494" s="24" t="str">
        <f>IF(AND(游戏总表!I2494&gt;0,游戏总表!Q2494="高热度（&gt;198）"),LOG(游戏总表!I2494,10),"")</f>
        <v/>
      </c>
      <c r="AB2494" s="24">
        <f>IF(AND(游戏总表!I2494&gt;0,游戏总表!Q2494="低热度（≤198）"),LOG(游戏总表!I2494,10),"")</f>
        <v>4.2733254242751206</v>
      </c>
      <c r="AC2494" s="24" t="str">
        <f>IF(AND(游戏总表!I2494&gt;0,游戏总表!R2494="全年龄"),LOG(游戏总表!I2494,10),"")</f>
        <v/>
      </c>
      <c r="AD2494" s="24">
        <f>IF(AND(游戏总表!I2494&gt;0,游戏总表!R2494="非全年龄"),LOG(游戏总表!I2494,10),"")</f>
        <v>4.2733254242751206</v>
      </c>
    </row>
    <row r="2495" spans="25:30">
      <c r="Y2495">
        <f>游戏总表!F2495</f>
        <v>33.51</v>
      </c>
      <c r="Z2495" s="24">
        <f>IF(游戏总表!I2495&gt;0,LOG(游戏总表!I2495,10),"")</f>
        <v>4.0322560258904527</v>
      </c>
      <c r="AA2495" s="24">
        <f>IF(AND(游戏总表!I2495&gt;0,游戏总表!Q2495="高热度（&gt;198）"),LOG(游戏总表!I2495,10),"")</f>
        <v>4.0322560258904527</v>
      </c>
      <c r="AB2495" s="24" t="str">
        <f>IF(AND(游戏总表!I2495&gt;0,游戏总表!Q2495="低热度（≤198）"),LOG(游戏总表!I2495,10),"")</f>
        <v/>
      </c>
      <c r="AC2495" s="24">
        <f>IF(AND(游戏总表!I2495&gt;0,游戏总表!R2495="全年龄"),LOG(游戏总表!I2495,10),"")</f>
        <v>4.0322560258904527</v>
      </c>
      <c r="AD2495" s="24" t="str">
        <f>IF(AND(游戏总表!I2495&gt;0,游戏总表!R2495="非全年龄"),LOG(游戏总表!I2495,10),"")</f>
        <v/>
      </c>
    </row>
    <row r="2496" spans="25:30">
      <c r="Y2496">
        <f>游戏总表!F2496</f>
        <v>33.51</v>
      </c>
      <c r="Z2496" s="24">
        <f>IF(游戏总表!I2496&gt;0,LOG(游戏总表!I2496,10),"")</f>
        <v>3.2944662261615929</v>
      </c>
      <c r="AA2496" s="24" t="str">
        <f>IF(AND(游戏总表!I2496&gt;0,游戏总表!Q2496="高热度（&gt;198）"),LOG(游戏总表!I2496,10),"")</f>
        <v/>
      </c>
      <c r="AB2496" s="24">
        <f>IF(AND(游戏总表!I2496&gt;0,游戏总表!Q2496="低热度（≤198）"),LOG(游戏总表!I2496,10),"")</f>
        <v>3.2944662261615929</v>
      </c>
      <c r="AC2496" s="24">
        <f>IF(AND(游戏总表!I2496&gt;0,游戏总表!R2496="全年龄"),LOG(游戏总表!I2496,10),"")</f>
        <v>3.2944662261615929</v>
      </c>
      <c r="AD2496" s="24" t="str">
        <f>IF(AND(游戏总表!I2496&gt;0,游戏总表!R2496="非全年龄"),LOG(游戏总表!I2496,10),"")</f>
        <v/>
      </c>
    </row>
    <row r="2497" spans="25:30">
      <c r="Y2497">
        <f>游戏总表!F2497</f>
        <v>33.51</v>
      </c>
      <c r="Z2497" s="24">
        <f>IF(游戏总表!I2497&gt;0,LOG(游戏总表!I2497,10),"")</f>
        <v>3.2362852774480282</v>
      </c>
      <c r="AA2497" s="24" t="str">
        <f>IF(AND(游戏总表!I2497&gt;0,游戏总表!Q2497="高热度（&gt;198）"),LOG(游戏总表!I2497,10),"")</f>
        <v/>
      </c>
      <c r="AB2497" s="24">
        <f>IF(AND(游戏总表!I2497&gt;0,游戏总表!Q2497="低热度（≤198）"),LOG(游戏总表!I2497,10),"")</f>
        <v>3.2362852774480282</v>
      </c>
      <c r="AC2497" s="24">
        <f>IF(AND(游戏总表!I2497&gt;0,游戏总表!R2497="全年龄"),LOG(游戏总表!I2497,10),"")</f>
        <v>3.2362852774480282</v>
      </c>
      <c r="AD2497" s="24" t="str">
        <f>IF(AND(游戏总表!I2497&gt;0,游戏总表!R2497="非全年龄"),LOG(游戏总表!I2497,10),"")</f>
        <v/>
      </c>
    </row>
    <row r="2498" spans="25:30">
      <c r="Y2498">
        <f>游戏总表!F2498</f>
        <v>33.51</v>
      </c>
      <c r="Z2498" s="24">
        <f>IF(游戏总表!I2498&gt;0,LOG(游戏总表!I2498,10),"")</f>
        <v>5.9166339460473365</v>
      </c>
      <c r="AA2498" s="24">
        <f>IF(AND(游戏总表!I2498&gt;0,游戏总表!Q2498="高热度（&gt;198）"),LOG(游戏总表!I2498,10),"")</f>
        <v>5.9166339460473365</v>
      </c>
      <c r="AB2498" s="24" t="str">
        <f>IF(AND(游戏总表!I2498&gt;0,游戏总表!Q2498="低热度（≤198）"),LOG(游戏总表!I2498,10),"")</f>
        <v/>
      </c>
      <c r="AC2498" s="24">
        <f>IF(AND(游戏总表!I2498&gt;0,游戏总表!R2498="全年龄"),LOG(游戏总表!I2498,10),"")</f>
        <v>5.9166339460473365</v>
      </c>
      <c r="AD2498" s="24" t="str">
        <f>IF(AND(游戏总表!I2498&gt;0,游戏总表!R2498="非全年龄"),LOG(游戏总表!I2498,10),"")</f>
        <v/>
      </c>
    </row>
    <row r="2499" spans="25:30">
      <c r="Y2499">
        <f>游戏总表!F2499</f>
        <v>33.51</v>
      </c>
      <c r="Z2499" s="24">
        <f>IF(游戏总表!I2499&gt;0,LOG(游戏总表!I2499,10),"")</f>
        <v>3.1928461151888414</v>
      </c>
      <c r="AA2499" s="24" t="str">
        <f>IF(AND(游戏总表!I2499&gt;0,游戏总表!Q2499="高热度（&gt;198）"),LOG(游戏总表!I2499,10),"")</f>
        <v/>
      </c>
      <c r="AB2499" s="24">
        <f>IF(AND(游戏总表!I2499&gt;0,游戏总表!Q2499="低热度（≤198）"),LOG(游戏总表!I2499,10),"")</f>
        <v>3.1928461151888414</v>
      </c>
      <c r="AC2499" s="24" t="str">
        <f>IF(AND(游戏总表!I2499&gt;0,游戏总表!R2499="全年龄"),LOG(游戏总表!I2499,10),"")</f>
        <v/>
      </c>
      <c r="AD2499" s="24">
        <f>IF(AND(游戏总表!I2499&gt;0,游戏总表!R2499="非全年龄"),LOG(游戏总表!I2499,10),"")</f>
        <v>3.1928461151888414</v>
      </c>
    </row>
    <row r="2500" spans="25:30">
      <c r="Y2500">
        <f>游戏总表!F2500</f>
        <v>33.479999999999997</v>
      </c>
      <c r="Z2500" s="24">
        <f>IF(游戏总表!I2500&gt;0,LOG(游戏总表!I2500,10),"")</f>
        <v>2.9294189257142929</v>
      </c>
      <c r="AA2500" s="24" t="str">
        <f>IF(AND(游戏总表!I2500&gt;0,游戏总表!Q2500="高热度（&gt;198）"),LOG(游戏总表!I2500,10),"")</f>
        <v/>
      </c>
      <c r="AB2500" s="24">
        <f>IF(AND(游戏总表!I2500&gt;0,游戏总表!Q2500="低热度（≤198）"),LOG(游戏总表!I2500,10),"")</f>
        <v>2.9294189257142929</v>
      </c>
      <c r="AC2500" s="24">
        <f>IF(AND(游戏总表!I2500&gt;0,游戏总表!R2500="全年龄"),LOG(游戏总表!I2500,10),"")</f>
        <v>2.9294189257142929</v>
      </c>
      <c r="AD2500" s="24" t="str">
        <f>IF(AND(游戏总表!I2500&gt;0,游戏总表!R2500="非全年龄"),LOG(游戏总表!I2500,10),"")</f>
        <v/>
      </c>
    </row>
    <row r="2501" spans="25:30">
      <c r="Y2501">
        <f>游戏总表!F2501</f>
        <v>33.479999999999997</v>
      </c>
      <c r="Z2501" s="24">
        <f>IF(游戏总表!I2501&gt;0,LOG(游戏总表!I2501,10),"")</f>
        <v>1.4771212547196624</v>
      </c>
      <c r="AA2501" s="24" t="str">
        <f>IF(AND(游戏总表!I2501&gt;0,游戏总表!Q2501="高热度（&gt;198）"),LOG(游戏总表!I2501,10),"")</f>
        <v/>
      </c>
      <c r="AB2501" s="24">
        <f>IF(AND(游戏总表!I2501&gt;0,游戏总表!Q2501="低热度（≤198）"),LOG(游戏总表!I2501,10),"")</f>
        <v>1.4771212547196624</v>
      </c>
      <c r="AC2501" s="24">
        <f>IF(AND(游戏总表!I2501&gt;0,游戏总表!R2501="全年龄"),LOG(游戏总表!I2501,10),"")</f>
        <v>1.4771212547196624</v>
      </c>
      <c r="AD2501" s="24" t="str">
        <f>IF(AND(游戏总表!I2501&gt;0,游戏总表!R2501="非全年龄"),LOG(游戏总表!I2501,10),"")</f>
        <v/>
      </c>
    </row>
    <row r="2502" spans="25:30">
      <c r="Y2502">
        <f>游戏总表!F2502</f>
        <v>33.450000000000003</v>
      </c>
      <c r="Z2502" s="24">
        <f>IF(游戏总表!I2502&gt;0,LOG(游戏总表!I2502,10),"")</f>
        <v>4.0185340704281822</v>
      </c>
      <c r="AA2502" s="24">
        <f>IF(AND(游戏总表!I2502&gt;0,游戏总表!Q2502="高热度（&gt;198）"),LOG(游戏总表!I2502,10),"")</f>
        <v>4.0185340704281822</v>
      </c>
      <c r="AB2502" s="24" t="str">
        <f>IF(AND(游戏总表!I2502&gt;0,游戏总表!Q2502="低热度（≤198）"),LOG(游戏总表!I2502,10),"")</f>
        <v/>
      </c>
      <c r="AC2502" s="24">
        <f>IF(AND(游戏总表!I2502&gt;0,游戏总表!R2502="全年龄"),LOG(游戏总表!I2502,10),"")</f>
        <v>4.0185340704281822</v>
      </c>
      <c r="AD2502" s="24" t="str">
        <f>IF(AND(游戏总表!I2502&gt;0,游戏总表!R2502="非全年龄"),LOG(游戏总表!I2502,10),"")</f>
        <v/>
      </c>
    </row>
    <row r="2503" spans="25:30">
      <c r="Y2503">
        <f>游戏总表!F2503</f>
        <v>33.450000000000003</v>
      </c>
      <c r="Z2503" s="24">
        <f>IF(游戏总表!I2503&gt;0,LOG(游戏总表!I2503,10),"")</f>
        <v>4.6651586852921554</v>
      </c>
      <c r="AA2503" s="24">
        <f>IF(AND(游戏总表!I2503&gt;0,游戏总表!Q2503="高热度（&gt;198）"),LOG(游戏总表!I2503,10),"")</f>
        <v>4.6651586852921554</v>
      </c>
      <c r="AB2503" s="24" t="str">
        <f>IF(AND(游戏总表!I2503&gt;0,游戏总表!Q2503="低热度（≤198）"),LOG(游戏总表!I2503,10),"")</f>
        <v/>
      </c>
      <c r="AC2503" s="24">
        <f>IF(AND(游戏总表!I2503&gt;0,游戏总表!R2503="全年龄"),LOG(游戏总表!I2503,10),"")</f>
        <v>4.6651586852921554</v>
      </c>
      <c r="AD2503" s="24" t="str">
        <f>IF(AND(游戏总表!I2503&gt;0,游戏总表!R2503="非全年龄"),LOG(游戏总表!I2503,10),"")</f>
        <v/>
      </c>
    </row>
    <row r="2504" spans="25:30">
      <c r="Y2504">
        <f>游戏总表!F2504</f>
        <v>33.450000000000003</v>
      </c>
      <c r="Z2504" s="24">
        <f>IF(游戏总表!I2504&gt;0,LOG(游戏总表!I2504,10),"")</f>
        <v>3.3201462861110538</v>
      </c>
      <c r="AA2504" s="24" t="str">
        <f>IF(AND(游戏总表!I2504&gt;0,游戏总表!Q2504="高热度（&gt;198）"),LOG(游戏总表!I2504,10),"")</f>
        <v/>
      </c>
      <c r="AB2504" s="24">
        <f>IF(AND(游戏总表!I2504&gt;0,游戏总表!Q2504="低热度（≤198）"),LOG(游戏总表!I2504,10),"")</f>
        <v>3.3201462861110538</v>
      </c>
      <c r="AC2504" s="24">
        <f>IF(AND(游戏总表!I2504&gt;0,游戏总表!R2504="全年龄"),LOG(游戏总表!I2504,10),"")</f>
        <v>3.3201462861110538</v>
      </c>
      <c r="AD2504" s="24" t="str">
        <f>IF(AND(游戏总表!I2504&gt;0,游戏总表!R2504="非全年龄"),LOG(游戏总表!I2504,10),"")</f>
        <v/>
      </c>
    </row>
    <row r="2505" spans="25:30">
      <c r="Y2505">
        <f>游戏总表!F2505</f>
        <v>33.450000000000003</v>
      </c>
      <c r="Z2505" s="24">
        <f>IF(游戏总表!I2505&gt;0,LOG(游戏总表!I2505,10),"")</f>
        <v>4.4890157829185107</v>
      </c>
      <c r="AA2505" s="24">
        <f>IF(AND(游戏总表!I2505&gt;0,游戏总表!Q2505="高热度（&gt;198）"),LOG(游戏总表!I2505,10),"")</f>
        <v>4.4890157829185107</v>
      </c>
      <c r="AB2505" s="24" t="str">
        <f>IF(AND(游戏总表!I2505&gt;0,游戏总表!Q2505="低热度（≤198）"),LOG(游戏总表!I2505,10),"")</f>
        <v/>
      </c>
      <c r="AC2505" s="24">
        <f>IF(AND(游戏总表!I2505&gt;0,游戏总表!R2505="全年龄"),LOG(游戏总表!I2505,10),"")</f>
        <v>4.4890157829185107</v>
      </c>
      <c r="AD2505" s="24" t="str">
        <f>IF(AND(游戏总表!I2505&gt;0,游戏总表!R2505="非全年龄"),LOG(游戏总表!I2505,10),"")</f>
        <v/>
      </c>
    </row>
    <row r="2506" spans="25:30">
      <c r="Y2506">
        <f>游戏总表!F2506</f>
        <v>33.450000000000003</v>
      </c>
      <c r="Z2506" s="24">
        <f>IF(游戏总表!I2506&gt;0,LOG(游戏总表!I2506,10),"")</f>
        <v>1.1760912590556811</v>
      </c>
      <c r="AA2506" s="24" t="str">
        <f>IF(AND(游戏总表!I2506&gt;0,游戏总表!Q2506="高热度（&gt;198）"),LOG(游戏总表!I2506,10),"")</f>
        <v/>
      </c>
      <c r="AB2506" s="24">
        <f>IF(AND(游戏总表!I2506&gt;0,游戏总表!Q2506="低热度（≤198）"),LOG(游戏总表!I2506,10),"")</f>
        <v>1.1760912590556811</v>
      </c>
      <c r="AC2506" s="24">
        <f>IF(AND(游戏总表!I2506&gt;0,游戏总表!R2506="全年龄"),LOG(游戏总表!I2506,10),"")</f>
        <v>1.1760912590556811</v>
      </c>
      <c r="AD2506" s="24" t="str">
        <f>IF(AND(游戏总表!I2506&gt;0,游戏总表!R2506="非全年龄"),LOG(游戏总表!I2506,10),"")</f>
        <v/>
      </c>
    </row>
    <row r="2507" spans="25:30">
      <c r="Y2507">
        <f>游戏总表!F2507</f>
        <v>33.450000000000003</v>
      </c>
      <c r="Z2507" s="24">
        <f>IF(游戏总表!I2507&gt;0,LOG(游戏总表!I2507,10),"")</f>
        <v>2.0644579892269181</v>
      </c>
      <c r="AA2507" s="24" t="str">
        <f>IF(AND(游戏总表!I2507&gt;0,游戏总表!Q2507="高热度（&gt;198）"),LOG(游戏总表!I2507,10),"")</f>
        <v/>
      </c>
      <c r="AB2507" s="24">
        <f>IF(AND(游戏总表!I2507&gt;0,游戏总表!Q2507="低热度（≤198）"),LOG(游戏总表!I2507,10),"")</f>
        <v>2.0644579892269181</v>
      </c>
      <c r="AC2507" s="24">
        <f>IF(AND(游戏总表!I2507&gt;0,游戏总表!R2507="全年龄"),LOG(游戏总表!I2507,10),"")</f>
        <v>2.0644579892269181</v>
      </c>
      <c r="AD2507" s="24" t="str">
        <f>IF(AND(游戏总表!I2507&gt;0,游戏总表!R2507="非全年龄"),LOG(游戏总表!I2507,10),"")</f>
        <v/>
      </c>
    </row>
    <row r="2508" spans="25:30">
      <c r="Y2508">
        <f>游戏总表!F2508</f>
        <v>33.409999999999997</v>
      </c>
      <c r="Z2508" s="24">
        <f>IF(游戏总表!I2508&gt;0,LOG(游戏总表!I2508,10),"")</f>
        <v>2.7275412570285562</v>
      </c>
      <c r="AA2508" s="24" t="str">
        <f>IF(AND(游戏总表!I2508&gt;0,游戏总表!Q2508="高热度（&gt;198）"),LOG(游戏总表!I2508,10),"")</f>
        <v/>
      </c>
      <c r="AB2508" s="24">
        <f>IF(AND(游戏总表!I2508&gt;0,游戏总表!Q2508="低热度（≤198）"),LOG(游戏总表!I2508,10),"")</f>
        <v>2.7275412570285562</v>
      </c>
      <c r="AC2508" s="24">
        <f>IF(AND(游戏总表!I2508&gt;0,游戏总表!R2508="全年龄"),LOG(游戏总表!I2508,10),"")</f>
        <v>2.7275412570285562</v>
      </c>
      <c r="AD2508" s="24" t="str">
        <f>IF(AND(游戏总表!I2508&gt;0,游戏总表!R2508="非全年龄"),LOG(游戏总表!I2508,10),"")</f>
        <v/>
      </c>
    </row>
    <row r="2509" spans="25:30">
      <c r="Y2509">
        <f>游戏总表!F2509</f>
        <v>33.409999999999997</v>
      </c>
      <c r="Z2509" s="24">
        <f>IF(游戏总表!I2509&gt;0,LOG(游戏总表!I2509,10),"")</f>
        <v>3.9586594270529329</v>
      </c>
      <c r="AA2509" s="24" t="str">
        <f>IF(AND(游戏总表!I2509&gt;0,游戏总表!Q2509="高热度（&gt;198）"),LOG(游戏总表!I2509,10),"")</f>
        <v/>
      </c>
      <c r="AB2509" s="24">
        <f>IF(AND(游戏总表!I2509&gt;0,游戏总表!Q2509="低热度（≤198）"),LOG(游戏总表!I2509,10),"")</f>
        <v>3.9586594270529329</v>
      </c>
      <c r="AC2509" s="24">
        <f>IF(AND(游戏总表!I2509&gt;0,游戏总表!R2509="全年龄"),LOG(游戏总表!I2509,10),"")</f>
        <v>3.9586594270529329</v>
      </c>
      <c r="AD2509" s="24" t="str">
        <f>IF(AND(游戏总表!I2509&gt;0,游戏总表!R2509="非全年龄"),LOG(游戏总表!I2509,10),"")</f>
        <v/>
      </c>
    </row>
    <row r="2510" spans="25:30">
      <c r="Y2510">
        <f>游戏总表!F2510</f>
        <v>33.409999999999997</v>
      </c>
      <c r="Z2510" s="24">
        <f>IF(游戏总表!I2510&gt;0,LOG(游戏总表!I2510,10),"")</f>
        <v>2.3996737214810375</v>
      </c>
      <c r="AA2510" s="24" t="str">
        <f>IF(AND(游戏总表!I2510&gt;0,游戏总表!Q2510="高热度（&gt;198）"),LOG(游戏总表!I2510,10),"")</f>
        <v/>
      </c>
      <c r="AB2510" s="24">
        <f>IF(AND(游戏总表!I2510&gt;0,游戏总表!Q2510="低热度（≤198）"),LOG(游戏总表!I2510,10),"")</f>
        <v>2.3996737214810375</v>
      </c>
      <c r="AC2510" s="24" t="str">
        <f>IF(AND(游戏总表!I2510&gt;0,游戏总表!R2510="全年龄"),LOG(游戏总表!I2510,10),"")</f>
        <v/>
      </c>
      <c r="AD2510" s="24">
        <f>IF(AND(游戏总表!I2510&gt;0,游戏总表!R2510="非全年龄"),LOG(游戏总表!I2510,10),"")</f>
        <v>2.3996737214810375</v>
      </c>
    </row>
    <row r="2511" spans="25:30">
      <c r="Y2511">
        <f>游戏总表!F2511</f>
        <v>33.380000000000003</v>
      </c>
      <c r="Z2511" s="24">
        <f>IF(游戏总表!I2511&gt;0,LOG(游戏总表!I2511,10),"")</f>
        <v>3.3396501576136837</v>
      </c>
      <c r="AA2511" s="24" t="str">
        <f>IF(AND(游戏总表!I2511&gt;0,游戏总表!Q2511="高热度（&gt;198）"),LOG(游戏总表!I2511,10),"")</f>
        <v/>
      </c>
      <c r="AB2511" s="24">
        <f>IF(AND(游戏总表!I2511&gt;0,游戏总表!Q2511="低热度（≤198）"),LOG(游戏总表!I2511,10),"")</f>
        <v>3.3396501576136837</v>
      </c>
      <c r="AC2511" s="24" t="str">
        <f>IF(AND(游戏总表!I2511&gt;0,游戏总表!R2511="全年龄"),LOG(游戏总表!I2511,10),"")</f>
        <v/>
      </c>
      <c r="AD2511" s="24">
        <f>IF(AND(游戏总表!I2511&gt;0,游戏总表!R2511="非全年龄"),LOG(游戏总表!I2511,10),"")</f>
        <v>3.3396501576136837</v>
      </c>
    </row>
    <row r="2512" spans="25:30">
      <c r="Y2512">
        <f>游戏总表!F2512</f>
        <v>33.380000000000003</v>
      </c>
      <c r="Z2512" s="24">
        <f>IF(游戏总表!I2512&gt;0,LOG(游戏总表!I2512,10),"")</f>
        <v>3.4243915544102772</v>
      </c>
      <c r="AA2512" s="24" t="str">
        <f>IF(AND(游戏总表!I2512&gt;0,游戏总表!Q2512="高热度（&gt;198）"),LOG(游戏总表!I2512,10),"")</f>
        <v/>
      </c>
      <c r="AB2512" s="24">
        <f>IF(AND(游戏总表!I2512&gt;0,游戏总表!Q2512="低热度（≤198）"),LOG(游戏总表!I2512,10),"")</f>
        <v>3.4243915544102772</v>
      </c>
      <c r="AC2512" s="24">
        <f>IF(AND(游戏总表!I2512&gt;0,游戏总表!R2512="全年龄"),LOG(游戏总表!I2512,10),"")</f>
        <v>3.4243915544102772</v>
      </c>
      <c r="AD2512" s="24" t="str">
        <f>IF(AND(游戏总表!I2512&gt;0,游戏总表!R2512="非全年龄"),LOG(游戏总表!I2512,10),"")</f>
        <v/>
      </c>
    </row>
    <row r="2513" spans="25:30">
      <c r="Y2513">
        <f>游戏总表!F2513</f>
        <v>33.380000000000003</v>
      </c>
      <c r="Z2513" s="24">
        <f>IF(游戏总表!I2513&gt;0,LOG(游戏总表!I2513,10),"")</f>
        <v>4.6186128354441802</v>
      </c>
      <c r="AA2513" s="24">
        <f>IF(AND(游戏总表!I2513&gt;0,游戏总表!Q2513="高热度（&gt;198）"),LOG(游戏总表!I2513,10),"")</f>
        <v>4.6186128354441802</v>
      </c>
      <c r="AB2513" s="24" t="str">
        <f>IF(AND(游戏总表!I2513&gt;0,游戏总表!Q2513="低热度（≤198）"),LOG(游戏总表!I2513,10),"")</f>
        <v/>
      </c>
      <c r="AC2513" s="24" t="str">
        <f>IF(AND(游戏总表!I2513&gt;0,游戏总表!R2513="全年龄"),LOG(游戏总表!I2513,10),"")</f>
        <v/>
      </c>
      <c r="AD2513" s="24">
        <f>IF(AND(游戏总表!I2513&gt;0,游戏总表!R2513="非全年龄"),LOG(游戏总表!I2513,10),"")</f>
        <v>4.6186128354441802</v>
      </c>
    </row>
    <row r="2514" spans="25:30">
      <c r="Y2514">
        <f>游戏总表!F2514</f>
        <v>33.380000000000003</v>
      </c>
      <c r="Z2514" s="24">
        <f>IF(游戏总表!I2514&gt;0,LOG(游戏总表!I2514,10),"")</f>
        <v>3.150756439860309</v>
      </c>
      <c r="AA2514" s="24" t="str">
        <f>IF(AND(游戏总表!I2514&gt;0,游戏总表!Q2514="高热度（&gt;198）"),LOG(游戏总表!I2514,10),"")</f>
        <v/>
      </c>
      <c r="AB2514" s="24">
        <f>IF(AND(游戏总表!I2514&gt;0,游戏总表!Q2514="低热度（≤198）"),LOG(游戏总表!I2514,10),"")</f>
        <v>3.150756439860309</v>
      </c>
      <c r="AC2514" s="24">
        <f>IF(AND(游戏总表!I2514&gt;0,游戏总表!R2514="全年龄"),LOG(游戏总表!I2514,10),"")</f>
        <v>3.150756439860309</v>
      </c>
      <c r="AD2514" s="24" t="str">
        <f>IF(AND(游戏总表!I2514&gt;0,游戏总表!R2514="非全年龄"),LOG(游戏总表!I2514,10),"")</f>
        <v/>
      </c>
    </row>
    <row r="2515" spans="25:30">
      <c r="Y2515">
        <f>游戏总表!F2515</f>
        <v>33.31</v>
      </c>
      <c r="Z2515" s="24">
        <f>IF(游戏总表!I2515&gt;0,LOG(游戏总表!I2515,10),"")</f>
        <v>3.2732328340430454</v>
      </c>
      <c r="AA2515" s="24" t="str">
        <f>IF(AND(游戏总表!I2515&gt;0,游戏总表!Q2515="高热度（&gt;198）"),LOG(游戏总表!I2515,10),"")</f>
        <v/>
      </c>
      <c r="AB2515" s="24">
        <f>IF(AND(游戏总表!I2515&gt;0,游戏总表!Q2515="低热度（≤198）"),LOG(游戏总表!I2515,10),"")</f>
        <v>3.2732328340430454</v>
      </c>
      <c r="AC2515" s="24">
        <f>IF(AND(游戏总表!I2515&gt;0,游戏总表!R2515="全年龄"),LOG(游戏总表!I2515,10),"")</f>
        <v>3.2732328340430454</v>
      </c>
      <c r="AD2515" s="24" t="str">
        <f>IF(AND(游戏总表!I2515&gt;0,游戏总表!R2515="非全年龄"),LOG(游戏总表!I2515,10),"")</f>
        <v/>
      </c>
    </row>
    <row r="2516" spans="25:30">
      <c r="Y2516">
        <f>游戏总表!F2516</f>
        <v>33.28</v>
      </c>
      <c r="Z2516" s="24" t="str">
        <f>IF(游戏总表!I2516&gt;0,LOG(游戏总表!I2516,10),"")</f>
        <v/>
      </c>
      <c r="AA2516" s="24" t="str">
        <f>IF(AND(游戏总表!I2516&gt;0,游戏总表!Q2516="高热度（&gt;198）"),LOG(游戏总表!I2516,10),"")</f>
        <v/>
      </c>
      <c r="AB2516" s="24" t="str">
        <f>IF(AND(游戏总表!I2516&gt;0,游戏总表!Q2516="低热度（≤198）"),LOG(游戏总表!I2516,10),"")</f>
        <v/>
      </c>
      <c r="AC2516" s="24" t="str">
        <f>IF(AND(游戏总表!I2516&gt;0,游戏总表!R2516="全年龄"),LOG(游戏总表!I2516,10),"")</f>
        <v/>
      </c>
      <c r="AD2516" s="24" t="str">
        <f>IF(AND(游戏总表!I2516&gt;0,游戏总表!R2516="非全年龄"),LOG(游戏总表!I2516,10),"")</f>
        <v/>
      </c>
    </row>
    <row r="2517" spans="25:30">
      <c r="Y2517">
        <f>游戏总表!F2517</f>
        <v>33.25</v>
      </c>
      <c r="Z2517" s="24">
        <f>IF(游戏总表!I2517&gt;0,LOG(游戏总表!I2517,10),"")</f>
        <v>2.8970770032094197</v>
      </c>
      <c r="AA2517" s="24" t="str">
        <f>IF(AND(游戏总表!I2517&gt;0,游戏总表!Q2517="高热度（&gt;198）"),LOG(游戏总表!I2517,10),"")</f>
        <v/>
      </c>
      <c r="AB2517" s="24">
        <f>IF(AND(游戏总表!I2517&gt;0,游戏总表!Q2517="低热度（≤198）"),LOG(游戏总表!I2517,10),"")</f>
        <v>2.8970770032094197</v>
      </c>
      <c r="AC2517" s="24">
        <f>IF(AND(游戏总表!I2517&gt;0,游戏总表!R2517="全年龄"),LOG(游戏总表!I2517,10),"")</f>
        <v>2.8970770032094197</v>
      </c>
      <c r="AD2517" s="24" t="str">
        <f>IF(AND(游戏总表!I2517&gt;0,游戏总表!R2517="非全年龄"),LOG(游戏总表!I2517,10),"")</f>
        <v/>
      </c>
    </row>
    <row r="2518" spans="25:30">
      <c r="Y2518">
        <f>游戏总表!F2518</f>
        <v>33.25</v>
      </c>
      <c r="Z2518" s="24">
        <f>IF(游戏总表!I2518&gt;0,LOG(游戏总表!I2518,10),"")</f>
        <v>2.8122446968003691</v>
      </c>
      <c r="AA2518" s="24" t="str">
        <f>IF(AND(游戏总表!I2518&gt;0,游戏总表!Q2518="高热度（&gt;198）"),LOG(游戏总表!I2518,10),"")</f>
        <v/>
      </c>
      <c r="AB2518" s="24">
        <f>IF(AND(游戏总表!I2518&gt;0,游戏总表!Q2518="低热度（≤198）"),LOG(游戏总表!I2518,10),"")</f>
        <v>2.8122446968003691</v>
      </c>
      <c r="AC2518" s="24">
        <f>IF(AND(游戏总表!I2518&gt;0,游戏总表!R2518="全年龄"),LOG(游戏总表!I2518,10),"")</f>
        <v>2.8122446968003691</v>
      </c>
      <c r="AD2518" s="24" t="str">
        <f>IF(AND(游戏总表!I2518&gt;0,游戏总表!R2518="非全年龄"),LOG(游戏总表!I2518,10),"")</f>
        <v/>
      </c>
    </row>
    <row r="2519" spans="25:30">
      <c r="Y2519">
        <f>游戏总表!F2519</f>
        <v>33.22</v>
      </c>
      <c r="Z2519" s="24">
        <f>IF(游戏总表!I2519&gt;0,LOG(游戏总表!I2519,10),"")</f>
        <v>3.0799044676667204</v>
      </c>
      <c r="AA2519" s="24" t="str">
        <f>IF(AND(游戏总表!I2519&gt;0,游戏总表!Q2519="高热度（&gt;198）"),LOG(游戏总表!I2519,10),"")</f>
        <v/>
      </c>
      <c r="AB2519" s="24">
        <f>IF(AND(游戏总表!I2519&gt;0,游戏总表!Q2519="低热度（≤198）"),LOG(游戏总表!I2519,10),"")</f>
        <v>3.0799044676667204</v>
      </c>
      <c r="AC2519" s="24" t="str">
        <f>IF(AND(游戏总表!I2519&gt;0,游戏总表!R2519="全年龄"),LOG(游戏总表!I2519,10),"")</f>
        <v/>
      </c>
      <c r="AD2519" s="24">
        <f>IF(AND(游戏总表!I2519&gt;0,游戏总表!R2519="非全年龄"),LOG(游戏总表!I2519,10),"")</f>
        <v>3.0799044676667204</v>
      </c>
    </row>
    <row r="2520" spans="25:30">
      <c r="Y2520">
        <f>游戏总表!F2520</f>
        <v>33.22</v>
      </c>
      <c r="Z2520" s="24">
        <f>IF(游戏总表!I2520&gt;0,LOG(游戏总表!I2520,10),"")</f>
        <v>2.3053513694466239</v>
      </c>
      <c r="AA2520" s="24" t="str">
        <f>IF(AND(游戏总表!I2520&gt;0,游戏总表!Q2520="高热度（&gt;198）"),LOG(游戏总表!I2520,10),"")</f>
        <v/>
      </c>
      <c r="AB2520" s="24">
        <f>IF(AND(游戏总表!I2520&gt;0,游戏总表!Q2520="低热度（≤198）"),LOG(游戏总表!I2520,10),"")</f>
        <v>2.3053513694466239</v>
      </c>
      <c r="AC2520" s="24" t="str">
        <f>IF(AND(游戏总表!I2520&gt;0,游戏总表!R2520="全年龄"),LOG(游戏总表!I2520,10),"")</f>
        <v/>
      </c>
      <c r="AD2520" s="24">
        <f>IF(AND(游戏总表!I2520&gt;0,游戏总表!R2520="非全年龄"),LOG(游戏总表!I2520,10),"")</f>
        <v>2.3053513694466239</v>
      </c>
    </row>
    <row r="2521" spans="25:30">
      <c r="Y2521">
        <f>游戏总表!F2521</f>
        <v>33.18</v>
      </c>
      <c r="Z2521" s="24">
        <f>IF(游戏总表!I2521&gt;0,LOG(游戏总表!I2521,10),"")</f>
        <v>3.0955180423231505</v>
      </c>
      <c r="AA2521" s="24" t="str">
        <f>IF(AND(游戏总表!I2521&gt;0,游戏总表!Q2521="高热度（&gt;198）"),LOG(游戏总表!I2521,10),"")</f>
        <v/>
      </c>
      <c r="AB2521" s="24">
        <f>IF(AND(游戏总表!I2521&gt;0,游戏总表!Q2521="低热度（≤198）"),LOG(游戏总表!I2521,10),"")</f>
        <v>3.0955180423231505</v>
      </c>
      <c r="AC2521" s="24">
        <f>IF(AND(游戏总表!I2521&gt;0,游戏总表!R2521="全年龄"),LOG(游戏总表!I2521,10),"")</f>
        <v>3.0955180423231505</v>
      </c>
      <c r="AD2521" s="24" t="str">
        <f>IF(AND(游戏总表!I2521&gt;0,游戏总表!R2521="非全年龄"),LOG(游戏总表!I2521,10),"")</f>
        <v/>
      </c>
    </row>
    <row r="2522" spans="25:30">
      <c r="Y2522">
        <f>游戏总表!F2522</f>
        <v>33.15</v>
      </c>
      <c r="Z2522" s="24">
        <f>IF(游戏总表!I2522&gt;0,LOG(游戏总表!I2522,10),"")</f>
        <v>4.8889933841029034</v>
      </c>
      <c r="AA2522" s="24">
        <f>IF(AND(游戏总表!I2522&gt;0,游戏总表!Q2522="高热度（&gt;198）"),LOG(游戏总表!I2522,10),"")</f>
        <v>4.8889933841029034</v>
      </c>
      <c r="AB2522" s="24" t="str">
        <f>IF(AND(游戏总表!I2522&gt;0,游戏总表!Q2522="低热度（≤198）"),LOG(游戏总表!I2522,10),"")</f>
        <v/>
      </c>
      <c r="AC2522" s="24" t="str">
        <f>IF(AND(游戏总表!I2522&gt;0,游戏总表!R2522="全年龄"),LOG(游戏总表!I2522,10),"")</f>
        <v/>
      </c>
      <c r="AD2522" s="24">
        <f>IF(AND(游戏总表!I2522&gt;0,游戏总表!R2522="非全年龄"),LOG(游戏总表!I2522,10),"")</f>
        <v>4.8889933841029034</v>
      </c>
    </row>
    <row r="2523" spans="25:30">
      <c r="Y2523">
        <f>游戏总表!F2523</f>
        <v>33.15</v>
      </c>
      <c r="Z2523" s="24">
        <f>IF(游戏总表!I2523&gt;0,LOG(游戏总表!I2523,10),"")</f>
        <v>3.8401060944567575</v>
      </c>
      <c r="AA2523" s="24">
        <f>IF(AND(游戏总表!I2523&gt;0,游戏总表!Q2523="高热度（&gt;198）"),LOG(游戏总表!I2523,10),"")</f>
        <v>3.8401060944567575</v>
      </c>
      <c r="AB2523" s="24" t="str">
        <f>IF(AND(游戏总表!I2523&gt;0,游戏总表!Q2523="低热度（≤198）"),LOG(游戏总表!I2523,10),"")</f>
        <v/>
      </c>
      <c r="AC2523" s="24">
        <f>IF(AND(游戏总表!I2523&gt;0,游戏总表!R2523="全年龄"),LOG(游戏总表!I2523,10),"")</f>
        <v>3.8401060944567575</v>
      </c>
      <c r="AD2523" s="24" t="str">
        <f>IF(AND(游戏总表!I2523&gt;0,游戏总表!R2523="非全年龄"),LOG(游戏总表!I2523,10),"")</f>
        <v/>
      </c>
    </row>
    <row r="2524" spans="25:30">
      <c r="Y2524">
        <f>游戏总表!F2524</f>
        <v>33.119999999999997</v>
      </c>
      <c r="Z2524" s="24">
        <f>IF(游戏总表!I2524&gt;0,LOG(游戏总表!I2524,10),"")</f>
        <v>4.2519543982274017</v>
      </c>
      <c r="AA2524" s="24" t="str">
        <f>IF(AND(游戏总表!I2524&gt;0,游戏总表!Q2524="高热度（&gt;198）"),LOG(游戏总表!I2524,10),"")</f>
        <v/>
      </c>
      <c r="AB2524" s="24">
        <f>IF(AND(游戏总表!I2524&gt;0,游戏总表!Q2524="低热度（≤198）"),LOG(游戏总表!I2524,10),"")</f>
        <v>4.2519543982274017</v>
      </c>
      <c r="AC2524" s="24" t="str">
        <f>IF(AND(游戏总表!I2524&gt;0,游戏总表!R2524="全年龄"),LOG(游戏总表!I2524,10),"")</f>
        <v/>
      </c>
      <c r="AD2524" s="24">
        <f>IF(AND(游戏总表!I2524&gt;0,游戏总表!R2524="非全年龄"),LOG(游戏总表!I2524,10),"")</f>
        <v>4.2519543982274017</v>
      </c>
    </row>
    <row r="2525" spans="25:30">
      <c r="Y2525">
        <f>游戏总表!F2525</f>
        <v>33.08</v>
      </c>
      <c r="Z2525" s="24">
        <f>IF(游戏总表!I2525&gt;0,LOG(游戏总表!I2525,10),"")</f>
        <v>3.111262513659065</v>
      </c>
      <c r="AA2525" s="24" t="str">
        <f>IF(AND(游戏总表!I2525&gt;0,游戏总表!Q2525="高热度（&gt;198）"),LOG(游戏总表!I2525,10),"")</f>
        <v/>
      </c>
      <c r="AB2525" s="24">
        <f>IF(AND(游戏总表!I2525&gt;0,游戏总表!Q2525="低热度（≤198）"),LOG(游戏总表!I2525,10),"")</f>
        <v>3.111262513659065</v>
      </c>
      <c r="AC2525" s="24">
        <f>IF(AND(游戏总表!I2525&gt;0,游戏总表!R2525="全年龄"),LOG(游戏总表!I2525,10),"")</f>
        <v>3.111262513659065</v>
      </c>
      <c r="AD2525" s="24" t="str">
        <f>IF(AND(游戏总表!I2525&gt;0,游戏总表!R2525="非全年龄"),LOG(游戏总表!I2525,10),"")</f>
        <v/>
      </c>
    </row>
    <row r="2526" spans="25:30">
      <c r="Y2526">
        <f>游戏总表!F2526</f>
        <v>33.049999999999997</v>
      </c>
      <c r="Z2526" s="24">
        <f>IF(游戏总表!I2526&gt;0,LOG(游戏总表!I2526,10),"")</f>
        <v>1.2304489213782739</v>
      </c>
      <c r="AA2526" s="24" t="str">
        <f>IF(AND(游戏总表!I2526&gt;0,游戏总表!Q2526="高热度（&gt;198）"),LOG(游戏总表!I2526,10),"")</f>
        <v/>
      </c>
      <c r="AB2526" s="24">
        <f>IF(AND(游戏总表!I2526&gt;0,游戏总表!Q2526="低热度（≤198）"),LOG(游戏总表!I2526,10),"")</f>
        <v>1.2304489213782739</v>
      </c>
      <c r="AC2526" s="24" t="str">
        <f>IF(AND(游戏总表!I2526&gt;0,游戏总表!R2526="全年龄"),LOG(游戏总表!I2526,10),"")</f>
        <v/>
      </c>
      <c r="AD2526" s="24">
        <f>IF(AND(游戏总表!I2526&gt;0,游戏总表!R2526="非全年龄"),LOG(游戏总表!I2526,10),"")</f>
        <v>1.2304489213782739</v>
      </c>
    </row>
    <row r="2527" spans="25:30">
      <c r="Y2527">
        <f>游戏总表!F2527</f>
        <v>32.99</v>
      </c>
      <c r="Z2527" s="24">
        <f>IF(游戏总表!I2527&gt;0,LOG(游戏总表!I2527,10),"")</f>
        <v>3.0856472882968564</v>
      </c>
      <c r="AA2527" s="24" t="str">
        <f>IF(AND(游戏总表!I2527&gt;0,游戏总表!Q2527="高热度（&gt;198）"),LOG(游戏总表!I2527,10),"")</f>
        <v/>
      </c>
      <c r="AB2527" s="24">
        <f>IF(AND(游戏总表!I2527&gt;0,游戏总表!Q2527="低热度（≤198）"),LOG(游戏总表!I2527,10),"")</f>
        <v>3.0856472882968564</v>
      </c>
      <c r="AC2527" s="24">
        <f>IF(AND(游戏总表!I2527&gt;0,游戏总表!R2527="全年龄"),LOG(游戏总表!I2527,10),"")</f>
        <v>3.0856472882968564</v>
      </c>
      <c r="AD2527" s="24" t="str">
        <f>IF(AND(游戏总表!I2527&gt;0,游戏总表!R2527="非全年龄"),LOG(游戏总表!I2527,10),"")</f>
        <v/>
      </c>
    </row>
    <row r="2528" spans="25:30">
      <c r="Y2528">
        <f>游戏总表!F2528</f>
        <v>32.99</v>
      </c>
      <c r="Z2528" s="24">
        <f>IF(游戏总表!I2528&gt;0,LOG(游戏总表!I2528,10),"")</f>
        <v>2.559906625036112</v>
      </c>
      <c r="AA2528" s="24" t="str">
        <f>IF(AND(游戏总表!I2528&gt;0,游戏总表!Q2528="高热度（&gt;198）"),LOG(游戏总表!I2528,10),"")</f>
        <v/>
      </c>
      <c r="AB2528" s="24">
        <f>IF(AND(游戏总表!I2528&gt;0,游戏总表!Q2528="低热度（≤198）"),LOG(游戏总表!I2528,10),"")</f>
        <v>2.559906625036112</v>
      </c>
      <c r="AC2528" s="24" t="str">
        <f>IF(AND(游戏总表!I2528&gt;0,游戏总表!R2528="全年龄"),LOG(游戏总表!I2528,10),"")</f>
        <v/>
      </c>
      <c r="AD2528" s="24">
        <f>IF(AND(游戏总表!I2528&gt;0,游戏总表!R2528="非全年龄"),LOG(游戏总表!I2528,10),"")</f>
        <v>2.559906625036112</v>
      </c>
    </row>
    <row r="2529" spans="25:30">
      <c r="Y2529">
        <f>游戏总表!F2529</f>
        <v>32.99</v>
      </c>
      <c r="Z2529" s="24" t="str">
        <f>IF(游戏总表!I2529&gt;0,LOG(游戏总表!I2529,10),"")</f>
        <v/>
      </c>
      <c r="AA2529" s="24" t="str">
        <f>IF(AND(游戏总表!I2529&gt;0,游戏总表!Q2529="高热度（&gt;198）"),LOG(游戏总表!I2529,10),"")</f>
        <v/>
      </c>
      <c r="AB2529" s="24" t="str">
        <f>IF(AND(游戏总表!I2529&gt;0,游戏总表!Q2529="低热度（≤198）"),LOG(游戏总表!I2529,10),"")</f>
        <v/>
      </c>
      <c r="AC2529" s="24" t="str">
        <f>IF(AND(游戏总表!I2529&gt;0,游戏总表!R2529="全年龄"),LOG(游戏总表!I2529,10),"")</f>
        <v/>
      </c>
      <c r="AD2529" s="24" t="str">
        <f>IF(AND(游戏总表!I2529&gt;0,游戏总表!R2529="非全年龄"),LOG(游戏总表!I2529,10),"")</f>
        <v/>
      </c>
    </row>
    <row r="2530" spans="25:30">
      <c r="Y2530">
        <f>游戏总表!F2530</f>
        <v>32.99</v>
      </c>
      <c r="Z2530" s="24">
        <f>IF(游戏总表!I2530&gt;0,LOG(游戏总表!I2530,10),"")</f>
        <v>2.397940008672037</v>
      </c>
      <c r="AA2530" s="24" t="str">
        <f>IF(AND(游戏总表!I2530&gt;0,游戏总表!Q2530="高热度（&gt;198）"),LOG(游戏总表!I2530,10),"")</f>
        <v/>
      </c>
      <c r="AB2530" s="24">
        <f>IF(AND(游戏总表!I2530&gt;0,游戏总表!Q2530="低热度（≤198）"),LOG(游戏总表!I2530,10),"")</f>
        <v>2.397940008672037</v>
      </c>
      <c r="AC2530" s="24">
        <f>IF(AND(游戏总表!I2530&gt;0,游戏总表!R2530="全年龄"),LOG(游戏总表!I2530,10),"")</f>
        <v>2.397940008672037</v>
      </c>
      <c r="AD2530" s="24" t="str">
        <f>IF(AND(游戏总表!I2530&gt;0,游戏总表!R2530="非全年龄"),LOG(游戏总表!I2530,10),"")</f>
        <v/>
      </c>
    </row>
    <row r="2531" spans="25:30">
      <c r="Y2531">
        <f>游戏总表!F2531</f>
        <v>32.950000000000003</v>
      </c>
      <c r="Z2531" s="24">
        <f>IF(游戏总表!I2531&gt;0,LOG(游戏总表!I2531,10),"")</f>
        <v>3.2782962080912736</v>
      </c>
      <c r="AA2531" s="24" t="str">
        <f>IF(AND(游戏总表!I2531&gt;0,游戏总表!Q2531="高热度（&gt;198）"),LOG(游戏总表!I2531,10),"")</f>
        <v/>
      </c>
      <c r="AB2531" s="24">
        <f>IF(AND(游戏总表!I2531&gt;0,游戏总表!Q2531="低热度（≤198）"),LOG(游戏总表!I2531,10),"")</f>
        <v>3.2782962080912736</v>
      </c>
      <c r="AC2531" s="24">
        <f>IF(AND(游戏总表!I2531&gt;0,游戏总表!R2531="全年龄"),LOG(游戏总表!I2531,10),"")</f>
        <v>3.2782962080912736</v>
      </c>
      <c r="AD2531" s="24" t="str">
        <f>IF(AND(游戏总表!I2531&gt;0,游戏总表!R2531="非全年龄"),LOG(游戏总表!I2531,10),"")</f>
        <v/>
      </c>
    </row>
    <row r="2532" spans="25:30">
      <c r="Y2532">
        <f>游戏总表!F2532</f>
        <v>32.950000000000003</v>
      </c>
      <c r="Z2532" s="24">
        <f>IF(游戏总表!I2532&gt;0,LOG(游戏总表!I2532,10),"")</f>
        <v>3.5191714638216585</v>
      </c>
      <c r="AA2532" s="24" t="str">
        <f>IF(AND(游戏总表!I2532&gt;0,游戏总表!Q2532="高热度（&gt;198）"),LOG(游戏总表!I2532,10),"")</f>
        <v/>
      </c>
      <c r="AB2532" s="24">
        <f>IF(AND(游戏总表!I2532&gt;0,游戏总表!Q2532="低热度（≤198）"),LOG(游戏总表!I2532,10),"")</f>
        <v>3.5191714638216585</v>
      </c>
      <c r="AC2532" s="24" t="str">
        <f>IF(AND(游戏总表!I2532&gt;0,游戏总表!R2532="全年龄"),LOG(游戏总表!I2532,10),"")</f>
        <v/>
      </c>
      <c r="AD2532" s="24">
        <f>IF(AND(游戏总表!I2532&gt;0,游戏总表!R2532="非全年龄"),LOG(游戏总表!I2532,10),"")</f>
        <v>3.5191714638216585</v>
      </c>
    </row>
    <row r="2533" spans="25:30">
      <c r="Y2533">
        <f>游戏总表!F2533</f>
        <v>32.950000000000003</v>
      </c>
      <c r="Z2533" s="24">
        <f>IF(游戏总表!I2533&gt;0,LOG(游戏总表!I2533,10),"")</f>
        <v>3.994669021825529</v>
      </c>
      <c r="AA2533" s="24" t="str">
        <f>IF(AND(游戏总表!I2533&gt;0,游戏总表!Q2533="高热度（&gt;198）"),LOG(游戏总表!I2533,10),"")</f>
        <v/>
      </c>
      <c r="AB2533" s="24">
        <f>IF(AND(游戏总表!I2533&gt;0,游戏总表!Q2533="低热度（≤198）"),LOG(游戏总表!I2533,10),"")</f>
        <v>3.994669021825529</v>
      </c>
      <c r="AC2533" s="24">
        <f>IF(AND(游戏总表!I2533&gt;0,游戏总表!R2533="全年龄"),LOG(游戏总表!I2533,10),"")</f>
        <v>3.994669021825529</v>
      </c>
      <c r="AD2533" s="24" t="str">
        <f>IF(AND(游戏总表!I2533&gt;0,游戏总表!R2533="非全年龄"),LOG(游戏总表!I2533,10),"")</f>
        <v/>
      </c>
    </row>
    <row r="2534" spans="25:30">
      <c r="Y2534">
        <f>游戏总表!F2534</f>
        <v>32.950000000000003</v>
      </c>
      <c r="Z2534" s="24">
        <f>IF(游戏总表!I2534&gt;0,LOG(游戏总表!I2534,10),"")</f>
        <v>2.9052560487484511</v>
      </c>
      <c r="AA2534" s="24" t="str">
        <f>IF(AND(游戏总表!I2534&gt;0,游戏总表!Q2534="高热度（&gt;198）"),LOG(游戏总表!I2534,10),"")</f>
        <v/>
      </c>
      <c r="AB2534" s="24">
        <f>IF(AND(游戏总表!I2534&gt;0,游戏总表!Q2534="低热度（≤198）"),LOG(游戏总表!I2534,10),"")</f>
        <v>2.9052560487484511</v>
      </c>
      <c r="AC2534" s="24">
        <f>IF(AND(游戏总表!I2534&gt;0,游戏总表!R2534="全年龄"),LOG(游戏总表!I2534,10),"")</f>
        <v>2.9052560487484511</v>
      </c>
      <c r="AD2534" s="24" t="str">
        <f>IF(AND(游戏总表!I2534&gt;0,游戏总表!R2534="非全年龄"),LOG(游戏总表!I2534,10),"")</f>
        <v/>
      </c>
    </row>
    <row r="2535" spans="25:30">
      <c r="Y2535">
        <f>游戏总表!F2535</f>
        <v>32.92</v>
      </c>
      <c r="Z2535" s="24">
        <f>IF(游戏总表!I2535&gt;0,LOG(游戏总表!I2535,10),"")</f>
        <v>3.4608978427565478</v>
      </c>
      <c r="AA2535" s="24">
        <f>IF(AND(游戏总表!I2535&gt;0,游戏总表!Q2535="高热度（&gt;198）"),LOG(游戏总表!I2535,10),"")</f>
        <v>3.4608978427565478</v>
      </c>
      <c r="AB2535" s="24" t="str">
        <f>IF(AND(游戏总表!I2535&gt;0,游戏总表!Q2535="低热度（≤198）"),LOG(游戏总表!I2535,10),"")</f>
        <v/>
      </c>
      <c r="AC2535" s="24">
        <f>IF(AND(游戏总表!I2535&gt;0,游戏总表!R2535="全年龄"),LOG(游戏总表!I2535,10),"")</f>
        <v>3.4608978427565478</v>
      </c>
      <c r="AD2535" s="24" t="str">
        <f>IF(AND(游戏总表!I2535&gt;0,游戏总表!R2535="非全年龄"),LOG(游戏总表!I2535,10),"")</f>
        <v/>
      </c>
    </row>
    <row r="2536" spans="25:30">
      <c r="Y2536">
        <f>游戏总表!F2536</f>
        <v>32.92</v>
      </c>
      <c r="Z2536" s="24">
        <f>IF(游戏总表!I2536&gt;0,LOG(游戏总表!I2536,10),"")</f>
        <v>3.1525940779274695</v>
      </c>
      <c r="AA2536" s="24" t="str">
        <f>IF(AND(游戏总表!I2536&gt;0,游戏总表!Q2536="高热度（&gt;198）"),LOG(游戏总表!I2536,10),"")</f>
        <v/>
      </c>
      <c r="AB2536" s="24">
        <f>IF(AND(游戏总表!I2536&gt;0,游戏总表!Q2536="低热度（≤198）"),LOG(游戏总表!I2536,10),"")</f>
        <v>3.1525940779274695</v>
      </c>
      <c r="AC2536" s="24">
        <f>IF(AND(游戏总表!I2536&gt;0,游戏总表!R2536="全年龄"),LOG(游戏总表!I2536,10),"")</f>
        <v>3.1525940779274695</v>
      </c>
      <c r="AD2536" s="24" t="str">
        <f>IF(AND(游戏总表!I2536&gt;0,游戏总表!R2536="非全年龄"),LOG(游戏总表!I2536,10),"")</f>
        <v/>
      </c>
    </row>
    <row r="2537" spans="25:30">
      <c r="Y2537">
        <f>游戏总表!F2537</f>
        <v>32.92</v>
      </c>
      <c r="Z2537" s="24">
        <f>IF(游戏总表!I2537&gt;0,LOG(游戏总表!I2537,10),"")</f>
        <v>3.2400497721126476</v>
      </c>
      <c r="AA2537" s="24" t="str">
        <f>IF(AND(游戏总表!I2537&gt;0,游戏总表!Q2537="高热度（&gt;198）"),LOG(游戏总表!I2537,10),"")</f>
        <v/>
      </c>
      <c r="AB2537" s="24">
        <f>IF(AND(游戏总表!I2537&gt;0,游戏总表!Q2537="低热度（≤198）"),LOG(游戏总表!I2537,10),"")</f>
        <v>3.2400497721126476</v>
      </c>
      <c r="AC2537" s="24" t="str">
        <f>IF(AND(游戏总表!I2537&gt;0,游戏总表!R2537="全年龄"),LOG(游戏总表!I2537,10),"")</f>
        <v/>
      </c>
      <c r="AD2537" s="24">
        <f>IF(AND(游戏总表!I2537&gt;0,游戏总表!R2537="非全年龄"),LOG(游戏总表!I2537,10),"")</f>
        <v>3.2400497721126476</v>
      </c>
    </row>
    <row r="2538" spans="25:30">
      <c r="Y2538">
        <f>游戏总表!F2538</f>
        <v>32.92</v>
      </c>
      <c r="Z2538" s="24">
        <f>IF(游戏总表!I2538&gt;0,LOG(游戏总表!I2538,10),"")</f>
        <v>3.9404168646816649</v>
      </c>
      <c r="AA2538" s="24">
        <f>IF(AND(游戏总表!I2538&gt;0,游戏总表!Q2538="高热度（&gt;198）"),LOG(游戏总表!I2538,10),"")</f>
        <v>3.9404168646816649</v>
      </c>
      <c r="AB2538" s="24" t="str">
        <f>IF(AND(游戏总表!I2538&gt;0,游戏总表!Q2538="低热度（≤198）"),LOG(游戏总表!I2538,10),"")</f>
        <v/>
      </c>
      <c r="AC2538" s="24">
        <f>IF(AND(游戏总表!I2538&gt;0,游戏总表!R2538="全年龄"),LOG(游戏总表!I2538,10),"")</f>
        <v>3.9404168646816649</v>
      </c>
      <c r="AD2538" s="24" t="str">
        <f>IF(AND(游戏总表!I2538&gt;0,游戏总表!R2538="非全年龄"),LOG(游戏总表!I2538,10),"")</f>
        <v/>
      </c>
    </row>
    <row r="2539" spans="25:30">
      <c r="Y2539">
        <f>游戏总表!F2539</f>
        <v>32.92</v>
      </c>
      <c r="Z2539" s="24">
        <f>IF(游戏总表!I2539&gt;0,LOG(游戏总表!I2539,10),"")</f>
        <v>2.7101173651118158</v>
      </c>
      <c r="AA2539" s="24" t="str">
        <f>IF(AND(游戏总表!I2539&gt;0,游戏总表!Q2539="高热度（&gt;198）"),LOG(游戏总表!I2539,10),"")</f>
        <v/>
      </c>
      <c r="AB2539" s="24">
        <f>IF(AND(游戏总表!I2539&gt;0,游戏总表!Q2539="低热度（≤198）"),LOG(游戏总表!I2539,10),"")</f>
        <v>2.7101173651118158</v>
      </c>
      <c r="AC2539" s="24">
        <f>IF(AND(游戏总表!I2539&gt;0,游戏总表!R2539="全年龄"),LOG(游戏总表!I2539,10),"")</f>
        <v>2.7101173651118158</v>
      </c>
      <c r="AD2539" s="24" t="str">
        <f>IF(AND(游戏总表!I2539&gt;0,游戏总表!R2539="非全年龄"),LOG(游戏总表!I2539,10),"")</f>
        <v/>
      </c>
    </row>
    <row r="2540" spans="25:30">
      <c r="Y2540">
        <f>游戏总表!F2540</f>
        <v>32.92</v>
      </c>
      <c r="Z2540" s="24" t="str">
        <f>IF(游戏总表!I2540&gt;0,LOG(游戏总表!I2540,10),"")</f>
        <v/>
      </c>
      <c r="AA2540" s="24" t="str">
        <f>IF(AND(游戏总表!I2540&gt;0,游戏总表!Q2540="高热度（&gt;198）"),LOG(游戏总表!I2540,10),"")</f>
        <v/>
      </c>
      <c r="AB2540" s="24" t="str">
        <f>IF(AND(游戏总表!I2540&gt;0,游戏总表!Q2540="低热度（≤198）"),LOG(游戏总表!I2540,10),"")</f>
        <v/>
      </c>
      <c r="AC2540" s="24" t="str">
        <f>IF(AND(游戏总表!I2540&gt;0,游戏总表!R2540="全年龄"),LOG(游戏总表!I2540,10),"")</f>
        <v/>
      </c>
      <c r="AD2540" s="24" t="str">
        <f>IF(AND(游戏总表!I2540&gt;0,游戏总表!R2540="非全年龄"),LOG(游戏总表!I2540,10),"")</f>
        <v/>
      </c>
    </row>
    <row r="2541" spans="25:30">
      <c r="Y2541">
        <f>游戏总表!F2541</f>
        <v>32.92</v>
      </c>
      <c r="Z2541" s="24" t="str">
        <f>IF(游戏总表!I2541&gt;0,LOG(游戏总表!I2541,10),"")</f>
        <v/>
      </c>
      <c r="AA2541" s="24" t="str">
        <f>IF(AND(游戏总表!I2541&gt;0,游戏总表!Q2541="高热度（&gt;198）"),LOG(游戏总表!I2541,10),"")</f>
        <v/>
      </c>
      <c r="AB2541" s="24" t="str">
        <f>IF(AND(游戏总表!I2541&gt;0,游戏总表!Q2541="低热度（≤198）"),LOG(游戏总表!I2541,10),"")</f>
        <v/>
      </c>
      <c r="AC2541" s="24" t="str">
        <f>IF(AND(游戏总表!I2541&gt;0,游戏总表!R2541="全年龄"),LOG(游戏总表!I2541,10),"")</f>
        <v/>
      </c>
      <c r="AD2541" s="24" t="str">
        <f>IF(AND(游戏总表!I2541&gt;0,游戏总表!R2541="非全年龄"),LOG(游戏总表!I2541,10),"")</f>
        <v/>
      </c>
    </row>
    <row r="2542" spans="25:30">
      <c r="Y2542">
        <f>游戏总表!F2542</f>
        <v>32.92</v>
      </c>
      <c r="Z2542" s="24" t="str">
        <f>IF(游戏总表!I2542&gt;0,LOG(游戏总表!I2542,10),"")</f>
        <v/>
      </c>
      <c r="AA2542" s="24" t="str">
        <f>IF(AND(游戏总表!I2542&gt;0,游戏总表!Q2542="高热度（&gt;198）"),LOG(游戏总表!I2542,10),"")</f>
        <v/>
      </c>
      <c r="AB2542" s="24" t="str">
        <f>IF(AND(游戏总表!I2542&gt;0,游戏总表!Q2542="低热度（≤198）"),LOG(游戏总表!I2542,10),"")</f>
        <v/>
      </c>
      <c r="AC2542" s="24" t="str">
        <f>IF(AND(游戏总表!I2542&gt;0,游戏总表!R2542="全年龄"),LOG(游戏总表!I2542,10),"")</f>
        <v/>
      </c>
      <c r="AD2542" s="24" t="str">
        <f>IF(AND(游戏总表!I2542&gt;0,游戏总表!R2542="非全年龄"),LOG(游戏总表!I2542,10),"")</f>
        <v/>
      </c>
    </row>
    <row r="2543" spans="25:30">
      <c r="Y2543">
        <f>游戏总表!F2543</f>
        <v>32.92</v>
      </c>
      <c r="Z2543" s="24" t="str">
        <f>IF(游戏总表!I2543&gt;0,LOG(游戏总表!I2543,10),"")</f>
        <v/>
      </c>
      <c r="AA2543" s="24" t="str">
        <f>IF(AND(游戏总表!I2543&gt;0,游戏总表!Q2543="高热度（&gt;198）"),LOG(游戏总表!I2543,10),"")</f>
        <v/>
      </c>
      <c r="AB2543" s="24" t="str">
        <f>IF(AND(游戏总表!I2543&gt;0,游戏总表!Q2543="低热度（≤198）"),LOG(游戏总表!I2543,10),"")</f>
        <v/>
      </c>
      <c r="AC2543" s="24" t="str">
        <f>IF(AND(游戏总表!I2543&gt;0,游戏总表!R2543="全年龄"),LOG(游戏总表!I2543,10),"")</f>
        <v/>
      </c>
      <c r="AD2543" s="24" t="str">
        <f>IF(AND(游戏总表!I2543&gt;0,游戏总表!R2543="非全年龄"),LOG(游戏总表!I2543,10),"")</f>
        <v/>
      </c>
    </row>
    <row r="2544" spans="25:30">
      <c r="Y2544">
        <f>游戏总表!F2544</f>
        <v>32.89</v>
      </c>
      <c r="Z2544" s="24">
        <f>IF(游戏总表!I2544&gt;0,LOG(游戏总表!I2544,10),"")</f>
        <v>4.0311255757315649</v>
      </c>
      <c r="AA2544" s="24" t="str">
        <f>IF(AND(游戏总表!I2544&gt;0,游戏总表!Q2544="高热度（&gt;198）"),LOG(游戏总表!I2544,10),"")</f>
        <v/>
      </c>
      <c r="AB2544" s="24">
        <f>IF(AND(游戏总表!I2544&gt;0,游戏总表!Q2544="低热度（≤198）"),LOG(游戏总表!I2544,10),"")</f>
        <v>4.0311255757315649</v>
      </c>
      <c r="AC2544" s="24" t="str">
        <f>IF(AND(游戏总表!I2544&gt;0,游戏总表!R2544="全年龄"),LOG(游戏总表!I2544,10),"")</f>
        <v/>
      </c>
      <c r="AD2544" s="24">
        <f>IF(AND(游戏总表!I2544&gt;0,游戏总表!R2544="非全年龄"),LOG(游戏总表!I2544,10),"")</f>
        <v>4.0311255757315649</v>
      </c>
    </row>
    <row r="2545" spans="25:30">
      <c r="Y2545">
        <f>游戏总表!F2545</f>
        <v>32.85</v>
      </c>
      <c r="Z2545" s="24">
        <f>IF(游戏总表!I2545&gt;0,LOG(游戏总表!I2545,10),"")</f>
        <v>4.8539232080473056</v>
      </c>
      <c r="AA2545" s="24">
        <f>IF(AND(游戏总表!I2545&gt;0,游戏总表!Q2545="高热度（&gt;198）"),LOG(游戏总表!I2545,10),"")</f>
        <v>4.8539232080473056</v>
      </c>
      <c r="AB2545" s="24" t="str">
        <f>IF(AND(游戏总表!I2545&gt;0,游戏总表!Q2545="低热度（≤198）"),LOG(游戏总表!I2545,10),"")</f>
        <v/>
      </c>
      <c r="AC2545" s="24" t="str">
        <f>IF(AND(游戏总表!I2545&gt;0,游戏总表!R2545="全年龄"),LOG(游戏总表!I2545,10),"")</f>
        <v/>
      </c>
      <c r="AD2545" s="24">
        <f>IF(AND(游戏总表!I2545&gt;0,游戏总表!R2545="非全年龄"),LOG(游戏总表!I2545,10),"")</f>
        <v>4.8539232080473056</v>
      </c>
    </row>
    <row r="2546" spans="25:30">
      <c r="Y2546">
        <f>游戏总表!F2546</f>
        <v>32.82</v>
      </c>
      <c r="Z2546" s="24">
        <f>IF(游戏总表!I2546&gt;0,LOG(游戏总表!I2546,10),"")</f>
        <v>3.0503797562614574</v>
      </c>
      <c r="AA2546" s="24" t="str">
        <f>IF(AND(游戏总表!I2546&gt;0,游戏总表!Q2546="高热度（&gt;198）"),LOG(游戏总表!I2546,10),"")</f>
        <v/>
      </c>
      <c r="AB2546" s="24">
        <f>IF(AND(游戏总表!I2546&gt;0,游戏总表!Q2546="低热度（≤198）"),LOG(游戏总表!I2546,10),"")</f>
        <v>3.0503797562614574</v>
      </c>
      <c r="AC2546" s="24" t="str">
        <f>IF(AND(游戏总表!I2546&gt;0,游戏总表!R2546="全年龄"),LOG(游戏总表!I2546,10),"")</f>
        <v/>
      </c>
      <c r="AD2546" s="24">
        <f>IF(AND(游戏总表!I2546&gt;0,游戏总表!R2546="非全年龄"),LOG(游戏总表!I2546,10),"")</f>
        <v>3.0503797562614574</v>
      </c>
    </row>
    <row r="2547" spans="25:30">
      <c r="Y2547">
        <f>游戏总表!F2547</f>
        <v>32.82</v>
      </c>
      <c r="Z2547" s="24">
        <f>IF(游戏总表!I2547&gt;0,LOG(游戏总表!I2547,10),"")</f>
        <v>3.4153072922255672</v>
      </c>
      <c r="AA2547" s="24" t="str">
        <f>IF(AND(游戏总表!I2547&gt;0,游戏总表!Q2547="高热度（&gt;198）"),LOG(游戏总表!I2547,10),"")</f>
        <v/>
      </c>
      <c r="AB2547" s="24">
        <f>IF(AND(游戏总表!I2547&gt;0,游戏总表!Q2547="低热度（≤198）"),LOG(游戏总表!I2547,10),"")</f>
        <v>3.4153072922255672</v>
      </c>
      <c r="AC2547" s="24" t="str">
        <f>IF(AND(游戏总表!I2547&gt;0,游戏总表!R2547="全年龄"),LOG(游戏总表!I2547,10),"")</f>
        <v/>
      </c>
      <c r="AD2547" s="24">
        <f>IF(AND(游戏总表!I2547&gt;0,游戏总表!R2547="非全年龄"),LOG(游戏总表!I2547,10),"")</f>
        <v>3.4153072922255672</v>
      </c>
    </row>
    <row r="2548" spans="25:30">
      <c r="Y2548">
        <f>游戏总表!F2548</f>
        <v>32.79</v>
      </c>
      <c r="Z2548" s="24">
        <f>IF(游戏总表!I2548&gt;0,LOG(游戏总表!I2548,10),"")</f>
        <v>3.164055291893451</v>
      </c>
      <c r="AA2548" s="24" t="str">
        <f>IF(AND(游戏总表!I2548&gt;0,游戏总表!Q2548="高热度（&gt;198）"),LOG(游戏总表!I2548,10),"")</f>
        <v/>
      </c>
      <c r="AB2548" s="24">
        <f>IF(AND(游戏总表!I2548&gt;0,游戏总表!Q2548="低热度（≤198）"),LOG(游戏总表!I2548,10),"")</f>
        <v>3.164055291893451</v>
      </c>
      <c r="AC2548" s="24">
        <f>IF(AND(游戏总表!I2548&gt;0,游戏总表!R2548="全年龄"),LOG(游戏总表!I2548,10),"")</f>
        <v>3.164055291893451</v>
      </c>
      <c r="AD2548" s="24" t="str">
        <f>IF(AND(游戏总表!I2548&gt;0,游戏总表!R2548="非全年龄"),LOG(游戏总表!I2548,10),"")</f>
        <v/>
      </c>
    </row>
    <row r="2549" spans="25:30">
      <c r="Y2549">
        <f>游戏总表!F2549</f>
        <v>32.79</v>
      </c>
      <c r="Z2549" s="24">
        <f>IF(游戏总表!I2549&gt;0,LOG(游戏总表!I2549,10),"")</f>
        <v>4.1593265201978662</v>
      </c>
      <c r="AA2549" s="24">
        <f>IF(AND(游戏总表!I2549&gt;0,游戏总表!Q2549="高热度（&gt;198）"),LOG(游戏总表!I2549,10),"")</f>
        <v>4.1593265201978662</v>
      </c>
      <c r="AB2549" s="24" t="str">
        <f>IF(AND(游戏总表!I2549&gt;0,游戏总表!Q2549="低热度（≤198）"),LOG(游戏总表!I2549,10),"")</f>
        <v/>
      </c>
      <c r="AC2549" s="24">
        <f>IF(AND(游戏总表!I2549&gt;0,游戏总表!R2549="全年龄"),LOG(游戏总表!I2549,10),"")</f>
        <v>4.1593265201978662</v>
      </c>
      <c r="AD2549" s="24" t="str">
        <f>IF(AND(游戏总表!I2549&gt;0,游戏总表!R2549="非全年龄"),LOG(游戏总表!I2549,10),"")</f>
        <v/>
      </c>
    </row>
    <row r="2550" spans="25:30">
      <c r="Y2550">
        <f>游戏总表!F2550</f>
        <v>32.79</v>
      </c>
      <c r="Z2550" s="24">
        <f>IF(游戏总表!I2550&gt;0,LOG(游戏总表!I2550,10),"")</f>
        <v>2.3765769570565118</v>
      </c>
      <c r="AA2550" s="24" t="str">
        <f>IF(AND(游戏总表!I2550&gt;0,游戏总表!Q2550="高热度（&gt;198）"),LOG(游戏总表!I2550,10),"")</f>
        <v/>
      </c>
      <c r="AB2550" s="24">
        <f>IF(AND(游戏总表!I2550&gt;0,游戏总表!Q2550="低热度（≤198）"),LOG(游戏总表!I2550,10),"")</f>
        <v>2.3765769570565118</v>
      </c>
      <c r="AC2550" s="24">
        <f>IF(AND(游戏总表!I2550&gt;0,游戏总表!R2550="全年龄"),LOG(游戏总表!I2550,10),"")</f>
        <v>2.3765769570565118</v>
      </c>
      <c r="AD2550" s="24" t="str">
        <f>IF(AND(游戏总表!I2550&gt;0,游戏总表!R2550="非全年龄"),LOG(游戏总表!I2550,10),"")</f>
        <v/>
      </c>
    </row>
    <row r="2551" spans="25:30">
      <c r="Y2551">
        <f>游戏总表!F2551</f>
        <v>32.79</v>
      </c>
      <c r="Z2551" s="24">
        <f>IF(游戏总表!I2551&gt;0,LOG(游戏总表!I2551,10),"")</f>
        <v>3.4235735197327353</v>
      </c>
      <c r="AA2551" s="24" t="str">
        <f>IF(AND(游戏总表!I2551&gt;0,游戏总表!Q2551="高热度（&gt;198）"),LOG(游戏总表!I2551,10),"")</f>
        <v/>
      </c>
      <c r="AB2551" s="24">
        <f>IF(AND(游戏总表!I2551&gt;0,游戏总表!Q2551="低热度（≤198）"),LOG(游戏总表!I2551,10),"")</f>
        <v>3.4235735197327353</v>
      </c>
      <c r="AC2551" s="24" t="str">
        <f>IF(AND(游戏总表!I2551&gt;0,游戏总表!R2551="全年龄"),LOG(游戏总表!I2551,10),"")</f>
        <v/>
      </c>
      <c r="AD2551" s="24">
        <f>IF(AND(游戏总表!I2551&gt;0,游戏总表!R2551="非全年龄"),LOG(游戏总表!I2551,10),"")</f>
        <v>3.4235735197327353</v>
      </c>
    </row>
    <row r="2552" spans="25:30">
      <c r="Y2552">
        <f>游戏总表!F2552</f>
        <v>32.79</v>
      </c>
      <c r="Z2552" s="24">
        <f>IF(游戏总表!I2552&gt;0,LOG(游戏总表!I2552,10),"")</f>
        <v>3.5304558435846758</v>
      </c>
      <c r="AA2552" s="24" t="str">
        <f>IF(AND(游戏总表!I2552&gt;0,游戏总表!Q2552="高热度（&gt;198）"),LOG(游戏总表!I2552,10),"")</f>
        <v/>
      </c>
      <c r="AB2552" s="24">
        <f>IF(AND(游戏总表!I2552&gt;0,游戏总表!Q2552="低热度（≤198）"),LOG(游戏总表!I2552,10),"")</f>
        <v>3.5304558435846758</v>
      </c>
      <c r="AC2552" s="24">
        <f>IF(AND(游戏总表!I2552&gt;0,游戏总表!R2552="全年龄"),LOG(游戏总表!I2552,10),"")</f>
        <v>3.5304558435846758</v>
      </c>
      <c r="AD2552" s="24" t="str">
        <f>IF(AND(游戏总表!I2552&gt;0,游戏总表!R2552="非全年龄"),LOG(游戏总表!I2552,10),"")</f>
        <v/>
      </c>
    </row>
    <row r="2553" spans="25:30">
      <c r="Y2553">
        <f>游戏总表!F2553</f>
        <v>32.72</v>
      </c>
      <c r="Z2553" s="24">
        <f>IF(游戏总表!I2553&gt;0,LOG(游戏总表!I2553,10),"")</f>
        <v>2.7867514221455609</v>
      </c>
      <c r="AA2553" s="24" t="str">
        <f>IF(AND(游戏总表!I2553&gt;0,游戏总表!Q2553="高热度（&gt;198）"),LOG(游戏总表!I2553,10),"")</f>
        <v/>
      </c>
      <c r="AB2553" s="24">
        <f>IF(AND(游戏总表!I2553&gt;0,游戏总表!Q2553="低热度（≤198）"),LOG(游戏总表!I2553,10),"")</f>
        <v>2.7867514221455609</v>
      </c>
      <c r="AC2553" s="24" t="str">
        <f>IF(AND(游戏总表!I2553&gt;0,游戏总表!R2553="全年龄"),LOG(游戏总表!I2553,10),"")</f>
        <v/>
      </c>
      <c r="AD2553" s="24">
        <f>IF(AND(游戏总表!I2553&gt;0,游戏总表!R2553="非全年龄"),LOG(游戏总表!I2553,10),"")</f>
        <v>2.7867514221455609</v>
      </c>
    </row>
    <row r="2554" spans="25:30">
      <c r="Y2554">
        <f>游戏总表!F2554</f>
        <v>32.72</v>
      </c>
      <c r="Z2554" s="24">
        <f>IF(游戏总表!I2554&gt;0,LOG(游戏总表!I2554,10),"")</f>
        <v>4.2607151935775613</v>
      </c>
      <c r="AA2554" s="24">
        <f>IF(AND(游戏总表!I2554&gt;0,游戏总表!Q2554="高热度（&gt;198）"),LOG(游戏总表!I2554,10),"")</f>
        <v>4.2607151935775613</v>
      </c>
      <c r="AB2554" s="24" t="str">
        <f>IF(AND(游戏总表!I2554&gt;0,游戏总表!Q2554="低热度（≤198）"),LOG(游戏总表!I2554,10),"")</f>
        <v/>
      </c>
      <c r="AC2554" s="24">
        <f>IF(AND(游戏总表!I2554&gt;0,游戏总表!R2554="全年龄"),LOG(游戏总表!I2554,10),"")</f>
        <v>4.2607151935775613</v>
      </c>
      <c r="AD2554" s="24" t="str">
        <f>IF(AND(游戏总表!I2554&gt;0,游戏总表!R2554="非全年龄"),LOG(游戏总表!I2554,10),"")</f>
        <v/>
      </c>
    </row>
    <row r="2555" spans="25:30">
      <c r="Y2555">
        <f>游戏总表!F2555</f>
        <v>32.72</v>
      </c>
      <c r="Z2555" s="24">
        <f>IF(游戏总表!I2555&gt;0,LOG(游戏总表!I2555,10),"")</f>
        <v>3.4970679363985044</v>
      </c>
      <c r="AA2555" s="24" t="str">
        <f>IF(AND(游戏总表!I2555&gt;0,游戏总表!Q2555="高热度（&gt;198）"),LOG(游戏总表!I2555,10),"")</f>
        <v/>
      </c>
      <c r="AB2555" s="24">
        <f>IF(AND(游戏总表!I2555&gt;0,游戏总表!Q2555="低热度（≤198）"),LOG(游戏总表!I2555,10),"")</f>
        <v>3.4970679363985044</v>
      </c>
      <c r="AC2555" s="24">
        <f>IF(AND(游戏总表!I2555&gt;0,游戏总表!R2555="全年龄"),LOG(游戏总表!I2555,10),"")</f>
        <v>3.4970679363985044</v>
      </c>
      <c r="AD2555" s="24" t="str">
        <f>IF(AND(游戏总表!I2555&gt;0,游戏总表!R2555="非全年龄"),LOG(游戏总表!I2555,10),"")</f>
        <v/>
      </c>
    </row>
    <row r="2556" spans="25:30">
      <c r="Y2556">
        <f>游戏总表!F2556</f>
        <v>32.72</v>
      </c>
      <c r="Z2556" s="24">
        <f>IF(游戏总表!I2556&gt;0,LOG(游戏总表!I2556,10),"")</f>
        <v>0</v>
      </c>
      <c r="AA2556" s="24" t="str">
        <f>IF(AND(游戏总表!I2556&gt;0,游戏总表!Q2556="高热度（&gt;198）"),LOG(游戏总表!I2556,10),"")</f>
        <v/>
      </c>
      <c r="AB2556" s="24">
        <f>IF(AND(游戏总表!I2556&gt;0,游戏总表!Q2556="低热度（≤198）"),LOG(游戏总表!I2556,10),"")</f>
        <v>0</v>
      </c>
      <c r="AC2556" s="24">
        <f>IF(AND(游戏总表!I2556&gt;0,游戏总表!R2556="全年龄"),LOG(游戏总表!I2556,10),"")</f>
        <v>0</v>
      </c>
      <c r="AD2556" s="24" t="str">
        <f>IF(AND(游戏总表!I2556&gt;0,游戏总表!R2556="非全年龄"),LOG(游戏总表!I2556,10),"")</f>
        <v/>
      </c>
    </row>
    <row r="2557" spans="25:30">
      <c r="Y2557">
        <f>游戏总表!F2557</f>
        <v>32.72</v>
      </c>
      <c r="Z2557" s="24">
        <f>IF(游戏总表!I2557&gt;0,LOG(游戏总表!I2557,10),"")</f>
        <v>1.6127838567197355</v>
      </c>
      <c r="AA2557" s="24" t="str">
        <f>IF(AND(游戏总表!I2557&gt;0,游戏总表!Q2557="高热度（&gt;198）"),LOG(游戏总表!I2557,10),"")</f>
        <v/>
      </c>
      <c r="AB2557" s="24">
        <f>IF(AND(游戏总表!I2557&gt;0,游戏总表!Q2557="低热度（≤198）"),LOG(游戏总表!I2557,10),"")</f>
        <v>1.6127838567197355</v>
      </c>
      <c r="AC2557" s="24">
        <f>IF(AND(游戏总表!I2557&gt;0,游戏总表!R2557="全年龄"),LOG(游戏总表!I2557,10),"")</f>
        <v>1.6127838567197355</v>
      </c>
      <c r="AD2557" s="24" t="str">
        <f>IF(AND(游戏总表!I2557&gt;0,游戏总表!R2557="非全年龄"),LOG(游戏总表!I2557,10),"")</f>
        <v/>
      </c>
    </row>
    <row r="2558" spans="25:30">
      <c r="Y2558">
        <f>游戏总表!F2558</f>
        <v>32.72</v>
      </c>
      <c r="Z2558" s="24">
        <f>IF(游戏总表!I2558&gt;0,LOG(游戏总表!I2558,10),"")</f>
        <v>1.1760912590556811</v>
      </c>
      <c r="AA2558" s="24" t="str">
        <f>IF(AND(游戏总表!I2558&gt;0,游戏总表!Q2558="高热度（&gt;198）"),LOG(游戏总表!I2558,10),"")</f>
        <v/>
      </c>
      <c r="AB2558" s="24">
        <f>IF(AND(游戏总表!I2558&gt;0,游戏总表!Q2558="低热度（≤198）"),LOG(游戏总表!I2558,10),"")</f>
        <v>1.1760912590556811</v>
      </c>
      <c r="AC2558" s="24">
        <f>IF(AND(游戏总表!I2558&gt;0,游戏总表!R2558="全年龄"),LOG(游戏总表!I2558,10),"")</f>
        <v>1.1760912590556811</v>
      </c>
      <c r="AD2558" s="24" t="str">
        <f>IF(AND(游戏总表!I2558&gt;0,游戏总表!R2558="非全年龄"),LOG(游戏总表!I2558,10),"")</f>
        <v/>
      </c>
    </row>
    <row r="2559" spans="25:30">
      <c r="Y2559">
        <f>游戏总表!F2559</f>
        <v>32.72</v>
      </c>
      <c r="Z2559" s="24">
        <f>IF(游戏总表!I2559&gt;0,LOG(游戏总表!I2559,10),"")</f>
        <v>2.877946951629188</v>
      </c>
      <c r="AA2559" s="24" t="str">
        <f>IF(AND(游戏总表!I2559&gt;0,游戏总表!Q2559="高热度（&gt;198）"),LOG(游戏总表!I2559,10),"")</f>
        <v/>
      </c>
      <c r="AB2559" s="24">
        <f>IF(AND(游戏总表!I2559&gt;0,游戏总表!Q2559="低热度（≤198）"),LOG(游戏总表!I2559,10),"")</f>
        <v>2.877946951629188</v>
      </c>
      <c r="AC2559" s="24">
        <f>IF(AND(游戏总表!I2559&gt;0,游戏总表!R2559="全年龄"),LOG(游戏总表!I2559,10),"")</f>
        <v>2.877946951629188</v>
      </c>
      <c r="AD2559" s="24" t="str">
        <f>IF(AND(游戏总表!I2559&gt;0,游戏总表!R2559="非全年龄"),LOG(游戏总表!I2559,10),"")</f>
        <v/>
      </c>
    </row>
    <row r="2560" spans="25:30">
      <c r="Y2560">
        <f>游戏总表!F2560</f>
        <v>32.69</v>
      </c>
      <c r="Z2560" s="24">
        <f>IF(游戏总表!I2560&gt;0,LOG(游戏总表!I2560,10),"")</f>
        <v>2.9590413923210934</v>
      </c>
      <c r="AA2560" s="24" t="str">
        <f>IF(AND(游戏总表!I2560&gt;0,游戏总表!Q2560="高热度（&gt;198）"),LOG(游戏总表!I2560,10),"")</f>
        <v/>
      </c>
      <c r="AB2560" s="24">
        <f>IF(AND(游戏总表!I2560&gt;0,游戏总表!Q2560="低热度（≤198）"),LOG(游戏总表!I2560,10),"")</f>
        <v>2.9590413923210934</v>
      </c>
      <c r="AC2560" s="24">
        <f>IF(AND(游戏总表!I2560&gt;0,游戏总表!R2560="全年龄"),LOG(游戏总表!I2560,10),"")</f>
        <v>2.9590413923210934</v>
      </c>
      <c r="AD2560" s="24" t="str">
        <f>IF(AND(游戏总表!I2560&gt;0,游戏总表!R2560="非全年龄"),LOG(游戏总表!I2560,10),"")</f>
        <v/>
      </c>
    </row>
    <row r="2561" spans="25:30">
      <c r="Y2561">
        <f>游戏总表!F2561</f>
        <v>32.69</v>
      </c>
      <c r="Z2561" s="24">
        <f>IF(游戏总表!I2561&gt;0,LOG(游戏总表!I2561,10),"")</f>
        <v>4.2935393307317566</v>
      </c>
      <c r="AA2561" s="24" t="str">
        <f>IF(AND(游戏总表!I2561&gt;0,游戏总表!Q2561="高热度（&gt;198）"),LOG(游戏总表!I2561,10),"")</f>
        <v/>
      </c>
      <c r="AB2561" s="24">
        <f>IF(AND(游戏总表!I2561&gt;0,游戏总表!Q2561="低热度（≤198）"),LOG(游戏总表!I2561,10),"")</f>
        <v>4.2935393307317566</v>
      </c>
      <c r="AC2561" s="24" t="str">
        <f>IF(AND(游戏总表!I2561&gt;0,游戏总表!R2561="全年龄"),LOG(游戏总表!I2561,10),"")</f>
        <v/>
      </c>
      <c r="AD2561" s="24">
        <f>IF(AND(游戏总表!I2561&gt;0,游戏总表!R2561="非全年龄"),LOG(游戏总表!I2561,10),"")</f>
        <v>4.2935393307317566</v>
      </c>
    </row>
    <row r="2562" spans="25:30">
      <c r="Y2562">
        <f>游戏总表!F2562</f>
        <v>32.69</v>
      </c>
      <c r="Z2562" s="24">
        <f>IF(游戏总表!I2562&gt;0,LOG(游戏总表!I2562,10),"")</f>
        <v>5.112222815124408</v>
      </c>
      <c r="AA2562" s="24">
        <f>IF(AND(游戏总表!I2562&gt;0,游戏总表!Q2562="高热度（&gt;198）"),LOG(游戏总表!I2562,10),"")</f>
        <v>5.112222815124408</v>
      </c>
      <c r="AB2562" s="24" t="str">
        <f>IF(AND(游戏总表!I2562&gt;0,游戏总表!Q2562="低热度（≤198）"),LOG(游戏总表!I2562,10),"")</f>
        <v/>
      </c>
      <c r="AC2562" s="24" t="str">
        <f>IF(AND(游戏总表!I2562&gt;0,游戏总表!R2562="全年龄"),LOG(游戏总表!I2562,10),"")</f>
        <v/>
      </c>
      <c r="AD2562" s="24">
        <f>IF(AND(游戏总表!I2562&gt;0,游戏总表!R2562="非全年龄"),LOG(游戏总表!I2562,10),"")</f>
        <v>5.112222815124408</v>
      </c>
    </row>
    <row r="2563" spans="25:30">
      <c r="Y2563">
        <f>游戏总表!F2563</f>
        <v>32.69</v>
      </c>
      <c r="Z2563" s="24">
        <f>IF(游戏总表!I2563&gt;0,LOG(游戏总表!I2563,10),"")</f>
        <v>3.6424645202421209</v>
      </c>
      <c r="AA2563" s="24" t="str">
        <f>IF(AND(游戏总表!I2563&gt;0,游戏总表!Q2563="高热度（&gt;198）"),LOG(游戏总表!I2563,10),"")</f>
        <v/>
      </c>
      <c r="AB2563" s="24">
        <f>IF(AND(游戏总表!I2563&gt;0,游戏总表!Q2563="低热度（≤198）"),LOG(游戏总表!I2563,10),"")</f>
        <v>3.6424645202421209</v>
      </c>
      <c r="AC2563" s="24" t="str">
        <f>IF(AND(游戏总表!I2563&gt;0,游戏总表!R2563="全年龄"),LOG(游戏总表!I2563,10),"")</f>
        <v/>
      </c>
      <c r="AD2563" s="24">
        <f>IF(AND(游戏总表!I2563&gt;0,游戏总表!R2563="非全年龄"),LOG(游戏总表!I2563,10),"")</f>
        <v>3.6424645202421209</v>
      </c>
    </row>
    <row r="2564" spans="25:30">
      <c r="Y2564">
        <f>游戏总表!F2564</f>
        <v>32.659999999999997</v>
      </c>
      <c r="Z2564" s="24">
        <f>IF(游戏总表!I2564&gt;0,LOG(游戏总表!I2564,10),"")</f>
        <v>3.0751818546186911</v>
      </c>
      <c r="AA2564" s="24" t="str">
        <f>IF(AND(游戏总表!I2564&gt;0,游戏总表!Q2564="高热度（&gt;198）"),LOG(游戏总表!I2564,10),"")</f>
        <v/>
      </c>
      <c r="AB2564" s="24">
        <f>IF(AND(游戏总表!I2564&gt;0,游戏总表!Q2564="低热度（≤198）"),LOG(游戏总表!I2564,10),"")</f>
        <v>3.0751818546186911</v>
      </c>
      <c r="AC2564" s="24" t="str">
        <f>IF(AND(游戏总表!I2564&gt;0,游戏总表!R2564="全年龄"),LOG(游戏总表!I2564,10),"")</f>
        <v/>
      </c>
      <c r="AD2564" s="24">
        <f>IF(AND(游戏总表!I2564&gt;0,游戏总表!R2564="非全年龄"),LOG(游戏总表!I2564,10),"")</f>
        <v>3.0751818546186911</v>
      </c>
    </row>
    <row r="2565" spans="25:30">
      <c r="Y2565">
        <f>游戏总表!F2565</f>
        <v>32.659999999999997</v>
      </c>
      <c r="Z2565" s="24" t="str">
        <f>IF(游戏总表!I2565&gt;0,LOG(游戏总表!I2565,10),"")</f>
        <v/>
      </c>
      <c r="AA2565" s="24" t="str">
        <f>IF(AND(游戏总表!I2565&gt;0,游戏总表!Q2565="高热度（&gt;198）"),LOG(游戏总表!I2565,10),"")</f>
        <v/>
      </c>
      <c r="AB2565" s="24" t="str">
        <f>IF(AND(游戏总表!I2565&gt;0,游戏总表!Q2565="低热度（≤198）"),LOG(游戏总表!I2565,10),"")</f>
        <v/>
      </c>
      <c r="AC2565" s="24" t="str">
        <f>IF(AND(游戏总表!I2565&gt;0,游戏总表!R2565="全年龄"),LOG(游戏总表!I2565,10),"")</f>
        <v/>
      </c>
      <c r="AD2565" s="24" t="str">
        <f>IF(AND(游戏总表!I2565&gt;0,游戏总表!R2565="非全年龄"),LOG(游戏总表!I2565,10),"")</f>
        <v/>
      </c>
    </row>
    <row r="2566" spans="25:30">
      <c r="Y2566">
        <f>游戏总表!F2566</f>
        <v>32.590000000000003</v>
      </c>
      <c r="Z2566" s="24">
        <f>IF(游戏总表!I2566&gt;0,LOG(游戏总表!I2566,10),"")</f>
        <v>4.7617925699403596</v>
      </c>
      <c r="AA2566" s="24">
        <f>IF(AND(游戏总表!I2566&gt;0,游戏总表!Q2566="高热度（&gt;198）"),LOG(游戏总表!I2566,10),"")</f>
        <v>4.7617925699403596</v>
      </c>
      <c r="AB2566" s="24" t="str">
        <f>IF(AND(游戏总表!I2566&gt;0,游戏总表!Q2566="低热度（≤198）"),LOG(游戏总表!I2566,10),"")</f>
        <v/>
      </c>
      <c r="AC2566" s="24" t="str">
        <f>IF(AND(游戏总表!I2566&gt;0,游戏总表!R2566="全年龄"),LOG(游戏总表!I2566,10),"")</f>
        <v/>
      </c>
      <c r="AD2566" s="24">
        <f>IF(AND(游戏总表!I2566&gt;0,游戏总表!R2566="非全年龄"),LOG(游戏总表!I2566,10),"")</f>
        <v>4.7617925699403596</v>
      </c>
    </row>
    <row r="2567" spans="25:30">
      <c r="Y2567">
        <f>游戏总表!F2567</f>
        <v>32.590000000000003</v>
      </c>
      <c r="Z2567" s="24">
        <f>IF(游戏总表!I2567&gt;0,LOG(游戏总表!I2567,10),"")</f>
        <v>3.2812606870550125</v>
      </c>
      <c r="AA2567" s="24" t="str">
        <f>IF(AND(游戏总表!I2567&gt;0,游戏总表!Q2567="高热度（&gt;198）"),LOG(游戏总表!I2567,10),"")</f>
        <v/>
      </c>
      <c r="AB2567" s="24">
        <f>IF(AND(游戏总表!I2567&gt;0,游戏总表!Q2567="低热度（≤198）"),LOG(游戏总表!I2567,10),"")</f>
        <v>3.2812606870550125</v>
      </c>
      <c r="AC2567" s="24" t="str">
        <f>IF(AND(游戏总表!I2567&gt;0,游戏总表!R2567="全年龄"),LOG(游戏总表!I2567,10),"")</f>
        <v/>
      </c>
      <c r="AD2567" s="24">
        <f>IF(AND(游戏总表!I2567&gt;0,游戏总表!R2567="非全年龄"),LOG(游戏总表!I2567,10),"")</f>
        <v>3.2812606870550125</v>
      </c>
    </row>
    <row r="2568" spans="25:30">
      <c r="Y2568">
        <f>游戏总表!F2568</f>
        <v>32.49</v>
      </c>
      <c r="Z2568" s="24">
        <f>IF(游戏总表!I2568&gt;0,LOG(游戏总表!I2568,10),"")</f>
        <v>4.1792069761554869</v>
      </c>
      <c r="AA2568" s="24">
        <f>IF(AND(游戏总表!I2568&gt;0,游戏总表!Q2568="高热度（&gt;198）"),LOG(游戏总表!I2568,10),"")</f>
        <v>4.1792069761554869</v>
      </c>
      <c r="AB2568" s="24" t="str">
        <f>IF(AND(游戏总表!I2568&gt;0,游戏总表!Q2568="低热度（≤198）"),LOG(游戏总表!I2568,10),"")</f>
        <v/>
      </c>
      <c r="AC2568" s="24">
        <f>IF(AND(游戏总表!I2568&gt;0,游戏总表!R2568="全年龄"),LOG(游戏总表!I2568,10),"")</f>
        <v>4.1792069761554869</v>
      </c>
      <c r="AD2568" s="24" t="str">
        <f>IF(AND(游戏总表!I2568&gt;0,游戏总表!R2568="非全年龄"),LOG(游戏总表!I2568,10),"")</f>
        <v/>
      </c>
    </row>
    <row r="2569" spans="25:30">
      <c r="Y2569">
        <f>游戏总表!F2569</f>
        <v>32.46</v>
      </c>
      <c r="Z2569" s="24">
        <f>IF(游戏总表!I2569&gt;0,LOG(游戏总表!I2569,10),"")</f>
        <v>2.7788744720027392</v>
      </c>
      <c r="AA2569" s="24" t="str">
        <f>IF(AND(游戏总表!I2569&gt;0,游戏总表!Q2569="高热度（&gt;198）"),LOG(游戏总表!I2569,10),"")</f>
        <v/>
      </c>
      <c r="AB2569" s="24">
        <f>IF(AND(游戏总表!I2569&gt;0,游戏总表!Q2569="低热度（≤198）"),LOG(游戏总表!I2569,10),"")</f>
        <v>2.7788744720027392</v>
      </c>
      <c r="AC2569" s="24">
        <f>IF(AND(游戏总表!I2569&gt;0,游戏总表!R2569="全年龄"),LOG(游戏总表!I2569,10),"")</f>
        <v>2.7788744720027392</v>
      </c>
      <c r="AD2569" s="24" t="str">
        <f>IF(AND(游戏总表!I2569&gt;0,游戏总表!R2569="非全年龄"),LOG(游戏总表!I2569,10),"")</f>
        <v/>
      </c>
    </row>
    <row r="2570" spans="25:30">
      <c r="Y2570">
        <f>游戏总表!F2570</f>
        <v>32.33</v>
      </c>
      <c r="Z2570" s="24">
        <f>IF(游戏总表!I2570&gt;0,LOG(游戏总表!I2570,10),"")</f>
        <v>4.6719684743511065</v>
      </c>
      <c r="AA2570" s="24">
        <f>IF(AND(游戏总表!I2570&gt;0,游戏总表!Q2570="高热度（&gt;198）"),LOG(游戏总表!I2570,10),"")</f>
        <v>4.6719684743511065</v>
      </c>
      <c r="AB2570" s="24" t="str">
        <f>IF(AND(游戏总表!I2570&gt;0,游戏总表!Q2570="低热度（≤198）"),LOG(游戏总表!I2570,10),"")</f>
        <v/>
      </c>
      <c r="AC2570" s="24">
        <f>IF(AND(游戏总表!I2570&gt;0,游戏总表!R2570="全年龄"),LOG(游戏总表!I2570,10),"")</f>
        <v>4.6719684743511065</v>
      </c>
      <c r="AD2570" s="24" t="str">
        <f>IF(AND(游戏总表!I2570&gt;0,游戏总表!R2570="非全年龄"),LOG(游戏总表!I2570,10),"")</f>
        <v/>
      </c>
    </row>
    <row r="2571" spans="25:30">
      <c r="Y2571">
        <f>游戏总表!F2571</f>
        <v>32.299999999999997</v>
      </c>
      <c r="Z2571" s="24">
        <f>IF(游戏总表!I2571&gt;0,LOG(游戏总表!I2571,10),"")</f>
        <v>3.0132586652835163</v>
      </c>
      <c r="AA2571" s="24" t="str">
        <f>IF(AND(游戏总表!I2571&gt;0,游戏总表!Q2571="高热度（&gt;198）"),LOG(游戏总表!I2571,10),"")</f>
        <v/>
      </c>
      <c r="AB2571" s="24">
        <f>IF(AND(游戏总表!I2571&gt;0,游戏总表!Q2571="低热度（≤198）"),LOG(游戏总表!I2571,10),"")</f>
        <v>3.0132586652835163</v>
      </c>
      <c r="AC2571" s="24">
        <f>IF(AND(游戏总表!I2571&gt;0,游戏总表!R2571="全年龄"),LOG(游戏总表!I2571,10),"")</f>
        <v>3.0132586652835163</v>
      </c>
      <c r="AD2571" s="24" t="str">
        <f>IF(AND(游戏总表!I2571&gt;0,游戏总表!R2571="非全年龄"),LOG(游戏总表!I2571,10),"")</f>
        <v/>
      </c>
    </row>
    <row r="2572" spans="25:30">
      <c r="Y2572">
        <f>游戏总表!F2572</f>
        <v>32.299999999999997</v>
      </c>
      <c r="Z2572" s="24">
        <f>IF(游戏总表!I2572&gt;0,LOG(游戏总表!I2572,10),"")</f>
        <v>2.6170003411208986</v>
      </c>
      <c r="AA2572" s="24" t="str">
        <f>IF(AND(游戏总表!I2572&gt;0,游戏总表!Q2572="高热度（&gt;198）"),LOG(游戏总表!I2572,10),"")</f>
        <v/>
      </c>
      <c r="AB2572" s="24">
        <f>IF(AND(游戏总表!I2572&gt;0,游戏总表!Q2572="低热度（≤198）"),LOG(游戏总表!I2572,10),"")</f>
        <v>2.6170003411208986</v>
      </c>
      <c r="AC2572" s="24">
        <f>IF(AND(游戏总表!I2572&gt;0,游戏总表!R2572="全年龄"),LOG(游戏总表!I2572,10),"")</f>
        <v>2.6170003411208986</v>
      </c>
      <c r="AD2572" s="24" t="str">
        <f>IF(AND(游戏总表!I2572&gt;0,游戏总表!R2572="非全年龄"),LOG(游戏总表!I2572,10),"")</f>
        <v/>
      </c>
    </row>
    <row r="2573" spans="25:30">
      <c r="Y2573">
        <f>游戏总表!F2573</f>
        <v>32.299999999999997</v>
      </c>
      <c r="Z2573" s="24">
        <f>IF(游戏总表!I2573&gt;0,LOG(游戏总表!I2573,10),"")</f>
        <v>1.8692317197309762</v>
      </c>
      <c r="AA2573" s="24" t="str">
        <f>IF(AND(游戏总表!I2573&gt;0,游戏总表!Q2573="高热度（&gt;198）"),LOG(游戏总表!I2573,10),"")</f>
        <v/>
      </c>
      <c r="AB2573" s="24">
        <f>IF(AND(游戏总表!I2573&gt;0,游戏总表!Q2573="低热度（≤198）"),LOG(游戏总表!I2573,10),"")</f>
        <v>1.8692317197309762</v>
      </c>
      <c r="AC2573" s="24">
        <f>IF(AND(游戏总表!I2573&gt;0,游戏总表!R2573="全年龄"),LOG(游戏总表!I2573,10),"")</f>
        <v>1.8692317197309762</v>
      </c>
      <c r="AD2573" s="24" t="str">
        <f>IF(AND(游戏总表!I2573&gt;0,游戏总表!R2573="非全年龄"),LOG(游戏总表!I2573,10),"")</f>
        <v/>
      </c>
    </row>
    <row r="2574" spans="25:30">
      <c r="Y2574">
        <f>游戏总表!F2574</f>
        <v>32.26</v>
      </c>
      <c r="Z2574" s="24">
        <f>IF(游戏总表!I2574&gt;0,LOG(游戏总表!I2574,10),"")</f>
        <v>3.3953263930693507</v>
      </c>
      <c r="AA2574" s="24" t="str">
        <f>IF(AND(游戏总表!I2574&gt;0,游戏总表!Q2574="高热度（&gt;198）"),LOG(游戏总表!I2574,10),"")</f>
        <v/>
      </c>
      <c r="AB2574" s="24">
        <f>IF(AND(游戏总表!I2574&gt;0,游戏总表!Q2574="低热度（≤198）"),LOG(游戏总表!I2574,10),"")</f>
        <v>3.3953263930693507</v>
      </c>
      <c r="AC2574" s="24" t="str">
        <f>IF(AND(游戏总表!I2574&gt;0,游戏总表!R2574="全年龄"),LOG(游戏总表!I2574,10),"")</f>
        <v/>
      </c>
      <c r="AD2574" s="24">
        <f>IF(AND(游戏总表!I2574&gt;0,游戏总表!R2574="非全年龄"),LOG(游戏总表!I2574,10),"")</f>
        <v>3.3953263930693507</v>
      </c>
    </row>
    <row r="2575" spans="25:30">
      <c r="Y2575">
        <f>游戏总表!F2575</f>
        <v>32.26</v>
      </c>
      <c r="Z2575" s="24">
        <f>IF(游戏总表!I2575&gt;0,LOG(游戏总表!I2575,10),"")</f>
        <v>4.0413532020469738</v>
      </c>
      <c r="AA2575" s="24" t="str">
        <f>IF(AND(游戏总表!I2575&gt;0,游戏总表!Q2575="高热度（&gt;198）"),LOG(游戏总表!I2575,10),"")</f>
        <v/>
      </c>
      <c r="AB2575" s="24">
        <f>IF(AND(游戏总表!I2575&gt;0,游戏总表!Q2575="低热度（≤198）"),LOG(游戏总表!I2575,10),"")</f>
        <v>4.0413532020469738</v>
      </c>
      <c r="AC2575" s="24" t="str">
        <f>IF(AND(游戏总表!I2575&gt;0,游戏总表!R2575="全年龄"),LOG(游戏总表!I2575,10),"")</f>
        <v/>
      </c>
      <c r="AD2575" s="24">
        <f>IF(AND(游戏总表!I2575&gt;0,游戏总表!R2575="非全年龄"),LOG(游戏总表!I2575,10),"")</f>
        <v>4.0413532020469738</v>
      </c>
    </row>
    <row r="2576" spans="25:30">
      <c r="Y2576">
        <f>游戏总表!F2576</f>
        <v>32.26</v>
      </c>
      <c r="Z2576" s="24">
        <f>IF(游戏总表!I2576&gt;0,LOG(游戏总表!I2576,10),"")</f>
        <v>2.9903388547876015</v>
      </c>
      <c r="AA2576" s="24" t="str">
        <f>IF(AND(游戏总表!I2576&gt;0,游戏总表!Q2576="高热度（&gt;198）"),LOG(游戏总表!I2576,10),"")</f>
        <v/>
      </c>
      <c r="AB2576" s="24">
        <f>IF(AND(游戏总表!I2576&gt;0,游戏总表!Q2576="低热度（≤198）"),LOG(游戏总表!I2576,10),"")</f>
        <v>2.9903388547876015</v>
      </c>
      <c r="AC2576" s="24">
        <f>IF(AND(游戏总表!I2576&gt;0,游戏总表!R2576="全年龄"),LOG(游戏总表!I2576,10),"")</f>
        <v>2.9903388547876015</v>
      </c>
      <c r="AD2576" s="24" t="str">
        <f>IF(AND(游戏总表!I2576&gt;0,游戏总表!R2576="非全年龄"),LOG(游戏总表!I2576,10),"")</f>
        <v/>
      </c>
    </row>
    <row r="2577" spans="25:30">
      <c r="Y2577">
        <f>游戏总表!F2577</f>
        <v>32.26</v>
      </c>
      <c r="Z2577" s="24">
        <f>IF(游戏总表!I2577&gt;0,LOG(游戏总表!I2577,10),"")</f>
        <v>0</v>
      </c>
      <c r="AA2577" s="24" t="str">
        <f>IF(AND(游戏总表!I2577&gt;0,游戏总表!Q2577="高热度（&gt;198）"),LOG(游戏总表!I2577,10),"")</f>
        <v/>
      </c>
      <c r="AB2577" s="24">
        <f>IF(AND(游戏总表!I2577&gt;0,游戏总表!Q2577="低热度（≤198）"),LOG(游戏总表!I2577,10),"")</f>
        <v>0</v>
      </c>
      <c r="AC2577" s="24">
        <f>IF(AND(游戏总表!I2577&gt;0,游戏总表!R2577="全年龄"),LOG(游戏总表!I2577,10),"")</f>
        <v>0</v>
      </c>
      <c r="AD2577" s="24" t="str">
        <f>IF(AND(游戏总表!I2577&gt;0,游戏总表!R2577="非全年龄"),LOG(游戏总表!I2577,10),"")</f>
        <v/>
      </c>
    </row>
    <row r="2578" spans="25:30">
      <c r="Y2578">
        <f>游戏总表!F2578</f>
        <v>32.26</v>
      </c>
      <c r="Z2578" s="24">
        <f>IF(游戏总表!I2578&gt;0,LOG(游戏总表!I2578,10),"")</f>
        <v>0</v>
      </c>
      <c r="AA2578" s="24" t="str">
        <f>IF(AND(游戏总表!I2578&gt;0,游戏总表!Q2578="高热度（&gt;198）"),LOG(游戏总表!I2578,10),"")</f>
        <v/>
      </c>
      <c r="AB2578" s="24">
        <f>IF(AND(游戏总表!I2578&gt;0,游戏总表!Q2578="低热度（≤198）"),LOG(游戏总表!I2578,10),"")</f>
        <v>0</v>
      </c>
      <c r="AC2578" s="24">
        <f>IF(AND(游戏总表!I2578&gt;0,游戏总表!R2578="全年龄"),LOG(游戏总表!I2578,10),"")</f>
        <v>0</v>
      </c>
      <c r="AD2578" s="24" t="str">
        <f>IF(AND(游戏总表!I2578&gt;0,游戏总表!R2578="非全年龄"),LOG(游戏总表!I2578,10),"")</f>
        <v/>
      </c>
    </row>
    <row r="2579" spans="25:30">
      <c r="Y2579">
        <f>游戏总表!F2579</f>
        <v>32.229999999999997</v>
      </c>
      <c r="Z2579" s="24">
        <f>IF(游戏总表!I2579&gt;0,LOG(游戏总表!I2579,10),"")</f>
        <v>2.7331972651065688</v>
      </c>
      <c r="AA2579" s="24" t="str">
        <f>IF(AND(游戏总表!I2579&gt;0,游戏总表!Q2579="高热度（&gt;198）"),LOG(游戏总表!I2579,10),"")</f>
        <v/>
      </c>
      <c r="AB2579" s="24">
        <f>IF(AND(游戏总表!I2579&gt;0,游戏总表!Q2579="低热度（≤198）"),LOG(游戏总表!I2579,10),"")</f>
        <v>2.7331972651065688</v>
      </c>
      <c r="AC2579" s="24">
        <f>IF(AND(游戏总表!I2579&gt;0,游戏总表!R2579="全年龄"),LOG(游戏总表!I2579,10),"")</f>
        <v>2.7331972651065688</v>
      </c>
      <c r="AD2579" s="24" t="str">
        <f>IF(AND(游戏总表!I2579&gt;0,游戏总表!R2579="非全年龄"),LOG(游戏总表!I2579,10),"")</f>
        <v/>
      </c>
    </row>
    <row r="2580" spans="25:30">
      <c r="Y2580">
        <f>游戏总表!F2580</f>
        <v>32.229999999999997</v>
      </c>
      <c r="Z2580" s="24">
        <f>IF(游戏总表!I2580&gt;0,LOG(游戏总表!I2580,10),"")</f>
        <v>1.5910646070264991</v>
      </c>
      <c r="AA2580" s="24" t="str">
        <f>IF(AND(游戏总表!I2580&gt;0,游戏总表!Q2580="高热度（&gt;198）"),LOG(游戏总表!I2580,10),"")</f>
        <v/>
      </c>
      <c r="AB2580" s="24">
        <f>IF(AND(游戏总表!I2580&gt;0,游戏总表!Q2580="低热度（≤198）"),LOG(游戏总表!I2580,10),"")</f>
        <v>1.5910646070264991</v>
      </c>
      <c r="AC2580" s="24">
        <f>IF(AND(游戏总表!I2580&gt;0,游戏总表!R2580="全年龄"),LOG(游戏总表!I2580,10),"")</f>
        <v>1.5910646070264991</v>
      </c>
      <c r="AD2580" s="24" t="str">
        <f>IF(AND(游戏总表!I2580&gt;0,游戏总表!R2580="非全年龄"),LOG(游戏总表!I2580,10),"")</f>
        <v/>
      </c>
    </row>
    <row r="2581" spans="25:30">
      <c r="Y2581">
        <f>游戏总表!F2581</f>
        <v>32.229999999999997</v>
      </c>
      <c r="Z2581" s="24">
        <f>IF(游戏总表!I2581&gt;0,LOG(游戏总表!I2581,10),"")</f>
        <v>2.7347998295888467</v>
      </c>
      <c r="AA2581" s="24" t="str">
        <f>IF(AND(游戏总表!I2581&gt;0,游戏总表!Q2581="高热度（&gt;198）"),LOG(游戏总表!I2581,10),"")</f>
        <v/>
      </c>
      <c r="AB2581" s="24">
        <f>IF(AND(游戏总表!I2581&gt;0,游戏总表!Q2581="低热度（≤198）"),LOG(游戏总表!I2581,10),"")</f>
        <v>2.7347998295888467</v>
      </c>
      <c r="AC2581" s="24" t="str">
        <f>IF(AND(游戏总表!I2581&gt;0,游戏总表!R2581="全年龄"),LOG(游戏总表!I2581,10),"")</f>
        <v/>
      </c>
      <c r="AD2581" s="24">
        <f>IF(AND(游戏总表!I2581&gt;0,游戏总表!R2581="非全年龄"),LOG(游戏总表!I2581,10),"")</f>
        <v>2.7347998295888467</v>
      </c>
    </row>
    <row r="2582" spans="25:30">
      <c r="Y2582">
        <f>游戏总表!F2582</f>
        <v>32.229999999999997</v>
      </c>
      <c r="Z2582" s="24">
        <f>IF(游戏总表!I2582&gt;0,LOG(游戏总表!I2582,10),"")</f>
        <v>3.1085650237328344</v>
      </c>
      <c r="AA2582" s="24" t="str">
        <f>IF(AND(游戏总表!I2582&gt;0,游戏总表!Q2582="高热度（&gt;198）"),LOG(游戏总表!I2582,10),"")</f>
        <v/>
      </c>
      <c r="AB2582" s="24">
        <f>IF(AND(游戏总表!I2582&gt;0,游戏总表!Q2582="低热度（≤198）"),LOG(游戏总表!I2582,10),"")</f>
        <v>3.1085650237328344</v>
      </c>
      <c r="AC2582" s="24" t="str">
        <f>IF(AND(游戏总表!I2582&gt;0,游戏总表!R2582="全年龄"),LOG(游戏总表!I2582,10),"")</f>
        <v/>
      </c>
      <c r="AD2582" s="24">
        <f>IF(AND(游戏总表!I2582&gt;0,游戏总表!R2582="非全年龄"),LOG(游戏总表!I2582,10),"")</f>
        <v>3.1085650237328344</v>
      </c>
    </row>
    <row r="2583" spans="25:30">
      <c r="Y2583">
        <f>游戏总表!F2583</f>
        <v>32.229999999999997</v>
      </c>
      <c r="Z2583" s="24">
        <f>IF(游戏总表!I2583&gt;0,LOG(游戏总表!I2583,10),"")</f>
        <v>2.8680563618230415</v>
      </c>
      <c r="AA2583" s="24" t="str">
        <f>IF(AND(游戏总表!I2583&gt;0,游戏总表!Q2583="高热度（&gt;198）"),LOG(游戏总表!I2583,10),"")</f>
        <v/>
      </c>
      <c r="AB2583" s="24">
        <f>IF(AND(游戏总表!I2583&gt;0,游戏总表!Q2583="低热度（≤198）"),LOG(游戏总表!I2583,10),"")</f>
        <v>2.8680563618230415</v>
      </c>
      <c r="AC2583" s="24" t="str">
        <f>IF(AND(游戏总表!I2583&gt;0,游戏总表!R2583="全年龄"),LOG(游戏总表!I2583,10),"")</f>
        <v/>
      </c>
      <c r="AD2583" s="24">
        <f>IF(AND(游戏总表!I2583&gt;0,游戏总表!R2583="非全年龄"),LOG(游戏总表!I2583,10),"")</f>
        <v>2.8680563618230415</v>
      </c>
    </row>
    <row r="2584" spans="25:30">
      <c r="Y2584">
        <f>游戏总表!F2584</f>
        <v>32.229999999999997</v>
      </c>
      <c r="Z2584" s="24">
        <f>IF(游戏总表!I2584&gt;0,LOG(游戏总表!I2584,10),"")</f>
        <v>0</v>
      </c>
      <c r="AA2584" s="24" t="str">
        <f>IF(AND(游戏总表!I2584&gt;0,游戏总表!Q2584="高热度（&gt;198）"),LOG(游戏总表!I2584,10),"")</f>
        <v/>
      </c>
      <c r="AB2584" s="24">
        <f>IF(AND(游戏总表!I2584&gt;0,游戏总表!Q2584="低热度（≤198）"),LOG(游戏总表!I2584,10),"")</f>
        <v>0</v>
      </c>
      <c r="AC2584" s="24" t="str">
        <f>IF(AND(游戏总表!I2584&gt;0,游戏总表!R2584="全年龄"),LOG(游戏总表!I2584,10),"")</f>
        <v/>
      </c>
      <c r="AD2584" s="24">
        <f>IF(AND(游戏总表!I2584&gt;0,游戏总表!R2584="非全年龄"),LOG(游戏总表!I2584,10),"")</f>
        <v>0</v>
      </c>
    </row>
    <row r="2585" spans="25:30">
      <c r="Y2585">
        <f>游戏总表!F2585</f>
        <v>32.229999999999997</v>
      </c>
      <c r="Z2585" s="24">
        <f>IF(游戏总表!I2585&gt;0,LOG(游戏总表!I2585,10),"")</f>
        <v>1.4623979978989561</v>
      </c>
      <c r="AA2585" s="24" t="str">
        <f>IF(AND(游戏总表!I2585&gt;0,游戏总表!Q2585="高热度（&gt;198）"),LOG(游戏总表!I2585,10),"")</f>
        <v/>
      </c>
      <c r="AB2585" s="24">
        <f>IF(AND(游戏总表!I2585&gt;0,游戏总表!Q2585="低热度（≤198）"),LOG(游戏总表!I2585,10),"")</f>
        <v>1.4623979978989561</v>
      </c>
      <c r="AC2585" s="24">
        <f>IF(AND(游戏总表!I2585&gt;0,游戏总表!R2585="全年龄"),LOG(游戏总表!I2585,10),"")</f>
        <v>1.4623979978989561</v>
      </c>
      <c r="AD2585" s="24" t="str">
        <f>IF(AND(游戏总表!I2585&gt;0,游戏总表!R2585="非全年龄"),LOG(游戏总表!I2585,10),"")</f>
        <v/>
      </c>
    </row>
    <row r="2586" spans="25:30">
      <c r="Y2586">
        <f>游戏总表!F2586</f>
        <v>32.229999999999997</v>
      </c>
      <c r="Z2586" s="24">
        <f>IF(游戏总表!I2586&gt;0,LOG(游戏总表!I2586,10),"")</f>
        <v>2.0453229787866571</v>
      </c>
      <c r="AA2586" s="24" t="str">
        <f>IF(AND(游戏总表!I2586&gt;0,游戏总表!Q2586="高热度（&gt;198）"),LOG(游戏总表!I2586,10),"")</f>
        <v/>
      </c>
      <c r="AB2586" s="24">
        <f>IF(AND(游戏总表!I2586&gt;0,游戏总表!Q2586="低热度（≤198）"),LOG(游戏总表!I2586,10),"")</f>
        <v>2.0453229787866571</v>
      </c>
      <c r="AC2586" s="24">
        <f>IF(AND(游戏总表!I2586&gt;0,游戏总表!R2586="全年龄"),LOG(游戏总表!I2586,10),"")</f>
        <v>2.0453229787866571</v>
      </c>
      <c r="AD2586" s="24" t="str">
        <f>IF(AND(游戏总表!I2586&gt;0,游戏总表!R2586="非全年龄"),LOG(游戏总表!I2586,10),"")</f>
        <v/>
      </c>
    </row>
    <row r="2587" spans="25:30">
      <c r="Y2587">
        <f>游戏总表!F2587</f>
        <v>32.229999999999997</v>
      </c>
      <c r="Z2587" s="24" t="str">
        <f>IF(游戏总表!I2587&gt;0,LOG(游戏总表!I2587,10),"")</f>
        <v/>
      </c>
      <c r="AA2587" s="24" t="str">
        <f>IF(AND(游戏总表!I2587&gt;0,游戏总表!Q2587="高热度（&gt;198）"),LOG(游戏总表!I2587,10),"")</f>
        <v/>
      </c>
      <c r="AB2587" s="24" t="str">
        <f>IF(AND(游戏总表!I2587&gt;0,游戏总表!Q2587="低热度（≤198）"),LOG(游戏总表!I2587,10),"")</f>
        <v/>
      </c>
      <c r="AC2587" s="24" t="str">
        <f>IF(AND(游戏总表!I2587&gt;0,游戏总表!R2587="全年龄"),LOG(游戏总表!I2587,10),"")</f>
        <v/>
      </c>
      <c r="AD2587" s="24" t="str">
        <f>IF(AND(游戏总表!I2587&gt;0,游戏总表!R2587="非全年龄"),LOG(游戏总表!I2587,10),"")</f>
        <v/>
      </c>
    </row>
    <row r="2588" spans="25:30">
      <c r="Y2588">
        <f>游戏总表!F2588</f>
        <v>32.229999999999997</v>
      </c>
      <c r="Z2588" s="24">
        <f>IF(游戏总表!I2588&gt;0,LOG(游戏总表!I2588,10),"")</f>
        <v>4.1580004291464725</v>
      </c>
      <c r="AA2588" s="24">
        <f>IF(AND(游戏总表!I2588&gt;0,游戏总表!Q2588="高热度（&gt;198）"),LOG(游戏总表!I2588,10),"")</f>
        <v>4.1580004291464725</v>
      </c>
      <c r="AB2588" s="24" t="str">
        <f>IF(AND(游戏总表!I2588&gt;0,游戏总表!Q2588="低热度（≤198）"),LOG(游戏总表!I2588,10),"")</f>
        <v/>
      </c>
      <c r="AC2588" s="24">
        <f>IF(AND(游戏总表!I2588&gt;0,游戏总表!R2588="全年龄"),LOG(游戏总表!I2588,10),"")</f>
        <v>4.1580004291464725</v>
      </c>
      <c r="AD2588" s="24" t="str">
        <f>IF(AND(游戏总表!I2588&gt;0,游戏总表!R2588="非全年龄"),LOG(游戏总表!I2588,10),"")</f>
        <v/>
      </c>
    </row>
    <row r="2589" spans="25:30">
      <c r="Y2589">
        <f>游戏总表!F2589</f>
        <v>32.200000000000003</v>
      </c>
      <c r="Z2589" s="24" t="str">
        <f>IF(游戏总表!I2589&gt;0,LOG(游戏总表!I2589,10),"")</f>
        <v/>
      </c>
      <c r="AA2589" s="24" t="str">
        <f>IF(AND(游戏总表!I2589&gt;0,游戏总表!Q2589="高热度（&gt;198）"),LOG(游戏总表!I2589,10),"")</f>
        <v/>
      </c>
      <c r="AB2589" s="24" t="str">
        <f>IF(AND(游戏总表!I2589&gt;0,游戏总表!Q2589="低热度（≤198）"),LOG(游戏总表!I2589,10),"")</f>
        <v/>
      </c>
      <c r="AC2589" s="24" t="str">
        <f>IF(AND(游戏总表!I2589&gt;0,游戏总表!R2589="全年龄"),LOG(游戏总表!I2589,10),"")</f>
        <v/>
      </c>
      <c r="AD2589" s="24" t="str">
        <f>IF(AND(游戏总表!I2589&gt;0,游戏总表!R2589="非全年龄"),LOG(游戏总表!I2589,10),"")</f>
        <v/>
      </c>
    </row>
    <row r="2590" spans="25:30">
      <c r="Y2590">
        <f>游戏总表!F2590</f>
        <v>32.200000000000003</v>
      </c>
      <c r="Z2590" s="24">
        <f>IF(游戏总表!I2590&gt;0,LOG(游戏总表!I2590,10),"")</f>
        <v>3.7535064569909697</v>
      </c>
      <c r="AA2590" s="24" t="str">
        <f>IF(AND(游戏总表!I2590&gt;0,游戏总表!Q2590="高热度（&gt;198）"),LOG(游戏总表!I2590,10),"")</f>
        <v/>
      </c>
      <c r="AB2590" s="24">
        <f>IF(AND(游戏总表!I2590&gt;0,游戏总表!Q2590="低热度（≤198）"),LOG(游戏总表!I2590,10),"")</f>
        <v>3.7535064569909697</v>
      </c>
      <c r="AC2590" s="24">
        <f>IF(AND(游戏总表!I2590&gt;0,游戏总表!R2590="全年龄"),LOG(游戏总表!I2590,10),"")</f>
        <v>3.7535064569909697</v>
      </c>
      <c r="AD2590" s="24" t="str">
        <f>IF(AND(游戏总表!I2590&gt;0,游戏总表!R2590="非全年龄"),LOG(游戏总表!I2590,10),"")</f>
        <v/>
      </c>
    </row>
    <row r="2591" spans="25:30">
      <c r="Y2591">
        <f>游戏总表!F2591</f>
        <v>32.200000000000003</v>
      </c>
      <c r="Z2591" s="24">
        <f>IF(游戏总表!I2591&gt;0,LOG(游戏总表!I2591,10),"")</f>
        <v>4.3999850561024498</v>
      </c>
      <c r="AA2591" s="24">
        <f>IF(AND(游戏总表!I2591&gt;0,游戏总表!Q2591="高热度（&gt;198）"),LOG(游戏总表!I2591,10),"")</f>
        <v>4.3999850561024498</v>
      </c>
      <c r="AB2591" s="24" t="str">
        <f>IF(AND(游戏总表!I2591&gt;0,游戏总表!Q2591="低热度（≤198）"),LOG(游戏总表!I2591,10),"")</f>
        <v/>
      </c>
      <c r="AC2591" s="24" t="str">
        <f>IF(AND(游戏总表!I2591&gt;0,游戏总表!R2591="全年龄"),LOG(游戏总表!I2591,10),"")</f>
        <v/>
      </c>
      <c r="AD2591" s="24">
        <f>IF(AND(游戏总表!I2591&gt;0,游戏总表!R2591="非全年龄"),LOG(游戏总表!I2591,10),"")</f>
        <v>4.3999850561024498</v>
      </c>
    </row>
    <row r="2592" spans="25:30">
      <c r="Y2592">
        <f>游戏总表!F2592</f>
        <v>32.200000000000003</v>
      </c>
      <c r="Z2592" s="24">
        <f>IF(游戏总表!I2592&gt;0,LOG(游戏总表!I2592,10),"")</f>
        <v>2.271841606536499</v>
      </c>
      <c r="AA2592" s="24" t="str">
        <f>IF(AND(游戏总表!I2592&gt;0,游戏总表!Q2592="高热度（&gt;198）"),LOG(游戏总表!I2592,10),"")</f>
        <v/>
      </c>
      <c r="AB2592" s="24">
        <f>IF(AND(游戏总表!I2592&gt;0,游戏总表!Q2592="低热度（≤198）"),LOG(游戏总表!I2592,10),"")</f>
        <v>2.271841606536499</v>
      </c>
      <c r="AC2592" s="24">
        <f>IF(AND(游戏总表!I2592&gt;0,游戏总表!R2592="全年龄"),LOG(游戏总表!I2592,10),"")</f>
        <v>2.271841606536499</v>
      </c>
      <c r="AD2592" s="24" t="str">
        <f>IF(AND(游戏总表!I2592&gt;0,游戏总表!R2592="非全年龄"),LOG(游戏总表!I2592,10),"")</f>
        <v/>
      </c>
    </row>
    <row r="2593" spans="25:30">
      <c r="Y2593">
        <f>游戏总表!F2593</f>
        <v>32.159999999999997</v>
      </c>
      <c r="Z2593" s="24">
        <f>IF(游戏总表!I2593&gt;0,LOG(游戏总表!I2593,10),"")</f>
        <v>2.5646660642520893</v>
      </c>
      <c r="AA2593" s="24" t="str">
        <f>IF(AND(游戏总表!I2593&gt;0,游戏总表!Q2593="高热度（&gt;198）"),LOG(游戏总表!I2593,10),"")</f>
        <v/>
      </c>
      <c r="AB2593" s="24">
        <f>IF(AND(游戏总表!I2593&gt;0,游戏总表!Q2593="低热度（≤198）"),LOG(游戏总表!I2593,10),"")</f>
        <v>2.5646660642520893</v>
      </c>
      <c r="AC2593" s="24">
        <f>IF(AND(游戏总表!I2593&gt;0,游戏总表!R2593="全年龄"),LOG(游戏总表!I2593,10),"")</f>
        <v>2.5646660642520893</v>
      </c>
      <c r="AD2593" s="24" t="str">
        <f>IF(AND(游戏总表!I2593&gt;0,游戏总表!R2593="非全年龄"),LOG(游戏总表!I2593,10),"")</f>
        <v/>
      </c>
    </row>
    <row r="2594" spans="25:30">
      <c r="Y2594">
        <f>游戏总表!F2594</f>
        <v>32.1</v>
      </c>
      <c r="Z2594" s="24">
        <f>IF(游戏总表!I2594&gt;0,LOG(游戏总表!I2594,10),"")</f>
        <v>3.1637575239819555</v>
      </c>
      <c r="AA2594" s="24" t="str">
        <f>IF(AND(游戏总表!I2594&gt;0,游戏总表!Q2594="高热度（&gt;198）"),LOG(游戏总表!I2594,10),"")</f>
        <v/>
      </c>
      <c r="AB2594" s="24">
        <f>IF(AND(游戏总表!I2594&gt;0,游戏总表!Q2594="低热度（≤198）"),LOG(游戏总表!I2594,10),"")</f>
        <v>3.1637575239819555</v>
      </c>
      <c r="AC2594" s="24">
        <f>IF(AND(游戏总表!I2594&gt;0,游戏总表!R2594="全年龄"),LOG(游戏总表!I2594,10),"")</f>
        <v>3.1637575239819555</v>
      </c>
      <c r="AD2594" s="24" t="str">
        <f>IF(AND(游戏总表!I2594&gt;0,游戏总表!R2594="非全年龄"),LOG(游戏总表!I2594,10),"")</f>
        <v/>
      </c>
    </row>
    <row r="2595" spans="25:30">
      <c r="Y2595">
        <f>游戏总表!F2595</f>
        <v>32.07</v>
      </c>
      <c r="Z2595" s="24">
        <f>IF(游戏总表!I2595&gt;0,LOG(游戏总表!I2595,10),"")</f>
        <v>3.2195845262142546</v>
      </c>
      <c r="AA2595" s="24" t="str">
        <f>IF(AND(游戏总表!I2595&gt;0,游戏总表!Q2595="高热度（&gt;198）"),LOG(游戏总表!I2595,10),"")</f>
        <v/>
      </c>
      <c r="AB2595" s="24">
        <f>IF(AND(游戏总表!I2595&gt;0,游戏总表!Q2595="低热度（≤198）"),LOG(游戏总表!I2595,10),"")</f>
        <v>3.2195845262142546</v>
      </c>
      <c r="AC2595" s="24" t="str">
        <f>IF(AND(游戏总表!I2595&gt;0,游戏总表!R2595="全年龄"),LOG(游戏总表!I2595,10),"")</f>
        <v/>
      </c>
      <c r="AD2595" s="24">
        <f>IF(AND(游戏总表!I2595&gt;0,游戏总表!R2595="非全年龄"),LOG(游戏总表!I2595,10),"")</f>
        <v>3.2195845262142546</v>
      </c>
    </row>
    <row r="2596" spans="25:30">
      <c r="Y2596">
        <f>游戏总表!F2596</f>
        <v>32.07</v>
      </c>
      <c r="Z2596" s="24">
        <f>IF(游戏总表!I2596&gt;0,LOG(游戏总表!I2596,10),"")</f>
        <v>3.3273589343863299</v>
      </c>
      <c r="AA2596" s="24" t="str">
        <f>IF(AND(游戏总表!I2596&gt;0,游戏总表!Q2596="高热度（&gt;198）"),LOG(游戏总表!I2596,10),"")</f>
        <v/>
      </c>
      <c r="AB2596" s="24">
        <f>IF(AND(游戏总表!I2596&gt;0,游戏总表!Q2596="低热度（≤198）"),LOG(游戏总表!I2596,10),"")</f>
        <v>3.3273589343863299</v>
      </c>
      <c r="AC2596" s="24">
        <f>IF(AND(游戏总表!I2596&gt;0,游戏总表!R2596="全年龄"),LOG(游戏总表!I2596,10),"")</f>
        <v>3.3273589343863299</v>
      </c>
      <c r="AD2596" s="24" t="str">
        <f>IF(AND(游戏总表!I2596&gt;0,游戏总表!R2596="非全年龄"),LOG(游戏总表!I2596,10),"")</f>
        <v/>
      </c>
    </row>
    <row r="2597" spans="25:30">
      <c r="Y2597">
        <f>游戏总表!F2597</f>
        <v>32.03</v>
      </c>
      <c r="Z2597" s="24">
        <f>IF(游戏总表!I2597&gt;0,LOG(游戏总表!I2597,10),"")</f>
        <v>5.6437131750335778</v>
      </c>
      <c r="AA2597" s="24">
        <f>IF(AND(游戏总表!I2597&gt;0,游戏总表!Q2597="高热度（&gt;198）"),LOG(游戏总表!I2597,10),"")</f>
        <v>5.6437131750335778</v>
      </c>
      <c r="AB2597" s="24" t="str">
        <f>IF(AND(游戏总表!I2597&gt;0,游戏总表!Q2597="低热度（≤198）"),LOG(游戏总表!I2597,10),"")</f>
        <v/>
      </c>
      <c r="AC2597" s="24">
        <f>IF(AND(游戏总表!I2597&gt;0,游戏总表!R2597="全年龄"),LOG(游戏总表!I2597,10),"")</f>
        <v>5.6437131750335778</v>
      </c>
      <c r="AD2597" s="24" t="str">
        <f>IF(AND(游戏总表!I2597&gt;0,游戏总表!R2597="非全年龄"),LOG(游戏总表!I2597,10),"")</f>
        <v/>
      </c>
    </row>
    <row r="2598" spans="25:30">
      <c r="Y2598">
        <f>游戏总表!F2598</f>
        <v>32.03</v>
      </c>
      <c r="Z2598" s="24" t="str">
        <f>IF(游戏总表!I2598&gt;0,LOG(游戏总表!I2598,10),"")</f>
        <v/>
      </c>
      <c r="AA2598" s="24" t="str">
        <f>IF(AND(游戏总表!I2598&gt;0,游戏总表!Q2598="高热度（&gt;198）"),LOG(游戏总表!I2598,10),"")</f>
        <v/>
      </c>
      <c r="AB2598" s="24" t="str">
        <f>IF(AND(游戏总表!I2598&gt;0,游戏总表!Q2598="低热度（≤198）"),LOG(游戏总表!I2598,10),"")</f>
        <v/>
      </c>
      <c r="AC2598" s="24" t="str">
        <f>IF(AND(游戏总表!I2598&gt;0,游戏总表!R2598="全年龄"),LOG(游戏总表!I2598,10),"")</f>
        <v/>
      </c>
      <c r="AD2598" s="24" t="str">
        <f>IF(AND(游戏总表!I2598&gt;0,游戏总表!R2598="非全年龄"),LOG(游戏总表!I2598,10),"")</f>
        <v/>
      </c>
    </row>
    <row r="2599" spans="25:30">
      <c r="Y2599">
        <f>游戏总表!F2599</f>
        <v>32.03</v>
      </c>
      <c r="Z2599" s="24">
        <f>IF(游戏总表!I2599&gt;0,LOG(游戏总表!I2599,10),"")</f>
        <v>2.8987251815894934</v>
      </c>
      <c r="AA2599" s="24" t="str">
        <f>IF(AND(游戏总表!I2599&gt;0,游戏总表!Q2599="高热度（&gt;198）"),LOG(游戏总表!I2599,10),"")</f>
        <v/>
      </c>
      <c r="AB2599" s="24">
        <f>IF(AND(游戏总表!I2599&gt;0,游戏总表!Q2599="低热度（≤198）"),LOG(游戏总表!I2599,10),"")</f>
        <v>2.8987251815894934</v>
      </c>
      <c r="AC2599" s="24">
        <f>IF(AND(游戏总表!I2599&gt;0,游戏总表!R2599="全年龄"),LOG(游戏总表!I2599,10),"")</f>
        <v>2.8987251815894934</v>
      </c>
      <c r="AD2599" s="24" t="str">
        <f>IF(AND(游戏总表!I2599&gt;0,游戏总表!R2599="非全年龄"),LOG(游戏总表!I2599,10),"")</f>
        <v/>
      </c>
    </row>
    <row r="2600" spans="25:30">
      <c r="Y2600">
        <f>游戏总表!F2600</f>
        <v>32.03</v>
      </c>
      <c r="Z2600" s="24">
        <f>IF(游戏总表!I2600&gt;0,LOG(游戏总表!I2600,10),"")</f>
        <v>2.9385197251764916</v>
      </c>
      <c r="AA2600" s="24" t="str">
        <f>IF(AND(游戏总表!I2600&gt;0,游戏总表!Q2600="高热度（&gt;198）"),LOG(游戏总表!I2600,10),"")</f>
        <v/>
      </c>
      <c r="AB2600" s="24">
        <f>IF(AND(游戏总表!I2600&gt;0,游戏总表!Q2600="低热度（≤198）"),LOG(游戏总表!I2600,10),"")</f>
        <v>2.9385197251764916</v>
      </c>
      <c r="AC2600" s="24">
        <f>IF(AND(游戏总表!I2600&gt;0,游戏总表!R2600="全年龄"),LOG(游戏总表!I2600,10),"")</f>
        <v>2.9385197251764916</v>
      </c>
      <c r="AD2600" s="24" t="str">
        <f>IF(AND(游戏总表!I2600&gt;0,游戏总表!R2600="非全年龄"),LOG(游戏总表!I2600,10),"")</f>
        <v/>
      </c>
    </row>
    <row r="2601" spans="25:30">
      <c r="Y2601">
        <f>游戏总表!F2601</f>
        <v>32</v>
      </c>
      <c r="Z2601" s="24">
        <f>IF(游戏总表!I2601&gt;0,LOG(游戏总表!I2601,10),"")</f>
        <v>3.5169318088680126</v>
      </c>
      <c r="AA2601" s="24" t="str">
        <f>IF(AND(游戏总表!I2601&gt;0,游戏总表!Q2601="高热度（&gt;198）"),LOG(游戏总表!I2601,10),"")</f>
        <v/>
      </c>
      <c r="AB2601" s="24">
        <f>IF(AND(游戏总表!I2601&gt;0,游戏总表!Q2601="低热度（≤198）"),LOG(游戏总表!I2601,10),"")</f>
        <v>3.5169318088680126</v>
      </c>
      <c r="AC2601" s="24" t="str">
        <f>IF(AND(游戏总表!I2601&gt;0,游戏总表!R2601="全年龄"),LOG(游戏总表!I2601,10),"")</f>
        <v/>
      </c>
      <c r="AD2601" s="24">
        <f>IF(AND(游戏总表!I2601&gt;0,游戏总表!R2601="非全年龄"),LOG(游戏总表!I2601,10),"")</f>
        <v>3.5169318088680126</v>
      </c>
    </row>
    <row r="2602" spans="25:30">
      <c r="Y2602">
        <f>游戏总表!F2602</f>
        <v>32</v>
      </c>
      <c r="Z2602" s="24">
        <f>IF(游戏总表!I2602&gt;0,LOG(游戏总表!I2602,10),"")</f>
        <v>2.5820633629117085</v>
      </c>
      <c r="AA2602" s="24" t="str">
        <f>IF(AND(游戏总表!I2602&gt;0,游戏总表!Q2602="高热度（&gt;198）"),LOG(游戏总表!I2602,10),"")</f>
        <v/>
      </c>
      <c r="AB2602" s="24">
        <f>IF(AND(游戏总表!I2602&gt;0,游戏总表!Q2602="低热度（≤198）"),LOG(游戏总表!I2602,10),"")</f>
        <v>2.5820633629117085</v>
      </c>
      <c r="AC2602" s="24" t="str">
        <f>IF(AND(游戏总表!I2602&gt;0,游戏总表!R2602="全年龄"),LOG(游戏总表!I2602,10),"")</f>
        <v/>
      </c>
      <c r="AD2602" s="24">
        <f>IF(AND(游戏总表!I2602&gt;0,游戏总表!R2602="非全年龄"),LOG(游戏总表!I2602,10),"")</f>
        <v>2.5820633629117085</v>
      </c>
    </row>
    <row r="2603" spans="25:30">
      <c r="Y2603">
        <f>游戏总表!F2603</f>
        <v>32</v>
      </c>
      <c r="Z2603" s="24">
        <f>IF(游戏总表!I2603&gt;0,LOG(游戏总表!I2603,10),"")</f>
        <v>2.823474229170301</v>
      </c>
      <c r="AA2603" s="24" t="str">
        <f>IF(AND(游戏总表!I2603&gt;0,游戏总表!Q2603="高热度（&gt;198）"),LOG(游戏总表!I2603,10),"")</f>
        <v/>
      </c>
      <c r="AB2603" s="24">
        <f>IF(AND(游戏总表!I2603&gt;0,游戏总表!Q2603="低热度（≤198）"),LOG(游戏总表!I2603,10),"")</f>
        <v>2.823474229170301</v>
      </c>
      <c r="AC2603" s="24">
        <f>IF(AND(游戏总表!I2603&gt;0,游戏总表!R2603="全年龄"),LOG(游戏总表!I2603,10),"")</f>
        <v>2.823474229170301</v>
      </c>
      <c r="AD2603" s="24" t="str">
        <f>IF(AND(游戏总表!I2603&gt;0,游戏总表!R2603="非全年龄"),LOG(游戏总表!I2603,10),"")</f>
        <v/>
      </c>
    </row>
    <row r="2604" spans="25:30">
      <c r="Y2604">
        <f>游戏总表!F2604</f>
        <v>32</v>
      </c>
      <c r="Z2604" s="24">
        <f>IF(游戏总表!I2604&gt;0,LOG(游戏总表!I2604,10),"")</f>
        <v>3.2350231594952232</v>
      </c>
      <c r="AA2604" s="24" t="str">
        <f>IF(AND(游戏总表!I2604&gt;0,游戏总表!Q2604="高热度（&gt;198）"),LOG(游戏总表!I2604,10),"")</f>
        <v/>
      </c>
      <c r="AB2604" s="24">
        <f>IF(AND(游戏总表!I2604&gt;0,游戏总表!Q2604="低热度（≤198）"),LOG(游戏总表!I2604,10),"")</f>
        <v>3.2350231594952232</v>
      </c>
      <c r="AC2604" s="24">
        <f>IF(AND(游戏总表!I2604&gt;0,游戏总表!R2604="全年龄"),LOG(游戏总表!I2604,10),"")</f>
        <v>3.2350231594952232</v>
      </c>
      <c r="AD2604" s="24" t="str">
        <f>IF(AND(游戏总表!I2604&gt;0,游戏总表!R2604="非全年龄"),LOG(游戏总表!I2604,10),"")</f>
        <v/>
      </c>
    </row>
    <row r="2605" spans="25:30">
      <c r="Y2605">
        <f>游戏总表!F2605</f>
        <v>31.97</v>
      </c>
      <c r="Z2605" s="24">
        <f>IF(游戏总表!I2605&gt;0,LOG(游戏总表!I2605,10),"")</f>
        <v>3.3132342916947239</v>
      </c>
      <c r="AA2605" s="24" t="str">
        <f>IF(AND(游戏总表!I2605&gt;0,游戏总表!Q2605="高热度（&gt;198）"),LOG(游戏总表!I2605,10),"")</f>
        <v/>
      </c>
      <c r="AB2605" s="24">
        <f>IF(AND(游戏总表!I2605&gt;0,游戏总表!Q2605="低热度（≤198）"),LOG(游戏总表!I2605,10),"")</f>
        <v>3.3132342916947239</v>
      </c>
      <c r="AC2605" s="24" t="str">
        <f>IF(AND(游戏总表!I2605&gt;0,游戏总表!R2605="全年龄"),LOG(游戏总表!I2605,10),"")</f>
        <v/>
      </c>
      <c r="AD2605" s="24">
        <f>IF(AND(游戏总表!I2605&gt;0,游戏总表!R2605="非全年龄"),LOG(游戏总表!I2605,10),"")</f>
        <v>3.3132342916947239</v>
      </c>
    </row>
    <row r="2606" spans="25:30">
      <c r="Y2606">
        <f>游戏总表!F2606</f>
        <v>31.97</v>
      </c>
      <c r="Z2606" s="24">
        <f>IF(游戏总表!I2606&gt;0,LOG(游戏总表!I2606,10),"")</f>
        <v>4.0322963447394731</v>
      </c>
      <c r="AA2606" s="24" t="str">
        <f>IF(AND(游戏总表!I2606&gt;0,游戏总表!Q2606="高热度（&gt;198）"),LOG(游戏总表!I2606,10),"")</f>
        <v/>
      </c>
      <c r="AB2606" s="24">
        <f>IF(AND(游戏总表!I2606&gt;0,游戏总表!Q2606="低热度（≤198）"),LOG(游戏总表!I2606,10),"")</f>
        <v>4.0322963447394731</v>
      </c>
      <c r="AC2606" s="24" t="str">
        <f>IF(AND(游戏总表!I2606&gt;0,游戏总表!R2606="全年龄"),LOG(游戏总表!I2606,10),"")</f>
        <v/>
      </c>
      <c r="AD2606" s="24">
        <f>IF(AND(游戏总表!I2606&gt;0,游戏总表!R2606="非全年龄"),LOG(游戏总表!I2606,10),"")</f>
        <v>4.0322963447394731</v>
      </c>
    </row>
    <row r="2607" spans="25:30">
      <c r="Y2607">
        <f>游戏总表!F2607</f>
        <v>31.93</v>
      </c>
      <c r="Z2607" s="24">
        <f>IF(游戏总表!I2607&gt;0,LOG(游戏总表!I2607,10),"")</f>
        <v>3.0979510709941498</v>
      </c>
      <c r="AA2607" s="24" t="str">
        <f>IF(AND(游戏总表!I2607&gt;0,游戏总表!Q2607="高热度（&gt;198）"),LOG(游戏总表!I2607,10),"")</f>
        <v/>
      </c>
      <c r="AB2607" s="24">
        <f>IF(AND(游戏总表!I2607&gt;0,游戏总表!Q2607="低热度（≤198）"),LOG(游戏总表!I2607,10),"")</f>
        <v>3.0979510709941498</v>
      </c>
      <c r="AC2607" s="24">
        <f>IF(AND(游戏总表!I2607&gt;0,游戏总表!R2607="全年龄"),LOG(游戏总表!I2607,10),"")</f>
        <v>3.0979510709941498</v>
      </c>
      <c r="AD2607" s="24" t="str">
        <f>IF(AND(游戏总表!I2607&gt;0,游戏总表!R2607="非全年龄"),LOG(游戏总表!I2607,10),"")</f>
        <v/>
      </c>
    </row>
    <row r="2608" spans="25:30">
      <c r="Y2608">
        <f>游戏总表!F2608</f>
        <v>31.9</v>
      </c>
      <c r="Z2608" s="24">
        <f>IF(游戏总表!I2608&gt;0,LOG(游戏总表!I2608,10),"")</f>
        <v>2.7101173651118158</v>
      </c>
      <c r="AA2608" s="24" t="str">
        <f>IF(AND(游戏总表!I2608&gt;0,游戏总表!Q2608="高热度（&gt;198）"),LOG(游戏总表!I2608,10),"")</f>
        <v/>
      </c>
      <c r="AB2608" s="24">
        <f>IF(AND(游戏总表!I2608&gt;0,游戏总表!Q2608="低热度（≤198）"),LOG(游戏总表!I2608,10),"")</f>
        <v>2.7101173651118158</v>
      </c>
      <c r="AC2608" s="24">
        <f>IF(AND(游戏总表!I2608&gt;0,游戏总表!R2608="全年龄"),LOG(游戏总表!I2608,10),"")</f>
        <v>2.7101173651118158</v>
      </c>
      <c r="AD2608" s="24" t="str">
        <f>IF(AND(游戏总表!I2608&gt;0,游戏总表!R2608="非全年龄"),LOG(游戏总表!I2608,10),"")</f>
        <v/>
      </c>
    </row>
    <row r="2609" spans="25:30">
      <c r="Y2609">
        <f>游戏总表!F2609</f>
        <v>31.9</v>
      </c>
      <c r="Z2609" s="24" t="str">
        <f>IF(游戏总表!I2609&gt;0,LOG(游戏总表!I2609,10),"")</f>
        <v/>
      </c>
      <c r="AA2609" s="24" t="str">
        <f>IF(AND(游戏总表!I2609&gt;0,游戏总表!Q2609="高热度（&gt;198）"),LOG(游戏总表!I2609,10),"")</f>
        <v/>
      </c>
      <c r="AB2609" s="24" t="str">
        <f>IF(AND(游戏总表!I2609&gt;0,游戏总表!Q2609="低热度（≤198）"),LOG(游戏总表!I2609,10),"")</f>
        <v/>
      </c>
      <c r="AC2609" s="24" t="str">
        <f>IF(AND(游戏总表!I2609&gt;0,游戏总表!R2609="全年龄"),LOG(游戏总表!I2609,10),"")</f>
        <v/>
      </c>
      <c r="AD2609" s="24" t="str">
        <f>IF(AND(游戏总表!I2609&gt;0,游戏总表!R2609="非全年龄"),LOG(游戏总表!I2609,10),"")</f>
        <v/>
      </c>
    </row>
    <row r="2610" spans="25:30">
      <c r="Y2610">
        <f>游戏总表!F2610</f>
        <v>31.9</v>
      </c>
      <c r="Z2610" s="24">
        <f>IF(游戏总表!I2610&gt;0,LOG(游戏总表!I2610,10),"")</f>
        <v>3.4610480916706572</v>
      </c>
      <c r="AA2610" s="24" t="str">
        <f>IF(AND(游戏总表!I2610&gt;0,游戏总表!Q2610="高热度（&gt;198）"),LOG(游戏总表!I2610,10),"")</f>
        <v/>
      </c>
      <c r="AB2610" s="24">
        <f>IF(AND(游戏总表!I2610&gt;0,游戏总表!Q2610="低热度（≤198）"),LOG(游戏总表!I2610,10),"")</f>
        <v>3.4610480916706572</v>
      </c>
      <c r="AC2610" s="24">
        <f>IF(AND(游戏总表!I2610&gt;0,游戏总表!R2610="全年龄"),LOG(游戏总表!I2610,10),"")</f>
        <v>3.4610480916706572</v>
      </c>
      <c r="AD2610" s="24" t="str">
        <f>IF(AND(游戏总表!I2610&gt;0,游戏总表!R2610="非全年龄"),LOG(游戏总表!I2610,10),"")</f>
        <v/>
      </c>
    </row>
    <row r="2611" spans="25:30">
      <c r="Y2611">
        <f>游戏总表!F2611</f>
        <v>31.87</v>
      </c>
      <c r="Z2611" s="24">
        <f>IF(游戏总表!I2611&gt;0,LOG(游戏总表!I2611,10),"")</f>
        <v>2.2810333672477272</v>
      </c>
      <c r="AA2611" s="24" t="str">
        <f>IF(AND(游戏总表!I2611&gt;0,游戏总表!Q2611="高热度（&gt;198）"),LOG(游戏总表!I2611,10),"")</f>
        <v/>
      </c>
      <c r="AB2611" s="24">
        <f>IF(AND(游戏总表!I2611&gt;0,游戏总表!Q2611="低热度（≤198）"),LOG(游戏总表!I2611,10),"")</f>
        <v>2.2810333672477272</v>
      </c>
      <c r="AC2611" s="24">
        <f>IF(AND(游戏总表!I2611&gt;0,游戏总表!R2611="全年龄"),LOG(游戏总表!I2611,10),"")</f>
        <v>2.2810333672477272</v>
      </c>
      <c r="AD2611" s="24" t="str">
        <f>IF(AND(游戏总表!I2611&gt;0,游戏总表!R2611="非全年龄"),LOG(游戏总表!I2611,10),"")</f>
        <v/>
      </c>
    </row>
    <row r="2612" spans="25:30">
      <c r="Y2612">
        <f>游戏总表!F2612</f>
        <v>31.84</v>
      </c>
      <c r="Z2612" s="24">
        <f>IF(游戏总表!I2612&gt;0,LOG(游戏总表!I2612,10),"")</f>
        <v>3.1000257301078622</v>
      </c>
      <c r="AA2612" s="24" t="str">
        <f>IF(AND(游戏总表!I2612&gt;0,游戏总表!Q2612="高热度（&gt;198）"),LOG(游戏总表!I2612,10),"")</f>
        <v/>
      </c>
      <c r="AB2612" s="24">
        <f>IF(AND(游戏总表!I2612&gt;0,游戏总表!Q2612="低热度（≤198）"),LOG(游戏总表!I2612,10),"")</f>
        <v>3.1000257301078622</v>
      </c>
      <c r="AC2612" s="24">
        <f>IF(AND(游戏总表!I2612&gt;0,游戏总表!R2612="全年龄"),LOG(游戏总表!I2612,10),"")</f>
        <v>3.1000257301078622</v>
      </c>
      <c r="AD2612" s="24" t="str">
        <f>IF(AND(游戏总表!I2612&gt;0,游戏总表!R2612="非全年龄"),LOG(游戏总表!I2612,10),"")</f>
        <v/>
      </c>
    </row>
    <row r="2613" spans="25:30">
      <c r="Y2613">
        <f>游戏总表!F2613</f>
        <v>31.84</v>
      </c>
      <c r="Z2613" s="24">
        <f>IF(游戏总表!I2613&gt;0,LOG(游戏总表!I2613,10),"")</f>
        <v>1.8129133566428552</v>
      </c>
      <c r="AA2613" s="24" t="str">
        <f>IF(AND(游戏总表!I2613&gt;0,游戏总表!Q2613="高热度（&gt;198）"),LOG(游戏总表!I2613,10),"")</f>
        <v/>
      </c>
      <c r="AB2613" s="24">
        <f>IF(AND(游戏总表!I2613&gt;0,游戏总表!Q2613="低热度（≤198）"),LOG(游戏总表!I2613,10),"")</f>
        <v>1.8129133566428552</v>
      </c>
      <c r="AC2613" s="24">
        <f>IF(AND(游戏总表!I2613&gt;0,游戏总表!R2613="全年龄"),LOG(游戏总表!I2613,10),"")</f>
        <v>1.8129133566428552</v>
      </c>
      <c r="AD2613" s="24" t="str">
        <f>IF(AND(游戏总表!I2613&gt;0,游戏总表!R2613="非全年龄"),LOG(游戏总表!I2613,10),"")</f>
        <v/>
      </c>
    </row>
    <row r="2614" spans="25:30">
      <c r="Y2614">
        <f>游戏总表!F2614</f>
        <v>31.84</v>
      </c>
      <c r="Z2614" s="24">
        <f>IF(游戏总表!I2614&gt;0,LOG(游戏总表!I2614,10),"")</f>
        <v>2.3802112417116059</v>
      </c>
      <c r="AA2614" s="24" t="str">
        <f>IF(AND(游戏总表!I2614&gt;0,游戏总表!Q2614="高热度（&gt;198）"),LOG(游戏总表!I2614,10),"")</f>
        <v/>
      </c>
      <c r="AB2614" s="24">
        <f>IF(AND(游戏总表!I2614&gt;0,游戏总表!Q2614="低热度（≤198）"),LOG(游戏总表!I2614,10),"")</f>
        <v>2.3802112417116059</v>
      </c>
      <c r="AC2614" s="24">
        <f>IF(AND(游戏总表!I2614&gt;0,游戏总表!R2614="全年龄"),LOG(游戏总表!I2614,10),"")</f>
        <v>2.3802112417116059</v>
      </c>
      <c r="AD2614" s="24" t="str">
        <f>IF(AND(游戏总表!I2614&gt;0,游戏总表!R2614="非全年龄"),LOG(游戏总表!I2614,10),"")</f>
        <v/>
      </c>
    </row>
    <row r="2615" spans="25:30">
      <c r="Y2615">
        <f>游戏总表!F2615</f>
        <v>31.84</v>
      </c>
      <c r="Z2615" s="24">
        <f>IF(游戏总表!I2615&gt;0,LOG(游戏总表!I2615,10),"")</f>
        <v>1.1760912590556811</v>
      </c>
      <c r="AA2615" s="24" t="str">
        <f>IF(AND(游戏总表!I2615&gt;0,游戏总表!Q2615="高热度（&gt;198）"),LOG(游戏总表!I2615,10),"")</f>
        <v/>
      </c>
      <c r="AB2615" s="24">
        <f>IF(AND(游戏总表!I2615&gt;0,游戏总表!Q2615="低热度（≤198）"),LOG(游戏总表!I2615,10),"")</f>
        <v>1.1760912590556811</v>
      </c>
      <c r="AC2615" s="24">
        <f>IF(AND(游戏总表!I2615&gt;0,游戏总表!R2615="全年龄"),LOG(游戏总表!I2615,10),"")</f>
        <v>1.1760912590556811</v>
      </c>
      <c r="AD2615" s="24" t="str">
        <f>IF(AND(游戏总表!I2615&gt;0,游戏总表!R2615="非全年龄"),LOG(游戏总表!I2615,10),"")</f>
        <v/>
      </c>
    </row>
    <row r="2616" spans="25:30">
      <c r="Y2616">
        <f>游戏总表!F2616</f>
        <v>31.8</v>
      </c>
      <c r="Z2616" s="24">
        <f>IF(游戏总表!I2616&gt;0,LOG(游戏总表!I2616,10),"")</f>
        <v>3.1357685145678218</v>
      </c>
      <c r="AA2616" s="24" t="str">
        <f>IF(AND(游戏总表!I2616&gt;0,游戏总表!Q2616="高热度（&gt;198）"),LOG(游戏总表!I2616,10),"")</f>
        <v/>
      </c>
      <c r="AB2616" s="24">
        <f>IF(AND(游戏总表!I2616&gt;0,游戏总表!Q2616="低热度（≤198）"),LOG(游戏总表!I2616,10),"")</f>
        <v>3.1357685145678218</v>
      </c>
      <c r="AC2616" s="24">
        <f>IF(AND(游戏总表!I2616&gt;0,游戏总表!R2616="全年龄"),LOG(游戏总表!I2616,10),"")</f>
        <v>3.1357685145678218</v>
      </c>
      <c r="AD2616" s="24" t="str">
        <f>IF(AND(游戏总表!I2616&gt;0,游戏总表!R2616="非全年龄"),LOG(游戏总表!I2616,10),"")</f>
        <v/>
      </c>
    </row>
    <row r="2617" spans="25:30">
      <c r="Y2617">
        <f>游戏总表!F2617</f>
        <v>31.8</v>
      </c>
      <c r="Z2617" s="24">
        <f>IF(游戏总表!I2617&gt;0,LOG(游戏总表!I2617,10),"")</f>
        <v>3.4752352226041281</v>
      </c>
      <c r="AA2617" s="24" t="str">
        <f>IF(AND(游戏总表!I2617&gt;0,游戏总表!Q2617="高热度（&gt;198）"),LOG(游戏总表!I2617,10),"")</f>
        <v/>
      </c>
      <c r="AB2617" s="24">
        <f>IF(AND(游戏总表!I2617&gt;0,游戏总表!Q2617="低热度（≤198）"),LOG(游戏总表!I2617,10),"")</f>
        <v>3.4752352226041281</v>
      </c>
      <c r="AC2617" s="24">
        <f>IF(AND(游戏总表!I2617&gt;0,游戏总表!R2617="全年龄"),LOG(游戏总表!I2617,10),"")</f>
        <v>3.4752352226041281</v>
      </c>
      <c r="AD2617" s="24" t="str">
        <f>IF(AND(游戏总表!I2617&gt;0,游戏总表!R2617="非全年龄"),LOG(游戏总表!I2617,10),"")</f>
        <v/>
      </c>
    </row>
    <row r="2618" spans="25:30">
      <c r="Y2618">
        <f>游戏总表!F2618</f>
        <v>31.8</v>
      </c>
      <c r="Z2618" s="24">
        <f>IF(游戏总表!I2618&gt;0,LOG(游戏总表!I2618,10),"")</f>
        <v>1.6532125137753435</v>
      </c>
      <c r="AA2618" s="24" t="str">
        <f>IF(AND(游戏总表!I2618&gt;0,游戏总表!Q2618="高热度（&gt;198）"),LOG(游戏总表!I2618,10),"")</f>
        <v/>
      </c>
      <c r="AB2618" s="24">
        <f>IF(AND(游戏总表!I2618&gt;0,游戏总表!Q2618="低热度（≤198）"),LOG(游戏总表!I2618,10),"")</f>
        <v>1.6532125137753435</v>
      </c>
      <c r="AC2618" s="24">
        <f>IF(AND(游戏总表!I2618&gt;0,游戏总表!R2618="全年龄"),LOG(游戏总表!I2618,10),"")</f>
        <v>1.6532125137753435</v>
      </c>
      <c r="AD2618" s="24" t="str">
        <f>IF(AND(游戏总表!I2618&gt;0,游戏总表!R2618="非全年龄"),LOG(游戏总表!I2618,10),"")</f>
        <v/>
      </c>
    </row>
    <row r="2619" spans="25:30">
      <c r="Y2619">
        <f>游戏总表!F2619</f>
        <v>31.8</v>
      </c>
      <c r="Z2619" s="24">
        <f>IF(游戏总表!I2619&gt;0,LOG(游戏总表!I2619,10),"")</f>
        <v>5.293835269458647</v>
      </c>
      <c r="AA2619" s="24">
        <f>IF(AND(游戏总表!I2619&gt;0,游戏总表!Q2619="高热度（&gt;198）"),LOG(游戏总表!I2619,10),"")</f>
        <v>5.293835269458647</v>
      </c>
      <c r="AB2619" s="24" t="str">
        <f>IF(AND(游戏总表!I2619&gt;0,游戏总表!Q2619="低热度（≤198）"),LOG(游戏总表!I2619,10),"")</f>
        <v/>
      </c>
      <c r="AC2619" s="24">
        <f>IF(AND(游戏总表!I2619&gt;0,游戏总表!R2619="全年龄"),LOG(游戏总表!I2619,10),"")</f>
        <v>5.293835269458647</v>
      </c>
      <c r="AD2619" s="24" t="str">
        <f>IF(AND(游戏总表!I2619&gt;0,游戏总表!R2619="非全年龄"),LOG(游戏总表!I2619,10),"")</f>
        <v/>
      </c>
    </row>
    <row r="2620" spans="25:30">
      <c r="Y2620">
        <f>游戏总表!F2620</f>
        <v>31.8</v>
      </c>
      <c r="Z2620" s="24">
        <f>IF(游戏总表!I2620&gt;0,LOG(游戏总表!I2620,10),"")</f>
        <v>3.272769586551759</v>
      </c>
      <c r="AA2620" s="24" t="str">
        <f>IF(AND(游戏总表!I2620&gt;0,游戏总表!Q2620="高热度（&gt;198）"),LOG(游戏总表!I2620,10),"")</f>
        <v/>
      </c>
      <c r="AB2620" s="24">
        <f>IF(AND(游戏总表!I2620&gt;0,游戏总表!Q2620="低热度（≤198）"),LOG(游戏总表!I2620,10),"")</f>
        <v>3.272769586551759</v>
      </c>
      <c r="AC2620" s="24">
        <f>IF(AND(游戏总表!I2620&gt;0,游戏总表!R2620="全年龄"),LOG(游戏总表!I2620,10),"")</f>
        <v>3.272769586551759</v>
      </c>
      <c r="AD2620" s="24" t="str">
        <f>IF(AND(游戏总表!I2620&gt;0,游戏总表!R2620="非全年龄"),LOG(游戏总表!I2620,10),"")</f>
        <v/>
      </c>
    </row>
    <row r="2621" spans="25:30">
      <c r="Y2621">
        <f>游戏总表!F2621</f>
        <v>31.77</v>
      </c>
      <c r="Z2621" s="24" t="str">
        <f>IF(游戏总表!I2621&gt;0,LOG(游戏总表!I2621,10),"")</f>
        <v/>
      </c>
      <c r="AA2621" s="24" t="str">
        <f>IF(AND(游戏总表!I2621&gt;0,游戏总表!Q2621="高热度（&gt;198）"),LOG(游戏总表!I2621,10),"")</f>
        <v/>
      </c>
      <c r="AB2621" s="24" t="str">
        <f>IF(AND(游戏总表!I2621&gt;0,游戏总表!Q2621="低热度（≤198）"),LOG(游戏总表!I2621,10),"")</f>
        <v/>
      </c>
      <c r="AC2621" s="24" t="str">
        <f>IF(AND(游戏总表!I2621&gt;0,游戏总表!R2621="全年龄"),LOG(游戏总表!I2621,10),"")</f>
        <v/>
      </c>
      <c r="AD2621" s="24" t="str">
        <f>IF(AND(游戏总表!I2621&gt;0,游戏总表!R2621="非全年龄"),LOG(游戏总表!I2621,10),"")</f>
        <v/>
      </c>
    </row>
    <row r="2622" spans="25:30">
      <c r="Y2622">
        <f>游戏总表!F2622</f>
        <v>31.77</v>
      </c>
      <c r="Z2622" s="24">
        <f>IF(游戏总表!I2622&gt;0,LOG(游戏总表!I2622,10),"")</f>
        <v>1.9822712330395682</v>
      </c>
      <c r="AA2622" s="24" t="str">
        <f>IF(AND(游戏总表!I2622&gt;0,游戏总表!Q2622="高热度（&gt;198）"),LOG(游戏总表!I2622,10),"")</f>
        <v/>
      </c>
      <c r="AB2622" s="24">
        <f>IF(AND(游戏总表!I2622&gt;0,游戏总表!Q2622="低热度（≤198）"),LOG(游戏总表!I2622,10),"")</f>
        <v>1.9822712330395682</v>
      </c>
      <c r="AC2622" s="24">
        <f>IF(AND(游戏总表!I2622&gt;0,游戏总表!R2622="全年龄"),LOG(游戏总表!I2622,10),"")</f>
        <v>1.9822712330395682</v>
      </c>
      <c r="AD2622" s="24" t="str">
        <f>IF(AND(游戏总表!I2622&gt;0,游戏总表!R2622="非全年龄"),LOG(游戏总表!I2622,10),"")</f>
        <v/>
      </c>
    </row>
    <row r="2623" spans="25:30">
      <c r="Y2623">
        <f>游戏总表!F2623</f>
        <v>31.77</v>
      </c>
      <c r="Z2623" s="24">
        <f>IF(游戏总表!I2623&gt;0,LOG(游戏总表!I2623,10),"")</f>
        <v>3.1577588860468637</v>
      </c>
      <c r="AA2623" s="24" t="str">
        <f>IF(AND(游戏总表!I2623&gt;0,游戏总表!Q2623="高热度（&gt;198）"),LOG(游戏总表!I2623,10),"")</f>
        <v/>
      </c>
      <c r="AB2623" s="24">
        <f>IF(AND(游戏总表!I2623&gt;0,游戏总表!Q2623="低热度（≤198）"),LOG(游戏总表!I2623,10),"")</f>
        <v>3.1577588860468637</v>
      </c>
      <c r="AC2623" s="24">
        <f>IF(AND(游戏总表!I2623&gt;0,游戏总表!R2623="全年龄"),LOG(游戏总表!I2623,10),"")</f>
        <v>3.1577588860468637</v>
      </c>
      <c r="AD2623" s="24" t="str">
        <f>IF(AND(游戏总表!I2623&gt;0,游戏总表!R2623="非全年龄"),LOG(游戏总表!I2623,10),"")</f>
        <v/>
      </c>
    </row>
    <row r="2624" spans="25:30">
      <c r="Y2624">
        <f>游戏总表!F2624</f>
        <v>31.77</v>
      </c>
      <c r="Z2624" s="24">
        <f>IF(游戏总表!I2624&gt;0,LOG(游戏总表!I2624,10),"")</f>
        <v>4.4568820206232482</v>
      </c>
      <c r="AA2624" s="24">
        <f>IF(AND(游戏总表!I2624&gt;0,游戏总表!Q2624="高热度（&gt;198）"),LOG(游戏总表!I2624,10),"")</f>
        <v>4.4568820206232482</v>
      </c>
      <c r="AB2624" s="24" t="str">
        <f>IF(AND(游戏总表!I2624&gt;0,游戏总表!Q2624="低热度（≤198）"),LOG(游戏总表!I2624,10),"")</f>
        <v/>
      </c>
      <c r="AC2624" s="24">
        <f>IF(AND(游戏总表!I2624&gt;0,游戏总表!R2624="全年龄"),LOG(游戏总表!I2624,10),"")</f>
        <v>4.4568820206232482</v>
      </c>
      <c r="AD2624" s="24" t="str">
        <f>IF(AND(游戏总表!I2624&gt;0,游戏总表!R2624="非全年龄"),LOG(游戏总表!I2624,10),"")</f>
        <v/>
      </c>
    </row>
    <row r="2625" spans="25:30">
      <c r="Y2625">
        <f>游戏总表!F2625</f>
        <v>31.77</v>
      </c>
      <c r="Z2625" s="24">
        <f>IF(游戏总表!I2625&gt;0,LOG(游戏总表!I2625,10),"")</f>
        <v>1.7634279935629371</v>
      </c>
      <c r="AA2625" s="24" t="str">
        <f>IF(AND(游戏总表!I2625&gt;0,游戏总表!Q2625="高热度（&gt;198）"),LOG(游戏总表!I2625,10),"")</f>
        <v/>
      </c>
      <c r="AB2625" s="24">
        <f>IF(AND(游戏总表!I2625&gt;0,游戏总表!Q2625="低热度（≤198）"),LOG(游戏总表!I2625,10),"")</f>
        <v>1.7634279935629371</v>
      </c>
      <c r="AC2625" s="24">
        <f>IF(AND(游戏总表!I2625&gt;0,游戏总表!R2625="全年龄"),LOG(游戏总表!I2625,10),"")</f>
        <v>1.7634279935629371</v>
      </c>
      <c r="AD2625" s="24" t="str">
        <f>IF(AND(游戏总表!I2625&gt;0,游戏总表!R2625="非全年龄"),LOG(游戏总表!I2625,10),"")</f>
        <v/>
      </c>
    </row>
    <row r="2626" spans="25:30">
      <c r="Y2626">
        <f>游戏总表!F2626</f>
        <v>31.74</v>
      </c>
      <c r="Z2626" s="24">
        <f>IF(游戏总表!I2626&gt;0,LOG(游戏总表!I2626,10),"")</f>
        <v>1.5910646070264991</v>
      </c>
      <c r="AA2626" s="24" t="str">
        <f>IF(AND(游戏总表!I2626&gt;0,游戏总表!Q2626="高热度（&gt;198）"),LOG(游戏总表!I2626,10),"")</f>
        <v/>
      </c>
      <c r="AB2626" s="24">
        <f>IF(AND(游戏总表!I2626&gt;0,游戏总表!Q2626="低热度（≤198）"),LOG(游戏总表!I2626,10),"")</f>
        <v>1.5910646070264991</v>
      </c>
      <c r="AC2626" s="24">
        <f>IF(AND(游戏总表!I2626&gt;0,游戏总表!R2626="全年龄"),LOG(游戏总表!I2626,10),"")</f>
        <v>1.5910646070264991</v>
      </c>
      <c r="AD2626" s="24" t="str">
        <f>IF(AND(游戏总表!I2626&gt;0,游戏总表!R2626="非全年龄"),LOG(游戏总表!I2626,10),"")</f>
        <v/>
      </c>
    </row>
    <row r="2627" spans="25:30">
      <c r="Y2627">
        <f>游戏总表!F2627</f>
        <v>31.7</v>
      </c>
      <c r="Z2627" s="24">
        <f>IF(游戏总表!I2627&gt;0,LOG(游戏总表!I2627,10),"")</f>
        <v>4.5320916062789349</v>
      </c>
      <c r="AA2627" s="24">
        <f>IF(AND(游戏总表!I2627&gt;0,游戏总表!Q2627="高热度（&gt;198）"),LOG(游戏总表!I2627,10),"")</f>
        <v>4.5320916062789349</v>
      </c>
      <c r="AB2627" s="24" t="str">
        <f>IF(AND(游戏总表!I2627&gt;0,游戏总表!Q2627="低热度（≤198）"),LOG(游戏总表!I2627,10),"")</f>
        <v/>
      </c>
      <c r="AC2627" s="24" t="str">
        <f>IF(AND(游戏总表!I2627&gt;0,游戏总表!R2627="全年龄"),LOG(游戏总表!I2627,10),"")</f>
        <v/>
      </c>
      <c r="AD2627" s="24">
        <f>IF(AND(游戏总表!I2627&gt;0,游戏总表!R2627="非全年龄"),LOG(游戏总表!I2627,10),"")</f>
        <v>4.5320916062789349</v>
      </c>
    </row>
    <row r="2628" spans="25:30">
      <c r="Y2628">
        <f>游戏总表!F2628</f>
        <v>31.67</v>
      </c>
      <c r="Z2628" s="24">
        <f>IF(游戏总表!I2628&gt;0,LOG(游戏总表!I2628,10),"")</f>
        <v>2.9489017609702133</v>
      </c>
      <c r="AA2628" s="24" t="str">
        <f>IF(AND(游戏总表!I2628&gt;0,游戏总表!Q2628="高热度（&gt;198）"),LOG(游戏总表!I2628,10),"")</f>
        <v/>
      </c>
      <c r="AB2628" s="24">
        <f>IF(AND(游戏总表!I2628&gt;0,游戏总表!Q2628="低热度（≤198）"),LOG(游戏总表!I2628,10),"")</f>
        <v>2.9489017609702133</v>
      </c>
      <c r="AC2628" s="24">
        <f>IF(AND(游戏总表!I2628&gt;0,游戏总表!R2628="全年龄"),LOG(游戏总表!I2628,10),"")</f>
        <v>2.9489017609702133</v>
      </c>
      <c r="AD2628" s="24" t="str">
        <f>IF(AND(游戏总表!I2628&gt;0,游戏总表!R2628="非全年龄"),LOG(游戏总表!I2628,10),"")</f>
        <v/>
      </c>
    </row>
    <row r="2629" spans="25:30">
      <c r="Y2629">
        <f>游戏总表!F2629</f>
        <v>31.64</v>
      </c>
      <c r="Z2629" s="24">
        <f>IF(游戏总表!I2629&gt;0,LOG(游戏总表!I2629,10),"")</f>
        <v>5.1289740698469952</v>
      </c>
      <c r="AA2629" s="24">
        <f>IF(AND(游戏总表!I2629&gt;0,游戏总表!Q2629="高热度（&gt;198）"),LOG(游戏总表!I2629,10),"")</f>
        <v>5.1289740698469952</v>
      </c>
      <c r="AB2629" s="24" t="str">
        <f>IF(AND(游戏总表!I2629&gt;0,游戏总表!Q2629="低热度（≤198）"),LOG(游戏总表!I2629,10),"")</f>
        <v/>
      </c>
      <c r="AC2629" s="24" t="str">
        <f>IF(AND(游戏总表!I2629&gt;0,游戏总表!R2629="全年龄"),LOG(游戏总表!I2629,10),"")</f>
        <v/>
      </c>
      <c r="AD2629" s="24">
        <f>IF(AND(游戏总表!I2629&gt;0,游戏总表!R2629="非全年龄"),LOG(游戏总表!I2629,10),"")</f>
        <v>5.1289740698469952</v>
      </c>
    </row>
    <row r="2630" spans="25:30">
      <c r="Y2630">
        <f>游戏总表!F2630</f>
        <v>31.64</v>
      </c>
      <c r="Z2630" s="24" t="str">
        <f>IF(游戏总表!I2630&gt;0,LOG(游戏总表!I2630,10),"")</f>
        <v/>
      </c>
      <c r="AA2630" s="24" t="str">
        <f>IF(AND(游戏总表!I2630&gt;0,游戏总表!Q2630="高热度（&gt;198）"),LOG(游戏总表!I2630,10),"")</f>
        <v/>
      </c>
      <c r="AB2630" s="24" t="str">
        <f>IF(AND(游戏总表!I2630&gt;0,游戏总表!Q2630="低热度（≤198）"),LOG(游戏总表!I2630,10),"")</f>
        <v/>
      </c>
      <c r="AC2630" s="24" t="str">
        <f>IF(AND(游戏总表!I2630&gt;0,游戏总表!R2630="全年龄"),LOG(游戏总表!I2630,10),"")</f>
        <v/>
      </c>
      <c r="AD2630" s="24" t="str">
        <f>IF(AND(游戏总表!I2630&gt;0,游戏总表!R2630="非全年龄"),LOG(游戏总表!I2630,10),"")</f>
        <v/>
      </c>
    </row>
    <row r="2631" spans="25:30">
      <c r="Y2631">
        <f>游戏总表!F2631</f>
        <v>31.64</v>
      </c>
      <c r="Z2631" s="24">
        <f>IF(游戏总表!I2631&gt;0,LOG(游戏总表!I2631,10),"")</f>
        <v>4.1147110405583618</v>
      </c>
      <c r="AA2631" s="24">
        <f>IF(AND(游戏总表!I2631&gt;0,游戏总表!Q2631="高热度（&gt;198）"),LOG(游戏总表!I2631,10),"")</f>
        <v>4.1147110405583618</v>
      </c>
      <c r="AB2631" s="24" t="str">
        <f>IF(AND(游戏总表!I2631&gt;0,游戏总表!Q2631="低热度（≤198）"),LOG(游戏总表!I2631,10),"")</f>
        <v/>
      </c>
      <c r="AC2631" s="24">
        <f>IF(AND(游戏总表!I2631&gt;0,游戏总表!R2631="全年龄"),LOG(游戏总表!I2631,10),"")</f>
        <v>4.1147110405583618</v>
      </c>
      <c r="AD2631" s="24" t="str">
        <f>IF(AND(游戏总表!I2631&gt;0,游戏总表!R2631="非全年龄"),LOG(游戏总表!I2631,10),"")</f>
        <v/>
      </c>
    </row>
    <row r="2632" spans="25:30">
      <c r="Y2632">
        <f>游戏总表!F2632</f>
        <v>31.61</v>
      </c>
      <c r="Z2632" s="24">
        <f>IF(游戏总表!I2632&gt;0,LOG(游戏总表!I2632,10),"")</f>
        <v>1.8864907251724818</v>
      </c>
      <c r="AA2632" s="24" t="str">
        <f>IF(AND(游戏总表!I2632&gt;0,游戏总表!Q2632="高热度（&gt;198）"),LOG(游戏总表!I2632,10),"")</f>
        <v/>
      </c>
      <c r="AB2632" s="24">
        <f>IF(AND(游戏总表!I2632&gt;0,游戏总表!Q2632="低热度（≤198）"),LOG(游戏总表!I2632,10),"")</f>
        <v>1.8864907251724818</v>
      </c>
      <c r="AC2632" s="24" t="str">
        <f>IF(AND(游戏总表!I2632&gt;0,游戏总表!R2632="全年龄"),LOG(游戏总表!I2632,10),"")</f>
        <v/>
      </c>
      <c r="AD2632" s="24">
        <f>IF(AND(游戏总表!I2632&gt;0,游戏总表!R2632="非全年龄"),LOG(游戏总表!I2632,10),"")</f>
        <v>1.8864907251724818</v>
      </c>
    </row>
    <row r="2633" spans="25:30">
      <c r="Y2633">
        <f>游戏总表!F2633</f>
        <v>31.61</v>
      </c>
      <c r="Z2633" s="24">
        <f>IF(游戏总表!I2633&gt;0,LOG(游戏总表!I2633,10),"")</f>
        <v>2.436162647040756</v>
      </c>
      <c r="AA2633" s="24" t="str">
        <f>IF(AND(游戏总表!I2633&gt;0,游戏总表!Q2633="高热度（&gt;198）"),LOG(游戏总表!I2633,10),"")</f>
        <v/>
      </c>
      <c r="AB2633" s="24">
        <f>IF(AND(游戏总表!I2633&gt;0,游戏总表!Q2633="低热度（≤198）"),LOG(游戏总表!I2633,10),"")</f>
        <v>2.436162647040756</v>
      </c>
      <c r="AC2633" s="24" t="str">
        <f>IF(AND(游戏总表!I2633&gt;0,游戏总表!R2633="全年龄"),LOG(游戏总表!I2633,10),"")</f>
        <v/>
      </c>
      <c r="AD2633" s="24">
        <f>IF(AND(游戏总表!I2633&gt;0,游戏总表!R2633="非全年龄"),LOG(游戏总表!I2633,10),"")</f>
        <v>2.436162647040756</v>
      </c>
    </row>
    <row r="2634" spans="25:30">
      <c r="Y2634">
        <f>游戏总表!F2634</f>
        <v>31.61</v>
      </c>
      <c r="Z2634" s="24">
        <f>IF(游戏总表!I2634&gt;0,LOG(游戏总表!I2634,10),"")</f>
        <v>2.2988530764097064</v>
      </c>
      <c r="AA2634" s="24" t="str">
        <f>IF(AND(游戏总表!I2634&gt;0,游戏总表!Q2634="高热度（&gt;198）"),LOG(游戏总表!I2634,10),"")</f>
        <v/>
      </c>
      <c r="AB2634" s="24">
        <f>IF(AND(游戏总表!I2634&gt;0,游戏总表!Q2634="低热度（≤198）"),LOG(游戏总表!I2634,10),"")</f>
        <v>2.2988530764097064</v>
      </c>
      <c r="AC2634" s="24" t="str">
        <f>IF(AND(游戏总表!I2634&gt;0,游戏总表!R2634="全年龄"),LOG(游戏总表!I2634,10),"")</f>
        <v/>
      </c>
      <c r="AD2634" s="24">
        <f>IF(AND(游戏总表!I2634&gt;0,游戏总表!R2634="非全年龄"),LOG(游戏总表!I2634,10),"")</f>
        <v>2.2988530764097064</v>
      </c>
    </row>
    <row r="2635" spans="25:30">
      <c r="Y2635">
        <f>游戏总表!F2635</f>
        <v>31.57</v>
      </c>
      <c r="Z2635" s="24">
        <f>IF(游戏总表!I2635&gt;0,LOG(游戏总表!I2635,10),"")</f>
        <v>0</v>
      </c>
      <c r="AA2635" s="24" t="str">
        <f>IF(AND(游戏总表!I2635&gt;0,游戏总表!Q2635="高热度（&gt;198）"),LOG(游戏总表!I2635,10),"")</f>
        <v/>
      </c>
      <c r="AB2635" s="24">
        <f>IF(AND(游戏总表!I2635&gt;0,游戏总表!Q2635="低热度（≤198）"),LOG(游戏总表!I2635,10),"")</f>
        <v>0</v>
      </c>
      <c r="AC2635" s="24">
        <f>IF(AND(游戏总表!I2635&gt;0,游戏总表!R2635="全年龄"),LOG(游戏总表!I2635,10),"")</f>
        <v>0</v>
      </c>
      <c r="AD2635" s="24" t="str">
        <f>IF(AND(游戏总表!I2635&gt;0,游戏总表!R2635="非全年龄"),LOG(游戏总表!I2635,10),"")</f>
        <v/>
      </c>
    </row>
    <row r="2636" spans="25:30">
      <c r="Y2636">
        <f>游戏总表!F2636</f>
        <v>31.57</v>
      </c>
      <c r="Z2636" s="24">
        <f>IF(游戏总表!I2636&gt;0,LOG(游戏总表!I2636,10),"")</f>
        <v>4.078746734273607</v>
      </c>
      <c r="AA2636" s="24">
        <f>IF(AND(游戏总表!I2636&gt;0,游戏总表!Q2636="高热度（&gt;198）"),LOG(游戏总表!I2636,10),"")</f>
        <v>4.078746734273607</v>
      </c>
      <c r="AB2636" s="24" t="str">
        <f>IF(AND(游戏总表!I2636&gt;0,游戏总表!Q2636="低热度（≤198）"),LOG(游戏总表!I2636,10),"")</f>
        <v/>
      </c>
      <c r="AC2636" s="24">
        <f>IF(AND(游戏总表!I2636&gt;0,游戏总表!R2636="全年龄"),LOG(游戏总表!I2636,10),"")</f>
        <v>4.078746734273607</v>
      </c>
      <c r="AD2636" s="24" t="str">
        <f>IF(AND(游戏总表!I2636&gt;0,游戏总表!R2636="非全年龄"),LOG(游戏总表!I2636,10),"")</f>
        <v/>
      </c>
    </row>
    <row r="2637" spans="25:30">
      <c r="Y2637">
        <f>游戏总表!F2637</f>
        <v>31.57</v>
      </c>
      <c r="Z2637" s="24">
        <f>IF(游戏总表!I2637&gt;0,LOG(游戏总表!I2637,10),"")</f>
        <v>3.1806992012960347</v>
      </c>
      <c r="AA2637" s="24" t="str">
        <f>IF(AND(游戏总表!I2637&gt;0,游戏总表!Q2637="高热度（&gt;198）"),LOG(游戏总表!I2637,10),"")</f>
        <v/>
      </c>
      <c r="AB2637" s="24">
        <f>IF(AND(游戏总表!I2637&gt;0,游戏总表!Q2637="低热度（≤198）"),LOG(游戏总表!I2637,10),"")</f>
        <v>3.1806992012960347</v>
      </c>
      <c r="AC2637" s="24" t="str">
        <f>IF(AND(游戏总表!I2637&gt;0,游戏总表!R2637="全年龄"),LOG(游戏总表!I2637,10),"")</f>
        <v/>
      </c>
      <c r="AD2637" s="24">
        <f>IF(AND(游戏总表!I2637&gt;0,游戏总表!R2637="非全年龄"),LOG(游戏总表!I2637,10),"")</f>
        <v>3.1806992012960347</v>
      </c>
    </row>
    <row r="2638" spans="25:30">
      <c r="Y2638">
        <f>游戏总表!F2638</f>
        <v>31.57</v>
      </c>
      <c r="Z2638" s="24">
        <f>IF(游戏总表!I2638&gt;0,LOG(游戏总表!I2638,10),"")</f>
        <v>5.3455913134604351</v>
      </c>
      <c r="AA2638" s="24">
        <f>IF(AND(游戏总表!I2638&gt;0,游戏总表!Q2638="高热度（&gt;198）"),LOG(游戏总表!I2638,10),"")</f>
        <v>5.3455913134604351</v>
      </c>
      <c r="AB2638" s="24" t="str">
        <f>IF(AND(游戏总表!I2638&gt;0,游戏总表!Q2638="低热度（≤198）"),LOG(游戏总表!I2638,10),"")</f>
        <v/>
      </c>
      <c r="AC2638" s="24" t="str">
        <f>IF(AND(游戏总表!I2638&gt;0,游戏总表!R2638="全年龄"),LOG(游戏总表!I2638,10),"")</f>
        <v/>
      </c>
      <c r="AD2638" s="24">
        <f>IF(AND(游戏总表!I2638&gt;0,游戏总表!R2638="非全年龄"),LOG(游戏总表!I2638,10),"")</f>
        <v>5.3455913134604351</v>
      </c>
    </row>
    <row r="2639" spans="25:30">
      <c r="Y2639">
        <f>游戏总表!F2639</f>
        <v>31.51</v>
      </c>
      <c r="Z2639" s="24">
        <f>IF(游戏总表!I2639&gt;0,LOG(游戏总表!I2639,10),"")</f>
        <v>2.8369567370595501</v>
      </c>
      <c r="AA2639" s="24" t="str">
        <f>IF(AND(游戏总表!I2639&gt;0,游戏总表!Q2639="高热度（&gt;198）"),LOG(游戏总表!I2639,10),"")</f>
        <v/>
      </c>
      <c r="AB2639" s="24">
        <f>IF(AND(游戏总表!I2639&gt;0,游戏总表!Q2639="低热度（≤198）"),LOG(游戏总表!I2639,10),"")</f>
        <v>2.8369567370595501</v>
      </c>
      <c r="AC2639" s="24">
        <f>IF(AND(游戏总表!I2639&gt;0,游戏总表!R2639="全年龄"),LOG(游戏总表!I2639,10),"")</f>
        <v>2.8369567370595501</v>
      </c>
      <c r="AD2639" s="24" t="str">
        <f>IF(AND(游戏总表!I2639&gt;0,游戏总表!R2639="非全年龄"),LOG(游戏总表!I2639,10),"")</f>
        <v/>
      </c>
    </row>
    <row r="2640" spans="25:30">
      <c r="Y2640">
        <f>游戏总表!F2640</f>
        <v>31.51</v>
      </c>
      <c r="Z2640" s="24">
        <f>IF(游戏总表!I2640&gt;0,LOG(游戏总表!I2640,10),"")</f>
        <v>3.8832070333523894</v>
      </c>
      <c r="AA2640" s="24">
        <f>IF(AND(游戏总表!I2640&gt;0,游戏总表!Q2640="高热度（&gt;198）"),LOG(游戏总表!I2640,10),"")</f>
        <v>3.8832070333523894</v>
      </c>
      <c r="AB2640" s="24" t="str">
        <f>IF(AND(游戏总表!I2640&gt;0,游戏总表!Q2640="低热度（≤198）"),LOG(游戏总表!I2640,10),"")</f>
        <v/>
      </c>
      <c r="AC2640" s="24" t="str">
        <f>IF(AND(游戏总表!I2640&gt;0,游戏总表!R2640="全年龄"),LOG(游戏总表!I2640,10),"")</f>
        <v/>
      </c>
      <c r="AD2640" s="24">
        <f>IF(AND(游戏总表!I2640&gt;0,游戏总表!R2640="非全年龄"),LOG(游戏总表!I2640,10),"")</f>
        <v>3.8832070333523894</v>
      </c>
    </row>
    <row r="2641" spans="25:30">
      <c r="Y2641">
        <f>游戏总表!F2641</f>
        <v>31.47</v>
      </c>
      <c r="Z2641" s="24">
        <f>IF(游戏总表!I2641&gt;0,LOG(游戏总表!I2641,10),"")</f>
        <v>2.1931245983544616</v>
      </c>
      <c r="AA2641" s="24" t="str">
        <f>IF(AND(游戏总表!I2641&gt;0,游戏总表!Q2641="高热度（&gt;198）"),LOG(游戏总表!I2641,10),"")</f>
        <v/>
      </c>
      <c r="AB2641" s="24">
        <f>IF(AND(游戏总表!I2641&gt;0,游戏总表!Q2641="低热度（≤198）"),LOG(游戏总表!I2641,10),"")</f>
        <v>2.1931245983544616</v>
      </c>
      <c r="AC2641" s="24">
        <f>IF(AND(游戏总表!I2641&gt;0,游戏总表!R2641="全年龄"),LOG(游戏总表!I2641,10),"")</f>
        <v>2.1931245983544616</v>
      </c>
      <c r="AD2641" s="24" t="str">
        <f>IF(AND(游戏总表!I2641&gt;0,游戏总表!R2641="非全年龄"),LOG(游戏总表!I2641,10),"")</f>
        <v/>
      </c>
    </row>
    <row r="2642" spans="25:30">
      <c r="Y2642">
        <f>游戏总表!F2642</f>
        <v>31.44</v>
      </c>
      <c r="Z2642" s="24">
        <f>IF(游戏总表!I2642&gt;0,LOG(游戏总表!I2642,10),"")</f>
        <v>3.3070679506612977</v>
      </c>
      <c r="AA2642" s="24" t="str">
        <f>IF(AND(游戏总表!I2642&gt;0,游戏总表!Q2642="高热度（&gt;198）"),LOG(游戏总表!I2642,10),"")</f>
        <v/>
      </c>
      <c r="AB2642" s="24">
        <f>IF(AND(游戏总表!I2642&gt;0,游戏总表!Q2642="低热度（≤198）"),LOG(游戏总表!I2642,10),"")</f>
        <v>3.3070679506612977</v>
      </c>
      <c r="AC2642" s="24">
        <f>IF(AND(游戏总表!I2642&gt;0,游戏总表!R2642="全年龄"),LOG(游戏总表!I2642,10),"")</f>
        <v>3.3070679506612977</v>
      </c>
      <c r="AD2642" s="24" t="str">
        <f>IF(AND(游戏总表!I2642&gt;0,游戏总表!R2642="非全年龄"),LOG(游戏总表!I2642,10),"")</f>
        <v/>
      </c>
    </row>
    <row r="2643" spans="25:30">
      <c r="Y2643">
        <f>游戏总表!F2643</f>
        <v>31.41</v>
      </c>
      <c r="Z2643" s="24">
        <f>IF(游戏总表!I2643&gt;0,LOG(游戏总表!I2643,10),"")</f>
        <v>0</v>
      </c>
      <c r="AA2643" s="24" t="str">
        <f>IF(AND(游戏总表!I2643&gt;0,游戏总表!Q2643="高热度（&gt;198）"),LOG(游戏总表!I2643,10),"")</f>
        <v/>
      </c>
      <c r="AB2643" s="24">
        <f>IF(AND(游戏总表!I2643&gt;0,游戏总表!Q2643="低热度（≤198）"),LOG(游戏总表!I2643,10),"")</f>
        <v>0</v>
      </c>
      <c r="AC2643" s="24">
        <f>IF(AND(游戏总表!I2643&gt;0,游戏总表!R2643="全年龄"),LOG(游戏总表!I2643,10),"")</f>
        <v>0</v>
      </c>
      <c r="AD2643" s="24" t="str">
        <f>IF(AND(游戏总表!I2643&gt;0,游戏总表!R2643="非全年龄"),LOG(游戏总表!I2643,10),"")</f>
        <v/>
      </c>
    </row>
    <row r="2644" spans="25:30">
      <c r="Y2644">
        <f>游戏总表!F2644</f>
        <v>31.38</v>
      </c>
      <c r="Z2644" s="24">
        <f>IF(游戏总表!I2644&gt;0,LOG(游戏总表!I2644,10),"")</f>
        <v>1.1760912590556811</v>
      </c>
      <c r="AA2644" s="24" t="str">
        <f>IF(AND(游戏总表!I2644&gt;0,游戏总表!Q2644="高热度（&gt;198）"),LOG(游戏总表!I2644,10),"")</f>
        <v/>
      </c>
      <c r="AB2644" s="24">
        <f>IF(AND(游戏总表!I2644&gt;0,游戏总表!Q2644="低热度（≤198）"),LOG(游戏总表!I2644,10),"")</f>
        <v>1.1760912590556811</v>
      </c>
      <c r="AC2644" s="24">
        <f>IF(AND(游戏总表!I2644&gt;0,游戏总表!R2644="全年龄"),LOG(游戏总表!I2644,10),"")</f>
        <v>1.1760912590556811</v>
      </c>
      <c r="AD2644" s="24" t="str">
        <f>IF(AND(游戏总表!I2644&gt;0,游戏总表!R2644="非全年龄"),LOG(游戏总表!I2644,10),"")</f>
        <v/>
      </c>
    </row>
    <row r="2645" spans="25:30">
      <c r="Y2645">
        <f>游戏总表!F2645</f>
        <v>31.38</v>
      </c>
      <c r="Z2645" s="24">
        <f>IF(游戏总表!I2645&gt;0,LOG(游戏总表!I2645,10),"")</f>
        <v>3.1264561134318036</v>
      </c>
      <c r="AA2645" s="24" t="str">
        <f>IF(AND(游戏总表!I2645&gt;0,游戏总表!Q2645="高热度（&gt;198）"),LOG(游戏总表!I2645,10),"")</f>
        <v/>
      </c>
      <c r="AB2645" s="24">
        <f>IF(AND(游戏总表!I2645&gt;0,游戏总表!Q2645="低热度（≤198）"),LOG(游戏总表!I2645,10),"")</f>
        <v>3.1264561134318036</v>
      </c>
      <c r="AC2645" s="24">
        <f>IF(AND(游戏总表!I2645&gt;0,游戏总表!R2645="全年龄"),LOG(游戏总表!I2645,10),"")</f>
        <v>3.1264561134318036</v>
      </c>
      <c r="AD2645" s="24" t="str">
        <f>IF(AND(游戏总表!I2645&gt;0,游戏总表!R2645="非全年龄"),LOG(游戏总表!I2645,10),"")</f>
        <v/>
      </c>
    </row>
    <row r="2646" spans="25:30">
      <c r="Y2646">
        <f>游戏总表!F2646</f>
        <v>31.38</v>
      </c>
      <c r="Z2646" s="24">
        <f>IF(游戏总表!I2646&gt;0,LOG(游戏总表!I2646,10),"")</f>
        <v>3.8356271662098975</v>
      </c>
      <c r="AA2646" s="24" t="str">
        <f>IF(AND(游戏总表!I2646&gt;0,游戏总表!Q2646="高热度（&gt;198）"),LOG(游戏总表!I2646,10),"")</f>
        <v/>
      </c>
      <c r="AB2646" s="24">
        <f>IF(AND(游戏总表!I2646&gt;0,游戏总表!Q2646="低热度（≤198）"),LOG(游戏总表!I2646,10),"")</f>
        <v>3.8356271662098975</v>
      </c>
      <c r="AC2646" s="24">
        <f>IF(AND(游戏总表!I2646&gt;0,游戏总表!R2646="全年龄"),LOG(游戏总表!I2646,10),"")</f>
        <v>3.8356271662098975</v>
      </c>
      <c r="AD2646" s="24" t="str">
        <f>IF(AND(游戏总表!I2646&gt;0,游戏总表!R2646="非全年龄"),LOG(游戏总表!I2646,10),"")</f>
        <v/>
      </c>
    </row>
    <row r="2647" spans="25:30">
      <c r="Y2647">
        <f>游戏总表!F2647</f>
        <v>31.34</v>
      </c>
      <c r="Z2647" s="24">
        <f>IF(游戏总表!I2647&gt;0,LOG(游戏总表!I2647,10),"")</f>
        <v>3.4206157706257647</v>
      </c>
      <c r="AA2647" s="24" t="str">
        <f>IF(AND(游戏总表!I2647&gt;0,游戏总表!Q2647="高热度（&gt;198）"),LOG(游戏总表!I2647,10),"")</f>
        <v/>
      </c>
      <c r="AB2647" s="24">
        <f>IF(AND(游戏总表!I2647&gt;0,游戏总表!Q2647="低热度（≤198）"),LOG(游戏总表!I2647,10),"")</f>
        <v>3.4206157706257647</v>
      </c>
      <c r="AC2647" s="24">
        <f>IF(AND(游戏总表!I2647&gt;0,游戏总表!R2647="全年龄"),LOG(游戏总表!I2647,10),"")</f>
        <v>3.4206157706257647</v>
      </c>
      <c r="AD2647" s="24" t="str">
        <f>IF(AND(游戏总表!I2647&gt;0,游戏总表!R2647="非全年龄"),LOG(游戏总表!I2647,10),"")</f>
        <v/>
      </c>
    </row>
    <row r="2648" spans="25:30">
      <c r="Y2648">
        <f>游戏总表!F2648</f>
        <v>31.34</v>
      </c>
      <c r="Z2648" s="24">
        <f>IF(游戏总表!I2648&gt;0,LOG(游戏总表!I2648,10),"")</f>
        <v>2.2624510897304293</v>
      </c>
      <c r="AA2648" s="24" t="str">
        <f>IF(AND(游戏总表!I2648&gt;0,游戏总表!Q2648="高热度（&gt;198）"),LOG(游戏总表!I2648,10),"")</f>
        <v/>
      </c>
      <c r="AB2648" s="24">
        <f>IF(AND(游戏总表!I2648&gt;0,游戏总表!Q2648="低热度（≤198）"),LOG(游戏总表!I2648,10),"")</f>
        <v>2.2624510897304293</v>
      </c>
      <c r="AC2648" s="24" t="str">
        <f>IF(AND(游戏总表!I2648&gt;0,游戏总表!R2648="全年龄"),LOG(游戏总表!I2648,10),"")</f>
        <v/>
      </c>
      <c r="AD2648" s="24">
        <f>IF(AND(游戏总表!I2648&gt;0,游戏总表!R2648="非全年龄"),LOG(游戏总表!I2648,10),"")</f>
        <v>2.2624510897304293</v>
      </c>
    </row>
    <row r="2649" spans="25:30">
      <c r="Y2649">
        <f>游戏总表!F2649</f>
        <v>31.34</v>
      </c>
      <c r="Z2649" s="24">
        <f>IF(游戏总表!I2649&gt;0,LOG(游戏总表!I2649,10),"")</f>
        <v>2.1398790864012365</v>
      </c>
      <c r="AA2649" s="24" t="str">
        <f>IF(AND(游戏总表!I2649&gt;0,游戏总表!Q2649="高热度（&gt;198）"),LOG(游戏总表!I2649,10),"")</f>
        <v/>
      </c>
      <c r="AB2649" s="24">
        <f>IF(AND(游戏总表!I2649&gt;0,游戏总表!Q2649="低热度（≤198）"),LOG(游戏总表!I2649,10),"")</f>
        <v>2.1398790864012365</v>
      </c>
      <c r="AC2649" s="24">
        <f>IF(AND(游戏总表!I2649&gt;0,游戏总表!R2649="全年龄"),LOG(游戏总表!I2649,10),"")</f>
        <v>2.1398790864012365</v>
      </c>
      <c r="AD2649" s="24" t="str">
        <f>IF(AND(游戏总表!I2649&gt;0,游戏总表!R2649="非全年龄"),LOG(游戏总表!I2649,10),"")</f>
        <v/>
      </c>
    </row>
    <row r="2650" spans="25:30">
      <c r="Y2650">
        <f>游戏总表!F2650</f>
        <v>31.34</v>
      </c>
      <c r="Z2650" s="24">
        <f>IF(游戏总表!I2650&gt;0,LOG(游戏总表!I2650,10),"")</f>
        <v>2.6117233080073419</v>
      </c>
      <c r="AA2650" s="24" t="str">
        <f>IF(AND(游戏总表!I2650&gt;0,游戏总表!Q2650="高热度（&gt;198）"),LOG(游戏总表!I2650,10),"")</f>
        <v/>
      </c>
      <c r="AB2650" s="24">
        <f>IF(AND(游戏总表!I2650&gt;0,游戏总表!Q2650="低热度（≤198）"),LOG(游戏总表!I2650,10),"")</f>
        <v>2.6117233080073419</v>
      </c>
      <c r="AC2650" s="24">
        <f>IF(AND(游戏总表!I2650&gt;0,游戏总表!R2650="全年龄"),LOG(游戏总表!I2650,10),"")</f>
        <v>2.6117233080073419</v>
      </c>
      <c r="AD2650" s="24" t="str">
        <f>IF(AND(游戏总表!I2650&gt;0,游戏总表!R2650="非全年龄"),LOG(游戏总表!I2650,10),"")</f>
        <v/>
      </c>
    </row>
    <row r="2651" spans="25:30">
      <c r="Y2651">
        <f>游戏总表!F2651</f>
        <v>31.34</v>
      </c>
      <c r="Z2651" s="24">
        <f>IF(游戏总表!I2651&gt;0,LOG(游戏总表!I2651,10),"")</f>
        <v>2.0453229787866571</v>
      </c>
      <c r="AA2651" s="24" t="str">
        <f>IF(AND(游戏总表!I2651&gt;0,游戏总表!Q2651="高热度（&gt;198）"),LOG(游戏总表!I2651,10),"")</f>
        <v/>
      </c>
      <c r="AB2651" s="24">
        <f>IF(AND(游戏总表!I2651&gt;0,游戏总表!Q2651="低热度（≤198）"),LOG(游戏总表!I2651,10),"")</f>
        <v>2.0453229787866571</v>
      </c>
      <c r="AC2651" s="24" t="str">
        <f>IF(AND(游戏总表!I2651&gt;0,游戏总表!R2651="全年龄"),LOG(游戏总表!I2651,10),"")</f>
        <v/>
      </c>
      <c r="AD2651" s="24">
        <f>IF(AND(游戏总表!I2651&gt;0,游戏总表!R2651="非全年龄"),LOG(游戏总表!I2651,10),"")</f>
        <v>2.0453229787866571</v>
      </c>
    </row>
    <row r="2652" spans="25:30">
      <c r="Y2652">
        <f>游戏总表!F2652</f>
        <v>31.34</v>
      </c>
      <c r="Z2652" s="24">
        <f>IF(游戏总表!I2652&gt;0,LOG(游戏总表!I2652,10),"")</f>
        <v>2.1986570869544226</v>
      </c>
      <c r="AA2652" s="24" t="str">
        <f>IF(AND(游戏总表!I2652&gt;0,游戏总表!Q2652="高热度（&gt;198）"),LOG(游戏总表!I2652,10),"")</f>
        <v/>
      </c>
      <c r="AB2652" s="24">
        <f>IF(AND(游戏总表!I2652&gt;0,游戏总表!Q2652="低热度（≤198）"),LOG(游戏总表!I2652,10),"")</f>
        <v>2.1986570869544226</v>
      </c>
      <c r="AC2652" s="24" t="str">
        <f>IF(AND(游戏总表!I2652&gt;0,游戏总表!R2652="全年龄"),LOG(游戏总表!I2652,10),"")</f>
        <v/>
      </c>
      <c r="AD2652" s="24">
        <f>IF(AND(游戏总表!I2652&gt;0,游戏总表!R2652="非全年龄"),LOG(游戏总表!I2652,10),"")</f>
        <v>2.1986570869544226</v>
      </c>
    </row>
    <row r="2653" spans="25:30">
      <c r="Y2653">
        <f>游戏总表!F2653</f>
        <v>31.34</v>
      </c>
      <c r="Z2653" s="24">
        <f>IF(游戏总表!I2653&gt;0,LOG(游戏总表!I2653,10),"")</f>
        <v>2.1522883443830563</v>
      </c>
      <c r="AA2653" s="24" t="str">
        <f>IF(AND(游戏总表!I2653&gt;0,游戏总表!Q2653="高热度（&gt;198）"),LOG(游戏总表!I2653,10),"")</f>
        <v/>
      </c>
      <c r="AB2653" s="24">
        <f>IF(AND(游戏总表!I2653&gt;0,游戏总表!Q2653="低热度（≤198）"),LOG(游戏总表!I2653,10),"")</f>
        <v>2.1522883443830563</v>
      </c>
      <c r="AC2653" s="24" t="str">
        <f>IF(AND(游戏总表!I2653&gt;0,游戏总表!R2653="全年龄"),LOG(游戏总表!I2653,10),"")</f>
        <v/>
      </c>
      <c r="AD2653" s="24">
        <f>IF(AND(游戏总表!I2653&gt;0,游戏总表!R2653="非全年龄"),LOG(游戏总表!I2653,10),"")</f>
        <v>2.1522883443830563</v>
      </c>
    </row>
    <row r="2654" spans="25:30">
      <c r="Y2654">
        <f>游戏总表!F2654</f>
        <v>31.34</v>
      </c>
      <c r="Z2654" s="24">
        <f>IF(游戏总表!I2654&gt;0,LOG(游戏总表!I2654,10),"")</f>
        <v>2.6893088591236203</v>
      </c>
      <c r="AA2654" s="24" t="str">
        <f>IF(AND(游戏总表!I2654&gt;0,游戏总表!Q2654="高热度（&gt;198）"),LOG(游戏总表!I2654,10),"")</f>
        <v/>
      </c>
      <c r="AB2654" s="24">
        <f>IF(AND(游戏总表!I2654&gt;0,游戏总表!Q2654="低热度（≤198）"),LOG(游戏总表!I2654,10),"")</f>
        <v>2.6893088591236203</v>
      </c>
      <c r="AC2654" s="24" t="str">
        <f>IF(AND(游戏总表!I2654&gt;0,游戏总表!R2654="全年龄"),LOG(游戏总表!I2654,10),"")</f>
        <v/>
      </c>
      <c r="AD2654" s="24">
        <f>IF(AND(游戏总表!I2654&gt;0,游戏总表!R2654="非全年龄"),LOG(游戏总表!I2654,10),"")</f>
        <v>2.6893088591236203</v>
      </c>
    </row>
    <row r="2655" spans="25:30">
      <c r="Y2655">
        <f>游戏总表!F2655</f>
        <v>31.31</v>
      </c>
      <c r="Z2655" s="24">
        <f>IF(游戏总表!I2655&gt;0,LOG(游戏总表!I2655,10),"")</f>
        <v>2.5453071164658239</v>
      </c>
      <c r="AA2655" s="24" t="str">
        <f>IF(AND(游戏总表!I2655&gt;0,游戏总表!Q2655="高热度（&gt;198）"),LOG(游戏总表!I2655,10),"")</f>
        <v/>
      </c>
      <c r="AB2655" s="24">
        <f>IF(AND(游戏总表!I2655&gt;0,游戏总表!Q2655="低热度（≤198）"),LOG(游戏总表!I2655,10),"")</f>
        <v>2.5453071164658239</v>
      </c>
      <c r="AC2655" s="24" t="str">
        <f>IF(AND(游戏总表!I2655&gt;0,游戏总表!R2655="全年龄"),LOG(游戏总表!I2655,10),"")</f>
        <v/>
      </c>
      <c r="AD2655" s="24">
        <f>IF(AND(游戏总表!I2655&gt;0,游戏总表!R2655="非全年龄"),LOG(游戏总表!I2655,10),"")</f>
        <v>2.5453071164658239</v>
      </c>
    </row>
    <row r="2656" spans="25:30">
      <c r="Y2656">
        <f>游戏总表!F2656</f>
        <v>31.31</v>
      </c>
      <c r="Z2656" s="24">
        <f>IF(游戏总表!I2656&gt;0,LOG(游戏总表!I2656,10),"")</f>
        <v>1.716003343634799</v>
      </c>
      <c r="AA2656" s="24" t="str">
        <f>IF(AND(游戏总表!I2656&gt;0,游戏总表!Q2656="高热度（&gt;198）"),LOG(游戏总表!I2656,10),"")</f>
        <v/>
      </c>
      <c r="AB2656" s="24">
        <f>IF(AND(游戏总表!I2656&gt;0,游戏总表!Q2656="低热度（≤198）"),LOG(游戏总表!I2656,10),"")</f>
        <v>1.716003343634799</v>
      </c>
      <c r="AC2656" s="24">
        <f>IF(AND(游戏总表!I2656&gt;0,游戏总表!R2656="全年龄"),LOG(游戏总表!I2656,10),"")</f>
        <v>1.716003343634799</v>
      </c>
      <c r="AD2656" s="24" t="str">
        <f>IF(AND(游戏总表!I2656&gt;0,游戏总表!R2656="非全年龄"),LOG(游戏总表!I2656,10),"")</f>
        <v/>
      </c>
    </row>
    <row r="2657" spans="25:30">
      <c r="Y2657">
        <f>游戏总表!F2657</f>
        <v>31.31</v>
      </c>
      <c r="Z2657" s="24">
        <f>IF(游戏总表!I2657&gt;0,LOG(游戏总表!I2657,10),"")</f>
        <v>2.4771212547196622</v>
      </c>
      <c r="AA2657" s="24" t="str">
        <f>IF(AND(游戏总表!I2657&gt;0,游戏总表!Q2657="高热度（&gt;198）"),LOG(游戏总表!I2657,10),"")</f>
        <v/>
      </c>
      <c r="AB2657" s="24">
        <f>IF(AND(游戏总表!I2657&gt;0,游戏总表!Q2657="低热度（≤198）"),LOG(游戏总表!I2657,10),"")</f>
        <v>2.4771212547196622</v>
      </c>
      <c r="AC2657" s="24">
        <f>IF(AND(游戏总表!I2657&gt;0,游戏总表!R2657="全年龄"),LOG(游戏总表!I2657,10),"")</f>
        <v>2.4771212547196622</v>
      </c>
      <c r="AD2657" s="24" t="str">
        <f>IF(AND(游戏总表!I2657&gt;0,游戏总表!R2657="非全年龄"),LOG(游戏总表!I2657,10),"")</f>
        <v/>
      </c>
    </row>
    <row r="2658" spans="25:30">
      <c r="Y2658">
        <f>游戏总表!F2658</f>
        <v>31.28</v>
      </c>
      <c r="Z2658" s="24">
        <f>IF(游戏总表!I2658&gt;0,LOG(游戏总表!I2658,10),"")</f>
        <v>3.3701428470511017</v>
      </c>
      <c r="AA2658" s="24" t="str">
        <f>IF(AND(游戏总表!I2658&gt;0,游戏总表!Q2658="高热度（&gt;198）"),LOG(游戏总表!I2658,10),"")</f>
        <v/>
      </c>
      <c r="AB2658" s="24">
        <f>IF(AND(游戏总表!I2658&gt;0,游戏总表!Q2658="低热度（≤198）"),LOG(游戏总表!I2658,10),"")</f>
        <v>3.3701428470511017</v>
      </c>
      <c r="AC2658" s="24" t="str">
        <f>IF(AND(游戏总表!I2658&gt;0,游戏总表!R2658="全年龄"),LOG(游戏总表!I2658,10),"")</f>
        <v/>
      </c>
      <c r="AD2658" s="24">
        <f>IF(AND(游戏总表!I2658&gt;0,游戏总表!R2658="非全年龄"),LOG(游戏总表!I2658,10),"")</f>
        <v>3.3701428470511017</v>
      </c>
    </row>
    <row r="2659" spans="25:30">
      <c r="Y2659">
        <f>游戏总表!F2659</f>
        <v>31.24</v>
      </c>
      <c r="Z2659" s="24">
        <f>IF(游戏总表!I2659&gt;0,LOG(游戏总表!I2659,10),"")</f>
        <v>3.0670708560453699</v>
      </c>
      <c r="AA2659" s="24" t="str">
        <f>IF(AND(游戏总表!I2659&gt;0,游戏总表!Q2659="高热度（&gt;198）"),LOG(游戏总表!I2659,10),"")</f>
        <v/>
      </c>
      <c r="AB2659" s="24">
        <f>IF(AND(游戏总表!I2659&gt;0,游戏总表!Q2659="低热度（≤198）"),LOG(游戏总表!I2659,10),"")</f>
        <v>3.0670708560453699</v>
      </c>
      <c r="AC2659" s="24">
        <f>IF(AND(游戏总表!I2659&gt;0,游戏总表!R2659="全年龄"),LOG(游戏总表!I2659,10),"")</f>
        <v>3.0670708560453699</v>
      </c>
      <c r="AD2659" s="24" t="str">
        <f>IF(AND(游戏总表!I2659&gt;0,游戏总表!R2659="非全年龄"),LOG(游戏总表!I2659,10),"")</f>
        <v/>
      </c>
    </row>
    <row r="2660" spans="25:30">
      <c r="Y2660">
        <f>游戏总表!F2660</f>
        <v>31.24</v>
      </c>
      <c r="Z2660" s="24">
        <f>IF(游戏总表!I2660&gt;0,LOG(游戏总表!I2660,10),"")</f>
        <v>2.9375178920173464</v>
      </c>
      <c r="AA2660" s="24" t="str">
        <f>IF(AND(游戏总表!I2660&gt;0,游戏总表!Q2660="高热度（&gt;198）"),LOG(游戏总表!I2660,10),"")</f>
        <v/>
      </c>
      <c r="AB2660" s="24">
        <f>IF(AND(游戏总表!I2660&gt;0,游戏总表!Q2660="低热度（≤198）"),LOG(游戏总表!I2660,10),"")</f>
        <v>2.9375178920173464</v>
      </c>
      <c r="AC2660" s="24">
        <f>IF(AND(游戏总表!I2660&gt;0,游戏总表!R2660="全年龄"),LOG(游戏总表!I2660,10),"")</f>
        <v>2.9375178920173464</v>
      </c>
      <c r="AD2660" s="24" t="str">
        <f>IF(AND(游戏总表!I2660&gt;0,游戏总表!R2660="非全年龄"),LOG(游戏总表!I2660,10),"")</f>
        <v/>
      </c>
    </row>
    <row r="2661" spans="25:30">
      <c r="Y2661">
        <f>游戏总表!F2661</f>
        <v>31.24</v>
      </c>
      <c r="Z2661" s="24">
        <f>IF(游戏总表!I2661&gt;0,LOG(游戏总表!I2661,10),"")</f>
        <v>1.8633228601204557</v>
      </c>
      <c r="AA2661" s="24" t="str">
        <f>IF(AND(游戏总表!I2661&gt;0,游戏总表!Q2661="高热度（&gt;198）"),LOG(游戏总表!I2661,10),"")</f>
        <v/>
      </c>
      <c r="AB2661" s="24">
        <f>IF(AND(游戏总表!I2661&gt;0,游戏总表!Q2661="低热度（≤198）"),LOG(游戏总表!I2661,10),"")</f>
        <v>1.8633228601204557</v>
      </c>
      <c r="AC2661" s="24">
        <f>IF(AND(游戏总表!I2661&gt;0,游戏总表!R2661="全年龄"),LOG(游戏总表!I2661,10),"")</f>
        <v>1.8633228601204557</v>
      </c>
      <c r="AD2661" s="24" t="str">
        <f>IF(AND(游戏总表!I2661&gt;0,游戏总表!R2661="非全年龄"),LOG(游戏总表!I2661,10),"")</f>
        <v/>
      </c>
    </row>
    <row r="2662" spans="25:30">
      <c r="Y2662">
        <f>游戏总表!F2662</f>
        <v>31.21</v>
      </c>
      <c r="Z2662" s="24">
        <f>IF(游戏总表!I2662&gt;0,LOG(游戏总表!I2662,10),"")</f>
        <v>2.7505083948513462</v>
      </c>
      <c r="AA2662" s="24" t="str">
        <f>IF(AND(游戏总表!I2662&gt;0,游戏总表!Q2662="高热度（&gt;198）"),LOG(游戏总表!I2662,10),"")</f>
        <v/>
      </c>
      <c r="AB2662" s="24">
        <f>IF(AND(游戏总表!I2662&gt;0,游戏总表!Q2662="低热度（≤198）"),LOG(游戏总表!I2662,10),"")</f>
        <v>2.7505083948513462</v>
      </c>
      <c r="AC2662" s="24">
        <f>IF(AND(游戏总表!I2662&gt;0,游戏总表!R2662="全年龄"),LOG(游戏总表!I2662,10),"")</f>
        <v>2.7505083948513462</v>
      </c>
      <c r="AD2662" s="24" t="str">
        <f>IF(AND(游戏总表!I2662&gt;0,游戏总表!R2662="非全年龄"),LOG(游戏总表!I2662,10),"")</f>
        <v/>
      </c>
    </row>
    <row r="2663" spans="25:30">
      <c r="Y2663">
        <f>游戏总表!F2663</f>
        <v>31.21</v>
      </c>
      <c r="Z2663" s="24" t="str">
        <f>IF(游戏总表!I2663&gt;0,LOG(游戏总表!I2663,10),"")</f>
        <v/>
      </c>
      <c r="AA2663" s="24" t="str">
        <f>IF(AND(游戏总表!I2663&gt;0,游戏总表!Q2663="高热度（&gt;198）"),LOG(游戏总表!I2663,10),"")</f>
        <v/>
      </c>
      <c r="AB2663" s="24" t="str">
        <f>IF(AND(游戏总表!I2663&gt;0,游戏总表!Q2663="低热度（≤198）"),LOG(游戏总表!I2663,10),"")</f>
        <v/>
      </c>
      <c r="AC2663" s="24" t="str">
        <f>IF(AND(游戏总表!I2663&gt;0,游戏总表!R2663="全年龄"),LOG(游戏总表!I2663,10),"")</f>
        <v/>
      </c>
      <c r="AD2663" s="24" t="str">
        <f>IF(AND(游戏总表!I2663&gt;0,游戏总表!R2663="非全年龄"),LOG(游戏总表!I2663,10),"")</f>
        <v/>
      </c>
    </row>
    <row r="2664" spans="25:30">
      <c r="Y2664">
        <f>游戏总表!F2664</f>
        <v>31.18</v>
      </c>
      <c r="Z2664" s="24">
        <f>IF(游戏总表!I2664&gt;0,LOG(游戏总表!I2664,10),"")</f>
        <v>4.0081315622406617</v>
      </c>
      <c r="AA2664" s="24">
        <f>IF(AND(游戏总表!I2664&gt;0,游戏总表!Q2664="高热度（&gt;198）"),LOG(游戏总表!I2664,10),"")</f>
        <v>4.0081315622406617</v>
      </c>
      <c r="AB2664" s="24" t="str">
        <f>IF(AND(游戏总表!I2664&gt;0,游戏总表!Q2664="低热度（≤198）"),LOG(游戏总表!I2664,10),"")</f>
        <v/>
      </c>
      <c r="AC2664" s="24" t="str">
        <f>IF(AND(游戏总表!I2664&gt;0,游戏总表!R2664="全年龄"),LOG(游戏总表!I2664,10),"")</f>
        <v/>
      </c>
      <c r="AD2664" s="24">
        <f>IF(AND(游戏总表!I2664&gt;0,游戏总表!R2664="非全年龄"),LOG(游戏总表!I2664,10),"")</f>
        <v>4.0081315622406617</v>
      </c>
    </row>
    <row r="2665" spans="25:30">
      <c r="Y2665">
        <f>游戏总表!F2665</f>
        <v>31.11</v>
      </c>
      <c r="Z2665" s="24">
        <f>IF(游戏总表!I2665&gt;0,LOG(游戏总表!I2665,10),"")</f>
        <v>3.2716093013788319</v>
      </c>
      <c r="AA2665" s="24" t="str">
        <f>IF(AND(游戏总表!I2665&gt;0,游戏总表!Q2665="高热度（&gt;198）"),LOG(游戏总表!I2665,10),"")</f>
        <v/>
      </c>
      <c r="AB2665" s="24">
        <f>IF(AND(游戏总表!I2665&gt;0,游戏总表!Q2665="低热度（≤198）"),LOG(游戏总表!I2665,10),"")</f>
        <v>3.2716093013788319</v>
      </c>
      <c r="AC2665" s="24">
        <f>IF(AND(游戏总表!I2665&gt;0,游戏总表!R2665="全年龄"),LOG(游戏总表!I2665,10),"")</f>
        <v>3.2716093013788319</v>
      </c>
      <c r="AD2665" s="24" t="str">
        <f>IF(AND(游戏总表!I2665&gt;0,游戏总表!R2665="非全年龄"),LOG(游戏总表!I2665,10),"")</f>
        <v/>
      </c>
    </row>
    <row r="2666" spans="25:30">
      <c r="Y2666">
        <f>游戏总表!F2666</f>
        <v>31.08</v>
      </c>
      <c r="Z2666" s="24">
        <f>IF(游戏总表!I2666&gt;0,LOG(游戏总表!I2666,10),"")</f>
        <v>2.6901960800285134</v>
      </c>
      <c r="AA2666" s="24" t="str">
        <f>IF(AND(游戏总表!I2666&gt;0,游戏总表!Q2666="高热度（&gt;198）"),LOG(游戏总表!I2666,10),"")</f>
        <v/>
      </c>
      <c r="AB2666" s="24">
        <f>IF(AND(游戏总表!I2666&gt;0,游戏总表!Q2666="低热度（≤198）"),LOG(游戏总表!I2666,10),"")</f>
        <v>2.6901960800285134</v>
      </c>
      <c r="AC2666" s="24" t="str">
        <f>IF(AND(游戏总表!I2666&gt;0,游戏总表!R2666="全年龄"),LOG(游戏总表!I2666,10),"")</f>
        <v/>
      </c>
      <c r="AD2666" s="24">
        <f>IF(AND(游戏总表!I2666&gt;0,游戏总表!R2666="非全年龄"),LOG(游戏总表!I2666,10),"")</f>
        <v>2.6901960800285134</v>
      </c>
    </row>
    <row r="2667" spans="25:30">
      <c r="Y2667">
        <f>游戏总表!F2667</f>
        <v>31.08</v>
      </c>
      <c r="Z2667" s="24">
        <f>IF(游戏总表!I2667&gt;0,LOG(游戏总表!I2667,10),"")</f>
        <v>2.9907826918031377</v>
      </c>
      <c r="AA2667" s="24" t="str">
        <f>IF(AND(游戏总表!I2667&gt;0,游戏总表!Q2667="高热度（&gt;198）"),LOG(游戏总表!I2667,10),"")</f>
        <v/>
      </c>
      <c r="AB2667" s="24">
        <f>IF(AND(游戏总表!I2667&gt;0,游戏总表!Q2667="低热度（≤198）"),LOG(游戏总表!I2667,10),"")</f>
        <v>2.9907826918031377</v>
      </c>
      <c r="AC2667" s="24">
        <f>IF(AND(游戏总表!I2667&gt;0,游戏总表!R2667="全年龄"),LOG(游戏总表!I2667,10),"")</f>
        <v>2.9907826918031377</v>
      </c>
      <c r="AD2667" s="24" t="str">
        <f>IF(AND(游戏总表!I2667&gt;0,游戏总表!R2667="非全年龄"),LOG(游戏总表!I2667,10),"")</f>
        <v/>
      </c>
    </row>
    <row r="2668" spans="25:30">
      <c r="Y2668">
        <f>游戏总表!F2668</f>
        <v>31.08</v>
      </c>
      <c r="Z2668" s="24">
        <f>IF(游戏总表!I2668&gt;0,LOG(游戏总表!I2668,10),"")</f>
        <v>0</v>
      </c>
      <c r="AA2668" s="24" t="str">
        <f>IF(AND(游戏总表!I2668&gt;0,游戏总表!Q2668="高热度（&gt;198）"),LOG(游戏总表!I2668,10),"")</f>
        <v/>
      </c>
      <c r="AB2668" s="24">
        <f>IF(AND(游戏总表!I2668&gt;0,游戏总表!Q2668="低热度（≤198）"),LOG(游戏总表!I2668,10),"")</f>
        <v>0</v>
      </c>
      <c r="AC2668" s="24">
        <f>IF(AND(游戏总表!I2668&gt;0,游戏总表!R2668="全年龄"),LOG(游戏总表!I2668,10),"")</f>
        <v>0</v>
      </c>
      <c r="AD2668" s="24" t="str">
        <f>IF(AND(游戏总表!I2668&gt;0,游戏总表!R2668="非全年龄"),LOG(游戏总表!I2668,10),"")</f>
        <v/>
      </c>
    </row>
    <row r="2669" spans="25:30">
      <c r="Y2669">
        <f>游戏总表!F2669</f>
        <v>31.08</v>
      </c>
      <c r="Z2669" s="24">
        <f>IF(游戏总表!I2669&gt;0,LOG(游戏总表!I2669,10),"")</f>
        <v>3.3312247810207323</v>
      </c>
      <c r="AA2669" s="24" t="str">
        <f>IF(AND(游戏总表!I2669&gt;0,游戏总表!Q2669="高热度（&gt;198）"),LOG(游戏总表!I2669,10),"")</f>
        <v/>
      </c>
      <c r="AB2669" s="24">
        <f>IF(AND(游戏总表!I2669&gt;0,游戏总表!Q2669="低热度（≤198）"),LOG(游戏总表!I2669,10),"")</f>
        <v>3.3312247810207323</v>
      </c>
      <c r="AC2669" s="24" t="str">
        <f>IF(AND(游戏总表!I2669&gt;0,游戏总表!R2669="全年龄"),LOG(游戏总表!I2669,10),"")</f>
        <v/>
      </c>
      <c r="AD2669" s="24">
        <f>IF(AND(游戏总表!I2669&gt;0,游戏总表!R2669="非全年龄"),LOG(游戏总表!I2669,10),"")</f>
        <v>3.3312247810207323</v>
      </c>
    </row>
    <row r="2670" spans="25:30">
      <c r="Y2670">
        <f>游戏总表!F2670</f>
        <v>31.08</v>
      </c>
      <c r="Z2670" s="24">
        <f>IF(游戏总表!I2670&gt;0,LOG(游戏总表!I2670,10),"")</f>
        <v>3.0870712059065353</v>
      </c>
      <c r="AA2670" s="24" t="str">
        <f>IF(AND(游戏总表!I2670&gt;0,游戏总表!Q2670="高热度（&gt;198）"),LOG(游戏总表!I2670,10),"")</f>
        <v/>
      </c>
      <c r="AB2670" s="24">
        <f>IF(AND(游戏总表!I2670&gt;0,游戏总表!Q2670="低热度（≤198）"),LOG(游戏总表!I2670,10),"")</f>
        <v>3.0870712059065353</v>
      </c>
      <c r="AC2670" s="24">
        <f>IF(AND(游戏总表!I2670&gt;0,游戏总表!R2670="全年龄"),LOG(游戏总表!I2670,10),"")</f>
        <v>3.0870712059065353</v>
      </c>
      <c r="AD2670" s="24" t="str">
        <f>IF(AND(游戏总表!I2670&gt;0,游戏总表!R2670="非全年龄"),LOG(游戏总表!I2670,10),"")</f>
        <v/>
      </c>
    </row>
    <row r="2671" spans="25:30">
      <c r="Y2671">
        <f>游戏总表!F2671</f>
        <v>31.08</v>
      </c>
      <c r="Z2671" s="24">
        <f>IF(游戏总表!I2671&gt;0,LOG(游戏总表!I2671,10),"")</f>
        <v>5.9689464155970215</v>
      </c>
      <c r="AA2671" s="24">
        <f>IF(AND(游戏总表!I2671&gt;0,游戏总表!Q2671="高热度（&gt;198）"),LOG(游戏总表!I2671,10),"")</f>
        <v>5.9689464155970215</v>
      </c>
      <c r="AB2671" s="24" t="str">
        <f>IF(AND(游戏总表!I2671&gt;0,游戏总表!Q2671="低热度（≤198）"),LOG(游戏总表!I2671,10),"")</f>
        <v/>
      </c>
      <c r="AC2671" s="24">
        <f>IF(AND(游戏总表!I2671&gt;0,游戏总表!R2671="全年龄"),LOG(游戏总表!I2671,10),"")</f>
        <v>5.9689464155970215</v>
      </c>
      <c r="AD2671" s="24" t="str">
        <f>IF(AND(游戏总表!I2671&gt;0,游戏总表!R2671="非全年龄"),LOG(游戏总表!I2671,10),"")</f>
        <v/>
      </c>
    </row>
    <row r="2672" spans="25:30">
      <c r="Y2672">
        <f>游戏总表!F2672</f>
        <v>31.05</v>
      </c>
      <c r="Z2672" s="24">
        <f>IF(游戏总表!I2672&gt;0,LOG(游戏总表!I2672,10),"")</f>
        <v>4.18295646905535</v>
      </c>
      <c r="AA2672" s="24" t="str">
        <f>IF(AND(游戏总表!I2672&gt;0,游戏总表!Q2672="高热度（&gt;198）"),LOG(游戏总表!I2672,10),"")</f>
        <v/>
      </c>
      <c r="AB2672" s="24">
        <f>IF(AND(游戏总表!I2672&gt;0,游戏总表!Q2672="低热度（≤198）"),LOG(游戏总表!I2672,10),"")</f>
        <v>4.18295646905535</v>
      </c>
      <c r="AC2672" s="24" t="str">
        <f>IF(AND(游戏总表!I2672&gt;0,游戏总表!R2672="全年龄"),LOG(游戏总表!I2672,10),"")</f>
        <v/>
      </c>
      <c r="AD2672" s="24">
        <f>IF(AND(游戏总表!I2672&gt;0,游戏总表!R2672="非全年龄"),LOG(游戏总表!I2672,10),"")</f>
        <v>4.18295646905535</v>
      </c>
    </row>
    <row r="2673" spans="25:30">
      <c r="Y2673">
        <f>游戏总表!F2673</f>
        <v>31.05</v>
      </c>
      <c r="Z2673" s="24">
        <f>IF(游戏总表!I2673&gt;0,LOG(游戏总表!I2673,10),"")</f>
        <v>3.7881683711411678</v>
      </c>
      <c r="AA2673" s="24" t="str">
        <f>IF(AND(游戏总表!I2673&gt;0,游戏总表!Q2673="高热度（&gt;198）"),LOG(游戏总表!I2673,10),"")</f>
        <v/>
      </c>
      <c r="AB2673" s="24">
        <f>IF(AND(游戏总表!I2673&gt;0,游戏总表!Q2673="低热度（≤198）"),LOG(游戏总表!I2673,10),"")</f>
        <v>3.7881683711411678</v>
      </c>
      <c r="AC2673" s="24">
        <f>IF(AND(游戏总表!I2673&gt;0,游戏总表!R2673="全年龄"),LOG(游戏总表!I2673,10),"")</f>
        <v>3.7881683711411678</v>
      </c>
      <c r="AD2673" s="24" t="str">
        <f>IF(AND(游戏总表!I2673&gt;0,游戏总表!R2673="非全年龄"),LOG(游戏总表!I2673,10),"")</f>
        <v/>
      </c>
    </row>
    <row r="2674" spans="25:30">
      <c r="Y2674">
        <f>游戏总表!F2674</f>
        <v>31.01</v>
      </c>
      <c r="Z2674" s="24">
        <f>IF(游戏总表!I2674&gt;0,LOG(游戏总表!I2674,10),"")</f>
        <v>3.6705241577820793</v>
      </c>
      <c r="AA2674" s="24">
        <f>IF(AND(游戏总表!I2674&gt;0,游戏总表!Q2674="高热度（&gt;198）"),LOG(游戏总表!I2674,10),"")</f>
        <v>3.6705241577820793</v>
      </c>
      <c r="AB2674" s="24" t="str">
        <f>IF(AND(游戏总表!I2674&gt;0,游戏总表!Q2674="低热度（≤198）"),LOG(游戏总表!I2674,10),"")</f>
        <v/>
      </c>
      <c r="AC2674" s="24">
        <f>IF(AND(游戏总表!I2674&gt;0,游戏总表!R2674="全年龄"),LOG(游戏总表!I2674,10),"")</f>
        <v>3.6705241577820793</v>
      </c>
      <c r="AD2674" s="24" t="str">
        <f>IF(AND(游戏总表!I2674&gt;0,游戏总表!R2674="非全年龄"),LOG(游戏总表!I2674,10),"")</f>
        <v/>
      </c>
    </row>
    <row r="2675" spans="25:30">
      <c r="Y2675">
        <f>游戏总表!F2675</f>
        <v>31.01</v>
      </c>
      <c r="Z2675" s="24" t="str">
        <f>IF(游戏总表!I2675&gt;0,LOG(游戏总表!I2675,10),"")</f>
        <v/>
      </c>
      <c r="AA2675" s="24" t="str">
        <f>IF(AND(游戏总表!I2675&gt;0,游戏总表!Q2675="高热度（&gt;198）"),LOG(游戏总表!I2675,10),"")</f>
        <v/>
      </c>
      <c r="AB2675" s="24" t="str">
        <f>IF(AND(游戏总表!I2675&gt;0,游戏总表!Q2675="低热度（≤198）"),LOG(游戏总表!I2675,10),"")</f>
        <v/>
      </c>
      <c r="AC2675" s="24" t="str">
        <f>IF(AND(游戏总表!I2675&gt;0,游戏总表!R2675="全年龄"),LOG(游戏总表!I2675,10),"")</f>
        <v/>
      </c>
      <c r="AD2675" s="24" t="str">
        <f>IF(AND(游戏总表!I2675&gt;0,游戏总表!R2675="非全年龄"),LOG(游戏总表!I2675,10),"")</f>
        <v/>
      </c>
    </row>
    <row r="2676" spans="25:30">
      <c r="Y2676">
        <f>游戏总表!F2676</f>
        <v>30.95</v>
      </c>
      <c r="Z2676" s="24">
        <f>IF(游戏总表!I2676&gt;0,LOG(游戏总表!I2676,10),"")</f>
        <v>2.6560982020128319</v>
      </c>
      <c r="AA2676" s="24" t="str">
        <f>IF(AND(游戏总表!I2676&gt;0,游戏总表!Q2676="高热度（&gt;198）"),LOG(游戏总表!I2676,10),"")</f>
        <v/>
      </c>
      <c r="AB2676" s="24">
        <f>IF(AND(游戏总表!I2676&gt;0,游戏总表!Q2676="低热度（≤198）"),LOG(游戏总表!I2676,10),"")</f>
        <v>2.6560982020128319</v>
      </c>
      <c r="AC2676" s="24">
        <f>IF(AND(游戏总表!I2676&gt;0,游戏总表!R2676="全年龄"),LOG(游戏总表!I2676,10),"")</f>
        <v>2.6560982020128319</v>
      </c>
      <c r="AD2676" s="24" t="str">
        <f>IF(AND(游戏总表!I2676&gt;0,游戏总表!R2676="非全年龄"),LOG(游戏总表!I2676,10),"")</f>
        <v/>
      </c>
    </row>
    <row r="2677" spans="25:30">
      <c r="Y2677">
        <f>游戏总表!F2677</f>
        <v>30.95</v>
      </c>
      <c r="Z2677" s="24" t="str">
        <f>IF(游戏总表!I2677&gt;0,LOG(游戏总表!I2677,10),"")</f>
        <v/>
      </c>
      <c r="AA2677" s="24" t="str">
        <f>IF(AND(游戏总表!I2677&gt;0,游戏总表!Q2677="高热度（&gt;198）"),LOG(游戏总表!I2677,10),"")</f>
        <v/>
      </c>
      <c r="AB2677" s="24" t="str">
        <f>IF(AND(游戏总表!I2677&gt;0,游戏总表!Q2677="低热度（≤198）"),LOG(游戏总表!I2677,10),"")</f>
        <v/>
      </c>
      <c r="AC2677" s="24" t="str">
        <f>IF(AND(游戏总表!I2677&gt;0,游戏总表!R2677="全年龄"),LOG(游戏总表!I2677,10),"")</f>
        <v/>
      </c>
      <c r="AD2677" s="24" t="str">
        <f>IF(AND(游戏总表!I2677&gt;0,游戏总表!R2677="非全年龄"),LOG(游戏总表!I2677,10),"")</f>
        <v/>
      </c>
    </row>
    <row r="2678" spans="25:30">
      <c r="Y2678">
        <f>游戏总表!F2678</f>
        <v>30.92</v>
      </c>
      <c r="Z2678" s="24">
        <f>IF(游戏总表!I2678&gt;0,LOG(游戏总表!I2678,10),"")</f>
        <v>4.2387985627139164</v>
      </c>
      <c r="AA2678" s="24">
        <f>IF(AND(游戏总表!I2678&gt;0,游戏总表!Q2678="高热度（&gt;198）"),LOG(游戏总表!I2678,10),"")</f>
        <v>4.2387985627139164</v>
      </c>
      <c r="AB2678" s="24" t="str">
        <f>IF(AND(游戏总表!I2678&gt;0,游戏总表!Q2678="低热度（≤198）"),LOG(游戏总表!I2678,10),"")</f>
        <v/>
      </c>
      <c r="AC2678" s="24">
        <f>IF(AND(游戏总表!I2678&gt;0,游戏总表!R2678="全年龄"),LOG(游戏总表!I2678,10),"")</f>
        <v>4.2387985627139164</v>
      </c>
      <c r="AD2678" s="24" t="str">
        <f>IF(AND(游戏总表!I2678&gt;0,游戏总表!R2678="非全年龄"),LOG(游戏总表!I2678,10),"")</f>
        <v/>
      </c>
    </row>
    <row r="2679" spans="25:30">
      <c r="Y2679">
        <f>游戏总表!F2679</f>
        <v>30.88</v>
      </c>
      <c r="Z2679" s="24">
        <f>IF(游戏总表!I2679&gt;0,LOG(游戏总表!I2679,10),"")</f>
        <v>2.3053513694466239</v>
      </c>
      <c r="AA2679" s="24" t="str">
        <f>IF(AND(游戏总表!I2679&gt;0,游戏总表!Q2679="高热度（&gt;198）"),LOG(游戏总表!I2679,10),"")</f>
        <v/>
      </c>
      <c r="AB2679" s="24">
        <f>IF(AND(游戏总表!I2679&gt;0,游戏总表!Q2679="低热度（≤198）"),LOG(游戏总表!I2679,10),"")</f>
        <v>2.3053513694466239</v>
      </c>
      <c r="AC2679" s="24">
        <f>IF(AND(游戏总表!I2679&gt;0,游戏总表!R2679="全年龄"),LOG(游戏总表!I2679,10),"")</f>
        <v>2.3053513694466239</v>
      </c>
      <c r="AD2679" s="24" t="str">
        <f>IF(AND(游戏总表!I2679&gt;0,游戏总表!R2679="非全年龄"),LOG(游戏总表!I2679,10),"")</f>
        <v/>
      </c>
    </row>
    <row r="2680" spans="25:30">
      <c r="Y2680">
        <f>游戏总表!F2680</f>
        <v>30.88</v>
      </c>
      <c r="Z2680" s="24">
        <f>IF(游戏总表!I2680&gt;0,LOG(游戏总表!I2680,10),"")</f>
        <v>2.2810333672477272</v>
      </c>
      <c r="AA2680" s="24" t="str">
        <f>IF(AND(游戏总表!I2680&gt;0,游戏总表!Q2680="高热度（&gt;198）"),LOG(游戏总表!I2680,10),"")</f>
        <v/>
      </c>
      <c r="AB2680" s="24">
        <f>IF(AND(游戏总表!I2680&gt;0,游戏总表!Q2680="低热度（≤198）"),LOG(游戏总表!I2680,10),"")</f>
        <v>2.2810333672477272</v>
      </c>
      <c r="AC2680" s="24">
        <f>IF(AND(游戏总表!I2680&gt;0,游戏总表!R2680="全年龄"),LOG(游戏总表!I2680,10),"")</f>
        <v>2.2810333672477272</v>
      </c>
      <c r="AD2680" s="24" t="str">
        <f>IF(AND(游戏总表!I2680&gt;0,游戏总表!R2680="非全年龄"),LOG(游戏总表!I2680,10),"")</f>
        <v/>
      </c>
    </row>
    <row r="2681" spans="25:30">
      <c r="Y2681">
        <f>游戏总表!F2681</f>
        <v>30.85</v>
      </c>
      <c r="Z2681" s="24" t="str">
        <f>IF(游戏总表!I2681&gt;0,LOG(游戏总表!I2681,10),"")</f>
        <v/>
      </c>
      <c r="AA2681" s="24" t="str">
        <f>IF(AND(游戏总表!I2681&gt;0,游戏总表!Q2681="高热度（&gt;198）"),LOG(游戏总表!I2681,10),"")</f>
        <v/>
      </c>
      <c r="AB2681" s="24" t="str">
        <f>IF(AND(游戏总表!I2681&gt;0,游戏总表!Q2681="低热度（≤198）"),LOG(游戏总表!I2681,10),"")</f>
        <v/>
      </c>
      <c r="AC2681" s="24" t="str">
        <f>IF(AND(游戏总表!I2681&gt;0,游戏总表!R2681="全年龄"),LOG(游戏总表!I2681,10),"")</f>
        <v/>
      </c>
      <c r="AD2681" s="24" t="str">
        <f>IF(AND(游戏总表!I2681&gt;0,游戏总表!R2681="非全年龄"),LOG(游戏总表!I2681,10),"")</f>
        <v/>
      </c>
    </row>
    <row r="2682" spans="25:30">
      <c r="Y2682">
        <f>游戏总表!F2682</f>
        <v>30.85</v>
      </c>
      <c r="Z2682" s="24">
        <f>IF(游戏总表!I2682&gt;0,LOG(游戏总表!I2682,10),"")</f>
        <v>3.070037866607755</v>
      </c>
      <c r="AA2682" s="24" t="str">
        <f>IF(AND(游戏总表!I2682&gt;0,游戏总表!Q2682="高热度（&gt;198）"),LOG(游戏总表!I2682,10),"")</f>
        <v/>
      </c>
      <c r="AB2682" s="24">
        <f>IF(AND(游戏总表!I2682&gt;0,游戏总表!Q2682="低热度（≤198）"),LOG(游戏总表!I2682,10),"")</f>
        <v>3.070037866607755</v>
      </c>
      <c r="AC2682" s="24" t="str">
        <f>IF(AND(游戏总表!I2682&gt;0,游戏总表!R2682="全年龄"),LOG(游戏总表!I2682,10),"")</f>
        <v/>
      </c>
      <c r="AD2682" s="24">
        <f>IF(AND(游戏总表!I2682&gt;0,游戏总表!R2682="非全年龄"),LOG(游戏总表!I2682,10),"")</f>
        <v>3.070037866607755</v>
      </c>
    </row>
    <row r="2683" spans="25:30">
      <c r="Y2683">
        <f>游戏总表!F2683</f>
        <v>30.85</v>
      </c>
      <c r="Z2683" s="24">
        <f>IF(游戏总表!I2683&gt;0,LOG(游戏总表!I2683,10),"")</f>
        <v>3.0265332645232963</v>
      </c>
      <c r="AA2683" s="24" t="str">
        <f>IF(AND(游戏总表!I2683&gt;0,游戏总表!Q2683="高热度（&gt;198）"),LOG(游戏总表!I2683,10),"")</f>
        <v/>
      </c>
      <c r="AB2683" s="24">
        <f>IF(AND(游戏总表!I2683&gt;0,游戏总表!Q2683="低热度（≤198）"),LOG(游戏总表!I2683,10),"")</f>
        <v>3.0265332645232963</v>
      </c>
      <c r="AC2683" s="24" t="str">
        <f>IF(AND(游戏总表!I2683&gt;0,游戏总表!R2683="全年龄"),LOG(游戏总表!I2683,10),"")</f>
        <v/>
      </c>
      <c r="AD2683" s="24">
        <f>IF(AND(游戏总表!I2683&gt;0,游戏总表!R2683="非全年龄"),LOG(游戏总表!I2683,10),"")</f>
        <v>3.0265332645232963</v>
      </c>
    </row>
    <row r="2684" spans="25:30">
      <c r="Y2684">
        <f>游戏总表!F2684</f>
        <v>30.85</v>
      </c>
      <c r="Z2684" s="24">
        <f>IF(游戏总表!I2684&gt;0,LOG(游戏总表!I2684,10),"")</f>
        <v>3.9714150233849952</v>
      </c>
      <c r="AA2684" s="24">
        <f>IF(AND(游戏总表!I2684&gt;0,游戏总表!Q2684="高热度（&gt;198）"),LOG(游戏总表!I2684,10),"")</f>
        <v>3.9714150233849952</v>
      </c>
      <c r="AB2684" s="24" t="str">
        <f>IF(AND(游戏总表!I2684&gt;0,游戏总表!Q2684="低热度（≤198）"),LOG(游戏总表!I2684,10),"")</f>
        <v/>
      </c>
      <c r="AC2684" s="24">
        <f>IF(AND(游戏总表!I2684&gt;0,游戏总表!R2684="全年龄"),LOG(游戏总表!I2684,10),"")</f>
        <v>3.9714150233849952</v>
      </c>
      <c r="AD2684" s="24" t="str">
        <f>IF(AND(游戏总表!I2684&gt;0,游戏总表!R2684="非全年龄"),LOG(游戏总表!I2684,10),"")</f>
        <v/>
      </c>
    </row>
    <row r="2685" spans="25:30">
      <c r="Y2685">
        <f>游戏总表!F2685</f>
        <v>30.78</v>
      </c>
      <c r="Z2685" s="24">
        <f>IF(游戏总表!I2685&gt;0,LOG(游戏总表!I2685,10),"")</f>
        <v>2.8375884382355108</v>
      </c>
      <c r="AA2685" s="24" t="str">
        <f>IF(AND(游戏总表!I2685&gt;0,游戏总表!Q2685="高热度（&gt;198）"),LOG(游戏总表!I2685,10),"")</f>
        <v/>
      </c>
      <c r="AB2685" s="24">
        <f>IF(AND(游戏总表!I2685&gt;0,游戏总表!Q2685="低热度（≤198）"),LOG(游戏总表!I2685,10),"")</f>
        <v>2.8375884382355108</v>
      </c>
      <c r="AC2685" s="24">
        <f>IF(AND(游戏总表!I2685&gt;0,游戏总表!R2685="全年龄"),LOG(游戏总表!I2685,10),"")</f>
        <v>2.8375884382355108</v>
      </c>
      <c r="AD2685" s="24" t="str">
        <f>IF(AND(游戏总表!I2685&gt;0,游戏总表!R2685="非全年龄"),LOG(游戏总表!I2685,10),"")</f>
        <v/>
      </c>
    </row>
    <row r="2686" spans="25:30">
      <c r="Y2686">
        <f>游戏总表!F2686</f>
        <v>30.78</v>
      </c>
      <c r="Z2686" s="24">
        <f>IF(游戏总表!I2686&gt;0,LOG(游戏总表!I2686,10),"")</f>
        <v>1.1461280356782377</v>
      </c>
      <c r="AA2686" s="24" t="str">
        <f>IF(AND(游戏总表!I2686&gt;0,游戏总表!Q2686="高热度（&gt;198）"),LOG(游戏总表!I2686,10),"")</f>
        <v/>
      </c>
      <c r="AB2686" s="24">
        <f>IF(AND(游戏总表!I2686&gt;0,游戏总表!Q2686="低热度（≤198）"),LOG(游戏总表!I2686,10),"")</f>
        <v>1.1461280356782377</v>
      </c>
      <c r="AC2686" s="24">
        <f>IF(AND(游戏总表!I2686&gt;0,游戏总表!R2686="全年龄"),LOG(游戏总表!I2686,10),"")</f>
        <v>1.1461280356782377</v>
      </c>
      <c r="AD2686" s="24" t="str">
        <f>IF(AND(游戏总表!I2686&gt;0,游戏总表!R2686="非全年龄"),LOG(游戏总表!I2686,10),"")</f>
        <v/>
      </c>
    </row>
    <row r="2687" spans="25:30">
      <c r="Y2687">
        <f>游戏总表!F2687</f>
        <v>30.75</v>
      </c>
      <c r="Z2687" s="24">
        <f>IF(游戏总表!I2687&gt;0,LOG(游戏总表!I2687,10),"")</f>
        <v>1.9030899869919433</v>
      </c>
      <c r="AA2687" s="24" t="str">
        <f>IF(AND(游戏总表!I2687&gt;0,游戏总表!Q2687="高热度（&gt;198）"),LOG(游戏总表!I2687,10),"")</f>
        <v/>
      </c>
      <c r="AB2687" s="24">
        <f>IF(AND(游戏总表!I2687&gt;0,游戏总表!Q2687="低热度（≤198）"),LOG(游戏总表!I2687,10),"")</f>
        <v>1.9030899869919433</v>
      </c>
      <c r="AC2687" s="24" t="str">
        <f>IF(AND(游戏总表!I2687&gt;0,游戏总表!R2687="全年龄"),LOG(游戏总表!I2687,10),"")</f>
        <v/>
      </c>
      <c r="AD2687" s="24">
        <f>IF(AND(游戏总表!I2687&gt;0,游戏总表!R2687="非全年龄"),LOG(游戏总表!I2687,10),"")</f>
        <v>1.9030899869919433</v>
      </c>
    </row>
    <row r="2688" spans="25:30">
      <c r="Y2688">
        <f>游戏总表!F2688</f>
        <v>30.75</v>
      </c>
      <c r="Z2688" s="24">
        <f>IF(游戏总表!I2688&gt;0,LOG(游戏总表!I2688,10),"")</f>
        <v>2.7109631189952754</v>
      </c>
      <c r="AA2688" s="24" t="str">
        <f>IF(AND(游戏总表!I2688&gt;0,游戏总表!Q2688="高热度（&gt;198）"),LOG(游戏总表!I2688,10),"")</f>
        <v/>
      </c>
      <c r="AB2688" s="24">
        <f>IF(AND(游戏总表!I2688&gt;0,游戏总表!Q2688="低热度（≤198）"),LOG(游戏总表!I2688,10),"")</f>
        <v>2.7109631189952754</v>
      </c>
      <c r="AC2688" s="24">
        <f>IF(AND(游戏总表!I2688&gt;0,游戏总表!R2688="全年龄"),LOG(游戏总表!I2688,10),"")</f>
        <v>2.7109631189952754</v>
      </c>
      <c r="AD2688" s="24" t="str">
        <f>IF(AND(游戏总表!I2688&gt;0,游戏总表!R2688="非全年龄"),LOG(游戏总表!I2688,10),"")</f>
        <v/>
      </c>
    </row>
    <row r="2689" spans="25:30">
      <c r="Y2689">
        <f>游戏总表!F2689</f>
        <v>30.75</v>
      </c>
      <c r="Z2689" s="24">
        <f>IF(游戏总表!I2689&gt;0,LOG(游戏总表!I2689,10),"")</f>
        <v>3.529558673021163</v>
      </c>
      <c r="AA2689" s="24" t="str">
        <f>IF(AND(游戏总表!I2689&gt;0,游戏总表!Q2689="高热度（&gt;198）"),LOG(游戏总表!I2689,10),"")</f>
        <v/>
      </c>
      <c r="AB2689" s="24">
        <f>IF(AND(游戏总表!I2689&gt;0,游戏总表!Q2689="低热度（≤198）"),LOG(游戏总表!I2689,10),"")</f>
        <v>3.529558673021163</v>
      </c>
      <c r="AC2689" s="24">
        <f>IF(AND(游戏总表!I2689&gt;0,游戏总表!R2689="全年龄"),LOG(游戏总表!I2689,10),"")</f>
        <v>3.529558673021163</v>
      </c>
      <c r="AD2689" s="24" t="str">
        <f>IF(AND(游戏总表!I2689&gt;0,游戏总表!R2689="非全年龄"),LOG(游戏总表!I2689,10),"")</f>
        <v/>
      </c>
    </row>
    <row r="2690" spans="25:30">
      <c r="Y2690">
        <f>游戏总表!F2690</f>
        <v>30.75</v>
      </c>
      <c r="Z2690" s="24">
        <f>IF(游戏总表!I2690&gt;0,LOG(游戏总表!I2690,10),"")</f>
        <v>2.3891660843645326</v>
      </c>
      <c r="AA2690" s="24" t="str">
        <f>IF(AND(游戏总表!I2690&gt;0,游戏总表!Q2690="高热度（&gt;198）"),LOG(游戏总表!I2690,10),"")</f>
        <v/>
      </c>
      <c r="AB2690" s="24">
        <f>IF(AND(游戏总表!I2690&gt;0,游戏总表!Q2690="低热度（≤198）"),LOG(游戏总表!I2690,10),"")</f>
        <v>2.3891660843645326</v>
      </c>
      <c r="AC2690" s="24">
        <f>IF(AND(游戏总表!I2690&gt;0,游戏总表!R2690="全年龄"),LOG(游戏总表!I2690,10),"")</f>
        <v>2.3891660843645326</v>
      </c>
      <c r="AD2690" s="24" t="str">
        <f>IF(AND(游戏总表!I2690&gt;0,游戏总表!R2690="非全年龄"),LOG(游戏总表!I2690,10),"")</f>
        <v/>
      </c>
    </row>
    <row r="2691" spans="25:30">
      <c r="Y2691">
        <f>游戏总表!F2691</f>
        <v>30.75</v>
      </c>
      <c r="Z2691" s="24">
        <f>IF(游戏总表!I2691&gt;0,LOG(游戏总表!I2691,10),"")</f>
        <v>3.1231980750319983</v>
      </c>
      <c r="AA2691" s="24" t="str">
        <f>IF(AND(游戏总表!I2691&gt;0,游戏总表!Q2691="高热度（&gt;198）"),LOG(游戏总表!I2691,10),"")</f>
        <v/>
      </c>
      <c r="AB2691" s="24">
        <f>IF(AND(游戏总表!I2691&gt;0,游戏总表!Q2691="低热度（≤198）"),LOG(游戏总表!I2691,10),"")</f>
        <v>3.1231980750319983</v>
      </c>
      <c r="AC2691" s="24" t="str">
        <f>IF(AND(游戏总表!I2691&gt;0,游戏总表!R2691="全年龄"),LOG(游戏总表!I2691,10),"")</f>
        <v/>
      </c>
      <c r="AD2691" s="24">
        <f>IF(AND(游戏总表!I2691&gt;0,游戏总表!R2691="非全年龄"),LOG(游戏总表!I2691,10),"")</f>
        <v>3.1231980750319983</v>
      </c>
    </row>
    <row r="2692" spans="25:30">
      <c r="Y2692">
        <f>游戏总表!F2692</f>
        <v>30.75</v>
      </c>
      <c r="Z2692" s="24">
        <f>IF(游戏总表!I2692&gt;0,LOG(游戏总表!I2692,10),"")</f>
        <v>2.9237619608287</v>
      </c>
      <c r="AA2692" s="24" t="str">
        <f>IF(AND(游戏总表!I2692&gt;0,游戏总表!Q2692="高热度（&gt;198）"),LOG(游戏总表!I2692,10),"")</f>
        <v/>
      </c>
      <c r="AB2692" s="24">
        <f>IF(AND(游戏总表!I2692&gt;0,游戏总表!Q2692="低热度（≤198）"),LOG(游戏总表!I2692,10),"")</f>
        <v>2.9237619608287</v>
      </c>
      <c r="AC2692" s="24">
        <f>IF(AND(游戏总表!I2692&gt;0,游戏总表!R2692="全年龄"),LOG(游戏总表!I2692,10),"")</f>
        <v>2.9237619608287</v>
      </c>
      <c r="AD2692" s="24" t="str">
        <f>IF(AND(游戏总表!I2692&gt;0,游戏总表!R2692="非全年龄"),LOG(游戏总表!I2692,10),"")</f>
        <v/>
      </c>
    </row>
    <row r="2693" spans="25:30">
      <c r="Y2693">
        <f>游戏总表!F2693</f>
        <v>30.75</v>
      </c>
      <c r="Z2693" s="24">
        <f>IF(游戏总表!I2693&gt;0,LOG(游戏总表!I2693,10),"")</f>
        <v>2.6263403673750418</v>
      </c>
      <c r="AA2693" s="24" t="str">
        <f>IF(AND(游戏总表!I2693&gt;0,游戏总表!Q2693="高热度（&gt;198）"),LOG(游戏总表!I2693,10),"")</f>
        <v/>
      </c>
      <c r="AB2693" s="24">
        <f>IF(AND(游戏总表!I2693&gt;0,游戏总表!Q2693="低热度（≤198）"),LOG(游戏总表!I2693,10),"")</f>
        <v>2.6263403673750418</v>
      </c>
      <c r="AC2693" s="24" t="str">
        <f>IF(AND(游戏总表!I2693&gt;0,游戏总表!R2693="全年龄"),LOG(游戏总表!I2693,10),"")</f>
        <v/>
      </c>
      <c r="AD2693" s="24">
        <f>IF(AND(游戏总表!I2693&gt;0,游戏总表!R2693="非全年龄"),LOG(游戏总表!I2693,10),"")</f>
        <v>2.6263403673750418</v>
      </c>
    </row>
    <row r="2694" spans="25:30">
      <c r="Y2694">
        <f>游戏总表!F2694</f>
        <v>30.75</v>
      </c>
      <c r="Z2694" s="24">
        <f>IF(游戏总表!I2694&gt;0,LOG(游戏总表!I2694,10),"")</f>
        <v>2.7979596437371956</v>
      </c>
      <c r="AA2694" s="24" t="str">
        <f>IF(AND(游戏总表!I2694&gt;0,游戏总表!Q2694="高热度（&gt;198）"),LOG(游戏总表!I2694,10),"")</f>
        <v/>
      </c>
      <c r="AB2694" s="24">
        <f>IF(AND(游戏总表!I2694&gt;0,游戏总表!Q2694="低热度（≤198）"),LOG(游戏总表!I2694,10),"")</f>
        <v>2.7979596437371956</v>
      </c>
      <c r="AC2694" s="24">
        <f>IF(AND(游戏总表!I2694&gt;0,游戏总表!R2694="全年龄"),LOG(游戏总表!I2694,10),"")</f>
        <v>2.7979596437371956</v>
      </c>
      <c r="AD2694" s="24" t="str">
        <f>IF(AND(游戏总表!I2694&gt;0,游戏总表!R2694="非全年龄"),LOG(游戏总表!I2694,10),"")</f>
        <v/>
      </c>
    </row>
    <row r="2695" spans="25:30">
      <c r="Y2695">
        <f>游戏总表!F2695</f>
        <v>30.75</v>
      </c>
      <c r="Z2695" s="24">
        <f>IF(游戏总表!I2695&gt;0,LOG(游戏总表!I2695,10),"")</f>
        <v>2.7259116322950478</v>
      </c>
      <c r="AA2695" s="24" t="str">
        <f>IF(AND(游戏总表!I2695&gt;0,游戏总表!Q2695="高热度（&gt;198）"),LOG(游戏总表!I2695,10),"")</f>
        <v/>
      </c>
      <c r="AB2695" s="24">
        <f>IF(AND(游戏总表!I2695&gt;0,游戏总表!Q2695="低热度（≤198）"),LOG(游戏总表!I2695,10),"")</f>
        <v>2.7259116322950478</v>
      </c>
      <c r="AC2695" s="24">
        <f>IF(AND(游戏总表!I2695&gt;0,游戏总表!R2695="全年龄"),LOG(游戏总表!I2695,10),"")</f>
        <v>2.7259116322950478</v>
      </c>
      <c r="AD2695" s="24" t="str">
        <f>IF(AND(游戏总表!I2695&gt;0,游戏总表!R2695="非全年龄"),LOG(游戏总表!I2695,10),"")</f>
        <v/>
      </c>
    </row>
    <row r="2696" spans="25:30">
      <c r="Y2696">
        <f>游戏总表!F2696</f>
        <v>30.72</v>
      </c>
      <c r="Z2696" s="24">
        <f>IF(游戏总表!I2696&gt;0,LOG(游戏总表!I2696,10),"")</f>
        <v>4.0089406613770864</v>
      </c>
      <c r="AA2696" s="24" t="str">
        <f>IF(AND(游戏总表!I2696&gt;0,游戏总表!Q2696="高热度（&gt;198）"),LOG(游戏总表!I2696,10),"")</f>
        <v/>
      </c>
      <c r="AB2696" s="24">
        <f>IF(AND(游戏总表!I2696&gt;0,游戏总表!Q2696="低热度（≤198）"),LOG(游戏总表!I2696,10),"")</f>
        <v>4.0089406613770864</v>
      </c>
      <c r="AC2696" s="24" t="str">
        <f>IF(AND(游戏总表!I2696&gt;0,游戏总表!R2696="全年龄"),LOG(游戏总表!I2696,10),"")</f>
        <v/>
      </c>
      <c r="AD2696" s="24">
        <f>IF(AND(游戏总表!I2696&gt;0,游戏总表!R2696="非全年龄"),LOG(游戏总表!I2696,10),"")</f>
        <v>4.0089406613770864</v>
      </c>
    </row>
    <row r="2697" spans="25:30">
      <c r="Y2697">
        <f>游戏总表!F2697</f>
        <v>30.72</v>
      </c>
      <c r="Z2697" s="24" t="str">
        <f>IF(游戏总表!I2697&gt;0,LOG(游戏总表!I2697,10),"")</f>
        <v/>
      </c>
      <c r="AA2697" s="24" t="str">
        <f>IF(AND(游戏总表!I2697&gt;0,游戏总表!Q2697="高热度（&gt;198）"),LOG(游戏总表!I2697,10),"")</f>
        <v/>
      </c>
      <c r="AB2697" s="24" t="str">
        <f>IF(AND(游戏总表!I2697&gt;0,游戏总表!Q2697="低热度（≤198）"),LOG(游戏总表!I2697,10),"")</f>
        <v/>
      </c>
      <c r="AC2697" s="24" t="str">
        <f>IF(AND(游戏总表!I2697&gt;0,游戏总表!R2697="全年龄"),LOG(游戏总表!I2697,10),"")</f>
        <v/>
      </c>
      <c r="AD2697" s="24" t="str">
        <f>IF(AND(游戏总表!I2697&gt;0,游戏总表!R2697="非全年龄"),LOG(游戏总表!I2697,10),"")</f>
        <v/>
      </c>
    </row>
    <row r="2698" spans="25:30">
      <c r="Y2698">
        <f>游戏总表!F2698</f>
        <v>30.69</v>
      </c>
      <c r="Z2698" s="24">
        <f>IF(游戏总表!I2698&gt;0,LOG(游戏总表!I2698,10),"")</f>
        <v>3.3382572302462554</v>
      </c>
      <c r="AA2698" s="24" t="str">
        <f>IF(AND(游戏总表!I2698&gt;0,游戏总表!Q2698="高热度（&gt;198）"),LOG(游戏总表!I2698,10),"")</f>
        <v/>
      </c>
      <c r="AB2698" s="24">
        <f>IF(AND(游戏总表!I2698&gt;0,游戏总表!Q2698="低热度（≤198）"),LOG(游戏总表!I2698,10),"")</f>
        <v>3.3382572302462554</v>
      </c>
      <c r="AC2698" s="24">
        <f>IF(AND(游戏总表!I2698&gt;0,游戏总表!R2698="全年龄"),LOG(游戏总表!I2698,10),"")</f>
        <v>3.3382572302462554</v>
      </c>
      <c r="AD2698" s="24" t="str">
        <f>IF(AND(游戏总表!I2698&gt;0,游戏总表!R2698="非全年龄"),LOG(游戏总表!I2698,10),"")</f>
        <v/>
      </c>
    </row>
    <row r="2699" spans="25:30">
      <c r="Y2699">
        <f>游戏总表!F2699</f>
        <v>30.69</v>
      </c>
      <c r="Z2699" s="24">
        <f>IF(游戏总表!I2699&gt;0,LOG(游戏总表!I2699,10),"")</f>
        <v>5.3224963275974737</v>
      </c>
      <c r="AA2699" s="24">
        <f>IF(AND(游戏总表!I2699&gt;0,游戏总表!Q2699="高热度（&gt;198）"),LOG(游戏总表!I2699,10),"")</f>
        <v>5.3224963275974737</v>
      </c>
      <c r="AB2699" s="24" t="str">
        <f>IF(AND(游戏总表!I2699&gt;0,游戏总表!Q2699="低热度（≤198）"),LOG(游戏总表!I2699,10),"")</f>
        <v/>
      </c>
      <c r="AC2699" s="24">
        <f>IF(AND(游戏总表!I2699&gt;0,游戏总表!R2699="全年龄"),LOG(游戏总表!I2699,10),"")</f>
        <v>5.3224963275974737</v>
      </c>
      <c r="AD2699" s="24" t="str">
        <f>IF(AND(游戏总表!I2699&gt;0,游戏总表!R2699="非全年龄"),LOG(游戏总表!I2699,10),"")</f>
        <v/>
      </c>
    </row>
    <row r="2700" spans="25:30">
      <c r="Y2700">
        <f>游戏总表!F2700</f>
        <v>30.69</v>
      </c>
      <c r="Z2700" s="24">
        <f>IF(游戏总表!I2700&gt;0,LOG(游戏总表!I2700,10),"")</f>
        <v>3.0166155475571772</v>
      </c>
      <c r="AA2700" s="24" t="str">
        <f>IF(AND(游戏总表!I2700&gt;0,游戏总表!Q2700="高热度（&gt;198）"),LOG(游戏总表!I2700,10),"")</f>
        <v/>
      </c>
      <c r="AB2700" s="24">
        <f>IF(AND(游戏总表!I2700&gt;0,游戏总表!Q2700="低热度（≤198）"),LOG(游戏总表!I2700,10),"")</f>
        <v>3.0166155475571772</v>
      </c>
      <c r="AC2700" s="24">
        <f>IF(AND(游戏总表!I2700&gt;0,游戏总表!R2700="全年龄"),LOG(游戏总表!I2700,10),"")</f>
        <v>3.0166155475571772</v>
      </c>
      <c r="AD2700" s="24" t="str">
        <f>IF(AND(游戏总表!I2700&gt;0,游戏总表!R2700="非全年龄"),LOG(游戏总表!I2700,10),"")</f>
        <v/>
      </c>
    </row>
    <row r="2701" spans="25:30">
      <c r="Y2701">
        <f>游戏总表!F2701</f>
        <v>30.65</v>
      </c>
      <c r="Z2701" s="24">
        <f>IF(游戏总表!I2701&gt;0,LOG(游戏总表!I2701,10),"")</f>
        <v>2.2855573090077734</v>
      </c>
      <c r="AA2701" s="24" t="str">
        <f>IF(AND(游戏总表!I2701&gt;0,游戏总表!Q2701="高热度（&gt;198）"),LOG(游戏总表!I2701,10),"")</f>
        <v/>
      </c>
      <c r="AB2701" s="24">
        <f>IF(AND(游戏总表!I2701&gt;0,游戏总表!Q2701="低热度（≤198）"),LOG(游戏总表!I2701,10),"")</f>
        <v>2.2855573090077734</v>
      </c>
      <c r="AC2701" s="24" t="str">
        <f>IF(AND(游戏总表!I2701&gt;0,游戏总表!R2701="全年龄"),LOG(游戏总表!I2701,10),"")</f>
        <v/>
      </c>
      <c r="AD2701" s="24">
        <f>IF(AND(游戏总表!I2701&gt;0,游戏总表!R2701="非全年龄"),LOG(游戏总表!I2701,10),"")</f>
        <v>2.2855573090077734</v>
      </c>
    </row>
    <row r="2702" spans="25:30">
      <c r="Y2702">
        <f>游戏总表!F2702</f>
        <v>30.65</v>
      </c>
      <c r="Z2702" s="24">
        <f>IF(游戏总表!I2702&gt;0,LOG(游戏总表!I2702,10),"")</f>
        <v>2.4857214264815797</v>
      </c>
      <c r="AA2702" s="24" t="str">
        <f>IF(AND(游戏总表!I2702&gt;0,游戏总表!Q2702="高热度（&gt;198）"),LOG(游戏总表!I2702,10),"")</f>
        <v/>
      </c>
      <c r="AB2702" s="24">
        <f>IF(AND(游戏总表!I2702&gt;0,游戏总表!Q2702="低热度（≤198）"),LOG(游戏总表!I2702,10),"")</f>
        <v>2.4857214264815797</v>
      </c>
      <c r="AC2702" s="24" t="str">
        <f>IF(AND(游戏总表!I2702&gt;0,游戏总表!R2702="全年龄"),LOG(游戏总表!I2702,10),"")</f>
        <v/>
      </c>
      <c r="AD2702" s="24">
        <f>IF(AND(游戏总表!I2702&gt;0,游戏总表!R2702="非全年龄"),LOG(游戏总表!I2702,10),"")</f>
        <v>2.4857214264815797</v>
      </c>
    </row>
    <row r="2703" spans="25:30">
      <c r="Y2703">
        <f>游戏总表!F2703</f>
        <v>30.62</v>
      </c>
      <c r="Z2703" s="24">
        <f>IF(游戏总表!I2703&gt;0,LOG(游戏总表!I2703,10),"")</f>
        <v>4.5821202040192954</v>
      </c>
      <c r="AA2703" s="24">
        <f>IF(AND(游戏总表!I2703&gt;0,游戏总表!Q2703="高热度（&gt;198）"),LOG(游戏总表!I2703,10),"")</f>
        <v>4.5821202040192954</v>
      </c>
      <c r="AB2703" s="24" t="str">
        <f>IF(AND(游戏总表!I2703&gt;0,游戏总表!Q2703="低热度（≤198）"),LOG(游戏总表!I2703,10),"")</f>
        <v/>
      </c>
      <c r="AC2703" s="24">
        <f>IF(AND(游戏总表!I2703&gt;0,游戏总表!R2703="全年龄"),LOG(游戏总表!I2703,10),"")</f>
        <v>4.5821202040192954</v>
      </c>
      <c r="AD2703" s="24" t="str">
        <f>IF(AND(游戏总表!I2703&gt;0,游戏总表!R2703="非全年龄"),LOG(游戏总表!I2703,10),"")</f>
        <v/>
      </c>
    </row>
    <row r="2704" spans="25:30">
      <c r="Y2704">
        <f>游戏总表!F2704</f>
        <v>30.62</v>
      </c>
      <c r="Z2704" s="24">
        <f>IF(游戏总表!I2704&gt;0,LOG(游戏总表!I2704,10),"")</f>
        <v>2.3856062735983117</v>
      </c>
      <c r="AA2704" s="24" t="str">
        <f>IF(AND(游戏总表!I2704&gt;0,游戏总表!Q2704="高热度（&gt;198）"),LOG(游戏总表!I2704,10),"")</f>
        <v/>
      </c>
      <c r="AB2704" s="24">
        <f>IF(AND(游戏总表!I2704&gt;0,游戏总表!Q2704="低热度（≤198）"),LOG(游戏总表!I2704,10),"")</f>
        <v>2.3856062735983117</v>
      </c>
      <c r="AC2704" s="24" t="str">
        <f>IF(AND(游戏总表!I2704&gt;0,游戏总表!R2704="全年龄"),LOG(游戏总表!I2704,10),"")</f>
        <v/>
      </c>
      <c r="AD2704" s="24">
        <f>IF(AND(游戏总表!I2704&gt;0,游戏总表!R2704="非全年龄"),LOG(游戏总表!I2704,10),"")</f>
        <v>2.3856062735983117</v>
      </c>
    </row>
    <row r="2705" spans="25:30">
      <c r="Y2705">
        <f>游戏总表!F2705</f>
        <v>30.59</v>
      </c>
      <c r="Z2705" s="24">
        <f>IF(游戏总表!I2705&gt;0,LOG(游戏总表!I2705,10),"")</f>
        <v>0</v>
      </c>
      <c r="AA2705" s="24" t="str">
        <f>IF(AND(游戏总表!I2705&gt;0,游戏总表!Q2705="高热度（&gt;198）"),LOG(游戏总表!I2705,10),"")</f>
        <v/>
      </c>
      <c r="AB2705" s="24">
        <f>IF(AND(游戏总表!I2705&gt;0,游戏总表!Q2705="低热度（≤198）"),LOG(游戏总表!I2705,10),"")</f>
        <v>0</v>
      </c>
      <c r="AC2705" s="24">
        <f>IF(AND(游戏总表!I2705&gt;0,游戏总表!R2705="全年龄"),LOG(游戏总表!I2705,10),"")</f>
        <v>0</v>
      </c>
      <c r="AD2705" s="24" t="str">
        <f>IF(AND(游戏总表!I2705&gt;0,游戏总表!R2705="非全年龄"),LOG(游戏总表!I2705,10),"")</f>
        <v/>
      </c>
    </row>
    <row r="2706" spans="25:30">
      <c r="Y2706">
        <f>游戏总表!F2706</f>
        <v>30.55</v>
      </c>
      <c r="Z2706" s="24" t="str">
        <f>IF(游戏总表!I2706&gt;0,LOG(游戏总表!I2706,10),"")</f>
        <v/>
      </c>
      <c r="AA2706" s="24" t="str">
        <f>IF(AND(游戏总表!I2706&gt;0,游戏总表!Q2706="高热度（&gt;198）"),LOG(游戏总表!I2706,10),"")</f>
        <v/>
      </c>
      <c r="AB2706" s="24" t="str">
        <f>IF(AND(游戏总表!I2706&gt;0,游戏总表!Q2706="低热度（≤198）"),LOG(游戏总表!I2706,10),"")</f>
        <v/>
      </c>
      <c r="AC2706" s="24" t="str">
        <f>IF(AND(游戏总表!I2706&gt;0,游戏总表!R2706="全年龄"),LOG(游戏总表!I2706,10),"")</f>
        <v/>
      </c>
      <c r="AD2706" s="24" t="str">
        <f>IF(AND(游戏总表!I2706&gt;0,游戏总表!R2706="非全年龄"),LOG(游戏总表!I2706,10),"")</f>
        <v/>
      </c>
    </row>
    <row r="2707" spans="25:30">
      <c r="Y2707">
        <f>游戏总表!F2707</f>
        <v>30.55</v>
      </c>
      <c r="Z2707" s="24">
        <f>IF(游戏总表!I2707&gt;0,LOG(游戏总表!I2707,10),"")</f>
        <v>1.9084850188786497</v>
      </c>
      <c r="AA2707" s="24" t="str">
        <f>IF(AND(游戏总表!I2707&gt;0,游戏总表!Q2707="高热度（&gt;198）"),LOG(游戏总表!I2707,10),"")</f>
        <v/>
      </c>
      <c r="AB2707" s="24">
        <f>IF(AND(游戏总表!I2707&gt;0,游戏总表!Q2707="低热度（≤198）"),LOG(游戏总表!I2707,10),"")</f>
        <v>1.9084850188786497</v>
      </c>
      <c r="AC2707" s="24">
        <f>IF(AND(游戏总表!I2707&gt;0,游戏总表!R2707="全年龄"),LOG(游戏总表!I2707,10),"")</f>
        <v>1.9084850188786497</v>
      </c>
      <c r="AD2707" s="24" t="str">
        <f>IF(AND(游戏总表!I2707&gt;0,游戏总表!R2707="非全年龄"),LOG(游戏总表!I2707,10),"")</f>
        <v/>
      </c>
    </row>
    <row r="2708" spans="25:30">
      <c r="Y2708">
        <f>游戏总表!F2708</f>
        <v>30.52</v>
      </c>
      <c r="Z2708" s="24">
        <f>IF(游戏总表!I2708&gt;0,LOG(游戏总表!I2708,10),"")</f>
        <v>3.5256925245050108</v>
      </c>
      <c r="AA2708" s="24" t="str">
        <f>IF(AND(游戏总表!I2708&gt;0,游戏总表!Q2708="高热度（&gt;198）"),LOG(游戏总表!I2708,10),"")</f>
        <v/>
      </c>
      <c r="AB2708" s="24">
        <f>IF(AND(游戏总表!I2708&gt;0,游戏总表!Q2708="低热度（≤198）"),LOG(游戏总表!I2708,10),"")</f>
        <v>3.5256925245050108</v>
      </c>
      <c r="AC2708" s="24">
        <f>IF(AND(游戏总表!I2708&gt;0,游戏总表!R2708="全年龄"),LOG(游戏总表!I2708,10),"")</f>
        <v>3.5256925245050108</v>
      </c>
      <c r="AD2708" s="24" t="str">
        <f>IF(AND(游戏总表!I2708&gt;0,游戏总表!R2708="非全年龄"),LOG(游戏总表!I2708,10),"")</f>
        <v/>
      </c>
    </row>
    <row r="2709" spans="25:30">
      <c r="Y2709">
        <f>游戏总表!F2709</f>
        <v>30.49</v>
      </c>
      <c r="Z2709" s="24">
        <f>IF(游戏总表!I2709&gt;0,LOG(游戏总表!I2709,10),"")</f>
        <v>3.7570922201189321</v>
      </c>
      <c r="AA2709" s="24">
        <f>IF(AND(游戏总表!I2709&gt;0,游戏总表!Q2709="高热度（&gt;198）"),LOG(游戏总表!I2709,10),"")</f>
        <v>3.7570922201189321</v>
      </c>
      <c r="AB2709" s="24" t="str">
        <f>IF(AND(游戏总表!I2709&gt;0,游戏总表!Q2709="低热度（≤198）"),LOG(游戏总表!I2709,10),"")</f>
        <v/>
      </c>
      <c r="AC2709" s="24" t="str">
        <f>IF(AND(游戏总表!I2709&gt;0,游戏总表!R2709="全年龄"),LOG(游戏总表!I2709,10),"")</f>
        <v/>
      </c>
      <c r="AD2709" s="24">
        <f>IF(AND(游戏总表!I2709&gt;0,游戏总表!R2709="非全年龄"),LOG(游戏总表!I2709,10),"")</f>
        <v>3.7570922201189321</v>
      </c>
    </row>
    <row r="2710" spans="25:30">
      <c r="Y2710">
        <f>游戏总表!F2710</f>
        <v>30.49</v>
      </c>
      <c r="Z2710" s="24">
        <f>IF(游戏总表!I2710&gt;0,LOG(游戏总表!I2710,10),"")</f>
        <v>2.4031205211758175</v>
      </c>
      <c r="AA2710" s="24" t="str">
        <f>IF(AND(游戏总表!I2710&gt;0,游戏总表!Q2710="高热度（&gt;198）"),LOG(游戏总表!I2710,10),"")</f>
        <v/>
      </c>
      <c r="AB2710" s="24">
        <f>IF(AND(游戏总表!I2710&gt;0,游戏总表!Q2710="低热度（≤198）"),LOG(游戏总表!I2710,10),"")</f>
        <v>2.4031205211758175</v>
      </c>
      <c r="AC2710" s="24">
        <f>IF(AND(游戏总表!I2710&gt;0,游戏总表!R2710="全年龄"),LOG(游戏总表!I2710,10),"")</f>
        <v>2.4031205211758175</v>
      </c>
      <c r="AD2710" s="24" t="str">
        <f>IF(AND(游戏总表!I2710&gt;0,游戏总表!R2710="非全年龄"),LOG(游戏总表!I2710,10),"")</f>
        <v/>
      </c>
    </row>
    <row r="2711" spans="25:30">
      <c r="Y2711">
        <f>游戏总表!F2711</f>
        <v>30.46</v>
      </c>
      <c r="Z2711" s="24">
        <f>IF(游戏总表!I2711&gt;0,LOG(游戏总表!I2711,10),"")</f>
        <v>5.2680581923460981</v>
      </c>
      <c r="AA2711" s="24">
        <f>IF(AND(游戏总表!I2711&gt;0,游戏总表!Q2711="高热度（&gt;198）"),LOG(游戏总表!I2711,10),"")</f>
        <v>5.2680581923460981</v>
      </c>
      <c r="AB2711" s="24" t="str">
        <f>IF(AND(游戏总表!I2711&gt;0,游戏总表!Q2711="低热度（≤198）"),LOG(游戏总表!I2711,10),"")</f>
        <v/>
      </c>
      <c r="AC2711" s="24">
        <f>IF(AND(游戏总表!I2711&gt;0,游戏总表!R2711="全年龄"),LOG(游戏总表!I2711,10),"")</f>
        <v>5.2680581923460981</v>
      </c>
      <c r="AD2711" s="24" t="str">
        <f>IF(AND(游戏总表!I2711&gt;0,游戏总表!R2711="非全年龄"),LOG(游戏总表!I2711,10),"")</f>
        <v/>
      </c>
    </row>
    <row r="2712" spans="25:30">
      <c r="Y2712">
        <f>游戏总表!F2712</f>
        <v>30.46</v>
      </c>
      <c r="Z2712" s="24">
        <f>IF(游戏总表!I2712&gt;0,LOG(游戏总表!I2712,10),"")</f>
        <v>2.7442929831226759</v>
      </c>
      <c r="AA2712" s="24" t="str">
        <f>IF(AND(游戏总表!I2712&gt;0,游戏总表!Q2712="高热度（&gt;198）"),LOG(游戏总表!I2712,10),"")</f>
        <v/>
      </c>
      <c r="AB2712" s="24">
        <f>IF(AND(游戏总表!I2712&gt;0,游戏总表!Q2712="低热度（≤198）"),LOG(游戏总表!I2712,10),"")</f>
        <v>2.7442929831226759</v>
      </c>
      <c r="AC2712" s="24">
        <f>IF(AND(游戏总表!I2712&gt;0,游戏总表!R2712="全年龄"),LOG(游戏总表!I2712,10),"")</f>
        <v>2.7442929831226759</v>
      </c>
      <c r="AD2712" s="24" t="str">
        <f>IF(AND(游戏总表!I2712&gt;0,游戏总表!R2712="非全年龄"),LOG(游戏总表!I2712,10),"")</f>
        <v/>
      </c>
    </row>
    <row r="2713" spans="25:30">
      <c r="Y2713">
        <f>游戏总表!F2713</f>
        <v>30.42</v>
      </c>
      <c r="Z2713" s="24">
        <f>IF(游戏总表!I2713&gt;0,LOG(游戏总表!I2713,10),"")</f>
        <v>2.7701152947871015</v>
      </c>
      <c r="AA2713" s="24" t="str">
        <f>IF(AND(游戏总表!I2713&gt;0,游戏总表!Q2713="高热度（&gt;198）"),LOG(游戏总表!I2713,10),"")</f>
        <v/>
      </c>
      <c r="AB2713" s="24">
        <f>IF(AND(游戏总表!I2713&gt;0,游戏总表!Q2713="低热度（≤198）"),LOG(游戏总表!I2713,10),"")</f>
        <v>2.7701152947871015</v>
      </c>
      <c r="AC2713" s="24">
        <f>IF(AND(游戏总表!I2713&gt;0,游戏总表!R2713="全年龄"),LOG(游戏总表!I2713,10),"")</f>
        <v>2.7701152947871015</v>
      </c>
      <c r="AD2713" s="24" t="str">
        <f>IF(AND(游戏总表!I2713&gt;0,游戏总表!R2713="非全年龄"),LOG(游戏总表!I2713,10),"")</f>
        <v/>
      </c>
    </row>
    <row r="2714" spans="25:30">
      <c r="Y2714">
        <f>游戏总表!F2714</f>
        <v>30.39</v>
      </c>
      <c r="Z2714" s="24">
        <f>IF(游戏总表!I2714&gt;0,LOG(游戏总表!I2714,10),"")</f>
        <v>3.8324450411741111</v>
      </c>
      <c r="AA2714" s="24" t="str">
        <f>IF(AND(游戏总表!I2714&gt;0,游戏总表!Q2714="高热度（&gt;198）"),LOG(游戏总表!I2714,10),"")</f>
        <v/>
      </c>
      <c r="AB2714" s="24">
        <f>IF(AND(游戏总表!I2714&gt;0,游戏总表!Q2714="低热度（≤198）"),LOG(游戏总表!I2714,10),"")</f>
        <v>3.8324450411741111</v>
      </c>
      <c r="AC2714" s="24">
        <f>IF(AND(游戏总表!I2714&gt;0,游戏总表!R2714="全年龄"),LOG(游戏总表!I2714,10),"")</f>
        <v>3.8324450411741111</v>
      </c>
      <c r="AD2714" s="24" t="str">
        <f>IF(AND(游戏总表!I2714&gt;0,游戏总表!R2714="非全年龄"),LOG(游戏总表!I2714,10),"")</f>
        <v/>
      </c>
    </row>
    <row r="2715" spans="25:30">
      <c r="Y2715">
        <f>游戏总表!F2715</f>
        <v>30.39</v>
      </c>
      <c r="Z2715" s="24">
        <f>IF(游戏总表!I2715&gt;0,LOG(游戏总表!I2715,10),"")</f>
        <v>3.9642124729698187</v>
      </c>
      <c r="AA2715" s="24">
        <f>IF(AND(游戏总表!I2715&gt;0,游戏总表!Q2715="高热度（&gt;198）"),LOG(游戏总表!I2715,10),"")</f>
        <v>3.9642124729698187</v>
      </c>
      <c r="AB2715" s="24" t="str">
        <f>IF(AND(游戏总表!I2715&gt;0,游戏总表!Q2715="低热度（≤198）"),LOG(游戏总表!I2715,10),"")</f>
        <v/>
      </c>
      <c r="AC2715" s="24">
        <f>IF(AND(游戏总表!I2715&gt;0,游戏总表!R2715="全年龄"),LOG(游戏总表!I2715,10),"")</f>
        <v>3.9642124729698187</v>
      </c>
      <c r="AD2715" s="24" t="str">
        <f>IF(AND(游戏总表!I2715&gt;0,游戏总表!R2715="非全年龄"),LOG(游戏总表!I2715,10),"")</f>
        <v/>
      </c>
    </row>
    <row r="2716" spans="25:30">
      <c r="Y2716">
        <f>游戏总表!F2716</f>
        <v>30.39</v>
      </c>
      <c r="Z2716" s="24" t="str">
        <f>IF(游戏总表!I2716&gt;0,LOG(游戏总表!I2716,10),"")</f>
        <v/>
      </c>
      <c r="AA2716" s="24" t="str">
        <f>IF(AND(游戏总表!I2716&gt;0,游戏总表!Q2716="高热度（&gt;198）"),LOG(游戏总表!I2716,10),"")</f>
        <v/>
      </c>
      <c r="AB2716" s="24" t="str">
        <f>IF(AND(游戏总表!I2716&gt;0,游戏总表!Q2716="低热度（≤198）"),LOG(游戏总表!I2716,10),"")</f>
        <v/>
      </c>
      <c r="AC2716" s="24" t="str">
        <f>IF(AND(游戏总表!I2716&gt;0,游戏总表!R2716="全年龄"),LOG(游戏总表!I2716,10),"")</f>
        <v/>
      </c>
      <c r="AD2716" s="24" t="str">
        <f>IF(AND(游戏总表!I2716&gt;0,游戏总表!R2716="非全年龄"),LOG(游戏总表!I2716,10),"")</f>
        <v/>
      </c>
    </row>
    <row r="2717" spans="25:30">
      <c r="Y2717">
        <f>游戏总表!F2717</f>
        <v>30.39</v>
      </c>
      <c r="Z2717" s="24" t="str">
        <f>IF(游戏总表!I2717&gt;0,LOG(游戏总表!I2717,10),"")</f>
        <v/>
      </c>
      <c r="AA2717" s="24" t="str">
        <f>IF(AND(游戏总表!I2717&gt;0,游戏总表!Q2717="高热度（&gt;198）"),LOG(游戏总表!I2717,10),"")</f>
        <v/>
      </c>
      <c r="AB2717" s="24" t="str">
        <f>IF(AND(游戏总表!I2717&gt;0,游戏总表!Q2717="低热度（≤198）"),LOG(游戏总表!I2717,10),"")</f>
        <v/>
      </c>
      <c r="AC2717" s="24" t="str">
        <f>IF(AND(游戏总表!I2717&gt;0,游戏总表!R2717="全年龄"),LOG(游戏总表!I2717,10),"")</f>
        <v/>
      </c>
      <c r="AD2717" s="24" t="str">
        <f>IF(AND(游戏总表!I2717&gt;0,游戏总表!R2717="非全年龄"),LOG(游戏总表!I2717,10),"")</f>
        <v/>
      </c>
    </row>
    <row r="2718" spans="25:30">
      <c r="Y2718">
        <f>游戏总表!F2718</f>
        <v>30.39</v>
      </c>
      <c r="Z2718" s="24">
        <f>IF(游戏总表!I2718&gt;0,LOG(游戏总表!I2718,10),"")</f>
        <v>0</v>
      </c>
      <c r="AA2718" s="24" t="str">
        <f>IF(AND(游戏总表!I2718&gt;0,游戏总表!Q2718="高热度（&gt;198）"),LOG(游戏总表!I2718,10),"")</f>
        <v/>
      </c>
      <c r="AB2718" s="24">
        <f>IF(AND(游戏总表!I2718&gt;0,游戏总表!Q2718="低热度（≤198）"),LOG(游戏总表!I2718,10),"")</f>
        <v>0</v>
      </c>
      <c r="AC2718" s="24" t="str">
        <f>IF(AND(游戏总表!I2718&gt;0,游戏总表!R2718="全年龄"),LOG(游戏总表!I2718,10),"")</f>
        <v/>
      </c>
      <c r="AD2718" s="24">
        <f>IF(AND(游戏总表!I2718&gt;0,游戏总表!R2718="非全年龄"),LOG(游戏总表!I2718,10),"")</f>
        <v>0</v>
      </c>
    </row>
    <row r="2719" spans="25:30">
      <c r="Y2719">
        <f>游戏总表!F2719</f>
        <v>30.36</v>
      </c>
      <c r="Z2719" s="24">
        <f>IF(游戏总表!I2719&gt;0,LOG(游戏总表!I2719,10),"")</f>
        <v>4.1113297367041497</v>
      </c>
      <c r="AA2719" s="24" t="str">
        <f>IF(AND(游戏总表!I2719&gt;0,游戏总表!Q2719="高热度（&gt;198）"),LOG(游戏总表!I2719,10),"")</f>
        <v/>
      </c>
      <c r="AB2719" s="24">
        <f>IF(AND(游戏总表!I2719&gt;0,游戏总表!Q2719="低热度（≤198）"),LOG(游戏总表!I2719,10),"")</f>
        <v>4.1113297367041497</v>
      </c>
      <c r="AC2719" s="24" t="str">
        <f>IF(AND(游戏总表!I2719&gt;0,游戏总表!R2719="全年龄"),LOG(游戏总表!I2719,10),"")</f>
        <v/>
      </c>
      <c r="AD2719" s="24">
        <f>IF(AND(游戏总表!I2719&gt;0,游戏总表!R2719="非全年龄"),LOG(游戏总表!I2719,10),"")</f>
        <v>4.1113297367041497</v>
      </c>
    </row>
    <row r="2720" spans="25:30">
      <c r="Y2720">
        <f>游戏总表!F2720</f>
        <v>30.36</v>
      </c>
      <c r="Z2720" s="24" t="str">
        <f>IF(游戏总表!I2720&gt;0,LOG(游戏总表!I2720,10),"")</f>
        <v/>
      </c>
      <c r="AA2720" s="24" t="str">
        <f>IF(AND(游戏总表!I2720&gt;0,游戏总表!Q2720="高热度（&gt;198）"),LOG(游戏总表!I2720,10),"")</f>
        <v/>
      </c>
      <c r="AB2720" s="24" t="str">
        <f>IF(AND(游戏总表!I2720&gt;0,游戏总表!Q2720="低热度（≤198）"),LOG(游戏总表!I2720,10),"")</f>
        <v/>
      </c>
      <c r="AC2720" s="24" t="str">
        <f>IF(AND(游戏总表!I2720&gt;0,游戏总表!R2720="全年龄"),LOG(游戏总表!I2720,10),"")</f>
        <v/>
      </c>
      <c r="AD2720" s="24" t="str">
        <f>IF(AND(游戏总表!I2720&gt;0,游戏总表!R2720="非全年龄"),LOG(游戏总表!I2720,10),"")</f>
        <v/>
      </c>
    </row>
    <row r="2721" spans="25:30">
      <c r="Y2721">
        <f>游戏总表!F2721</f>
        <v>30.36</v>
      </c>
      <c r="Z2721" s="24">
        <f>IF(游戏总表!I2721&gt;0,LOG(游戏总表!I2721,10),"")</f>
        <v>2.5289167002776547</v>
      </c>
      <c r="AA2721" s="24" t="str">
        <f>IF(AND(游戏总表!I2721&gt;0,游戏总表!Q2721="高热度（&gt;198）"),LOG(游戏总表!I2721,10),"")</f>
        <v/>
      </c>
      <c r="AB2721" s="24">
        <f>IF(AND(游戏总表!I2721&gt;0,游戏总表!Q2721="低热度（≤198）"),LOG(游戏总表!I2721,10),"")</f>
        <v>2.5289167002776547</v>
      </c>
      <c r="AC2721" s="24">
        <f>IF(AND(游戏总表!I2721&gt;0,游戏总表!R2721="全年龄"),LOG(游戏总表!I2721,10),"")</f>
        <v>2.5289167002776547</v>
      </c>
      <c r="AD2721" s="24" t="str">
        <f>IF(AND(游戏总表!I2721&gt;0,游戏总表!R2721="非全年龄"),LOG(游戏总表!I2721,10),"")</f>
        <v/>
      </c>
    </row>
    <row r="2722" spans="25:30">
      <c r="Y2722">
        <f>游戏总表!F2722</f>
        <v>30.32</v>
      </c>
      <c r="Z2722" s="24">
        <f>IF(游戏总表!I2722&gt;0,LOG(游戏总表!I2722,10),"")</f>
        <v>2.6053050461411091</v>
      </c>
      <c r="AA2722" s="24" t="str">
        <f>IF(AND(游戏总表!I2722&gt;0,游戏总表!Q2722="高热度（&gt;198）"),LOG(游戏总表!I2722,10),"")</f>
        <v/>
      </c>
      <c r="AB2722" s="24">
        <f>IF(AND(游戏总表!I2722&gt;0,游戏总表!Q2722="低热度（≤198）"),LOG(游戏总表!I2722,10),"")</f>
        <v>2.6053050461411091</v>
      </c>
      <c r="AC2722" s="24">
        <f>IF(AND(游戏总表!I2722&gt;0,游戏总表!R2722="全年龄"),LOG(游戏总表!I2722,10),"")</f>
        <v>2.6053050461411091</v>
      </c>
      <c r="AD2722" s="24" t="str">
        <f>IF(AND(游戏总表!I2722&gt;0,游戏总表!R2722="非全年龄"),LOG(游戏总表!I2722,10),"")</f>
        <v/>
      </c>
    </row>
    <row r="2723" spans="25:30">
      <c r="Y2723">
        <f>游戏总表!F2723</f>
        <v>30.29</v>
      </c>
      <c r="Z2723" s="24">
        <f>IF(游戏总表!I2723&gt;0,LOG(游戏总表!I2723,10),"")</f>
        <v>3.0557604646877348</v>
      </c>
      <c r="AA2723" s="24" t="str">
        <f>IF(AND(游戏总表!I2723&gt;0,游戏总表!Q2723="高热度（&gt;198）"),LOG(游戏总表!I2723,10),"")</f>
        <v/>
      </c>
      <c r="AB2723" s="24">
        <f>IF(AND(游戏总表!I2723&gt;0,游戏总表!Q2723="低热度（≤198）"),LOG(游戏总表!I2723,10),"")</f>
        <v>3.0557604646877348</v>
      </c>
      <c r="AC2723" s="24" t="str">
        <f>IF(AND(游戏总表!I2723&gt;0,游戏总表!R2723="全年龄"),LOG(游戏总表!I2723,10),"")</f>
        <v/>
      </c>
      <c r="AD2723" s="24">
        <f>IF(AND(游戏总表!I2723&gt;0,游戏总表!R2723="非全年龄"),LOG(游戏总表!I2723,10),"")</f>
        <v>3.0557604646877348</v>
      </c>
    </row>
    <row r="2724" spans="25:30">
      <c r="Y2724">
        <f>游戏总表!F2724</f>
        <v>30.29</v>
      </c>
      <c r="Z2724" s="24">
        <f>IF(游戏总表!I2724&gt;0,LOG(游戏总表!I2724,10),"")</f>
        <v>3.7907072873276797</v>
      </c>
      <c r="AA2724" s="24">
        <f>IF(AND(游戏总表!I2724&gt;0,游戏总表!Q2724="高热度（&gt;198）"),LOG(游戏总表!I2724,10),"")</f>
        <v>3.7907072873276797</v>
      </c>
      <c r="AB2724" s="24" t="str">
        <f>IF(AND(游戏总表!I2724&gt;0,游戏总表!Q2724="低热度（≤198）"),LOG(游戏总表!I2724,10),"")</f>
        <v/>
      </c>
      <c r="AC2724" s="24">
        <f>IF(AND(游戏总表!I2724&gt;0,游戏总表!R2724="全年龄"),LOG(游戏总表!I2724,10),"")</f>
        <v>3.7907072873276797</v>
      </c>
      <c r="AD2724" s="24" t="str">
        <f>IF(AND(游戏总表!I2724&gt;0,游戏总表!R2724="非全年龄"),LOG(游戏总表!I2724,10),"")</f>
        <v/>
      </c>
    </row>
    <row r="2725" spans="25:30">
      <c r="Y2725">
        <f>游戏总表!F2725</f>
        <v>30.29</v>
      </c>
      <c r="Z2725" s="24">
        <f>IF(游戏总表!I2725&gt;0,LOG(游戏总表!I2725,10),"")</f>
        <v>1.8388490907372552</v>
      </c>
      <c r="AA2725" s="24" t="str">
        <f>IF(AND(游戏总表!I2725&gt;0,游戏总表!Q2725="高热度（&gt;198）"),LOG(游戏总表!I2725,10),"")</f>
        <v/>
      </c>
      <c r="AB2725" s="24">
        <f>IF(AND(游戏总表!I2725&gt;0,游戏总表!Q2725="低热度（≤198）"),LOG(游戏总表!I2725,10),"")</f>
        <v>1.8388490907372552</v>
      </c>
      <c r="AC2725" s="24">
        <f>IF(AND(游戏总表!I2725&gt;0,游戏总表!R2725="全年龄"),LOG(游戏总表!I2725,10),"")</f>
        <v>1.8388490907372552</v>
      </c>
      <c r="AD2725" s="24" t="str">
        <f>IF(AND(游戏总表!I2725&gt;0,游戏总表!R2725="非全年龄"),LOG(游戏总表!I2725,10),"")</f>
        <v/>
      </c>
    </row>
    <row r="2726" spans="25:30">
      <c r="Y2726">
        <f>游戏总表!F2726</f>
        <v>30.29</v>
      </c>
      <c r="Z2726" s="24">
        <f>IF(游戏总表!I2726&gt;0,LOG(游戏总表!I2726,10),"")</f>
        <v>3.9314070135565733</v>
      </c>
      <c r="AA2726" s="24">
        <f>IF(AND(游戏总表!I2726&gt;0,游戏总表!Q2726="高热度（&gt;198）"),LOG(游戏总表!I2726,10),"")</f>
        <v>3.9314070135565733</v>
      </c>
      <c r="AB2726" s="24" t="str">
        <f>IF(AND(游戏总表!I2726&gt;0,游戏总表!Q2726="低热度（≤198）"),LOG(游戏总表!I2726,10),"")</f>
        <v/>
      </c>
      <c r="AC2726" s="24">
        <f>IF(AND(游戏总表!I2726&gt;0,游戏总表!R2726="全年龄"),LOG(游戏总表!I2726,10),"")</f>
        <v>3.9314070135565733</v>
      </c>
      <c r="AD2726" s="24" t="str">
        <f>IF(AND(游戏总表!I2726&gt;0,游戏总表!R2726="非全年龄"),LOG(游戏总表!I2726,10),"")</f>
        <v/>
      </c>
    </row>
    <row r="2727" spans="25:30">
      <c r="Y2727">
        <f>游戏总表!F2727</f>
        <v>30.29</v>
      </c>
      <c r="Z2727" s="24" t="str">
        <f>IF(游戏总表!I2727&gt;0,LOG(游戏总表!I2727,10),"")</f>
        <v/>
      </c>
      <c r="AA2727" s="24" t="str">
        <f>IF(AND(游戏总表!I2727&gt;0,游戏总表!Q2727="高热度（&gt;198）"),LOG(游戏总表!I2727,10),"")</f>
        <v/>
      </c>
      <c r="AB2727" s="24" t="str">
        <f>IF(AND(游戏总表!I2727&gt;0,游戏总表!Q2727="低热度（≤198）"),LOG(游戏总表!I2727,10),"")</f>
        <v/>
      </c>
      <c r="AC2727" s="24" t="str">
        <f>IF(AND(游戏总表!I2727&gt;0,游戏总表!R2727="全年龄"),LOG(游戏总表!I2727,10),"")</f>
        <v/>
      </c>
      <c r="AD2727" s="24" t="str">
        <f>IF(AND(游戏总表!I2727&gt;0,游戏总表!R2727="非全年龄"),LOG(游戏总表!I2727,10),"")</f>
        <v/>
      </c>
    </row>
    <row r="2728" spans="25:30">
      <c r="Y2728">
        <f>游戏总表!F2728</f>
        <v>30.26</v>
      </c>
      <c r="Z2728" s="24">
        <f>IF(游戏总表!I2728&gt;0,LOG(游戏总表!I2728,10),"")</f>
        <v>5.6419894054365223</v>
      </c>
      <c r="AA2728" s="24">
        <f>IF(AND(游戏总表!I2728&gt;0,游戏总表!Q2728="高热度（&gt;198）"),LOG(游戏总表!I2728,10),"")</f>
        <v>5.6419894054365223</v>
      </c>
      <c r="AB2728" s="24" t="str">
        <f>IF(AND(游戏总表!I2728&gt;0,游戏总表!Q2728="低热度（≤198）"),LOG(游戏总表!I2728,10),"")</f>
        <v/>
      </c>
      <c r="AC2728" s="24">
        <f>IF(AND(游戏总表!I2728&gt;0,游戏总表!R2728="全年龄"),LOG(游戏总表!I2728,10),"")</f>
        <v>5.6419894054365223</v>
      </c>
      <c r="AD2728" s="24" t="str">
        <f>IF(AND(游戏总表!I2728&gt;0,游戏总表!R2728="非全年龄"),LOG(游戏总表!I2728,10),"")</f>
        <v/>
      </c>
    </row>
    <row r="2729" spans="25:30">
      <c r="Y2729">
        <f>游戏总表!F2729</f>
        <v>30.26</v>
      </c>
      <c r="Z2729" s="24">
        <f>IF(游戏总表!I2729&gt;0,LOG(游戏总表!I2729,10),"")</f>
        <v>3.6864575104691113</v>
      </c>
      <c r="AA2729" s="24" t="str">
        <f>IF(AND(游戏总表!I2729&gt;0,游戏总表!Q2729="高热度（&gt;198）"),LOG(游戏总表!I2729,10),"")</f>
        <v/>
      </c>
      <c r="AB2729" s="24">
        <f>IF(AND(游戏总表!I2729&gt;0,游戏总表!Q2729="低热度（≤198）"),LOG(游戏总表!I2729,10),"")</f>
        <v>3.6864575104691113</v>
      </c>
      <c r="AC2729" s="24">
        <f>IF(AND(游戏总表!I2729&gt;0,游戏总表!R2729="全年龄"),LOG(游戏总表!I2729,10),"")</f>
        <v>3.6864575104691113</v>
      </c>
      <c r="AD2729" s="24" t="str">
        <f>IF(AND(游戏总表!I2729&gt;0,游戏总表!R2729="非全年龄"),LOG(游戏总表!I2729,10),"")</f>
        <v/>
      </c>
    </row>
    <row r="2730" spans="25:30">
      <c r="Y2730">
        <f>游戏总表!F2730</f>
        <v>30.23</v>
      </c>
      <c r="Z2730" s="24">
        <f>IF(游戏总表!I2730&gt;0,LOG(游戏总表!I2730,10),"")</f>
        <v>3.0507663112330419</v>
      </c>
      <c r="AA2730" s="24" t="str">
        <f>IF(AND(游戏总表!I2730&gt;0,游戏总表!Q2730="高热度（&gt;198）"),LOG(游戏总表!I2730,10),"")</f>
        <v/>
      </c>
      <c r="AB2730" s="24">
        <f>IF(AND(游戏总表!I2730&gt;0,游戏总表!Q2730="低热度（≤198）"),LOG(游戏总表!I2730,10),"")</f>
        <v>3.0507663112330419</v>
      </c>
      <c r="AC2730" s="24">
        <f>IF(AND(游戏总表!I2730&gt;0,游戏总表!R2730="全年龄"),LOG(游戏总表!I2730,10),"")</f>
        <v>3.0507663112330419</v>
      </c>
      <c r="AD2730" s="24" t="str">
        <f>IF(AND(游戏总表!I2730&gt;0,游戏总表!R2730="非全年龄"),LOG(游戏总表!I2730,10),"")</f>
        <v/>
      </c>
    </row>
    <row r="2731" spans="25:30">
      <c r="Y2731">
        <f>游戏总表!F2731</f>
        <v>30.23</v>
      </c>
      <c r="Z2731" s="24">
        <f>IF(游戏总表!I2731&gt;0,LOG(游戏总表!I2731,10),"")</f>
        <v>4.7656685547590136</v>
      </c>
      <c r="AA2731" s="24">
        <f>IF(AND(游戏总表!I2731&gt;0,游戏总表!Q2731="高热度（&gt;198）"),LOG(游戏总表!I2731,10),"")</f>
        <v>4.7656685547590136</v>
      </c>
      <c r="AB2731" s="24" t="str">
        <f>IF(AND(游戏总表!I2731&gt;0,游戏总表!Q2731="低热度（≤198）"),LOG(游戏总表!I2731,10),"")</f>
        <v/>
      </c>
      <c r="AC2731" s="24" t="str">
        <f>IF(AND(游戏总表!I2731&gt;0,游戏总表!R2731="全年龄"),LOG(游戏总表!I2731,10),"")</f>
        <v/>
      </c>
      <c r="AD2731" s="24">
        <f>IF(AND(游戏总表!I2731&gt;0,游戏总表!R2731="非全年龄"),LOG(游戏总表!I2731,10),"")</f>
        <v>4.7656685547590136</v>
      </c>
    </row>
    <row r="2732" spans="25:30">
      <c r="Y2732">
        <f>游戏总表!F2732</f>
        <v>30.23</v>
      </c>
      <c r="Z2732" s="24">
        <f>IF(游戏总表!I2732&gt;0,LOG(游戏总表!I2732,10),"")</f>
        <v>4.0478198278165927</v>
      </c>
      <c r="AA2732" s="24">
        <f>IF(AND(游戏总表!I2732&gt;0,游戏总表!Q2732="高热度（&gt;198）"),LOG(游戏总表!I2732,10),"")</f>
        <v>4.0478198278165927</v>
      </c>
      <c r="AB2732" s="24" t="str">
        <f>IF(AND(游戏总表!I2732&gt;0,游戏总表!Q2732="低热度（≤198）"),LOG(游戏总表!I2732,10),"")</f>
        <v/>
      </c>
      <c r="AC2732" s="24">
        <f>IF(AND(游戏总表!I2732&gt;0,游戏总表!R2732="全年龄"),LOG(游戏总表!I2732,10),"")</f>
        <v>4.0478198278165927</v>
      </c>
      <c r="AD2732" s="24" t="str">
        <f>IF(AND(游戏总表!I2732&gt;0,游戏总表!R2732="非全年龄"),LOG(游戏总表!I2732,10),"")</f>
        <v/>
      </c>
    </row>
    <row r="2733" spans="25:30">
      <c r="Y2733">
        <f>游戏总表!F2733</f>
        <v>30.23</v>
      </c>
      <c r="Z2733" s="24">
        <f>IF(游戏总表!I2733&gt;0,LOG(游戏总表!I2733,10),"")</f>
        <v>3.7041505168397983</v>
      </c>
      <c r="AA2733" s="24" t="str">
        <f>IF(AND(游戏总表!I2733&gt;0,游戏总表!Q2733="高热度（&gt;198）"),LOG(游戏总表!I2733,10),"")</f>
        <v/>
      </c>
      <c r="AB2733" s="24">
        <f>IF(AND(游戏总表!I2733&gt;0,游戏总表!Q2733="低热度（≤198）"),LOG(游戏总表!I2733,10),"")</f>
        <v>3.7041505168397983</v>
      </c>
      <c r="AC2733" s="24">
        <f>IF(AND(游戏总表!I2733&gt;0,游戏总表!R2733="全年龄"),LOG(游戏总表!I2733,10),"")</f>
        <v>3.7041505168397983</v>
      </c>
      <c r="AD2733" s="24" t="str">
        <f>IF(AND(游戏总表!I2733&gt;0,游戏总表!R2733="非全年龄"),LOG(游戏总表!I2733,10),"")</f>
        <v/>
      </c>
    </row>
    <row r="2734" spans="25:30">
      <c r="Y2734">
        <f>游戏总表!F2734</f>
        <v>30.23</v>
      </c>
      <c r="Z2734" s="24">
        <f>IF(游戏总表!I2734&gt;0,LOG(游戏总表!I2734,10),"")</f>
        <v>3.8977919819392248</v>
      </c>
      <c r="AA2734" s="24">
        <f>IF(AND(游戏总表!I2734&gt;0,游戏总表!Q2734="高热度（&gt;198）"),LOG(游戏总表!I2734,10),"")</f>
        <v>3.8977919819392248</v>
      </c>
      <c r="AB2734" s="24" t="str">
        <f>IF(AND(游戏总表!I2734&gt;0,游戏总表!Q2734="低热度（≤198）"),LOG(游戏总表!I2734,10),"")</f>
        <v/>
      </c>
      <c r="AC2734" s="24">
        <f>IF(AND(游戏总表!I2734&gt;0,游戏总表!R2734="全年龄"),LOG(游戏总表!I2734,10),"")</f>
        <v>3.8977919819392248</v>
      </c>
      <c r="AD2734" s="24" t="str">
        <f>IF(AND(游戏总表!I2734&gt;0,游戏总表!R2734="非全年龄"),LOG(游戏总表!I2734,10),"")</f>
        <v/>
      </c>
    </row>
    <row r="2735" spans="25:30">
      <c r="Y2735">
        <f>游戏总表!F2735</f>
        <v>30.23</v>
      </c>
      <c r="Z2735" s="24">
        <f>IF(游戏总表!I2735&gt;0,LOG(游戏总表!I2735,10),"")</f>
        <v>3.7709256146389984</v>
      </c>
      <c r="AA2735" s="24" t="str">
        <f>IF(AND(游戏总表!I2735&gt;0,游戏总表!Q2735="高热度（&gt;198）"),LOG(游戏总表!I2735,10),"")</f>
        <v/>
      </c>
      <c r="AB2735" s="24">
        <f>IF(AND(游戏总表!I2735&gt;0,游戏总表!Q2735="低热度（≤198）"),LOG(游戏总表!I2735,10),"")</f>
        <v>3.7709256146389984</v>
      </c>
      <c r="AC2735" s="24">
        <f>IF(AND(游戏总表!I2735&gt;0,游戏总表!R2735="全年龄"),LOG(游戏总表!I2735,10),"")</f>
        <v>3.7709256146389984</v>
      </c>
      <c r="AD2735" s="24" t="str">
        <f>IF(AND(游戏总表!I2735&gt;0,游戏总表!R2735="非全年龄"),LOG(游戏总表!I2735,10),"")</f>
        <v/>
      </c>
    </row>
    <row r="2736" spans="25:30">
      <c r="Y2736">
        <f>游戏总表!F2736</f>
        <v>30.23</v>
      </c>
      <c r="Z2736" s="24">
        <f>IF(游戏总表!I2736&gt;0,LOG(游戏总表!I2736,10),"")</f>
        <v>3.7036352375838955</v>
      </c>
      <c r="AA2736" s="24" t="str">
        <f>IF(AND(游戏总表!I2736&gt;0,游戏总表!Q2736="高热度（&gt;198）"),LOG(游戏总表!I2736,10),"")</f>
        <v/>
      </c>
      <c r="AB2736" s="24">
        <f>IF(AND(游戏总表!I2736&gt;0,游戏总表!Q2736="低热度（≤198）"),LOG(游戏总表!I2736,10),"")</f>
        <v>3.7036352375838955</v>
      </c>
      <c r="AC2736" s="24">
        <f>IF(AND(游戏总表!I2736&gt;0,游戏总表!R2736="全年龄"),LOG(游戏总表!I2736,10),"")</f>
        <v>3.7036352375838955</v>
      </c>
      <c r="AD2736" s="24" t="str">
        <f>IF(AND(游戏总表!I2736&gt;0,游戏总表!R2736="非全年龄"),LOG(游戏总表!I2736,10),"")</f>
        <v/>
      </c>
    </row>
    <row r="2737" spans="25:30">
      <c r="Y2737">
        <f>游戏总表!F2737</f>
        <v>30.23</v>
      </c>
      <c r="Z2737" s="24">
        <f>IF(游戏总表!I2737&gt;0,LOG(游戏总表!I2737,10),"")</f>
        <v>3.7466341989375782</v>
      </c>
      <c r="AA2737" s="24" t="str">
        <f>IF(AND(游戏总表!I2737&gt;0,游戏总表!Q2737="高热度（&gt;198）"),LOG(游戏总表!I2737,10),"")</f>
        <v/>
      </c>
      <c r="AB2737" s="24">
        <f>IF(AND(游戏总表!I2737&gt;0,游戏总表!Q2737="低热度（≤198）"),LOG(游戏总表!I2737,10),"")</f>
        <v>3.7466341989375782</v>
      </c>
      <c r="AC2737" s="24">
        <f>IF(AND(游戏总表!I2737&gt;0,游戏总表!R2737="全年龄"),LOG(游戏总表!I2737,10),"")</f>
        <v>3.7466341989375782</v>
      </c>
      <c r="AD2737" s="24" t="str">
        <f>IF(AND(游戏总表!I2737&gt;0,游戏总表!R2737="非全年龄"),LOG(游戏总表!I2737,10),"")</f>
        <v/>
      </c>
    </row>
    <row r="2738" spans="25:30">
      <c r="Y2738">
        <f>游戏总表!F2738</f>
        <v>30.23</v>
      </c>
      <c r="Z2738" s="24">
        <f>IF(游戏总表!I2738&gt;0,LOG(游戏总表!I2738,10),"")</f>
        <v>3.6117233080073419</v>
      </c>
      <c r="AA2738" s="24" t="str">
        <f>IF(AND(游戏总表!I2738&gt;0,游戏总表!Q2738="高热度（&gt;198）"),LOG(游戏总表!I2738,10),"")</f>
        <v/>
      </c>
      <c r="AB2738" s="24">
        <f>IF(AND(游戏总表!I2738&gt;0,游戏总表!Q2738="低热度（≤198）"),LOG(游戏总表!I2738,10),"")</f>
        <v>3.6117233080073419</v>
      </c>
      <c r="AC2738" s="24">
        <f>IF(AND(游戏总表!I2738&gt;0,游戏总表!R2738="全年龄"),LOG(游戏总表!I2738,10),"")</f>
        <v>3.6117233080073419</v>
      </c>
      <c r="AD2738" s="24" t="str">
        <f>IF(AND(游戏总表!I2738&gt;0,游戏总表!R2738="非全年龄"),LOG(游戏总表!I2738,10),"")</f>
        <v/>
      </c>
    </row>
    <row r="2739" spans="25:30">
      <c r="Y2739">
        <f>游戏总表!F2739</f>
        <v>30.23</v>
      </c>
      <c r="Z2739" s="24">
        <f>IF(游戏总表!I2739&gt;0,LOG(游戏总表!I2739,10),"")</f>
        <v>2.7403626894942432</v>
      </c>
      <c r="AA2739" s="24" t="str">
        <f>IF(AND(游戏总表!I2739&gt;0,游戏总表!Q2739="高热度（&gt;198）"),LOG(游戏总表!I2739,10),"")</f>
        <v/>
      </c>
      <c r="AB2739" s="24">
        <f>IF(AND(游戏总表!I2739&gt;0,游戏总表!Q2739="低热度（≤198）"),LOG(游戏总表!I2739,10),"")</f>
        <v>2.7403626894942432</v>
      </c>
      <c r="AC2739" s="24">
        <f>IF(AND(游戏总表!I2739&gt;0,游戏总表!R2739="全年龄"),LOG(游戏总表!I2739,10),"")</f>
        <v>2.7403626894942432</v>
      </c>
      <c r="AD2739" s="24" t="str">
        <f>IF(AND(游戏总表!I2739&gt;0,游戏总表!R2739="非全年龄"),LOG(游戏总表!I2739,10),"")</f>
        <v/>
      </c>
    </row>
    <row r="2740" spans="25:30">
      <c r="Y2740">
        <f>游戏总表!F2740</f>
        <v>30.19</v>
      </c>
      <c r="Z2740" s="24">
        <f>IF(游戏总表!I2740&gt;0,LOG(游戏总表!I2740,10),"")</f>
        <v>0</v>
      </c>
      <c r="AA2740" s="24" t="str">
        <f>IF(AND(游戏总表!I2740&gt;0,游戏总表!Q2740="高热度（&gt;198）"),LOG(游戏总表!I2740,10),"")</f>
        <v/>
      </c>
      <c r="AB2740" s="24">
        <f>IF(AND(游戏总表!I2740&gt;0,游戏总表!Q2740="低热度（≤198）"),LOG(游戏总表!I2740,10),"")</f>
        <v>0</v>
      </c>
      <c r="AC2740" s="24">
        <f>IF(AND(游戏总表!I2740&gt;0,游戏总表!R2740="全年龄"),LOG(游戏总表!I2740,10),"")</f>
        <v>0</v>
      </c>
      <c r="AD2740" s="24" t="str">
        <f>IF(AND(游戏总表!I2740&gt;0,游戏总表!R2740="非全年龄"),LOG(游戏总表!I2740,10),"")</f>
        <v/>
      </c>
    </row>
    <row r="2741" spans="25:30">
      <c r="Y2741">
        <f>游戏总表!F2741</f>
        <v>30.19</v>
      </c>
      <c r="Z2741" s="24" t="str">
        <f>IF(游戏总表!I2741&gt;0,LOG(游戏总表!I2741,10),"")</f>
        <v/>
      </c>
      <c r="AA2741" s="24" t="str">
        <f>IF(AND(游戏总表!I2741&gt;0,游戏总表!Q2741="高热度（&gt;198）"),LOG(游戏总表!I2741,10),"")</f>
        <v/>
      </c>
      <c r="AB2741" s="24" t="str">
        <f>IF(AND(游戏总表!I2741&gt;0,游戏总表!Q2741="低热度（≤198）"),LOG(游戏总表!I2741,10),"")</f>
        <v/>
      </c>
      <c r="AC2741" s="24" t="str">
        <f>IF(AND(游戏总表!I2741&gt;0,游戏总表!R2741="全年龄"),LOG(游戏总表!I2741,10),"")</f>
        <v/>
      </c>
      <c r="AD2741" s="24" t="str">
        <f>IF(AND(游戏总表!I2741&gt;0,游戏总表!R2741="非全年龄"),LOG(游戏总表!I2741,10),"")</f>
        <v/>
      </c>
    </row>
    <row r="2742" spans="25:30">
      <c r="Y2742">
        <f>游戏总表!F2742</f>
        <v>30.19</v>
      </c>
      <c r="Z2742" s="24">
        <f>IF(游戏总表!I2742&gt;0,LOG(游戏总表!I2742,10),"")</f>
        <v>2.6693168805661118</v>
      </c>
      <c r="AA2742" s="24" t="str">
        <f>IF(AND(游戏总表!I2742&gt;0,游戏总表!Q2742="高热度（&gt;198）"),LOG(游戏总表!I2742,10),"")</f>
        <v/>
      </c>
      <c r="AB2742" s="24">
        <f>IF(AND(游戏总表!I2742&gt;0,游戏总表!Q2742="低热度（≤198）"),LOG(游戏总表!I2742,10),"")</f>
        <v>2.6693168805661118</v>
      </c>
      <c r="AC2742" s="24" t="str">
        <f>IF(AND(游戏总表!I2742&gt;0,游戏总表!R2742="全年龄"),LOG(游戏总表!I2742,10),"")</f>
        <v/>
      </c>
      <c r="AD2742" s="24">
        <f>IF(AND(游戏总表!I2742&gt;0,游戏总表!R2742="非全年龄"),LOG(游戏总表!I2742,10),"")</f>
        <v>2.6693168805661118</v>
      </c>
    </row>
    <row r="2743" spans="25:30">
      <c r="Y2743">
        <f>游戏总表!F2743</f>
        <v>30.19</v>
      </c>
      <c r="Z2743" s="24">
        <f>IF(游戏总表!I2743&gt;0,LOG(游戏总表!I2743,10),"")</f>
        <v>2.9493900066449124</v>
      </c>
      <c r="AA2743" s="24" t="str">
        <f>IF(AND(游戏总表!I2743&gt;0,游戏总表!Q2743="高热度（&gt;198）"),LOG(游戏总表!I2743,10),"")</f>
        <v/>
      </c>
      <c r="AB2743" s="24">
        <f>IF(AND(游戏总表!I2743&gt;0,游戏总表!Q2743="低热度（≤198）"),LOG(游戏总表!I2743,10),"")</f>
        <v>2.9493900066449124</v>
      </c>
      <c r="AC2743" s="24">
        <f>IF(AND(游戏总表!I2743&gt;0,游戏总表!R2743="全年龄"),LOG(游戏总表!I2743,10),"")</f>
        <v>2.9493900066449124</v>
      </c>
      <c r="AD2743" s="24" t="str">
        <f>IF(AND(游戏总表!I2743&gt;0,游戏总表!R2743="非全年龄"),LOG(游戏总表!I2743,10),"")</f>
        <v/>
      </c>
    </row>
    <row r="2744" spans="25:30">
      <c r="Y2744">
        <f>游戏总表!F2744</f>
        <v>30.16</v>
      </c>
      <c r="Z2744" s="24">
        <f>IF(游戏总表!I2744&gt;0,LOG(游戏总表!I2744,10),"")</f>
        <v>3.0220157398177201</v>
      </c>
      <c r="AA2744" s="24" t="str">
        <f>IF(AND(游戏总表!I2744&gt;0,游戏总表!Q2744="高热度（&gt;198）"),LOG(游戏总表!I2744,10),"")</f>
        <v/>
      </c>
      <c r="AB2744" s="24">
        <f>IF(AND(游戏总表!I2744&gt;0,游戏总表!Q2744="低热度（≤198）"),LOG(游戏总表!I2744,10),"")</f>
        <v>3.0220157398177201</v>
      </c>
      <c r="AC2744" s="24">
        <f>IF(AND(游戏总表!I2744&gt;0,游戏总表!R2744="全年龄"),LOG(游戏总表!I2744,10),"")</f>
        <v>3.0220157398177201</v>
      </c>
      <c r="AD2744" s="24" t="str">
        <f>IF(AND(游戏总表!I2744&gt;0,游戏总表!R2744="非全年龄"),LOG(游戏总表!I2744,10),"")</f>
        <v/>
      </c>
    </row>
    <row r="2745" spans="25:30">
      <c r="Y2745">
        <f>游戏总表!F2745</f>
        <v>30.16</v>
      </c>
      <c r="Z2745" s="24">
        <f>IF(游戏总表!I2745&gt;0,LOG(游戏总表!I2745,10),"")</f>
        <v>3.2909245593827539</v>
      </c>
      <c r="AA2745" s="24" t="str">
        <f>IF(AND(游戏总表!I2745&gt;0,游戏总表!Q2745="高热度（&gt;198）"),LOG(游戏总表!I2745,10),"")</f>
        <v/>
      </c>
      <c r="AB2745" s="24">
        <f>IF(AND(游戏总表!I2745&gt;0,游戏总表!Q2745="低热度（≤198）"),LOG(游戏总表!I2745,10),"")</f>
        <v>3.2909245593827539</v>
      </c>
      <c r="AC2745" s="24" t="str">
        <f>IF(AND(游戏总表!I2745&gt;0,游戏总表!R2745="全年龄"),LOG(游戏总表!I2745,10),"")</f>
        <v/>
      </c>
      <c r="AD2745" s="24">
        <f>IF(AND(游戏总表!I2745&gt;0,游戏总表!R2745="非全年龄"),LOG(游戏总表!I2745,10),"")</f>
        <v>3.2909245593827539</v>
      </c>
    </row>
    <row r="2746" spans="25:30">
      <c r="Y2746">
        <f>游戏总表!F2746</f>
        <v>30.16</v>
      </c>
      <c r="Z2746" s="24">
        <f>IF(游戏总表!I2746&gt;0,LOG(游戏总表!I2746,10),"")</f>
        <v>4.1724569744005873</v>
      </c>
      <c r="AA2746" s="24">
        <f>IF(AND(游戏总表!I2746&gt;0,游戏总表!Q2746="高热度（&gt;198）"),LOG(游戏总表!I2746,10),"")</f>
        <v>4.1724569744005873</v>
      </c>
      <c r="AB2746" s="24" t="str">
        <f>IF(AND(游戏总表!I2746&gt;0,游戏总表!Q2746="低热度（≤198）"),LOG(游戏总表!I2746,10),"")</f>
        <v/>
      </c>
      <c r="AC2746" s="24" t="str">
        <f>IF(AND(游戏总表!I2746&gt;0,游戏总表!R2746="全年龄"),LOG(游戏总表!I2746,10),"")</f>
        <v/>
      </c>
      <c r="AD2746" s="24">
        <f>IF(AND(游戏总表!I2746&gt;0,游戏总表!R2746="非全年龄"),LOG(游戏总表!I2746,10),"")</f>
        <v>4.1724569744005873</v>
      </c>
    </row>
    <row r="2747" spans="25:30">
      <c r="Y2747">
        <f>游戏总表!F2747</f>
        <v>30.16</v>
      </c>
      <c r="Z2747" s="24">
        <f>IF(游戏总表!I2747&gt;0,LOG(游戏总表!I2747,10),"")</f>
        <v>3.1664301138432824</v>
      </c>
      <c r="AA2747" s="24" t="str">
        <f>IF(AND(游戏总表!I2747&gt;0,游戏总表!Q2747="高热度（&gt;198）"),LOG(游戏总表!I2747,10),"")</f>
        <v/>
      </c>
      <c r="AB2747" s="24">
        <f>IF(AND(游戏总表!I2747&gt;0,游戏总表!Q2747="低热度（≤198）"),LOG(游戏总表!I2747,10),"")</f>
        <v>3.1664301138432824</v>
      </c>
      <c r="AC2747" s="24">
        <f>IF(AND(游戏总表!I2747&gt;0,游戏总表!R2747="全年龄"),LOG(游戏总表!I2747,10),"")</f>
        <v>3.1664301138432824</v>
      </c>
      <c r="AD2747" s="24" t="str">
        <f>IF(AND(游戏总表!I2747&gt;0,游戏总表!R2747="非全年龄"),LOG(游戏总表!I2747,10),"")</f>
        <v/>
      </c>
    </row>
    <row r="2748" spans="25:30">
      <c r="Y2748">
        <f>游戏总表!F2748</f>
        <v>30.16</v>
      </c>
      <c r="Z2748" s="24" t="str">
        <f>IF(游戏总表!I2748&gt;0,LOG(游戏总表!I2748,10),"")</f>
        <v/>
      </c>
      <c r="AA2748" s="24" t="str">
        <f>IF(AND(游戏总表!I2748&gt;0,游戏总表!Q2748="高热度（&gt;198）"),LOG(游戏总表!I2748,10),"")</f>
        <v/>
      </c>
      <c r="AB2748" s="24" t="str">
        <f>IF(AND(游戏总表!I2748&gt;0,游戏总表!Q2748="低热度（≤198）"),LOG(游戏总表!I2748,10),"")</f>
        <v/>
      </c>
      <c r="AC2748" s="24" t="str">
        <f>IF(AND(游戏总表!I2748&gt;0,游戏总表!R2748="全年龄"),LOG(游戏总表!I2748,10),"")</f>
        <v/>
      </c>
      <c r="AD2748" s="24" t="str">
        <f>IF(AND(游戏总表!I2748&gt;0,游戏总表!R2748="非全年龄"),LOG(游戏总表!I2748,10),"")</f>
        <v/>
      </c>
    </row>
    <row r="2749" spans="25:30">
      <c r="Y2749">
        <f>游戏总表!F2749</f>
        <v>30.16</v>
      </c>
      <c r="Z2749" s="24">
        <f>IF(游戏总表!I2749&gt;0,LOG(游戏总表!I2749,10),"")</f>
        <v>2.1522883443830563</v>
      </c>
      <c r="AA2749" s="24" t="str">
        <f>IF(AND(游戏总表!I2749&gt;0,游戏总表!Q2749="高热度（&gt;198）"),LOG(游戏总表!I2749,10),"")</f>
        <v/>
      </c>
      <c r="AB2749" s="24">
        <f>IF(AND(游戏总表!I2749&gt;0,游戏总表!Q2749="低热度（≤198）"),LOG(游戏总表!I2749,10),"")</f>
        <v>2.1522883443830563</v>
      </c>
      <c r="AC2749" s="24">
        <f>IF(AND(游戏总表!I2749&gt;0,游戏总表!R2749="全年龄"),LOG(游戏总表!I2749,10),"")</f>
        <v>2.1522883443830563</v>
      </c>
      <c r="AD2749" s="24" t="str">
        <f>IF(AND(游戏总表!I2749&gt;0,游戏总表!R2749="非全年龄"),LOG(游戏总表!I2749,10),"")</f>
        <v/>
      </c>
    </row>
    <row r="2750" spans="25:30">
      <c r="Y2750">
        <f>游戏总表!F2750</f>
        <v>30.06</v>
      </c>
      <c r="Z2750" s="24">
        <f>IF(游戏总表!I2750&gt;0,LOG(游戏总表!I2750,10),"")</f>
        <v>2</v>
      </c>
      <c r="AA2750" s="24" t="str">
        <f>IF(AND(游戏总表!I2750&gt;0,游戏总表!Q2750="高热度（&gt;198）"),LOG(游戏总表!I2750,10),"")</f>
        <v/>
      </c>
      <c r="AB2750" s="24">
        <f>IF(AND(游戏总表!I2750&gt;0,游戏总表!Q2750="低热度（≤198）"),LOG(游戏总表!I2750,10),"")</f>
        <v>2</v>
      </c>
      <c r="AC2750" s="24">
        <f>IF(AND(游戏总表!I2750&gt;0,游戏总表!R2750="全年龄"),LOG(游戏总表!I2750,10),"")</f>
        <v>2</v>
      </c>
      <c r="AD2750" s="24" t="str">
        <f>IF(AND(游戏总表!I2750&gt;0,游戏总表!R2750="非全年龄"),LOG(游戏总表!I2750,10),"")</f>
        <v/>
      </c>
    </row>
    <row r="2751" spans="25:30">
      <c r="Y2751">
        <f>游戏总表!F2751</f>
        <v>30.03</v>
      </c>
      <c r="Z2751" s="24" t="str">
        <f>IF(游戏总表!I2751&gt;0,LOG(游戏总表!I2751,10),"")</f>
        <v/>
      </c>
      <c r="AA2751" s="24" t="str">
        <f>IF(AND(游戏总表!I2751&gt;0,游戏总表!Q2751="高热度（&gt;198）"),LOG(游戏总表!I2751,10),"")</f>
        <v/>
      </c>
      <c r="AB2751" s="24" t="str">
        <f>IF(AND(游戏总表!I2751&gt;0,游戏总表!Q2751="低热度（≤198）"),LOG(游戏总表!I2751,10),"")</f>
        <v/>
      </c>
      <c r="AC2751" s="24" t="str">
        <f>IF(AND(游戏总表!I2751&gt;0,游戏总表!R2751="全年龄"),LOG(游戏总表!I2751,10),"")</f>
        <v/>
      </c>
      <c r="AD2751" s="24" t="str">
        <f>IF(AND(游戏总表!I2751&gt;0,游戏总表!R2751="非全年龄"),LOG(游戏总表!I2751,10),"")</f>
        <v/>
      </c>
    </row>
    <row r="2752" spans="25:30">
      <c r="Y2752">
        <f>游戏总表!F2752</f>
        <v>30</v>
      </c>
      <c r="Z2752" s="24">
        <f>IF(游戏总表!I2752&gt;0,LOG(游戏总表!I2752,10),"")</f>
        <v>3.9104109399146876</v>
      </c>
      <c r="AA2752" s="24">
        <f>IF(AND(游戏总表!I2752&gt;0,游戏总表!Q2752="高热度（&gt;198）"),LOG(游戏总表!I2752,10),"")</f>
        <v>3.9104109399146876</v>
      </c>
      <c r="AB2752" s="24" t="str">
        <f>IF(AND(游戏总表!I2752&gt;0,游戏总表!Q2752="低热度（≤198）"),LOG(游戏总表!I2752,10),"")</f>
        <v/>
      </c>
      <c r="AC2752" s="24">
        <f>IF(AND(游戏总表!I2752&gt;0,游戏总表!R2752="全年龄"),LOG(游戏总表!I2752,10),"")</f>
        <v>3.9104109399146876</v>
      </c>
      <c r="AD2752" s="24" t="str">
        <f>IF(AND(游戏总表!I2752&gt;0,游戏总表!R2752="非全年龄"),LOG(游戏总表!I2752,10),"")</f>
        <v/>
      </c>
    </row>
    <row r="2753" spans="25:30">
      <c r="Y2753">
        <f>游戏总表!F2753</f>
        <v>30</v>
      </c>
      <c r="Z2753" s="24">
        <f>IF(游戏总表!I2753&gt;0,LOG(游戏总表!I2753,10),"")</f>
        <v>1.301029995663981</v>
      </c>
      <c r="AA2753" s="24" t="str">
        <f>IF(AND(游戏总表!I2753&gt;0,游戏总表!Q2753="高热度（&gt;198）"),LOG(游戏总表!I2753,10),"")</f>
        <v/>
      </c>
      <c r="AB2753" s="24">
        <f>IF(AND(游戏总表!I2753&gt;0,游戏总表!Q2753="低热度（≤198）"),LOG(游戏总表!I2753,10),"")</f>
        <v>1.301029995663981</v>
      </c>
      <c r="AC2753" s="24" t="str">
        <f>IF(AND(游戏总表!I2753&gt;0,游戏总表!R2753="全年龄"),LOG(游戏总表!I2753,10),"")</f>
        <v/>
      </c>
      <c r="AD2753" s="24">
        <f>IF(AND(游戏总表!I2753&gt;0,游戏总表!R2753="非全年龄"),LOG(游戏总表!I2753,10),"")</f>
        <v>1.301029995663981</v>
      </c>
    </row>
    <row r="2754" spans="25:30">
      <c r="Y2754">
        <f>游戏总表!F2754</f>
        <v>30</v>
      </c>
      <c r="Z2754" s="24">
        <f>IF(游戏总表!I2754&gt;0,LOG(游戏总表!I2754,10),"")</f>
        <v>3.7911992464988749</v>
      </c>
      <c r="AA2754" s="24">
        <f>IF(AND(游戏总表!I2754&gt;0,游戏总表!Q2754="高热度（&gt;198）"),LOG(游戏总表!I2754,10),"")</f>
        <v>3.7911992464988749</v>
      </c>
      <c r="AB2754" s="24" t="str">
        <f>IF(AND(游戏总表!I2754&gt;0,游戏总表!Q2754="低热度（≤198）"),LOG(游戏总表!I2754,10),"")</f>
        <v/>
      </c>
      <c r="AC2754" s="24">
        <f>IF(AND(游戏总表!I2754&gt;0,游戏总表!R2754="全年龄"),LOG(游戏总表!I2754,10),"")</f>
        <v>3.7911992464988749</v>
      </c>
      <c r="AD2754" s="24" t="str">
        <f>IF(AND(游戏总表!I2754&gt;0,游戏总表!R2754="非全年龄"),LOG(游戏总表!I2754,10),"")</f>
        <v/>
      </c>
    </row>
    <row r="2755" spans="25:30">
      <c r="Y2755">
        <f>游戏总表!F2755</f>
        <v>30</v>
      </c>
      <c r="Z2755" s="24">
        <f>IF(游戏总表!I2755&gt;0,LOG(游戏总表!I2755,10),"")</f>
        <v>0</v>
      </c>
      <c r="AA2755" s="24" t="str">
        <f>IF(AND(游戏总表!I2755&gt;0,游戏总表!Q2755="高热度（&gt;198）"),LOG(游戏总表!I2755,10),"")</f>
        <v/>
      </c>
      <c r="AB2755" s="24">
        <f>IF(AND(游戏总表!I2755&gt;0,游戏总表!Q2755="低热度（≤198）"),LOG(游戏总表!I2755,10),"")</f>
        <v>0</v>
      </c>
      <c r="AC2755" s="24">
        <f>IF(AND(游戏总表!I2755&gt;0,游戏总表!R2755="全年龄"),LOG(游戏总表!I2755,10),"")</f>
        <v>0</v>
      </c>
      <c r="AD2755" s="24" t="str">
        <f>IF(AND(游戏总表!I2755&gt;0,游戏总表!R2755="非全年龄"),LOG(游戏总表!I2755,10),"")</f>
        <v/>
      </c>
    </row>
    <row r="2756" spans="25:30">
      <c r="Y2756">
        <f>游戏总表!F2756</f>
        <v>30</v>
      </c>
      <c r="Z2756" s="24">
        <f>IF(游戏总表!I2756&gt;0,LOG(游戏总表!I2756,10),"")</f>
        <v>2.2988530764097064</v>
      </c>
      <c r="AA2756" s="24" t="str">
        <f>IF(AND(游戏总表!I2756&gt;0,游戏总表!Q2756="高热度（&gt;198）"),LOG(游戏总表!I2756,10),"")</f>
        <v/>
      </c>
      <c r="AB2756" s="24">
        <f>IF(AND(游戏总表!I2756&gt;0,游戏总表!Q2756="低热度（≤198）"),LOG(游戏总表!I2756,10),"")</f>
        <v>2.2988530764097064</v>
      </c>
      <c r="AC2756" s="24">
        <f>IF(AND(游戏总表!I2756&gt;0,游戏总表!R2756="全年龄"),LOG(游戏总表!I2756,10),"")</f>
        <v>2.2988530764097064</v>
      </c>
      <c r="AD2756" s="24" t="str">
        <f>IF(AND(游戏总表!I2756&gt;0,游戏总表!R2756="非全年龄"),LOG(游戏总表!I2756,10),"")</f>
        <v/>
      </c>
    </row>
    <row r="2757" spans="25:30">
      <c r="Y2757">
        <f>游戏总表!F2757</f>
        <v>29.93</v>
      </c>
      <c r="Z2757" s="24">
        <f>IF(游戏总表!I2757&gt;0,LOG(游戏总表!I2757,10),"")</f>
        <v>2.981365509078544</v>
      </c>
      <c r="AA2757" s="24" t="str">
        <f>IF(AND(游戏总表!I2757&gt;0,游戏总表!Q2757="高热度（&gt;198）"),LOG(游戏总表!I2757,10),"")</f>
        <v/>
      </c>
      <c r="AB2757" s="24">
        <f>IF(AND(游戏总表!I2757&gt;0,游戏总表!Q2757="低热度（≤198）"),LOG(游戏总表!I2757,10),"")</f>
        <v>2.981365509078544</v>
      </c>
      <c r="AC2757" s="24">
        <f>IF(AND(游戏总表!I2757&gt;0,游戏总表!R2757="全年龄"),LOG(游戏总表!I2757,10),"")</f>
        <v>2.981365509078544</v>
      </c>
      <c r="AD2757" s="24" t="str">
        <f>IF(AND(游戏总表!I2757&gt;0,游戏总表!R2757="非全年龄"),LOG(游戏总表!I2757,10),"")</f>
        <v/>
      </c>
    </row>
    <row r="2758" spans="25:30">
      <c r="Y2758">
        <f>游戏总表!F2758</f>
        <v>29.93</v>
      </c>
      <c r="Z2758" s="24">
        <f>IF(游戏总表!I2758&gt;0,LOG(游戏总表!I2758,10),"")</f>
        <v>1.7558748556724912</v>
      </c>
      <c r="AA2758" s="24" t="str">
        <f>IF(AND(游戏总表!I2758&gt;0,游戏总表!Q2758="高热度（&gt;198）"),LOG(游戏总表!I2758,10),"")</f>
        <v/>
      </c>
      <c r="AB2758" s="24">
        <f>IF(AND(游戏总表!I2758&gt;0,游戏总表!Q2758="低热度（≤198）"),LOG(游戏总表!I2758,10),"")</f>
        <v>1.7558748556724912</v>
      </c>
      <c r="AC2758" s="24">
        <f>IF(AND(游戏总表!I2758&gt;0,游戏总表!R2758="全年龄"),LOG(游戏总表!I2758,10),"")</f>
        <v>1.7558748556724912</v>
      </c>
      <c r="AD2758" s="24" t="str">
        <f>IF(AND(游戏总表!I2758&gt;0,游戏总表!R2758="非全年龄"),LOG(游戏总表!I2758,10),"")</f>
        <v/>
      </c>
    </row>
    <row r="2759" spans="25:30">
      <c r="Y2759">
        <f>游戏总表!F2759</f>
        <v>29.93</v>
      </c>
      <c r="Z2759" s="24">
        <f>IF(游戏总表!I2759&gt;0,LOG(游戏总表!I2759,10),"")</f>
        <v>3.0421815945157658</v>
      </c>
      <c r="AA2759" s="24" t="str">
        <f>IF(AND(游戏总表!I2759&gt;0,游戏总表!Q2759="高热度（&gt;198）"),LOG(游戏总表!I2759,10),"")</f>
        <v/>
      </c>
      <c r="AB2759" s="24">
        <f>IF(AND(游戏总表!I2759&gt;0,游戏总表!Q2759="低热度（≤198）"),LOG(游戏总表!I2759,10),"")</f>
        <v>3.0421815945157658</v>
      </c>
      <c r="AC2759" s="24" t="str">
        <f>IF(AND(游戏总表!I2759&gt;0,游戏总表!R2759="全年龄"),LOG(游戏总表!I2759,10),"")</f>
        <v/>
      </c>
      <c r="AD2759" s="24">
        <f>IF(AND(游戏总表!I2759&gt;0,游戏总表!R2759="非全年龄"),LOG(游戏总表!I2759,10),"")</f>
        <v>3.0421815945157658</v>
      </c>
    </row>
    <row r="2760" spans="25:30">
      <c r="Y2760">
        <f>游戏总表!F2760</f>
        <v>29.93</v>
      </c>
      <c r="Z2760" s="24">
        <f>IF(游戏总表!I2760&gt;0,LOG(游戏总表!I2760,10),"")</f>
        <v>1.7923916894982537</v>
      </c>
      <c r="AA2760" s="24" t="str">
        <f>IF(AND(游戏总表!I2760&gt;0,游戏总表!Q2760="高热度（&gt;198）"),LOG(游戏总表!I2760,10),"")</f>
        <v/>
      </c>
      <c r="AB2760" s="24">
        <f>IF(AND(游戏总表!I2760&gt;0,游戏总表!Q2760="低热度（≤198）"),LOG(游戏总表!I2760,10),"")</f>
        <v>1.7923916894982537</v>
      </c>
      <c r="AC2760" s="24">
        <f>IF(AND(游戏总表!I2760&gt;0,游戏总表!R2760="全年龄"),LOG(游戏总表!I2760,10),"")</f>
        <v>1.7923916894982537</v>
      </c>
      <c r="AD2760" s="24" t="str">
        <f>IF(AND(游戏总表!I2760&gt;0,游戏总表!R2760="非全年龄"),LOG(游戏总表!I2760,10),"")</f>
        <v/>
      </c>
    </row>
    <row r="2761" spans="25:30">
      <c r="Y2761">
        <f>游戏总表!F2761</f>
        <v>29.93</v>
      </c>
      <c r="Z2761" s="24">
        <f>IF(游戏总表!I2761&gt;0,LOG(游戏总表!I2761,10),"")</f>
        <v>3.1034616220947044</v>
      </c>
      <c r="AA2761" s="24" t="str">
        <f>IF(AND(游戏总表!I2761&gt;0,游戏总表!Q2761="高热度（&gt;198）"),LOG(游戏总表!I2761,10),"")</f>
        <v/>
      </c>
      <c r="AB2761" s="24">
        <f>IF(AND(游戏总表!I2761&gt;0,游戏总表!Q2761="低热度（≤198）"),LOG(游戏总表!I2761,10),"")</f>
        <v>3.1034616220947044</v>
      </c>
      <c r="AC2761" s="24">
        <f>IF(AND(游戏总表!I2761&gt;0,游戏总表!R2761="全年龄"),LOG(游戏总表!I2761,10),"")</f>
        <v>3.1034616220947044</v>
      </c>
      <c r="AD2761" s="24" t="str">
        <f>IF(AND(游戏总表!I2761&gt;0,游戏总表!R2761="非全年龄"),LOG(游戏总表!I2761,10),"")</f>
        <v/>
      </c>
    </row>
    <row r="2762" spans="25:30">
      <c r="Y2762">
        <f>游戏总表!F2762</f>
        <v>29.9</v>
      </c>
      <c r="Z2762" s="24">
        <f>IF(游戏总表!I2762&gt;0,LOG(游戏总表!I2762,10),"")</f>
        <v>2.1553360374650614</v>
      </c>
      <c r="AA2762" s="24" t="str">
        <f>IF(AND(游戏总表!I2762&gt;0,游戏总表!Q2762="高热度（&gt;198）"),LOG(游戏总表!I2762,10),"")</f>
        <v/>
      </c>
      <c r="AB2762" s="24">
        <f>IF(AND(游戏总表!I2762&gt;0,游戏总表!Q2762="低热度（≤198）"),LOG(游戏总表!I2762,10),"")</f>
        <v>2.1553360374650614</v>
      </c>
      <c r="AC2762" s="24" t="str">
        <f>IF(AND(游戏总表!I2762&gt;0,游戏总表!R2762="全年龄"),LOG(游戏总表!I2762,10),"")</f>
        <v/>
      </c>
      <c r="AD2762" s="24">
        <f>IF(AND(游戏总表!I2762&gt;0,游戏总表!R2762="非全年龄"),LOG(游戏总表!I2762,10),"")</f>
        <v>2.1553360374650614</v>
      </c>
    </row>
    <row r="2763" spans="25:30">
      <c r="Y2763">
        <f>游戏总表!F2763</f>
        <v>29.86</v>
      </c>
      <c r="Z2763" s="24">
        <f>IF(游戏总表!I2763&gt;0,LOG(游戏总表!I2763,10),"")</f>
        <v>3.288919605661726</v>
      </c>
      <c r="AA2763" s="24">
        <f>IF(AND(游戏总表!I2763&gt;0,游戏总表!Q2763="高热度（&gt;198）"),LOG(游戏总表!I2763,10),"")</f>
        <v>3.288919605661726</v>
      </c>
      <c r="AB2763" s="24" t="str">
        <f>IF(AND(游戏总表!I2763&gt;0,游戏总表!Q2763="低热度（≤198）"),LOG(游戏总表!I2763,10),"")</f>
        <v/>
      </c>
      <c r="AC2763" s="24">
        <f>IF(AND(游戏总表!I2763&gt;0,游戏总表!R2763="全年龄"),LOG(游戏总表!I2763,10),"")</f>
        <v>3.288919605661726</v>
      </c>
      <c r="AD2763" s="24" t="str">
        <f>IF(AND(游戏总表!I2763&gt;0,游戏总表!R2763="非全年龄"),LOG(游戏总表!I2763,10),"")</f>
        <v/>
      </c>
    </row>
    <row r="2764" spans="25:30">
      <c r="Y2764">
        <f>游戏总表!F2764</f>
        <v>29.83</v>
      </c>
      <c r="Z2764" s="24">
        <f>IF(游戏总表!I2764&gt;0,LOG(游戏总表!I2764,10),"")</f>
        <v>2.7193312869837265</v>
      </c>
      <c r="AA2764" s="24" t="str">
        <f>IF(AND(游戏总表!I2764&gt;0,游戏总表!Q2764="高热度（&gt;198）"),LOG(游戏总表!I2764,10),"")</f>
        <v/>
      </c>
      <c r="AB2764" s="24">
        <f>IF(AND(游戏总表!I2764&gt;0,游戏总表!Q2764="低热度（≤198）"),LOG(游戏总表!I2764,10),"")</f>
        <v>2.7193312869837265</v>
      </c>
      <c r="AC2764" s="24">
        <f>IF(AND(游戏总表!I2764&gt;0,游戏总表!R2764="全年龄"),LOG(游戏总表!I2764,10),"")</f>
        <v>2.7193312869837265</v>
      </c>
      <c r="AD2764" s="24" t="str">
        <f>IF(AND(游戏总表!I2764&gt;0,游戏总表!R2764="非全年龄"),LOG(游戏总表!I2764,10),"")</f>
        <v/>
      </c>
    </row>
    <row r="2765" spans="25:30">
      <c r="Y2765">
        <f>游戏总表!F2765</f>
        <v>29.83</v>
      </c>
      <c r="Z2765" s="24">
        <f>IF(游戏总表!I2765&gt;0,LOG(游戏总表!I2765,10),"")</f>
        <v>2.1613680022349744</v>
      </c>
      <c r="AA2765" s="24" t="str">
        <f>IF(AND(游戏总表!I2765&gt;0,游戏总表!Q2765="高热度（&gt;198）"),LOG(游戏总表!I2765,10),"")</f>
        <v/>
      </c>
      <c r="AB2765" s="24">
        <f>IF(AND(游戏总表!I2765&gt;0,游戏总表!Q2765="低热度（≤198）"),LOG(游戏总表!I2765,10),"")</f>
        <v>2.1613680022349744</v>
      </c>
      <c r="AC2765" s="24" t="str">
        <f>IF(AND(游戏总表!I2765&gt;0,游戏总表!R2765="全年龄"),LOG(游戏总表!I2765,10),"")</f>
        <v/>
      </c>
      <c r="AD2765" s="24">
        <f>IF(AND(游戏总表!I2765&gt;0,游戏总表!R2765="非全年龄"),LOG(游戏总表!I2765,10),"")</f>
        <v>2.1613680022349744</v>
      </c>
    </row>
    <row r="2766" spans="25:30">
      <c r="Y2766">
        <f>游戏总表!F2766</f>
        <v>29.8</v>
      </c>
      <c r="Z2766" s="24">
        <f>IF(游戏总表!I2766&gt;0,LOG(游戏总表!I2766,10),"")</f>
        <v>2.9675479762188619</v>
      </c>
      <c r="AA2766" s="24" t="str">
        <f>IF(AND(游戏总表!I2766&gt;0,游戏总表!Q2766="高热度（&gt;198）"),LOG(游戏总表!I2766,10),"")</f>
        <v/>
      </c>
      <c r="AB2766" s="24">
        <f>IF(AND(游戏总表!I2766&gt;0,游戏总表!Q2766="低热度（≤198）"),LOG(游戏总表!I2766,10),"")</f>
        <v>2.9675479762188619</v>
      </c>
      <c r="AC2766" s="24">
        <f>IF(AND(游戏总表!I2766&gt;0,游戏总表!R2766="全年龄"),LOG(游戏总表!I2766,10),"")</f>
        <v>2.9675479762188619</v>
      </c>
      <c r="AD2766" s="24" t="str">
        <f>IF(AND(游戏总表!I2766&gt;0,游戏总表!R2766="非全年龄"),LOG(游戏总表!I2766,10),"")</f>
        <v/>
      </c>
    </row>
    <row r="2767" spans="25:30">
      <c r="Y2767">
        <f>游戏总表!F2767</f>
        <v>29.8</v>
      </c>
      <c r="Z2767" s="24">
        <f>IF(游戏总表!I2767&gt;0,LOG(游戏总表!I2767,10),"")</f>
        <v>2.5932860670204567</v>
      </c>
      <c r="AA2767" s="24" t="str">
        <f>IF(AND(游戏总表!I2767&gt;0,游戏总表!Q2767="高热度（&gt;198）"),LOG(游戏总表!I2767,10),"")</f>
        <v/>
      </c>
      <c r="AB2767" s="24">
        <f>IF(AND(游戏总表!I2767&gt;0,游戏总表!Q2767="低热度（≤198）"),LOG(游戏总表!I2767,10),"")</f>
        <v>2.5932860670204567</v>
      </c>
      <c r="AC2767" s="24">
        <f>IF(AND(游戏总表!I2767&gt;0,游戏总表!R2767="全年龄"),LOG(游戏总表!I2767,10),"")</f>
        <v>2.5932860670204567</v>
      </c>
      <c r="AD2767" s="24" t="str">
        <f>IF(AND(游戏总表!I2767&gt;0,游戏总表!R2767="非全年龄"),LOG(游戏总表!I2767,10),"")</f>
        <v/>
      </c>
    </row>
    <row r="2768" spans="25:30">
      <c r="Y2768">
        <f>游戏总表!F2768</f>
        <v>29.8</v>
      </c>
      <c r="Z2768" s="24">
        <f>IF(游戏总表!I2768&gt;0,LOG(游戏总表!I2768,10),"")</f>
        <v>2.7032913781186614</v>
      </c>
      <c r="AA2768" s="24" t="str">
        <f>IF(AND(游戏总表!I2768&gt;0,游戏总表!Q2768="高热度（&gt;198）"),LOG(游戏总表!I2768,10),"")</f>
        <v/>
      </c>
      <c r="AB2768" s="24">
        <f>IF(AND(游戏总表!I2768&gt;0,游戏总表!Q2768="低热度（≤198）"),LOG(游戏总表!I2768,10),"")</f>
        <v>2.7032913781186614</v>
      </c>
      <c r="AC2768" s="24">
        <f>IF(AND(游戏总表!I2768&gt;0,游戏总表!R2768="全年龄"),LOG(游戏总表!I2768,10),"")</f>
        <v>2.7032913781186614</v>
      </c>
      <c r="AD2768" s="24" t="str">
        <f>IF(AND(游戏总表!I2768&gt;0,游戏总表!R2768="非全年龄"),LOG(游戏总表!I2768,10),"")</f>
        <v/>
      </c>
    </row>
    <row r="2769" spans="25:30">
      <c r="Y2769">
        <f>游戏总表!F2769</f>
        <v>29.8</v>
      </c>
      <c r="Z2769" s="24">
        <f>IF(游戏总表!I2769&gt;0,LOG(游戏总表!I2769,10),"")</f>
        <v>3.0449315461491597</v>
      </c>
      <c r="AA2769" s="24" t="str">
        <f>IF(AND(游戏总表!I2769&gt;0,游戏总表!Q2769="高热度（&gt;198）"),LOG(游戏总表!I2769,10),"")</f>
        <v/>
      </c>
      <c r="AB2769" s="24">
        <f>IF(AND(游戏总表!I2769&gt;0,游戏总表!Q2769="低热度（≤198）"),LOG(游戏总表!I2769,10),"")</f>
        <v>3.0449315461491597</v>
      </c>
      <c r="AC2769" s="24">
        <f>IF(AND(游戏总表!I2769&gt;0,游戏总表!R2769="全年龄"),LOG(游戏总表!I2769,10),"")</f>
        <v>3.0449315461491597</v>
      </c>
      <c r="AD2769" s="24" t="str">
        <f>IF(AND(游戏总表!I2769&gt;0,游戏总表!R2769="非全年龄"),LOG(游戏总表!I2769,10),"")</f>
        <v/>
      </c>
    </row>
    <row r="2770" spans="25:30">
      <c r="Y2770">
        <f>游戏总表!F2770</f>
        <v>29.8</v>
      </c>
      <c r="Z2770" s="24">
        <f>IF(游戏总表!I2770&gt;0,LOG(游戏总表!I2770,10),"")</f>
        <v>4.0445789548766129</v>
      </c>
      <c r="AA2770" s="24">
        <f>IF(AND(游戏总表!I2770&gt;0,游戏总表!Q2770="高热度（&gt;198）"),LOG(游戏总表!I2770,10),"")</f>
        <v>4.0445789548766129</v>
      </c>
      <c r="AB2770" s="24" t="str">
        <f>IF(AND(游戏总表!I2770&gt;0,游戏总表!Q2770="低热度（≤198）"),LOG(游戏总表!I2770,10),"")</f>
        <v/>
      </c>
      <c r="AC2770" s="24">
        <f>IF(AND(游戏总表!I2770&gt;0,游戏总表!R2770="全年龄"),LOG(游戏总表!I2770,10),"")</f>
        <v>4.0445789548766129</v>
      </c>
      <c r="AD2770" s="24" t="str">
        <f>IF(AND(游戏总表!I2770&gt;0,游戏总表!R2770="非全年龄"),LOG(游戏总表!I2770,10),"")</f>
        <v/>
      </c>
    </row>
    <row r="2771" spans="25:30">
      <c r="Y2771">
        <f>游戏总表!F2771</f>
        <v>29.77</v>
      </c>
      <c r="Z2771" s="24">
        <f>IF(游戏总表!I2771&gt;0,LOG(游戏总表!I2771,10),"")</f>
        <v>2.5932860670204567</v>
      </c>
      <c r="AA2771" s="24" t="str">
        <f>IF(AND(游戏总表!I2771&gt;0,游戏总表!Q2771="高热度（&gt;198）"),LOG(游戏总表!I2771,10),"")</f>
        <v/>
      </c>
      <c r="AB2771" s="24">
        <f>IF(AND(游戏总表!I2771&gt;0,游戏总表!Q2771="低热度（≤198）"),LOG(游戏总表!I2771,10),"")</f>
        <v>2.5932860670204567</v>
      </c>
      <c r="AC2771" s="24">
        <f>IF(AND(游戏总表!I2771&gt;0,游戏总表!R2771="全年龄"),LOG(游戏总表!I2771,10),"")</f>
        <v>2.5932860670204567</v>
      </c>
      <c r="AD2771" s="24" t="str">
        <f>IF(AND(游戏总表!I2771&gt;0,游戏总表!R2771="非全年龄"),LOG(游戏总表!I2771,10),"")</f>
        <v/>
      </c>
    </row>
    <row r="2772" spans="25:30">
      <c r="Y2772">
        <f>游戏总表!F2772</f>
        <v>29.77</v>
      </c>
      <c r="Z2772" s="24">
        <f>IF(游戏总表!I2772&gt;0,LOG(游戏总表!I2772,10),"")</f>
        <v>2.5865873046717547</v>
      </c>
      <c r="AA2772" s="24" t="str">
        <f>IF(AND(游戏总表!I2772&gt;0,游戏总表!Q2772="高热度（&gt;198）"),LOG(游戏总表!I2772,10),"")</f>
        <v/>
      </c>
      <c r="AB2772" s="24">
        <f>IF(AND(游戏总表!I2772&gt;0,游戏总表!Q2772="低热度（≤198）"),LOG(游戏总表!I2772,10),"")</f>
        <v>2.5865873046717547</v>
      </c>
      <c r="AC2772" s="24">
        <f>IF(AND(游戏总表!I2772&gt;0,游戏总表!R2772="全年龄"),LOG(游戏总表!I2772,10),"")</f>
        <v>2.5865873046717547</v>
      </c>
      <c r="AD2772" s="24" t="str">
        <f>IF(AND(游戏总表!I2772&gt;0,游戏总表!R2772="非全年龄"),LOG(游戏总表!I2772,10),"")</f>
        <v/>
      </c>
    </row>
    <row r="2773" spans="25:30">
      <c r="Y2773">
        <f>游戏总表!F2773</f>
        <v>29.77</v>
      </c>
      <c r="Z2773" s="24">
        <f>IF(游戏总表!I2773&gt;0,LOG(游戏总表!I2773,10),"")</f>
        <v>4.6485356451398827</v>
      </c>
      <c r="AA2773" s="24">
        <f>IF(AND(游戏总表!I2773&gt;0,游戏总表!Q2773="高热度（&gt;198）"),LOG(游戏总表!I2773,10),"")</f>
        <v>4.6485356451398827</v>
      </c>
      <c r="AB2773" s="24" t="str">
        <f>IF(AND(游戏总表!I2773&gt;0,游戏总表!Q2773="低热度（≤198）"),LOG(游戏总表!I2773,10),"")</f>
        <v/>
      </c>
      <c r="AC2773" s="24">
        <f>IF(AND(游戏总表!I2773&gt;0,游戏总表!R2773="全年龄"),LOG(游戏总表!I2773,10),"")</f>
        <v>4.6485356451398827</v>
      </c>
      <c r="AD2773" s="24" t="str">
        <f>IF(AND(游戏总表!I2773&gt;0,游戏总表!R2773="非全年龄"),LOG(游戏总表!I2773,10),"")</f>
        <v/>
      </c>
    </row>
    <row r="2774" spans="25:30">
      <c r="Y2774">
        <f>游戏总表!F2774</f>
        <v>29.77</v>
      </c>
      <c r="Z2774" s="24">
        <f>IF(游戏总表!I2774&gt;0,LOG(游戏总表!I2774,10),"")</f>
        <v>2.7505083948513462</v>
      </c>
      <c r="AA2774" s="24" t="str">
        <f>IF(AND(游戏总表!I2774&gt;0,游戏总表!Q2774="高热度（&gt;198）"),LOG(游戏总表!I2774,10),"")</f>
        <v/>
      </c>
      <c r="AB2774" s="24">
        <f>IF(AND(游戏总表!I2774&gt;0,游戏总表!Q2774="低热度（≤198）"),LOG(游戏总表!I2774,10),"")</f>
        <v>2.7505083948513462</v>
      </c>
      <c r="AC2774" s="24" t="str">
        <f>IF(AND(游戏总表!I2774&gt;0,游戏总表!R2774="全年龄"),LOG(游戏总表!I2774,10),"")</f>
        <v/>
      </c>
      <c r="AD2774" s="24">
        <f>IF(AND(游戏总表!I2774&gt;0,游戏总表!R2774="非全年龄"),LOG(游戏总表!I2774,10),"")</f>
        <v>2.7505083948513462</v>
      </c>
    </row>
    <row r="2775" spans="25:30">
      <c r="Y2775">
        <f>游戏总表!F2775</f>
        <v>29.77</v>
      </c>
      <c r="Z2775" s="24">
        <f>IF(游戏总表!I2775&gt;0,LOG(游戏总表!I2775,10),"")</f>
        <v>2.0755469613925306</v>
      </c>
      <c r="AA2775" s="24" t="str">
        <f>IF(AND(游戏总表!I2775&gt;0,游戏总表!Q2775="高热度（&gt;198）"),LOG(游戏总表!I2775,10),"")</f>
        <v/>
      </c>
      <c r="AB2775" s="24">
        <f>IF(AND(游戏总表!I2775&gt;0,游戏总表!Q2775="低热度（≤198）"),LOG(游戏总表!I2775,10),"")</f>
        <v>2.0755469613925306</v>
      </c>
      <c r="AC2775" s="24">
        <f>IF(AND(游戏总表!I2775&gt;0,游戏总表!R2775="全年龄"),LOG(游戏总表!I2775,10),"")</f>
        <v>2.0755469613925306</v>
      </c>
      <c r="AD2775" s="24" t="str">
        <f>IF(AND(游戏总表!I2775&gt;0,游戏总表!R2775="非全年龄"),LOG(游戏总表!I2775,10),"")</f>
        <v/>
      </c>
    </row>
    <row r="2776" spans="25:30">
      <c r="Y2776">
        <f>游戏总表!F2776</f>
        <v>29.77</v>
      </c>
      <c r="Z2776" s="24">
        <f>IF(游戏总表!I2776&gt;0,LOG(游戏总表!I2776,10),"")</f>
        <v>4.1360225993970108</v>
      </c>
      <c r="AA2776" s="24" t="str">
        <f>IF(AND(游戏总表!I2776&gt;0,游戏总表!Q2776="高热度（&gt;198）"),LOG(游戏总表!I2776,10),"")</f>
        <v/>
      </c>
      <c r="AB2776" s="24">
        <f>IF(AND(游戏总表!I2776&gt;0,游戏总表!Q2776="低热度（≤198）"),LOG(游戏总表!I2776,10),"")</f>
        <v>4.1360225993970108</v>
      </c>
      <c r="AC2776" s="24" t="str">
        <f>IF(AND(游戏总表!I2776&gt;0,游戏总表!R2776="全年龄"),LOG(游戏总表!I2776,10),"")</f>
        <v/>
      </c>
      <c r="AD2776" s="24">
        <f>IF(AND(游戏总表!I2776&gt;0,游戏总表!R2776="非全年龄"),LOG(游戏总表!I2776,10),"")</f>
        <v>4.1360225993970108</v>
      </c>
    </row>
    <row r="2777" spans="25:30">
      <c r="Y2777">
        <f>游戏总表!F2777</f>
        <v>29.73</v>
      </c>
      <c r="Z2777" s="24">
        <f>IF(游戏总表!I2777&gt;0,LOG(游戏总表!I2777,10),"")</f>
        <v>1.9867717342662448</v>
      </c>
      <c r="AA2777" s="24" t="str">
        <f>IF(AND(游戏总表!I2777&gt;0,游戏总表!Q2777="高热度（&gt;198）"),LOG(游戏总表!I2777,10),"")</f>
        <v/>
      </c>
      <c r="AB2777" s="24">
        <f>IF(AND(游戏总表!I2777&gt;0,游戏总表!Q2777="低热度（≤198）"),LOG(游戏总表!I2777,10),"")</f>
        <v>1.9867717342662448</v>
      </c>
      <c r="AC2777" s="24">
        <f>IF(AND(游戏总表!I2777&gt;0,游戏总表!R2777="全年龄"),LOG(游戏总表!I2777,10),"")</f>
        <v>1.9867717342662448</v>
      </c>
      <c r="AD2777" s="24" t="str">
        <f>IF(AND(游戏总表!I2777&gt;0,游戏总表!R2777="非全年龄"),LOG(游戏总表!I2777,10),"")</f>
        <v/>
      </c>
    </row>
    <row r="2778" spans="25:30">
      <c r="Y2778">
        <f>游戏总表!F2778</f>
        <v>29.73</v>
      </c>
      <c r="Z2778" s="24">
        <f>IF(游戏总表!I2778&gt;0,LOG(游戏总表!I2778,10),"")</f>
        <v>4.078746734273607</v>
      </c>
      <c r="AA2778" s="24">
        <f>IF(AND(游戏总表!I2778&gt;0,游戏总表!Q2778="高热度（&gt;198）"),LOG(游戏总表!I2778,10),"")</f>
        <v>4.078746734273607</v>
      </c>
      <c r="AB2778" s="24" t="str">
        <f>IF(AND(游戏总表!I2778&gt;0,游戏总表!Q2778="低热度（≤198）"),LOG(游戏总表!I2778,10),"")</f>
        <v/>
      </c>
      <c r="AC2778" s="24">
        <f>IF(AND(游戏总表!I2778&gt;0,游戏总表!R2778="全年龄"),LOG(游戏总表!I2778,10),"")</f>
        <v>4.078746734273607</v>
      </c>
      <c r="AD2778" s="24" t="str">
        <f>IF(AND(游戏总表!I2778&gt;0,游戏总表!R2778="非全年龄"),LOG(游戏总表!I2778,10),"")</f>
        <v/>
      </c>
    </row>
    <row r="2779" spans="25:30">
      <c r="Y2779">
        <f>游戏总表!F2779</f>
        <v>29.73</v>
      </c>
      <c r="Z2779" s="24">
        <f>IF(游戏总表!I2779&gt;0,LOG(游戏总表!I2779,10),"")</f>
        <v>1.7403626894942439</v>
      </c>
      <c r="AA2779" s="24" t="str">
        <f>IF(AND(游戏总表!I2779&gt;0,游戏总表!Q2779="高热度（&gt;198）"),LOG(游戏总表!I2779,10),"")</f>
        <v/>
      </c>
      <c r="AB2779" s="24">
        <f>IF(AND(游戏总表!I2779&gt;0,游戏总表!Q2779="低热度（≤198）"),LOG(游戏总表!I2779,10),"")</f>
        <v>1.7403626894942439</v>
      </c>
      <c r="AC2779" s="24">
        <f>IF(AND(游戏总表!I2779&gt;0,游戏总表!R2779="全年龄"),LOG(游戏总表!I2779,10),"")</f>
        <v>1.7403626894942439</v>
      </c>
      <c r="AD2779" s="24" t="str">
        <f>IF(AND(游戏总表!I2779&gt;0,游戏总表!R2779="非全年龄"),LOG(游戏总表!I2779,10),"")</f>
        <v/>
      </c>
    </row>
    <row r="2780" spans="25:30">
      <c r="Y2780">
        <f>游戏总表!F2780</f>
        <v>29.73</v>
      </c>
      <c r="Z2780" s="24">
        <f>IF(游戏总表!I2780&gt;0,LOG(游戏总表!I2780,10),"")</f>
        <v>3.7736401932600256</v>
      </c>
      <c r="AA2780" s="24">
        <f>IF(AND(游戏总表!I2780&gt;0,游戏总表!Q2780="高热度（&gt;198）"),LOG(游戏总表!I2780,10),"")</f>
        <v>3.7736401932600256</v>
      </c>
      <c r="AB2780" s="24" t="str">
        <f>IF(AND(游戏总表!I2780&gt;0,游戏总表!Q2780="低热度（≤198）"),LOG(游戏总表!I2780,10),"")</f>
        <v/>
      </c>
      <c r="AC2780" s="24">
        <f>IF(AND(游戏总表!I2780&gt;0,游戏总表!R2780="全年龄"),LOG(游戏总表!I2780,10),"")</f>
        <v>3.7736401932600256</v>
      </c>
      <c r="AD2780" s="24" t="str">
        <f>IF(AND(游戏总表!I2780&gt;0,游戏总表!R2780="非全年龄"),LOG(游戏总表!I2780,10),"")</f>
        <v/>
      </c>
    </row>
    <row r="2781" spans="25:30">
      <c r="Y2781">
        <f>游戏总表!F2781</f>
        <v>29.73</v>
      </c>
      <c r="Z2781" s="24">
        <f>IF(游戏总表!I2781&gt;0,LOG(游戏总表!I2781,10),"")</f>
        <v>2.8162412999917827</v>
      </c>
      <c r="AA2781" s="24" t="str">
        <f>IF(AND(游戏总表!I2781&gt;0,游戏总表!Q2781="高热度（&gt;198）"),LOG(游戏总表!I2781,10),"")</f>
        <v/>
      </c>
      <c r="AB2781" s="24">
        <f>IF(AND(游戏总表!I2781&gt;0,游戏总表!Q2781="低热度（≤198）"),LOG(游戏总表!I2781,10),"")</f>
        <v>2.8162412999917827</v>
      </c>
      <c r="AC2781" s="24">
        <f>IF(AND(游戏总表!I2781&gt;0,游戏总表!R2781="全年龄"),LOG(游戏总表!I2781,10),"")</f>
        <v>2.8162412999917827</v>
      </c>
      <c r="AD2781" s="24" t="str">
        <f>IF(AND(游戏总表!I2781&gt;0,游戏总表!R2781="非全年龄"),LOG(游戏总表!I2781,10),"")</f>
        <v/>
      </c>
    </row>
    <row r="2782" spans="25:30">
      <c r="Y2782">
        <f>游戏总表!F2782</f>
        <v>29.73</v>
      </c>
      <c r="Z2782" s="24">
        <f>IF(游戏总表!I2782&gt;0,LOG(游戏总表!I2782,10),"")</f>
        <v>3.6962689967455327</v>
      </c>
      <c r="AA2782" s="24" t="str">
        <f>IF(AND(游戏总表!I2782&gt;0,游戏总表!Q2782="高热度（&gt;198）"),LOG(游戏总表!I2782,10),"")</f>
        <v/>
      </c>
      <c r="AB2782" s="24">
        <f>IF(AND(游戏总表!I2782&gt;0,游戏总表!Q2782="低热度（≤198）"),LOG(游戏总表!I2782,10),"")</f>
        <v>3.6962689967455327</v>
      </c>
      <c r="AC2782" s="24">
        <f>IF(AND(游戏总表!I2782&gt;0,游戏总表!R2782="全年龄"),LOG(游戏总表!I2782,10),"")</f>
        <v>3.6962689967455327</v>
      </c>
      <c r="AD2782" s="24" t="str">
        <f>IF(AND(游戏总表!I2782&gt;0,游戏总表!R2782="非全年龄"),LOG(游戏总表!I2782,10),"")</f>
        <v/>
      </c>
    </row>
    <row r="2783" spans="25:30">
      <c r="Y2783">
        <f>游戏总表!F2783</f>
        <v>29.73</v>
      </c>
      <c r="Z2783" s="24">
        <f>IF(游戏总表!I2783&gt;0,LOG(游戏总表!I2783,10),"")</f>
        <v>1.7993405494535815</v>
      </c>
      <c r="AA2783" s="24" t="str">
        <f>IF(AND(游戏总表!I2783&gt;0,游戏总表!Q2783="高热度（&gt;198）"),LOG(游戏总表!I2783,10),"")</f>
        <v/>
      </c>
      <c r="AB2783" s="24">
        <f>IF(AND(游戏总表!I2783&gt;0,游戏总表!Q2783="低热度（≤198）"),LOG(游戏总表!I2783,10),"")</f>
        <v>1.7993405494535815</v>
      </c>
      <c r="AC2783" s="24">
        <f>IF(AND(游戏总表!I2783&gt;0,游戏总表!R2783="全年龄"),LOG(游戏总表!I2783,10),"")</f>
        <v>1.7993405494535815</v>
      </c>
      <c r="AD2783" s="24" t="str">
        <f>IF(AND(游戏总表!I2783&gt;0,游戏总表!R2783="非全年龄"),LOG(游戏总表!I2783,10),"")</f>
        <v/>
      </c>
    </row>
    <row r="2784" spans="25:30">
      <c r="Y2784">
        <f>游戏总表!F2784</f>
        <v>29.7</v>
      </c>
      <c r="Z2784" s="24">
        <f>IF(游戏总表!I2784&gt;0,LOG(游戏总表!I2784,10),"")</f>
        <v>1.6532125137753435</v>
      </c>
      <c r="AA2784" s="24" t="str">
        <f>IF(AND(游戏总表!I2784&gt;0,游戏总表!Q2784="高热度（&gt;198）"),LOG(游戏总表!I2784,10),"")</f>
        <v/>
      </c>
      <c r="AB2784" s="24">
        <f>IF(AND(游戏总表!I2784&gt;0,游戏总表!Q2784="低热度（≤198）"),LOG(游戏总表!I2784,10),"")</f>
        <v>1.6532125137753435</v>
      </c>
      <c r="AC2784" s="24">
        <f>IF(AND(游戏总表!I2784&gt;0,游戏总表!R2784="全年龄"),LOG(游戏总表!I2784,10),"")</f>
        <v>1.6532125137753435</v>
      </c>
      <c r="AD2784" s="24" t="str">
        <f>IF(AND(游戏总表!I2784&gt;0,游戏总表!R2784="非全年龄"),LOG(游戏总表!I2784,10),"")</f>
        <v/>
      </c>
    </row>
    <row r="2785" spans="25:30">
      <c r="Y2785">
        <f>游戏总表!F2785</f>
        <v>29.7</v>
      </c>
      <c r="Z2785" s="24" t="str">
        <f>IF(游戏总表!I2785&gt;0,LOG(游戏总表!I2785,10),"")</f>
        <v/>
      </c>
      <c r="AA2785" s="24" t="str">
        <f>IF(AND(游戏总表!I2785&gt;0,游戏总表!Q2785="高热度（&gt;198）"),LOG(游戏总表!I2785,10),"")</f>
        <v/>
      </c>
      <c r="AB2785" s="24" t="str">
        <f>IF(AND(游戏总表!I2785&gt;0,游戏总表!Q2785="低热度（≤198）"),LOG(游戏总表!I2785,10),"")</f>
        <v/>
      </c>
      <c r="AC2785" s="24" t="str">
        <f>IF(AND(游戏总表!I2785&gt;0,游戏总表!R2785="全年龄"),LOG(游戏总表!I2785,10),"")</f>
        <v/>
      </c>
      <c r="AD2785" s="24" t="str">
        <f>IF(AND(游戏总表!I2785&gt;0,游戏总表!R2785="非全年龄"),LOG(游戏总表!I2785,10),"")</f>
        <v/>
      </c>
    </row>
    <row r="2786" spans="25:30">
      <c r="Y2786">
        <f>游戏总表!F2786</f>
        <v>29.7</v>
      </c>
      <c r="Z2786" s="24">
        <f>IF(游戏总表!I2786&gt;0,LOG(游戏总表!I2786,10),"")</f>
        <v>3.5698418994037615</v>
      </c>
      <c r="AA2786" s="24">
        <f>IF(AND(游戏总表!I2786&gt;0,游戏总表!Q2786="高热度（&gt;198）"),LOG(游戏总表!I2786,10),"")</f>
        <v>3.5698418994037615</v>
      </c>
      <c r="AB2786" s="24" t="str">
        <f>IF(AND(游戏总表!I2786&gt;0,游戏总表!Q2786="低热度（≤198）"),LOG(游戏总表!I2786,10),"")</f>
        <v/>
      </c>
      <c r="AC2786" s="24">
        <f>IF(AND(游戏总表!I2786&gt;0,游戏总表!R2786="全年龄"),LOG(游戏总表!I2786,10),"")</f>
        <v>3.5698418994037615</v>
      </c>
      <c r="AD2786" s="24" t="str">
        <f>IF(AND(游戏总表!I2786&gt;0,游戏总表!R2786="非全年龄"),LOG(游戏总表!I2786,10),"")</f>
        <v/>
      </c>
    </row>
    <row r="2787" spans="25:30">
      <c r="Y2787">
        <f>游戏总表!F2787</f>
        <v>29.67</v>
      </c>
      <c r="Z2787" s="24">
        <f>IF(游戏总表!I2787&gt;0,LOG(游戏总表!I2787,10),"")</f>
        <v>1.4771212547196624</v>
      </c>
      <c r="AA2787" s="24" t="str">
        <f>IF(AND(游戏总表!I2787&gt;0,游戏总表!Q2787="高热度（&gt;198）"),LOG(游戏总表!I2787,10),"")</f>
        <v/>
      </c>
      <c r="AB2787" s="24">
        <f>IF(AND(游戏总表!I2787&gt;0,游戏总表!Q2787="低热度（≤198）"),LOG(游戏总表!I2787,10),"")</f>
        <v>1.4771212547196624</v>
      </c>
      <c r="AC2787" s="24">
        <f>IF(AND(游戏总表!I2787&gt;0,游戏总表!R2787="全年龄"),LOG(游戏总表!I2787,10),"")</f>
        <v>1.4771212547196624</v>
      </c>
      <c r="AD2787" s="24" t="str">
        <f>IF(AND(游戏总表!I2787&gt;0,游戏总表!R2787="非全年龄"),LOG(游戏总表!I2787,10),"")</f>
        <v/>
      </c>
    </row>
    <row r="2788" spans="25:30">
      <c r="Y2788">
        <f>游戏总表!F2788</f>
        <v>29.63</v>
      </c>
      <c r="Z2788" s="24" t="str">
        <f>IF(游戏总表!I2788&gt;0,LOG(游戏总表!I2788,10),"")</f>
        <v/>
      </c>
      <c r="AA2788" s="24" t="str">
        <f>IF(AND(游戏总表!I2788&gt;0,游戏总表!Q2788="高热度（&gt;198）"),LOG(游戏总表!I2788,10),"")</f>
        <v/>
      </c>
      <c r="AB2788" s="24" t="str">
        <f>IF(AND(游戏总表!I2788&gt;0,游戏总表!Q2788="低热度（≤198）"),LOG(游戏总表!I2788,10),"")</f>
        <v/>
      </c>
      <c r="AC2788" s="24" t="str">
        <f>IF(AND(游戏总表!I2788&gt;0,游戏总表!R2788="全年龄"),LOG(游戏总表!I2788,10),"")</f>
        <v/>
      </c>
      <c r="AD2788" s="24" t="str">
        <f>IF(AND(游戏总表!I2788&gt;0,游戏总表!R2788="非全年龄"),LOG(游戏总表!I2788,10),"")</f>
        <v/>
      </c>
    </row>
    <row r="2789" spans="25:30">
      <c r="Y2789">
        <f>游戏总表!F2789</f>
        <v>29.63</v>
      </c>
      <c r="Z2789" s="24">
        <f>IF(游戏总表!I2789&gt;0,LOG(游戏总表!I2789,10),"")</f>
        <v>3.2955670999624789</v>
      </c>
      <c r="AA2789" s="24" t="str">
        <f>IF(AND(游戏总表!I2789&gt;0,游戏总表!Q2789="高热度（&gt;198）"),LOG(游戏总表!I2789,10),"")</f>
        <v/>
      </c>
      <c r="AB2789" s="24">
        <f>IF(AND(游戏总表!I2789&gt;0,游戏总表!Q2789="低热度（≤198）"),LOG(游戏总表!I2789,10),"")</f>
        <v>3.2955670999624789</v>
      </c>
      <c r="AC2789" s="24">
        <f>IF(AND(游戏总表!I2789&gt;0,游戏总表!R2789="全年龄"),LOG(游戏总表!I2789,10),"")</f>
        <v>3.2955670999624789</v>
      </c>
      <c r="AD2789" s="24" t="str">
        <f>IF(AND(游戏总表!I2789&gt;0,游戏总表!R2789="非全年龄"),LOG(游戏总表!I2789,10),"")</f>
        <v/>
      </c>
    </row>
    <row r="2790" spans="25:30">
      <c r="Y2790">
        <f>游戏总表!F2790</f>
        <v>29.6</v>
      </c>
      <c r="Z2790" s="24">
        <f>IF(游戏总表!I2790&gt;0,LOG(游戏总表!I2790,10),"")</f>
        <v>2.9429995933660402</v>
      </c>
      <c r="AA2790" s="24" t="str">
        <f>IF(AND(游戏总表!I2790&gt;0,游戏总表!Q2790="高热度（&gt;198）"),LOG(游戏总表!I2790,10),"")</f>
        <v/>
      </c>
      <c r="AB2790" s="24">
        <f>IF(AND(游戏总表!I2790&gt;0,游戏总表!Q2790="低热度（≤198）"),LOG(游戏总表!I2790,10),"")</f>
        <v>2.9429995933660402</v>
      </c>
      <c r="AC2790" s="24">
        <f>IF(AND(游戏总表!I2790&gt;0,游戏总表!R2790="全年龄"),LOG(游戏总表!I2790,10),"")</f>
        <v>2.9429995933660402</v>
      </c>
      <c r="AD2790" s="24" t="str">
        <f>IF(AND(游戏总表!I2790&gt;0,游戏总表!R2790="非全年龄"),LOG(游戏总表!I2790,10),"")</f>
        <v/>
      </c>
    </row>
    <row r="2791" spans="25:30">
      <c r="Y2791">
        <f>游戏总表!F2791</f>
        <v>29.6</v>
      </c>
      <c r="Z2791" s="24">
        <f>IF(游戏总表!I2791&gt;0,LOG(游戏总表!I2791,10),"")</f>
        <v>3.1417632302757879</v>
      </c>
      <c r="AA2791" s="24" t="str">
        <f>IF(AND(游戏总表!I2791&gt;0,游戏总表!Q2791="高热度（&gt;198）"),LOG(游戏总表!I2791,10),"")</f>
        <v/>
      </c>
      <c r="AB2791" s="24">
        <f>IF(AND(游戏总表!I2791&gt;0,游戏总表!Q2791="低热度（≤198）"),LOG(游戏总表!I2791,10),"")</f>
        <v>3.1417632302757879</v>
      </c>
      <c r="AC2791" s="24">
        <f>IF(AND(游戏总表!I2791&gt;0,游戏总表!R2791="全年龄"),LOG(游戏总表!I2791,10),"")</f>
        <v>3.1417632302757879</v>
      </c>
      <c r="AD2791" s="24" t="str">
        <f>IF(AND(游戏总表!I2791&gt;0,游戏总表!R2791="非全年龄"),LOG(游戏总表!I2791,10),"")</f>
        <v/>
      </c>
    </row>
    <row r="2792" spans="25:30">
      <c r="Y2792">
        <f>游戏总表!F2792</f>
        <v>29.6</v>
      </c>
      <c r="Z2792" s="24">
        <f>IF(游戏总表!I2792&gt;0,LOG(游戏总表!I2792,10),"")</f>
        <v>1.7708520116421442</v>
      </c>
      <c r="AA2792" s="24" t="str">
        <f>IF(AND(游戏总表!I2792&gt;0,游戏总表!Q2792="高热度（&gt;198）"),LOG(游戏总表!I2792,10),"")</f>
        <v/>
      </c>
      <c r="AB2792" s="24">
        <f>IF(AND(游戏总表!I2792&gt;0,游戏总表!Q2792="低热度（≤198）"),LOG(游戏总表!I2792,10),"")</f>
        <v>1.7708520116421442</v>
      </c>
      <c r="AC2792" s="24">
        <f>IF(AND(游戏总表!I2792&gt;0,游戏总表!R2792="全年龄"),LOG(游戏总表!I2792,10),"")</f>
        <v>1.7708520116421442</v>
      </c>
      <c r="AD2792" s="24" t="str">
        <f>IF(AND(游戏总表!I2792&gt;0,游戏总表!R2792="非全年龄"),LOG(游戏总表!I2792,10),"")</f>
        <v/>
      </c>
    </row>
    <row r="2793" spans="25:30">
      <c r="Y2793">
        <f>游戏总表!F2793</f>
        <v>29.6</v>
      </c>
      <c r="Z2793" s="24">
        <f>IF(游戏总表!I2793&gt;0,LOG(游戏总表!I2793,10),"")</f>
        <v>3.0799044676667204</v>
      </c>
      <c r="AA2793" s="24" t="str">
        <f>IF(AND(游戏总表!I2793&gt;0,游戏总表!Q2793="高热度（&gt;198）"),LOG(游戏总表!I2793,10),"")</f>
        <v/>
      </c>
      <c r="AB2793" s="24">
        <f>IF(AND(游戏总表!I2793&gt;0,游戏总表!Q2793="低热度（≤198）"),LOG(游戏总表!I2793,10),"")</f>
        <v>3.0799044676667204</v>
      </c>
      <c r="AC2793" s="24">
        <f>IF(AND(游戏总表!I2793&gt;0,游戏总表!R2793="全年龄"),LOG(游戏总表!I2793,10),"")</f>
        <v>3.0799044676667204</v>
      </c>
      <c r="AD2793" s="24" t="str">
        <f>IF(AND(游戏总表!I2793&gt;0,游戏总表!R2793="非全年龄"),LOG(游戏总表!I2793,10),"")</f>
        <v/>
      </c>
    </row>
    <row r="2794" spans="25:30">
      <c r="Y2794">
        <f>游戏总表!F2794</f>
        <v>29.6</v>
      </c>
      <c r="Z2794" s="24">
        <f>IF(游戏总表!I2794&gt;0,LOG(游戏总表!I2794,10),"")</f>
        <v>1.1760912590556811</v>
      </c>
      <c r="AA2794" s="24" t="str">
        <f>IF(AND(游戏总表!I2794&gt;0,游戏总表!Q2794="高热度（&gt;198）"),LOG(游戏总表!I2794,10),"")</f>
        <v/>
      </c>
      <c r="AB2794" s="24">
        <f>IF(AND(游戏总表!I2794&gt;0,游戏总表!Q2794="低热度（≤198）"),LOG(游戏总表!I2794,10),"")</f>
        <v>1.1760912590556811</v>
      </c>
      <c r="AC2794" s="24">
        <f>IF(AND(游戏总表!I2794&gt;0,游戏总表!R2794="全年龄"),LOG(游戏总表!I2794,10),"")</f>
        <v>1.1760912590556811</v>
      </c>
      <c r="AD2794" s="24" t="str">
        <f>IF(AND(游戏总表!I2794&gt;0,游戏总表!R2794="非全年龄"),LOG(游戏总表!I2794,10),"")</f>
        <v/>
      </c>
    </row>
    <row r="2795" spans="25:30">
      <c r="Y2795">
        <f>游戏总表!F2795</f>
        <v>29.6</v>
      </c>
      <c r="Z2795" s="24">
        <f>IF(游戏总表!I2795&gt;0,LOG(游戏总表!I2795,10),"")</f>
        <v>2.7909884750888154</v>
      </c>
      <c r="AA2795" s="24" t="str">
        <f>IF(AND(游戏总表!I2795&gt;0,游戏总表!Q2795="高热度（&gt;198）"),LOG(游戏总表!I2795,10),"")</f>
        <v/>
      </c>
      <c r="AB2795" s="24">
        <f>IF(AND(游戏总表!I2795&gt;0,游戏总表!Q2795="低热度（≤198）"),LOG(游戏总表!I2795,10),"")</f>
        <v>2.7909884750888154</v>
      </c>
      <c r="AC2795" s="24">
        <f>IF(AND(游戏总表!I2795&gt;0,游戏总表!R2795="全年龄"),LOG(游戏总表!I2795,10),"")</f>
        <v>2.7909884750888154</v>
      </c>
      <c r="AD2795" s="24" t="str">
        <f>IF(AND(游戏总表!I2795&gt;0,游戏总表!R2795="非全年龄"),LOG(游戏总表!I2795,10),"")</f>
        <v/>
      </c>
    </row>
    <row r="2796" spans="25:30">
      <c r="Y2796">
        <f>游戏总表!F2796</f>
        <v>29.57</v>
      </c>
      <c r="Z2796" s="24" t="str">
        <f>IF(游戏总表!I2796&gt;0,LOG(游戏总表!I2796,10),"")</f>
        <v/>
      </c>
      <c r="AA2796" s="24" t="str">
        <f>IF(AND(游戏总表!I2796&gt;0,游戏总表!Q2796="高热度（&gt;198）"),LOG(游戏总表!I2796,10),"")</f>
        <v/>
      </c>
      <c r="AB2796" s="24" t="str">
        <f>IF(AND(游戏总表!I2796&gt;0,游戏总表!Q2796="低热度（≤198）"),LOG(游戏总表!I2796,10),"")</f>
        <v/>
      </c>
      <c r="AC2796" s="24" t="str">
        <f>IF(AND(游戏总表!I2796&gt;0,游戏总表!R2796="全年龄"),LOG(游戏总表!I2796,10),"")</f>
        <v/>
      </c>
      <c r="AD2796" s="24" t="str">
        <f>IF(AND(游戏总表!I2796&gt;0,游戏总表!R2796="非全年龄"),LOG(游戏总表!I2796,10),"")</f>
        <v/>
      </c>
    </row>
    <row r="2797" spans="25:30">
      <c r="Y2797">
        <f>游戏总表!F2797</f>
        <v>29.54</v>
      </c>
      <c r="Z2797" s="24">
        <f>IF(游戏总表!I2797&gt;0,LOG(游戏总表!I2797,10),"")</f>
        <v>1.851258348719075</v>
      </c>
      <c r="AA2797" s="24" t="str">
        <f>IF(AND(游戏总表!I2797&gt;0,游戏总表!Q2797="高热度（&gt;198）"),LOG(游戏总表!I2797,10),"")</f>
        <v/>
      </c>
      <c r="AB2797" s="24">
        <f>IF(AND(游戏总表!I2797&gt;0,游戏总表!Q2797="低热度（≤198）"),LOG(游戏总表!I2797,10),"")</f>
        <v>1.851258348719075</v>
      </c>
      <c r="AC2797" s="24">
        <f>IF(AND(游戏总表!I2797&gt;0,游戏总表!R2797="全年龄"),LOG(游戏总表!I2797,10),"")</f>
        <v>1.851258348719075</v>
      </c>
      <c r="AD2797" s="24" t="str">
        <f>IF(AND(游戏总表!I2797&gt;0,游戏总表!R2797="非全年龄"),LOG(游戏总表!I2797,10),"")</f>
        <v/>
      </c>
    </row>
    <row r="2798" spans="25:30">
      <c r="Y2798">
        <f>游戏总表!F2798</f>
        <v>29.5</v>
      </c>
      <c r="Z2798" s="24">
        <f>IF(游戏总表!I2798&gt;0,LOG(游戏总表!I2798,10),"")</f>
        <v>3.3016809492935759</v>
      </c>
      <c r="AA2798" s="24" t="str">
        <f>IF(AND(游戏总表!I2798&gt;0,游戏总表!Q2798="高热度（&gt;198）"),LOG(游戏总表!I2798,10),"")</f>
        <v/>
      </c>
      <c r="AB2798" s="24">
        <f>IF(AND(游戏总表!I2798&gt;0,游戏总表!Q2798="低热度（≤198）"),LOG(游戏总表!I2798,10),"")</f>
        <v>3.3016809492935759</v>
      </c>
      <c r="AC2798" s="24">
        <f>IF(AND(游戏总表!I2798&gt;0,游戏总表!R2798="全年龄"),LOG(游戏总表!I2798,10),"")</f>
        <v>3.3016809492935759</v>
      </c>
      <c r="AD2798" s="24" t="str">
        <f>IF(AND(游戏总表!I2798&gt;0,游戏总表!R2798="非全年龄"),LOG(游戏总表!I2798,10),"")</f>
        <v/>
      </c>
    </row>
    <row r="2799" spans="25:30">
      <c r="Y2799">
        <f>游戏总表!F2799</f>
        <v>29.5</v>
      </c>
      <c r="Z2799" s="24">
        <f>IF(游戏总表!I2799&gt;0,LOG(游戏总表!I2799,10),"")</f>
        <v>1.4771212547196624</v>
      </c>
      <c r="AA2799" s="24" t="str">
        <f>IF(AND(游戏总表!I2799&gt;0,游戏总表!Q2799="高热度（&gt;198）"),LOG(游戏总表!I2799,10),"")</f>
        <v/>
      </c>
      <c r="AB2799" s="24">
        <f>IF(AND(游戏总表!I2799&gt;0,游戏总表!Q2799="低热度（≤198）"),LOG(游戏总表!I2799,10),"")</f>
        <v>1.4771212547196624</v>
      </c>
      <c r="AC2799" s="24">
        <f>IF(AND(游戏总表!I2799&gt;0,游戏总表!R2799="全年龄"),LOG(游戏总表!I2799,10),"")</f>
        <v>1.4771212547196624</v>
      </c>
      <c r="AD2799" s="24" t="str">
        <f>IF(AND(游戏总表!I2799&gt;0,游戏总表!R2799="非全年龄"),LOG(游戏总表!I2799,10),"")</f>
        <v/>
      </c>
    </row>
    <row r="2800" spans="25:30">
      <c r="Y2800">
        <f>游戏总表!F2800</f>
        <v>29.5</v>
      </c>
      <c r="Z2800" s="24">
        <f>IF(游戏总表!I2800&gt;0,LOG(游戏总表!I2800,10),"")</f>
        <v>1.6127838567197355</v>
      </c>
      <c r="AA2800" s="24" t="str">
        <f>IF(AND(游戏总表!I2800&gt;0,游戏总表!Q2800="高热度（&gt;198）"),LOG(游戏总表!I2800,10),"")</f>
        <v/>
      </c>
      <c r="AB2800" s="24">
        <f>IF(AND(游戏总表!I2800&gt;0,游戏总表!Q2800="低热度（≤198）"),LOG(游戏总表!I2800,10),"")</f>
        <v>1.6127838567197355</v>
      </c>
      <c r="AC2800" s="24">
        <f>IF(AND(游戏总表!I2800&gt;0,游戏总表!R2800="全年龄"),LOG(游戏总表!I2800,10),"")</f>
        <v>1.6127838567197355</v>
      </c>
      <c r="AD2800" s="24" t="str">
        <f>IF(AND(游戏总表!I2800&gt;0,游戏总表!R2800="非全年龄"),LOG(游戏总表!I2800,10),"")</f>
        <v/>
      </c>
    </row>
    <row r="2801" spans="25:30">
      <c r="Y2801">
        <f>游戏总表!F2801</f>
        <v>29.5</v>
      </c>
      <c r="Z2801" s="24">
        <f>IF(游戏总表!I2801&gt;0,LOG(游戏总表!I2801,10),"")</f>
        <v>2.6702458530741238</v>
      </c>
      <c r="AA2801" s="24" t="str">
        <f>IF(AND(游戏总表!I2801&gt;0,游戏总表!Q2801="高热度（&gt;198）"),LOG(游戏总表!I2801,10),"")</f>
        <v/>
      </c>
      <c r="AB2801" s="24">
        <f>IF(AND(游戏总表!I2801&gt;0,游戏总表!Q2801="低热度（≤198）"),LOG(游戏总表!I2801,10),"")</f>
        <v>2.6702458530741238</v>
      </c>
      <c r="AC2801" s="24">
        <f>IF(AND(游戏总表!I2801&gt;0,游戏总表!R2801="全年龄"),LOG(游戏总表!I2801,10),"")</f>
        <v>2.6702458530741238</v>
      </c>
      <c r="AD2801" s="24" t="str">
        <f>IF(AND(游戏总表!I2801&gt;0,游戏总表!R2801="非全年龄"),LOG(游戏总表!I2801,10),"")</f>
        <v/>
      </c>
    </row>
    <row r="2802" spans="25:30">
      <c r="Y2802">
        <f>游戏总表!F2802</f>
        <v>29.47</v>
      </c>
      <c r="Z2802" s="24">
        <f>IF(游戏总表!I2802&gt;0,LOG(游戏总表!I2802,10),"")</f>
        <v>3.2633993313340017</v>
      </c>
      <c r="AA2802" s="24" t="str">
        <f>IF(AND(游戏总表!I2802&gt;0,游戏总表!Q2802="高热度（&gt;198）"),LOG(游戏总表!I2802,10),"")</f>
        <v/>
      </c>
      <c r="AB2802" s="24">
        <f>IF(AND(游戏总表!I2802&gt;0,游戏总表!Q2802="低热度（≤198）"),LOG(游戏总表!I2802,10),"")</f>
        <v>3.2633993313340017</v>
      </c>
      <c r="AC2802" s="24">
        <f>IF(AND(游戏总表!I2802&gt;0,游戏总表!R2802="全年龄"),LOG(游戏总表!I2802,10),"")</f>
        <v>3.2633993313340017</v>
      </c>
      <c r="AD2802" s="24" t="str">
        <f>IF(AND(游戏总表!I2802&gt;0,游戏总表!R2802="非全年龄"),LOG(游戏总表!I2802,10),"")</f>
        <v/>
      </c>
    </row>
    <row r="2803" spans="25:30">
      <c r="Y2803">
        <f>游戏总表!F2803</f>
        <v>29.47</v>
      </c>
      <c r="Z2803" s="24">
        <f>IF(游戏总表!I2803&gt;0,LOG(游戏总表!I2803,10),"")</f>
        <v>2.745074791582057</v>
      </c>
      <c r="AA2803" s="24" t="str">
        <f>IF(AND(游戏总表!I2803&gt;0,游戏总表!Q2803="高热度（&gt;198）"),LOG(游戏总表!I2803,10),"")</f>
        <v/>
      </c>
      <c r="AB2803" s="24">
        <f>IF(AND(游戏总表!I2803&gt;0,游戏总表!Q2803="低热度（≤198）"),LOG(游戏总表!I2803,10),"")</f>
        <v>2.745074791582057</v>
      </c>
      <c r="AC2803" s="24" t="str">
        <f>IF(AND(游戏总表!I2803&gt;0,游戏总表!R2803="全年龄"),LOG(游戏总表!I2803,10),"")</f>
        <v/>
      </c>
      <c r="AD2803" s="24">
        <f>IF(AND(游戏总表!I2803&gt;0,游戏总表!R2803="非全年龄"),LOG(游戏总表!I2803,10),"")</f>
        <v>2.745074791582057</v>
      </c>
    </row>
    <row r="2804" spans="25:30">
      <c r="Y2804">
        <f>游戏总表!F2804</f>
        <v>29.47</v>
      </c>
      <c r="Z2804" s="24">
        <f>IF(游戏总表!I2804&gt;0,LOG(游戏总表!I2804,10),"")</f>
        <v>2.3180633349627615</v>
      </c>
      <c r="AA2804" s="24" t="str">
        <f>IF(AND(游戏总表!I2804&gt;0,游戏总表!Q2804="高热度（&gt;198）"),LOG(游戏总表!I2804,10),"")</f>
        <v/>
      </c>
      <c r="AB2804" s="24">
        <f>IF(AND(游戏总表!I2804&gt;0,游戏总表!Q2804="低热度（≤198）"),LOG(游戏总表!I2804,10),"")</f>
        <v>2.3180633349627615</v>
      </c>
      <c r="AC2804" s="24">
        <f>IF(AND(游戏总表!I2804&gt;0,游戏总表!R2804="全年龄"),LOG(游戏总表!I2804,10),"")</f>
        <v>2.3180633349627615</v>
      </c>
      <c r="AD2804" s="24" t="str">
        <f>IF(AND(游戏总表!I2804&gt;0,游戏总表!R2804="非全年龄"),LOG(游戏总表!I2804,10),"")</f>
        <v/>
      </c>
    </row>
    <row r="2805" spans="25:30">
      <c r="Y2805">
        <f>游戏总表!F2805</f>
        <v>29.47</v>
      </c>
      <c r="Z2805" s="24">
        <f>IF(游戏总表!I2805&gt;0,LOG(游戏总表!I2805,10),"")</f>
        <v>1.8129133566428552</v>
      </c>
      <c r="AA2805" s="24" t="str">
        <f>IF(AND(游戏总表!I2805&gt;0,游戏总表!Q2805="高热度（&gt;198）"),LOG(游戏总表!I2805,10),"")</f>
        <v/>
      </c>
      <c r="AB2805" s="24">
        <f>IF(AND(游戏总表!I2805&gt;0,游戏总表!Q2805="低热度（≤198）"),LOG(游戏总表!I2805,10),"")</f>
        <v>1.8129133566428552</v>
      </c>
      <c r="AC2805" s="24">
        <f>IF(AND(游戏总表!I2805&gt;0,游戏总表!R2805="全年龄"),LOG(游戏总表!I2805,10),"")</f>
        <v>1.8129133566428552</v>
      </c>
      <c r="AD2805" s="24" t="str">
        <f>IF(AND(游戏总表!I2805&gt;0,游戏总表!R2805="非全年龄"),LOG(游戏总表!I2805,10),"")</f>
        <v/>
      </c>
    </row>
    <row r="2806" spans="25:30">
      <c r="Y2806">
        <f>游戏总表!F2806</f>
        <v>29.47</v>
      </c>
      <c r="Z2806" s="24">
        <f>IF(游戏总表!I2806&gt;0,LOG(游戏总表!I2806,10),"")</f>
        <v>2.5854607295085006</v>
      </c>
      <c r="AA2806" s="24" t="str">
        <f>IF(AND(游戏总表!I2806&gt;0,游戏总表!Q2806="高热度（&gt;198）"),LOG(游戏总表!I2806,10),"")</f>
        <v/>
      </c>
      <c r="AB2806" s="24">
        <f>IF(AND(游戏总表!I2806&gt;0,游戏总表!Q2806="低热度（≤198）"),LOG(游戏总表!I2806,10),"")</f>
        <v>2.5854607295085006</v>
      </c>
      <c r="AC2806" s="24" t="str">
        <f>IF(AND(游戏总表!I2806&gt;0,游戏总表!R2806="全年龄"),LOG(游戏总表!I2806,10),"")</f>
        <v/>
      </c>
      <c r="AD2806" s="24">
        <f>IF(AND(游戏总表!I2806&gt;0,游戏总表!R2806="非全年龄"),LOG(游戏总表!I2806,10),"")</f>
        <v>2.5854607295085006</v>
      </c>
    </row>
    <row r="2807" spans="25:30">
      <c r="Y2807">
        <f>游戏总表!F2807</f>
        <v>29.47</v>
      </c>
      <c r="Z2807" s="24">
        <f>IF(游戏总表!I2807&gt;0,LOG(游戏总表!I2807,10),"")</f>
        <v>2.9247959957979122</v>
      </c>
      <c r="AA2807" s="24" t="str">
        <f>IF(AND(游戏总表!I2807&gt;0,游戏总表!Q2807="高热度（&gt;198）"),LOG(游戏总表!I2807,10),"")</f>
        <v/>
      </c>
      <c r="AB2807" s="24">
        <f>IF(AND(游戏总表!I2807&gt;0,游戏总表!Q2807="低热度（≤198）"),LOG(游戏总表!I2807,10),"")</f>
        <v>2.9247959957979122</v>
      </c>
      <c r="AC2807" s="24">
        <f>IF(AND(游戏总表!I2807&gt;0,游戏总表!R2807="全年龄"),LOG(游戏总表!I2807,10),"")</f>
        <v>2.9247959957979122</v>
      </c>
      <c r="AD2807" s="24" t="str">
        <f>IF(AND(游戏总表!I2807&gt;0,游戏总表!R2807="非全年龄"),LOG(游戏总表!I2807,10),"")</f>
        <v/>
      </c>
    </row>
    <row r="2808" spans="25:30">
      <c r="Y2808">
        <f>游戏总表!F2808</f>
        <v>29.47</v>
      </c>
      <c r="Z2808" s="24">
        <f>IF(游戏总表!I2808&gt;0,LOG(游戏总表!I2808,10),"")</f>
        <v>2.9768083373380656</v>
      </c>
      <c r="AA2808" s="24" t="str">
        <f>IF(AND(游戏总表!I2808&gt;0,游戏总表!Q2808="高热度（&gt;198）"),LOG(游戏总表!I2808,10),"")</f>
        <v/>
      </c>
      <c r="AB2808" s="24">
        <f>IF(AND(游戏总表!I2808&gt;0,游戏总表!Q2808="低热度（≤198）"),LOG(游戏总表!I2808,10),"")</f>
        <v>2.9768083373380656</v>
      </c>
      <c r="AC2808" s="24" t="str">
        <f>IF(AND(游戏总表!I2808&gt;0,游戏总表!R2808="全年龄"),LOG(游戏总表!I2808,10),"")</f>
        <v/>
      </c>
      <c r="AD2808" s="24">
        <f>IF(AND(游戏总表!I2808&gt;0,游戏总表!R2808="非全年龄"),LOG(游戏总表!I2808,10),"")</f>
        <v>2.9768083373380656</v>
      </c>
    </row>
    <row r="2809" spans="25:30">
      <c r="Y2809">
        <f>游戏总表!F2809</f>
        <v>29.47</v>
      </c>
      <c r="Z2809" s="24">
        <f>IF(游戏总表!I2809&gt;0,LOG(游戏总表!I2809,10),"")</f>
        <v>3.5483894181329183</v>
      </c>
      <c r="AA2809" s="24" t="str">
        <f>IF(AND(游戏总表!I2809&gt;0,游戏总表!Q2809="高热度（&gt;198）"),LOG(游戏总表!I2809,10),"")</f>
        <v/>
      </c>
      <c r="AB2809" s="24">
        <f>IF(AND(游戏总表!I2809&gt;0,游戏总表!Q2809="低热度（≤198）"),LOG(游戏总表!I2809,10),"")</f>
        <v>3.5483894181329183</v>
      </c>
      <c r="AC2809" s="24" t="str">
        <f>IF(AND(游戏总表!I2809&gt;0,游戏总表!R2809="全年龄"),LOG(游戏总表!I2809,10),"")</f>
        <v/>
      </c>
      <c r="AD2809" s="24">
        <f>IF(AND(游戏总表!I2809&gt;0,游戏总表!R2809="非全年龄"),LOG(游戏总表!I2809,10),"")</f>
        <v>3.5483894181329183</v>
      </c>
    </row>
    <row r="2810" spans="25:30">
      <c r="Y2810">
        <f>游戏总表!F2810</f>
        <v>29.44</v>
      </c>
      <c r="Z2810" s="24" t="str">
        <f>IF(游戏总表!I2810&gt;0,LOG(游戏总表!I2810,10),"")</f>
        <v/>
      </c>
      <c r="AA2810" s="24" t="str">
        <f>IF(AND(游戏总表!I2810&gt;0,游戏总表!Q2810="高热度（&gt;198）"),LOG(游戏总表!I2810,10),"")</f>
        <v/>
      </c>
      <c r="AB2810" s="24" t="str">
        <f>IF(AND(游戏总表!I2810&gt;0,游戏总表!Q2810="低热度（≤198）"),LOG(游戏总表!I2810,10),"")</f>
        <v/>
      </c>
      <c r="AC2810" s="24" t="str">
        <f>IF(AND(游戏总表!I2810&gt;0,游戏总表!R2810="全年龄"),LOG(游戏总表!I2810,10),"")</f>
        <v/>
      </c>
      <c r="AD2810" s="24" t="str">
        <f>IF(AND(游戏总表!I2810&gt;0,游戏总表!R2810="非全年龄"),LOG(游戏总表!I2810,10),"")</f>
        <v/>
      </c>
    </row>
    <row r="2811" spans="25:30">
      <c r="Y2811">
        <f>游戏总表!F2811</f>
        <v>29.44</v>
      </c>
      <c r="Z2811" s="24">
        <f>IF(游戏总表!I2811&gt;0,LOG(游戏总表!I2811,10),"")</f>
        <v>2.8469553250198238</v>
      </c>
      <c r="AA2811" s="24" t="str">
        <f>IF(AND(游戏总表!I2811&gt;0,游戏总表!Q2811="高热度（&gt;198）"),LOG(游戏总表!I2811,10),"")</f>
        <v/>
      </c>
      <c r="AB2811" s="24">
        <f>IF(AND(游戏总表!I2811&gt;0,游戏总表!Q2811="低热度（≤198）"),LOG(游戏总表!I2811,10),"")</f>
        <v>2.8469553250198238</v>
      </c>
      <c r="AC2811" s="24">
        <f>IF(AND(游戏总表!I2811&gt;0,游戏总表!R2811="全年龄"),LOG(游戏总表!I2811,10),"")</f>
        <v>2.8469553250198238</v>
      </c>
      <c r="AD2811" s="24" t="str">
        <f>IF(AND(游戏总表!I2811&gt;0,游戏总表!R2811="非全年龄"),LOG(游戏总表!I2811,10),"")</f>
        <v/>
      </c>
    </row>
    <row r="2812" spans="25:30">
      <c r="Y2812">
        <f>游戏总表!F2812</f>
        <v>29.4</v>
      </c>
      <c r="Z2812" s="24">
        <f>IF(游戏总表!I2812&gt;0,LOG(游戏总表!I2812,10),"")</f>
        <v>2.5740312677277184</v>
      </c>
      <c r="AA2812" s="24" t="str">
        <f>IF(AND(游戏总表!I2812&gt;0,游戏总表!Q2812="高热度（&gt;198）"),LOG(游戏总表!I2812,10),"")</f>
        <v/>
      </c>
      <c r="AB2812" s="24">
        <f>IF(AND(游戏总表!I2812&gt;0,游戏总表!Q2812="低热度（≤198）"),LOG(游戏总表!I2812,10),"")</f>
        <v>2.5740312677277184</v>
      </c>
      <c r="AC2812" s="24">
        <f>IF(AND(游戏总表!I2812&gt;0,游戏总表!R2812="全年龄"),LOG(游戏总表!I2812,10),"")</f>
        <v>2.5740312677277184</v>
      </c>
      <c r="AD2812" s="24" t="str">
        <f>IF(AND(游戏总表!I2812&gt;0,游戏总表!R2812="非全年龄"),LOG(游戏总表!I2812,10),"")</f>
        <v/>
      </c>
    </row>
    <row r="2813" spans="25:30">
      <c r="Y2813">
        <f>游戏总表!F2813</f>
        <v>29.4</v>
      </c>
      <c r="Z2813" s="24">
        <f>IF(游戏总表!I2813&gt;0,LOG(游戏总表!I2813,10),"")</f>
        <v>3.0240749873074262</v>
      </c>
      <c r="AA2813" s="24" t="str">
        <f>IF(AND(游戏总表!I2813&gt;0,游戏总表!Q2813="高热度（&gt;198）"),LOG(游戏总表!I2813,10),"")</f>
        <v/>
      </c>
      <c r="AB2813" s="24">
        <f>IF(AND(游戏总表!I2813&gt;0,游戏总表!Q2813="低热度（≤198）"),LOG(游戏总表!I2813,10),"")</f>
        <v>3.0240749873074262</v>
      </c>
      <c r="AC2813" s="24" t="str">
        <f>IF(AND(游戏总表!I2813&gt;0,游戏总表!R2813="全年龄"),LOG(游戏总表!I2813,10),"")</f>
        <v/>
      </c>
      <c r="AD2813" s="24">
        <f>IF(AND(游戏总表!I2813&gt;0,游戏总表!R2813="非全年龄"),LOG(游戏总表!I2813,10),"")</f>
        <v>3.0240749873074262</v>
      </c>
    </row>
    <row r="2814" spans="25:30">
      <c r="Y2814">
        <f>游戏总表!F2814</f>
        <v>29.37</v>
      </c>
      <c r="Z2814" s="24">
        <f>IF(游戏总表!I2814&gt;0,LOG(游戏总表!I2814,10),"")</f>
        <v>3.4329692908744054</v>
      </c>
      <c r="AA2814" s="24" t="str">
        <f>IF(AND(游戏总表!I2814&gt;0,游戏总表!Q2814="高热度（&gt;198）"),LOG(游戏总表!I2814,10),"")</f>
        <v/>
      </c>
      <c r="AB2814" s="24">
        <f>IF(AND(游戏总表!I2814&gt;0,游戏总表!Q2814="低热度（≤198）"),LOG(游戏总表!I2814,10),"")</f>
        <v>3.4329692908744054</v>
      </c>
      <c r="AC2814" s="24">
        <f>IF(AND(游戏总表!I2814&gt;0,游戏总表!R2814="全年龄"),LOG(游戏总表!I2814,10),"")</f>
        <v>3.4329692908744054</v>
      </c>
      <c r="AD2814" s="24" t="str">
        <f>IF(AND(游戏总表!I2814&gt;0,游戏总表!R2814="非全年龄"),LOG(游戏总表!I2814,10),"")</f>
        <v/>
      </c>
    </row>
    <row r="2815" spans="25:30">
      <c r="Y2815">
        <f>游戏总表!F2815</f>
        <v>29.37</v>
      </c>
      <c r="Z2815" s="24">
        <f>IF(游戏总表!I2815&gt;0,LOG(游戏总表!I2815,10),"")</f>
        <v>2.663700925389648</v>
      </c>
      <c r="AA2815" s="24" t="str">
        <f>IF(AND(游戏总表!I2815&gt;0,游戏总表!Q2815="高热度（&gt;198）"),LOG(游戏总表!I2815,10),"")</f>
        <v/>
      </c>
      <c r="AB2815" s="24">
        <f>IF(AND(游戏总表!I2815&gt;0,游戏总表!Q2815="低热度（≤198）"),LOG(游戏总表!I2815,10),"")</f>
        <v>2.663700925389648</v>
      </c>
      <c r="AC2815" s="24" t="str">
        <f>IF(AND(游戏总表!I2815&gt;0,游戏总表!R2815="全年龄"),LOG(游戏总表!I2815,10),"")</f>
        <v/>
      </c>
      <c r="AD2815" s="24">
        <f>IF(AND(游戏总表!I2815&gt;0,游戏总表!R2815="非全年龄"),LOG(游戏总表!I2815,10),"")</f>
        <v>2.663700925389648</v>
      </c>
    </row>
    <row r="2816" spans="25:30">
      <c r="Y2816">
        <f>游戏总表!F2816</f>
        <v>29.37</v>
      </c>
      <c r="Z2816" s="24">
        <f>IF(游戏总表!I2816&gt;0,LOG(游戏总表!I2816,10),"")</f>
        <v>2.6232492903979003</v>
      </c>
      <c r="AA2816" s="24" t="str">
        <f>IF(AND(游戏总表!I2816&gt;0,游戏总表!Q2816="高热度（&gt;198）"),LOG(游戏总表!I2816,10),"")</f>
        <v/>
      </c>
      <c r="AB2816" s="24">
        <f>IF(AND(游戏总表!I2816&gt;0,游戏总表!Q2816="低热度（≤198）"),LOG(游戏总表!I2816,10),"")</f>
        <v>2.6232492903979003</v>
      </c>
      <c r="AC2816" s="24">
        <f>IF(AND(游戏总表!I2816&gt;0,游戏总表!R2816="全年龄"),LOG(游戏总表!I2816,10),"")</f>
        <v>2.6232492903979003</v>
      </c>
      <c r="AD2816" s="24" t="str">
        <f>IF(AND(游戏总表!I2816&gt;0,游戏总表!R2816="非全年龄"),LOG(游戏总表!I2816,10),"")</f>
        <v/>
      </c>
    </row>
    <row r="2817" spans="25:30">
      <c r="Y2817">
        <f>游戏总表!F2817</f>
        <v>29.37</v>
      </c>
      <c r="Z2817" s="24">
        <f>IF(游戏总表!I2817&gt;0,LOG(游戏总表!I2817,10),"")</f>
        <v>3.1601682929585118</v>
      </c>
      <c r="AA2817" s="24" t="str">
        <f>IF(AND(游戏总表!I2817&gt;0,游戏总表!Q2817="高热度（&gt;198）"),LOG(游戏总表!I2817,10),"")</f>
        <v/>
      </c>
      <c r="AB2817" s="24">
        <f>IF(AND(游戏总表!I2817&gt;0,游戏总表!Q2817="低热度（≤198）"),LOG(游戏总表!I2817,10),"")</f>
        <v>3.1601682929585118</v>
      </c>
      <c r="AC2817" s="24">
        <f>IF(AND(游戏总表!I2817&gt;0,游戏总表!R2817="全年龄"),LOG(游戏总表!I2817,10),"")</f>
        <v>3.1601682929585118</v>
      </c>
      <c r="AD2817" s="24" t="str">
        <f>IF(AND(游戏总表!I2817&gt;0,游戏总表!R2817="非全年龄"),LOG(游戏总表!I2817,10),"")</f>
        <v/>
      </c>
    </row>
    <row r="2818" spans="25:30">
      <c r="Y2818">
        <f>游戏总表!F2818</f>
        <v>29.37</v>
      </c>
      <c r="Z2818" s="24">
        <f>IF(游戏总表!I2818&gt;0,LOG(游戏总表!I2818,10),"")</f>
        <v>3.3932241163612966</v>
      </c>
      <c r="AA2818" s="24" t="str">
        <f>IF(AND(游戏总表!I2818&gt;0,游戏总表!Q2818="高热度（&gt;198）"),LOG(游戏总表!I2818,10),"")</f>
        <v/>
      </c>
      <c r="AB2818" s="24">
        <f>IF(AND(游戏总表!I2818&gt;0,游戏总表!Q2818="低热度（≤198）"),LOG(游戏总表!I2818,10),"")</f>
        <v>3.3932241163612966</v>
      </c>
      <c r="AC2818" s="24">
        <f>IF(AND(游戏总表!I2818&gt;0,游戏总表!R2818="全年龄"),LOG(游戏总表!I2818,10),"")</f>
        <v>3.3932241163612966</v>
      </c>
      <c r="AD2818" s="24" t="str">
        <f>IF(AND(游戏总表!I2818&gt;0,游戏总表!R2818="非全年龄"),LOG(游戏总表!I2818,10),"")</f>
        <v/>
      </c>
    </row>
    <row r="2819" spans="25:30">
      <c r="Y2819">
        <f>游戏总表!F2819</f>
        <v>29.37</v>
      </c>
      <c r="Z2819" s="24">
        <f>IF(游戏总表!I2819&gt;0,LOG(游戏总表!I2819,10),"")</f>
        <v>3.1513698502474603</v>
      </c>
      <c r="AA2819" s="24" t="str">
        <f>IF(AND(游戏总表!I2819&gt;0,游戏总表!Q2819="高热度（&gt;198）"),LOG(游戏总表!I2819,10),"")</f>
        <v/>
      </c>
      <c r="AB2819" s="24">
        <f>IF(AND(游戏总表!I2819&gt;0,游戏总表!Q2819="低热度（≤198）"),LOG(游戏总表!I2819,10),"")</f>
        <v>3.1513698502474603</v>
      </c>
      <c r="AC2819" s="24" t="str">
        <f>IF(AND(游戏总表!I2819&gt;0,游戏总表!R2819="全年龄"),LOG(游戏总表!I2819,10),"")</f>
        <v/>
      </c>
      <c r="AD2819" s="24">
        <f>IF(AND(游戏总表!I2819&gt;0,游戏总表!R2819="非全年龄"),LOG(游戏总表!I2819,10),"")</f>
        <v>3.1513698502474603</v>
      </c>
    </row>
    <row r="2820" spans="25:30">
      <c r="Y2820">
        <f>游戏总表!F2820</f>
        <v>29.37</v>
      </c>
      <c r="Z2820" s="24">
        <f>IF(游戏总表!I2820&gt;0,LOG(游戏总表!I2820,10),"")</f>
        <v>3.2866809693549301</v>
      </c>
      <c r="AA2820" s="24" t="str">
        <f>IF(AND(游戏总表!I2820&gt;0,游戏总表!Q2820="高热度（&gt;198）"),LOG(游戏总表!I2820,10),"")</f>
        <v/>
      </c>
      <c r="AB2820" s="24">
        <f>IF(AND(游戏总表!I2820&gt;0,游戏总表!Q2820="低热度（≤198）"),LOG(游戏总表!I2820,10),"")</f>
        <v>3.2866809693549301</v>
      </c>
      <c r="AC2820" s="24" t="str">
        <f>IF(AND(游戏总表!I2820&gt;0,游戏总表!R2820="全年龄"),LOG(游戏总表!I2820,10),"")</f>
        <v/>
      </c>
      <c r="AD2820" s="24">
        <f>IF(AND(游戏总表!I2820&gt;0,游戏总表!R2820="非全年龄"),LOG(游戏总表!I2820,10),"")</f>
        <v>3.2866809693549301</v>
      </c>
    </row>
    <row r="2821" spans="25:30">
      <c r="Y2821">
        <f>游戏总表!F2821</f>
        <v>29.34</v>
      </c>
      <c r="Z2821" s="24">
        <f>IF(游戏总表!I2821&gt;0,LOG(游戏总表!I2821,10),"")</f>
        <v>1.301029995663981</v>
      </c>
      <c r="AA2821" s="24" t="str">
        <f>IF(AND(游戏总表!I2821&gt;0,游戏总表!Q2821="高热度（&gt;198）"),LOG(游戏总表!I2821,10),"")</f>
        <v/>
      </c>
      <c r="AB2821" s="24">
        <f>IF(AND(游戏总表!I2821&gt;0,游戏总表!Q2821="低热度（≤198）"),LOG(游戏总表!I2821,10),"")</f>
        <v>1.301029995663981</v>
      </c>
      <c r="AC2821" s="24" t="str">
        <f>IF(AND(游戏总表!I2821&gt;0,游戏总表!R2821="全年龄"),LOG(游戏总表!I2821,10),"")</f>
        <v/>
      </c>
      <c r="AD2821" s="24">
        <f>IF(AND(游戏总表!I2821&gt;0,游戏总表!R2821="非全年龄"),LOG(游戏总表!I2821,10),"")</f>
        <v>1.301029995663981</v>
      </c>
    </row>
    <row r="2822" spans="25:30">
      <c r="Y2822">
        <f>游戏总表!F2822</f>
        <v>29.34</v>
      </c>
      <c r="Z2822" s="24">
        <f>IF(游戏总表!I2822&gt;0,LOG(游戏总表!I2822,10),"")</f>
        <v>4.3682310833111293</v>
      </c>
      <c r="AA2822" s="24">
        <f>IF(AND(游戏总表!I2822&gt;0,游戏总表!Q2822="高热度（&gt;198）"),LOG(游戏总表!I2822,10),"")</f>
        <v>4.3682310833111293</v>
      </c>
      <c r="AB2822" s="24" t="str">
        <f>IF(AND(游戏总表!I2822&gt;0,游戏总表!Q2822="低热度（≤198）"),LOG(游戏总表!I2822,10),"")</f>
        <v/>
      </c>
      <c r="AC2822" s="24" t="str">
        <f>IF(AND(游戏总表!I2822&gt;0,游戏总表!R2822="全年龄"),LOG(游戏总表!I2822,10),"")</f>
        <v/>
      </c>
      <c r="AD2822" s="24">
        <f>IF(AND(游戏总表!I2822&gt;0,游戏总表!R2822="非全年龄"),LOG(游戏总表!I2822,10),"")</f>
        <v>4.3682310833111293</v>
      </c>
    </row>
    <row r="2823" spans="25:30">
      <c r="Y2823">
        <f>游戏总表!F2823</f>
        <v>29.31</v>
      </c>
      <c r="Z2823" s="24">
        <f>IF(游戏总表!I2823&gt;0,LOG(游戏总表!I2823,10),"")</f>
        <v>1.301029995663981</v>
      </c>
      <c r="AA2823" s="24" t="str">
        <f>IF(AND(游戏总表!I2823&gt;0,游戏总表!Q2823="高热度（&gt;198）"),LOG(游戏总表!I2823,10),"")</f>
        <v/>
      </c>
      <c r="AB2823" s="24">
        <f>IF(AND(游戏总表!I2823&gt;0,游戏总表!Q2823="低热度（≤198）"),LOG(游戏总表!I2823,10),"")</f>
        <v>1.301029995663981</v>
      </c>
      <c r="AC2823" s="24">
        <f>IF(AND(游戏总表!I2823&gt;0,游戏总表!R2823="全年龄"),LOG(游戏总表!I2823,10),"")</f>
        <v>1.301029995663981</v>
      </c>
      <c r="AD2823" s="24" t="str">
        <f>IF(AND(游戏总表!I2823&gt;0,游戏总表!R2823="非全年龄"),LOG(游戏总表!I2823,10),"")</f>
        <v/>
      </c>
    </row>
    <row r="2824" spans="25:30">
      <c r="Y2824">
        <f>游戏总表!F2824</f>
        <v>29.31</v>
      </c>
      <c r="Z2824" s="24">
        <f>IF(游戏总表!I2824&gt;0,LOG(游戏总表!I2824,10),"")</f>
        <v>2.9116901587538608</v>
      </c>
      <c r="AA2824" s="24" t="str">
        <f>IF(AND(游戏总表!I2824&gt;0,游戏总表!Q2824="高热度（&gt;198）"),LOG(游戏总表!I2824,10),"")</f>
        <v/>
      </c>
      <c r="AB2824" s="24">
        <f>IF(AND(游戏总表!I2824&gt;0,游戏总表!Q2824="低热度（≤198）"),LOG(游戏总表!I2824,10),"")</f>
        <v>2.9116901587538608</v>
      </c>
      <c r="AC2824" s="24">
        <f>IF(AND(游戏总表!I2824&gt;0,游戏总表!R2824="全年龄"),LOG(游戏总表!I2824,10),"")</f>
        <v>2.9116901587538608</v>
      </c>
      <c r="AD2824" s="24" t="str">
        <f>IF(AND(游戏总表!I2824&gt;0,游戏总表!R2824="非全年龄"),LOG(游戏总表!I2824,10),"")</f>
        <v/>
      </c>
    </row>
    <row r="2825" spans="25:30">
      <c r="Y2825">
        <f>游戏总表!F2825</f>
        <v>29.31</v>
      </c>
      <c r="Z2825" s="24">
        <f>IF(游戏总表!I2825&gt;0,LOG(游戏总表!I2825,10),"")</f>
        <v>2.8450980400142565</v>
      </c>
      <c r="AA2825" s="24" t="str">
        <f>IF(AND(游戏总表!I2825&gt;0,游戏总表!Q2825="高热度（&gt;198）"),LOG(游戏总表!I2825,10),"")</f>
        <v/>
      </c>
      <c r="AB2825" s="24">
        <f>IF(AND(游戏总表!I2825&gt;0,游戏总表!Q2825="低热度（≤198）"),LOG(游戏总表!I2825,10),"")</f>
        <v>2.8450980400142565</v>
      </c>
      <c r="AC2825" s="24">
        <f>IF(AND(游戏总表!I2825&gt;0,游戏总表!R2825="全年龄"),LOG(游戏总表!I2825,10),"")</f>
        <v>2.8450980400142565</v>
      </c>
      <c r="AD2825" s="24" t="str">
        <f>IF(AND(游戏总表!I2825&gt;0,游戏总表!R2825="非全年龄"),LOG(游戏总表!I2825,10),"")</f>
        <v/>
      </c>
    </row>
    <row r="2826" spans="25:30">
      <c r="Y2826">
        <f>游戏总表!F2826</f>
        <v>29.31</v>
      </c>
      <c r="Z2826" s="24">
        <f>IF(游戏总表!I2826&gt;0,LOG(游戏总表!I2826,10),"")</f>
        <v>0</v>
      </c>
      <c r="AA2826" s="24" t="str">
        <f>IF(AND(游戏总表!I2826&gt;0,游戏总表!Q2826="高热度（&gt;198）"),LOG(游戏总表!I2826,10),"")</f>
        <v/>
      </c>
      <c r="AB2826" s="24">
        <f>IF(AND(游戏总表!I2826&gt;0,游戏总表!Q2826="低热度（≤198）"),LOG(游戏总表!I2826,10),"")</f>
        <v>0</v>
      </c>
      <c r="AC2826" s="24">
        <f>IF(AND(游戏总表!I2826&gt;0,游戏总表!R2826="全年龄"),LOG(游戏总表!I2826,10),"")</f>
        <v>0</v>
      </c>
      <c r="AD2826" s="24" t="str">
        <f>IF(AND(游戏总表!I2826&gt;0,游戏总表!R2826="非全年龄"),LOG(游戏总表!I2826,10),"")</f>
        <v/>
      </c>
    </row>
    <row r="2827" spans="25:30">
      <c r="Y2827">
        <f>游戏总表!F2827</f>
        <v>29.31</v>
      </c>
      <c r="Z2827" s="24">
        <f>IF(游戏总表!I2827&gt;0,LOG(游戏总表!I2827,10),"")</f>
        <v>4.0870712059065353</v>
      </c>
      <c r="AA2827" s="24">
        <f>IF(AND(游戏总表!I2827&gt;0,游戏总表!Q2827="高热度（&gt;198）"),LOG(游戏总表!I2827,10),"")</f>
        <v>4.0870712059065353</v>
      </c>
      <c r="AB2827" s="24" t="str">
        <f>IF(AND(游戏总表!I2827&gt;0,游戏总表!Q2827="低热度（≤198）"),LOG(游戏总表!I2827,10),"")</f>
        <v/>
      </c>
      <c r="AC2827" s="24">
        <f>IF(AND(游戏总表!I2827&gt;0,游戏总表!R2827="全年龄"),LOG(游戏总表!I2827,10),"")</f>
        <v>4.0870712059065353</v>
      </c>
      <c r="AD2827" s="24" t="str">
        <f>IF(AND(游戏总表!I2827&gt;0,游戏总表!R2827="非全年龄"),LOG(游戏总表!I2827,10),"")</f>
        <v/>
      </c>
    </row>
    <row r="2828" spans="25:30">
      <c r="Y2828">
        <f>游戏总表!F2828</f>
        <v>29.27</v>
      </c>
      <c r="Z2828" s="24">
        <f>IF(游戏总表!I2828&gt;0,LOG(游戏总表!I2828,10),"")</f>
        <v>3.0244856676991665</v>
      </c>
      <c r="AA2828" s="24" t="str">
        <f>IF(AND(游戏总表!I2828&gt;0,游戏总表!Q2828="高热度（&gt;198）"),LOG(游戏总表!I2828,10),"")</f>
        <v/>
      </c>
      <c r="AB2828" s="24">
        <f>IF(AND(游戏总表!I2828&gt;0,游戏总表!Q2828="低热度（≤198）"),LOG(游戏总表!I2828,10),"")</f>
        <v>3.0244856676991665</v>
      </c>
      <c r="AC2828" s="24" t="str">
        <f>IF(AND(游戏总表!I2828&gt;0,游戏总表!R2828="全年龄"),LOG(游戏总表!I2828,10),"")</f>
        <v/>
      </c>
      <c r="AD2828" s="24">
        <f>IF(AND(游戏总表!I2828&gt;0,游戏总表!R2828="非全年龄"),LOG(游戏总表!I2828,10),"")</f>
        <v>3.0244856676991665</v>
      </c>
    </row>
    <row r="2829" spans="25:30">
      <c r="Y2829">
        <f>游戏总表!F2829</f>
        <v>29.27</v>
      </c>
      <c r="Z2829" s="24">
        <f>IF(游戏总表!I2829&gt;0,LOG(游戏总表!I2829,10),"")</f>
        <v>1.9777236052888476</v>
      </c>
      <c r="AA2829" s="24" t="str">
        <f>IF(AND(游戏总表!I2829&gt;0,游戏总表!Q2829="高热度（&gt;198）"),LOG(游戏总表!I2829,10),"")</f>
        <v/>
      </c>
      <c r="AB2829" s="24">
        <f>IF(AND(游戏总表!I2829&gt;0,游戏总表!Q2829="低热度（≤198）"),LOG(游戏总表!I2829,10),"")</f>
        <v>1.9777236052888476</v>
      </c>
      <c r="AC2829" s="24">
        <f>IF(AND(游戏总表!I2829&gt;0,游戏总表!R2829="全年龄"),LOG(游戏总表!I2829,10),"")</f>
        <v>1.9777236052888476</v>
      </c>
      <c r="AD2829" s="24" t="str">
        <f>IF(AND(游戏总表!I2829&gt;0,游戏总表!R2829="非全年龄"),LOG(游戏总表!I2829,10),"")</f>
        <v/>
      </c>
    </row>
    <row r="2830" spans="25:30">
      <c r="Y2830">
        <f>游戏总表!F2830</f>
        <v>29.27</v>
      </c>
      <c r="Z2830" s="24">
        <f>IF(游戏总表!I2830&gt;0,LOG(游戏总表!I2830,10),"")</f>
        <v>3.4106085425683679</v>
      </c>
      <c r="AA2830" s="24" t="str">
        <f>IF(AND(游戏总表!I2830&gt;0,游戏总表!Q2830="高热度（&gt;198）"),LOG(游戏总表!I2830,10),"")</f>
        <v/>
      </c>
      <c r="AB2830" s="24">
        <f>IF(AND(游戏总表!I2830&gt;0,游戏总表!Q2830="低热度（≤198）"),LOG(游戏总表!I2830,10),"")</f>
        <v>3.4106085425683679</v>
      </c>
      <c r="AC2830" s="24">
        <f>IF(AND(游戏总表!I2830&gt;0,游戏总表!R2830="全年龄"),LOG(游戏总表!I2830,10),"")</f>
        <v>3.4106085425683679</v>
      </c>
      <c r="AD2830" s="24" t="str">
        <f>IF(AND(游戏总表!I2830&gt;0,游戏总表!R2830="非全年龄"),LOG(游戏总表!I2830,10),"")</f>
        <v/>
      </c>
    </row>
    <row r="2831" spans="25:30">
      <c r="Y2831">
        <f>游戏总表!F2831</f>
        <v>29.27</v>
      </c>
      <c r="Z2831" s="24">
        <f>IF(游戏总表!I2831&gt;0,LOG(游戏总表!I2831,10),"")</f>
        <v>3.0378247505883413</v>
      </c>
      <c r="AA2831" s="24" t="str">
        <f>IF(AND(游戏总表!I2831&gt;0,游戏总表!Q2831="高热度（&gt;198）"),LOG(游戏总表!I2831,10),"")</f>
        <v/>
      </c>
      <c r="AB2831" s="24">
        <f>IF(AND(游戏总表!I2831&gt;0,游戏总表!Q2831="低热度（≤198）"),LOG(游戏总表!I2831,10),"")</f>
        <v>3.0378247505883413</v>
      </c>
      <c r="AC2831" s="24">
        <f>IF(AND(游戏总表!I2831&gt;0,游戏总表!R2831="全年龄"),LOG(游戏总表!I2831,10),"")</f>
        <v>3.0378247505883413</v>
      </c>
      <c r="AD2831" s="24" t="str">
        <f>IF(AND(游戏总表!I2831&gt;0,游戏总表!R2831="非全年龄"),LOG(游戏总表!I2831,10),"")</f>
        <v/>
      </c>
    </row>
    <row r="2832" spans="25:30">
      <c r="Y2832">
        <f>游戏总表!F2832</f>
        <v>29.27</v>
      </c>
      <c r="Z2832" s="24">
        <f>IF(游戏总表!I2832&gt;0,LOG(游戏总表!I2832,10),"")</f>
        <v>1.4771212547196624</v>
      </c>
      <c r="AA2832" s="24" t="str">
        <f>IF(AND(游戏总表!I2832&gt;0,游戏总表!Q2832="高热度（&gt;198）"),LOG(游戏总表!I2832,10),"")</f>
        <v/>
      </c>
      <c r="AB2832" s="24">
        <f>IF(AND(游戏总表!I2832&gt;0,游戏总表!Q2832="低热度（≤198）"),LOG(游戏总表!I2832,10),"")</f>
        <v>1.4771212547196624</v>
      </c>
      <c r="AC2832" s="24">
        <f>IF(AND(游戏总表!I2832&gt;0,游戏总表!R2832="全年龄"),LOG(游戏总表!I2832,10),"")</f>
        <v>1.4771212547196624</v>
      </c>
      <c r="AD2832" s="24" t="str">
        <f>IF(AND(游戏总表!I2832&gt;0,游戏总表!R2832="非全年龄"),LOG(游戏总表!I2832,10),"")</f>
        <v/>
      </c>
    </row>
    <row r="2833" spans="25:30">
      <c r="Y2833">
        <f>游戏总表!F2833</f>
        <v>29.24</v>
      </c>
      <c r="Z2833" s="24">
        <f>IF(游戏总表!I2833&gt;0,LOG(游戏总表!I2833,10),"")</f>
        <v>4.0054379230508212</v>
      </c>
      <c r="AA2833" s="24">
        <f>IF(AND(游戏总表!I2833&gt;0,游戏总表!Q2833="高热度（&gt;198）"),LOG(游戏总表!I2833,10),"")</f>
        <v>4.0054379230508212</v>
      </c>
      <c r="AB2833" s="24" t="str">
        <f>IF(AND(游戏总表!I2833&gt;0,游戏总表!Q2833="低热度（≤198）"),LOG(游戏总表!I2833,10),"")</f>
        <v/>
      </c>
      <c r="AC2833" s="24" t="str">
        <f>IF(AND(游戏总表!I2833&gt;0,游戏总表!R2833="全年龄"),LOG(游戏总表!I2833,10),"")</f>
        <v/>
      </c>
      <c r="AD2833" s="24">
        <f>IF(AND(游戏总表!I2833&gt;0,游戏总表!R2833="非全年龄"),LOG(游戏总表!I2833,10),"")</f>
        <v>4.0054379230508212</v>
      </c>
    </row>
    <row r="2834" spans="25:30">
      <c r="Y2834">
        <f>游戏总表!F2834</f>
        <v>29.24</v>
      </c>
      <c r="Z2834" s="24">
        <f>IF(游戏总表!I2834&gt;0,LOG(游戏总表!I2834,10),"")</f>
        <v>2.8530895298518653</v>
      </c>
      <c r="AA2834" s="24" t="str">
        <f>IF(AND(游戏总表!I2834&gt;0,游戏总表!Q2834="高热度（&gt;198）"),LOG(游戏总表!I2834,10),"")</f>
        <v/>
      </c>
      <c r="AB2834" s="24">
        <f>IF(AND(游戏总表!I2834&gt;0,游戏总表!Q2834="低热度（≤198）"),LOG(游戏总表!I2834,10),"")</f>
        <v>2.8530895298518653</v>
      </c>
      <c r="AC2834" s="24" t="str">
        <f>IF(AND(游戏总表!I2834&gt;0,游戏总表!R2834="全年龄"),LOG(游戏总表!I2834,10),"")</f>
        <v/>
      </c>
      <c r="AD2834" s="24">
        <f>IF(AND(游戏总表!I2834&gt;0,游戏总表!R2834="非全年龄"),LOG(游戏总表!I2834,10),"")</f>
        <v>2.8530895298518653</v>
      </c>
    </row>
    <row r="2835" spans="25:30">
      <c r="Y2835">
        <f>游戏总表!F2835</f>
        <v>29.24</v>
      </c>
      <c r="Z2835" s="24">
        <f>IF(游戏总表!I2835&gt;0,LOG(游戏总表!I2835,10),"")</f>
        <v>1.7403626894942439</v>
      </c>
      <c r="AA2835" s="24" t="str">
        <f>IF(AND(游戏总表!I2835&gt;0,游戏总表!Q2835="高热度（&gt;198）"),LOG(游戏总表!I2835,10),"")</f>
        <v/>
      </c>
      <c r="AB2835" s="24">
        <f>IF(AND(游戏总表!I2835&gt;0,游戏总表!Q2835="低热度（≤198）"),LOG(游戏总表!I2835,10),"")</f>
        <v>1.7403626894942439</v>
      </c>
      <c r="AC2835" s="24">
        <f>IF(AND(游戏总表!I2835&gt;0,游戏总表!R2835="全年龄"),LOG(游戏总表!I2835,10),"")</f>
        <v>1.7403626894942439</v>
      </c>
      <c r="AD2835" s="24" t="str">
        <f>IF(AND(游戏总表!I2835&gt;0,游戏总表!R2835="非全年龄"),LOG(游戏总表!I2835,10),"")</f>
        <v/>
      </c>
    </row>
    <row r="2836" spans="25:30">
      <c r="Y2836">
        <f>游戏总表!F2836</f>
        <v>29.24</v>
      </c>
      <c r="Z2836" s="24">
        <f>IF(游戏总表!I2836&gt;0,LOG(游戏总表!I2836,10),"")</f>
        <v>4.143295907124072</v>
      </c>
      <c r="AA2836" s="24">
        <f>IF(AND(游戏总表!I2836&gt;0,游戏总表!Q2836="高热度（&gt;198）"),LOG(游戏总表!I2836,10),"")</f>
        <v>4.143295907124072</v>
      </c>
      <c r="AB2836" s="24" t="str">
        <f>IF(AND(游戏总表!I2836&gt;0,游戏总表!Q2836="低热度（≤198）"),LOG(游戏总表!I2836,10),"")</f>
        <v/>
      </c>
      <c r="AC2836" s="24" t="str">
        <f>IF(AND(游戏总表!I2836&gt;0,游戏总表!R2836="全年龄"),LOG(游戏总表!I2836,10),"")</f>
        <v/>
      </c>
      <c r="AD2836" s="24">
        <f>IF(AND(游戏总表!I2836&gt;0,游戏总表!R2836="非全年龄"),LOG(游戏总表!I2836,10),"")</f>
        <v>4.143295907124072</v>
      </c>
    </row>
    <row r="2837" spans="25:30">
      <c r="Y2837">
        <f>游戏总表!F2837</f>
        <v>29.24</v>
      </c>
      <c r="Z2837" s="24">
        <f>IF(游戏总表!I2837&gt;0,LOG(游戏总表!I2837,10),"")</f>
        <v>2.7307822756663889</v>
      </c>
      <c r="AA2837" s="24" t="str">
        <f>IF(AND(游戏总表!I2837&gt;0,游戏总表!Q2837="高热度（&gt;198）"),LOG(游戏总表!I2837,10),"")</f>
        <v/>
      </c>
      <c r="AB2837" s="24">
        <f>IF(AND(游戏总表!I2837&gt;0,游戏总表!Q2837="低热度（≤198）"),LOG(游戏总表!I2837,10),"")</f>
        <v>2.7307822756663889</v>
      </c>
      <c r="AC2837" s="24">
        <f>IF(AND(游戏总表!I2837&gt;0,游戏总表!R2837="全年龄"),LOG(游戏总表!I2837,10),"")</f>
        <v>2.7307822756663889</v>
      </c>
      <c r="AD2837" s="24" t="str">
        <f>IF(AND(游戏总表!I2837&gt;0,游戏总表!R2837="非全年龄"),LOG(游戏总表!I2837,10),"")</f>
        <v/>
      </c>
    </row>
    <row r="2838" spans="25:30">
      <c r="Y2838">
        <f>游戏总表!F2838</f>
        <v>29.14</v>
      </c>
      <c r="Z2838" s="24">
        <f>IF(游戏总表!I2838&gt;0,LOG(游戏总表!I2838,10),"")</f>
        <v>1.1760912590556811</v>
      </c>
      <c r="AA2838" s="24" t="str">
        <f>IF(AND(游戏总表!I2838&gt;0,游戏总表!Q2838="高热度（&gt;198）"),LOG(游戏总表!I2838,10),"")</f>
        <v/>
      </c>
      <c r="AB2838" s="24">
        <f>IF(AND(游戏总表!I2838&gt;0,游戏总表!Q2838="低热度（≤198）"),LOG(游戏总表!I2838,10),"")</f>
        <v>1.1760912590556811</v>
      </c>
      <c r="AC2838" s="24">
        <f>IF(AND(游戏总表!I2838&gt;0,游戏总表!R2838="全年龄"),LOG(游戏总表!I2838,10),"")</f>
        <v>1.1760912590556811</v>
      </c>
      <c r="AD2838" s="24" t="str">
        <f>IF(AND(游戏总表!I2838&gt;0,游戏总表!R2838="非全年龄"),LOG(游戏总表!I2838,10),"")</f>
        <v/>
      </c>
    </row>
    <row r="2839" spans="25:30">
      <c r="Y2839">
        <f>游戏总表!F2839</f>
        <v>29.14</v>
      </c>
      <c r="Z2839" s="24" t="str">
        <f>IF(游戏总表!I2839&gt;0,LOG(游戏总表!I2839,10),"")</f>
        <v/>
      </c>
      <c r="AA2839" s="24" t="str">
        <f>IF(AND(游戏总表!I2839&gt;0,游戏总表!Q2839="高热度（&gt;198）"),LOG(游戏总表!I2839,10),"")</f>
        <v/>
      </c>
      <c r="AB2839" s="24" t="str">
        <f>IF(AND(游戏总表!I2839&gt;0,游戏总表!Q2839="低热度（≤198）"),LOG(游戏总表!I2839,10),"")</f>
        <v/>
      </c>
      <c r="AC2839" s="24" t="str">
        <f>IF(AND(游戏总表!I2839&gt;0,游戏总表!R2839="全年龄"),LOG(游戏总表!I2839,10),"")</f>
        <v/>
      </c>
      <c r="AD2839" s="24" t="str">
        <f>IF(AND(游戏总表!I2839&gt;0,游戏总表!R2839="非全年龄"),LOG(游戏总表!I2839,10),"")</f>
        <v/>
      </c>
    </row>
    <row r="2840" spans="25:30">
      <c r="Y2840">
        <f>游戏总表!F2840</f>
        <v>29.14</v>
      </c>
      <c r="Z2840" s="24">
        <f>IF(游戏总表!I2840&gt;0,LOG(游戏总表!I2840,10),"")</f>
        <v>3.6887756552728441</v>
      </c>
      <c r="AA2840" s="24">
        <f>IF(AND(游戏总表!I2840&gt;0,游戏总表!Q2840="高热度（&gt;198）"),LOG(游戏总表!I2840,10),"")</f>
        <v>3.6887756552728441</v>
      </c>
      <c r="AB2840" s="24" t="str">
        <f>IF(AND(游戏总表!I2840&gt;0,游戏总表!Q2840="低热度（≤198）"),LOG(游戏总表!I2840,10),"")</f>
        <v/>
      </c>
      <c r="AC2840" s="24">
        <f>IF(AND(游戏总表!I2840&gt;0,游戏总表!R2840="全年龄"),LOG(游戏总表!I2840,10),"")</f>
        <v>3.6887756552728441</v>
      </c>
      <c r="AD2840" s="24" t="str">
        <f>IF(AND(游戏总表!I2840&gt;0,游戏总表!R2840="非全年龄"),LOG(游戏总表!I2840,10),"")</f>
        <v/>
      </c>
    </row>
    <row r="2841" spans="25:30">
      <c r="Y2841">
        <f>游戏总表!F2841</f>
        <v>29.11</v>
      </c>
      <c r="Z2841" s="24">
        <f>IF(游戏总表!I2841&gt;0,LOG(游戏总表!I2841,10),"")</f>
        <v>3.2785249647370174</v>
      </c>
      <c r="AA2841" s="24" t="str">
        <f>IF(AND(游戏总表!I2841&gt;0,游戏总表!Q2841="高热度（&gt;198）"),LOG(游戏总表!I2841,10),"")</f>
        <v/>
      </c>
      <c r="AB2841" s="24">
        <f>IF(AND(游戏总表!I2841&gt;0,游戏总表!Q2841="低热度（≤198）"),LOG(游戏总表!I2841,10),"")</f>
        <v>3.2785249647370174</v>
      </c>
      <c r="AC2841" s="24" t="str">
        <f>IF(AND(游戏总表!I2841&gt;0,游戏总表!R2841="全年龄"),LOG(游戏总表!I2841,10),"")</f>
        <v/>
      </c>
      <c r="AD2841" s="24">
        <f>IF(AND(游戏总表!I2841&gt;0,游戏总表!R2841="非全年龄"),LOG(游戏总表!I2841,10),"")</f>
        <v>3.2785249647370174</v>
      </c>
    </row>
    <row r="2842" spans="25:30">
      <c r="Y2842">
        <f>游戏总表!F2842</f>
        <v>29.08</v>
      </c>
      <c r="Z2842" s="24">
        <f>IF(游戏总表!I2842&gt;0,LOG(游戏总表!I2842,10),"")</f>
        <v>3.0149403497929361</v>
      </c>
      <c r="AA2842" s="24" t="str">
        <f>IF(AND(游戏总表!I2842&gt;0,游戏总表!Q2842="高热度（&gt;198）"),LOG(游戏总表!I2842,10),"")</f>
        <v/>
      </c>
      <c r="AB2842" s="24">
        <f>IF(AND(游戏总表!I2842&gt;0,游戏总表!Q2842="低热度（≤198）"),LOG(游戏总表!I2842,10),"")</f>
        <v>3.0149403497929361</v>
      </c>
      <c r="AC2842" s="24">
        <f>IF(AND(游戏总表!I2842&gt;0,游戏总表!R2842="全年龄"),LOG(游戏总表!I2842,10),"")</f>
        <v>3.0149403497929361</v>
      </c>
      <c r="AD2842" s="24" t="str">
        <f>IF(AND(游戏总表!I2842&gt;0,游戏总表!R2842="非全年龄"),LOG(游戏总表!I2842,10),"")</f>
        <v/>
      </c>
    </row>
    <row r="2843" spans="25:30">
      <c r="Y2843">
        <f>游戏总表!F2843</f>
        <v>29.08</v>
      </c>
      <c r="Z2843" s="24">
        <f>IF(游戏总表!I2843&gt;0,LOG(游戏总表!I2843,10),"")</f>
        <v>3.2764618041732438</v>
      </c>
      <c r="AA2843" s="24" t="str">
        <f>IF(AND(游戏总表!I2843&gt;0,游戏总表!Q2843="高热度（&gt;198）"),LOG(游戏总表!I2843,10),"")</f>
        <v/>
      </c>
      <c r="AB2843" s="24">
        <f>IF(AND(游戏总表!I2843&gt;0,游戏总表!Q2843="低热度（≤198）"),LOG(游戏总表!I2843,10),"")</f>
        <v>3.2764618041732438</v>
      </c>
      <c r="AC2843" s="24" t="str">
        <f>IF(AND(游戏总表!I2843&gt;0,游戏总表!R2843="全年龄"),LOG(游戏总表!I2843,10),"")</f>
        <v/>
      </c>
      <c r="AD2843" s="24">
        <f>IF(AND(游戏总表!I2843&gt;0,游戏总表!R2843="非全年龄"),LOG(游戏总表!I2843,10),"")</f>
        <v>3.2764618041732438</v>
      </c>
    </row>
    <row r="2844" spans="25:30">
      <c r="Y2844">
        <f>游戏总表!F2844</f>
        <v>29.04</v>
      </c>
      <c r="Z2844" s="24">
        <f>IF(游戏总表!I2844&gt;0,LOG(游戏总表!I2844,10),"")</f>
        <v>3.8140477209955992</v>
      </c>
      <c r="AA2844" s="24" t="str">
        <f>IF(AND(游戏总表!I2844&gt;0,游戏总表!Q2844="高热度（&gt;198）"),LOG(游戏总表!I2844,10),"")</f>
        <v/>
      </c>
      <c r="AB2844" s="24">
        <f>IF(AND(游戏总表!I2844&gt;0,游戏总表!Q2844="低热度（≤198）"),LOG(游戏总表!I2844,10),"")</f>
        <v>3.8140477209955992</v>
      </c>
      <c r="AC2844" s="24">
        <f>IF(AND(游戏总表!I2844&gt;0,游戏总表!R2844="全年龄"),LOG(游戏总表!I2844,10),"")</f>
        <v>3.8140477209955992</v>
      </c>
      <c r="AD2844" s="24" t="str">
        <f>IF(AND(游戏总表!I2844&gt;0,游戏总表!R2844="非全年龄"),LOG(游戏总表!I2844,10),"")</f>
        <v/>
      </c>
    </row>
    <row r="2845" spans="25:30">
      <c r="Y2845">
        <f>游戏总表!F2845</f>
        <v>29.04</v>
      </c>
      <c r="Z2845" s="24">
        <f>IF(游戏总表!I2845&gt;0,LOG(游戏总表!I2845,10),"")</f>
        <v>0</v>
      </c>
      <c r="AA2845" s="24" t="str">
        <f>IF(AND(游戏总表!I2845&gt;0,游戏总表!Q2845="高热度（&gt;198）"),LOG(游戏总表!I2845,10),"")</f>
        <v/>
      </c>
      <c r="AB2845" s="24">
        <f>IF(AND(游戏总表!I2845&gt;0,游戏总表!Q2845="低热度（≤198）"),LOG(游戏总表!I2845,10),"")</f>
        <v>0</v>
      </c>
      <c r="AC2845" s="24">
        <f>IF(AND(游戏总表!I2845&gt;0,游戏总表!R2845="全年龄"),LOG(游戏总表!I2845,10),"")</f>
        <v>0</v>
      </c>
      <c r="AD2845" s="24" t="str">
        <f>IF(AND(游戏总表!I2845&gt;0,游戏总表!R2845="非全年龄"),LOG(游戏总表!I2845,10),"")</f>
        <v/>
      </c>
    </row>
    <row r="2846" spans="25:30">
      <c r="Y2846">
        <f>游戏总表!F2846</f>
        <v>29.04</v>
      </c>
      <c r="Z2846" s="24">
        <f>IF(游戏总表!I2846&gt;0,LOG(游戏总表!I2846,10),"")</f>
        <v>3.2340108175871793</v>
      </c>
      <c r="AA2846" s="24" t="str">
        <f>IF(AND(游戏总表!I2846&gt;0,游戏总表!Q2846="高热度（&gt;198）"),LOG(游戏总表!I2846,10),"")</f>
        <v/>
      </c>
      <c r="AB2846" s="24">
        <f>IF(AND(游戏总表!I2846&gt;0,游戏总表!Q2846="低热度（≤198）"),LOG(游戏总表!I2846,10),"")</f>
        <v>3.2340108175871793</v>
      </c>
      <c r="AC2846" s="24">
        <f>IF(AND(游戏总表!I2846&gt;0,游戏总表!R2846="全年龄"),LOG(游戏总表!I2846,10),"")</f>
        <v>3.2340108175871793</v>
      </c>
      <c r="AD2846" s="24" t="str">
        <f>IF(AND(游戏总表!I2846&gt;0,游戏总表!R2846="非全年龄"),LOG(游戏总表!I2846,10),"")</f>
        <v/>
      </c>
    </row>
    <row r="2847" spans="25:30">
      <c r="Y2847">
        <f>游戏总表!F2847</f>
        <v>29.01</v>
      </c>
      <c r="Z2847" s="24">
        <f>IF(游戏总表!I2847&gt;0,LOG(游戏总表!I2847,10),"")</f>
        <v>1.9294189257142926</v>
      </c>
      <c r="AA2847" s="24" t="str">
        <f>IF(AND(游戏总表!I2847&gt;0,游戏总表!Q2847="高热度（&gt;198）"),LOG(游戏总表!I2847,10),"")</f>
        <v/>
      </c>
      <c r="AB2847" s="24">
        <f>IF(AND(游戏总表!I2847&gt;0,游戏总表!Q2847="低热度（≤198）"),LOG(游戏总表!I2847,10),"")</f>
        <v>1.9294189257142926</v>
      </c>
      <c r="AC2847" s="24">
        <f>IF(AND(游戏总表!I2847&gt;0,游戏总表!R2847="全年龄"),LOG(游戏总表!I2847,10),"")</f>
        <v>1.9294189257142926</v>
      </c>
      <c r="AD2847" s="24" t="str">
        <f>IF(AND(游戏总表!I2847&gt;0,游戏总表!R2847="非全年龄"),LOG(游戏总表!I2847,10),"")</f>
        <v/>
      </c>
    </row>
    <row r="2848" spans="25:30">
      <c r="Y2848">
        <f>游戏总表!F2848</f>
        <v>29.01</v>
      </c>
      <c r="Z2848" s="24">
        <f>IF(游戏总表!I2848&gt;0,LOG(游戏总表!I2848,10),"")</f>
        <v>2.7551122663950709</v>
      </c>
      <c r="AA2848" s="24" t="str">
        <f>IF(AND(游戏总表!I2848&gt;0,游戏总表!Q2848="高热度（&gt;198）"),LOG(游戏总表!I2848,10),"")</f>
        <v/>
      </c>
      <c r="AB2848" s="24">
        <f>IF(AND(游戏总表!I2848&gt;0,游戏总表!Q2848="低热度（≤198）"),LOG(游戏总表!I2848,10),"")</f>
        <v>2.7551122663950709</v>
      </c>
      <c r="AC2848" s="24">
        <f>IF(AND(游戏总表!I2848&gt;0,游戏总表!R2848="全年龄"),LOG(游戏总表!I2848,10),"")</f>
        <v>2.7551122663950709</v>
      </c>
      <c r="AD2848" s="24" t="str">
        <f>IF(AND(游戏总表!I2848&gt;0,游戏总表!R2848="非全年龄"),LOG(游戏总表!I2848,10),"")</f>
        <v/>
      </c>
    </row>
    <row r="2849" spans="25:30">
      <c r="Y2849">
        <f>游戏总表!F2849</f>
        <v>29.01</v>
      </c>
      <c r="Z2849" s="24">
        <f>IF(游戏总表!I2849&gt;0,LOG(游戏总表!I2849,10),"")</f>
        <v>2.4116197059632301</v>
      </c>
      <c r="AA2849" s="24" t="str">
        <f>IF(AND(游戏总表!I2849&gt;0,游戏总表!Q2849="高热度（&gt;198）"),LOG(游戏总表!I2849,10),"")</f>
        <v/>
      </c>
      <c r="AB2849" s="24">
        <f>IF(AND(游戏总表!I2849&gt;0,游戏总表!Q2849="低热度（≤198）"),LOG(游戏总表!I2849,10),"")</f>
        <v>2.4116197059632301</v>
      </c>
      <c r="AC2849" s="24" t="str">
        <f>IF(AND(游戏总表!I2849&gt;0,游戏总表!R2849="全年龄"),LOG(游戏总表!I2849,10),"")</f>
        <v/>
      </c>
      <c r="AD2849" s="24">
        <f>IF(AND(游戏总表!I2849&gt;0,游戏总表!R2849="非全年龄"),LOG(游戏总表!I2849,10),"")</f>
        <v>2.4116197059632301</v>
      </c>
    </row>
    <row r="2850" spans="25:30">
      <c r="Y2850">
        <f>游戏总表!F2850</f>
        <v>28.98</v>
      </c>
      <c r="Z2850" s="24" t="str">
        <f>IF(游戏总表!I2850&gt;0,LOG(游戏总表!I2850,10),"")</f>
        <v/>
      </c>
      <c r="AA2850" s="24" t="str">
        <f>IF(AND(游戏总表!I2850&gt;0,游戏总表!Q2850="高热度（&gt;198）"),LOG(游戏总表!I2850,10),"")</f>
        <v/>
      </c>
      <c r="AB2850" s="24" t="str">
        <f>IF(AND(游戏总表!I2850&gt;0,游戏总表!Q2850="低热度（≤198）"),LOG(游戏总表!I2850,10),"")</f>
        <v/>
      </c>
      <c r="AC2850" s="24" t="str">
        <f>IF(AND(游戏总表!I2850&gt;0,游戏总表!R2850="全年龄"),LOG(游戏总表!I2850,10),"")</f>
        <v/>
      </c>
      <c r="AD2850" s="24" t="str">
        <f>IF(AND(游戏总表!I2850&gt;0,游戏总表!R2850="非全年龄"),LOG(游戏总表!I2850,10),"")</f>
        <v/>
      </c>
    </row>
    <row r="2851" spans="25:30">
      <c r="Y2851">
        <f>游戏总表!F2851</f>
        <v>28.98</v>
      </c>
      <c r="Z2851" s="24">
        <f>IF(游戏总表!I2851&gt;0,LOG(游戏总表!I2851,10),"")</f>
        <v>2.394451680826216</v>
      </c>
      <c r="AA2851" s="24" t="str">
        <f>IF(AND(游戏总表!I2851&gt;0,游戏总表!Q2851="高热度（&gt;198）"),LOG(游戏总表!I2851,10),"")</f>
        <v/>
      </c>
      <c r="AB2851" s="24">
        <f>IF(AND(游戏总表!I2851&gt;0,游戏总表!Q2851="低热度（≤198）"),LOG(游戏总表!I2851,10),"")</f>
        <v>2.394451680826216</v>
      </c>
      <c r="AC2851" s="24">
        <f>IF(AND(游戏总表!I2851&gt;0,游戏总表!R2851="全年龄"),LOG(游戏总表!I2851,10),"")</f>
        <v>2.394451680826216</v>
      </c>
      <c r="AD2851" s="24" t="str">
        <f>IF(AND(游戏总表!I2851&gt;0,游戏总表!R2851="非全年龄"),LOG(游戏总表!I2851,10),"")</f>
        <v/>
      </c>
    </row>
    <row r="2852" spans="25:30">
      <c r="Y2852">
        <f>游戏总表!F2852</f>
        <v>28.98</v>
      </c>
      <c r="Z2852" s="24">
        <f>IF(游戏总表!I2852&gt;0,LOG(游戏总表!I2852,10),"")</f>
        <v>2.8785217955012063</v>
      </c>
      <c r="AA2852" s="24" t="str">
        <f>IF(AND(游戏总表!I2852&gt;0,游戏总表!Q2852="高热度（&gt;198）"),LOG(游戏总表!I2852,10),"")</f>
        <v/>
      </c>
      <c r="AB2852" s="24">
        <f>IF(AND(游戏总表!I2852&gt;0,游戏总表!Q2852="低热度（≤198）"),LOG(游戏总表!I2852,10),"")</f>
        <v>2.8785217955012063</v>
      </c>
      <c r="AC2852" s="24" t="str">
        <f>IF(AND(游戏总表!I2852&gt;0,游戏总表!R2852="全年龄"),LOG(游戏总表!I2852,10),"")</f>
        <v/>
      </c>
      <c r="AD2852" s="24">
        <f>IF(AND(游戏总表!I2852&gt;0,游戏总表!R2852="非全年龄"),LOG(游戏总表!I2852,10),"")</f>
        <v>2.8785217955012063</v>
      </c>
    </row>
    <row r="2853" spans="25:30">
      <c r="Y2853">
        <f>游戏总表!F2853</f>
        <v>28.91</v>
      </c>
      <c r="Z2853" s="24">
        <f>IF(游戏总表!I2853&gt;0,LOG(游戏总表!I2853,10),"")</f>
        <v>3.6988831367525901</v>
      </c>
      <c r="AA2853" s="24">
        <f>IF(AND(游戏总表!I2853&gt;0,游戏总表!Q2853="高热度（&gt;198）"),LOG(游戏总表!I2853,10),"")</f>
        <v>3.6988831367525901</v>
      </c>
      <c r="AB2853" s="24" t="str">
        <f>IF(AND(游戏总表!I2853&gt;0,游戏总表!Q2853="低热度（≤198）"),LOG(游戏总表!I2853,10),"")</f>
        <v/>
      </c>
      <c r="AC2853" s="24">
        <f>IF(AND(游戏总表!I2853&gt;0,游戏总表!R2853="全年龄"),LOG(游戏总表!I2853,10),"")</f>
        <v>3.6988831367525901</v>
      </c>
      <c r="AD2853" s="24" t="str">
        <f>IF(AND(游戏总表!I2853&gt;0,游戏总表!R2853="非全年龄"),LOG(游戏总表!I2853,10),"")</f>
        <v/>
      </c>
    </row>
    <row r="2854" spans="25:30">
      <c r="Y2854">
        <f>游戏总表!F2854</f>
        <v>28.91</v>
      </c>
      <c r="Z2854" s="24" t="str">
        <f>IF(游戏总表!I2854&gt;0,LOG(游戏总表!I2854,10),"")</f>
        <v/>
      </c>
      <c r="AA2854" s="24" t="str">
        <f>IF(AND(游戏总表!I2854&gt;0,游戏总表!Q2854="高热度（&gt;198）"),LOG(游戏总表!I2854,10),"")</f>
        <v/>
      </c>
      <c r="AB2854" s="24" t="str">
        <f>IF(AND(游戏总表!I2854&gt;0,游戏总表!Q2854="低热度（≤198）"),LOG(游戏总表!I2854,10),"")</f>
        <v/>
      </c>
      <c r="AC2854" s="24" t="str">
        <f>IF(AND(游戏总表!I2854&gt;0,游戏总表!R2854="全年龄"),LOG(游戏总表!I2854,10),"")</f>
        <v/>
      </c>
      <c r="AD2854" s="24" t="str">
        <f>IF(AND(游戏总表!I2854&gt;0,游戏总表!R2854="非全年龄"),LOG(游戏总表!I2854,10),"")</f>
        <v/>
      </c>
    </row>
    <row r="2855" spans="25:30">
      <c r="Y2855">
        <f>游戏总表!F2855</f>
        <v>28.91</v>
      </c>
      <c r="Z2855" s="24">
        <f>IF(游戏总表!I2855&gt;0,LOG(游戏总表!I2855,10),"")</f>
        <v>3.7431960814487009</v>
      </c>
      <c r="AA2855" s="24" t="str">
        <f>IF(AND(游戏总表!I2855&gt;0,游戏总表!Q2855="高热度（&gt;198）"),LOG(游戏总表!I2855,10),"")</f>
        <v/>
      </c>
      <c r="AB2855" s="24">
        <f>IF(AND(游戏总表!I2855&gt;0,游戏总表!Q2855="低热度（≤198）"),LOG(游戏总表!I2855,10),"")</f>
        <v>3.7431960814487009</v>
      </c>
      <c r="AC2855" s="24">
        <f>IF(AND(游戏总表!I2855&gt;0,游戏总表!R2855="全年龄"),LOG(游戏总表!I2855,10),"")</f>
        <v>3.7431960814487009</v>
      </c>
      <c r="AD2855" s="24" t="str">
        <f>IF(AND(游戏总表!I2855&gt;0,游戏总表!R2855="非全年龄"),LOG(游戏总表!I2855,10),"")</f>
        <v/>
      </c>
    </row>
    <row r="2856" spans="25:30">
      <c r="Y2856">
        <f>游戏总表!F2856</f>
        <v>28.88</v>
      </c>
      <c r="Z2856" s="24">
        <f>IF(游戏总表!I2856&gt;0,LOG(游戏总表!I2856,10),"")</f>
        <v>3.76544501809015</v>
      </c>
      <c r="AA2856" s="24" t="str">
        <f>IF(AND(游戏总表!I2856&gt;0,游戏总表!Q2856="高热度（&gt;198）"),LOG(游戏总表!I2856,10),"")</f>
        <v/>
      </c>
      <c r="AB2856" s="24">
        <f>IF(AND(游戏总表!I2856&gt;0,游戏总表!Q2856="低热度（≤198）"),LOG(游戏总表!I2856,10),"")</f>
        <v>3.76544501809015</v>
      </c>
      <c r="AC2856" s="24">
        <f>IF(AND(游戏总表!I2856&gt;0,游戏总表!R2856="全年龄"),LOG(游戏总表!I2856,10),"")</f>
        <v>3.76544501809015</v>
      </c>
      <c r="AD2856" s="24" t="str">
        <f>IF(AND(游戏总表!I2856&gt;0,游戏总表!R2856="非全年龄"),LOG(游戏总表!I2856,10),"")</f>
        <v/>
      </c>
    </row>
    <row r="2857" spans="25:30">
      <c r="Y2857">
        <f>游戏总表!F2857</f>
        <v>28.85</v>
      </c>
      <c r="Z2857" s="24">
        <f>IF(游戏总表!I2857&gt;0,LOG(游戏总表!I2857,10),"")</f>
        <v>1.1760912590556811</v>
      </c>
      <c r="AA2857" s="24" t="str">
        <f>IF(AND(游戏总表!I2857&gt;0,游戏总表!Q2857="高热度（&gt;198）"),LOG(游戏总表!I2857,10),"")</f>
        <v/>
      </c>
      <c r="AB2857" s="24">
        <f>IF(AND(游戏总表!I2857&gt;0,游戏总表!Q2857="低热度（≤198）"),LOG(游戏总表!I2857,10),"")</f>
        <v>1.1760912590556811</v>
      </c>
      <c r="AC2857" s="24">
        <f>IF(AND(游戏总表!I2857&gt;0,游戏总表!R2857="全年龄"),LOG(游戏总表!I2857,10),"")</f>
        <v>1.1760912590556811</v>
      </c>
      <c r="AD2857" s="24" t="str">
        <f>IF(AND(游戏总表!I2857&gt;0,游戏总表!R2857="非全年龄"),LOG(游戏总表!I2857,10),"")</f>
        <v/>
      </c>
    </row>
    <row r="2858" spans="25:30">
      <c r="Y2858">
        <f>游戏总表!F2858</f>
        <v>28.81</v>
      </c>
      <c r="Z2858" s="24">
        <f>IF(游戏总表!I2858&gt;0,LOG(游戏总表!I2858,10),"")</f>
        <v>0</v>
      </c>
      <c r="AA2858" s="24" t="str">
        <f>IF(AND(游戏总表!I2858&gt;0,游戏总表!Q2858="高热度（&gt;198）"),LOG(游戏总表!I2858,10),"")</f>
        <v/>
      </c>
      <c r="AB2858" s="24">
        <f>IF(AND(游戏总表!I2858&gt;0,游戏总表!Q2858="低热度（≤198）"),LOG(游戏总表!I2858,10),"")</f>
        <v>0</v>
      </c>
      <c r="AC2858" s="24">
        <f>IF(AND(游戏总表!I2858&gt;0,游戏总表!R2858="全年龄"),LOG(游戏总表!I2858,10),"")</f>
        <v>0</v>
      </c>
      <c r="AD2858" s="24" t="str">
        <f>IF(AND(游戏总表!I2858&gt;0,游戏总表!R2858="非全年龄"),LOG(游戏总表!I2858,10),"")</f>
        <v/>
      </c>
    </row>
    <row r="2859" spans="25:30">
      <c r="Y2859">
        <f>游戏总表!F2859</f>
        <v>28.81</v>
      </c>
      <c r="Z2859" s="24">
        <f>IF(游戏总表!I2859&gt;0,LOG(游戏总表!I2859,10),"")</f>
        <v>2.6821450763738315</v>
      </c>
      <c r="AA2859" s="24" t="str">
        <f>IF(AND(游戏总表!I2859&gt;0,游戏总表!Q2859="高热度（&gt;198）"),LOG(游戏总表!I2859,10),"")</f>
        <v/>
      </c>
      <c r="AB2859" s="24">
        <f>IF(AND(游戏总表!I2859&gt;0,游戏总表!Q2859="低热度（≤198）"),LOG(游戏总表!I2859,10),"")</f>
        <v>2.6821450763738315</v>
      </c>
      <c r="AC2859" s="24">
        <f>IF(AND(游戏总表!I2859&gt;0,游戏总表!R2859="全年龄"),LOG(游戏总表!I2859,10),"")</f>
        <v>2.6821450763738315</v>
      </c>
      <c r="AD2859" s="24" t="str">
        <f>IF(AND(游戏总表!I2859&gt;0,游戏总表!R2859="非全年龄"),LOG(游戏总表!I2859,10),"")</f>
        <v/>
      </c>
    </row>
    <row r="2860" spans="25:30">
      <c r="Y2860">
        <f>游戏总表!F2860</f>
        <v>28.81</v>
      </c>
      <c r="Z2860" s="24">
        <f>IF(游戏总表!I2860&gt;0,LOG(游戏总表!I2860,10),"")</f>
        <v>4.578065883836091</v>
      </c>
      <c r="AA2860" s="24">
        <f>IF(AND(游戏总表!I2860&gt;0,游戏总表!Q2860="高热度（&gt;198）"),LOG(游戏总表!I2860,10),"")</f>
        <v>4.578065883836091</v>
      </c>
      <c r="AB2860" s="24" t="str">
        <f>IF(AND(游戏总表!I2860&gt;0,游戏总表!Q2860="低热度（≤198）"),LOG(游戏总表!I2860,10),"")</f>
        <v/>
      </c>
      <c r="AC2860" s="24" t="str">
        <f>IF(AND(游戏总表!I2860&gt;0,游戏总表!R2860="全年龄"),LOG(游戏总表!I2860,10),"")</f>
        <v/>
      </c>
      <c r="AD2860" s="24">
        <f>IF(AND(游戏总表!I2860&gt;0,游戏总表!R2860="非全年龄"),LOG(游戏总表!I2860,10),"")</f>
        <v>4.578065883836091</v>
      </c>
    </row>
    <row r="2861" spans="25:30">
      <c r="Y2861">
        <f>游戏总表!F2861</f>
        <v>28.81</v>
      </c>
      <c r="Z2861" s="24">
        <f>IF(游戏总表!I2861&gt;0,LOG(游戏总表!I2861,10),"")</f>
        <v>2.5888317255942073</v>
      </c>
      <c r="AA2861" s="24" t="str">
        <f>IF(AND(游戏总表!I2861&gt;0,游戏总表!Q2861="高热度（&gt;198）"),LOG(游戏总表!I2861,10),"")</f>
        <v/>
      </c>
      <c r="AB2861" s="24">
        <f>IF(AND(游戏总表!I2861&gt;0,游戏总表!Q2861="低热度（≤198）"),LOG(游戏总表!I2861,10),"")</f>
        <v>2.5888317255942073</v>
      </c>
      <c r="AC2861" s="24" t="str">
        <f>IF(AND(游戏总表!I2861&gt;0,游戏总表!R2861="全年龄"),LOG(游戏总表!I2861,10),"")</f>
        <v/>
      </c>
      <c r="AD2861" s="24">
        <f>IF(AND(游戏总表!I2861&gt;0,游戏总表!R2861="非全年龄"),LOG(游戏总表!I2861,10),"")</f>
        <v>2.5888317255942073</v>
      </c>
    </row>
    <row r="2862" spans="25:30">
      <c r="Y2862">
        <f>游戏总表!F2862</f>
        <v>28.81</v>
      </c>
      <c r="Z2862" s="24">
        <f>IF(游戏总表!I2862&gt;0,LOG(游戏总表!I2862,10),"")</f>
        <v>1.8808135922807911</v>
      </c>
      <c r="AA2862" s="24" t="str">
        <f>IF(AND(游戏总表!I2862&gt;0,游戏总表!Q2862="高热度（&gt;198）"),LOG(游戏总表!I2862,10),"")</f>
        <v/>
      </c>
      <c r="AB2862" s="24">
        <f>IF(AND(游戏总表!I2862&gt;0,游戏总表!Q2862="低热度（≤198）"),LOG(游戏总表!I2862,10),"")</f>
        <v>1.8808135922807911</v>
      </c>
      <c r="AC2862" s="24">
        <f>IF(AND(游戏总表!I2862&gt;0,游戏总表!R2862="全年龄"),LOG(游戏总表!I2862,10),"")</f>
        <v>1.8808135922807911</v>
      </c>
      <c r="AD2862" s="24" t="str">
        <f>IF(AND(游戏总表!I2862&gt;0,游戏总表!R2862="非全年龄"),LOG(游戏总表!I2862,10),"")</f>
        <v/>
      </c>
    </row>
    <row r="2863" spans="25:30">
      <c r="Y2863">
        <f>游戏总表!F2863</f>
        <v>28.81</v>
      </c>
      <c r="Z2863" s="24">
        <f>IF(游戏总表!I2863&gt;0,LOG(游戏总表!I2863,10),"")</f>
        <v>2.4329692908744054</v>
      </c>
      <c r="AA2863" s="24" t="str">
        <f>IF(AND(游戏总表!I2863&gt;0,游戏总表!Q2863="高热度（&gt;198）"),LOG(游戏总表!I2863,10),"")</f>
        <v/>
      </c>
      <c r="AB2863" s="24">
        <f>IF(AND(游戏总表!I2863&gt;0,游戏总表!Q2863="低热度（≤198）"),LOG(游戏总表!I2863,10),"")</f>
        <v>2.4329692908744054</v>
      </c>
      <c r="AC2863" s="24">
        <f>IF(AND(游戏总表!I2863&gt;0,游戏总表!R2863="全年龄"),LOG(游戏总表!I2863,10),"")</f>
        <v>2.4329692908744054</v>
      </c>
      <c r="AD2863" s="24" t="str">
        <f>IF(AND(游戏总表!I2863&gt;0,游戏总表!R2863="非全年龄"),LOG(游戏总表!I2863,10),"")</f>
        <v/>
      </c>
    </row>
    <row r="2864" spans="25:30">
      <c r="Y2864">
        <f>游戏总表!F2864</f>
        <v>28.81</v>
      </c>
      <c r="Z2864" s="24">
        <f>IF(游戏总表!I2864&gt;0,LOG(游戏总表!I2864,10),"")</f>
        <v>1.6334684555795864</v>
      </c>
      <c r="AA2864" s="24" t="str">
        <f>IF(AND(游戏总表!I2864&gt;0,游戏总表!Q2864="高热度（&gt;198）"),LOG(游戏总表!I2864,10),"")</f>
        <v/>
      </c>
      <c r="AB2864" s="24">
        <f>IF(AND(游戏总表!I2864&gt;0,游戏总表!Q2864="低热度（≤198）"),LOG(游戏总表!I2864,10),"")</f>
        <v>1.6334684555795864</v>
      </c>
      <c r="AC2864" s="24" t="str">
        <f>IF(AND(游戏总表!I2864&gt;0,游戏总表!R2864="全年龄"),LOG(游戏总表!I2864,10),"")</f>
        <v/>
      </c>
      <c r="AD2864" s="24">
        <f>IF(AND(游戏总表!I2864&gt;0,游戏总表!R2864="非全年龄"),LOG(游戏总表!I2864,10),"")</f>
        <v>1.6334684555795864</v>
      </c>
    </row>
    <row r="2865" spans="25:30">
      <c r="Y2865">
        <f>游戏总表!F2865</f>
        <v>28.81</v>
      </c>
      <c r="Z2865" s="24">
        <f>IF(游戏总表!I2865&gt;0,LOG(游戏总表!I2865,10),"")</f>
        <v>2.1038037209559568</v>
      </c>
      <c r="AA2865" s="24" t="str">
        <f>IF(AND(游戏总表!I2865&gt;0,游戏总表!Q2865="高热度（&gt;198）"),LOG(游戏总表!I2865,10),"")</f>
        <v/>
      </c>
      <c r="AB2865" s="24">
        <f>IF(AND(游戏总表!I2865&gt;0,游戏总表!Q2865="低热度（≤198）"),LOG(游戏总表!I2865,10),"")</f>
        <v>2.1038037209559568</v>
      </c>
      <c r="AC2865" s="24">
        <f>IF(AND(游戏总表!I2865&gt;0,游戏总表!R2865="全年龄"),LOG(游戏总表!I2865,10),"")</f>
        <v>2.1038037209559568</v>
      </c>
      <c r="AD2865" s="24" t="str">
        <f>IF(AND(游戏总表!I2865&gt;0,游戏总表!R2865="非全年龄"),LOG(游戏总表!I2865,10),"")</f>
        <v/>
      </c>
    </row>
    <row r="2866" spans="25:30">
      <c r="Y2866">
        <f>游戏总表!F2866</f>
        <v>28.81</v>
      </c>
      <c r="Z2866" s="24" t="str">
        <f>IF(游戏总表!I2866&gt;0,LOG(游戏总表!I2866,10),"")</f>
        <v/>
      </c>
      <c r="AA2866" s="24" t="str">
        <f>IF(AND(游戏总表!I2866&gt;0,游戏总表!Q2866="高热度（&gt;198）"),LOG(游戏总表!I2866,10),"")</f>
        <v/>
      </c>
      <c r="AB2866" s="24" t="str">
        <f>IF(AND(游戏总表!I2866&gt;0,游戏总表!Q2866="低热度（≤198）"),LOG(游戏总表!I2866,10),"")</f>
        <v/>
      </c>
      <c r="AC2866" s="24" t="str">
        <f>IF(AND(游戏总表!I2866&gt;0,游戏总表!R2866="全年龄"),LOG(游戏总表!I2866,10),"")</f>
        <v/>
      </c>
      <c r="AD2866" s="24" t="str">
        <f>IF(AND(游戏总表!I2866&gt;0,游戏总表!R2866="非全年龄"),LOG(游戏总表!I2866,10),"")</f>
        <v/>
      </c>
    </row>
    <row r="2867" spans="25:30">
      <c r="Y2867">
        <f>游戏总表!F2867</f>
        <v>28.78</v>
      </c>
      <c r="Z2867" s="24">
        <f>IF(游戏总表!I2867&gt;0,LOG(游戏总表!I2867,10),"")</f>
        <v>2.7543483357110188</v>
      </c>
      <c r="AA2867" s="24" t="str">
        <f>IF(AND(游戏总表!I2867&gt;0,游戏总表!Q2867="高热度（&gt;198）"),LOG(游戏总表!I2867,10),"")</f>
        <v/>
      </c>
      <c r="AB2867" s="24">
        <f>IF(AND(游戏总表!I2867&gt;0,游戏总表!Q2867="低热度（≤198）"),LOG(游戏总表!I2867,10),"")</f>
        <v>2.7543483357110188</v>
      </c>
      <c r="AC2867" s="24" t="str">
        <f>IF(AND(游戏总表!I2867&gt;0,游戏总表!R2867="全年龄"),LOG(游戏总表!I2867,10),"")</f>
        <v/>
      </c>
      <c r="AD2867" s="24">
        <f>IF(AND(游戏总表!I2867&gt;0,游戏总表!R2867="非全年龄"),LOG(游戏总表!I2867,10),"")</f>
        <v>2.7543483357110188</v>
      </c>
    </row>
    <row r="2868" spans="25:30">
      <c r="Y2868">
        <f>游戏总表!F2868</f>
        <v>28.68</v>
      </c>
      <c r="Z2868" s="24" t="str">
        <f>IF(游戏总表!I2868&gt;0,LOG(游戏总表!I2868,10),"")</f>
        <v/>
      </c>
      <c r="AA2868" s="24" t="str">
        <f>IF(AND(游戏总表!I2868&gt;0,游戏总表!Q2868="高热度（&gt;198）"),LOG(游戏总表!I2868,10),"")</f>
        <v/>
      </c>
      <c r="AB2868" s="24" t="str">
        <f>IF(AND(游戏总表!I2868&gt;0,游戏总表!Q2868="低热度（≤198）"),LOG(游戏总表!I2868,10),"")</f>
        <v/>
      </c>
      <c r="AC2868" s="24" t="str">
        <f>IF(AND(游戏总表!I2868&gt;0,游戏总表!R2868="全年龄"),LOG(游戏总表!I2868,10),"")</f>
        <v/>
      </c>
      <c r="AD2868" s="24" t="str">
        <f>IF(AND(游戏总表!I2868&gt;0,游戏总表!R2868="非全年龄"),LOG(游戏总表!I2868,10),"")</f>
        <v/>
      </c>
    </row>
    <row r="2869" spans="25:30">
      <c r="Y2869">
        <f>游戏总表!F2869</f>
        <v>28.65</v>
      </c>
      <c r="Z2869" s="24">
        <f>IF(游戏总表!I2869&gt;0,LOG(游戏总表!I2869,10),"")</f>
        <v>2.4297522800024076</v>
      </c>
      <c r="AA2869" s="24" t="str">
        <f>IF(AND(游戏总表!I2869&gt;0,游戏总表!Q2869="高热度（&gt;198）"),LOG(游戏总表!I2869,10),"")</f>
        <v/>
      </c>
      <c r="AB2869" s="24">
        <f>IF(AND(游戏总表!I2869&gt;0,游戏总表!Q2869="低热度（≤198）"),LOG(游戏总表!I2869,10),"")</f>
        <v>2.4297522800024076</v>
      </c>
      <c r="AC2869" s="24" t="str">
        <f>IF(AND(游戏总表!I2869&gt;0,游戏总表!R2869="全年龄"),LOG(游戏总表!I2869,10),"")</f>
        <v/>
      </c>
      <c r="AD2869" s="24">
        <f>IF(AND(游戏总表!I2869&gt;0,游戏总表!R2869="非全年龄"),LOG(游戏总表!I2869,10),"")</f>
        <v>2.4297522800024076</v>
      </c>
    </row>
    <row r="2870" spans="25:30">
      <c r="Y2870">
        <f>游戏总表!F2870</f>
        <v>28.65</v>
      </c>
      <c r="Z2870" s="24">
        <f>IF(游戏总表!I2870&gt;0,LOG(游戏总表!I2870,10),"")</f>
        <v>2.3117538610557542</v>
      </c>
      <c r="AA2870" s="24" t="str">
        <f>IF(AND(游戏总表!I2870&gt;0,游戏总表!Q2870="高热度（&gt;198）"),LOG(游戏总表!I2870,10),"")</f>
        <v/>
      </c>
      <c r="AB2870" s="24">
        <f>IF(AND(游戏总表!I2870&gt;0,游戏总表!Q2870="低热度（≤198）"),LOG(游戏总表!I2870,10),"")</f>
        <v>2.3117538610557542</v>
      </c>
      <c r="AC2870" s="24">
        <f>IF(AND(游戏总表!I2870&gt;0,游戏总表!R2870="全年龄"),LOG(游戏总表!I2870,10),"")</f>
        <v>2.3117538610557542</v>
      </c>
      <c r="AD2870" s="24" t="str">
        <f>IF(AND(游戏总表!I2870&gt;0,游戏总表!R2870="非全年龄"),LOG(游戏总表!I2870,10),"")</f>
        <v/>
      </c>
    </row>
    <row r="2871" spans="25:30">
      <c r="Y2871">
        <f>游戏总表!F2871</f>
        <v>28.65</v>
      </c>
      <c r="Z2871" s="24">
        <f>IF(游戏总表!I2871&gt;0,LOG(游戏总表!I2871,10),"")</f>
        <v>1.8325089127062362</v>
      </c>
      <c r="AA2871" s="24" t="str">
        <f>IF(AND(游戏总表!I2871&gt;0,游戏总表!Q2871="高热度（&gt;198）"),LOG(游戏总表!I2871,10),"")</f>
        <v/>
      </c>
      <c r="AB2871" s="24">
        <f>IF(AND(游戏总表!I2871&gt;0,游戏总表!Q2871="低热度（≤198）"),LOG(游戏总表!I2871,10),"")</f>
        <v>1.8325089127062362</v>
      </c>
      <c r="AC2871" s="24">
        <f>IF(AND(游戏总表!I2871&gt;0,游戏总表!R2871="全年龄"),LOG(游戏总表!I2871,10),"")</f>
        <v>1.8325089127062362</v>
      </c>
      <c r="AD2871" s="24" t="str">
        <f>IF(AND(游戏总表!I2871&gt;0,游戏总表!R2871="非全年龄"),LOG(游戏总表!I2871,10),"")</f>
        <v/>
      </c>
    </row>
    <row r="2872" spans="25:30">
      <c r="Y2872">
        <f>游戏总表!F2872</f>
        <v>28.65</v>
      </c>
      <c r="Z2872" s="24">
        <f>IF(游戏总表!I2872&gt;0,LOG(游戏总表!I2872,10),"")</f>
        <v>1.556302500767287</v>
      </c>
      <c r="AA2872" s="24" t="str">
        <f>IF(AND(游戏总表!I2872&gt;0,游戏总表!Q2872="高热度（&gt;198）"),LOG(游戏总表!I2872,10),"")</f>
        <v/>
      </c>
      <c r="AB2872" s="24">
        <f>IF(AND(游戏总表!I2872&gt;0,游戏总表!Q2872="低热度（≤198）"),LOG(游戏总表!I2872,10),"")</f>
        <v>1.556302500767287</v>
      </c>
      <c r="AC2872" s="24">
        <f>IF(AND(游戏总表!I2872&gt;0,游戏总表!R2872="全年龄"),LOG(游戏总表!I2872,10),"")</f>
        <v>1.556302500767287</v>
      </c>
      <c r="AD2872" s="24" t="str">
        <f>IF(AND(游戏总表!I2872&gt;0,游戏总表!R2872="非全年龄"),LOG(游戏总表!I2872,10),"")</f>
        <v/>
      </c>
    </row>
    <row r="2873" spans="25:30">
      <c r="Y2873">
        <f>游戏总表!F2873</f>
        <v>28.62</v>
      </c>
      <c r="Z2873" s="24">
        <f>IF(游戏总表!I2873&gt;0,LOG(游戏总表!I2873,10),"")</f>
        <v>2.9079485216122718</v>
      </c>
      <c r="AA2873" s="24" t="str">
        <f>IF(AND(游戏总表!I2873&gt;0,游戏总表!Q2873="高热度（&gt;198）"),LOG(游戏总表!I2873,10),"")</f>
        <v/>
      </c>
      <c r="AB2873" s="24">
        <f>IF(AND(游戏总表!I2873&gt;0,游戏总表!Q2873="低热度（≤198）"),LOG(游戏总表!I2873,10),"")</f>
        <v>2.9079485216122718</v>
      </c>
      <c r="AC2873" s="24" t="str">
        <f>IF(AND(游戏总表!I2873&gt;0,游戏总表!R2873="全年龄"),LOG(游戏总表!I2873,10),"")</f>
        <v/>
      </c>
      <c r="AD2873" s="24">
        <f>IF(AND(游戏总表!I2873&gt;0,游戏总表!R2873="非全年龄"),LOG(游戏总表!I2873,10),"")</f>
        <v>2.9079485216122718</v>
      </c>
    </row>
    <row r="2874" spans="25:30">
      <c r="Y2874">
        <f>游戏总表!F2874</f>
        <v>28.62</v>
      </c>
      <c r="Z2874" s="24">
        <f>IF(游戏总表!I2874&gt;0,LOG(游戏总表!I2874,10),"")</f>
        <v>1.1760912590556811</v>
      </c>
      <c r="AA2874" s="24" t="str">
        <f>IF(AND(游戏总表!I2874&gt;0,游戏总表!Q2874="高热度（&gt;198）"),LOG(游戏总表!I2874,10),"")</f>
        <v/>
      </c>
      <c r="AB2874" s="24">
        <f>IF(AND(游戏总表!I2874&gt;0,游戏总表!Q2874="低热度（≤198）"),LOG(游戏总表!I2874,10),"")</f>
        <v>1.1760912590556811</v>
      </c>
      <c r="AC2874" s="24">
        <f>IF(AND(游戏总表!I2874&gt;0,游戏总表!R2874="全年龄"),LOG(游戏总表!I2874,10),"")</f>
        <v>1.1760912590556811</v>
      </c>
      <c r="AD2874" s="24" t="str">
        <f>IF(AND(游戏总表!I2874&gt;0,游戏总表!R2874="非全年龄"),LOG(游戏总表!I2874,10),"")</f>
        <v/>
      </c>
    </row>
    <row r="2875" spans="25:30">
      <c r="Y2875">
        <f>游戏总表!F2875</f>
        <v>28.58</v>
      </c>
      <c r="Z2875" s="24">
        <f>IF(游戏总表!I2875&gt;0,LOG(游戏总表!I2875,10),"")</f>
        <v>2.0293837776852093</v>
      </c>
      <c r="AA2875" s="24" t="str">
        <f>IF(AND(游戏总表!I2875&gt;0,游戏总表!Q2875="高热度（&gt;198）"),LOG(游戏总表!I2875,10),"")</f>
        <v/>
      </c>
      <c r="AB2875" s="24">
        <f>IF(AND(游戏总表!I2875&gt;0,游戏总表!Q2875="低热度（≤198）"),LOG(游戏总表!I2875,10),"")</f>
        <v>2.0293837776852093</v>
      </c>
      <c r="AC2875" s="24">
        <f>IF(AND(游戏总表!I2875&gt;0,游戏总表!R2875="全年龄"),LOG(游戏总表!I2875,10),"")</f>
        <v>2.0293837776852093</v>
      </c>
      <c r="AD2875" s="24" t="str">
        <f>IF(AND(游戏总表!I2875&gt;0,游戏总表!R2875="非全年龄"),LOG(游戏总表!I2875,10),"")</f>
        <v/>
      </c>
    </row>
    <row r="2876" spans="25:30">
      <c r="Y2876">
        <f>游戏总表!F2876</f>
        <v>28.58</v>
      </c>
      <c r="Z2876" s="24" t="str">
        <f>IF(游戏总表!I2876&gt;0,LOG(游戏总表!I2876,10),"")</f>
        <v/>
      </c>
      <c r="AA2876" s="24" t="str">
        <f>IF(AND(游戏总表!I2876&gt;0,游戏总表!Q2876="高热度（&gt;198）"),LOG(游戏总表!I2876,10),"")</f>
        <v/>
      </c>
      <c r="AB2876" s="24" t="str">
        <f>IF(AND(游戏总表!I2876&gt;0,游戏总表!Q2876="低热度（≤198）"),LOG(游戏总表!I2876,10),"")</f>
        <v/>
      </c>
      <c r="AC2876" s="24" t="str">
        <f>IF(AND(游戏总表!I2876&gt;0,游戏总表!R2876="全年龄"),LOG(游戏总表!I2876,10),"")</f>
        <v/>
      </c>
      <c r="AD2876" s="24" t="str">
        <f>IF(AND(游戏总表!I2876&gt;0,游戏总表!R2876="非全年龄"),LOG(游戏总表!I2876,10),"")</f>
        <v/>
      </c>
    </row>
    <row r="2877" spans="25:30">
      <c r="Y2877">
        <f>游戏总表!F2877</f>
        <v>28.58</v>
      </c>
      <c r="Z2877" s="24">
        <f>IF(游戏总表!I2877&gt;0,LOG(游戏总表!I2877,10),"")</f>
        <v>2.8876173003357359</v>
      </c>
      <c r="AA2877" s="24" t="str">
        <f>IF(AND(游戏总表!I2877&gt;0,游戏总表!Q2877="高热度（&gt;198）"),LOG(游戏总表!I2877,10),"")</f>
        <v/>
      </c>
      <c r="AB2877" s="24">
        <f>IF(AND(游戏总表!I2877&gt;0,游戏总表!Q2877="低热度（≤198）"),LOG(游戏总表!I2877,10),"")</f>
        <v>2.8876173003357359</v>
      </c>
      <c r="AC2877" s="24">
        <f>IF(AND(游戏总表!I2877&gt;0,游戏总表!R2877="全年龄"),LOG(游戏总表!I2877,10),"")</f>
        <v>2.8876173003357359</v>
      </c>
      <c r="AD2877" s="24" t="str">
        <f>IF(AND(游戏总表!I2877&gt;0,游戏总表!R2877="非全年龄"),LOG(游戏总表!I2877,10),"")</f>
        <v/>
      </c>
    </row>
    <row r="2878" spans="25:30">
      <c r="Y2878">
        <f>游戏总表!F2878</f>
        <v>28.58</v>
      </c>
      <c r="Z2878" s="24">
        <f>IF(游戏总表!I2878&gt;0,LOG(游戏总表!I2878,10),"")</f>
        <v>1.1760912590556811</v>
      </c>
      <c r="AA2878" s="24" t="str">
        <f>IF(AND(游戏总表!I2878&gt;0,游戏总表!Q2878="高热度（&gt;198）"),LOG(游戏总表!I2878,10),"")</f>
        <v/>
      </c>
      <c r="AB2878" s="24">
        <f>IF(AND(游戏总表!I2878&gt;0,游戏总表!Q2878="低热度（≤198）"),LOG(游戏总表!I2878,10),"")</f>
        <v>1.1760912590556811</v>
      </c>
      <c r="AC2878" s="24">
        <f>IF(AND(游戏总表!I2878&gt;0,游戏总表!R2878="全年龄"),LOG(游戏总表!I2878,10),"")</f>
        <v>1.1760912590556811</v>
      </c>
      <c r="AD2878" s="24" t="str">
        <f>IF(AND(游戏总表!I2878&gt;0,游戏总表!R2878="非全年龄"),LOG(游戏总表!I2878,10),"")</f>
        <v/>
      </c>
    </row>
    <row r="2879" spans="25:30">
      <c r="Y2879">
        <f>游戏总表!F2879</f>
        <v>28.55</v>
      </c>
      <c r="Z2879" s="24">
        <f>IF(游戏总表!I2879&gt;0,LOG(游戏总表!I2879,10),"")</f>
        <v>1.301029995663981</v>
      </c>
      <c r="AA2879" s="24" t="str">
        <f>IF(AND(游戏总表!I2879&gt;0,游戏总表!Q2879="高热度（&gt;198）"),LOG(游戏总表!I2879,10),"")</f>
        <v/>
      </c>
      <c r="AB2879" s="24">
        <f>IF(AND(游戏总表!I2879&gt;0,游戏总表!Q2879="低热度（≤198）"),LOG(游戏总表!I2879,10),"")</f>
        <v>1.301029995663981</v>
      </c>
      <c r="AC2879" s="24">
        <f>IF(AND(游戏总表!I2879&gt;0,游戏总表!R2879="全年龄"),LOG(游戏总表!I2879,10),"")</f>
        <v>1.301029995663981</v>
      </c>
      <c r="AD2879" s="24" t="str">
        <f>IF(AND(游戏总表!I2879&gt;0,游戏总表!R2879="非全年龄"),LOG(游戏总表!I2879,10),"")</f>
        <v/>
      </c>
    </row>
    <row r="2880" spans="25:30">
      <c r="Y2880">
        <f>游戏总表!F2880</f>
        <v>28.55</v>
      </c>
      <c r="Z2880" s="24">
        <f>IF(游戏总表!I2880&gt;0,LOG(游戏总表!I2880,10),"")</f>
        <v>3.0629578340845103</v>
      </c>
      <c r="AA2880" s="24" t="str">
        <f>IF(AND(游戏总表!I2880&gt;0,游戏总表!Q2880="高热度（&gt;198）"),LOG(游戏总表!I2880,10),"")</f>
        <v/>
      </c>
      <c r="AB2880" s="24">
        <f>IF(AND(游戏总表!I2880&gt;0,游戏总表!Q2880="低热度（≤198）"),LOG(游戏总表!I2880,10),"")</f>
        <v>3.0629578340845103</v>
      </c>
      <c r="AC2880" s="24">
        <f>IF(AND(游戏总表!I2880&gt;0,游戏总表!R2880="全年龄"),LOG(游戏总表!I2880,10),"")</f>
        <v>3.0629578340845103</v>
      </c>
      <c r="AD2880" s="24" t="str">
        <f>IF(AND(游戏总表!I2880&gt;0,游戏总表!R2880="非全年龄"),LOG(游戏总表!I2880,10),"")</f>
        <v/>
      </c>
    </row>
    <row r="2881" spans="25:30">
      <c r="Y2881">
        <f>游戏总表!F2881</f>
        <v>28.55</v>
      </c>
      <c r="Z2881" s="24">
        <f>IF(游戏总表!I2881&gt;0,LOG(游戏总表!I2881,10),"")</f>
        <v>3.7766285534201494</v>
      </c>
      <c r="AA2881" s="24">
        <f>IF(AND(游戏总表!I2881&gt;0,游戏总表!Q2881="高热度（&gt;198）"),LOG(游戏总表!I2881,10),"")</f>
        <v>3.7766285534201494</v>
      </c>
      <c r="AB2881" s="24" t="str">
        <f>IF(AND(游戏总表!I2881&gt;0,游戏总表!Q2881="低热度（≤198）"),LOG(游戏总表!I2881,10),"")</f>
        <v/>
      </c>
      <c r="AC2881" s="24">
        <f>IF(AND(游戏总表!I2881&gt;0,游戏总表!R2881="全年龄"),LOG(游戏总表!I2881,10),"")</f>
        <v>3.7766285534201494</v>
      </c>
      <c r="AD2881" s="24" t="str">
        <f>IF(AND(游戏总表!I2881&gt;0,游戏总表!R2881="非全年龄"),LOG(游戏总表!I2881,10),"")</f>
        <v/>
      </c>
    </row>
    <row r="2882" spans="25:30">
      <c r="Y2882">
        <f>游戏总表!F2882</f>
        <v>28.55</v>
      </c>
      <c r="Z2882" s="24">
        <f>IF(游戏总表!I2882&gt;0,LOG(游戏总表!I2882,10),"")</f>
        <v>1.9030899869919433</v>
      </c>
      <c r="AA2882" s="24" t="str">
        <f>IF(AND(游戏总表!I2882&gt;0,游戏总表!Q2882="高热度（&gt;198）"),LOG(游戏总表!I2882,10),"")</f>
        <v/>
      </c>
      <c r="AB2882" s="24">
        <f>IF(AND(游戏总表!I2882&gt;0,游戏总表!Q2882="低热度（≤198）"),LOG(游戏总表!I2882,10),"")</f>
        <v>1.9030899869919433</v>
      </c>
      <c r="AC2882" s="24">
        <f>IF(AND(游戏总表!I2882&gt;0,游戏总表!R2882="全年龄"),LOG(游戏总表!I2882,10),"")</f>
        <v>1.9030899869919433</v>
      </c>
      <c r="AD2882" s="24" t="str">
        <f>IF(AND(游戏总表!I2882&gt;0,游戏总表!R2882="非全年龄"),LOG(游戏总表!I2882,10),"")</f>
        <v/>
      </c>
    </row>
    <row r="2883" spans="25:30">
      <c r="Y2883">
        <f>游戏总表!F2883</f>
        <v>28.52</v>
      </c>
      <c r="Z2883" s="24">
        <f>IF(游戏总表!I2883&gt;0,LOG(游戏总表!I2883,10),"")</f>
        <v>3.8665236255328432</v>
      </c>
      <c r="AA2883" s="24" t="str">
        <f>IF(AND(游戏总表!I2883&gt;0,游戏总表!Q2883="高热度（&gt;198）"),LOG(游戏总表!I2883,10),"")</f>
        <v/>
      </c>
      <c r="AB2883" s="24">
        <f>IF(AND(游戏总表!I2883&gt;0,游戏总表!Q2883="低热度（≤198）"),LOG(游戏总表!I2883,10),"")</f>
        <v>3.8665236255328432</v>
      </c>
      <c r="AC2883" s="24" t="str">
        <f>IF(AND(游戏总表!I2883&gt;0,游戏总表!R2883="全年龄"),LOG(游戏总表!I2883,10),"")</f>
        <v/>
      </c>
      <c r="AD2883" s="24">
        <f>IF(AND(游戏总表!I2883&gt;0,游戏总表!R2883="非全年龄"),LOG(游戏总表!I2883,10),"")</f>
        <v>3.8665236255328432</v>
      </c>
    </row>
    <row r="2884" spans="25:30">
      <c r="Y2884">
        <f>游戏总表!F2884</f>
        <v>28.52</v>
      </c>
      <c r="Z2884" s="24">
        <f>IF(游戏总表!I2884&gt;0,LOG(游戏总表!I2884,10),"")</f>
        <v>2.655138434811382</v>
      </c>
      <c r="AA2884" s="24" t="str">
        <f>IF(AND(游戏总表!I2884&gt;0,游戏总表!Q2884="高热度（&gt;198）"),LOG(游戏总表!I2884,10),"")</f>
        <v/>
      </c>
      <c r="AB2884" s="24">
        <f>IF(AND(游戏总表!I2884&gt;0,游戏总表!Q2884="低热度（≤198）"),LOG(游戏总表!I2884,10),"")</f>
        <v>2.655138434811382</v>
      </c>
      <c r="AC2884" s="24">
        <f>IF(AND(游戏总表!I2884&gt;0,游戏总表!R2884="全年龄"),LOG(游戏总表!I2884,10),"")</f>
        <v>2.655138434811382</v>
      </c>
      <c r="AD2884" s="24" t="str">
        <f>IF(AND(游戏总表!I2884&gt;0,游戏总表!R2884="非全年龄"),LOG(游戏总表!I2884,10),"")</f>
        <v/>
      </c>
    </row>
    <row r="2885" spans="25:30">
      <c r="Y2885">
        <f>游戏总表!F2885</f>
        <v>28.52</v>
      </c>
      <c r="Z2885" s="24">
        <f>IF(游戏总表!I2885&gt;0,LOG(游戏总表!I2885,10),"")</f>
        <v>1.968482948553935</v>
      </c>
      <c r="AA2885" s="24" t="str">
        <f>IF(AND(游戏总表!I2885&gt;0,游戏总表!Q2885="高热度（&gt;198）"),LOG(游戏总表!I2885,10),"")</f>
        <v/>
      </c>
      <c r="AB2885" s="24">
        <f>IF(AND(游戏总表!I2885&gt;0,游戏总表!Q2885="低热度（≤198）"),LOG(游戏总表!I2885,10),"")</f>
        <v>1.968482948553935</v>
      </c>
      <c r="AC2885" s="24">
        <f>IF(AND(游戏总表!I2885&gt;0,游戏总表!R2885="全年龄"),LOG(游戏总表!I2885,10),"")</f>
        <v>1.968482948553935</v>
      </c>
      <c r="AD2885" s="24" t="str">
        <f>IF(AND(游戏总表!I2885&gt;0,游戏总表!R2885="非全年龄"),LOG(游戏总表!I2885,10),"")</f>
        <v/>
      </c>
    </row>
    <row r="2886" spans="25:30">
      <c r="Y2886">
        <f>游戏总表!F2886</f>
        <v>28.48</v>
      </c>
      <c r="Z2886" s="24">
        <f>IF(游戏总表!I2886&gt;0,LOG(游戏总表!I2886,10),"")</f>
        <v>3.4881274962474582</v>
      </c>
      <c r="AA2886" s="24" t="str">
        <f>IF(AND(游戏总表!I2886&gt;0,游戏总表!Q2886="高热度（&gt;198）"),LOG(游戏总表!I2886,10),"")</f>
        <v/>
      </c>
      <c r="AB2886" s="24">
        <f>IF(AND(游戏总表!I2886&gt;0,游戏总表!Q2886="低热度（≤198）"),LOG(游戏总表!I2886,10),"")</f>
        <v>3.4881274962474582</v>
      </c>
      <c r="AC2886" s="24" t="str">
        <f>IF(AND(游戏总表!I2886&gt;0,游戏总表!R2886="全年龄"),LOG(游戏总表!I2886,10),"")</f>
        <v/>
      </c>
      <c r="AD2886" s="24">
        <f>IF(AND(游戏总表!I2886&gt;0,游戏总表!R2886="非全年龄"),LOG(游戏总表!I2886,10),"")</f>
        <v>3.4881274962474582</v>
      </c>
    </row>
    <row r="2887" spans="25:30">
      <c r="Y2887">
        <f>游戏总表!F2887</f>
        <v>28.45</v>
      </c>
      <c r="Z2887" s="24">
        <f>IF(游戏总表!I2887&gt;0,LOG(游戏总表!I2887,10),"")</f>
        <v>3.00560944536028</v>
      </c>
      <c r="AA2887" s="24" t="str">
        <f>IF(AND(游戏总表!I2887&gt;0,游戏总表!Q2887="高热度（&gt;198）"),LOG(游戏总表!I2887,10),"")</f>
        <v/>
      </c>
      <c r="AB2887" s="24">
        <f>IF(AND(游戏总表!I2887&gt;0,游戏总表!Q2887="低热度（≤198）"),LOG(游戏总表!I2887,10),"")</f>
        <v>3.00560944536028</v>
      </c>
      <c r="AC2887" s="24" t="str">
        <f>IF(AND(游戏总表!I2887&gt;0,游戏总表!R2887="全年龄"),LOG(游戏总表!I2887,10),"")</f>
        <v/>
      </c>
      <c r="AD2887" s="24">
        <f>IF(AND(游戏总表!I2887&gt;0,游戏总表!R2887="非全年龄"),LOG(游戏总表!I2887,10),"")</f>
        <v>3.00560944536028</v>
      </c>
    </row>
    <row r="2888" spans="25:30">
      <c r="Y2888">
        <f>游戏总表!F2888</f>
        <v>28.45</v>
      </c>
      <c r="Z2888" s="24">
        <f>IF(游戏总表!I2888&gt;0,LOG(游戏总表!I2888,10),"")</f>
        <v>3.5658478186735172</v>
      </c>
      <c r="AA2888" s="24" t="str">
        <f>IF(AND(游戏总表!I2888&gt;0,游戏总表!Q2888="高热度（&gt;198）"),LOG(游戏总表!I2888,10),"")</f>
        <v/>
      </c>
      <c r="AB2888" s="24">
        <f>IF(AND(游戏总表!I2888&gt;0,游戏总表!Q2888="低热度（≤198）"),LOG(游戏总表!I2888,10),"")</f>
        <v>3.5658478186735172</v>
      </c>
      <c r="AC2888" s="24">
        <f>IF(AND(游戏总表!I2888&gt;0,游戏总表!R2888="全年龄"),LOG(游戏总表!I2888,10),"")</f>
        <v>3.5658478186735172</v>
      </c>
      <c r="AD2888" s="24" t="str">
        <f>IF(AND(游戏总表!I2888&gt;0,游戏总表!R2888="非全年龄"),LOG(游戏总表!I2888,10),"")</f>
        <v/>
      </c>
    </row>
    <row r="2889" spans="25:30">
      <c r="Y2889">
        <f>游戏总表!F2889</f>
        <v>28.42</v>
      </c>
      <c r="Z2889" s="24">
        <f>IF(游戏总表!I2889&gt;0,LOG(游戏总表!I2889,10),"")</f>
        <v>2.1335389083702174</v>
      </c>
      <c r="AA2889" s="24" t="str">
        <f>IF(AND(游戏总表!I2889&gt;0,游戏总表!Q2889="高热度（&gt;198）"),LOG(游戏总表!I2889,10),"")</f>
        <v/>
      </c>
      <c r="AB2889" s="24">
        <f>IF(AND(游戏总表!I2889&gt;0,游戏总表!Q2889="低热度（≤198）"),LOG(游戏总表!I2889,10),"")</f>
        <v>2.1335389083702174</v>
      </c>
      <c r="AC2889" s="24">
        <f>IF(AND(游戏总表!I2889&gt;0,游戏总表!R2889="全年龄"),LOG(游戏总表!I2889,10),"")</f>
        <v>2.1335389083702174</v>
      </c>
      <c r="AD2889" s="24" t="str">
        <f>IF(AND(游戏总表!I2889&gt;0,游戏总表!R2889="非全年龄"),LOG(游戏总表!I2889,10),"")</f>
        <v/>
      </c>
    </row>
    <row r="2890" spans="25:30">
      <c r="Y2890">
        <f>游戏总表!F2890</f>
        <v>28.42</v>
      </c>
      <c r="Z2890" s="24" t="str">
        <f>IF(游戏总表!I2890&gt;0,LOG(游戏总表!I2890,10),"")</f>
        <v/>
      </c>
      <c r="AA2890" s="24" t="str">
        <f>IF(AND(游戏总表!I2890&gt;0,游戏总表!Q2890="高热度（&gt;198）"),LOG(游戏总表!I2890,10),"")</f>
        <v/>
      </c>
      <c r="AB2890" s="24" t="str">
        <f>IF(AND(游戏总表!I2890&gt;0,游戏总表!Q2890="低热度（≤198）"),LOG(游戏总表!I2890,10),"")</f>
        <v/>
      </c>
      <c r="AC2890" s="24" t="str">
        <f>IF(AND(游戏总表!I2890&gt;0,游戏总表!R2890="全年龄"),LOG(游戏总表!I2890,10),"")</f>
        <v/>
      </c>
      <c r="AD2890" s="24" t="str">
        <f>IF(AND(游戏总表!I2890&gt;0,游戏总表!R2890="非全年龄"),LOG(游戏总表!I2890,10),"")</f>
        <v/>
      </c>
    </row>
    <row r="2891" spans="25:30">
      <c r="Y2891">
        <f>游戏总表!F2891</f>
        <v>28.42</v>
      </c>
      <c r="Z2891" s="24">
        <f>IF(游戏总表!I2891&gt;0,LOG(游戏总表!I2891,10),"")</f>
        <v>2.3502480183341623</v>
      </c>
      <c r="AA2891" s="24" t="str">
        <f>IF(AND(游戏总表!I2891&gt;0,游戏总表!Q2891="高热度（&gt;198）"),LOG(游戏总表!I2891,10),"")</f>
        <v/>
      </c>
      <c r="AB2891" s="24">
        <f>IF(AND(游戏总表!I2891&gt;0,游戏总表!Q2891="低热度（≤198）"),LOG(游戏总表!I2891,10),"")</f>
        <v>2.3502480183341623</v>
      </c>
      <c r="AC2891" s="24">
        <f>IF(AND(游戏总表!I2891&gt;0,游戏总表!R2891="全年龄"),LOG(游戏总表!I2891,10),"")</f>
        <v>2.3502480183341623</v>
      </c>
      <c r="AD2891" s="24" t="str">
        <f>IF(AND(游戏总表!I2891&gt;0,游戏总表!R2891="非全年龄"),LOG(游戏总表!I2891,10),"")</f>
        <v/>
      </c>
    </row>
    <row r="2892" spans="25:30">
      <c r="Y2892">
        <f>游戏总表!F2892</f>
        <v>28.42</v>
      </c>
      <c r="Z2892" s="24" t="str">
        <f>IF(游戏总表!I2892&gt;0,LOG(游戏总表!I2892,10),"")</f>
        <v/>
      </c>
      <c r="AA2892" s="24" t="str">
        <f>IF(AND(游戏总表!I2892&gt;0,游戏总表!Q2892="高热度（&gt;198）"),LOG(游戏总表!I2892,10),"")</f>
        <v/>
      </c>
      <c r="AB2892" s="24" t="str">
        <f>IF(AND(游戏总表!I2892&gt;0,游戏总表!Q2892="低热度（≤198）"),LOG(游戏总表!I2892,10),"")</f>
        <v/>
      </c>
      <c r="AC2892" s="24" t="str">
        <f>IF(AND(游戏总表!I2892&gt;0,游戏总表!R2892="全年龄"),LOG(游戏总表!I2892,10),"")</f>
        <v/>
      </c>
      <c r="AD2892" s="24" t="str">
        <f>IF(AND(游戏总表!I2892&gt;0,游戏总表!R2892="非全年龄"),LOG(游戏总表!I2892,10),"")</f>
        <v/>
      </c>
    </row>
    <row r="2893" spans="25:30">
      <c r="Y2893">
        <f>游戏总表!F2893</f>
        <v>28.39</v>
      </c>
      <c r="Z2893" s="24">
        <f>IF(游戏总表!I2893&gt;0,LOG(游戏总表!I2893,10),"")</f>
        <v>4.1385553051135826</v>
      </c>
      <c r="AA2893" s="24">
        <f>IF(AND(游戏总表!I2893&gt;0,游戏总表!Q2893="高热度（&gt;198）"),LOG(游戏总表!I2893,10),"")</f>
        <v>4.1385553051135826</v>
      </c>
      <c r="AB2893" s="24" t="str">
        <f>IF(AND(游戏总表!I2893&gt;0,游戏总表!Q2893="低热度（≤198）"),LOG(游戏总表!I2893,10),"")</f>
        <v/>
      </c>
      <c r="AC2893" s="24">
        <f>IF(AND(游戏总表!I2893&gt;0,游戏总表!R2893="全年龄"),LOG(游戏总表!I2893,10),"")</f>
        <v>4.1385553051135826</v>
      </c>
      <c r="AD2893" s="24" t="str">
        <f>IF(AND(游戏总表!I2893&gt;0,游戏总表!R2893="非全年龄"),LOG(游戏总表!I2893,10),"")</f>
        <v/>
      </c>
    </row>
    <row r="2894" spans="25:30">
      <c r="Y2894">
        <f>游戏总表!F2894</f>
        <v>28.39</v>
      </c>
      <c r="Z2894" s="24">
        <f>IF(游戏总表!I2894&gt;0,LOG(游戏总表!I2894,10),"")</f>
        <v>1.8129133566428552</v>
      </c>
      <c r="AA2894" s="24" t="str">
        <f>IF(AND(游戏总表!I2894&gt;0,游戏总表!Q2894="高热度（&gt;198）"),LOG(游戏总表!I2894,10),"")</f>
        <v/>
      </c>
      <c r="AB2894" s="24">
        <f>IF(AND(游戏总表!I2894&gt;0,游戏总表!Q2894="低热度（≤198）"),LOG(游戏总表!I2894,10),"")</f>
        <v>1.8129133566428552</v>
      </c>
      <c r="AC2894" s="24">
        <f>IF(AND(游戏总表!I2894&gt;0,游戏总表!R2894="全年龄"),LOG(游戏总表!I2894,10),"")</f>
        <v>1.8129133566428552</v>
      </c>
      <c r="AD2894" s="24" t="str">
        <f>IF(AND(游戏总表!I2894&gt;0,游戏总表!R2894="非全年龄"),LOG(游戏总表!I2894,10),"")</f>
        <v/>
      </c>
    </row>
    <row r="2895" spans="25:30">
      <c r="Y2895">
        <f>游戏总表!F2895</f>
        <v>28.39</v>
      </c>
      <c r="Z2895" s="24">
        <f>IF(游戏总表!I2895&gt;0,LOG(游戏总表!I2895,10),"")</f>
        <v>3.733758835587202</v>
      </c>
      <c r="AA2895" s="24">
        <f>IF(AND(游戏总表!I2895&gt;0,游戏总表!Q2895="高热度（&gt;198）"),LOG(游戏总表!I2895,10),"")</f>
        <v>3.733758835587202</v>
      </c>
      <c r="AB2895" s="24" t="str">
        <f>IF(AND(游戏总表!I2895&gt;0,游戏总表!Q2895="低热度（≤198）"),LOG(游戏总表!I2895,10),"")</f>
        <v/>
      </c>
      <c r="AC2895" s="24">
        <f>IF(AND(游戏总表!I2895&gt;0,游戏总表!R2895="全年龄"),LOG(游戏总表!I2895,10),"")</f>
        <v>3.733758835587202</v>
      </c>
      <c r="AD2895" s="24" t="str">
        <f>IF(AND(游戏总表!I2895&gt;0,游戏总表!R2895="非全年龄"),LOG(游戏总表!I2895,10),"")</f>
        <v/>
      </c>
    </row>
    <row r="2896" spans="25:30">
      <c r="Y2896">
        <f>游戏总表!F2896</f>
        <v>28.35</v>
      </c>
      <c r="Z2896" s="24">
        <f>IF(游戏总表!I2896&gt;0,LOG(游戏总表!I2896,10),"")</f>
        <v>4.3940311923487299</v>
      </c>
      <c r="AA2896" s="24">
        <f>IF(AND(游戏总表!I2896&gt;0,游戏总表!Q2896="高热度（&gt;198）"),LOG(游戏总表!I2896,10),"")</f>
        <v>4.3940311923487299</v>
      </c>
      <c r="AB2896" s="24" t="str">
        <f>IF(AND(游戏总表!I2896&gt;0,游戏总表!Q2896="低热度（≤198）"),LOG(游戏总表!I2896,10),"")</f>
        <v/>
      </c>
      <c r="AC2896" s="24" t="str">
        <f>IF(AND(游戏总表!I2896&gt;0,游戏总表!R2896="全年龄"),LOG(游戏总表!I2896,10),"")</f>
        <v/>
      </c>
      <c r="AD2896" s="24">
        <f>IF(AND(游戏总表!I2896&gt;0,游戏总表!R2896="非全年龄"),LOG(游戏总表!I2896,10),"")</f>
        <v>4.3940311923487299</v>
      </c>
    </row>
    <row r="2897" spans="25:30">
      <c r="Y2897">
        <f>游戏总表!F2897</f>
        <v>28.35</v>
      </c>
      <c r="Z2897" s="24">
        <f>IF(游戏总表!I2897&gt;0,LOG(游戏总表!I2897,10),"")</f>
        <v>3.1789769472931693</v>
      </c>
      <c r="AA2897" s="24" t="str">
        <f>IF(AND(游戏总表!I2897&gt;0,游戏总表!Q2897="高热度（&gt;198）"),LOG(游戏总表!I2897,10),"")</f>
        <v/>
      </c>
      <c r="AB2897" s="24">
        <f>IF(AND(游戏总表!I2897&gt;0,游戏总表!Q2897="低热度（≤198）"),LOG(游戏总表!I2897,10),"")</f>
        <v>3.1789769472931693</v>
      </c>
      <c r="AC2897" s="24">
        <f>IF(AND(游戏总表!I2897&gt;0,游戏总表!R2897="全年龄"),LOG(游戏总表!I2897,10),"")</f>
        <v>3.1789769472931693</v>
      </c>
      <c r="AD2897" s="24" t="str">
        <f>IF(AND(游戏总表!I2897&gt;0,游戏总表!R2897="非全年龄"),LOG(游戏总表!I2897,10),"")</f>
        <v/>
      </c>
    </row>
    <row r="2898" spans="25:30">
      <c r="Y2898">
        <f>游戏总表!F2898</f>
        <v>28.35</v>
      </c>
      <c r="Z2898" s="24">
        <f>IF(游戏总表!I2898&gt;0,LOG(游戏总表!I2898,10),"")</f>
        <v>3.2180100429843628</v>
      </c>
      <c r="AA2898" s="24" t="str">
        <f>IF(AND(游戏总表!I2898&gt;0,游戏总表!Q2898="高热度（&gt;198）"),LOG(游戏总表!I2898,10),"")</f>
        <v/>
      </c>
      <c r="AB2898" s="24">
        <f>IF(AND(游戏总表!I2898&gt;0,游戏总表!Q2898="低热度（≤198）"),LOG(游戏总表!I2898,10),"")</f>
        <v>3.2180100429843628</v>
      </c>
      <c r="AC2898" s="24">
        <f>IF(AND(游戏总表!I2898&gt;0,游戏总表!R2898="全年龄"),LOG(游戏总表!I2898,10),"")</f>
        <v>3.2180100429843628</v>
      </c>
      <c r="AD2898" s="24" t="str">
        <f>IF(AND(游戏总表!I2898&gt;0,游戏总表!R2898="非全年龄"),LOG(游戏总表!I2898,10),"")</f>
        <v/>
      </c>
    </row>
    <row r="2899" spans="25:30">
      <c r="Y2899">
        <f>游戏总表!F2899</f>
        <v>28.35</v>
      </c>
      <c r="Z2899" s="24">
        <f>IF(游戏总表!I2899&gt;0,LOG(游戏总表!I2899,10),"")</f>
        <v>4.3942239667723673</v>
      </c>
      <c r="AA2899" s="24">
        <f>IF(AND(游戏总表!I2899&gt;0,游戏总表!Q2899="高热度（&gt;198）"),LOG(游戏总表!I2899,10),"")</f>
        <v>4.3942239667723673</v>
      </c>
      <c r="AB2899" s="24" t="str">
        <f>IF(AND(游戏总表!I2899&gt;0,游戏总表!Q2899="低热度（≤198）"),LOG(游戏总表!I2899,10),"")</f>
        <v/>
      </c>
      <c r="AC2899" s="24" t="str">
        <f>IF(AND(游戏总表!I2899&gt;0,游戏总表!R2899="全年龄"),LOG(游戏总表!I2899,10),"")</f>
        <v/>
      </c>
      <c r="AD2899" s="24">
        <f>IF(AND(游戏总表!I2899&gt;0,游戏总表!R2899="非全年龄"),LOG(游戏总表!I2899,10),"")</f>
        <v>4.3942239667723673</v>
      </c>
    </row>
    <row r="2900" spans="25:30">
      <c r="Y2900">
        <f>游戏总表!F2900</f>
        <v>28.32</v>
      </c>
      <c r="Z2900" s="24">
        <f>IF(游戏总表!I2900&gt;0,LOG(游戏总表!I2900,10),"")</f>
        <v>3.5531545481696254</v>
      </c>
      <c r="AA2900" s="24" t="str">
        <f>IF(AND(游戏总表!I2900&gt;0,游戏总表!Q2900="高热度（&gt;198）"),LOG(游戏总表!I2900,10),"")</f>
        <v/>
      </c>
      <c r="AB2900" s="24">
        <f>IF(AND(游戏总表!I2900&gt;0,游戏总表!Q2900="低热度（≤198）"),LOG(游戏总表!I2900,10),"")</f>
        <v>3.5531545481696254</v>
      </c>
      <c r="AC2900" s="24" t="str">
        <f>IF(AND(游戏总表!I2900&gt;0,游戏总表!R2900="全年龄"),LOG(游戏总表!I2900,10),"")</f>
        <v/>
      </c>
      <c r="AD2900" s="24">
        <f>IF(AND(游戏总表!I2900&gt;0,游戏总表!R2900="非全年龄"),LOG(游戏总表!I2900,10),"")</f>
        <v>3.5531545481696254</v>
      </c>
    </row>
    <row r="2901" spans="25:30">
      <c r="Y2901">
        <f>游戏总表!F2901</f>
        <v>28.32</v>
      </c>
      <c r="Z2901" s="24">
        <f>IF(游戏总表!I2901&gt;0,LOG(游戏总表!I2901,10),"")</f>
        <v>2.9489017609702133</v>
      </c>
      <c r="AA2901" s="24" t="str">
        <f>IF(AND(游戏总表!I2901&gt;0,游戏总表!Q2901="高热度（&gt;198）"),LOG(游戏总表!I2901,10),"")</f>
        <v/>
      </c>
      <c r="AB2901" s="24">
        <f>IF(AND(游戏总表!I2901&gt;0,游戏总表!Q2901="低热度（≤198）"),LOG(游戏总表!I2901,10),"")</f>
        <v>2.9489017609702133</v>
      </c>
      <c r="AC2901" s="24" t="str">
        <f>IF(AND(游戏总表!I2901&gt;0,游戏总表!R2901="全年龄"),LOG(游戏总表!I2901,10),"")</f>
        <v/>
      </c>
      <c r="AD2901" s="24">
        <f>IF(AND(游戏总表!I2901&gt;0,游戏总表!R2901="非全年龄"),LOG(游戏总表!I2901,10),"")</f>
        <v>2.9489017609702133</v>
      </c>
    </row>
    <row r="2902" spans="25:30">
      <c r="Y2902">
        <f>游戏总表!F2902</f>
        <v>28.32</v>
      </c>
      <c r="Z2902" s="24">
        <f>IF(游戏总表!I2902&gt;0,LOG(游戏总表!I2902,10),"")</f>
        <v>3.6590600722409379</v>
      </c>
      <c r="AA2902" s="24" t="str">
        <f>IF(AND(游戏总表!I2902&gt;0,游戏总表!Q2902="高热度（&gt;198）"),LOG(游戏总表!I2902,10),"")</f>
        <v/>
      </c>
      <c r="AB2902" s="24">
        <f>IF(AND(游戏总表!I2902&gt;0,游戏总表!Q2902="低热度（≤198）"),LOG(游戏总表!I2902,10),"")</f>
        <v>3.6590600722409379</v>
      </c>
      <c r="AC2902" s="24">
        <f>IF(AND(游戏总表!I2902&gt;0,游戏总表!R2902="全年龄"),LOG(游戏总表!I2902,10),"")</f>
        <v>3.6590600722409379</v>
      </c>
      <c r="AD2902" s="24" t="str">
        <f>IF(AND(游戏总表!I2902&gt;0,游戏总表!R2902="非全年龄"),LOG(游戏总表!I2902,10),"")</f>
        <v/>
      </c>
    </row>
    <row r="2903" spans="25:30">
      <c r="Y2903">
        <f>游戏总表!F2903</f>
        <v>28.32</v>
      </c>
      <c r="Z2903" s="24">
        <f>IF(游戏总表!I2903&gt;0,LOG(游戏总表!I2903,10),"")</f>
        <v>0</v>
      </c>
      <c r="AA2903" s="24" t="str">
        <f>IF(AND(游戏总表!I2903&gt;0,游戏总表!Q2903="高热度（&gt;198）"),LOG(游戏总表!I2903,10),"")</f>
        <v/>
      </c>
      <c r="AB2903" s="24">
        <f>IF(AND(游戏总表!I2903&gt;0,游戏总表!Q2903="低热度（≤198）"),LOG(游戏总表!I2903,10),"")</f>
        <v>0</v>
      </c>
      <c r="AC2903" s="24">
        <f>IF(AND(游戏总表!I2903&gt;0,游戏总表!R2903="全年龄"),LOG(游戏总表!I2903,10),"")</f>
        <v>0</v>
      </c>
      <c r="AD2903" s="24" t="str">
        <f>IF(AND(游戏总表!I2903&gt;0,游戏总表!R2903="非全年龄"),LOG(游戏总表!I2903,10),"")</f>
        <v/>
      </c>
    </row>
    <row r="2904" spans="25:30">
      <c r="Y2904">
        <f>游戏总表!F2904</f>
        <v>28.32</v>
      </c>
      <c r="Z2904" s="24">
        <f>IF(游戏总表!I2904&gt;0,LOG(游戏总表!I2904,10),"")</f>
        <v>3.3699576073460524</v>
      </c>
      <c r="AA2904" s="24" t="str">
        <f>IF(AND(游戏总表!I2904&gt;0,游戏总表!Q2904="高热度（&gt;198）"),LOG(游戏总表!I2904,10),"")</f>
        <v/>
      </c>
      <c r="AB2904" s="24">
        <f>IF(AND(游戏总表!I2904&gt;0,游戏总表!Q2904="低热度（≤198）"),LOG(游戏总表!I2904,10),"")</f>
        <v>3.3699576073460524</v>
      </c>
      <c r="AC2904" s="24">
        <f>IF(AND(游戏总表!I2904&gt;0,游戏总表!R2904="全年龄"),LOG(游戏总表!I2904,10),"")</f>
        <v>3.3699576073460524</v>
      </c>
      <c r="AD2904" s="24" t="str">
        <f>IF(AND(游戏总表!I2904&gt;0,游戏总表!R2904="非全年龄"),LOG(游戏总表!I2904,10),"")</f>
        <v/>
      </c>
    </row>
    <row r="2905" spans="25:30">
      <c r="Y2905">
        <f>游戏总表!F2905</f>
        <v>28.32</v>
      </c>
      <c r="Z2905" s="24">
        <f>IF(游戏总表!I2905&gt;0,LOG(游戏总表!I2905,10),"")</f>
        <v>0</v>
      </c>
      <c r="AA2905" s="24" t="str">
        <f>IF(AND(游戏总表!I2905&gt;0,游戏总表!Q2905="高热度（&gt;198）"),LOG(游戏总表!I2905,10),"")</f>
        <v/>
      </c>
      <c r="AB2905" s="24">
        <f>IF(AND(游戏总表!I2905&gt;0,游戏总表!Q2905="低热度（≤198）"),LOG(游戏总表!I2905,10),"")</f>
        <v>0</v>
      </c>
      <c r="AC2905" s="24" t="str">
        <f>IF(AND(游戏总表!I2905&gt;0,游戏总表!R2905="全年龄"),LOG(游戏总表!I2905,10),"")</f>
        <v/>
      </c>
      <c r="AD2905" s="24">
        <f>IF(AND(游戏总表!I2905&gt;0,游戏总表!R2905="非全年龄"),LOG(游戏总表!I2905,10),"")</f>
        <v>0</v>
      </c>
    </row>
    <row r="2906" spans="25:30">
      <c r="Y2906">
        <f>游戏总表!F2906</f>
        <v>28.29</v>
      </c>
      <c r="Z2906" s="24">
        <f>IF(游戏总表!I2906&gt;0,LOG(游戏总表!I2906,10),"")</f>
        <v>3.7451528950768997</v>
      </c>
      <c r="AA2906" s="24">
        <f>IF(AND(游戏总表!I2906&gt;0,游戏总表!Q2906="高热度（&gt;198）"),LOG(游戏总表!I2906,10),"")</f>
        <v>3.7451528950768997</v>
      </c>
      <c r="AB2906" s="24" t="str">
        <f>IF(AND(游戏总表!I2906&gt;0,游戏总表!Q2906="低热度（≤198）"),LOG(游戏总表!I2906,10),"")</f>
        <v/>
      </c>
      <c r="AC2906" s="24" t="str">
        <f>IF(AND(游戏总表!I2906&gt;0,游戏总表!R2906="全年龄"),LOG(游戏总表!I2906,10),"")</f>
        <v/>
      </c>
      <c r="AD2906" s="24">
        <f>IF(AND(游戏总表!I2906&gt;0,游戏总表!R2906="非全年龄"),LOG(游戏总表!I2906,10),"")</f>
        <v>3.7451528950768997</v>
      </c>
    </row>
    <row r="2907" spans="25:30">
      <c r="Y2907">
        <f>游戏总表!F2907</f>
        <v>28.25</v>
      </c>
      <c r="Z2907" s="24">
        <f>IF(游戏总表!I2907&gt;0,LOG(游戏总表!I2907,10),"")</f>
        <v>1.7853298350107669</v>
      </c>
      <c r="AA2907" s="24" t="str">
        <f>IF(AND(游戏总表!I2907&gt;0,游戏总表!Q2907="高热度（&gt;198）"),LOG(游戏总表!I2907,10),"")</f>
        <v/>
      </c>
      <c r="AB2907" s="24">
        <f>IF(AND(游戏总表!I2907&gt;0,游戏总表!Q2907="低热度（≤198）"),LOG(游戏总表!I2907,10),"")</f>
        <v>1.7853298350107669</v>
      </c>
      <c r="AC2907" s="24" t="str">
        <f>IF(AND(游戏总表!I2907&gt;0,游戏总表!R2907="全年龄"),LOG(游戏总表!I2907,10),"")</f>
        <v/>
      </c>
      <c r="AD2907" s="24">
        <f>IF(AND(游戏总表!I2907&gt;0,游戏总表!R2907="非全年龄"),LOG(游戏总表!I2907,10),"")</f>
        <v>1.7853298350107669</v>
      </c>
    </row>
    <row r="2908" spans="25:30">
      <c r="Y2908">
        <f>游戏总表!F2908</f>
        <v>28.25</v>
      </c>
      <c r="Z2908" s="24">
        <f>IF(游戏总表!I2908&gt;0,LOG(游戏总表!I2908,10),"")</f>
        <v>2.1335389083702174</v>
      </c>
      <c r="AA2908" s="24" t="str">
        <f>IF(AND(游戏总表!I2908&gt;0,游戏总表!Q2908="高热度（&gt;198）"),LOG(游戏总表!I2908,10),"")</f>
        <v/>
      </c>
      <c r="AB2908" s="24">
        <f>IF(AND(游戏总表!I2908&gt;0,游戏总表!Q2908="低热度（≤198）"),LOG(游戏总表!I2908,10),"")</f>
        <v>2.1335389083702174</v>
      </c>
      <c r="AC2908" s="24">
        <f>IF(AND(游戏总表!I2908&gt;0,游戏总表!R2908="全年龄"),LOG(游戏总表!I2908,10),"")</f>
        <v>2.1335389083702174</v>
      </c>
      <c r="AD2908" s="24" t="str">
        <f>IF(AND(游戏总表!I2908&gt;0,游戏总表!R2908="非全年龄"),LOG(游戏总表!I2908,10),"")</f>
        <v/>
      </c>
    </row>
    <row r="2909" spans="25:30">
      <c r="Y2909">
        <f>游戏总表!F2909</f>
        <v>28.25</v>
      </c>
      <c r="Z2909" s="24">
        <f>IF(游戏总表!I2909&gt;0,LOG(游戏总表!I2909,10),"")</f>
        <v>1.7481880270062005</v>
      </c>
      <c r="AA2909" s="24" t="str">
        <f>IF(AND(游戏总表!I2909&gt;0,游戏总表!Q2909="高热度（&gt;198）"),LOG(游戏总表!I2909,10),"")</f>
        <v/>
      </c>
      <c r="AB2909" s="24">
        <f>IF(AND(游戏总表!I2909&gt;0,游戏总表!Q2909="低热度（≤198）"),LOG(游戏总表!I2909,10),"")</f>
        <v>1.7481880270062005</v>
      </c>
      <c r="AC2909" s="24">
        <f>IF(AND(游戏总表!I2909&gt;0,游戏总表!R2909="全年龄"),LOG(游戏总表!I2909,10),"")</f>
        <v>1.7481880270062005</v>
      </c>
      <c r="AD2909" s="24" t="str">
        <f>IF(AND(游戏总表!I2909&gt;0,游戏总表!R2909="非全年龄"),LOG(游戏总表!I2909,10),"")</f>
        <v/>
      </c>
    </row>
    <row r="2910" spans="25:30">
      <c r="Y2910">
        <f>游戏总表!F2910</f>
        <v>28.25</v>
      </c>
      <c r="Z2910" s="24">
        <f>IF(游戏总表!I2910&gt;0,LOG(游戏总表!I2910,10),"")</f>
        <v>2.7067177823367583</v>
      </c>
      <c r="AA2910" s="24" t="str">
        <f>IF(AND(游戏总表!I2910&gt;0,游戏总表!Q2910="高热度（&gt;198）"),LOG(游戏总表!I2910,10),"")</f>
        <v/>
      </c>
      <c r="AB2910" s="24">
        <f>IF(AND(游戏总表!I2910&gt;0,游戏总表!Q2910="低热度（≤198）"),LOG(游戏总表!I2910,10),"")</f>
        <v>2.7067177823367583</v>
      </c>
      <c r="AC2910" s="24">
        <f>IF(AND(游戏总表!I2910&gt;0,游戏总表!R2910="全年龄"),LOG(游戏总表!I2910,10),"")</f>
        <v>2.7067177823367583</v>
      </c>
      <c r="AD2910" s="24" t="str">
        <f>IF(AND(游戏总表!I2910&gt;0,游戏总表!R2910="非全年龄"),LOG(游戏总表!I2910,10),"")</f>
        <v/>
      </c>
    </row>
    <row r="2911" spans="25:30">
      <c r="Y2911">
        <f>游戏总表!F2911</f>
        <v>28.25</v>
      </c>
      <c r="Z2911" s="24">
        <f>IF(游戏总表!I2911&gt;0,LOG(游戏总表!I2911,10),"")</f>
        <v>2.2988530764097064</v>
      </c>
      <c r="AA2911" s="24" t="str">
        <f>IF(AND(游戏总表!I2911&gt;0,游戏总表!Q2911="高热度（&gt;198）"),LOG(游戏总表!I2911,10),"")</f>
        <v/>
      </c>
      <c r="AB2911" s="24">
        <f>IF(AND(游戏总表!I2911&gt;0,游戏总表!Q2911="低热度（≤198）"),LOG(游戏总表!I2911,10),"")</f>
        <v>2.2988530764097064</v>
      </c>
      <c r="AC2911" s="24" t="str">
        <f>IF(AND(游戏总表!I2911&gt;0,游戏总表!R2911="全年龄"),LOG(游戏总表!I2911,10),"")</f>
        <v/>
      </c>
      <c r="AD2911" s="24">
        <f>IF(AND(游戏总表!I2911&gt;0,游戏总表!R2911="非全年龄"),LOG(游戏总表!I2911,10),"")</f>
        <v>2.2988530764097064</v>
      </c>
    </row>
    <row r="2912" spans="25:30">
      <c r="Y2912">
        <f>游戏总表!F2912</f>
        <v>28.22</v>
      </c>
      <c r="Z2912" s="24">
        <f>IF(游戏总表!I2912&gt;0,LOG(游戏总表!I2912,10),"")</f>
        <v>3.0297894708318553</v>
      </c>
      <c r="AA2912" s="24" t="str">
        <f>IF(AND(游戏总表!I2912&gt;0,游戏总表!Q2912="高热度（&gt;198）"),LOG(游戏总表!I2912,10),"")</f>
        <v/>
      </c>
      <c r="AB2912" s="24">
        <f>IF(AND(游戏总表!I2912&gt;0,游戏总表!Q2912="低热度（≤198）"),LOG(游戏总表!I2912,10),"")</f>
        <v>3.0297894708318553</v>
      </c>
      <c r="AC2912" s="24" t="str">
        <f>IF(AND(游戏总表!I2912&gt;0,游戏总表!R2912="全年龄"),LOG(游戏总表!I2912,10),"")</f>
        <v/>
      </c>
      <c r="AD2912" s="24">
        <f>IF(AND(游戏总表!I2912&gt;0,游戏总表!R2912="非全年龄"),LOG(游戏总表!I2912,10),"")</f>
        <v>3.0297894708318553</v>
      </c>
    </row>
    <row r="2913" spans="25:30">
      <c r="Y2913">
        <f>游戏总表!F2913</f>
        <v>28.22</v>
      </c>
      <c r="Z2913" s="24">
        <f>IF(游戏总表!I2913&gt;0,LOG(游戏总表!I2913,10),"")</f>
        <v>2.8481891169913984</v>
      </c>
      <c r="AA2913" s="24" t="str">
        <f>IF(AND(游戏总表!I2913&gt;0,游戏总表!Q2913="高热度（&gt;198）"),LOG(游戏总表!I2913,10),"")</f>
        <v/>
      </c>
      <c r="AB2913" s="24">
        <f>IF(AND(游戏总表!I2913&gt;0,游戏总表!Q2913="低热度（≤198）"),LOG(游戏总表!I2913,10),"")</f>
        <v>2.8481891169913984</v>
      </c>
      <c r="AC2913" s="24" t="str">
        <f>IF(AND(游戏总表!I2913&gt;0,游戏总表!R2913="全年龄"),LOG(游戏总表!I2913,10),"")</f>
        <v/>
      </c>
      <c r="AD2913" s="24">
        <f>IF(AND(游戏总表!I2913&gt;0,游戏总表!R2913="非全年龄"),LOG(游戏总表!I2913,10),"")</f>
        <v>2.8481891169913984</v>
      </c>
    </row>
    <row r="2914" spans="25:30">
      <c r="Y2914">
        <f>游戏总表!F2914</f>
        <v>28.22</v>
      </c>
      <c r="Z2914" s="24">
        <f>IF(游戏总表!I2914&gt;0,LOG(游戏总表!I2914,10),"")</f>
        <v>3.6880636969463443</v>
      </c>
      <c r="AA2914" s="24">
        <f>IF(AND(游戏总表!I2914&gt;0,游戏总表!Q2914="高热度（&gt;198）"),LOG(游戏总表!I2914,10),"")</f>
        <v>3.6880636969463443</v>
      </c>
      <c r="AB2914" s="24" t="str">
        <f>IF(AND(游戏总表!I2914&gt;0,游戏总表!Q2914="低热度（≤198）"),LOG(游戏总表!I2914,10),"")</f>
        <v/>
      </c>
      <c r="AC2914" s="24" t="str">
        <f>IF(AND(游戏总表!I2914&gt;0,游戏总表!R2914="全年龄"),LOG(游戏总表!I2914,10),"")</f>
        <v/>
      </c>
      <c r="AD2914" s="24">
        <f>IF(AND(游戏总表!I2914&gt;0,游戏总表!R2914="非全年龄"),LOG(游戏总表!I2914,10),"")</f>
        <v>3.6880636969463443</v>
      </c>
    </row>
    <row r="2915" spans="25:30">
      <c r="Y2915">
        <f>游戏总表!F2915</f>
        <v>28.22</v>
      </c>
      <c r="Z2915" s="24">
        <f>IF(游戏总表!I2915&gt;0,LOG(游戏总表!I2915,10),"")</f>
        <v>2.3304137733491905</v>
      </c>
      <c r="AA2915" s="24" t="str">
        <f>IF(AND(游戏总表!I2915&gt;0,游戏总表!Q2915="高热度（&gt;198）"),LOG(游戏总表!I2915,10),"")</f>
        <v/>
      </c>
      <c r="AB2915" s="24">
        <f>IF(AND(游戏总表!I2915&gt;0,游戏总表!Q2915="低热度（≤198）"),LOG(游戏总表!I2915,10),"")</f>
        <v>2.3304137733491905</v>
      </c>
      <c r="AC2915" s="24">
        <f>IF(AND(游戏总表!I2915&gt;0,游戏总表!R2915="全年龄"),LOG(游戏总表!I2915,10),"")</f>
        <v>2.3304137733491905</v>
      </c>
      <c r="AD2915" s="24" t="str">
        <f>IF(AND(游戏总表!I2915&gt;0,游戏总表!R2915="非全年龄"),LOG(游戏总表!I2915,10),"")</f>
        <v/>
      </c>
    </row>
    <row r="2916" spans="25:30">
      <c r="Y2916">
        <f>游戏总表!F2916</f>
        <v>28.22</v>
      </c>
      <c r="Z2916" s="24" t="str">
        <f>IF(游戏总表!I2916&gt;0,LOG(游戏总表!I2916,10),"")</f>
        <v/>
      </c>
      <c r="AA2916" s="24" t="str">
        <f>IF(AND(游戏总表!I2916&gt;0,游戏总表!Q2916="高热度（&gt;198）"),LOG(游戏总表!I2916,10),"")</f>
        <v/>
      </c>
      <c r="AB2916" s="24" t="str">
        <f>IF(AND(游戏总表!I2916&gt;0,游戏总表!Q2916="低热度（≤198）"),LOG(游戏总表!I2916,10),"")</f>
        <v/>
      </c>
      <c r="AC2916" s="24" t="str">
        <f>IF(AND(游戏总表!I2916&gt;0,游戏总表!R2916="全年龄"),LOG(游戏总表!I2916,10),"")</f>
        <v/>
      </c>
      <c r="AD2916" s="24" t="str">
        <f>IF(AND(游戏总表!I2916&gt;0,游戏总表!R2916="非全年龄"),LOG(游戏总表!I2916,10),"")</f>
        <v/>
      </c>
    </row>
    <row r="2917" spans="25:30">
      <c r="Y2917">
        <f>游戏总表!F2917</f>
        <v>28.22</v>
      </c>
      <c r="Z2917" s="24">
        <f>IF(游戏总表!I2917&gt;0,LOG(游戏总表!I2917,10),"")</f>
        <v>3.9954596866210639</v>
      </c>
      <c r="AA2917" s="24">
        <f>IF(AND(游戏总表!I2917&gt;0,游戏总表!Q2917="高热度（&gt;198）"),LOG(游戏总表!I2917,10),"")</f>
        <v>3.9954596866210639</v>
      </c>
      <c r="AB2917" s="24" t="str">
        <f>IF(AND(游戏总表!I2917&gt;0,游戏总表!Q2917="低热度（≤198）"),LOG(游戏总表!I2917,10),"")</f>
        <v/>
      </c>
      <c r="AC2917" s="24">
        <f>IF(AND(游戏总表!I2917&gt;0,游戏总表!R2917="全年龄"),LOG(游戏总表!I2917,10),"")</f>
        <v>3.9954596866210639</v>
      </c>
      <c r="AD2917" s="24" t="str">
        <f>IF(AND(游戏总表!I2917&gt;0,游戏总表!R2917="非全年龄"),LOG(游戏总表!I2917,10),"")</f>
        <v/>
      </c>
    </row>
    <row r="2918" spans="25:30">
      <c r="Y2918">
        <f>游戏总表!F2918</f>
        <v>28.22</v>
      </c>
      <c r="Z2918" s="24">
        <f>IF(游戏总表!I2918&gt;0,LOG(游戏总表!I2918,10),"")</f>
        <v>2.426511261364575</v>
      </c>
      <c r="AA2918" s="24" t="str">
        <f>IF(AND(游戏总表!I2918&gt;0,游戏总表!Q2918="高热度（&gt;198）"),LOG(游戏总表!I2918,10),"")</f>
        <v/>
      </c>
      <c r="AB2918" s="24">
        <f>IF(AND(游戏总表!I2918&gt;0,游戏总表!Q2918="低热度（≤198）"),LOG(游戏总表!I2918,10),"")</f>
        <v>2.426511261364575</v>
      </c>
      <c r="AC2918" s="24">
        <f>IF(AND(游戏总表!I2918&gt;0,游戏总表!R2918="全年龄"),LOG(游戏总表!I2918,10),"")</f>
        <v>2.426511261364575</v>
      </c>
      <c r="AD2918" s="24" t="str">
        <f>IF(AND(游戏总表!I2918&gt;0,游戏总表!R2918="非全年龄"),LOG(游戏总表!I2918,10),"")</f>
        <v/>
      </c>
    </row>
    <row r="2919" spans="25:30">
      <c r="Y2919">
        <f>游戏总表!F2919</f>
        <v>28.19</v>
      </c>
      <c r="Z2919" s="24">
        <f>IF(游戏总表!I2919&gt;0,LOG(游戏总表!I2919,10),"")</f>
        <v>2.999130541287371</v>
      </c>
      <c r="AA2919" s="24" t="str">
        <f>IF(AND(游戏总表!I2919&gt;0,游戏总表!Q2919="高热度（&gt;198）"),LOG(游戏总表!I2919,10),"")</f>
        <v/>
      </c>
      <c r="AB2919" s="24">
        <f>IF(AND(游戏总表!I2919&gt;0,游戏总表!Q2919="低热度（≤198）"),LOG(游戏总表!I2919,10),"")</f>
        <v>2.999130541287371</v>
      </c>
      <c r="AC2919" s="24" t="str">
        <f>IF(AND(游戏总表!I2919&gt;0,游戏总表!R2919="全年龄"),LOG(游戏总表!I2919,10),"")</f>
        <v/>
      </c>
      <c r="AD2919" s="24">
        <f>IF(AND(游戏总表!I2919&gt;0,游戏总表!R2919="非全年龄"),LOG(游戏总表!I2919,10),"")</f>
        <v>2.999130541287371</v>
      </c>
    </row>
    <row r="2920" spans="25:30">
      <c r="Y2920">
        <f>游戏总表!F2920</f>
        <v>28.19</v>
      </c>
      <c r="Z2920" s="24">
        <f>IF(游戏总表!I2920&gt;0,LOG(游戏总表!I2920,10),"")</f>
        <v>4.1661043448416155</v>
      </c>
      <c r="AA2920" s="24">
        <f>IF(AND(游戏总表!I2920&gt;0,游戏总表!Q2920="高热度（&gt;198）"),LOG(游戏总表!I2920,10),"")</f>
        <v>4.1661043448416155</v>
      </c>
      <c r="AB2920" s="24" t="str">
        <f>IF(AND(游戏总表!I2920&gt;0,游戏总表!Q2920="低热度（≤198）"),LOG(游戏总表!I2920,10),"")</f>
        <v/>
      </c>
      <c r="AC2920" s="24">
        <f>IF(AND(游戏总表!I2920&gt;0,游戏总表!R2920="全年龄"),LOG(游戏总表!I2920,10),"")</f>
        <v>4.1661043448416155</v>
      </c>
      <c r="AD2920" s="24" t="str">
        <f>IF(AND(游戏总表!I2920&gt;0,游戏总表!R2920="非全年龄"),LOG(游戏总表!I2920,10),"")</f>
        <v/>
      </c>
    </row>
    <row r="2921" spans="25:30">
      <c r="Y2921">
        <f>游戏总表!F2921</f>
        <v>28.19</v>
      </c>
      <c r="Z2921" s="24">
        <f>IF(游戏总表!I2921&gt;0,LOG(游戏总表!I2921,10),"")</f>
        <v>4.0296678026753225</v>
      </c>
      <c r="AA2921" s="24" t="str">
        <f>IF(AND(游戏总表!I2921&gt;0,游戏总表!Q2921="高热度（&gt;198）"),LOG(游戏总表!I2921,10),"")</f>
        <v/>
      </c>
      <c r="AB2921" s="24">
        <f>IF(AND(游戏总表!I2921&gt;0,游戏总表!Q2921="低热度（≤198）"),LOG(游戏总表!I2921,10),"")</f>
        <v>4.0296678026753225</v>
      </c>
      <c r="AC2921" s="24" t="str">
        <f>IF(AND(游戏总表!I2921&gt;0,游戏总表!R2921="全年龄"),LOG(游戏总表!I2921,10),"")</f>
        <v/>
      </c>
      <c r="AD2921" s="24">
        <f>IF(AND(游戏总表!I2921&gt;0,游戏总表!R2921="非全年龄"),LOG(游戏总表!I2921,10),"")</f>
        <v>4.0296678026753225</v>
      </c>
    </row>
    <row r="2922" spans="25:30">
      <c r="Y2922">
        <f>游戏总表!F2922</f>
        <v>28.16</v>
      </c>
      <c r="Z2922" s="24">
        <f>IF(游戏总表!I2922&gt;0,LOG(游戏总表!I2922,10),"")</f>
        <v>1.3222192947339191</v>
      </c>
      <c r="AA2922" s="24" t="str">
        <f>IF(AND(游戏总表!I2922&gt;0,游戏总表!Q2922="高热度（&gt;198）"),LOG(游戏总表!I2922,10),"")</f>
        <v/>
      </c>
      <c r="AB2922" s="24">
        <f>IF(AND(游戏总表!I2922&gt;0,游戏总表!Q2922="低热度（≤198）"),LOG(游戏总表!I2922,10),"")</f>
        <v>1.3222192947339191</v>
      </c>
      <c r="AC2922" s="24">
        <f>IF(AND(游戏总表!I2922&gt;0,游戏总表!R2922="全年龄"),LOG(游戏总表!I2922,10),"")</f>
        <v>1.3222192947339191</v>
      </c>
      <c r="AD2922" s="24" t="str">
        <f>IF(AND(游戏总表!I2922&gt;0,游戏总表!R2922="非全年龄"),LOG(游戏总表!I2922,10),"")</f>
        <v/>
      </c>
    </row>
    <row r="2923" spans="25:30">
      <c r="Y2923">
        <f>游戏总表!F2923</f>
        <v>28.16</v>
      </c>
      <c r="Z2923" s="24">
        <f>IF(游戏总表!I2923&gt;0,LOG(游戏总表!I2923,10),"")</f>
        <v>2.4623979978989556</v>
      </c>
      <c r="AA2923" s="24" t="str">
        <f>IF(AND(游戏总表!I2923&gt;0,游戏总表!Q2923="高热度（&gt;198）"),LOG(游戏总表!I2923,10),"")</f>
        <v/>
      </c>
      <c r="AB2923" s="24">
        <f>IF(AND(游戏总表!I2923&gt;0,游戏总表!Q2923="低热度（≤198）"),LOG(游戏总表!I2923,10),"")</f>
        <v>2.4623979978989556</v>
      </c>
      <c r="AC2923" s="24" t="str">
        <f>IF(AND(游戏总表!I2923&gt;0,游戏总表!R2923="全年龄"),LOG(游戏总表!I2923,10),"")</f>
        <v/>
      </c>
      <c r="AD2923" s="24">
        <f>IF(AND(游戏总表!I2923&gt;0,游戏总表!R2923="非全年龄"),LOG(游戏总表!I2923,10),"")</f>
        <v>2.4623979978989556</v>
      </c>
    </row>
    <row r="2924" spans="25:30">
      <c r="Y2924">
        <f>游戏总表!F2924</f>
        <v>28.16</v>
      </c>
      <c r="Z2924" s="24">
        <f>IF(游戏总表!I2924&gt;0,LOG(游戏总表!I2924,10),"")</f>
        <v>2.0170333392987803</v>
      </c>
      <c r="AA2924" s="24" t="str">
        <f>IF(AND(游戏总表!I2924&gt;0,游戏总表!Q2924="高热度（&gt;198）"),LOG(游戏总表!I2924,10),"")</f>
        <v/>
      </c>
      <c r="AB2924" s="24">
        <f>IF(AND(游戏总表!I2924&gt;0,游戏总表!Q2924="低热度（≤198）"),LOG(游戏总表!I2924,10),"")</f>
        <v>2.0170333392987803</v>
      </c>
      <c r="AC2924" s="24">
        <f>IF(AND(游戏总表!I2924&gt;0,游戏总表!R2924="全年龄"),LOG(游戏总表!I2924,10),"")</f>
        <v>2.0170333392987803</v>
      </c>
      <c r="AD2924" s="24" t="str">
        <f>IF(AND(游戏总表!I2924&gt;0,游戏总表!R2924="非全年龄"),LOG(游戏总表!I2924,10),"")</f>
        <v/>
      </c>
    </row>
    <row r="2925" spans="25:30">
      <c r="Y2925">
        <f>游戏总表!F2925</f>
        <v>28.12</v>
      </c>
      <c r="Z2925" s="24">
        <f>IF(游戏总表!I2925&gt;0,LOG(游戏总表!I2925,10),"")</f>
        <v>2.7363965022766421</v>
      </c>
      <c r="AA2925" s="24" t="str">
        <f>IF(AND(游戏总表!I2925&gt;0,游戏总表!Q2925="高热度（&gt;198）"),LOG(游戏总表!I2925,10),"")</f>
        <v/>
      </c>
      <c r="AB2925" s="24">
        <f>IF(AND(游戏总表!I2925&gt;0,游戏总表!Q2925="低热度（≤198）"),LOG(游戏总表!I2925,10),"")</f>
        <v>2.7363965022766421</v>
      </c>
      <c r="AC2925" s="24" t="str">
        <f>IF(AND(游戏总表!I2925&gt;0,游戏总表!R2925="全年龄"),LOG(游戏总表!I2925,10),"")</f>
        <v/>
      </c>
      <c r="AD2925" s="24">
        <f>IF(AND(游戏总表!I2925&gt;0,游戏总表!R2925="非全年龄"),LOG(游戏总表!I2925,10),"")</f>
        <v>2.7363965022766421</v>
      </c>
    </row>
    <row r="2926" spans="25:30">
      <c r="Y2926">
        <f>游戏总表!F2926</f>
        <v>28.12</v>
      </c>
      <c r="Z2926" s="24">
        <f>IF(游戏总表!I2926&gt;0,LOG(游戏总表!I2926,10),"")</f>
        <v>4.1813575920284496</v>
      </c>
      <c r="AA2926" s="24">
        <f>IF(AND(游戏总表!I2926&gt;0,游戏总表!Q2926="高热度（&gt;198）"),LOG(游戏总表!I2926,10),"")</f>
        <v>4.1813575920284496</v>
      </c>
      <c r="AB2926" s="24" t="str">
        <f>IF(AND(游戏总表!I2926&gt;0,游戏总表!Q2926="低热度（≤198）"),LOG(游戏总表!I2926,10),"")</f>
        <v/>
      </c>
      <c r="AC2926" s="24" t="str">
        <f>IF(AND(游戏总表!I2926&gt;0,游戏总表!R2926="全年龄"),LOG(游戏总表!I2926,10),"")</f>
        <v/>
      </c>
      <c r="AD2926" s="24">
        <f>IF(AND(游戏总表!I2926&gt;0,游戏总表!R2926="非全年龄"),LOG(游戏总表!I2926,10),"")</f>
        <v>4.1813575920284496</v>
      </c>
    </row>
    <row r="2927" spans="25:30">
      <c r="Y2927">
        <f>游戏总表!F2927</f>
        <v>28.12</v>
      </c>
      <c r="Z2927" s="24">
        <f>IF(游戏总表!I2927&gt;0,LOG(游戏总表!I2927,10),"")</f>
        <v>3.9195487589688476</v>
      </c>
      <c r="AA2927" s="24">
        <f>IF(AND(游戏总表!I2927&gt;0,游戏总表!Q2927="高热度（&gt;198）"),LOG(游戏总表!I2927,10),"")</f>
        <v>3.9195487589688476</v>
      </c>
      <c r="AB2927" s="24" t="str">
        <f>IF(AND(游戏总表!I2927&gt;0,游戏总表!Q2927="低热度（≤198）"),LOG(游戏总表!I2927,10),"")</f>
        <v/>
      </c>
      <c r="AC2927" s="24" t="str">
        <f>IF(AND(游戏总表!I2927&gt;0,游戏总表!R2927="全年龄"),LOG(游戏总表!I2927,10),"")</f>
        <v/>
      </c>
      <c r="AD2927" s="24">
        <f>IF(AND(游戏总表!I2927&gt;0,游戏总表!R2927="非全年龄"),LOG(游戏总表!I2927,10),"")</f>
        <v>3.9195487589688476</v>
      </c>
    </row>
    <row r="2928" spans="25:30">
      <c r="Y2928">
        <f>游戏总表!F2928</f>
        <v>28.09</v>
      </c>
      <c r="Z2928" s="24">
        <f>IF(游戏总表!I2928&gt;0,LOG(游戏总表!I2928,10),"")</f>
        <v>3.3684728384403617</v>
      </c>
      <c r="AA2928" s="24" t="str">
        <f>IF(AND(游戏总表!I2928&gt;0,游戏总表!Q2928="高热度（&gt;198）"),LOG(游戏总表!I2928,10),"")</f>
        <v/>
      </c>
      <c r="AB2928" s="24">
        <f>IF(AND(游戏总表!I2928&gt;0,游戏总表!Q2928="低热度（≤198）"),LOG(游戏总表!I2928,10),"")</f>
        <v>3.3684728384403617</v>
      </c>
      <c r="AC2928" s="24">
        <f>IF(AND(游戏总表!I2928&gt;0,游戏总表!R2928="全年龄"),LOG(游戏总表!I2928,10),"")</f>
        <v>3.3684728384403617</v>
      </c>
      <c r="AD2928" s="24" t="str">
        <f>IF(AND(游戏总表!I2928&gt;0,游戏总表!R2928="非全年龄"),LOG(游戏总表!I2928,10),"")</f>
        <v/>
      </c>
    </row>
    <row r="2929" spans="25:30">
      <c r="Y2929">
        <f>游戏总表!F2929</f>
        <v>28.09</v>
      </c>
      <c r="Z2929" s="24">
        <f>IF(游戏总表!I2929&gt;0,LOG(游戏总表!I2929,10),"")</f>
        <v>4.0926153909415541</v>
      </c>
      <c r="AA2929" s="24">
        <f>IF(AND(游戏总表!I2929&gt;0,游戏总表!Q2929="高热度（&gt;198）"),LOG(游戏总表!I2929,10),"")</f>
        <v>4.0926153909415541</v>
      </c>
      <c r="AB2929" s="24" t="str">
        <f>IF(AND(游戏总表!I2929&gt;0,游戏总表!Q2929="低热度（≤198）"),LOG(游戏总表!I2929,10),"")</f>
        <v/>
      </c>
      <c r="AC2929" s="24" t="str">
        <f>IF(AND(游戏总表!I2929&gt;0,游戏总表!R2929="全年龄"),LOG(游戏总表!I2929,10),"")</f>
        <v/>
      </c>
      <c r="AD2929" s="24">
        <f>IF(AND(游戏总表!I2929&gt;0,游戏总表!R2929="非全年龄"),LOG(游戏总表!I2929,10),"")</f>
        <v>4.0926153909415541</v>
      </c>
    </row>
    <row r="2930" spans="25:30">
      <c r="Y2930">
        <f>游戏总表!F2930</f>
        <v>28.09</v>
      </c>
      <c r="Z2930" s="24">
        <f>IF(游戏总表!I2930&gt;0,LOG(游戏总表!I2930,10),"")</f>
        <v>1.1760912590556811</v>
      </c>
      <c r="AA2930" s="24" t="str">
        <f>IF(AND(游戏总表!I2930&gt;0,游戏总表!Q2930="高热度（&gt;198）"),LOG(游戏总表!I2930,10),"")</f>
        <v/>
      </c>
      <c r="AB2930" s="24">
        <f>IF(AND(游戏总表!I2930&gt;0,游戏总表!Q2930="低热度（≤198）"),LOG(游戏总表!I2930,10),"")</f>
        <v>1.1760912590556811</v>
      </c>
      <c r="AC2930" s="24">
        <f>IF(AND(游戏总表!I2930&gt;0,游戏总表!R2930="全年龄"),LOG(游戏总表!I2930,10),"")</f>
        <v>1.1760912590556811</v>
      </c>
      <c r="AD2930" s="24" t="str">
        <f>IF(AND(游戏总表!I2930&gt;0,游戏总表!R2930="非全年龄"),LOG(游戏总表!I2930,10),"")</f>
        <v/>
      </c>
    </row>
    <row r="2931" spans="25:30">
      <c r="Y2931">
        <f>游戏总表!F2931</f>
        <v>28.09</v>
      </c>
      <c r="Z2931" s="24">
        <f>IF(游戏总表!I2931&gt;0,LOG(游戏总表!I2931,10),"")</f>
        <v>4.1253511205147522</v>
      </c>
      <c r="AA2931" s="24" t="str">
        <f>IF(AND(游戏总表!I2931&gt;0,游戏总表!Q2931="高热度（&gt;198）"),LOG(游戏总表!I2931,10),"")</f>
        <v/>
      </c>
      <c r="AB2931" s="24">
        <f>IF(AND(游戏总表!I2931&gt;0,游戏总表!Q2931="低热度（≤198）"),LOG(游戏总表!I2931,10),"")</f>
        <v>4.1253511205147522</v>
      </c>
      <c r="AC2931" s="24" t="str">
        <f>IF(AND(游戏总表!I2931&gt;0,游戏总表!R2931="全年龄"),LOG(游戏总表!I2931,10),"")</f>
        <v/>
      </c>
      <c r="AD2931" s="24">
        <f>IF(AND(游戏总表!I2931&gt;0,游戏总表!R2931="非全年龄"),LOG(游戏总表!I2931,10),"")</f>
        <v>4.1253511205147522</v>
      </c>
    </row>
    <row r="2932" spans="25:30">
      <c r="Y2932">
        <f>游戏总表!F2932</f>
        <v>28.09</v>
      </c>
      <c r="Z2932" s="24">
        <f>IF(游戏总表!I2932&gt;0,LOG(游戏总表!I2932,10),"")</f>
        <v>1.8388490907372552</v>
      </c>
      <c r="AA2932" s="24" t="str">
        <f>IF(AND(游戏总表!I2932&gt;0,游戏总表!Q2932="高热度（&gt;198）"),LOG(游戏总表!I2932,10),"")</f>
        <v/>
      </c>
      <c r="AB2932" s="24">
        <f>IF(AND(游戏总表!I2932&gt;0,游戏总表!Q2932="低热度（≤198）"),LOG(游戏总表!I2932,10),"")</f>
        <v>1.8388490907372552</v>
      </c>
      <c r="AC2932" s="24">
        <f>IF(AND(游戏总表!I2932&gt;0,游戏总表!R2932="全年龄"),LOG(游戏总表!I2932,10),"")</f>
        <v>1.8388490907372552</v>
      </c>
      <c r="AD2932" s="24" t="str">
        <f>IF(AND(游戏总表!I2932&gt;0,游戏总表!R2932="非全年龄"),LOG(游戏总表!I2932,10),"")</f>
        <v/>
      </c>
    </row>
    <row r="2933" spans="25:30">
      <c r="Y2933">
        <f>游戏总表!F2933</f>
        <v>28.06</v>
      </c>
      <c r="Z2933" s="24">
        <f>IF(游戏总表!I2933&gt;0,LOG(游戏总表!I2933,10),"")</f>
        <v>4.9396839537738542</v>
      </c>
      <c r="AA2933" s="24">
        <f>IF(AND(游戏总表!I2933&gt;0,游戏总表!Q2933="高热度（&gt;198）"),LOG(游戏总表!I2933,10),"")</f>
        <v>4.9396839537738542</v>
      </c>
      <c r="AB2933" s="24" t="str">
        <f>IF(AND(游戏总表!I2933&gt;0,游戏总表!Q2933="低热度（≤198）"),LOG(游戏总表!I2933,10),"")</f>
        <v/>
      </c>
      <c r="AC2933" s="24" t="str">
        <f>IF(AND(游戏总表!I2933&gt;0,游戏总表!R2933="全年龄"),LOG(游戏总表!I2933,10),"")</f>
        <v/>
      </c>
      <c r="AD2933" s="24">
        <f>IF(AND(游戏总表!I2933&gt;0,游戏总表!R2933="非全年龄"),LOG(游戏总表!I2933,10),"")</f>
        <v>4.9396839537738542</v>
      </c>
    </row>
    <row r="2934" spans="25:30">
      <c r="Y2934">
        <f>游戏总表!F2934</f>
        <v>28.02</v>
      </c>
      <c r="Z2934" s="24">
        <f>IF(游戏总表!I2934&gt;0,LOG(游戏总表!I2934,10),"")</f>
        <v>2.7075701760979358</v>
      </c>
      <c r="AA2934" s="24" t="str">
        <f>IF(AND(游戏总表!I2934&gt;0,游戏总表!Q2934="高热度（&gt;198）"),LOG(游戏总表!I2934,10),"")</f>
        <v/>
      </c>
      <c r="AB2934" s="24">
        <f>IF(AND(游戏总表!I2934&gt;0,游戏总表!Q2934="低热度（≤198）"),LOG(游戏总表!I2934,10),"")</f>
        <v>2.7075701760979358</v>
      </c>
      <c r="AC2934" s="24" t="str">
        <f>IF(AND(游戏总表!I2934&gt;0,游戏总表!R2934="全年龄"),LOG(游戏总表!I2934,10),"")</f>
        <v/>
      </c>
      <c r="AD2934" s="24">
        <f>IF(AND(游戏总表!I2934&gt;0,游戏总表!R2934="非全年龄"),LOG(游戏总表!I2934,10),"")</f>
        <v>2.7075701760979358</v>
      </c>
    </row>
    <row r="2935" spans="25:30">
      <c r="Y2935">
        <f>游戏总表!F2935</f>
        <v>27.99</v>
      </c>
      <c r="Z2935" s="24">
        <f>IF(游戏总表!I2935&gt;0,LOG(游戏总表!I2935,10),"")</f>
        <v>2.9164539485499246</v>
      </c>
      <c r="AA2935" s="24" t="str">
        <f>IF(AND(游戏总表!I2935&gt;0,游戏总表!Q2935="高热度（&gt;198）"),LOG(游戏总表!I2935,10),"")</f>
        <v/>
      </c>
      <c r="AB2935" s="24">
        <f>IF(AND(游戏总表!I2935&gt;0,游戏总表!Q2935="低热度（≤198）"),LOG(游戏总表!I2935,10),"")</f>
        <v>2.9164539485499246</v>
      </c>
      <c r="AC2935" s="24">
        <f>IF(AND(游戏总表!I2935&gt;0,游戏总表!R2935="全年龄"),LOG(游戏总表!I2935,10),"")</f>
        <v>2.9164539485499246</v>
      </c>
      <c r="AD2935" s="24" t="str">
        <f>IF(AND(游戏总表!I2935&gt;0,游戏总表!R2935="非全年龄"),LOG(游戏总表!I2935,10),"")</f>
        <v/>
      </c>
    </row>
    <row r="2936" spans="25:30">
      <c r="Y2936">
        <f>游戏总表!F2936</f>
        <v>27.96</v>
      </c>
      <c r="Z2936" s="24">
        <f>IF(游戏总表!I2936&gt;0,LOG(游戏总表!I2936,10),"")</f>
        <v>4.3061675915728443</v>
      </c>
      <c r="AA2936" s="24">
        <f>IF(AND(游戏总表!I2936&gt;0,游戏总表!Q2936="高热度（&gt;198）"),LOG(游戏总表!I2936,10),"")</f>
        <v>4.3061675915728443</v>
      </c>
      <c r="AB2936" s="24" t="str">
        <f>IF(AND(游戏总表!I2936&gt;0,游戏总表!Q2936="低热度（≤198）"),LOG(游戏总表!I2936,10),"")</f>
        <v/>
      </c>
      <c r="AC2936" s="24" t="str">
        <f>IF(AND(游戏总表!I2936&gt;0,游戏总表!R2936="全年龄"),LOG(游戏总表!I2936,10),"")</f>
        <v/>
      </c>
      <c r="AD2936" s="24">
        <f>IF(AND(游戏总表!I2936&gt;0,游戏总表!R2936="非全年龄"),LOG(游戏总表!I2936,10),"")</f>
        <v>4.3061675915728443</v>
      </c>
    </row>
    <row r="2937" spans="25:30">
      <c r="Y2937">
        <f>游戏总表!F2937</f>
        <v>27.96</v>
      </c>
      <c r="Z2937" s="24">
        <f>IF(游戏总表!I2937&gt;0,LOG(游戏总表!I2937,10),"")</f>
        <v>3.673113104238233</v>
      </c>
      <c r="AA2937" s="24">
        <f>IF(AND(游戏总表!I2937&gt;0,游戏总表!Q2937="高热度（&gt;198）"),LOG(游戏总表!I2937,10),"")</f>
        <v>3.673113104238233</v>
      </c>
      <c r="AB2937" s="24" t="str">
        <f>IF(AND(游戏总表!I2937&gt;0,游戏总表!Q2937="低热度（≤198）"),LOG(游戏总表!I2937,10),"")</f>
        <v/>
      </c>
      <c r="AC2937" s="24" t="str">
        <f>IF(AND(游戏总表!I2937&gt;0,游戏总表!R2937="全年龄"),LOG(游戏总表!I2937,10),"")</f>
        <v/>
      </c>
      <c r="AD2937" s="24">
        <f>IF(AND(游戏总表!I2937&gt;0,游戏总表!R2937="非全年龄"),LOG(游戏总表!I2937,10),"")</f>
        <v>3.673113104238233</v>
      </c>
    </row>
    <row r="2938" spans="25:30">
      <c r="Y2938">
        <f>游戏总表!F2938</f>
        <v>27.96</v>
      </c>
      <c r="Z2938" s="24">
        <f>IF(游戏总表!I2938&gt;0,LOG(游戏总表!I2938,10),"")</f>
        <v>3.0289777052087778</v>
      </c>
      <c r="AA2938" s="24" t="str">
        <f>IF(AND(游戏总表!I2938&gt;0,游戏总表!Q2938="高热度（&gt;198）"),LOG(游戏总表!I2938,10),"")</f>
        <v/>
      </c>
      <c r="AB2938" s="24">
        <f>IF(AND(游戏总表!I2938&gt;0,游戏总表!Q2938="低热度（≤198）"),LOG(游戏总表!I2938,10),"")</f>
        <v>3.0289777052087778</v>
      </c>
      <c r="AC2938" s="24">
        <f>IF(AND(游戏总表!I2938&gt;0,游戏总表!R2938="全年龄"),LOG(游戏总表!I2938,10),"")</f>
        <v>3.0289777052087778</v>
      </c>
      <c r="AD2938" s="24" t="str">
        <f>IF(AND(游戏总表!I2938&gt;0,游戏总表!R2938="非全年龄"),LOG(游戏总表!I2938,10),"")</f>
        <v/>
      </c>
    </row>
    <row r="2939" spans="25:30">
      <c r="Y2939">
        <f>游戏总表!F2939</f>
        <v>27.96</v>
      </c>
      <c r="Z2939" s="24">
        <f>IF(游戏总表!I2939&gt;0,LOG(游戏总表!I2939,10),"")</f>
        <v>3.954869371066478</v>
      </c>
      <c r="AA2939" s="24">
        <f>IF(AND(游戏总表!I2939&gt;0,游戏总表!Q2939="高热度（&gt;198）"),LOG(游戏总表!I2939,10),"")</f>
        <v>3.954869371066478</v>
      </c>
      <c r="AB2939" s="24" t="str">
        <f>IF(AND(游戏总表!I2939&gt;0,游戏总表!Q2939="低热度（≤198）"),LOG(游戏总表!I2939,10),"")</f>
        <v/>
      </c>
      <c r="AC2939" s="24">
        <f>IF(AND(游戏总表!I2939&gt;0,游戏总表!R2939="全年龄"),LOG(游戏总表!I2939,10),"")</f>
        <v>3.954869371066478</v>
      </c>
      <c r="AD2939" s="24" t="str">
        <f>IF(AND(游戏总表!I2939&gt;0,游戏总表!R2939="非全年龄"),LOG(游戏总表!I2939,10),"")</f>
        <v/>
      </c>
    </row>
    <row r="2940" spans="25:30">
      <c r="Y2940">
        <f>游戏总表!F2940</f>
        <v>27.93</v>
      </c>
      <c r="Z2940" s="24">
        <f>IF(游戏总表!I2940&gt;0,LOG(游戏总表!I2940,10),"")</f>
        <v>2.9299295600845876</v>
      </c>
      <c r="AA2940" s="24" t="str">
        <f>IF(AND(游戏总表!I2940&gt;0,游戏总表!Q2940="高热度（&gt;198）"),LOG(游戏总表!I2940,10),"")</f>
        <v/>
      </c>
      <c r="AB2940" s="24">
        <f>IF(AND(游戏总表!I2940&gt;0,游戏总表!Q2940="低热度（≤198）"),LOG(游戏总表!I2940,10),"")</f>
        <v>2.9299295600845876</v>
      </c>
      <c r="AC2940" s="24">
        <f>IF(AND(游戏总表!I2940&gt;0,游戏总表!R2940="全年龄"),LOG(游戏总表!I2940,10),"")</f>
        <v>2.9299295600845876</v>
      </c>
      <c r="AD2940" s="24" t="str">
        <f>IF(AND(游戏总表!I2940&gt;0,游戏总表!R2940="非全年龄"),LOG(游戏总表!I2940,10),"")</f>
        <v/>
      </c>
    </row>
    <row r="2941" spans="25:30">
      <c r="Y2941">
        <f>游戏总表!F2941</f>
        <v>27.89</v>
      </c>
      <c r="Z2941" s="24">
        <f>IF(游戏总表!I2941&gt;0,LOG(游戏总表!I2941,10),"")</f>
        <v>4.4029316564275041</v>
      </c>
      <c r="AA2941" s="24">
        <f>IF(AND(游戏总表!I2941&gt;0,游戏总表!Q2941="高热度（&gt;198）"),LOG(游戏总表!I2941,10),"")</f>
        <v>4.4029316564275041</v>
      </c>
      <c r="AB2941" s="24" t="str">
        <f>IF(AND(游戏总表!I2941&gt;0,游戏总表!Q2941="低热度（≤198）"),LOG(游戏总表!I2941,10),"")</f>
        <v/>
      </c>
      <c r="AC2941" s="24">
        <f>IF(AND(游戏总表!I2941&gt;0,游戏总表!R2941="全年龄"),LOG(游戏总表!I2941,10),"")</f>
        <v>4.4029316564275041</v>
      </c>
      <c r="AD2941" s="24" t="str">
        <f>IF(AND(游戏总表!I2941&gt;0,游戏总表!R2941="非全年龄"),LOG(游戏总表!I2941,10),"")</f>
        <v/>
      </c>
    </row>
    <row r="2942" spans="25:30">
      <c r="Y2942">
        <f>游戏总表!F2942</f>
        <v>27.89</v>
      </c>
      <c r="Z2942" s="24">
        <f>IF(游戏总表!I2942&gt;0,LOG(游戏总表!I2942,10),"")</f>
        <v>0</v>
      </c>
      <c r="AA2942" s="24" t="str">
        <f>IF(AND(游戏总表!I2942&gt;0,游戏总表!Q2942="高热度（&gt;198）"),LOG(游戏总表!I2942,10),"")</f>
        <v/>
      </c>
      <c r="AB2942" s="24">
        <f>IF(AND(游戏总表!I2942&gt;0,游戏总表!Q2942="低热度（≤198）"),LOG(游戏总表!I2942,10),"")</f>
        <v>0</v>
      </c>
      <c r="AC2942" s="24">
        <f>IF(AND(游戏总表!I2942&gt;0,游戏总表!R2942="全年龄"),LOG(游戏总表!I2942,10),"")</f>
        <v>0</v>
      </c>
      <c r="AD2942" s="24" t="str">
        <f>IF(AND(游戏总表!I2942&gt;0,游戏总表!R2942="非全年龄"),LOG(游戏总表!I2942,10),"")</f>
        <v/>
      </c>
    </row>
    <row r="2943" spans="25:30">
      <c r="Y2943">
        <f>游戏总表!F2943</f>
        <v>27.89</v>
      </c>
      <c r="Z2943" s="24">
        <f>IF(游戏总表!I2943&gt;0,LOG(游戏总表!I2943,10),"")</f>
        <v>1.9242792860618814</v>
      </c>
      <c r="AA2943" s="24" t="str">
        <f>IF(AND(游戏总表!I2943&gt;0,游戏总表!Q2943="高热度（&gt;198）"),LOG(游戏总表!I2943,10),"")</f>
        <v/>
      </c>
      <c r="AB2943" s="24">
        <f>IF(AND(游戏总表!I2943&gt;0,游戏总表!Q2943="低热度（≤198）"),LOG(游戏总表!I2943,10),"")</f>
        <v>1.9242792860618814</v>
      </c>
      <c r="AC2943" s="24">
        <f>IF(AND(游戏总表!I2943&gt;0,游戏总表!R2943="全年龄"),LOG(游戏总表!I2943,10),"")</f>
        <v>1.9242792860618814</v>
      </c>
      <c r="AD2943" s="24" t="str">
        <f>IF(AND(游戏总表!I2943&gt;0,游戏总表!R2943="非全年龄"),LOG(游戏总表!I2943,10),"")</f>
        <v/>
      </c>
    </row>
    <row r="2944" spans="25:30">
      <c r="Y2944">
        <f>游戏总表!F2944</f>
        <v>27.86</v>
      </c>
      <c r="Z2944" s="24">
        <f>IF(游戏总表!I2944&gt;0,LOG(游戏总表!I2944,10),"")</f>
        <v>1.1760912590556811</v>
      </c>
      <c r="AA2944" s="24" t="str">
        <f>IF(AND(游戏总表!I2944&gt;0,游戏总表!Q2944="高热度（&gt;198）"),LOG(游戏总表!I2944,10),"")</f>
        <v/>
      </c>
      <c r="AB2944" s="24">
        <f>IF(AND(游戏总表!I2944&gt;0,游戏总表!Q2944="低热度（≤198）"),LOG(游戏总表!I2944,10),"")</f>
        <v>1.1760912590556811</v>
      </c>
      <c r="AC2944" s="24">
        <f>IF(AND(游戏总表!I2944&gt;0,游戏总表!R2944="全年龄"),LOG(游戏总表!I2944,10),"")</f>
        <v>1.1760912590556811</v>
      </c>
      <c r="AD2944" s="24" t="str">
        <f>IF(AND(游戏总表!I2944&gt;0,游戏总表!R2944="非全年龄"),LOG(游戏总表!I2944,10),"")</f>
        <v/>
      </c>
    </row>
    <row r="2945" spans="25:30">
      <c r="Y2945">
        <f>游戏总表!F2945</f>
        <v>27.86</v>
      </c>
      <c r="Z2945" s="24" t="str">
        <f>IF(游戏总表!I2945&gt;0,LOG(游戏总表!I2945,10),"")</f>
        <v/>
      </c>
      <c r="AA2945" s="24" t="str">
        <f>IF(AND(游戏总表!I2945&gt;0,游戏总表!Q2945="高热度（&gt;198）"),LOG(游戏总表!I2945,10),"")</f>
        <v/>
      </c>
      <c r="AB2945" s="24" t="str">
        <f>IF(AND(游戏总表!I2945&gt;0,游戏总表!Q2945="低热度（≤198）"),LOG(游戏总表!I2945,10),"")</f>
        <v/>
      </c>
      <c r="AC2945" s="24" t="str">
        <f>IF(AND(游戏总表!I2945&gt;0,游戏总表!R2945="全年龄"),LOG(游戏总表!I2945,10),"")</f>
        <v/>
      </c>
      <c r="AD2945" s="24" t="str">
        <f>IF(AND(游戏总表!I2945&gt;0,游戏总表!R2945="非全年龄"),LOG(游戏总表!I2945,10),"")</f>
        <v/>
      </c>
    </row>
    <row r="2946" spans="25:30">
      <c r="Y2946">
        <f>游戏总表!F2946</f>
        <v>27.79</v>
      </c>
      <c r="Z2946" s="24">
        <f>IF(游戏总表!I2946&gt;0,LOG(游戏总表!I2946,10),"")</f>
        <v>3.9682961150462557</v>
      </c>
      <c r="AA2946" s="24">
        <f>IF(AND(游戏总表!I2946&gt;0,游戏总表!Q2946="高热度（&gt;198）"),LOG(游戏总表!I2946,10),"")</f>
        <v>3.9682961150462557</v>
      </c>
      <c r="AB2946" s="24" t="str">
        <f>IF(AND(游戏总表!I2946&gt;0,游戏总表!Q2946="低热度（≤198）"),LOG(游戏总表!I2946,10),"")</f>
        <v/>
      </c>
      <c r="AC2946" s="24">
        <f>IF(AND(游戏总表!I2946&gt;0,游戏总表!R2946="全年龄"),LOG(游戏总表!I2946,10),"")</f>
        <v>3.9682961150462557</v>
      </c>
      <c r="AD2946" s="24" t="str">
        <f>IF(AND(游戏总表!I2946&gt;0,游戏总表!R2946="非全年龄"),LOG(游戏总表!I2946,10),"")</f>
        <v/>
      </c>
    </row>
    <row r="2947" spans="25:30">
      <c r="Y2947">
        <f>游戏总表!F2947</f>
        <v>27.73</v>
      </c>
      <c r="Z2947" s="24">
        <f>IF(游戏总表!I2947&gt;0,LOG(游戏总表!I2947,10),"")</f>
        <v>3.5547313766759663</v>
      </c>
      <c r="AA2947" s="24">
        <f>IF(AND(游戏总表!I2947&gt;0,游戏总表!Q2947="高热度（&gt;198）"),LOG(游戏总表!I2947,10),"")</f>
        <v>3.5547313766759663</v>
      </c>
      <c r="AB2947" s="24" t="str">
        <f>IF(AND(游戏总表!I2947&gt;0,游戏总表!Q2947="低热度（≤198）"),LOG(游戏总表!I2947,10),"")</f>
        <v/>
      </c>
      <c r="AC2947" s="24">
        <f>IF(AND(游戏总表!I2947&gt;0,游戏总表!R2947="全年龄"),LOG(游戏总表!I2947,10),"")</f>
        <v>3.5547313766759663</v>
      </c>
      <c r="AD2947" s="24" t="str">
        <f>IF(AND(游戏总表!I2947&gt;0,游戏总表!R2947="非全年龄"),LOG(游戏总表!I2947,10),"")</f>
        <v/>
      </c>
    </row>
    <row r="2948" spans="25:30">
      <c r="Y2948">
        <f>游戏总表!F2948</f>
        <v>27.7</v>
      </c>
      <c r="Z2948" s="24">
        <f>IF(游戏总表!I2948&gt;0,LOG(游戏总表!I2948,10),"")</f>
        <v>1.6020599913279623</v>
      </c>
      <c r="AA2948" s="24" t="str">
        <f>IF(AND(游戏总表!I2948&gt;0,游戏总表!Q2948="高热度（&gt;198）"),LOG(游戏总表!I2948,10),"")</f>
        <v/>
      </c>
      <c r="AB2948" s="24">
        <f>IF(AND(游戏总表!I2948&gt;0,游戏总表!Q2948="低热度（≤198）"),LOG(游戏总表!I2948,10),"")</f>
        <v>1.6020599913279623</v>
      </c>
      <c r="AC2948" s="24">
        <f>IF(AND(游戏总表!I2948&gt;0,游戏总表!R2948="全年龄"),LOG(游戏总表!I2948,10),"")</f>
        <v>1.6020599913279623</v>
      </c>
      <c r="AD2948" s="24" t="str">
        <f>IF(AND(游戏总表!I2948&gt;0,游戏总表!R2948="非全年龄"),LOG(游戏总表!I2948,10),"")</f>
        <v/>
      </c>
    </row>
    <row r="2949" spans="25:30">
      <c r="Y2949">
        <f>游戏总表!F2949</f>
        <v>27.7</v>
      </c>
      <c r="Z2949" s="24">
        <f>IF(游戏总表!I2949&gt;0,LOG(游戏总表!I2949,10),"")</f>
        <v>1.1760912590556811</v>
      </c>
      <c r="AA2949" s="24" t="str">
        <f>IF(AND(游戏总表!I2949&gt;0,游戏总表!Q2949="高热度（&gt;198）"),LOG(游戏总表!I2949,10),"")</f>
        <v/>
      </c>
      <c r="AB2949" s="24">
        <f>IF(AND(游戏总表!I2949&gt;0,游戏总表!Q2949="低热度（≤198）"),LOG(游戏总表!I2949,10),"")</f>
        <v>1.1760912590556811</v>
      </c>
      <c r="AC2949" s="24">
        <f>IF(AND(游戏总表!I2949&gt;0,游戏总表!R2949="全年龄"),LOG(游戏总表!I2949,10),"")</f>
        <v>1.1760912590556811</v>
      </c>
      <c r="AD2949" s="24" t="str">
        <f>IF(AND(游戏总表!I2949&gt;0,游戏总表!R2949="非全年龄"),LOG(游戏总表!I2949,10),"")</f>
        <v/>
      </c>
    </row>
    <row r="2950" spans="25:30">
      <c r="Y2950">
        <f>游戏总表!F2950</f>
        <v>27.66</v>
      </c>
      <c r="Z2950" s="24">
        <f>IF(游戏总表!I2950&gt;0,LOG(游戏总表!I2950,10),"")</f>
        <v>4.9177942430134207</v>
      </c>
      <c r="AA2950" s="24">
        <f>IF(AND(游戏总表!I2950&gt;0,游戏总表!Q2950="高热度（&gt;198）"),LOG(游戏总表!I2950,10),"")</f>
        <v>4.9177942430134207</v>
      </c>
      <c r="AB2950" s="24" t="str">
        <f>IF(AND(游戏总表!I2950&gt;0,游戏总表!Q2950="低热度（≤198）"),LOG(游戏总表!I2950,10),"")</f>
        <v/>
      </c>
      <c r="AC2950" s="24">
        <f>IF(AND(游戏总表!I2950&gt;0,游戏总表!R2950="全年龄"),LOG(游戏总表!I2950,10),"")</f>
        <v>4.9177942430134207</v>
      </c>
      <c r="AD2950" s="24" t="str">
        <f>IF(AND(游戏总表!I2950&gt;0,游戏总表!R2950="非全年龄"),LOG(游戏总表!I2950,10),"")</f>
        <v/>
      </c>
    </row>
    <row r="2951" spans="25:30">
      <c r="Y2951">
        <f>游戏总表!F2951</f>
        <v>27.66</v>
      </c>
      <c r="Z2951" s="24">
        <f>IF(游戏总表!I2951&gt;0,LOG(游戏总表!I2951,10),"")</f>
        <v>3.4931791206825151</v>
      </c>
      <c r="AA2951" s="24" t="str">
        <f>IF(AND(游戏总表!I2951&gt;0,游戏总表!Q2951="高热度（&gt;198）"),LOG(游戏总表!I2951,10),"")</f>
        <v/>
      </c>
      <c r="AB2951" s="24">
        <f>IF(AND(游戏总表!I2951&gt;0,游戏总表!Q2951="低热度（≤198）"),LOG(游戏总表!I2951,10),"")</f>
        <v>3.4931791206825151</v>
      </c>
      <c r="AC2951" s="24">
        <f>IF(AND(游戏总表!I2951&gt;0,游戏总表!R2951="全年龄"),LOG(游戏总表!I2951,10),"")</f>
        <v>3.4931791206825151</v>
      </c>
      <c r="AD2951" s="24" t="str">
        <f>IF(AND(游戏总表!I2951&gt;0,游戏总表!R2951="非全年龄"),LOG(游戏总表!I2951,10),"")</f>
        <v/>
      </c>
    </row>
    <row r="2952" spans="25:30">
      <c r="Y2952">
        <f>游戏总表!F2952</f>
        <v>27.63</v>
      </c>
      <c r="Z2952" s="24">
        <f>IF(游戏总表!I2952&gt;0,LOG(游戏总表!I2952,10),"")</f>
        <v>3.1115985248803937</v>
      </c>
      <c r="AA2952" s="24" t="str">
        <f>IF(AND(游戏总表!I2952&gt;0,游戏总表!Q2952="高热度（&gt;198）"),LOG(游戏总表!I2952,10),"")</f>
        <v/>
      </c>
      <c r="AB2952" s="24">
        <f>IF(AND(游戏总表!I2952&gt;0,游戏总表!Q2952="低热度（≤198）"),LOG(游戏总表!I2952,10),"")</f>
        <v>3.1115985248803937</v>
      </c>
      <c r="AC2952" s="24" t="str">
        <f>IF(AND(游戏总表!I2952&gt;0,游戏总表!R2952="全年龄"),LOG(游戏总表!I2952,10),"")</f>
        <v/>
      </c>
      <c r="AD2952" s="24">
        <f>IF(AND(游戏总表!I2952&gt;0,游戏总表!R2952="非全年龄"),LOG(游戏总表!I2952,10),"")</f>
        <v>3.1115985248803937</v>
      </c>
    </row>
    <row r="2953" spans="25:30">
      <c r="Y2953">
        <f>游戏总表!F2953</f>
        <v>27.63</v>
      </c>
      <c r="Z2953" s="24">
        <f>IF(游戏总表!I2953&gt;0,LOG(游戏总表!I2953,10),"")</f>
        <v>1.8450980400142569</v>
      </c>
      <c r="AA2953" s="24" t="str">
        <f>IF(AND(游戏总表!I2953&gt;0,游戏总表!Q2953="高热度（&gt;198）"),LOG(游戏总表!I2953,10),"")</f>
        <v/>
      </c>
      <c r="AB2953" s="24">
        <f>IF(AND(游戏总表!I2953&gt;0,游戏总表!Q2953="低热度（≤198）"),LOG(游戏总表!I2953,10),"")</f>
        <v>1.8450980400142569</v>
      </c>
      <c r="AC2953" s="24">
        <f>IF(AND(游戏总表!I2953&gt;0,游戏总表!R2953="全年龄"),LOG(游戏总表!I2953,10),"")</f>
        <v>1.8450980400142569</v>
      </c>
      <c r="AD2953" s="24" t="str">
        <f>IF(AND(游戏总表!I2953&gt;0,游戏总表!R2953="非全年龄"),LOG(游戏总表!I2953,10),"")</f>
        <v/>
      </c>
    </row>
    <row r="2954" spans="25:30">
      <c r="Y2954">
        <f>游戏总表!F2954</f>
        <v>27.63</v>
      </c>
      <c r="Z2954" s="24">
        <f>IF(游戏总表!I2954&gt;0,LOG(游戏总表!I2954,10),"")</f>
        <v>3.7518177877368788</v>
      </c>
      <c r="AA2954" s="24" t="str">
        <f>IF(AND(游戏总表!I2954&gt;0,游戏总表!Q2954="高热度（&gt;198）"),LOG(游戏总表!I2954,10),"")</f>
        <v/>
      </c>
      <c r="AB2954" s="24">
        <f>IF(AND(游戏总表!I2954&gt;0,游戏总表!Q2954="低热度（≤198）"),LOG(游戏总表!I2954,10),"")</f>
        <v>3.7518177877368788</v>
      </c>
      <c r="AC2954" s="24">
        <f>IF(AND(游戏总表!I2954&gt;0,游戏总表!R2954="全年龄"),LOG(游戏总表!I2954,10),"")</f>
        <v>3.7518177877368788</v>
      </c>
      <c r="AD2954" s="24" t="str">
        <f>IF(AND(游戏总表!I2954&gt;0,游戏总表!R2954="非全年龄"),LOG(游戏总表!I2954,10),"")</f>
        <v/>
      </c>
    </row>
    <row r="2955" spans="25:30">
      <c r="Y2955">
        <f>游戏总表!F2955</f>
        <v>27.63</v>
      </c>
      <c r="Z2955" s="24">
        <f>IF(游戏总表!I2955&gt;0,LOG(游戏总表!I2955,10),"")</f>
        <v>4.2428642961407066</v>
      </c>
      <c r="AA2955" s="24">
        <f>IF(AND(游戏总表!I2955&gt;0,游戏总表!Q2955="高热度（&gt;198）"),LOG(游戏总表!I2955,10),"")</f>
        <v>4.2428642961407066</v>
      </c>
      <c r="AB2955" s="24" t="str">
        <f>IF(AND(游戏总表!I2955&gt;0,游戏总表!Q2955="低热度（≤198）"),LOG(游戏总表!I2955,10),"")</f>
        <v/>
      </c>
      <c r="AC2955" s="24">
        <f>IF(AND(游戏总表!I2955&gt;0,游戏总表!R2955="全年龄"),LOG(游戏总表!I2955,10),"")</f>
        <v>4.2428642961407066</v>
      </c>
      <c r="AD2955" s="24" t="str">
        <f>IF(AND(游戏总表!I2955&gt;0,游戏总表!R2955="非全年龄"),LOG(游戏总表!I2955,10),"")</f>
        <v/>
      </c>
    </row>
    <row r="2956" spans="25:30">
      <c r="Y2956">
        <f>游戏总表!F2956</f>
        <v>27.6</v>
      </c>
      <c r="Z2956" s="24">
        <f>IF(游戏总表!I2956&gt;0,LOG(游戏总表!I2956,10),"")</f>
        <v>2.9148718175400501</v>
      </c>
      <c r="AA2956" s="24" t="str">
        <f>IF(AND(游戏总表!I2956&gt;0,游戏总表!Q2956="高热度（&gt;198）"),LOG(游戏总表!I2956,10),"")</f>
        <v/>
      </c>
      <c r="AB2956" s="24">
        <f>IF(AND(游戏总表!I2956&gt;0,游戏总表!Q2956="低热度（≤198）"),LOG(游戏总表!I2956,10),"")</f>
        <v>2.9148718175400501</v>
      </c>
      <c r="AC2956" s="24" t="str">
        <f>IF(AND(游戏总表!I2956&gt;0,游戏总表!R2956="全年龄"),LOG(游戏总表!I2956,10),"")</f>
        <v/>
      </c>
      <c r="AD2956" s="24">
        <f>IF(AND(游戏总表!I2956&gt;0,游戏总表!R2956="非全年龄"),LOG(游戏总表!I2956,10),"")</f>
        <v>2.9148718175400501</v>
      </c>
    </row>
    <row r="2957" spans="25:30">
      <c r="Y2957">
        <f>游戏总表!F2957</f>
        <v>27.6</v>
      </c>
      <c r="Z2957" s="24">
        <f>IF(游戏总表!I2957&gt;0,LOG(游戏总表!I2957,10),"")</f>
        <v>2.6042260530844699</v>
      </c>
      <c r="AA2957" s="24" t="str">
        <f>IF(AND(游戏总表!I2957&gt;0,游戏总表!Q2957="高热度（&gt;198）"),LOG(游戏总表!I2957,10),"")</f>
        <v/>
      </c>
      <c r="AB2957" s="24">
        <f>IF(AND(游戏总表!I2957&gt;0,游戏总表!Q2957="低热度（≤198）"),LOG(游戏总表!I2957,10),"")</f>
        <v>2.6042260530844699</v>
      </c>
      <c r="AC2957" s="24">
        <f>IF(AND(游戏总表!I2957&gt;0,游戏总表!R2957="全年龄"),LOG(游戏总表!I2957,10),"")</f>
        <v>2.6042260530844699</v>
      </c>
      <c r="AD2957" s="24" t="str">
        <f>IF(AND(游戏总表!I2957&gt;0,游戏总表!R2957="非全年龄"),LOG(游戏总表!I2957,10),"")</f>
        <v/>
      </c>
    </row>
    <row r="2958" spans="25:30">
      <c r="Y2958">
        <f>游戏总表!F2958</f>
        <v>27.6</v>
      </c>
      <c r="Z2958" s="24">
        <f>IF(游戏总表!I2958&gt;0,LOG(游戏总表!I2958,10),"")</f>
        <v>2.2455126678141495</v>
      </c>
      <c r="AA2958" s="24" t="str">
        <f>IF(AND(游戏总表!I2958&gt;0,游戏总表!Q2958="高热度（&gt;198）"),LOG(游戏总表!I2958,10),"")</f>
        <v/>
      </c>
      <c r="AB2958" s="24">
        <f>IF(AND(游戏总表!I2958&gt;0,游戏总表!Q2958="低热度（≤198）"),LOG(游戏总表!I2958,10),"")</f>
        <v>2.2455126678141495</v>
      </c>
      <c r="AC2958" s="24">
        <f>IF(AND(游戏总表!I2958&gt;0,游戏总表!R2958="全年龄"),LOG(游戏总表!I2958,10),"")</f>
        <v>2.2455126678141495</v>
      </c>
      <c r="AD2958" s="24" t="str">
        <f>IF(AND(游戏总表!I2958&gt;0,游戏总表!R2958="非全年龄"),LOG(游戏总表!I2958,10),"")</f>
        <v/>
      </c>
    </row>
    <row r="2959" spans="25:30">
      <c r="Y2959">
        <f>游戏总表!F2959</f>
        <v>27.56</v>
      </c>
      <c r="Z2959" s="24">
        <f>IF(游戏总表!I2959&gt;0,LOG(游戏总表!I2959,10),"")</f>
        <v>5.2943648054563415</v>
      </c>
      <c r="AA2959" s="24">
        <f>IF(AND(游戏总表!I2959&gt;0,游戏总表!Q2959="高热度（&gt;198）"),LOG(游戏总表!I2959,10),"")</f>
        <v>5.2943648054563415</v>
      </c>
      <c r="AB2959" s="24" t="str">
        <f>IF(AND(游戏总表!I2959&gt;0,游戏总表!Q2959="低热度（≤198）"),LOG(游戏总表!I2959,10),"")</f>
        <v/>
      </c>
      <c r="AC2959" s="24">
        <f>IF(AND(游戏总表!I2959&gt;0,游戏总表!R2959="全年龄"),LOG(游戏总表!I2959,10),"")</f>
        <v>5.2943648054563415</v>
      </c>
      <c r="AD2959" s="24" t="str">
        <f>IF(AND(游戏总表!I2959&gt;0,游戏总表!R2959="非全年龄"),LOG(游戏总表!I2959,10),"")</f>
        <v/>
      </c>
    </row>
    <row r="2960" spans="25:30">
      <c r="Y2960">
        <f>游戏总表!F2960</f>
        <v>27.56</v>
      </c>
      <c r="Z2960" s="24">
        <f>IF(游戏总表!I2960&gt;0,LOG(游戏总表!I2960,10),"")</f>
        <v>3.3406423775607048</v>
      </c>
      <c r="AA2960" s="24" t="str">
        <f>IF(AND(游戏总表!I2960&gt;0,游戏总表!Q2960="高热度（&gt;198）"),LOG(游戏总表!I2960,10),"")</f>
        <v/>
      </c>
      <c r="AB2960" s="24">
        <f>IF(AND(游戏总表!I2960&gt;0,游戏总表!Q2960="低热度（≤198）"),LOG(游戏总表!I2960,10),"")</f>
        <v>3.3406423775607048</v>
      </c>
      <c r="AC2960" s="24">
        <f>IF(AND(游戏总表!I2960&gt;0,游戏总表!R2960="全年龄"),LOG(游戏总表!I2960,10),"")</f>
        <v>3.3406423775607048</v>
      </c>
      <c r="AD2960" s="24" t="str">
        <f>IF(AND(游戏总表!I2960&gt;0,游戏总表!R2960="非全年龄"),LOG(游戏总表!I2960,10),"")</f>
        <v/>
      </c>
    </row>
    <row r="2961" spans="25:30">
      <c r="Y2961">
        <f>游戏总表!F2961</f>
        <v>27.56</v>
      </c>
      <c r="Z2961" s="24">
        <f>IF(游戏总表!I2961&gt;0,LOG(游戏总表!I2961,10),"")</f>
        <v>1.5314789170422551</v>
      </c>
      <c r="AA2961" s="24" t="str">
        <f>IF(AND(游戏总表!I2961&gt;0,游戏总表!Q2961="高热度（&gt;198）"),LOG(游戏总表!I2961,10),"")</f>
        <v/>
      </c>
      <c r="AB2961" s="24">
        <f>IF(AND(游戏总表!I2961&gt;0,游戏总表!Q2961="低热度（≤198）"),LOG(游戏总表!I2961,10),"")</f>
        <v>1.5314789170422551</v>
      </c>
      <c r="AC2961" s="24">
        <f>IF(AND(游戏总表!I2961&gt;0,游戏总表!R2961="全年龄"),LOG(游戏总表!I2961,10),"")</f>
        <v>1.5314789170422551</v>
      </c>
      <c r="AD2961" s="24" t="str">
        <f>IF(AND(游戏总表!I2961&gt;0,游戏总表!R2961="非全年龄"),LOG(游戏总表!I2961,10),"")</f>
        <v/>
      </c>
    </row>
    <row r="2962" spans="25:30">
      <c r="Y2962">
        <f>游戏总表!F2962</f>
        <v>27.56</v>
      </c>
      <c r="Z2962" s="24">
        <f>IF(游戏总表!I2962&gt;0,LOG(游戏总表!I2962,10),"")</f>
        <v>3.7252580663599613</v>
      </c>
      <c r="AA2962" s="24" t="str">
        <f>IF(AND(游戏总表!I2962&gt;0,游戏总表!Q2962="高热度（&gt;198）"),LOG(游戏总表!I2962,10),"")</f>
        <v/>
      </c>
      <c r="AB2962" s="24">
        <f>IF(AND(游戏总表!I2962&gt;0,游戏总表!Q2962="低热度（≤198）"),LOG(游戏总表!I2962,10),"")</f>
        <v>3.7252580663599613</v>
      </c>
      <c r="AC2962" s="24">
        <f>IF(AND(游戏总表!I2962&gt;0,游戏总表!R2962="全年龄"),LOG(游戏总表!I2962,10),"")</f>
        <v>3.7252580663599613</v>
      </c>
      <c r="AD2962" s="24" t="str">
        <f>IF(AND(游戏总表!I2962&gt;0,游戏总表!R2962="非全年龄"),LOG(游戏总表!I2962,10),"")</f>
        <v/>
      </c>
    </row>
    <row r="2963" spans="25:30">
      <c r="Y2963">
        <f>游戏总表!F2963</f>
        <v>27.56</v>
      </c>
      <c r="Z2963" s="24" t="str">
        <f>IF(游戏总表!I2963&gt;0,LOG(游戏总表!I2963,10),"")</f>
        <v/>
      </c>
      <c r="AA2963" s="24" t="str">
        <f>IF(AND(游戏总表!I2963&gt;0,游戏总表!Q2963="高热度（&gt;198）"),LOG(游戏总表!I2963,10),"")</f>
        <v/>
      </c>
      <c r="AB2963" s="24" t="str">
        <f>IF(AND(游戏总表!I2963&gt;0,游戏总表!Q2963="低热度（≤198）"),LOG(游戏总表!I2963,10),"")</f>
        <v/>
      </c>
      <c r="AC2963" s="24" t="str">
        <f>IF(AND(游戏总表!I2963&gt;0,游戏总表!R2963="全年龄"),LOG(游戏总表!I2963,10),"")</f>
        <v/>
      </c>
      <c r="AD2963" s="24" t="str">
        <f>IF(AND(游戏总表!I2963&gt;0,游戏总表!R2963="非全年龄"),LOG(游戏总表!I2963,10),"")</f>
        <v/>
      </c>
    </row>
    <row r="2964" spans="25:30">
      <c r="Y2964">
        <f>游戏总表!F2964</f>
        <v>27.56</v>
      </c>
      <c r="Z2964" s="24">
        <f>IF(游戏总表!I2964&gt;0,LOG(游戏总表!I2964,10),"")</f>
        <v>2.3996737214810375</v>
      </c>
      <c r="AA2964" s="24" t="str">
        <f>IF(AND(游戏总表!I2964&gt;0,游戏总表!Q2964="高热度（&gt;198）"),LOG(游戏总表!I2964,10),"")</f>
        <v/>
      </c>
      <c r="AB2964" s="24">
        <f>IF(AND(游戏总表!I2964&gt;0,游戏总表!Q2964="低热度（≤198）"),LOG(游戏总表!I2964,10),"")</f>
        <v>2.3996737214810375</v>
      </c>
      <c r="AC2964" s="24">
        <f>IF(AND(游戏总表!I2964&gt;0,游戏总表!R2964="全年龄"),LOG(游戏总表!I2964,10),"")</f>
        <v>2.3996737214810375</v>
      </c>
      <c r="AD2964" s="24" t="str">
        <f>IF(AND(游戏总表!I2964&gt;0,游戏总表!R2964="非全年龄"),LOG(游戏总表!I2964,10),"")</f>
        <v/>
      </c>
    </row>
    <row r="2965" spans="25:30">
      <c r="Y2965">
        <f>游戏总表!F2965</f>
        <v>27.53</v>
      </c>
      <c r="Z2965" s="24">
        <f>IF(游戏总表!I2965&gt;0,LOG(游戏总表!I2965,10),"")</f>
        <v>2.6739419986340875</v>
      </c>
      <c r="AA2965" s="24" t="str">
        <f>IF(AND(游戏总表!I2965&gt;0,游戏总表!Q2965="高热度（&gt;198）"),LOG(游戏总表!I2965,10),"")</f>
        <v/>
      </c>
      <c r="AB2965" s="24">
        <f>IF(AND(游戏总表!I2965&gt;0,游戏总表!Q2965="低热度（≤198）"),LOG(游戏总表!I2965,10),"")</f>
        <v>2.6739419986340875</v>
      </c>
      <c r="AC2965" s="24">
        <f>IF(AND(游戏总表!I2965&gt;0,游戏总表!R2965="全年龄"),LOG(游戏总表!I2965,10),"")</f>
        <v>2.6739419986340875</v>
      </c>
      <c r="AD2965" s="24" t="str">
        <f>IF(AND(游戏总表!I2965&gt;0,游戏总表!R2965="非全年龄"),LOG(游戏总表!I2965,10),"")</f>
        <v/>
      </c>
    </row>
    <row r="2966" spans="25:30">
      <c r="Y2966">
        <f>游戏总表!F2966</f>
        <v>27.53</v>
      </c>
      <c r="Z2966" s="24" t="str">
        <f>IF(游戏总表!I2966&gt;0,LOG(游戏总表!I2966,10),"")</f>
        <v/>
      </c>
      <c r="AA2966" s="24" t="str">
        <f>IF(AND(游戏总表!I2966&gt;0,游戏总表!Q2966="高热度（&gt;198）"),LOG(游戏总表!I2966,10),"")</f>
        <v/>
      </c>
      <c r="AB2966" s="24" t="str">
        <f>IF(AND(游戏总表!I2966&gt;0,游戏总表!Q2966="低热度（≤198）"),LOG(游戏总表!I2966,10),"")</f>
        <v/>
      </c>
      <c r="AC2966" s="24" t="str">
        <f>IF(AND(游戏总表!I2966&gt;0,游戏总表!R2966="全年龄"),LOG(游戏总表!I2966,10),"")</f>
        <v/>
      </c>
      <c r="AD2966" s="24" t="str">
        <f>IF(AND(游戏总表!I2966&gt;0,游戏总表!R2966="非全年龄"),LOG(游戏总表!I2966,10),"")</f>
        <v/>
      </c>
    </row>
    <row r="2967" spans="25:30">
      <c r="Y2967">
        <f>游戏总表!F2967</f>
        <v>27.53</v>
      </c>
      <c r="Z2967" s="24">
        <f>IF(游戏总表!I2967&gt;0,LOG(游戏总表!I2967,10),"")</f>
        <v>1.8195439355418683</v>
      </c>
      <c r="AA2967" s="24" t="str">
        <f>IF(AND(游戏总表!I2967&gt;0,游戏总表!Q2967="高热度（&gt;198）"),LOG(游戏总表!I2967,10),"")</f>
        <v/>
      </c>
      <c r="AB2967" s="24">
        <f>IF(AND(游戏总表!I2967&gt;0,游戏总表!Q2967="低热度（≤198）"),LOG(游戏总表!I2967,10),"")</f>
        <v>1.8195439355418683</v>
      </c>
      <c r="AC2967" s="24">
        <f>IF(AND(游戏总表!I2967&gt;0,游戏总表!R2967="全年龄"),LOG(游戏总表!I2967,10),"")</f>
        <v>1.8195439355418683</v>
      </c>
      <c r="AD2967" s="24" t="str">
        <f>IF(AND(游戏总表!I2967&gt;0,游戏总表!R2967="非全年龄"),LOG(游戏总表!I2967,10),"")</f>
        <v/>
      </c>
    </row>
    <row r="2968" spans="25:30">
      <c r="Y2968">
        <f>游戏总表!F2968</f>
        <v>27.53</v>
      </c>
      <c r="Z2968" s="24">
        <f>IF(游戏总表!I2968&gt;0,LOG(游戏总表!I2968,10),"")</f>
        <v>3.3767593954048793</v>
      </c>
      <c r="AA2968" s="24" t="str">
        <f>IF(AND(游戏总表!I2968&gt;0,游戏总表!Q2968="高热度（&gt;198）"),LOG(游戏总表!I2968,10),"")</f>
        <v/>
      </c>
      <c r="AB2968" s="24">
        <f>IF(AND(游戏总表!I2968&gt;0,游戏总表!Q2968="低热度（≤198）"),LOG(游戏总表!I2968,10),"")</f>
        <v>3.3767593954048793</v>
      </c>
      <c r="AC2968" s="24" t="str">
        <f>IF(AND(游戏总表!I2968&gt;0,游戏总表!R2968="全年龄"),LOG(游戏总表!I2968,10),"")</f>
        <v/>
      </c>
      <c r="AD2968" s="24">
        <f>IF(AND(游戏总表!I2968&gt;0,游戏总表!R2968="非全年龄"),LOG(游戏总表!I2968,10),"")</f>
        <v>3.3767593954048793</v>
      </c>
    </row>
    <row r="2969" spans="25:30">
      <c r="Y2969">
        <f>游戏总表!F2969</f>
        <v>27.53</v>
      </c>
      <c r="Z2969" s="24">
        <f>IF(游戏总表!I2969&gt;0,LOG(游戏总表!I2969,10),"")</f>
        <v>5.9719235592913691</v>
      </c>
      <c r="AA2969" s="24">
        <f>IF(AND(游戏总表!I2969&gt;0,游戏总表!Q2969="高热度（&gt;198）"),LOG(游戏总表!I2969,10),"")</f>
        <v>5.9719235592913691</v>
      </c>
      <c r="AB2969" s="24" t="str">
        <f>IF(AND(游戏总表!I2969&gt;0,游戏总表!Q2969="低热度（≤198）"),LOG(游戏总表!I2969,10),"")</f>
        <v/>
      </c>
      <c r="AC2969" s="24">
        <f>IF(AND(游戏总表!I2969&gt;0,游戏总表!R2969="全年龄"),LOG(游戏总表!I2969,10),"")</f>
        <v>5.9719235592913691</v>
      </c>
      <c r="AD2969" s="24" t="str">
        <f>IF(AND(游戏总表!I2969&gt;0,游戏总表!R2969="非全年龄"),LOG(游戏总表!I2969,10),"")</f>
        <v/>
      </c>
    </row>
    <row r="2970" spans="25:30">
      <c r="Y2970">
        <f>游戏总表!F2970</f>
        <v>27.53</v>
      </c>
      <c r="Z2970" s="24">
        <f>IF(游戏总表!I2970&gt;0,LOG(游戏总表!I2970,10),"")</f>
        <v>3.2027606873931997</v>
      </c>
      <c r="AA2970" s="24" t="str">
        <f>IF(AND(游戏总表!I2970&gt;0,游戏总表!Q2970="高热度（&gt;198）"),LOG(游戏总表!I2970,10),"")</f>
        <v/>
      </c>
      <c r="AB2970" s="24">
        <f>IF(AND(游戏总表!I2970&gt;0,游戏总表!Q2970="低热度（≤198）"),LOG(游戏总表!I2970,10),"")</f>
        <v>3.2027606873931997</v>
      </c>
      <c r="AC2970" s="24">
        <f>IF(AND(游戏总表!I2970&gt;0,游戏总表!R2970="全年龄"),LOG(游戏总表!I2970,10),"")</f>
        <v>3.2027606873931997</v>
      </c>
      <c r="AD2970" s="24" t="str">
        <f>IF(AND(游戏总表!I2970&gt;0,游戏总表!R2970="非全年龄"),LOG(游戏总表!I2970,10),"")</f>
        <v/>
      </c>
    </row>
    <row r="2971" spans="25:30">
      <c r="Y2971">
        <f>游戏总表!F2971</f>
        <v>27.5</v>
      </c>
      <c r="Z2971" s="24" t="str">
        <f>IF(游戏总表!I2971&gt;0,LOG(游戏总表!I2971,10),"")</f>
        <v/>
      </c>
      <c r="AA2971" s="24" t="str">
        <f>IF(AND(游戏总表!I2971&gt;0,游戏总表!Q2971="高热度（&gt;198）"),LOG(游戏总表!I2971,10),"")</f>
        <v/>
      </c>
      <c r="AB2971" s="24" t="str">
        <f>IF(AND(游戏总表!I2971&gt;0,游戏总表!Q2971="低热度（≤198）"),LOG(游戏总表!I2971,10),"")</f>
        <v/>
      </c>
      <c r="AC2971" s="24" t="str">
        <f>IF(AND(游戏总表!I2971&gt;0,游戏总表!R2971="全年龄"),LOG(游戏总表!I2971,10),"")</f>
        <v/>
      </c>
      <c r="AD2971" s="24" t="str">
        <f>IF(AND(游戏总表!I2971&gt;0,游戏总表!R2971="非全年龄"),LOG(游戏总表!I2971,10),"")</f>
        <v/>
      </c>
    </row>
    <row r="2972" spans="25:30">
      <c r="Y2972">
        <f>游戏总表!F2972</f>
        <v>27.5</v>
      </c>
      <c r="Z2972" s="24">
        <f>IF(游戏总表!I2972&gt;0,LOG(游戏总表!I2972,10),"")</f>
        <v>4.4731949092049375</v>
      </c>
      <c r="AA2972" s="24">
        <f>IF(AND(游戏总表!I2972&gt;0,游戏总表!Q2972="高热度（&gt;198）"),LOG(游戏总表!I2972,10),"")</f>
        <v>4.4731949092049375</v>
      </c>
      <c r="AB2972" s="24" t="str">
        <f>IF(AND(游戏总表!I2972&gt;0,游戏总表!Q2972="低热度（≤198）"),LOG(游戏总表!I2972,10),"")</f>
        <v/>
      </c>
      <c r="AC2972" s="24">
        <f>IF(AND(游戏总表!I2972&gt;0,游戏总表!R2972="全年龄"),LOG(游戏总表!I2972,10),"")</f>
        <v>4.4731949092049375</v>
      </c>
      <c r="AD2972" s="24" t="str">
        <f>IF(AND(游戏总表!I2972&gt;0,游戏总表!R2972="非全年龄"),LOG(游戏总表!I2972,10),"")</f>
        <v/>
      </c>
    </row>
    <row r="2973" spans="25:30">
      <c r="Y2973">
        <f>游戏总表!F2973</f>
        <v>27.5</v>
      </c>
      <c r="Z2973" s="24">
        <f>IF(游戏总表!I2973&gt;0,LOG(游戏总表!I2973,10),"")</f>
        <v>0</v>
      </c>
      <c r="AA2973" s="24" t="str">
        <f>IF(AND(游戏总表!I2973&gt;0,游戏总表!Q2973="高热度（&gt;198）"),LOG(游戏总表!I2973,10),"")</f>
        <v/>
      </c>
      <c r="AB2973" s="24">
        <f>IF(AND(游戏总表!I2973&gt;0,游戏总表!Q2973="低热度（≤198）"),LOG(游戏总表!I2973,10),"")</f>
        <v>0</v>
      </c>
      <c r="AC2973" s="24">
        <f>IF(AND(游戏总表!I2973&gt;0,游戏总表!R2973="全年龄"),LOG(游戏总表!I2973,10),"")</f>
        <v>0</v>
      </c>
      <c r="AD2973" s="24" t="str">
        <f>IF(AND(游戏总表!I2973&gt;0,游戏总表!R2973="非全年龄"),LOG(游戏总表!I2973,10),"")</f>
        <v/>
      </c>
    </row>
    <row r="2974" spans="25:30">
      <c r="Y2974">
        <f>游戏总表!F2974</f>
        <v>27.5</v>
      </c>
      <c r="Z2974" s="24">
        <f>IF(游戏总表!I2974&gt;0,LOG(游戏总表!I2974,10),"")</f>
        <v>3.9851119795393535</v>
      </c>
      <c r="AA2974" s="24">
        <f>IF(AND(游戏总表!I2974&gt;0,游戏总表!Q2974="高热度（&gt;198）"),LOG(游戏总表!I2974,10),"")</f>
        <v>3.9851119795393535</v>
      </c>
      <c r="AB2974" s="24" t="str">
        <f>IF(AND(游戏总表!I2974&gt;0,游戏总表!Q2974="低热度（≤198）"),LOG(游戏总表!I2974,10),"")</f>
        <v/>
      </c>
      <c r="AC2974" s="24">
        <f>IF(AND(游戏总表!I2974&gt;0,游戏总表!R2974="全年龄"),LOG(游戏总表!I2974,10),"")</f>
        <v>3.9851119795393535</v>
      </c>
      <c r="AD2974" s="24" t="str">
        <f>IF(AND(游戏总表!I2974&gt;0,游戏总表!R2974="非全年龄"),LOG(游戏总表!I2974,10),"")</f>
        <v/>
      </c>
    </row>
    <row r="2975" spans="25:30">
      <c r="Y2975">
        <f>游戏总表!F2975</f>
        <v>27.47</v>
      </c>
      <c r="Z2975" s="24">
        <f>IF(游戏总表!I2975&gt;0,LOG(游戏总表!I2975,10),"")</f>
        <v>3.1351326513767748</v>
      </c>
      <c r="AA2975" s="24" t="str">
        <f>IF(AND(游戏总表!I2975&gt;0,游戏总表!Q2975="高热度（&gt;198）"),LOG(游戏总表!I2975,10),"")</f>
        <v/>
      </c>
      <c r="AB2975" s="24">
        <f>IF(AND(游戏总表!I2975&gt;0,游戏总表!Q2975="低热度（≤198）"),LOG(游戏总表!I2975,10),"")</f>
        <v>3.1351326513767748</v>
      </c>
      <c r="AC2975" s="24">
        <f>IF(AND(游戏总表!I2975&gt;0,游戏总表!R2975="全年龄"),LOG(游戏总表!I2975,10),"")</f>
        <v>3.1351326513767748</v>
      </c>
      <c r="AD2975" s="24" t="str">
        <f>IF(AND(游戏总表!I2975&gt;0,游戏总表!R2975="非全年龄"),LOG(游戏总表!I2975,10),"")</f>
        <v/>
      </c>
    </row>
    <row r="2976" spans="25:30">
      <c r="Y2976">
        <f>游戏总表!F2976</f>
        <v>27.47</v>
      </c>
      <c r="Z2976" s="24">
        <f>IF(游戏总表!I2976&gt;0,LOG(游戏总表!I2976,10),"")</f>
        <v>2.7442929831226759</v>
      </c>
      <c r="AA2976" s="24" t="str">
        <f>IF(AND(游戏总表!I2976&gt;0,游戏总表!Q2976="高热度（&gt;198）"),LOG(游戏总表!I2976,10),"")</f>
        <v/>
      </c>
      <c r="AB2976" s="24">
        <f>IF(AND(游戏总表!I2976&gt;0,游戏总表!Q2976="低热度（≤198）"),LOG(游戏总表!I2976,10),"")</f>
        <v>2.7442929831226759</v>
      </c>
      <c r="AC2976" s="24">
        <f>IF(AND(游戏总表!I2976&gt;0,游戏总表!R2976="全年龄"),LOG(游戏总表!I2976,10),"")</f>
        <v>2.7442929831226759</v>
      </c>
      <c r="AD2976" s="24" t="str">
        <f>IF(AND(游戏总表!I2976&gt;0,游戏总表!R2976="非全年龄"),LOG(游戏总表!I2976,10),"")</f>
        <v/>
      </c>
    </row>
    <row r="2977" spans="25:30">
      <c r="Y2977">
        <f>游戏总表!F2977</f>
        <v>27.47</v>
      </c>
      <c r="Z2977" s="24">
        <f>IF(游戏总表!I2977&gt;0,LOG(游戏总表!I2977,10),"")</f>
        <v>1.7403626894942439</v>
      </c>
      <c r="AA2977" s="24" t="str">
        <f>IF(AND(游戏总表!I2977&gt;0,游戏总表!Q2977="高热度（&gt;198）"),LOG(游戏总表!I2977,10),"")</f>
        <v/>
      </c>
      <c r="AB2977" s="24">
        <f>IF(AND(游戏总表!I2977&gt;0,游戏总表!Q2977="低热度（≤198）"),LOG(游戏总表!I2977,10),"")</f>
        <v>1.7403626894942439</v>
      </c>
      <c r="AC2977" s="24">
        <f>IF(AND(游戏总表!I2977&gt;0,游戏总表!R2977="全年龄"),LOG(游戏总表!I2977,10),"")</f>
        <v>1.7403626894942439</v>
      </c>
      <c r="AD2977" s="24" t="str">
        <f>IF(AND(游戏总表!I2977&gt;0,游戏总表!R2977="非全年龄"),LOG(游戏总表!I2977,10),"")</f>
        <v/>
      </c>
    </row>
    <row r="2978" spans="25:30">
      <c r="Y2978">
        <f>游戏总表!F2978</f>
        <v>27.43</v>
      </c>
      <c r="Z2978" s="24">
        <f>IF(游戏总表!I2978&gt;0,LOG(游戏总表!I2978,10),"")</f>
        <v>5.2311916957980511</v>
      </c>
      <c r="AA2978" s="24">
        <f>IF(AND(游戏总表!I2978&gt;0,游戏总表!Q2978="高热度（&gt;198）"),LOG(游戏总表!I2978,10),"")</f>
        <v>5.2311916957980511</v>
      </c>
      <c r="AB2978" s="24" t="str">
        <f>IF(AND(游戏总表!I2978&gt;0,游戏总表!Q2978="低热度（≤198）"),LOG(游戏总表!I2978,10),"")</f>
        <v/>
      </c>
      <c r="AC2978" s="24">
        <f>IF(AND(游戏总表!I2978&gt;0,游戏总表!R2978="全年龄"),LOG(游戏总表!I2978,10),"")</f>
        <v>5.2311916957980511</v>
      </c>
      <c r="AD2978" s="24" t="str">
        <f>IF(AND(游戏总表!I2978&gt;0,游戏总表!R2978="非全年龄"),LOG(游戏总表!I2978,10),"")</f>
        <v/>
      </c>
    </row>
    <row r="2979" spans="25:30">
      <c r="Y2979">
        <f>游戏总表!F2979</f>
        <v>27.43</v>
      </c>
      <c r="Z2979" s="24">
        <f>IF(游戏总表!I2979&gt;0,LOG(游戏总表!I2979,10),"")</f>
        <v>3.2732328340430454</v>
      </c>
      <c r="AA2979" s="24" t="str">
        <f>IF(AND(游戏总表!I2979&gt;0,游戏总表!Q2979="高热度（&gt;198）"),LOG(游戏总表!I2979,10),"")</f>
        <v/>
      </c>
      <c r="AB2979" s="24">
        <f>IF(AND(游戏总表!I2979&gt;0,游戏总表!Q2979="低热度（≤198）"),LOG(游戏总表!I2979,10),"")</f>
        <v>3.2732328340430454</v>
      </c>
      <c r="AC2979" s="24">
        <f>IF(AND(游戏总表!I2979&gt;0,游戏总表!R2979="全年龄"),LOG(游戏总表!I2979,10),"")</f>
        <v>3.2732328340430454</v>
      </c>
      <c r="AD2979" s="24" t="str">
        <f>IF(AND(游戏总表!I2979&gt;0,游戏总表!R2979="非全年龄"),LOG(游戏总表!I2979,10),"")</f>
        <v/>
      </c>
    </row>
    <row r="2980" spans="25:30">
      <c r="Y2980">
        <f>游戏总表!F2980</f>
        <v>27.43</v>
      </c>
      <c r="Z2980" s="24">
        <f>IF(游戏总表!I2980&gt;0,LOG(游戏总表!I2980,10),"")</f>
        <v>1.5314789170422551</v>
      </c>
      <c r="AA2980" s="24" t="str">
        <f>IF(AND(游戏总表!I2980&gt;0,游戏总表!Q2980="高热度（&gt;198）"),LOG(游戏总表!I2980,10),"")</f>
        <v/>
      </c>
      <c r="AB2980" s="24">
        <f>IF(AND(游戏总表!I2980&gt;0,游戏总表!Q2980="低热度（≤198）"),LOG(游戏总表!I2980,10),"")</f>
        <v>1.5314789170422551</v>
      </c>
      <c r="AC2980" s="24">
        <f>IF(AND(游戏总表!I2980&gt;0,游戏总表!R2980="全年龄"),LOG(游戏总表!I2980,10),"")</f>
        <v>1.5314789170422551</v>
      </c>
      <c r="AD2980" s="24" t="str">
        <f>IF(AND(游戏总表!I2980&gt;0,游戏总表!R2980="非全年龄"),LOG(游戏总表!I2980,10),"")</f>
        <v/>
      </c>
    </row>
    <row r="2981" spans="25:30">
      <c r="Y2981">
        <f>游戏总表!F2981</f>
        <v>27.43</v>
      </c>
      <c r="Z2981" s="24">
        <f>IF(游戏总表!I2981&gt;0,LOG(游戏总表!I2981,10),"")</f>
        <v>2.5705429398818973</v>
      </c>
      <c r="AA2981" s="24" t="str">
        <f>IF(AND(游戏总表!I2981&gt;0,游戏总表!Q2981="高热度（&gt;198）"),LOG(游戏总表!I2981,10),"")</f>
        <v/>
      </c>
      <c r="AB2981" s="24">
        <f>IF(AND(游戏总表!I2981&gt;0,游戏总表!Q2981="低热度（≤198）"),LOG(游戏总表!I2981,10),"")</f>
        <v>2.5705429398818973</v>
      </c>
      <c r="AC2981" s="24">
        <f>IF(AND(游戏总表!I2981&gt;0,游戏总表!R2981="全年龄"),LOG(游戏总表!I2981,10),"")</f>
        <v>2.5705429398818973</v>
      </c>
      <c r="AD2981" s="24" t="str">
        <f>IF(AND(游戏总表!I2981&gt;0,游戏总表!R2981="非全年龄"),LOG(游戏总表!I2981,10),"")</f>
        <v/>
      </c>
    </row>
    <row r="2982" spans="25:30">
      <c r="Y2982">
        <f>游戏总表!F2982</f>
        <v>27.43</v>
      </c>
      <c r="Z2982" s="24">
        <f>IF(游戏总表!I2982&gt;0,LOG(游戏总表!I2982,10),"")</f>
        <v>3.4981726606365435</v>
      </c>
      <c r="AA2982" s="24" t="str">
        <f>IF(AND(游戏总表!I2982&gt;0,游戏总表!Q2982="高热度（&gt;198）"),LOG(游戏总表!I2982,10),"")</f>
        <v/>
      </c>
      <c r="AB2982" s="24">
        <f>IF(AND(游戏总表!I2982&gt;0,游戏总表!Q2982="低热度（≤198）"),LOG(游戏总表!I2982,10),"")</f>
        <v>3.4981726606365435</v>
      </c>
      <c r="AC2982" s="24">
        <f>IF(AND(游戏总表!I2982&gt;0,游戏总表!R2982="全年龄"),LOG(游戏总表!I2982,10),"")</f>
        <v>3.4981726606365435</v>
      </c>
      <c r="AD2982" s="24" t="str">
        <f>IF(AND(游戏总表!I2982&gt;0,游戏总表!R2982="非全年龄"),LOG(游戏总表!I2982,10),"")</f>
        <v/>
      </c>
    </row>
    <row r="2983" spans="25:30">
      <c r="Y2983">
        <f>游戏总表!F2983</f>
        <v>27.43</v>
      </c>
      <c r="Z2983" s="24">
        <f>IF(游戏总表!I2983&gt;0,LOG(游戏总表!I2983,10),"")</f>
        <v>3.0211892990699378</v>
      </c>
      <c r="AA2983" s="24" t="str">
        <f>IF(AND(游戏总表!I2983&gt;0,游戏总表!Q2983="高热度（&gt;198）"),LOG(游戏总表!I2983,10),"")</f>
        <v/>
      </c>
      <c r="AB2983" s="24">
        <f>IF(AND(游戏总表!I2983&gt;0,游戏总表!Q2983="低热度（≤198）"),LOG(游戏总表!I2983,10),"")</f>
        <v>3.0211892990699378</v>
      </c>
      <c r="AC2983" s="24">
        <f>IF(AND(游戏总表!I2983&gt;0,游戏总表!R2983="全年龄"),LOG(游戏总表!I2983,10),"")</f>
        <v>3.0211892990699378</v>
      </c>
      <c r="AD2983" s="24" t="str">
        <f>IF(AND(游戏总表!I2983&gt;0,游戏总表!R2983="非全年龄"),LOG(游戏总表!I2983,10),"")</f>
        <v/>
      </c>
    </row>
    <row r="2984" spans="25:30">
      <c r="Y2984">
        <f>游戏总表!F2984</f>
        <v>27.4</v>
      </c>
      <c r="Z2984" s="24" t="str">
        <f>IF(游戏总表!I2984&gt;0,LOG(游戏总表!I2984,10),"")</f>
        <v/>
      </c>
      <c r="AA2984" s="24" t="str">
        <f>IF(AND(游戏总表!I2984&gt;0,游戏总表!Q2984="高热度（&gt;198）"),LOG(游戏总表!I2984,10),"")</f>
        <v/>
      </c>
      <c r="AB2984" s="24" t="str">
        <f>IF(AND(游戏总表!I2984&gt;0,游戏总表!Q2984="低热度（≤198）"),LOG(游戏总表!I2984,10),"")</f>
        <v/>
      </c>
      <c r="AC2984" s="24" t="str">
        <f>IF(AND(游戏总表!I2984&gt;0,游戏总表!R2984="全年龄"),LOG(游戏总表!I2984,10),"")</f>
        <v/>
      </c>
      <c r="AD2984" s="24" t="str">
        <f>IF(AND(游戏总表!I2984&gt;0,游戏总表!R2984="非全年龄"),LOG(游戏总表!I2984,10),"")</f>
        <v/>
      </c>
    </row>
    <row r="2985" spans="25:30">
      <c r="Y2985">
        <f>游戏总表!F2985</f>
        <v>27.4</v>
      </c>
      <c r="Z2985" s="24">
        <f>IF(游戏总表!I2985&gt;0,LOG(游戏总表!I2985,10),"")</f>
        <v>4.8334913499278249</v>
      </c>
      <c r="AA2985" s="24">
        <f>IF(AND(游戏总表!I2985&gt;0,游戏总表!Q2985="高热度（&gt;198）"),LOG(游戏总表!I2985,10),"")</f>
        <v>4.8334913499278249</v>
      </c>
      <c r="AB2985" s="24" t="str">
        <f>IF(AND(游戏总表!I2985&gt;0,游戏总表!Q2985="低热度（≤198）"),LOG(游戏总表!I2985,10),"")</f>
        <v/>
      </c>
      <c r="AC2985" s="24" t="str">
        <f>IF(AND(游戏总表!I2985&gt;0,游戏总表!R2985="全年龄"),LOG(游戏总表!I2985,10),"")</f>
        <v/>
      </c>
      <c r="AD2985" s="24">
        <f>IF(AND(游戏总表!I2985&gt;0,游戏总表!R2985="非全年龄"),LOG(游戏总表!I2985,10),"")</f>
        <v>4.8334913499278249</v>
      </c>
    </row>
    <row r="2986" spans="25:30">
      <c r="Y2986">
        <f>游戏总表!F2986</f>
        <v>27.4</v>
      </c>
      <c r="Z2986" s="24">
        <f>IF(游戏总表!I2986&gt;0,LOG(游戏总表!I2986,10),"")</f>
        <v>1.9731278535996983</v>
      </c>
      <c r="AA2986" s="24" t="str">
        <f>IF(AND(游戏总表!I2986&gt;0,游戏总表!Q2986="高热度（&gt;198）"),LOG(游戏总表!I2986,10),"")</f>
        <v/>
      </c>
      <c r="AB2986" s="24">
        <f>IF(AND(游戏总表!I2986&gt;0,游戏总表!Q2986="低热度（≤198）"),LOG(游戏总表!I2986,10),"")</f>
        <v>1.9731278535996983</v>
      </c>
      <c r="AC2986" s="24" t="str">
        <f>IF(AND(游戏总表!I2986&gt;0,游戏总表!R2986="全年龄"),LOG(游戏总表!I2986,10),"")</f>
        <v/>
      </c>
      <c r="AD2986" s="24">
        <f>IF(AND(游戏总表!I2986&gt;0,游戏总表!R2986="非全年龄"),LOG(游戏总表!I2986,10),"")</f>
        <v>1.9731278535996983</v>
      </c>
    </row>
    <row r="2987" spans="25:30">
      <c r="Y2987">
        <f>游戏总表!F2987</f>
        <v>27.4</v>
      </c>
      <c r="Z2987" s="24">
        <f>IF(游戏总表!I2987&gt;0,LOG(游戏总表!I2987,10),"")</f>
        <v>3.9658129530366022</v>
      </c>
      <c r="AA2987" s="24">
        <f>IF(AND(游戏总表!I2987&gt;0,游戏总表!Q2987="高热度（&gt;198）"),LOG(游戏总表!I2987,10),"")</f>
        <v>3.9658129530366022</v>
      </c>
      <c r="AB2987" s="24" t="str">
        <f>IF(AND(游戏总表!I2987&gt;0,游戏总表!Q2987="低热度（≤198）"),LOG(游戏总表!I2987,10),"")</f>
        <v/>
      </c>
      <c r="AC2987" s="24">
        <f>IF(AND(游戏总表!I2987&gt;0,游戏总表!R2987="全年龄"),LOG(游戏总表!I2987,10),"")</f>
        <v>3.9658129530366022</v>
      </c>
      <c r="AD2987" s="24" t="str">
        <f>IF(AND(游戏总表!I2987&gt;0,游戏总表!R2987="非全年龄"),LOG(游戏总表!I2987,10),"")</f>
        <v/>
      </c>
    </row>
    <row r="2988" spans="25:30">
      <c r="Y2988">
        <f>游戏总表!F2988</f>
        <v>27.4</v>
      </c>
      <c r="Z2988" s="24">
        <f>IF(游戏总表!I2988&gt;0,LOG(游戏总表!I2988,10),"")</f>
        <v>4.3947492807005029</v>
      </c>
      <c r="AA2988" s="24">
        <f>IF(AND(游戏总表!I2988&gt;0,游戏总表!Q2988="高热度（&gt;198）"),LOG(游戏总表!I2988,10),"")</f>
        <v>4.3947492807005029</v>
      </c>
      <c r="AB2988" s="24" t="str">
        <f>IF(AND(游戏总表!I2988&gt;0,游戏总表!Q2988="低热度（≤198）"),LOG(游戏总表!I2988,10),"")</f>
        <v/>
      </c>
      <c r="AC2988" s="24">
        <f>IF(AND(游戏总表!I2988&gt;0,游戏总表!R2988="全年龄"),LOG(游戏总表!I2988,10),"")</f>
        <v>4.3947492807005029</v>
      </c>
      <c r="AD2988" s="24" t="str">
        <f>IF(AND(游戏总表!I2988&gt;0,游戏总表!R2988="非全年龄"),LOG(游戏总表!I2988,10),"")</f>
        <v/>
      </c>
    </row>
    <row r="2989" spans="25:30">
      <c r="Y2989">
        <f>游戏总表!F2989</f>
        <v>27.4</v>
      </c>
      <c r="Z2989" s="24">
        <f>IF(游戏总表!I2989&gt;0,LOG(游戏总表!I2989,10),"")</f>
        <v>2.9268567089496922</v>
      </c>
      <c r="AA2989" s="24" t="str">
        <f>IF(AND(游戏总表!I2989&gt;0,游戏总表!Q2989="高热度（&gt;198）"),LOG(游戏总表!I2989,10),"")</f>
        <v/>
      </c>
      <c r="AB2989" s="24">
        <f>IF(AND(游戏总表!I2989&gt;0,游戏总表!Q2989="低热度（≤198）"),LOG(游戏总表!I2989,10),"")</f>
        <v>2.9268567089496922</v>
      </c>
      <c r="AC2989" s="24" t="str">
        <f>IF(AND(游戏总表!I2989&gt;0,游戏总表!R2989="全年龄"),LOG(游戏总表!I2989,10),"")</f>
        <v/>
      </c>
      <c r="AD2989" s="24">
        <f>IF(AND(游戏总表!I2989&gt;0,游戏总表!R2989="非全年龄"),LOG(游戏总表!I2989,10),"")</f>
        <v>2.9268567089496922</v>
      </c>
    </row>
    <row r="2990" spans="25:30">
      <c r="Y2990">
        <f>游戏总表!F2990</f>
        <v>27.4</v>
      </c>
      <c r="Z2990" s="24">
        <f>IF(游戏总表!I2990&gt;0,LOG(游戏总表!I2990,10),"")</f>
        <v>4.0180760636457942</v>
      </c>
      <c r="AA2990" s="24" t="str">
        <f>IF(AND(游戏总表!I2990&gt;0,游戏总表!Q2990="高热度（&gt;198）"),LOG(游戏总表!I2990,10),"")</f>
        <v/>
      </c>
      <c r="AB2990" s="24">
        <f>IF(AND(游戏总表!I2990&gt;0,游戏总表!Q2990="低热度（≤198）"),LOG(游戏总表!I2990,10),"")</f>
        <v>4.0180760636457942</v>
      </c>
      <c r="AC2990" s="24" t="str">
        <f>IF(AND(游戏总表!I2990&gt;0,游戏总表!R2990="全年龄"),LOG(游戏总表!I2990,10),"")</f>
        <v/>
      </c>
      <c r="AD2990" s="24">
        <f>IF(AND(游戏总表!I2990&gt;0,游戏总表!R2990="非全年龄"),LOG(游戏总表!I2990,10),"")</f>
        <v>4.0180760636457942</v>
      </c>
    </row>
    <row r="2991" spans="25:30">
      <c r="Y2991">
        <f>游戏总表!F2991</f>
        <v>27.4</v>
      </c>
      <c r="Z2991" s="24" t="str">
        <f>IF(游戏总表!I2991&gt;0,LOG(游戏总表!I2991,10),"")</f>
        <v/>
      </c>
      <c r="AA2991" s="24" t="str">
        <f>IF(AND(游戏总表!I2991&gt;0,游戏总表!Q2991="高热度（&gt;198）"),LOG(游戏总表!I2991,10),"")</f>
        <v/>
      </c>
      <c r="AB2991" s="24" t="str">
        <f>IF(AND(游戏总表!I2991&gt;0,游戏总表!Q2991="低热度（≤198）"),LOG(游戏总表!I2991,10),"")</f>
        <v/>
      </c>
      <c r="AC2991" s="24" t="str">
        <f>IF(AND(游戏总表!I2991&gt;0,游戏总表!R2991="全年龄"),LOG(游戏总表!I2991,10),"")</f>
        <v/>
      </c>
      <c r="AD2991" s="24" t="str">
        <f>IF(AND(游戏总表!I2991&gt;0,游戏总表!R2991="非全年龄"),LOG(游戏总表!I2991,10),"")</f>
        <v/>
      </c>
    </row>
    <row r="2992" spans="25:30">
      <c r="Y2992">
        <f>游戏总表!F2992</f>
        <v>27.4</v>
      </c>
      <c r="Z2992" s="24">
        <f>IF(游戏总表!I2992&gt;0,LOG(游戏总表!I2992,10),"")</f>
        <v>4.7100072960329857</v>
      </c>
      <c r="AA2992" s="24">
        <f>IF(AND(游戏总表!I2992&gt;0,游戏总表!Q2992="高热度（&gt;198）"),LOG(游戏总表!I2992,10),"")</f>
        <v>4.7100072960329857</v>
      </c>
      <c r="AB2992" s="24" t="str">
        <f>IF(AND(游戏总表!I2992&gt;0,游戏总表!Q2992="低热度（≤198）"),LOG(游戏总表!I2992,10),"")</f>
        <v/>
      </c>
      <c r="AC2992" s="24">
        <f>IF(AND(游戏总表!I2992&gt;0,游戏总表!R2992="全年龄"),LOG(游戏总表!I2992,10),"")</f>
        <v>4.7100072960329857</v>
      </c>
      <c r="AD2992" s="24" t="str">
        <f>IF(AND(游戏总表!I2992&gt;0,游戏总表!R2992="非全年龄"),LOG(游戏总表!I2992,10),"")</f>
        <v/>
      </c>
    </row>
    <row r="2993" spans="25:30">
      <c r="Y2993">
        <f>游戏总表!F2993</f>
        <v>27.37</v>
      </c>
      <c r="Z2993" s="24">
        <f>IF(游戏总表!I2993&gt;0,LOG(游戏总表!I2993,10),"")</f>
        <v>4.0400086360135408</v>
      </c>
      <c r="AA2993" s="24" t="str">
        <f>IF(AND(游戏总表!I2993&gt;0,游戏总表!Q2993="高热度（&gt;198）"),LOG(游戏总表!I2993,10),"")</f>
        <v/>
      </c>
      <c r="AB2993" s="24">
        <f>IF(AND(游戏总表!I2993&gt;0,游戏总表!Q2993="低热度（≤198）"),LOG(游戏总表!I2993,10),"")</f>
        <v>4.0400086360135408</v>
      </c>
      <c r="AC2993" s="24" t="str">
        <f>IF(AND(游戏总表!I2993&gt;0,游戏总表!R2993="全年龄"),LOG(游戏总表!I2993,10),"")</f>
        <v/>
      </c>
      <c r="AD2993" s="24">
        <f>IF(AND(游戏总表!I2993&gt;0,游戏总表!R2993="非全年龄"),LOG(游戏总表!I2993,10),"")</f>
        <v>4.0400086360135408</v>
      </c>
    </row>
    <row r="2994" spans="25:30">
      <c r="Y2994">
        <f>游戏总表!F2994</f>
        <v>27.37</v>
      </c>
      <c r="Z2994" s="24">
        <f>IF(游戏总表!I2994&gt;0,LOG(游戏总表!I2994,10),"")</f>
        <v>2.3838153659804311</v>
      </c>
      <c r="AA2994" s="24" t="str">
        <f>IF(AND(游戏总表!I2994&gt;0,游戏总表!Q2994="高热度（&gt;198）"),LOG(游戏总表!I2994,10),"")</f>
        <v/>
      </c>
      <c r="AB2994" s="24">
        <f>IF(AND(游戏总表!I2994&gt;0,游戏总表!Q2994="低热度（≤198）"),LOG(游戏总表!I2994,10),"")</f>
        <v>2.3838153659804311</v>
      </c>
      <c r="AC2994" s="24" t="str">
        <f>IF(AND(游戏总表!I2994&gt;0,游戏总表!R2994="全年龄"),LOG(游戏总表!I2994,10),"")</f>
        <v/>
      </c>
      <c r="AD2994" s="24">
        <f>IF(AND(游戏总表!I2994&gt;0,游戏总表!R2994="非全年龄"),LOG(游戏总表!I2994,10),"")</f>
        <v>2.3838153659804311</v>
      </c>
    </row>
    <row r="2995" spans="25:30">
      <c r="Y2995">
        <f>游戏总表!F2995</f>
        <v>27.3</v>
      </c>
      <c r="Z2995" s="24">
        <f>IF(游戏总表!I2995&gt;0,LOG(游戏总表!I2995,10),"")</f>
        <v>3.3140779917792127</v>
      </c>
      <c r="AA2995" s="24" t="str">
        <f>IF(AND(游戏总表!I2995&gt;0,游戏总表!Q2995="高热度（&gt;198）"),LOG(游戏总表!I2995,10),"")</f>
        <v/>
      </c>
      <c r="AB2995" s="24">
        <f>IF(AND(游戏总表!I2995&gt;0,游戏总表!Q2995="低热度（≤198）"),LOG(游戏总表!I2995,10),"")</f>
        <v>3.3140779917792127</v>
      </c>
      <c r="AC2995" s="24">
        <f>IF(AND(游戏总表!I2995&gt;0,游戏总表!R2995="全年龄"),LOG(游戏总表!I2995,10),"")</f>
        <v>3.3140779917792127</v>
      </c>
      <c r="AD2995" s="24" t="str">
        <f>IF(AND(游戏总表!I2995&gt;0,游戏总表!R2995="非全年龄"),LOG(游戏总表!I2995,10),"")</f>
        <v/>
      </c>
    </row>
    <row r="2996" spans="25:30">
      <c r="Y2996">
        <f>游戏总表!F2996</f>
        <v>27.3</v>
      </c>
      <c r="Z2996" s="24">
        <f>IF(游戏总表!I2996&gt;0,LOG(游戏总表!I2996,10),"")</f>
        <v>4.0268191592412261</v>
      </c>
      <c r="AA2996" s="24">
        <f>IF(AND(游戏总表!I2996&gt;0,游戏总表!Q2996="高热度（&gt;198）"),LOG(游戏总表!I2996,10),"")</f>
        <v>4.0268191592412261</v>
      </c>
      <c r="AB2996" s="24" t="str">
        <f>IF(AND(游戏总表!I2996&gt;0,游戏总表!Q2996="低热度（≤198）"),LOG(游戏总表!I2996,10),"")</f>
        <v/>
      </c>
      <c r="AC2996" s="24">
        <f>IF(AND(游戏总表!I2996&gt;0,游戏总表!R2996="全年龄"),LOG(游戏总表!I2996,10),"")</f>
        <v>4.0268191592412261</v>
      </c>
      <c r="AD2996" s="24" t="str">
        <f>IF(AND(游戏总表!I2996&gt;0,游戏总表!R2996="非全年龄"),LOG(游戏总表!I2996,10),"")</f>
        <v/>
      </c>
    </row>
    <row r="2997" spans="25:30">
      <c r="Y2997">
        <f>游戏总表!F2997</f>
        <v>27.3</v>
      </c>
      <c r="Z2997" s="24">
        <f>IF(游戏总表!I2997&gt;0,LOG(游戏总表!I2997,10),"")</f>
        <v>1.8129133566428552</v>
      </c>
      <c r="AA2997" s="24" t="str">
        <f>IF(AND(游戏总表!I2997&gt;0,游戏总表!Q2997="高热度（&gt;198）"),LOG(游戏总表!I2997,10),"")</f>
        <v/>
      </c>
      <c r="AB2997" s="24">
        <f>IF(AND(游戏总表!I2997&gt;0,游戏总表!Q2997="低热度（≤198）"),LOG(游戏总表!I2997,10),"")</f>
        <v>1.8129133566428552</v>
      </c>
      <c r="AC2997" s="24" t="str">
        <f>IF(AND(游戏总表!I2997&gt;0,游戏总表!R2997="全年龄"),LOG(游戏总表!I2997,10),"")</f>
        <v/>
      </c>
      <c r="AD2997" s="24">
        <f>IF(AND(游戏总表!I2997&gt;0,游戏总表!R2997="非全年龄"),LOG(游戏总表!I2997,10),"")</f>
        <v>1.8129133566428552</v>
      </c>
    </row>
    <row r="2998" spans="25:30">
      <c r="Y2998">
        <f>游戏总表!F2998</f>
        <v>27.27</v>
      </c>
      <c r="Z2998" s="24">
        <f>IF(游戏总表!I2998&gt;0,LOG(游戏总表!I2998,10),"")</f>
        <v>2.8808135922807914</v>
      </c>
      <c r="AA2998" s="24" t="str">
        <f>IF(AND(游戏总表!I2998&gt;0,游戏总表!Q2998="高热度（&gt;198）"),LOG(游戏总表!I2998,10),"")</f>
        <v/>
      </c>
      <c r="AB2998" s="24">
        <f>IF(AND(游戏总表!I2998&gt;0,游戏总表!Q2998="低热度（≤198）"),LOG(游戏总表!I2998,10),"")</f>
        <v>2.8808135922807914</v>
      </c>
      <c r="AC2998" s="24">
        <f>IF(AND(游戏总表!I2998&gt;0,游戏总表!R2998="全年龄"),LOG(游戏总表!I2998,10),"")</f>
        <v>2.8808135922807914</v>
      </c>
      <c r="AD2998" s="24" t="str">
        <f>IF(AND(游戏总表!I2998&gt;0,游戏总表!R2998="非全年龄"),LOG(游戏总表!I2998,10),"")</f>
        <v/>
      </c>
    </row>
    <row r="2999" spans="25:30">
      <c r="Y2999">
        <f>游戏总表!F2999</f>
        <v>27.27</v>
      </c>
      <c r="Z2999" s="24">
        <f>IF(游戏总表!I2999&gt;0,LOG(游戏总表!I2999,10),"")</f>
        <v>4.0371873709371133</v>
      </c>
      <c r="AA2999" s="24">
        <f>IF(AND(游戏总表!I2999&gt;0,游戏总表!Q2999="高热度（&gt;198）"),LOG(游戏总表!I2999,10),"")</f>
        <v>4.0371873709371133</v>
      </c>
      <c r="AB2999" s="24" t="str">
        <f>IF(AND(游戏总表!I2999&gt;0,游戏总表!Q2999="低热度（≤198）"),LOG(游戏总表!I2999,10),"")</f>
        <v/>
      </c>
      <c r="AC2999" s="24">
        <f>IF(AND(游戏总表!I2999&gt;0,游戏总表!R2999="全年龄"),LOG(游戏总表!I2999,10),"")</f>
        <v>4.0371873709371133</v>
      </c>
      <c r="AD2999" s="24" t="str">
        <f>IF(AND(游戏总表!I2999&gt;0,游戏总表!R2999="非全年龄"),LOG(游戏总表!I2999,10),"")</f>
        <v/>
      </c>
    </row>
    <row r="3000" spans="25:30">
      <c r="Y3000">
        <f>游戏总表!F3000</f>
        <v>27.27</v>
      </c>
      <c r="Z3000" s="24">
        <f>IF(游戏总表!I3000&gt;0,LOG(游戏总表!I3000,10),"")</f>
        <v>2.775974331129369</v>
      </c>
      <c r="AA3000" s="24" t="str">
        <f>IF(AND(游戏总表!I3000&gt;0,游戏总表!Q3000="高热度（&gt;198）"),LOG(游戏总表!I3000,10),"")</f>
        <v/>
      </c>
      <c r="AB3000" s="24">
        <f>IF(AND(游戏总表!I3000&gt;0,游戏总表!Q3000="低热度（≤198）"),LOG(游戏总表!I3000,10),"")</f>
        <v>2.775974331129369</v>
      </c>
      <c r="AC3000" s="24" t="str">
        <f>IF(AND(游戏总表!I3000&gt;0,游戏总表!R3000="全年龄"),LOG(游戏总表!I3000,10),"")</f>
        <v/>
      </c>
      <c r="AD3000" s="24">
        <f>IF(AND(游戏总表!I3000&gt;0,游戏总表!R3000="非全年龄"),LOG(游戏总表!I3000,10),"")</f>
        <v>2.775974331129369</v>
      </c>
    </row>
    <row r="3001" spans="25:30">
      <c r="Y3001">
        <f>游戏总表!F3001</f>
        <v>27.27</v>
      </c>
      <c r="Z3001" s="24">
        <f>IF(游戏总表!I3001&gt;0,LOG(游戏总表!I3001,10),"")</f>
        <v>2.3617278360175926</v>
      </c>
      <c r="AA3001" s="24" t="str">
        <f>IF(AND(游戏总表!I3001&gt;0,游戏总表!Q3001="高热度（&gt;198）"),LOG(游戏总表!I3001,10),"")</f>
        <v/>
      </c>
      <c r="AB3001" s="24">
        <f>IF(AND(游戏总表!I3001&gt;0,游戏总表!Q3001="低热度（≤198）"),LOG(游戏总表!I3001,10),"")</f>
        <v>2.3617278360175926</v>
      </c>
      <c r="AC3001" s="24">
        <f>IF(AND(游戏总表!I3001&gt;0,游戏总表!R3001="全年龄"),LOG(游戏总表!I3001,10),"")</f>
        <v>2.3617278360175926</v>
      </c>
      <c r="AD3001" s="24" t="str">
        <f>IF(AND(游戏总表!I3001&gt;0,游戏总表!R3001="非全年龄"),LOG(游戏总表!I3001,10),"")</f>
        <v/>
      </c>
    </row>
    <row r="3002" spans="25:30">
      <c r="Y3002">
        <f>游戏总表!F3002</f>
        <v>27.27</v>
      </c>
      <c r="Z3002" s="24">
        <f>IF(游戏总表!I3002&gt;0,LOG(游戏总表!I3002,10),"")</f>
        <v>2.0086001717619171</v>
      </c>
      <c r="AA3002" s="24" t="str">
        <f>IF(AND(游戏总表!I3002&gt;0,游戏总表!Q3002="高热度（&gt;198）"),LOG(游戏总表!I3002,10),"")</f>
        <v/>
      </c>
      <c r="AB3002" s="24">
        <f>IF(AND(游戏总表!I3002&gt;0,游戏总表!Q3002="低热度（≤198）"),LOG(游戏总表!I3002,10),"")</f>
        <v>2.0086001717619171</v>
      </c>
      <c r="AC3002" s="24">
        <f>IF(AND(游戏总表!I3002&gt;0,游戏总表!R3002="全年龄"),LOG(游戏总表!I3002,10),"")</f>
        <v>2.0086001717619171</v>
      </c>
      <c r="AD3002" s="24" t="str">
        <f>IF(AND(游戏总表!I3002&gt;0,游戏总表!R3002="非全年龄"),LOG(游戏总表!I3002,10),"")</f>
        <v/>
      </c>
    </row>
    <row r="3003" spans="25:30">
      <c r="Y3003">
        <f>游戏总表!F3003</f>
        <v>27.24</v>
      </c>
      <c r="Z3003" s="24">
        <f>IF(游戏总表!I3003&gt;0,LOG(游戏总表!I3003,10),"")</f>
        <v>2.9196010237841108</v>
      </c>
      <c r="AA3003" s="24" t="str">
        <f>IF(AND(游戏总表!I3003&gt;0,游戏总表!Q3003="高热度（&gt;198）"),LOG(游戏总表!I3003,10),"")</f>
        <v/>
      </c>
      <c r="AB3003" s="24">
        <f>IF(AND(游戏总表!I3003&gt;0,游戏总表!Q3003="低热度（≤198）"),LOG(游戏总表!I3003,10),"")</f>
        <v>2.9196010237841108</v>
      </c>
      <c r="AC3003" s="24" t="str">
        <f>IF(AND(游戏总表!I3003&gt;0,游戏总表!R3003="全年龄"),LOG(游戏总表!I3003,10),"")</f>
        <v/>
      </c>
      <c r="AD3003" s="24">
        <f>IF(AND(游戏总表!I3003&gt;0,游戏总表!R3003="非全年龄"),LOG(游戏总表!I3003,10),"")</f>
        <v>2.9196010237841108</v>
      </c>
    </row>
    <row r="3004" spans="25:30">
      <c r="Y3004">
        <f>游戏总表!F3004</f>
        <v>27.24</v>
      </c>
      <c r="Z3004" s="24">
        <f>IF(游戏总表!I3004&gt;0,LOG(游戏总表!I3004,10),"")</f>
        <v>1.9867717342662448</v>
      </c>
      <c r="AA3004" s="24" t="str">
        <f>IF(AND(游戏总表!I3004&gt;0,游戏总表!Q3004="高热度（&gt;198）"),LOG(游戏总表!I3004,10),"")</f>
        <v/>
      </c>
      <c r="AB3004" s="24">
        <f>IF(AND(游戏总表!I3004&gt;0,游戏总表!Q3004="低热度（≤198）"),LOG(游戏总表!I3004,10),"")</f>
        <v>1.9867717342662448</v>
      </c>
      <c r="AC3004" s="24">
        <f>IF(AND(游戏总表!I3004&gt;0,游戏总表!R3004="全年龄"),LOG(游戏总表!I3004,10),"")</f>
        <v>1.9867717342662448</v>
      </c>
      <c r="AD3004" s="24" t="str">
        <f>IF(AND(游戏总表!I3004&gt;0,游戏总表!R3004="非全年龄"),LOG(游戏总表!I3004,10),"")</f>
        <v/>
      </c>
    </row>
    <row r="3005" spans="25:30">
      <c r="Y3005">
        <f>游戏总表!F3005</f>
        <v>27.24</v>
      </c>
      <c r="Z3005" s="24">
        <f>IF(游戏总表!I3005&gt;0,LOG(游戏总表!I3005,10),"")</f>
        <v>3.1970047280230456</v>
      </c>
      <c r="AA3005" s="24" t="str">
        <f>IF(AND(游戏总表!I3005&gt;0,游戏总表!Q3005="高热度（&gt;198）"),LOG(游戏总表!I3005,10),"")</f>
        <v/>
      </c>
      <c r="AB3005" s="24">
        <f>IF(AND(游戏总表!I3005&gt;0,游戏总表!Q3005="低热度（≤198）"),LOG(游戏总表!I3005,10),"")</f>
        <v>3.1970047280230456</v>
      </c>
      <c r="AC3005" s="24">
        <f>IF(AND(游戏总表!I3005&gt;0,游戏总表!R3005="全年龄"),LOG(游戏总表!I3005,10),"")</f>
        <v>3.1970047280230456</v>
      </c>
      <c r="AD3005" s="24" t="str">
        <f>IF(AND(游戏总表!I3005&gt;0,游戏总表!R3005="非全年龄"),LOG(游戏总表!I3005,10),"")</f>
        <v/>
      </c>
    </row>
    <row r="3006" spans="25:30">
      <c r="Y3006">
        <f>游戏总表!F3006</f>
        <v>27.24</v>
      </c>
      <c r="Z3006" s="24">
        <f>IF(游戏总表!I3006&gt;0,LOG(游戏总表!I3006,10),"")</f>
        <v>1.6627578316815739</v>
      </c>
      <c r="AA3006" s="24" t="str">
        <f>IF(AND(游戏总表!I3006&gt;0,游戏总表!Q3006="高热度（&gt;198）"),LOG(游戏总表!I3006,10),"")</f>
        <v/>
      </c>
      <c r="AB3006" s="24">
        <f>IF(AND(游戏总表!I3006&gt;0,游戏总表!Q3006="低热度（≤198）"),LOG(游戏总表!I3006,10),"")</f>
        <v>1.6627578316815739</v>
      </c>
      <c r="AC3006" s="24">
        <f>IF(AND(游戏总表!I3006&gt;0,游戏总表!R3006="全年龄"),LOG(游戏总表!I3006,10),"")</f>
        <v>1.6627578316815739</v>
      </c>
      <c r="AD3006" s="24" t="str">
        <f>IF(AND(游戏总表!I3006&gt;0,游戏总表!R3006="非全年龄"),LOG(游戏总表!I3006,10),"")</f>
        <v/>
      </c>
    </row>
    <row r="3007" spans="25:30">
      <c r="Y3007">
        <f>游戏总表!F3007</f>
        <v>27.24</v>
      </c>
      <c r="Z3007" s="24">
        <f>IF(游戏总表!I3007&gt;0,LOG(游戏总表!I3007,10),"")</f>
        <v>3.8884041677370464</v>
      </c>
      <c r="AA3007" s="24">
        <f>IF(AND(游戏总表!I3007&gt;0,游戏总表!Q3007="高热度（&gt;198）"),LOG(游戏总表!I3007,10),"")</f>
        <v>3.8884041677370464</v>
      </c>
      <c r="AB3007" s="24" t="str">
        <f>IF(AND(游戏总表!I3007&gt;0,游戏总表!Q3007="低热度（≤198）"),LOG(游戏总表!I3007,10),"")</f>
        <v/>
      </c>
      <c r="AC3007" s="24">
        <f>IF(AND(游戏总表!I3007&gt;0,游戏总表!R3007="全年龄"),LOG(游戏总表!I3007,10),"")</f>
        <v>3.8884041677370464</v>
      </c>
      <c r="AD3007" s="24" t="str">
        <f>IF(AND(游戏总表!I3007&gt;0,游戏总表!R3007="非全年龄"),LOG(游戏总表!I3007,10),"")</f>
        <v/>
      </c>
    </row>
    <row r="3008" spans="25:30">
      <c r="Y3008">
        <f>游戏总表!F3008</f>
        <v>27.24</v>
      </c>
      <c r="Z3008" s="24">
        <f>IF(游戏总表!I3008&gt;0,LOG(游戏总表!I3008,10),"")</f>
        <v>3.9076263048432662</v>
      </c>
      <c r="AA3008" s="24">
        <f>IF(AND(游戏总表!I3008&gt;0,游戏总表!Q3008="高热度（&gt;198）"),LOG(游戏总表!I3008,10),"")</f>
        <v>3.9076263048432662</v>
      </c>
      <c r="AB3008" s="24" t="str">
        <f>IF(AND(游戏总表!I3008&gt;0,游戏总表!Q3008="低热度（≤198）"),LOG(游戏总表!I3008,10),"")</f>
        <v/>
      </c>
      <c r="AC3008" s="24">
        <f>IF(AND(游戏总表!I3008&gt;0,游戏总表!R3008="全年龄"),LOG(游戏总表!I3008,10),"")</f>
        <v>3.9076263048432662</v>
      </c>
      <c r="AD3008" s="24" t="str">
        <f>IF(AND(游戏总表!I3008&gt;0,游戏总表!R3008="非全年龄"),LOG(游戏总表!I3008,10),"")</f>
        <v/>
      </c>
    </row>
    <row r="3009" spans="25:30">
      <c r="Y3009">
        <f>游戏总表!F3009</f>
        <v>27.2</v>
      </c>
      <c r="Z3009" s="24">
        <f>IF(游戏总表!I3009&gt;0,LOG(游戏总表!I3009,10),"")</f>
        <v>2.8633228601204554</v>
      </c>
      <c r="AA3009" s="24" t="str">
        <f>IF(AND(游戏总表!I3009&gt;0,游戏总表!Q3009="高热度（&gt;198）"),LOG(游戏总表!I3009,10),"")</f>
        <v/>
      </c>
      <c r="AB3009" s="24">
        <f>IF(AND(游戏总表!I3009&gt;0,游戏总表!Q3009="低热度（≤198）"),LOG(游戏总表!I3009,10),"")</f>
        <v>2.8633228601204554</v>
      </c>
      <c r="AC3009" s="24">
        <f>IF(AND(游戏总表!I3009&gt;0,游戏总表!R3009="全年龄"),LOG(游戏总表!I3009,10),"")</f>
        <v>2.8633228601204554</v>
      </c>
      <c r="AD3009" s="24" t="str">
        <f>IF(AND(游戏总表!I3009&gt;0,游戏总表!R3009="非全年龄"),LOG(游戏总表!I3009,10),"")</f>
        <v/>
      </c>
    </row>
    <row r="3010" spans="25:30">
      <c r="Y3010">
        <f>游戏总表!F3010</f>
        <v>27.2</v>
      </c>
      <c r="Z3010" s="24">
        <f>IF(游戏总表!I3010&gt;0,LOG(游戏总表!I3010,10),"")</f>
        <v>4.3112451208782074</v>
      </c>
      <c r="AA3010" s="24">
        <f>IF(AND(游戏总表!I3010&gt;0,游戏总表!Q3010="高热度（&gt;198）"),LOG(游戏总表!I3010,10),"")</f>
        <v>4.3112451208782074</v>
      </c>
      <c r="AB3010" s="24" t="str">
        <f>IF(AND(游戏总表!I3010&gt;0,游戏总表!Q3010="低热度（≤198）"),LOG(游戏总表!I3010,10),"")</f>
        <v/>
      </c>
      <c r="AC3010" s="24">
        <f>IF(AND(游戏总表!I3010&gt;0,游戏总表!R3010="全年龄"),LOG(游戏总表!I3010,10),"")</f>
        <v>4.3112451208782074</v>
      </c>
      <c r="AD3010" s="24" t="str">
        <f>IF(AND(游戏总表!I3010&gt;0,游戏总表!R3010="非全年龄"),LOG(游戏总表!I3010,10),"")</f>
        <v/>
      </c>
    </row>
    <row r="3011" spans="25:30">
      <c r="Y3011">
        <f>游戏总表!F3011</f>
        <v>27.2</v>
      </c>
      <c r="Z3011" s="24">
        <f>IF(游戏总表!I3011&gt;0,LOG(游戏总表!I3011,10),"")</f>
        <v>2.7201593034059566</v>
      </c>
      <c r="AA3011" s="24" t="str">
        <f>IF(AND(游戏总表!I3011&gt;0,游戏总表!Q3011="高热度（&gt;198）"),LOG(游戏总表!I3011,10),"")</f>
        <v/>
      </c>
      <c r="AB3011" s="24">
        <f>IF(AND(游戏总表!I3011&gt;0,游戏总表!Q3011="低热度（≤198）"),LOG(游戏总表!I3011,10),"")</f>
        <v>2.7201593034059566</v>
      </c>
      <c r="AC3011" s="24" t="str">
        <f>IF(AND(游戏总表!I3011&gt;0,游戏总表!R3011="全年龄"),LOG(游戏总表!I3011,10),"")</f>
        <v/>
      </c>
      <c r="AD3011" s="24">
        <f>IF(AND(游戏总表!I3011&gt;0,游戏总表!R3011="非全年龄"),LOG(游戏总表!I3011,10),"")</f>
        <v>2.7201593034059566</v>
      </c>
    </row>
    <row r="3012" spans="25:30">
      <c r="Y3012">
        <f>游戏总表!F3012</f>
        <v>27.17</v>
      </c>
      <c r="Z3012" s="24">
        <f>IF(游戏总表!I3012&gt;0,LOG(游戏总表!I3012,10),"")</f>
        <v>2.4712917110589383</v>
      </c>
      <c r="AA3012" s="24" t="str">
        <f>IF(AND(游戏总表!I3012&gt;0,游戏总表!Q3012="高热度（&gt;198）"),LOG(游戏总表!I3012,10),"")</f>
        <v/>
      </c>
      <c r="AB3012" s="24">
        <f>IF(AND(游戏总表!I3012&gt;0,游戏总表!Q3012="低热度（≤198）"),LOG(游戏总表!I3012,10),"")</f>
        <v>2.4712917110589383</v>
      </c>
      <c r="AC3012" s="24" t="str">
        <f>IF(AND(游戏总表!I3012&gt;0,游戏总表!R3012="全年龄"),LOG(游戏总表!I3012,10),"")</f>
        <v/>
      </c>
      <c r="AD3012" s="24">
        <f>IF(AND(游戏总表!I3012&gt;0,游戏总表!R3012="非全年龄"),LOG(游戏总表!I3012,10),"")</f>
        <v>2.4712917110589383</v>
      </c>
    </row>
    <row r="3013" spans="25:30">
      <c r="Y3013">
        <f>游戏总表!F3013</f>
        <v>27.17</v>
      </c>
      <c r="Z3013" s="24">
        <f>IF(游戏总表!I3013&gt;0,LOG(游戏总表!I3013,10),"")</f>
        <v>3.2201080880400546</v>
      </c>
      <c r="AA3013" s="24" t="str">
        <f>IF(AND(游戏总表!I3013&gt;0,游戏总表!Q3013="高热度（&gt;198）"),LOG(游戏总表!I3013,10),"")</f>
        <v/>
      </c>
      <c r="AB3013" s="24">
        <f>IF(AND(游戏总表!I3013&gt;0,游戏总表!Q3013="低热度（≤198）"),LOG(游戏总表!I3013,10),"")</f>
        <v>3.2201080880400546</v>
      </c>
      <c r="AC3013" s="24" t="str">
        <f>IF(AND(游戏总表!I3013&gt;0,游戏总表!R3013="全年龄"),LOG(游戏总表!I3013,10),"")</f>
        <v/>
      </c>
      <c r="AD3013" s="24">
        <f>IF(AND(游戏总表!I3013&gt;0,游戏总表!R3013="非全年龄"),LOG(游戏总表!I3013,10),"")</f>
        <v>3.2201080880400546</v>
      </c>
    </row>
    <row r="3014" spans="25:30">
      <c r="Y3014">
        <f>游戏总表!F3014</f>
        <v>27.17</v>
      </c>
      <c r="Z3014" s="24" t="str">
        <f>IF(游戏总表!I3014&gt;0,LOG(游戏总表!I3014,10),"")</f>
        <v/>
      </c>
      <c r="AA3014" s="24" t="str">
        <f>IF(AND(游戏总表!I3014&gt;0,游戏总表!Q3014="高热度（&gt;198）"),LOG(游戏总表!I3014,10),"")</f>
        <v/>
      </c>
      <c r="AB3014" s="24" t="str">
        <f>IF(AND(游戏总表!I3014&gt;0,游戏总表!Q3014="低热度（≤198）"),LOG(游戏总表!I3014,10),"")</f>
        <v/>
      </c>
      <c r="AC3014" s="24" t="str">
        <f>IF(AND(游戏总表!I3014&gt;0,游戏总表!R3014="全年龄"),LOG(游戏总表!I3014,10),"")</f>
        <v/>
      </c>
      <c r="AD3014" s="24" t="str">
        <f>IF(AND(游戏总表!I3014&gt;0,游戏总表!R3014="非全年龄"),LOG(游戏总表!I3014,10),"")</f>
        <v/>
      </c>
    </row>
    <row r="3015" spans="25:30">
      <c r="Y3015">
        <f>游戏总表!F3015</f>
        <v>27.14</v>
      </c>
      <c r="Z3015" s="24">
        <f>IF(游戏总表!I3015&gt;0,LOG(游戏总表!I3015,10),"")</f>
        <v>4.0587675553704186</v>
      </c>
      <c r="AA3015" s="24">
        <f>IF(AND(游戏总表!I3015&gt;0,游戏总表!Q3015="高热度（&gt;198）"),LOG(游戏总表!I3015,10),"")</f>
        <v>4.0587675553704186</v>
      </c>
      <c r="AB3015" s="24" t="str">
        <f>IF(AND(游戏总表!I3015&gt;0,游戏总表!Q3015="低热度（≤198）"),LOG(游戏总表!I3015,10),"")</f>
        <v/>
      </c>
      <c r="AC3015" s="24">
        <f>IF(AND(游戏总表!I3015&gt;0,游戏总表!R3015="全年龄"),LOG(游戏总表!I3015,10),"")</f>
        <v>4.0587675553704186</v>
      </c>
      <c r="AD3015" s="24" t="str">
        <f>IF(AND(游戏总表!I3015&gt;0,游戏总表!R3015="非全年龄"),LOG(游戏总表!I3015,10),"")</f>
        <v/>
      </c>
    </row>
    <row r="3016" spans="25:30">
      <c r="Y3016">
        <f>游戏总表!F3016</f>
        <v>27.14</v>
      </c>
      <c r="Z3016" s="24" t="str">
        <f>IF(游戏总表!I3016&gt;0,LOG(游戏总表!I3016,10),"")</f>
        <v/>
      </c>
      <c r="AA3016" s="24" t="str">
        <f>IF(AND(游戏总表!I3016&gt;0,游戏总表!Q3016="高热度（&gt;198）"),LOG(游戏总表!I3016,10),"")</f>
        <v/>
      </c>
      <c r="AB3016" s="24" t="str">
        <f>IF(AND(游戏总表!I3016&gt;0,游戏总表!Q3016="低热度（≤198）"),LOG(游戏总表!I3016,10),"")</f>
        <v/>
      </c>
      <c r="AC3016" s="24" t="str">
        <f>IF(AND(游戏总表!I3016&gt;0,游戏总表!R3016="全年龄"),LOG(游戏总表!I3016,10),"")</f>
        <v/>
      </c>
      <c r="AD3016" s="24" t="str">
        <f>IF(AND(游戏总表!I3016&gt;0,游戏总表!R3016="非全年龄"),LOG(游戏总表!I3016,10),"")</f>
        <v/>
      </c>
    </row>
    <row r="3017" spans="25:30">
      <c r="Y3017">
        <f>游戏总表!F3017</f>
        <v>27.14</v>
      </c>
      <c r="Z3017" s="24">
        <f>IF(游戏总表!I3017&gt;0,LOG(游戏总表!I3017,10),"")</f>
        <v>1.5797835966168099</v>
      </c>
      <c r="AA3017" s="24" t="str">
        <f>IF(AND(游戏总表!I3017&gt;0,游戏总表!Q3017="高热度（&gt;198）"),LOG(游戏总表!I3017,10),"")</f>
        <v/>
      </c>
      <c r="AB3017" s="24">
        <f>IF(AND(游戏总表!I3017&gt;0,游戏总表!Q3017="低热度（≤198）"),LOG(游戏总表!I3017,10),"")</f>
        <v>1.5797835966168099</v>
      </c>
      <c r="AC3017" s="24">
        <f>IF(AND(游戏总表!I3017&gt;0,游戏总表!R3017="全年龄"),LOG(游戏总表!I3017,10),"")</f>
        <v>1.5797835966168099</v>
      </c>
      <c r="AD3017" s="24" t="str">
        <f>IF(AND(游戏总表!I3017&gt;0,游戏总表!R3017="非全年龄"),LOG(游戏总表!I3017,10),"")</f>
        <v/>
      </c>
    </row>
    <row r="3018" spans="25:30">
      <c r="Y3018">
        <f>游戏总表!F3018</f>
        <v>27.04</v>
      </c>
      <c r="Z3018" s="24">
        <f>IF(游戏总表!I3018&gt;0,LOG(游戏总表!I3018,10),"")</f>
        <v>3.1690863574870223</v>
      </c>
      <c r="AA3018" s="24" t="str">
        <f>IF(AND(游戏总表!I3018&gt;0,游戏总表!Q3018="高热度（&gt;198）"),LOG(游戏总表!I3018,10),"")</f>
        <v/>
      </c>
      <c r="AB3018" s="24">
        <f>IF(AND(游戏总表!I3018&gt;0,游戏总表!Q3018="低热度（≤198）"),LOG(游戏总表!I3018,10),"")</f>
        <v>3.1690863574870223</v>
      </c>
      <c r="AC3018" s="24" t="str">
        <f>IF(AND(游戏总表!I3018&gt;0,游戏总表!R3018="全年龄"),LOG(游戏总表!I3018,10),"")</f>
        <v/>
      </c>
      <c r="AD3018" s="24">
        <f>IF(AND(游戏总表!I3018&gt;0,游戏总表!R3018="非全年龄"),LOG(游戏总表!I3018,10),"")</f>
        <v>3.1690863574870223</v>
      </c>
    </row>
    <row r="3019" spans="25:30">
      <c r="Y3019">
        <f>游戏总表!F3019</f>
        <v>27.04</v>
      </c>
      <c r="Z3019" s="24">
        <f>IF(游戏总表!I3019&gt;0,LOG(游戏总表!I3019,10),"")</f>
        <v>3.47928731647617</v>
      </c>
      <c r="AA3019" s="24" t="str">
        <f>IF(AND(游戏总表!I3019&gt;0,游戏总表!Q3019="高热度（&gt;198）"),LOG(游戏总表!I3019,10),"")</f>
        <v/>
      </c>
      <c r="AB3019" s="24">
        <f>IF(AND(游戏总表!I3019&gt;0,游戏总表!Q3019="低热度（≤198）"),LOG(游戏总表!I3019,10),"")</f>
        <v>3.47928731647617</v>
      </c>
      <c r="AC3019" s="24">
        <f>IF(AND(游戏总表!I3019&gt;0,游戏总表!R3019="全年龄"),LOG(游戏总表!I3019,10),"")</f>
        <v>3.47928731647617</v>
      </c>
      <c r="AD3019" s="24" t="str">
        <f>IF(AND(游戏总表!I3019&gt;0,游戏总表!R3019="非全年龄"),LOG(游戏总表!I3019,10),"")</f>
        <v/>
      </c>
    </row>
    <row r="3020" spans="25:30">
      <c r="Y3020">
        <f>游戏总表!F3020</f>
        <v>27.01</v>
      </c>
      <c r="Z3020" s="24">
        <f>IF(游戏总表!I3020&gt;0,LOG(游戏总表!I3020,10),"")</f>
        <v>3.1261314072619841</v>
      </c>
      <c r="AA3020" s="24" t="str">
        <f>IF(AND(游戏总表!I3020&gt;0,游戏总表!Q3020="高热度（&gt;198）"),LOG(游戏总表!I3020,10),"")</f>
        <v/>
      </c>
      <c r="AB3020" s="24">
        <f>IF(AND(游戏总表!I3020&gt;0,游戏总表!Q3020="低热度（≤198）"),LOG(游戏总表!I3020,10),"")</f>
        <v>3.1261314072619841</v>
      </c>
      <c r="AC3020" s="24">
        <f>IF(AND(游戏总表!I3020&gt;0,游戏总表!R3020="全年龄"),LOG(游戏总表!I3020,10),"")</f>
        <v>3.1261314072619841</v>
      </c>
      <c r="AD3020" s="24" t="str">
        <f>IF(AND(游戏总表!I3020&gt;0,游戏总表!R3020="非全年龄"),LOG(游戏总表!I3020,10),"")</f>
        <v/>
      </c>
    </row>
    <row r="3021" spans="25:30">
      <c r="Y3021">
        <f>游戏总表!F3021</f>
        <v>27.01</v>
      </c>
      <c r="Z3021" s="24">
        <f>IF(游戏总表!I3021&gt;0,LOG(游戏总表!I3021,10),"")</f>
        <v>0</v>
      </c>
      <c r="AA3021" s="24" t="str">
        <f>IF(AND(游戏总表!I3021&gt;0,游戏总表!Q3021="高热度（&gt;198）"),LOG(游戏总表!I3021,10),"")</f>
        <v/>
      </c>
      <c r="AB3021" s="24">
        <f>IF(AND(游戏总表!I3021&gt;0,游戏总表!Q3021="低热度（≤198）"),LOG(游戏总表!I3021,10),"")</f>
        <v>0</v>
      </c>
      <c r="AC3021" s="24">
        <f>IF(AND(游戏总表!I3021&gt;0,游戏总表!R3021="全年龄"),LOG(游戏总表!I3021,10),"")</f>
        <v>0</v>
      </c>
      <c r="AD3021" s="24" t="str">
        <f>IF(AND(游戏总表!I3021&gt;0,游戏总表!R3021="非全年龄"),LOG(游戏总表!I3021,10),"")</f>
        <v/>
      </c>
    </row>
    <row r="3022" spans="25:30">
      <c r="Y3022">
        <f>游戏总表!F3022</f>
        <v>26.97</v>
      </c>
      <c r="Z3022" s="24">
        <f>IF(游戏总表!I3022&gt;0,LOG(游戏总表!I3022,10),"")</f>
        <v>2.6711728427150829</v>
      </c>
      <c r="AA3022" s="24" t="str">
        <f>IF(AND(游戏总表!I3022&gt;0,游戏总表!Q3022="高热度（&gt;198）"),LOG(游戏总表!I3022,10),"")</f>
        <v/>
      </c>
      <c r="AB3022" s="24">
        <f>IF(AND(游戏总表!I3022&gt;0,游戏总表!Q3022="低热度（≤198）"),LOG(游戏总表!I3022,10),"")</f>
        <v>2.6711728427150829</v>
      </c>
      <c r="AC3022" s="24">
        <f>IF(AND(游戏总表!I3022&gt;0,游戏总表!R3022="全年龄"),LOG(游戏总表!I3022,10),"")</f>
        <v>2.6711728427150829</v>
      </c>
      <c r="AD3022" s="24" t="str">
        <f>IF(AND(游戏总表!I3022&gt;0,游戏总表!R3022="非全年龄"),LOG(游戏总表!I3022,10),"")</f>
        <v/>
      </c>
    </row>
    <row r="3023" spans="25:30">
      <c r="Y3023">
        <f>游戏总表!F3023</f>
        <v>26.94</v>
      </c>
      <c r="Z3023" s="24">
        <f>IF(游戏总表!I3023&gt;0,LOG(游戏总表!I3023,10),"")</f>
        <v>3.4752352226041281</v>
      </c>
      <c r="AA3023" s="24" t="str">
        <f>IF(AND(游戏总表!I3023&gt;0,游戏总表!Q3023="高热度（&gt;198）"),LOG(游戏总表!I3023,10),"")</f>
        <v/>
      </c>
      <c r="AB3023" s="24">
        <f>IF(AND(游戏总表!I3023&gt;0,游戏总表!Q3023="低热度（≤198）"),LOG(游戏总表!I3023,10),"")</f>
        <v>3.4752352226041281</v>
      </c>
      <c r="AC3023" s="24" t="str">
        <f>IF(AND(游戏总表!I3023&gt;0,游戏总表!R3023="全年龄"),LOG(游戏总表!I3023,10),"")</f>
        <v/>
      </c>
      <c r="AD3023" s="24">
        <f>IF(AND(游戏总表!I3023&gt;0,游戏总表!R3023="非全年龄"),LOG(游戏总表!I3023,10),"")</f>
        <v>3.4752352226041281</v>
      </c>
    </row>
    <row r="3024" spans="25:30">
      <c r="Y3024">
        <f>游戏总表!F3024</f>
        <v>26.94</v>
      </c>
      <c r="Z3024" s="24">
        <f>IF(游戏总表!I3024&gt;0,LOG(游戏总表!I3024,10),"")</f>
        <v>2.2013971243204513</v>
      </c>
      <c r="AA3024" s="24" t="str">
        <f>IF(AND(游戏总表!I3024&gt;0,游戏总表!Q3024="高热度（&gt;198）"),LOG(游戏总表!I3024,10),"")</f>
        <v/>
      </c>
      <c r="AB3024" s="24">
        <f>IF(AND(游戏总表!I3024&gt;0,游戏总表!Q3024="低热度（≤198）"),LOG(游戏总表!I3024,10),"")</f>
        <v>2.2013971243204513</v>
      </c>
      <c r="AC3024" s="24" t="str">
        <f>IF(AND(游戏总表!I3024&gt;0,游戏总表!R3024="全年龄"),LOG(游戏总表!I3024,10),"")</f>
        <v/>
      </c>
      <c r="AD3024" s="24">
        <f>IF(AND(游戏总表!I3024&gt;0,游戏总表!R3024="非全年龄"),LOG(游戏总表!I3024,10),"")</f>
        <v>2.2013971243204513</v>
      </c>
    </row>
    <row r="3025" spans="25:30">
      <c r="Y3025">
        <f>游戏总表!F3025</f>
        <v>26.94</v>
      </c>
      <c r="Z3025" s="24">
        <f>IF(游戏总表!I3025&gt;0,LOG(游戏总表!I3025,10),"")</f>
        <v>3.0216027160282422</v>
      </c>
      <c r="AA3025" s="24" t="str">
        <f>IF(AND(游戏总表!I3025&gt;0,游戏总表!Q3025="高热度（&gt;198）"),LOG(游戏总表!I3025,10),"")</f>
        <v/>
      </c>
      <c r="AB3025" s="24">
        <f>IF(AND(游戏总表!I3025&gt;0,游戏总表!Q3025="低热度（≤198）"),LOG(游戏总表!I3025,10),"")</f>
        <v>3.0216027160282422</v>
      </c>
      <c r="AC3025" s="24">
        <f>IF(AND(游戏总表!I3025&gt;0,游戏总表!R3025="全年龄"),LOG(游戏总表!I3025,10),"")</f>
        <v>3.0216027160282422</v>
      </c>
      <c r="AD3025" s="24" t="str">
        <f>IF(AND(游戏总表!I3025&gt;0,游戏总表!R3025="非全年龄"),LOG(游戏总表!I3025,10),"")</f>
        <v/>
      </c>
    </row>
    <row r="3026" spans="25:30">
      <c r="Y3026">
        <f>游戏总表!F3026</f>
        <v>26.94</v>
      </c>
      <c r="Z3026" s="24">
        <f>IF(游戏总表!I3026&gt;0,LOG(游戏总表!I3026,10),"")</f>
        <v>3.0899051114393976</v>
      </c>
      <c r="AA3026" s="24" t="str">
        <f>IF(AND(游戏总表!I3026&gt;0,游戏总表!Q3026="高热度（&gt;198）"),LOG(游戏总表!I3026,10),"")</f>
        <v/>
      </c>
      <c r="AB3026" s="24">
        <f>IF(AND(游戏总表!I3026&gt;0,游戏总表!Q3026="低热度（≤198）"),LOG(游戏总表!I3026,10),"")</f>
        <v>3.0899051114393976</v>
      </c>
      <c r="AC3026" s="24">
        <f>IF(AND(游戏总表!I3026&gt;0,游戏总表!R3026="全年龄"),LOG(游戏总表!I3026,10),"")</f>
        <v>3.0899051114393976</v>
      </c>
      <c r="AD3026" s="24" t="str">
        <f>IF(AND(游戏总表!I3026&gt;0,游戏总表!R3026="非全年龄"),LOG(游戏总表!I3026,10),"")</f>
        <v/>
      </c>
    </row>
    <row r="3027" spans="25:30">
      <c r="Y3027">
        <f>游戏总表!F3027</f>
        <v>26.84</v>
      </c>
      <c r="Z3027" s="24">
        <f>IF(游戏总表!I3027&gt;0,LOG(游戏总表!I3027,10),"")</f>
        <v>4.2453892711712102</v>
      </c>
      <c r="AA3027" s="24">
        <f>IF(AND(游戏总表!I3027&gt;0,游戏总表!Q3027="高热度（&gt;198）"),LOG(游戏总表!I3027,10),"")</f>
        <v>4.2453892711712102</v>
      </c>
      <c r="AB3027" s="24" t="str">
        <f>IF(AND(游戏总表!I3027&gt;0,游戏总表!Q3027="低热度（≤198）"),LOG(游戏总表!I3027,10),"")</f>
        <v/>
      </c>
      <c r="AC3027" s="24" t="str">
        <f>IF(AND(游戏总表!I3027&gt;0,游戏总表!R3027="全年龄"),LOG(游戏总表!I3027,10),"")</f>
        <v/>
      </c>
      <c r="AD3027" s="24">
        <f>IF(AND(游戏总表!I3027&gt;0,游戏总表!R3027="非全年龄"),LOG(游戏总表!I3027,10),"")</f>
        <v>4.2453892711712102</v>
      </c>
    </row>
    <row r="3028" spans="25:30">
      <c r="Y3028">
        <f>游戏总表!F3028</f>
        <v>26.84</v>
      </c>
      <c r="Z3028" s="24">
        <f>IF(游戏总表!I3028&gt;0,LOG(游戏总表!I3028,10),"")</f>
        <v>3.1038037209559568</v>
      </c>
      <c r="AA3028" s="24" t="str">
        <f>IF(AND(游戏总表!I3028&gt;0,游戏总表!Q3028="高热度（&gt;198）"),LOG(游戏总表!I3028,10),"")</f>
        <v/>
      </c>
      <c r="AB3028" s="24">
        <f>IF(AND(游戏总表!I3028&gt;0,游戏总表!Q3028="低热度（≤198）"),LOG(游戏总表!I3028,10),"")</f>
        <v>3.1038037209559568</v>
      </c>
      <c r="AC3028" s="24">
        <f>IF(AND(游戏总表!I3028&gt;0,游戏总表!R3028="全年龄"),LOG(游戏总表!I3028,10),"")</f>
        <v>3.1038037209559568</v>
      </c>
      <c r="AD3028" s="24" t="str">
        <f>IF(AND(游戏总表!I3028&gt;0,游戏总表!R3028="非全年龄"),LOG(游戏总表!I3028,10),"")</f>
        <v/>
      </c>
    </row>
    <row r="3029" spans="25:30">
      <c r="Y3029">
        <f>游戏总表!F3029</f>
        <v>26.81</v>
      </c>
      <c r="Z3029" s="24">
        <f>IF(游戏总表!I3029&gt;0,LOG(游戏总表!I3029,10),"")</f>
        <v>2.7730546933642626</v>
      </c>
      <c r="AA3029" s="24" t="str">
        <f>IF(AND(游戏总表!I3029&gt;0,游戏总表!Q3029="高热度（&gt;198）"),LOG(游戏总表!I3029,10),"")</f>
        <v/>
      </c>
      <c r="AB3029" s="24">
        <f>IF(AND(游戏总表!I3029&gt;0,游戏总表!Q3029="低热度（≤198）"),LOG(游戏总表!I3029,10),"")</f>
        <v>2.7730546933642626</v>
      </c>
      <c r="AC3029" s="24">
        <f>IF(AND(游戏总表!I3029&gt;0,游戏总表!R3029="全年龄"),LOG(游戏总表!I3029,10),"")</f>
        <v>2.7730546933642626</v>
      </c>
      <c r="AD3029" s="24" t="str">
        <f>IF(AND(游戏总表!I3029&gt;0,游戏总表!R3029="非全年龄"),LOG(游戏总表!I3029,10),"")</f>
        <v/>
      </c>
    </row>
    <row r="3030" spans="25:30">
      <c r="Y3030">
        <f>游戏总表!F3030</f>
        <v>26.81</v>
      </c>
      <c r="Z3030" s="24">
        <f>IF(游戏总表!I3030&gt;0,LOG(游戏总表!I3030,10),"")</f>
        <v>2.1903316981702914</v>
      </c>
      <c r="AA3030" s="24" t="str">
        <f>IF(AND(游戏总表!I3030&gt;0,游戏总表!Q3030="高热度（&gt;198）"),LOG(游戏总表!I3030,10),"")</f>
        <v/>
      </c>
      <c r="AB3030" s="24">
        <f>IF(AND(游戏总表!I3030&gt;0,游戏总表!Q3030="低热度（≤198）"),LOG(游戏总表!I3030,10),"")</f>
        <v>2.1903316981702914</v>
      </c>
      <c r="AC3030" s="24">
        <f>IF(AND(游戏总表!I3030&gt;0,游戏总表!R3030="全年龄"),LOG(游戏总表!I3030,10),"")</f>
        <v>2.1903316981702914</v>
      </c>
      <c r="AD3030" s="24" t="str">
        <f>IF(AND(游戏总表!I3030&gt;0,游戏总表!R3030="非全年龄"),LOG(游戏总表!I3030,10),"")</f>
        <v/>
      </c>
    </row>
    <row r="3031" spans="25:30">
      <c r="Y3031">
        <f>游戏总表!F3031</f>
        <v>26.81</v>
      </c>
      <c r="Z3031" s="24">
        <f>IF(游戏总表!I3031&gt;0,LOG(游戏总表!I3031,10),"")</f>
        <v>1.1760912590556811</v>
      </c>
      <c r="AA3031" s="24" t="str">
        <f>IF(AND(游戏总表!I3031&gt;0,游戏总表!Q3031="高热度（&gt;198）"),LOG(游戏总表!I3031,10),"")</f>
        <v/>
      </c>
      <c r="AB3031" s="24">
        <f>IF(AND(游戏总表!I3031&gt;0,游戏总表!Q3031="低热度（≤198）"),LOG(游戏总表!I3031,10),"")</f>
        <v>1.1760912590556811</v>
      </c>
      <c r="AC3031" s="24">
        <f>IF(AND(游戏总表!I3031&gt;0,游戏总表!R3031="全年龄"),LOG(游戏总表!I3031,10),"")</f>
        <v>1.1760912590556811</v>
      </c>
      <c r="AD3031" s="24" t="str">
        <f>IF(AND(游戏总表!I3031&gt;0,游戏总表!R3031="非全年龄"),LOG(游戏总表!I3031,10),"")</f>
        <v/>
      </c>
    </row>
    <row r="3032" spans="25:30">
      <c r="Y3032">
        <f>游戏总表!F3032</f>
        <v>26.81</v>
      </c>
      <c r="Z3032" s="24">
        <f>IF(游戏总表!I3032&gt;0,LOG(游戏总表!I3032,10),"")</f>
        <v>3.1492191126553797</v>
      </c>
      <c r="AA3032" s="24" t="str">
        <f>IF(AND(游戏总表!I3032&gt;0,游戏总表!Q3032="高热度（&gt;198）"),LOG(游戏总表!I3032,10),"")</f>
        <v/>
      </c>
      <c r="AB3032" s="24">
        <f>IF(AND(游戏总表!I3032&gt;0,游戏总表!Q3032="低热度（≤198）"),LOG(游戏总表!I3032,10),"")</f>
        <v>3.1492191126553797</v>
      </c>
      <c r="AC3032" s="24">
        <f>IF(AND(游戏总表!I3032&gt;0,游戏总表!R3032="全年龄"),LOG(游戏总表!I3032,10),"")</f>
        <v>3.1492191126553797</v>
      </c>
      <c r="AD3032" s="24" t="str">
        <f>IF(AND(游戏总表!I3032&gt;0,游戏总表!R3032="非全年龄"),LOG(游戏总表!I3032,10),"")</f>
        <v/>
      </c>
    </row>
    <row r="3033" spans="25:30">
      <c r="Y3033">
        <f>游戏总表!F3033</f>
        <v>26.78</v>
      </c>
      <c r="Z3033" s="24">
        <f>IF(游戏总表!I3033&gt;0,LOG(游戏总表!I3033,10),"")</f>
        <v>4.1216911303075765</v>
      </c>
      <c r="AA3033" s="24">
        <f>IF(AND(游戏总表!I3033&gt;0,游戏总表!Q3033="高热度（&gt;198）"),LOG(游戏总表!I3033,10),"")</f>
        <v>4.1216911303075765</v>
      </c>
      <c r="AB3033" s="24" t="str">
        <f>IF(AND(游戏总表!I3033&gt;0,游戏总表!Q3033="低热度（≤198）"),LOG(游戏总表!I3033,10),"")</f>
        <v/>
      </c>
      <c r="AC3033" s="24">
        <f>IF(AND(游戏总表!I3033&gt;0,游戏总表!R3033="全年龄"),LOG(游戏总表!I3033,10),"")</f>
        <v>4.1216911303075765</v>
      </c>
      <c r="AD3033" s="24" t="str">
        <f>IF(AND(游戏总表!I3033&gt;0,游戏总表!R3033="非全年龄"),LOG(游戏总表!I3033,10),"")</f>
        <v/>
      </c>
    </row>
    <row r="3034" spans="25:30">
      <c r="Y3034">
        <f>游戏总表!F3034</f>
        <v>26.78</v>
      </c>
      <c r="Z3034" s="24">
        <f>IF(游戏总表!I3034&gt;0,LOG(游戏总表!I3034,10),"")</f>
        <v>3.7590631881604866</v>
      </c>
      <c r="AA3034" s="24">
        <f>IF(AND(游戏总表!I3034&gt;0,游戏总表!Q3034="高热度（&gt;198）"),LOG(游戏总表!I3034,10),"")</f>
        <v>3.7590631881604866</v>
      </c>
      <c r="AB3034" s="24" t="str">
        <f>IF(AND(游戏总表!I3034&gt;0,游戏总表!Q3034="低热度（≤198）"),LOG(游戏总表!I3034,10),"")</f>
        <v/>
      </c>
      <c r="AC3034" s="24">
        <f>IF(AND(游戏总表!I3034&gt;0,游戏总表!R3034="全年龄"),LOG(游戏总表!I3034,10),"")</f>
        <v>3.7590631881604866</v>
      </c>
      <c r="AD3034" s="24" t="str">
        <f>IF(AND(游戏总表!I3034&gt;0,游戏总表!R3034="非全年龄"),LOG(游戏总表!I3034,10),"")</f>
        <v/>
      </c>
    </row>
    <row r="3035" spans="25:30">
      <c r="Y3035">
        <f>游戏总表!F3035</f>
        <v>26.78</v>
      </c>
      <c r="Z3035" s="24">
        <f>IF(游戏总表!I3035&gt;0,LOG(游戏总表!I3035,10),"")</f>
        <v>1.7323937598229684</v>
      </c>
      <c r="AA3035" s="24" t="str">
        <f>IF(AND(游戏总表!I3035&gt;0,游戏总表!Q3035="高热度（&gt;198）"),LOG(游戏总表!I3035,10),"")</f>
        <v/>
      </c>
      <c r="AB3035" s="24">
        <f>IF(AND(游戏总表!I3035&gt;0,游戏总表!Q3035="低热度（≤198）"),LOG(游戏总表!I3035,10),"")</f>
        <v>1.7323937598229684</v>
      </c>
      <c r="AC3035" s="24">
        <f>IF(AND(游戏总表!I3035&gt;0,游戏总表!R3035="全年龄"),LOG(游戏总表!I3035,10),"")</f>
        <v>1.7323937598229684</v>
      </c>
      <c r="AD3035" s="24" t="str">
        <f>IF(AND(游戏总表!I3035&gt;0,游戏总表!R3035="非全年龄"),LOG(游戏总表!I3035,10),"")</f>
        <v/>
      </c>
    </row>
    <row r="3036" spans="25:30">
      <c r="Y3036">
        <f>游戏总表!F3036</f>
        <v>26.78</v>
      </c>
      <c r="Z3036" s="24">
        <f>IF(游戏总表!I3036&gt;0,LOG(游戏总表!I3036,10),"")</f>
        <v>1.301029995663981</v>
      </c>
      <c r="AA3036" s="24" t="str">
        <f>IF(AND(游戏总表!I3036&gt;0,游戏总表!Q3036="高热度（&gt;198）"),LOG(游戏总表!I3036,10),"")</f>
        <v/>
      </c>
      <c r="AB3036" s="24">
        <f>IF(AND(游戏总表!I3036&gt;0,游戏总表!Q3036="低热度（≤198）"),LOG(游戏总表!I3036,10),"")</f>
        <v>1.301029995663981</v>
      </c>
      <c r="AC3036" s="24">
        <f>IF(AND(游戏总表!I3036&gt;0,游戏总表!R3036="全年龄"),LOG(游戏总表!I3036,10),"")</f>
        <v>1.301029995663981</v>
      </c>
      <c r="AD3036" s="24" t="str">
        <f>IF(AND(游戏总表!I3036&gt;0,游戏总表!R3036="非全年龄"),LOG(游戏总表!I3036,10),"")</f>
        <v/>
      </c>
    </row>
    <row r="3037" spans="25:30">
      <c r="Y3037">
        <f>游戏总表!F3037</f>
        <v>26.78</v>
      </c>
      <c r="Z3037" s="24">
        <f>IF(游戏总表!I3037&gt;0,LOG(游戏总表!I3037,10),"")</f>
        <v>2.1583624920952493</v>
      </c>
      <c r="AA3037" s="24" t="str">
        <f>IF(AND(游戏总表!I3037&gt;0,游戏总表!Q3037="高热度（&gt;198）"),LOG(游戏总表!I3037,10),"")</f>
        <v/>
      </c>
      <c r="AB3037" s="24">
        <f>IF(AND(游戏总表!I3037&gt;0,游戏总表!Q3037="低热度（≤198）"),LOG(游戏总表!I3037,10),"")</f>
        <v>2.1583624920952493</v>
      </c>
      <c r="AC3037" s="24">
        <f>IF(AND(游戏总表!I3037&gt;0,游戏总表!R3037="全年龄"),LOG(游戏总表!I3037,10),"")</f>
        <v>2.1583624920952493</v>
      </c>
      <c r="AD3037" s="24" t="str">
        <f>IF(AND(游戏总表!I3037&gt;0,游戏总表!R3037="非全年龄"),LOG(游戏总表!I3037,10),"")</f>
        <v/>
      </c>
    </row>
    <row r="3038" spans="25:30">
      <c r="Y3038">
        <f>游戏总表!F3038</f>
        <v>26.74</v>
      </c>
      <c r="Z3038" s="24">
        <f>IF(游戏总表!I3038&gt;0,LOG(游戏总表!I3038,10),"")</f>
        <v>4.1307839145889558</v>
      </c>
      <c r="AA3038" s="24">
        <f>IF(AND(游戏总表!I3038&gt;0,游戏总表!Q3038="高热度（&gt;198）"),LOG(游戏总表!I3038,10),"")</f>
        <v>4.1307839145889558</v>
      </c>
      <c r="AB3038" s="24" t="str">
        <f>IF(AND(游戏总表!I3038&gt;0,游戏总表!Q3038="低热度（≤198）"),LOG(游戏总表!I3038,10),"")</f>
        <v/>
      </c>
      <c r="AC3038" s="24">
        <f>IF(AND(游戏总表!I3038&gt;0,游戏总表!R3038="全年龄"),LOG(游戏总表!I3038,10),"")</f>
        <v>4.1307839145889558</v>
      </c>
      <c r="AD3038" s="24" t="str">
        <f>IF(AND(游戏总表!I3038&gt;0,游戏总表!R3038="非全年龄"),LOG(游戏总表!I3038,10),"")</f>
        <v/>
      </c>
    </row>
    <row r="3039" spans="25:30">
      <c r="Y3039">
        <f>游戏总表!F3039</f>
        <v>26.74</v>
      </c>
      <c r="Z3039" s="24">
        <f>IF(游戏总表!I3039&gt;0,LOG(游戏总表!I3039,10),"")</f>
        <v>1.6532125137753435</v>
      </c>
      <c r="AA3039" s="24" t="str">
        <f>IF(AND(游戏总表!I3039&gt;0,游戏总表!Q3039="高热度（&gt;198）"),LOG(游戏总表!I3039,10),"")</f>
        <v/>
      </c>
      <c r="AB3039" s="24">
        <f>IF(AND(游戏总表!I3039&gt;0,游戏总表!Q3039="低热度（≤198）"),LOG(游戏总表!I3039,10),"")</f>
        <v>1.6532125137753435</v>
      </c>
      <c r="AC3039" s="24">
        <f>IF(AND(游戏总表!I3039&gt;0,游戏总表!R3039="全年龄"),LOG(游戏总表!I3039,10),"")</f>
        <v>1.6532125137753435</v>
      </c>
      <c r="AD3039" s="24" t="str">
        <f>IF(AND(游戏总表!I3039&gt;0,游戏总表!R3039="非全年龄"),LOG(游戏总表!I3039,10),"")</f>
        <v/>
      </c>
    </row>
    <row r="3040" spans="25:30">
      <c r="Y3040">
        <f>游戏总表!F3040</f>
        <v>26.74</v>
      </c>
      <c r="Z3040" s="24">
        <f>IF(游戏总表!I3040&gt;0,LOG(游戏总表!I3040,10),"")</f>
        <v>4.2952371307315342</v>
      </c>
      <c r="AA3040" s="24">
        <f>IF(AND(游戏总表!I3040&gt;0,游戏总表!Q3040="高热度（&gt;198）"),LOG(游戏总表!I3040,10),"")</f>
        <v>4.2952371307315342</v>
      </c>
      <c r="AB3040" s="24" t="str">
        <f>IF(AND(游戏总表!I3040&gt;0,游戏总表!Q3040="低热度（≤198）"),LOG(游戏总表!I3040,10),"")</f>
        <v/>
      </c>
      <c r="AC3040" s="24" t="str">
        <f>IF(AND(游戏总表!I3040&gt;0,游戏总表!R3040="全年龄"),LOG(游戏总表!I3040,10),"")</f>
        <v/>
      </c>
      <c r="AD3040" s="24">
        <f>IF(AND(游戏总表!I3040&gt;0,游戏总表!R3040="非全年龄"),LOG(游戏总表!I3040,10),"")</f>
        <v>4.2952371307315342</v>
      </c>
    </row>
    <row r="3041" spans="25:30">
      <c r="Y3041">
        <f>游戏总表!F3041</f>
        <v>26.74</v>
      </c>
      <c r="Z3041" s="24">
        <f>IF(游戏总表!I3041&gt;0,LOG(游戏总表!I3041,10),"")</f>
        <v>2.8959747323590643</v>
      </c>
      <c r="AA3041" s="24" t="str">
        <f>IF(AND(游戏总表!I3041&gt;0,游戏总表!Q3041="高热度（&gt;198）"),LOG(游戏总表!I3041,10),"")</f>
        <v/>
      </c>
      <c r="AB3041" s="24">
        <f>IF(AND(游戏总表!I3041&gt;0,游戏总表!Q3041="低热度（≤198）"),LOG(游戏总表!I3041,10),"")</f>
        <v>2.8959747323590643</v>
      </c>
      <c r="AC3041" s="24">
        <f>IF(AND(游戏总表!I3041&gt;0,游戏总表!R3041="全年龄"),LOG(游戏总表!I3041,10),"")</f>
        <v>2.8959747323590643</v>
      </c>
      <c r="AD3041" s="24" t="str">
        <f>IF(AND(游戏总表!I3041&gt;0,游戏总表!R3041="非全年龄"),LOG(游戏总表!I3041,10),"")</f>
        <v/>
      </c>
    </row>
    <row r="3042" spans="25:30">
      <c r="Y3042">
        <f>游戏总表!F3042</f>
        <v>26.74</v>
      </c>
      <c r="Z3042" s="24">
        <f>IF(游戏总表!I3042&gt;0,LOG(游戏总表!I3042,10),"")</f>
        <v>2.9698816437464997</v>
      </c>
      <c r="AA3042" s="24" t="str">
        <f>IF(AND(游戏总表!I3042&gt;0,游戏总表!Q3042="高热度（&gt;198）"),LOG(游戏总表!I3042,10),"")</f>
        <v/>
      </c>
      <c r="AB3042" s="24">
        <f>IF(AND(游戏总表!I3042&gt;0,游戏总表!Q3042="低热度（≤198）"),LOG(游戏总表!I3042,10),"")</f>
        <v>2.9698816437464997</v>
      </c>
      <c r="AC3042" s="24">
        <f>IF(AND(游戏总表!I3042&gt;0,游戏总表!R3042="全年龄"),LOG(游戏总表!I3042,10),"")</f>
        <v>2.9698816437464997</v>
      </c>
      <c r="AD3042" s="24" t="str">
        <f>IF(AND(游戏总表!I3042&gt;0,游戏总表!R3042="非全年龄"),LOG(游戏总表!I3042,10),"")</f>
        <v/>
      </c>
    </row>
    <row r="3043" spans="25:30">
      <c r="Y3043">
        <f>游戏总表!F3043</f>
        <v>26.74</v>
      </c>
      <c r="Z3043" s="24">
        <f>IF(游戏总表!I3043&gt;0,LOG(游戏总表!I3043,10),"")</f>
        <v>2.0606978403536114</v>
      </c>
      <c r="AA3043" s="24" t="str">
        <f>IF(AND(游戏总表!I3043&gt;0,游戏总表!Q3043="高热度（&gt;198）"),LOG(游戏总表!I3043,10),"")</f>
        <v/>
      </c>
      <c r="AB3043" s="24">
        <f>IF(AND(游戏总表!I3043&gt;0,游戏总表!Q3043="低热度（≤198）"),LOG(游戏总表!I3043,10),"")</f>
        <v>2.0606978403536114</v>
      </c>
      <c r="AC3043" s="24">
        <f>IF(AND(游戏总表!I3043&gt;0,游戏总表!R3043="全年龄"),LOG(游戏总表!I3043,10),"")</f>
        <v>2.0606978403536114</v>
      </c>
      <c r="AD3043" s="24" t="str">
        <f>IF(AND(游戏总表!I3043&gt;0,游戏总表!R3043="非全年龄"),LOG(游戏总表!I3043,10),"")</f>
        <v/>
      </c>
    </row>
    <row r="3044" spans="25:30">
      <c r="Y3044">
        <f>游戏总表!F3044</f>
        <v>26.74</v>
      </c>
      <c r="Z3044" s="24">
        <f>IF(游戏总表!I3044&gt;0,LOG(游戏总表!I3044,10),"")</f>
        <v>3.6133131614554594</v>
      </c>
      <c r="AA3044" s="24">
        <f>IF(AND(游戏总表!I3044&gt;0,游戏总表!Q3044="高热度（&gt;198）"),LOG(游戏总表!I3044,10),"")</f>
        <v>3.6133131614554594</v>
      </c>
      <c r="AB3044" s="24" t="str">
        <f>IF(AND(游戏总表!I3044&gt;0,游戏总表!Q3044="低热度（≤198）"),LOG(游戏总表!I3044,10),"")</f>
        <v/>
      </c>
      <c r="AC3044" s="24">
        <f>IF(AND(游戏总表!I3044&gt;0,游戏总表!R3044="全年龄"),LOG(游戏总表!I3044,10),"")</f>
        <v>3.6133131614554594</v>
      </c>
      <c r="AD3044" s="24" t="str">
        <f>IF(AND(游戏总表!I3044&gt;0,游戏总表!R3044="非全年龄"),LOG(游戏总表!I3044,10),"")</f>
        <v/>
      </c>
    </row>
    <row r="3045" spans="25:30">
      <c r="Y3045">
        <f>游戏总表!F3045</f>
        <v>26.71</v>
      </c>
      <c r="Z3045" s="24">
        <f>IF(游戏总表!I3045&gt;0,LOG(游戏总表!I3045,10),"")</f>
        <v>1.1760912590556811</v>
      </c>
      <c r="AA3045" s="24" t="str">
        <f>IF(AND(游戏总表!I3045&gt;0,游戏总表!Q3045="高热度（&gt;198）"),LOG(游戏总表!I3045,10),"")</f>
        <v/>
      </c>
      <c r="AB3045" s="24">
        <f>IF(AND(游戏总表!I3045&gt;0,游戏总表!Q3045="低热度（≤198）"),LOG(游戏总表!I3045,10),"")</f>
        <v>1.1760912590556811</v>
      </c>
      <c r="AC3045" s="24">
        <f>IF(AND(游戏总表!I3045&gt;0,游戏总表!R3045="全年龄"),LOG(游戏总表!I3045,10),"")</f>
        <v>1.1760912590556811</v>
      </c>
      <c r="AD3045" s="24" t="str">
        <f>IF(AND(游戏总表!I3045&gt;0,游戏总表!R3045="非全年龄"),LOG(游戏总表!I3045,10),"")</f>
        <v/>
      </c>
    </row>
    <row r="3046" spans="25:30">
      <c r="Y3046">
        <f>游戏总表!F3046</f>
        <v>26.71</v>
      </c>
      <c r="Z3046" s="24">
        <f>IF(游戏总表!I3046&gt;0,LOG(游戏总表!I3046,10),"")</f>
        <v>2.6138418218760688</v>
      </c>
      <c r="AA3046" s="24" t="str">
        <f>IF(AND(游戏总表!I3046&gt;0,游戏总表!Q3046="高热度（&gt;198）"),LOG(游戏总表!I3046,10),"")</f>
        <v/>
      </c>
      <c r="AB3046" s="24">
        <f>IF(AND(游戏总表!I3046&gt;0,游戏总表!Q3046="低热度（≤198）"),LOG(游戏总表!I3046,10),"")</f>
        <v>2.6138418218760688</v>
      </c>
      <c r="AC3046" s="24">
        <f>IF(AND(游戏总表!I3046&gt;0,游戏总表!R3046="全年龄"),LOG(游戏总表!I3046,10),"")</f>
        <v>2.6138418218760688</v>
      </c>
      <c r="AD3046" s="24" t="str">
        <f>IF(AND(游戏总表!I3046&gt;0,游戏总表!R3046="非全年龄"),LOG(游戏总表!I3046,10),"")</f>
        <v/>
      </c>
    </row>
    <row r="3047" spans="25:30">
      <c r="Y3047">
        <f>游戏总表!F3047</f>
        <v>26.71</v>
      </c>
      <c r="Z3047" s="24">
        <f>IF(游戏总表!I3047&gt;0,LOG(游戏总表!I3047,10),"")</f>
        <v>3.6139474767803494</v>
      </c>
      <c r="AA3047" s="24" t="str">
        <f>IF(AND(游戏总表!I3047&gt;0,游戏总表!Q3047="高热度（&gt;198）"),LOG(游戏总表!I3047,10),"")</f>
        <v/>
      </c>
      <c r="AB3047" s="24">
        <f>IF(AND(游戏总表!I3047&gt;0,游戏总表!Q3047="低热度（≤198）"),LOG(游戏总表!I3047,10),"")</f>
        <v>3.6139474767803494</v>
      </c>
      <c r="AC3047" s="24">
        <f>IF(AND(游戏总表!I3047&gt;0,游戏总表!R3047="全年龄"),LOG(游戏总表!I3047,10),"")</f>
        <v>3.6139474767803494</v>
      </c>
      <c r="AD3047" s="24" t="str">
        <f>IF(AND(游戏总表!I3047&gt;0,游戏总表!R3047="非全年龄"),LOG(游戏总表!I3047,10),"")</f>
        <v/>
      </c>
    </row>
    <row r="3048" spans="25:30">
      <c r="Y3048">
        <f>游戏总表!F3048</f>
        <v>26.71</v>
      </c>
      <c r="Z3048" s="24">
        <f>IF(游戏总表!I3048&gt;0,LOG(游戏总表!I3048,10),"")</f>
        <v>3.8902533051545345</v>
      </c>
      <c r="AA3048" s="24" t="str">
        <f>IF(AND(游戏总表!I3048&gt;0,游戏总表!Q3048="高热度（&gt;198）"),LOG(游戏总表!I3048,10),"")</f>
        <v/>
      </c>
      <c r="AB3048" s="24">
        <f>IF(AND(游戏总表!I3048&gt;0,游戏总表!Q3048="低热度（≤198）"),LOG(游戏总表!I3048,10),"")</f>
        <v>3.8902533051545345</v>
      </c>
      <c r="AC3048" s="24">
        <f>IF(AND(游戏总表!I3048&gt;0,游戏总表!R3048="全年龄"),LOG(游戏总表!I3048,10),"")</f>
        <v>3.8902533051545345</v>
      </c>
      <c r="AD3048" s="24" t="str">
        <f>IF(AND(游戏总表!I3048&gt;0,游戏总表!R3048="非全年龄"),LOG(游戏总表!I3048,10),"")</f>
        <v/>
      </c>
    </row>
    <row r="3049" spans="25:30">
      <c r="Y3049">
        <f>游戏总表!F3049</f>
        <v>26.71</v>
      </c>
      <c r="Z3049" s="24">
        <f>IF(游戏总表!I3049&gt;0,LOG(游戏总表!I3049,10),"")</f>
        <v>2.9283958522567137</v>
      </c>
      <c r="AA3049" s="24" t="str">
        <f>IF(AND(游戏总表!I3049&gt;0,游戏总表!Q3049="高热度（&gt;198）"),LOG(游戏总表!I3049,10),"")</f>
        <v/>
      </c>
      <c r="AB3049" s="24">
        <f>IF(AND(游戏总表!I3049&gt;0,游戏总表!Q3049="低热度（≤198）"),LOG(游戏总表!I3049,10),"")</f>
        <v>2.9283958522567137</v>
      </c>
      <c r="AC3049" s="24">
        <f>IF(AND(游戏总表!I3049&gt;0,游戏总表!R3049="全年龄"),LOG(游戏总表!I3049,10),"")</f>
        <v>2.9283958522567137</v>
      </c>
      <c r="AD3049" s="24" t="str">
        <f>IF(AND(游戏总表!I3049&gt;0,游戏总表!R3049="非全年龄"),LOG(游戏总表!I3049,10),"")</f>
        <v/>
      </c>
    </row>
    <row r="3050" spans="25:30">
      <c r="Y3050">
        <f>游戏总表!F3050</f>
        <v>26.71</v>
      </c>
      <c r="Z3050" s="24">
        <f>IF(游戏总表!I3050&gt;0,LOG(游戏总表!I3050,10),"")</f>
        <v>1.9294189257142926</v>
      </c>
      <c r="AA3050" s="24" t="str">
        <f>IF(AND(游戏总表!I3050&gt;0,游戏总表!Q3050="高热度（&gt;198）"),LOG(游戏总表!I3050,10),"")</f>
        <v/>
      </c>
      <c r="AB3050" s="24">
        <f>IF(AND(游戏总表!I3050&gt;0,游戏总表!Q3050="低热度（≤198）"),LOG(游戏总表!I3050,10),"")</f>
        <v>1.9294189257142926</v>
      </c>
      <c r="AC3050" s="24" t="str">
        <f>IF(AND(游戏总表!I3050&gt;0,游戏总表!R3050="全年龄"),LOG(游戏总表!I3050,10),"")</f>
        <v/>
      </c>
      <c r="AD3050" s="24">
        <f>IF(AND(游戏总表!I3050&gt;0,游戏总表!R3050="非全年龄"),LOG(游戏总表!I3050,10),"")</f>
        <v>1.9294189257142926</v>
      </c>
    </row>
    <row r="3051" spans="25:30">
      <c r="Y3051">
        <f>游戏总表!F3051</f>
        <v>26.64</v>
      </c>
      <c r="Z3051" s="24">
        <f>IF(游戏总表!I3051&gt;0,LOG(游戏总表!I3051,10),"")</f>
        <v>4.1728071883690872</v>
      </c>
      <c r="AA3051" s="24">
        <f>IF(AND(游戏总表!I3051&gt;0,游戏总表!Q3051="高热度（&gt;198）"),LOG(游戏总表!I3051,10),"")</f>
        <v>4.1728071883690872</v>
      </c>
      <c r="AB3051" s="24" t="str">
        <f>IF(AND(游戏总表!I3051&gt;0,游戏总表!Q3051="低热度（≤198）"),LOG(游戏总表!I3051,10),"")</f>
        <v/>
      </c>
      <c r="AC3051" s="24" t="str">
        <f>IF(AND(游戏总表!I3051&gt;0,游戏总表!R3051="全年龄"),LOG(游戏总表!I3051,10),"")</f>
        <v/>
      </c>
      <c r="AD3051" s="24">
        <f>IF(AND(游戏总表!I3051&gt;0,游戏总表!R3051="非全年龄"),LOG(游戏总表!I3051,10),"")</f>
        <v>4.1728071883690872</v>
      </c>
    </row>
    <row r="3052" spans="25:30">
      <c r="Y3052">
        <f>游戏总表!F3052</f>
        <v>26.64</v>
      </c>
      <c r="Z3052" s="24">
        <f>IF(游戏总表!I3052&gt;0,LOG(游戏总表!I3052,10),"")</f>
        <v>3.5245259366263757</v>
      </c>
      <c r="AA3052" s="24">
        <f>IF(AND(游戏总表!I3052&gt;0,游戏总表!Q3052="高热度（&gt;198）"),LOG(游戏总表!I3052,10),"")</f>
        <v>3.5245259366263757</v>
      </c>
      <c r="AB3052" s="24" t="str">
        <f>IF(AND(游戏总表!I3052&gt;0,游戏总表!Q3052="低热度（≤198）"),LOG(游戏总表!I3052,10),"")</f>
        <v/>
      </c>
      <c r="AC3052" s="24">
        <f>IF(AND(游戏总表!I3052&gt;0,游戏总表!R3052="全年龄"),LOG(游戏总表!I3052,10),"")</f>
        <v>3.5245259366263757</v>
      </c>
      <c r="AD3052" s="24" t="str">
        <f>IF(AND(游戏总表!I3052&gt;0,游戏总表!R3052="非全年龄"),LOG(游戏总表!I3052,10),"")</f>
        <v/>
      </c>
    </row>
    <row r="3053" spans="25:30">
      <c r="Y3053">
        <f>游戏总表!F3053</f>
        <v>26.61</v>
      </c>
      <c r="Z3053" s="24">
        <f>IF(游戏总表!I3053&gt;0,LOG(游戏总表!I3053,10),"")</f>
        <v>4.272885444757569</v>
      </c>
      <c r="AA3053" s="24">
        <f>IF(AND(游戏总表!I3053&gt;0,游戏总表!Q3053="高热度（&gt;198）"),LOG(游戏总表!I3053,10),"")</f>
        <v>4.272885444757569</v>
      </c>
      <c r="AB3053" s="24" t="str">
        <f>IF(AND(游戏总表!I3053&gt;0,游戏总表!Q3053="低热度（≤198）"),LOG(游戏总表!I3053,10),"")</f>
        <v/>
      </c>
      <c r="AC3053" s="24">
        <f>IF(AND(游戏总表!I3053&gt;0,游戏总表!R3053="全年龄"),LOG(游戏总表!I3053,10),"")</f>
        <v>4.272885444757569</v>
      </c>
      <c r="AD3053" s="24" t="str">
        <f>IF(AND(游戏总表!I3053&gt;0,游戏总表!R3053="非全年龄"),LOG(游戏总表!I3053,10),"")</f>
        <v/>
      </c>
    </row>
    <row r="3054" spans="25:30">
      <c r="Y3054">
        <f>游戏总表!F3054</f>
        <v>26.61</v>
      </c>
      <c r="Z3054" s="24">
        <f>IF(游戏总表!I3054&gt;0,LOG(游戏总表!I3054,10),"")</f>
        <v>3.2180100429843628</v>
      </c>
      <c r="AA3054" s="24" t="str">
        <f>IF(AND(游戏总表!I3054&gt;0,游戏总表!Q3054="高热度（&gt;198）"),LOG(游戏总表!I3054,10),"")</f>
        <v/>
      </c>
      <c r="AB3054" s="24">
        <f>IF(AND(游戏总表!I3054&gt;0,游戏总表!Q3054="低热度（≤198）"),LOG(游戏总表!I3054,10),"")</f>
        <v>3.2180100429843628</v>
      </c>
      <c r="AC3054" s="24">
        <f>IF(AND(游戏总表!I3054&gt;0,游戏总表!R3054="全年龄"),LOG(游戏总表!I3054,10),"")</f>
        <v>3.2180100429843628</v>
      </c>
      <c r="AD3054" s="24" t="str">
        <f>IF(AND(游戏总表!I3054&gt;0,游戏总表!R3054="非全年龄"),LOG(游戏总表!I3054,10),"")</f>
        <v/>
      </c>
    </row>
    <row r="3055" spans="25:30">
      <c r="Y3055">
        <f>游戏总表!F3055</f>
        <v>26.61</v>
      </c>
      <c r="Z3055" s="24">
        <f>IF(游戏总表!I3055&gt;0,LOG(游戏总表!I3055,10),"")</f>
        <v>2.9057958803678683</v>
      </c>
      <c r="AA3055" s="24" t="str">
        <f>IF(AND(游戏总表!I3055&gt;0,游戏总表!Q3055="高热度（&gt;198）"),LOG(游戏总表!I3055,10),"")</f>
        <v/>
      </c>
      <c r="AB3055" s="24">
        <f>IF(AND(游戏总表!I3055&gt;0,游戏总表!Q3055="低热度（≤198）"),LOG(游戏总表!I3055,10),"")</f>
        <v>2.9057958803678683</v>
      </c>
      <c r="AC3055" s="24">
        <f>IF(AND(游戏总表!I3055&gt;0,游戏总表!R3055="全年龄"),LOG(游戏总表!I3055,10),"")</f>
        <v>2.9057958803678683</v>
      </c>
      <c r="AD3055" s="24" t="str">
        <f>IF(AND(游戏总表!I3055&gt;0,游戏总表!R3055="非全年龄"),LOG(游戏总表!I3055,10),"")</f>
        <v/>
      </c>
    </row>
    <row r="3056" spans="25:30">
      <c r="Y3056">
        <f>游戏总表!F3056</f>
        <v>26.61</v>
      </c>
      <c r="Z3056" s="24">
        <f>IF(游戏总表!I3056&gt;0,LOG(游戏总表!I3056,10),"")</f>
        <v>4.5363816588413926</v>
      </c>
      <c r="AA3056" s="24">
        <f>IF(AND(游戏总表!I3056&gt;0,游戏总表!Q3056="高热度（&gt;198）"),LOG(游戏总表!I3056,10),"")</f>
        <v>4.5363816588413926</v>
      </c>
      <c r="AB3056" s="24" t="str">
        <f>IF(AND(游戏总表!I3056&gt;0,游戏总表!Q3056="低热度（≤198）"),LOG(游戏总表!I3056,10),"")</f>
        <v/>
      </c>
      <c r="AC3056" s="24">
        <f>IF(AND(游戏总表!I3056&gt;0,游戏总表!R3056="全年龄"),LOG(游戏总表!I3056,10),"")</f>
        <v>4.5363816588413926</v>
      </c>
      <c r="AD3056" s="24" t="str">
        <f>IF(AND(游戏总表!I3056&gt;0,游戏总表!R3056="非全年龄"),LOG(游戏总表!I3056,10),"")</f>
        <v/>
      </c>
    </row>
    <row r="3057" spans="25:30">
      <c r="Y3057">
        <f>游戏总表!F3057</f>
        <v>26.55</v>
      </c>
      <c r="Z3057" s="24">
        <f>IF(游戏总表!I3057&gt;0,LOG(游戏总表!I3057,10),"")</f>
        <v>3.4216039268698308</v>
      </c>
      <c r="AA3057" s="24" t="str">
        <f>IF(AND(游戏总表!I3057&gt;0,游戏总表!Q3057="高热度（&gt;198）"),LOG(游戏总表!I3057,10),"")</f>
        <v/>
      </c>
      <c r="AB3057" s="24">
        <f>IF(AND(游戏总表!I3057&gt;0,游戏总表!Q3057="低热度（≤198）"),LOG(游戏总表!I3057,10),"")</f>
        <v>3.4216039268698308</v>
      </c>
      <c r="AC3057" s="24">
        <f>IF(AND(游戏总表!I3057&gt;0,游戏总表!R3057="全年龄"),LOG(游戏总表!I3057,10),"")</f>
        <v>3.4216039268698308</v>
      </c>
      <c r="AD3057" s="24" t="str">
        <f>IF(AND(游戏总表!I3057&gt;0,游戏总表!R3057="非全年龄"),LOG(游戏总表!I3057,10),"")</f>
        <v/>
      </c>
    </row>
    <row r="3058" spans="25:30">
      <c r="Y3058">
        <f>游戏总表!F3058</f>
        <v>26.55</v>
      </c>
      <c r="Z3058" s="24">
        <f>IF(游戏总表!I3058&gt;0,LOG(游戏总表!I3058,10),"")</f>
        <v>2.5998830720736876</v>
      </c>
      <c r="AA3058" s="24" t="str">
        <f>IF(AND(游戏总表!I3058&gt;0,游戏总表!Q3058="高热度（&gt;198）"),LOG(游戏总表!I3058,10),"")</f>
        <v/>
      </c>
      <c r="AB3058" s="24">
        <f>IF(AND(游戏总表!I3058&gt;0,游戏总表!Q3058="低热度（≤198）"),LOG(游戏总表!I3058,10),"")</f>
        <v>2.5998830720736876</v>
      </c>
      <c r="AC3058" s="24">
        <f>IF(AND(游戏总表!I3058&gt;0,游戏总表!R3058="全年龄"),LOG(游戏总表!I3058,10),"")</f>
        <v>2.5998830720736876</v>
      </c>
      <c r="AD3058" s="24" t="str">
        <f>IF(AND(游戏总表!I3058&gt;0,游戏总表!R3058="非全年龄"),LOG(游戏总表!I3058,10),"")</f>
        <v/>
      </c>
    </row>
    <row r="3059" spans="25:30">
      <c r="Y3059">
        <f>游戏总表!F3059</f>
        <v>26.51</v>
      </c>
      <c r="Z3059" s="24">
        <f>IF(游戏总表!I3059&gt;0,LOG(游戏总表!I3059,10),"")</f>
        <v>3.2159018132040313</v>
      </c>
      <c r="AA3059" s="24" t="str">
        <f>IF(AND(游戏总表!I3059&gt;0,游戏总表!Q3059="高热度（&gt;198）"),LOG(游戏总表!I3059,10),"")</f>
        <v/>
      </c>
      <c r="AB3059" s="24">
        <f>IF(AND(游戏总表!I3059&gt;0,游戏总表!Q3059="低热度（≤198）"),LOG(游戏总表!I3059,10),"")</f>
        <v>3.2159018132040313</v>
      </c>
      <c r="AC3059" s="24" t="str">
        <f>IF(AND(游戏总表!I3059&gt;0,游戏总表!R3059="全年龄"),LOG(游戏总表!I3059,10),"")</f>
        <v/>
      </c>
      <c r="AD3059" s="24">
        <f>IF(AND(游戏总表!I3059&gt;0,游戏总表!R3059="非全年龄"),LOG(游戏总表!I3059,10),"")</f>
        <v>3.2159018132040313</v>
      </c>
    </row>
    <row r="3060" spans="25:30">
      <c r="Y3060">
        <f>游戏总表!F3060</f>
        <v>26.51</v>
      </c>
      <c r="Z3060" s="24">
        <f>IF(游戏总表!I3060&gt;0,LOG(游戏总表!I3060,10),"")</f>
        <v>3.4060289449636145</v>
      </c>
      <c r="AA3060" s="24" t="str">
        <f>IF(AND(游戏总表!I3060&gt;0,游戏总表!Q3060="高热度（&gt;198）"),LOG(游戏总表!I3060,10),"")</f>
        <v/>
      </c>
      <c r="AB3060" s="24">
        <f>IF(AND(游戏总表!I3060&gt;0,游戏总表!Q3060="低热度（≤198）"),LOG(游戏总表!I3060,10),"")</f>
        <v>3.4060289449636145</v>
      </c>
      <c r="AC3060" s="24" t="str">
        <f>IF(AND(游戏总表!I3060&gt;0,游戏总表!R3060="全年龄"),LOG(游戏总表!I3060,10),"")</f>
        <v/>
      </c>
      <c r="AD3060" s="24">
        <f>IF(AND(游戏总表!I3060&gt;0,游戏总表!R3060="非全年龄"),LOG(游戏总表!I3060,10),"")</f>
        <v>3.4060289449636145</v>
      </c>
    </row>
    <row r="3061" spans="25:30">
      <c r="Y3061">
        <f>游戏总表!F3061</f>
        <v>26.51</v>
      </c>
      <c r="Z3061" s="24">
        <f>IF(游戏总表!I3061&gt;0,LOG(游戏总表!I3061,10),"")</f>
        <v>3.8073997127594854</v>
      </c>
      <c r="AA3061" s="24">
        <f>IF(AND(游戏总表!I3061&gt;0,游戏总表!Q3061="高热度（&gt;198）"),LOG(游戏总表!I3061,10),"")</f>
        <v>3.8073997127594854</v>
      </c>
      <c r="AB3061" s="24" t="str">
        <f>IF(AND(游戏总表!I3061&gt;0,游戏总表!Q3061="低热度（≤198）"),LOG(游戏总表!I3061,10),"")</f>
        <v/>
      </c>
      <c r="AC3061" s="24" t="str">
        <f>IF(AND(游戏总表!I3061&gt;0,游戏总表!R3061="全年龄"),LOG(游戏总表!I3061,10),"")</f>
        <v/>
      </c>
      <c r="AD3061" s="24">
        <f>IF(AND(游戏总表!I3061&gt;0,游戏总表!R3061="非全年龄"),LOG(游戏总表!I3061,10),"")</f>
        <v>3.8073997127594854</v>
      </c>
    </row>
    <row r="3062" spans="25:30">
      <c r="Y3062">
        <f>游戏总表!F3062</f>
        <v>26.51</v>
      </c>
      <c r="Z3062" s="24">
        <f>IF(游戏总表!I3062&gt;0,LOG(游戏总表!I3062,10),"")</f>
        <v>3.1892094895823058</v>
      </c>
      <c r="AA3062" s="24" t="str">
        <f>IF(AND(游戏总表!I3062&gt;0,游戏总表!Q3062="高热度（&gt;198）"),LOG(游戏总表!I3062,10),"")</f>
        <v/>
      </c>
      <c r="AB3062" s="24">
        <f>IF(AND(游戏总表!I3062&gt;0,游戏总表!Q3062="低热度（≤198）"),LOG(游戏总表!I3062,10),"")</f>
        <v>3.1892094895823058</v>
      </c>
      <c r="AC3062" s="24" t="str">
        <f>IF(AND(游戏总表!I3062&gt;0,游戏总表!R3062="全年龄"),LOG(游戏总表!I3062,10),"")</f>
        <v/>
      </c>
      <c r="AD3062" s="24">
        <f>IF(AND(游戏总表!I3062&gt;0,游戏总表!R3062="非全年龄"),LOG(游戏总表!I3062,10),"")</f>
        <v>3.1892094895823058</v>
      </c>
    </row>
    <row r="3063" spans="25:30">
      <c r="Y3063">
        <f>游戏总表!F3063</f>
        <v>26.51</v>
      </c>
      <c r="Z3063" s="24">
        <f>IF(游戏总表!I3063&gt;0,LOG(游戏总表!I3063,10),"")</f>
        <v>3.1146109842321725</v>
      </c>
      <c r="AA3063" s="24" t="str">
        <f>IF(AND(游戏总表!I3063&gt;0,游戏总表!Q3063="高热度（&gt;198）"),LOG(游戏总表!I3063,10),"")</f>
        <v/>
      </c>
      <c r="AB3063" s="24">
        <f>IF(AND(游戏总表!I3063&gt;0,游戏总表!Q3063="低热度（≤198）"),LOG(游戏总表!I3063,10),"")</f>
        <v>3.1146109842321725</v>
      </c>
      <c r="AC3063" s="24">
        <f>IF(AND(游戏总表!I3063&gt;0,游戏总表!R3063="全年龄"),LOG(游戏总表!I3063,10),"")</f>
        <v>3.1146109842321725</v>
      </c>
      <c r="AD3063" s="24" t="str">
        <f>IF(AND(游戏总表!I3063&gt;0,游戏总表!R3063="非全年龄"),LOG(游戏总表!I3063,10),"")</f>
        <v/>
      </c>
    </row>
    <row r="3064" spans="25:30">
      <c r="Y3064">
        <f>游戏总表!F3064</f>
        <v>26.51</v>
      </c>
      <c r="Z3064" s="24">
        <f>IF(游戏总表!I3064&gt;0,LOG(游戏总表!I3064,10),"")</f>
        <v>4.0916669575956837</v>
      </c>
      <c r="AA3064" s="24">
        <f>IF(AND(游戏总表!I3064&gt;0,游戏总表!Q3064="高热度（&gt;198）"),LOG(游戏总表!I3064,10),"")</f>
        <v>4.0916669575956837</v>
      </c>
      <c r="AB3064" s="24" t="str">
        <f>IF(AND(游戏总表!I3064&gt;0,游戏总表!Q3064="低热度（≤198）"),LOG(游戏总表!I3064,10),"")</f>
        <v/>
      </c>
      <c r="AC3064" s="24">
        <f>IF(AND(游戏总表!I3064&gt;0,游戏总表!R3064="全年龄"),LOG(游戏总表!I3064,10),"")</f>
        <v>4.0916669575956837</v>
      </c>
      <c r="AD3064" s="24" t="str">
        <f>IF(AND(游戏总表!I3064&gt;0,游戏总表!R3064="非全年龄"),LOG(游戏总表!I3064,10),"")</f>
        <v/>
      </c>
    </row>
    <row r="3065" spans="25:30">
      <c r="Y3065">
        <f>游戏总表!F3065</f>
        <v>26.51</v>
      </c>
      <c r="Z3065" s="24">
        <f>IF(游戏总表!I3065&gt;0,LOG(游戏总表!I3065,10),"")</f>
        <v>3.9207492612757076</v>
      </c>
      <c r="AA3065" s="24">
        <f>IF(AND(游戏总表!I3065&gt;0,游戏总表!Q3065="高热度（&gt;198）"),LOG(游戏总表!I3065,10),"")</f>
        <v>3.9207492612757076</v>
      </c>
      <c r="AB3065" s="24" t="str">
        <f>IF(AND(游戏总表!I3065&gt;0,游戏总表!Q3065="低热度（≤198）"),LOG(游戏总表!I3065,10),"")</f>
        <v/>
      </c>
      <c r="AC3065" s="24">
        <f>IF(AND(游戏总表!I3065&gt;0,游戏总表!R3065="全年龄"),LOG(游戏总表!I3065,10),"")</f>
        <v>3.9207492612757076</v>
      </c>
      <c r="AD3065" s="24" t="str">
        <f>IF(AND(游戏总表!I3065&gt;0,游戏总表!R3065="非全年龄"),LOG(游戏总表!I3065,10),"")</f>
        <v/>
      </c>
    </row>
    <row r="3066" spans="25:30">
      <c r="Y3066">
        <f>游戏总表!F3066</f>
        <v>26.51</v>
      </c>
      <c r="Z3066" s="24">
        <f>IF(游戏总表!I3066&gt;0,LOG(游戏总表!I3066,10),"")</f>
        <v>3.5816083660320572</v>
      </c>
      <c r="AA3066" s="24" t="str">
        <f>IF(AND(游戏总表!I3066&gt;0,游戏总表!Q3066="高热度（&gt;198）"),LOG(游戏总表!I3066,10),"")</f>
        <v/>
      </c>
      <c r="AB3066" s="24">
        <f>IF(AND(游戏总表!I3066&gt;0,游戏总表!Q3066="低热度（≤198）"),LOG(游戏总表!I3066,10),"")</f>
        <v>3.5816083660320572</v>
      </c>
      <c r="AC3066" s="24">
        <f>IF(AND(游戏总表!I3066&gt;0,游戏总表!R3066="全年龄"),LOG(游戏总表!I3066,10),"")</f>
        <v>3.5816083660320572</v>
      </c>
      <c r="AD3066" s="24" t="str">
        <f>IF(AND(游戏总表!I3066&gt;0,游戏总表!R3066="非全年龄"),LOG(游戏总表!I3066,10),"")</f>
        <v/>
      </c>
    </row>
    <row r="3067" spans="25:30">
      <c r="Y3067">
        <f>游戏总表!F3067</f>
        <v>26.48</v>
      </c>
      <c r="Z3067" s="24">
        <f>IF(游戏总表!I3067&gt;0,LOG(游戏总表!I3067,10),"")</f>
        <v>3.8042076050820408</v>
      </c>
      <c r="AA3067" s="24" t="str">
        <f>IF(AND(游戏总表!I3067&gt;0,游戏总表!Q3067="高热度（&gt;198）"),LOG(游戏总表!I3067,10),"")</f>
        <v/>
      </c>
      <c r="AB3067" s="24">
        <f>IF(AND(游戏总表!I3067&gt;0,游戏总表!Q3067="低热度（≤198）"),LOG(游戏总表!I3067,10),"")</f>
        <v>3.8042076050820408</v>
      </c>
      <c r="AC3067" s="24" t="str">
        <f>IF(AND(游戏总表!I3067&gt;0,游戏总表!R3067="全年龄"),LOG(游戏总表!I3067,10),"")</f>
        <v/>
      </c>
      <c r="AD3067" s="24">
        <f>IF(AND(游戏总表!I3067&gt;0,游戏总表!R3067="非全年龄"),LOG(游戏总表!I3067,10),"")</f>
        <v>3.8042076050820408</v>
      </c>
    </row>
    <row r="3068" spans="25:30">
      <c r="Y3068">
        <f>游戏总表!F3068</f>
        <v>26.48</v>
      </c>
      <c r="Z3068" s="24">
        <f>IF(游戏总表!I3068&gt;0,LOG(游戏总表!I3068,10),"")</f>
        <v>2.4329692908744054</v>
      </c>
      <c r="AA3068" s="24" t="str">
        <f>IF(AND(游戏总表!I3068&gt;0,游戏总表!Q3068="高热度（&gt;198）"),LOG(游戏总表!I3068,10),"")</f>
        <v/>
      </c>
      <c r="AB3068" s="24">
        <f>IF(AND(游戏总表!I3068&gt;0,游戏总表!Q3068="低热度（≤198）"),LOG(游戏总表!I3068,10),"")</f>
        <v>2.4329692908744054</v>
      </c>
      <c r="AC3068" s="24">
        <f>IF(AND(游戏总表!I3068&gt;0,游戏总表!R3068="全年龄"),LOG(游戏总表!I3068,10),"")</f>
        <v>2.4329692908744054</v>
      </c>
      <c r="AD3068" s="24" t="str">
        <f>IF(AND(游戏总表!I3068&gt;0,游戏总表!R3068="非全年龄"),LOG(游戏总表!I3068,10),"")</f>
        <v/>
      </c>
    </row>
    <row r="3069" spans="25:30">
      <c r="Y3069">
        <f>游戏总表!F3069</f>
        <v>26.48</v>
      </c>
      <c r="Z3069" s="24" t="str">
        <f>IF(游戏总表!I3069&gt;0,LOG(游戏总表!I3069,10),"")</f>
        <v/>
      </c>
      <c r="AA3069" s="24" t="str">
        <f>IF(AND(游戏总表!I3069&gt;0,游戏总表!Q3069="高热度（&gt;198）"),LOG(游戏总表!I3069,10),"")</f>
        <v/>
      </c>
      <c r="AB3069" s="24" t="str">
        <f>IF(AND(游戏总表!I3069&gt;0,游戏总表!Q3069="低热度（≤198）"),LOG(游戏总表!I3069,10),"")</f>
        <v/>
      </c>
      <c r="AC3069" s="24" t="str">
        <f>IF(AND(游戏总表!I3069&gt;0,游戏总表!R3069="全年龄"),LOG(游戏总表!I3069,10),"")</f>
        <v/>
      </c>
      <c r="AD3069" s="24" t="str">
        <f>IF(AND(游戏总表!I3069&gt;0,游戏总表!R3069="非全年龄"),LOG(游戏总表!I3069,10),"")</f>
        <v/>
      </c>
    </row>
    <row r="3070" spans="25:30">
      <c r="Y3070">
        <f>游戏总表!F3070</f>
        <v>26.48</v>
      </c>
      <c r="Z3070" s="24" t="str">
        <f>IF(游戏总表!I3070&gt;0,LOG(游戏总表!I3070,10),"")</f>
        <v/>
      </c>
      <c r="AA3070" s="24" t="str">
        <f>IF(AND(游戏总表!I3070&gt;0,游戏总表!Q3070="高热度（&gt;198）"),LOG(游戏总表!I3070,10),"")</f>
        <v/>
      </c>
      <c r="AB3070" s="24" t="str">
        <f>IF(AND(游戏总表!I3070&gt;0,游戏总表!Q3070="低热度（≤198）"),LOG(游戏总表!I3070,10),"")</f>
        <v/>
      </c>
      <c r="AC3070" s="24" t="str">
        <f>IF(AND(游戏总表!I3070&gt;0,游戏总表!R3070="全年龄"),LOG(游戏总表!I3070,10),"")</f>
        <v/>
      </c>
      <c r="AD3070" s="24" t="str">
        <f>IF(AND(游戏总表!I3070&gt;0,游戏总表!R3070="非全年龄"),LOG(游戏总表!I3070,10),"")</f>
        <v/>
      </c>
    </row>
    <row r="3071" spans="25:30">
      <c r="Y3071">
        <f>游戏总表!F3071</f>
        <v>26.48</v>
      </c>
      <c r="Z3071" s="24">
        <f>IF(游戏总表!I3071&gt;0,LOG(游戏总表!I3071,10),"")</f>
        <v>2.8721562727482928</v>
      </c>
      <c r="AA3071" s="24" t="str">
        <f>IF(AND(游戏总表!I3071&gt;0,游戏总表!Q3071="高热度（&gt;198）"),LOG(游戏总表!I3071,10),"")</f>
        <v/>
      </c>
      <c r="AB3071" s="24">
        <f>IF(AND(游戏总表!I3071&gt;0,游戏总表!Q3071="低热度（≤198）"),LOG(游戏总表!I3071,10),"")</f>
        <v>2.8721562727482928</v>
      </c>
      <c r="AC3071" s="24">
        <f>IF(AND(游戏总表!I3071&gt;0,游戏总表!R3071="全年龄"),LOG(游戏总表!I3071,10),"")</f>
        <v>2.8721562727482928</v>
      </c>
      <c r="AD3071" s="24" t="str">
        <f>IF(AND(游戏总表!I3071&gt;0,游戏总表!R3071="非全年龄"),LOG(游戏总表!I3071,10),"")</f>
        <v/>
      </c>
    </row>
    <row r="3072" spans="25:30">
      <c r="Y3072">
        <f>游戏总表!F3072</f>
        <v>26.45</v>
      </c>
      <c r="Z3072" s="24">
        <f>IF(游戏总表!I3072&gt;0,LOG(游戏总表!I3072,10),"")</f>
        <v>1.7075701760979363</v>
      </c>
      <c r="AA3072" s="24" t="str">
        <f>IF(AND(游戏总表!I3072&gt;0,游戏总表!Q3072="高热度（&gt;198）"),LOG(游戏总表!I3072,10),"")</f>
        <v/>
      </c>
      <c r="AB3072" s="24">
        <f>IF(AND(游戏总表!I3072&gt;0,游戏总表!Q3072="低热度（≤198）"),LOG(游戏总表!I3072,10),"")</f>
        <v>1.7075701760979363</v>
      </c>
      <c r="AC3072" s="24">
        <f>IF(AND(游戏总表!I3072&gt;0,游戏总表!R3072="全年龄"),LOG(游戏总表!I3072,10),"")</f>
        <v>1.7075701760979363</v>
      </c>
      <c r="AD3072" s="24" t="str">
        <f>IF(AND(游戏总表!I3072&gt;0,游戏总表!R3072="非全年龄"),LOG(游戏总表!I3072,10),"")</f>
        <v/>
      </c>
    </row>
    <row r="3073" spans="25:30">
      <c r="Y3073">
        <f>游戏总表!F3073</f>
        <v>26.45</v>
      </c>
      <c r="Z3073" s="24">
        <f>IF(游戏总表!I3073&gt;0,LOG(游戏总表!I3073,10),"")</f>
        <v>1.7993405494535815</v>
      </c>
      <c r="AA3073" s="24" t="str">
        <f>IF(AND(游戏总表!I3073&gt;0,游戏总表!Q3073="高热度（&gt;198）"),LOG(游戏总表!I3073,10),"")</f>
        <v/>
      </c>
      <c r="AB3073" s="24">
        <f>IF(AND(游戏总表!I3073&gt;0,游戏总表!Q3073="低热度（≤198）"),LOG(游戏总表!I3073,10),"")</f>
        <v>1.7993405494535815</v>
      </c>
      <c r="AC3073" s="24">
        <f>IF(AND(游戏总表!I3073&gt;0,游戏总表!R3073="全年龄"),LOG(游戏总表!I3073,10),"")</f>
        <v>1.7993405494535815</v>
      </c>
      <c r="AD3073" s="24" t="str">
        <f>IF(AND(游戏总表!I3073&gt;0,游戏总表!R3073="非全年龄"),LOG(游戏总表!I3073,10),"")</f>
        <v/>
      </c>
    </row>
    <row r="3074" spans="25:30">
      <c r="Y3074">
        <f>游戏总表!F3074</f>
        <v>26.45</v>
      </c>
      <c r="Z3074" s="24">
        <f>IF(游戏总表!I3074&gt;0,LOG(游戏总表!I3074,10),"")</f>
        <v>4.6731684131104121</v>
      </c>
      <c r="AA3074" s="24">
        <f>IF(AND(游戏总表!I3074&gt;0,游戏总表!Q3074="高热度（&gt;198）"),LOG(游戏总表!I3074,10),"")</f>
        <v>4.6731684131104121</v>
      </c>
      <c r="AB3074" s="24" t="str">
        <f>IF(AND(游戏总表!I3074&gt;0,游戏总表!Q3074="低热度（≤198）"),LOG(游戏总表!I3074,10),"")</f>
        <v/>
      </c>
      <c r="AC3074" s="24" t="str">
        <f>IF(AND(游戏总表!I3074&gt;0,游戏总表!R3074="全年龄"),LOG(游戏总表!I3074,10),"")</f>
        <v/>
      </c>
      <c r="AD3074" s="24">
        <f>IF(AND(游戏总表!I3074&gt;0,游戏总表!R3074="非全年龄"),LOG(游戏总表!I3074,10),"")</f>
        <v>4.6731684131104121</v>
      </c>
    </row>
    <row r="3075" spans="25:30">
      <c r="Y3075">
        <f>游戏总表!F3075</f>
        <v>26.45</v>
      </c>
      <c r="Z3075" s="24">
        <f>IF(游戏总表!I3075&gt;0,LOG(游戏总表!I3075,10),"")</f>
        <v>2.6720978579357171</v>
      </c>
      <c r="AA3075" s="24" t="str">
        <f>IF(AND(游戏总表!I3075&gt;0,游戏总表!Q3075="高热度（&gt;198）"),LOG(游戏总表!I3075,10),"")</f>
        <v/>
      </c>
      <c r="AB3075" s="24">
        <f>IF(AND(游戏总表!I3075&gt;0,游戏总表!Q3075="低热度（≤198）"),LOG(游戏总表!I3075,10),"")</f>
        <v>2.6720978579357171</v>
      </c>
      <c r="AC3075" s="24">
        <f>IF(AND(游戏总表!I3075&gt;0,游戏总表!R3075="全年龄"),LOG(游戏总表!I3075,10),"")</f>
        <v>2.6720978579357171</v>
      </c>
      <c r="AD3075" s="24" t="str">
        <f>IF(AND(游戏总表!I3075&gt;0,游戏总表!R3075="非全年龄"),LOG(游戏总表!I3075,10),"")</f>
        <v/>
      </c>
    </row>
    <row r="3076" spans="25:30">
      <c r="Y3076">
        <f>游戏总表!F3076</f>
        <v>26.41</v>
      </c>
      <c r="Z3076" s="24">
        <f>IF(游戏总表!I3076&gt;0,LOG(游戏总表!I3076,10),"")</f>
        <v>1.3802112417116059</v>
      </c>
      <c r="AA3076" s="24" t="str">
        <f>IF(AND(游戏总表!I3076&gt;0,游戏总表!Q3076="高热度（&gt;198）"),LOG(游戏总表!I3076,10),"")</f>
        <v/>
      </c>
      <c r="AB3076" s="24">
        <f>IF(AND(游戏总表!I3076&gt;0,游戏总表!Q3076="低热度（≤198）"),LOG(游戏总表!I3076,10),"")</f>
        <v>1.3802112417116059</v>
      </c>
      <c r="AC3076" s="24">
        <f>IF(AND(游戏总表!I3076&gt;0,游戏总表!R3076="全年龄"),LOG(游戏总表!I3076,10),"")</f>
        <v>1.3802112417116059</v>
      </c>
      <c r="AD3076" s="24" t="str">
        <f>IF(AND(游戏总表!I3076&gt;0,游戏总表!R3076="非全年龄"),LOG(游戏总表!I3076,10),"")</f>
        <v/>
      </c>
    </row>
    <row r="3077" spans="25:30">
      <c r="Y3077">
        <f>游戏总表!F3077</f>
        <v>26.38</v>
      </c>
      <c r="Z3077" s="24">
        <f>IF(游戏总表!I3077&gt;0,LOG(游戏总表!I3077,10),"")</f>
        <v>3.446226401778163</v>
      </c>
      <c r="AA3077" s="24" t="str">
        <f>IF(AND(游戏总表!I3077&gt;0,游戏总表!Q3077="高热度（&gt;198）"),LOG(游戏总表!I3077,10),"")</f>
        <v/>
      </c>
      <c r="AB3077" s="24">
        <f>IF(AND(游戏总表!I3077&gt;0,游戏总表!Q3077="低热度（≤198）"),LOG(游戏总表!I3077,10),"")</f>
        <v>3.446226401778163</v>
      </c>
      <c r="AC3077" s="24">
        <f>IF(AND(游戏总表!I3077&gt;0,游戏总表!R3077="全年龄"),LOG(游戏总表!I3077,10),"")</f>
        <v>3.446226401778163</v>
      </c>
      <c r="AD3077" s="24" t="str">
        <f>IF(AND(游戏总表!I3077&gt;0,游戏总表!R3077="非全年龄"),LOG(游戏总表!I3077,10),"")</f>
        <v/>
      </c>
    </row>
    <row r="3078" spans="25:30">
      <c r="Y3078">
        <f>游戏总表!F3078</f>
        <v>26.38</v>
      </c>
      <c r="Z3078" s="24">
        <f>IF(游戏总表!I3078&gt;0,LOG(游戏总表!I3078,10),"")</f>
        <v>4.628051582171171</v>
      </c>
      <c r="AA3078" s="24">
        <f>IF(AND(游戏总表!I3078&gt;0,游戏总表!Q3078="高热度（&gt;198）"),LOG(游戏总表!I3078,10),"")</f>
        <v>4.628051582171171</v>
      </c>
      <c r="AB3078" s="24" t="str">
        <f>IF(AND(游戏总表!I3078&gt;0,游戏总表!Q3078="低热度（≤198）"),LOG(游戏总表!I3078,10),"")</f>
        <v/>
      </c>
      <c r="AC3078" s="24" t="str">
        <f>IF(AND(游戏总表!I3078&gt;0,游戏总表!R3078="全年龄"),LOG(游戏总表!I3078,10),"")</f>
        <v/>
      </c>
      <c r="AD3078" s="24">
        <f>IF(AND(游戏总表!I3078&gt;0,游戏总表!R3078="非全年龄"),LOG(游戏总表!I3078,10),"")</f>
        <v>4.628051582171171</v>
      </c>
    </row>
    <row r="3079" spans="25:30">
      <c r="Y3079">
        <f>游戏总表!F3079</f>
        <v>26.38</v>
      </c>
      <c r="Z3079" s="24">
        <f>IF(游戏总表!I3079&gt;0,LOG(游戏总表!I3079,10),"")</f>
        <v>4.3049426824024639</v>
      </c>
      <c r="AA3079" s="24" t="str">
        <f>IF(AND(游戏总表!I3079&gt;0,游戏总表!Q3079="高热度（&gt;198）"),LOG(游戏总表!I3079,10),"")</f>
        <v/>
      </c>
      <c r="AB3079" s="24">
        <f>IF(AND(游戏总表!I3079&gt;0,游戏总表!Q3079="低热度（≤198）"),LOG(游戏总表!I3079,10),"")</f>
        <v>4.3049426824024639</v>
      </c>
      <c r="AC3079" s="24" t="str">
        <f>IF(AND(游戏总表!I3079&gt;0,游戏总表!R3079="全年龄"),LOG(游戏总表!I3079,10),"")</f>
        <v/>
      </c>
      <c r="AD3079" s="24">
        <f>IF(AND(游戏总表!I3079&gt;0,游戏总表!R3079="非全年龄"),LOG(游戏总表!I3079,10),"")</f>
        <v>4.3049426824024639</v>
      </c>
    </row>
    <row r="3080" spans="25:30">
      <c r="Y3080">
        <f>游戏总表!F3080</f>
        <v>26.38</v>
      </c>
      <c r="Z3080" s="24" t="str">
        <f>IF(游戏总表!I3080&gt;0,LOG(游戏总表!I3080,10),"")</f>
        <v/>
      </c>
      <c r="AA3080" s="24" t="str">
        <f>IF(AND(游戏总表!I3080&gt;0,游戏总表!Q3080="高热度（&gt;198）"),LOG(游戏总表!I3080,10),"")</f>
        <v/>
      </c>
      <c r="AB3080" s="24" t="str">
        <f>IF(AND(游戏总表!I3080&gt;0,游戏总表!Q3080="低热度（≤198）"),LOG(游戏总表!I3080,10),"")</f>
        <v/>
      </c>
      <c r="AC3080" s="24" t="str">
        <f>IF(AND(游戏总表!I3080&gt;0,游戏总表!R3080="全年龄"),LOG(游戏总表!I3080,10),"")</f>
        <v/>
      </c>
      <c r="AD3080" s="24" t="str">
        <f>IF(AND(游戏总表!I3080&gt;0,游戏总表!R3080="非全年龄"),LOG(游戏总表!I3080,10),"")</f>
        <v/>
      </c>
    </row>
    <row r="3081" spans="25:30">
      <c r="Y3081">
        <f>游戏总表!F3081</f>
        <v>26.35</v>
      </c>
      <c r="Z3081" s="24">
        <f>IF(游戏总表!I3081&gt;0,LOG(游戏总表!I3081,10),"")</f>
        <v>1.9912260756924949</v>
      </c>
      <c r="AA3081" s="24" t="str">
        <f>IF(AND(游戏总表!I3081&gt;0,游戏总表!Q3081="高热度（&gt;198）"),LOG(游戏总表!I3081,10),"")</f>
        <v/>
      </c>
      <c r="AB3081" s="24">
        <f>IF(AND(游戏总表!I3081&gt;0,游戏总表!Q3081="低热度（≤198）"),LOG(游戏总表!I3081,10),"")</f>
        <v>1.9912260756924949</v>
      </c>
      <c r="AC3081" s="24">
        <f>IF(AND(游戏总表!I3081&gt;0,游戏总表!R3081="全年龄"),LOG(游戏总表!I3081,10),"")</f>
        <v>1.9912260756924949</v>
      </c>
      <c r="AD3081" s="24" t="str">
        <f>IF(AND(游戏总表!I3081&gt;0,游戏总表!R3081="非全年龄"),LOG(游戏总表!I3081,10),"")</f>
        <v/>
      </c>
    </row>
    <row r="3082" spans="25:30">
      <c r="Y3082">
        <f>游戏总表!F3082</f>
        <v>26.32</v>
      </c>
      <c r="Z3082" s="24">
        <f>IF(游戏总表!I3082&gt;0,LOG(游戏总表!I3082,10),"")</f>
        <v>2.6683859166899997</v>
      </c>
      <c r="AA3082" s="24" t="str">
        <f>IF(AND(游戏总表!I3082&gt;0,游戏总表!Q3082="高热度（&gt;198）"),LOG(游戏总表!I3082,10),"")</f>
        <v/>
      </c>
      <c r="AB3082" s="24">
        <f>IF(AND(游戏总表!I3082&gt;0,游戏总表!Q3082="低热度（≤198）"),LOG(游戏总表!I3082,10),"")</f>
        <v>2.6683859166899997</v>
      </c>
      <c r="AC3082" s="24">
        <f>IF(AND(游戏总表!I3082&gt;0,游戏总表!R3082="全年龄"),LOG(游戏总表!I3082,10),"")</f>
        <v>2.6683859166899997</v>
      </c>
      <c r="AD3082" s="24" t="str">
        <f>IF(AND(游戏总表!I3082&gt;0,游戏总表!R3082="非全年龄"),LOG(游戏总表!I3082,10),"")</f>
        <v/>
      </c>
    </row>
    <row r="3083" spans="25:30">
      <c r="Y3083">
        <f>游戏总表!F3083</f>
        <v>26.32</v>
      </c>
      <c r="Z3083" s="24">
        <f>IF(游戏总表!I3083&gt;0,LOG(游戏总表!I3083,10),"")</f>
        <v>3.3977662561264497</v>
      </c>
      <c r="AA3083" s="24" t="str">
        <f>IF(AND(游戏总表!I3083&gt;0,游戏总表!Q3083="高热度（&gt;198）"),LOG(游戏总表!I3083,10),"")</f>
        <v/>
      </c>
      <c r="AB3083" s="24">
        <f>IF(AND(游戏总表!I3083&gt;0,游戏总表!Q3083="低热度（≤198）"),LOG(游戏总表!I3083,10),"")</f>
        <v>3.3977662561264497</v>
      </c>
      <c r="AC3083" s="24">
        <f>IF(AND(游戏总表!I3083&gt;0,游戏总表!R3083="全年龄"),LOG(游戏总表!I3083,10),"")</f>
        <v>3.3977662561264497</v>
      </c>
      <c r="AD3083" s="24" t="str">
        <f>IF(AND(游戏总表!I3083&gt;0,游戏总表!R3083="非全年龄"),LOG(游戏总表!I3083,10),"")</f>
        <v/>
      </c>
    </row>
    <row r="3084" spans="25:30">
      <c r="Y3084">
        <f>游戏总表!F3084</f>
        <v>26.32</v>
      </c>
      <c r="Z3084" s="24">
        <f>IF(游戏总表!I3084&gt;0,LOG(游戏总表!I3084,10),"")</f>
        <v>4.891113548920603</v>
      </c>
      <c r="AA3084" s="24">
        <f>IF(AND(游戏总表!I3084&gt;0,游戏总表!Q3084="高热度（&gt;198）"),LOG(游戏总表!I3084,10),"")</f>
        <v>4.891113548920603</v>
      </c>
      <c r="AB3084" s="24" t="str">
        <f>IF(AND(游戏总表!I3084&gt;0,游戏总表!Q3084="低热度（≤198）"),LOG(游戏总表!I3084,10),"")</f>
        <v/>
      </c>
      <c r="AC3084" s="24">
        <f>IF(AND(游戏总表!I3084&gt;0,游戏总表!R3084="全年龄"),LOG(游戏总表!I3084,10),"")</f>
        <v>4.891113548920603</v>
      </c>
      <c r="AD3084" s="24" t="str">
        <f>IF(AND(游戏总表!I3084&gt;0,游戏总表!R3084="非全年龄"),LOG(游戏总表!I3084,10),"")</f>
        <v/>
      </c>
    </row>
    <row r="3085" spans="25:30">
      <c r="Y3085">
        <f>游戏总表!F3085</f>
        <v>26.28</v>
      </c>
      <c r="Z3085" s="24">
        <f>IF(游戏总表!I3085&gt;0,LOG(游戏总表!I3085,10),"")</f>
        <v>4.7079787316143342</v>
      </c>
      <c r="AA3085" s="24">
        <f>IF(AND(游戏总表!I3085&gt;0,游戏总表!Q3085="高热度（&gt;198）"),LOG(游戏总表!I3085,10),"")</f>
        <v>4.7079787316143342</v>
      </c>
      <c r="AB3085" s="24" t="str">
        <f>IF(AND(游戏总表!I3085&gt;0,游戏总表!Q3085="低热度（≤198）"),LOG(游戏总表!I3085,10),"")</f>
        <v/>
      </c>
      <c r="AC3085" s="24">
        <f>IF(AND(游戏总表!I3085&gt;0,游戏总表!R3085="全年龄"),LOG(游戏总表!I3085,10),"")</f>
        <v>4.7079787316143342</v>
      </c>
      <c r="AD3085" s="24" t="str">
        <f>IF(AND(游戏总表!I3085&gt;0,游戏总表!R3085="非全年龄"),LOG(游戏总表!I3085,10),"")</f>
        <v/>
      </c>
    </row>
    <row r="3086" spans="25:30">
      <c r="Y3086">
        <f>游戏总表!F3086</f>
        <v>26.25</v>
      </c>
      <c r="Z3086" s="24">
        <f>IF(游戏总表!I3086&gt;0,LOG(游戏总表!I3086,10),"")</f>
        <v>2.7596678446896301</v>
      </c>
      <c r="AA3086" s="24" t="str">
        <f>IF(AND(游戏总表!I3086&gt;0,游戏总表!Q3086="高热度（&gt;198）"),LOG(游戏总表!I3086,10),"")</f>
        <v/>
      </c>
      <c r="AB3086" s="24">
        <f>IF(AND(游戏总表!I3086&gt;0,游戏总表!Q3086="低热度（≤198）"),LOG(游戏总表!I3086,10),"")</f>
        <v>2.7596678446896301</v>
      </c>
      <c r="AC3086" s="24">
        <f>IF(AND(游戏总表!I3086&gt;0,游戏总表!R3086="全年龄"),LOG(游戏总表!I3086,10),"")</f>
        <v>2.7596678446896301</v>
      </c>
      <c r="AD3086" s="24" t="str">
        <f>IF(AND(游戏总表!I3086&gt;0,游戏总表!R3086="非全年龄"),LOG(游戏总表!I3086,10),"")</f>
        <v/>
      </c>
    </row>
    <row r="3087" spans="25:30">
      <c r="Y3087">
        <f>游戏总表!F3087</f>
        <v>26.25</v>
      </c>
      <c r="Z3087" s="24">
        <f>IF(游戏总表!I3087&gt;0,LOG(游戏总表!I3087,10),"")</f>
        <v>2.5465426634781307</v>
      </c>
      <c r="AA3087" s="24" t="str">
        <f>IF(AND(游戏总表!I3087&gt;0,游戏总表!Q3087="高热度（&gt;198）"),LOG(游戏总表!I3087,10),"")</f>
        <v/>
      </c>
      <c r="AB3087" s="24">
        <f>IF(AND(游戏总表!I3087&gt;0,游戏总表!Q3087="低热度（≤198）"),LOG(游戏总表!I3087,10),"")</f>
        <v>2.5465426634781307</v>
      </c>
      <c r="AC3087" s="24" t="str">
        <f>IF(AND(游戏总表!I3087&gt;0,游戏总表!R3087="全年龄"),LOG(游戏总表!I3087,10),"")</f>
        <v/>
      </c>
      <c r="AD3087" s="24">
        <f>IF(AND(游戏总表!I3087&gt;0,游戏总表!R3087="非全年龄"),LOG(游戏总表!I3087,10),"")</f>
        <v>2.5465426634781307</v>
      </c>
    </row>
    <row r="3088" spans="25:30">
      <c r="Y3088">
        <f>游戏总表!F3088</f>
        <v>26.25</v>
      </c>
      <c r="Z3088" s="24">
        <f>IF(游戏总表!I3088&gt;0,LOG(游戏总表!I3088,10),"")</f>
        <v>4.1747864173673364</v>
      </c>
      <c r="AA3088" s="24">
        <f>IF(AND(游戏总表!I3088&gt;0,游戏总表!Q3088="高热度（&gt;198）"),LOG(游戏总表!I3088,10),"")</f>
        <v>4.1747864173673364</v>
      </c>
      <c r="AB3088" s="24" t="str">
        <f>IF(AND(游戏总表!I3088&gt;0,游戏总表!Q3088="低热度（≤198）"),LOG(游戏总表!I3088,10),"")</f>
        <v/>
      </c>
      <c r="AC3088" s="24" t="str">
        <f>IF(AND(游戏总表!I3088&gt;0,游戏总表!R3088="全年龄"),LOG(游戏总表!I3088,10),"")</f>
        <v/>
      </c>
      <c r="AD3088" s="24">
        <f>IF(AND(游戏总表!I3088&gt;0,游戏总表!R3088="非全年龄"),LOG(游戏总表!I3088,10),"")</f>
        <v>4.1747864173673364</v>
      </c>
    </row>
    <row r="3089" spans="25:30">
      <c r="Y3089">
        <f>游戏总表!F3089</f>
        <v>26.25</v>
      </c>
      <c r="Z3089" s="24">
        <f>IF(游戏总表!I3089&gt;0,LOG(游戏总表!I3089,10),"")</f>
        <v>1.1760912590556811</v>
      </c>
      <c r="AA3089" s="24" t="str">
        <f>IF(AND(游戏总表!I3089&gt;0,游戏总表!Q3089="高热度（&gt;198）"),LOG(游戏总表!I3089,10),"")</f>
        <v/>
      </c>
      <c r="AB3089" s="24">
        <f>IF(AND(游戏总表!I3089&gt;0,游戏总表!Q3089="低热度（≤198）"),LOG(游戏总表!I3089,10),"")</f>
        <v>1.1760912590556811</v>
      </c>
      <c r="AC3089" s="24">
        <f>IF(AND(游戏总表!I3089&gt;0,游戏总表!R3089="全年龄"),LOG(游戏总表!I3089,10),"")</f>
        <v>1.1760912590556811</v>
      </c>
      <c r="AD3089" s="24" t="str">
        <f>IF(AND(游戏总表!I3089&gt;0,游戏总表!R3089="非全年龄"),LOG(游戏总表!I3089,10),"")</f>
        <v/>
      </c>
    </row>
    <row r="3090" spans="25:30">
      <c r="Y3090">
        <f>游戏总表!F3090</f>
        <v>26.15</v>
      </c>
      <c r="Z3090" s="24">
        <f>IF(游戏总表!I3090&gt;0,LOG(游戏总表!I3090,10),"")</f>
        <v>2.4183012913197452</v>
      </c>
      <c r="AA3090" s="24" t="str">
        <f>IF(AND(游戏总表!I3090&gt;0,游戏总表!Q3090="高热度（&gt;198）"),LOG(游戏总表!I3090,10),"")</f>
        <v/>
      </c>
      <c r="AB3090" s="24">
        <f>IF(AND(游戏总表!I3090&gt;0,游戏总表!Q3090="低热度（≤198）"),LOG(游戏总表!I3090,10),"")</f>
        <v>2.4183012913197452</v>
      </c>
      <c r="AC3090" s="24" t="str">
        <f>IF(AND(游戏总表!I3090&gt;0,游戏总表!R3090="全年龄"),LOG(游戏总表!I3090,10),"")</f>
        <v/>
      </c>
      <c r="AD3090" s="24">
        <f>IF(AND(游戏总表!I3090&gt;0,游戏总表!R3090="非全年龄"),LOG(游戏总表!I3090,10),"")</f>
        <v>2.4183012913197452</v>
      </c>
    </row>
    <row r="3091" spans="25:30">
      <c r="Y3091">
        <f>游戏总表!F3091</f>
        <v>26.15</v>
      </c>
      <c r="Z3091" s="24">
        <f>IF(游戏总表!I3091&gt;0,LOG(游戏总表!I3091,10),"")</f>
        <v>3.5415792439465803</v>
      </c>
      <c r="AA3091" s="24" t="str">
        <f>IF(AND(游戏总表!I3091&gt;0,游戏总表!Q3091="高热度（&gt;198）"),LOG(游戏总表!I3091,10),"")</f>
        <v/>
      </c>
      <c r="AB3091" s="24">
        <f>IF(AND(游戏总表!I3091&gt;0,游戏总表!Q3091="低热度（≤198）"),LOG(游戏总表!I3091,10),"")</f>
        <v>3.5415792439465803</v>
      </c>
      <c r="AC3091" s="24">
        <f>IF(AND(游戏总表!I3091&gt;0,游戏总表!R3091="全年龄"),LOG(游戏总表!I3091,10),"")</f>
        <v>3.5415792439465803</v>
      </c>
      <c r="AD3091" s="24" t="str">
        <f>IF(AND(游戏总表!I3091&gt;0,游戏总表!R3091="非全年龄"),LOG(游戏总表!I3091,10),"")</f>
        <v/>
      </c>
    </row>
    <row r="3092" spans="25:30">
      <c r="Y3092">
        <f>游戏总表!F3092</f>
        <v>26.15</v>
      </c>
      <c r="Z3092" s="24">
        <f>IF(游戏总表!I3092&gt;0,LOG(游戏总表!I3092,10),"")</f>
        <v>4.1164416975393117</v>
      </c>
      <c r="AA3092" s="24">
        <f>IF(AND(游戏总表!I3092&gt;0,游戏总表!Q3092="高热度（&gt;198）"),LOG(游戏总表!I3092,10),"")</f>
        <v>4.1164416975393117</v>
      </c>
      <c r="AB3092" s="24" t="str">
        <f>IF(AND(游戏总表!I3092&gt;0,游戏总表!Q3092="低热度（≤198）"),LOG(游戏总表!I3092,10),"")</f>
        <v/>
      </c>
      <c r="AC3092" s="24">
        <f>IF(AND(游戏总表!I3092&gt;0,游戏总表!R3092="全年龄"),LOG(游戏总表!I3092,10),"")</f>
        <v>4.1164416975393117</v>
      </c>
      <c r="AD3092" s="24" t="str">
        <f>IF(AND(游戏总表!I3092&gt;0,游戏总表!R3092="非全年龄"),LOG(游戏总表!I3092,10),"")</f>
        <v/>
      </c>
    </row>
    <row r="3093" spans="25:30">
      <c r="Y3093">
        <f>游戏总表!F3093</f>
        <v>26.15</v>
      </c>
      <c r="Z3093" s="24">
        <f>IF(游戏总表!I3093&gt;0,LOG(游戏总表!I3093,10),"")</f>
        <v>1.301029995663981</v>
      </c>
      <c r="AA3093" s="24" t="str">
        <f>IF(AND(游戏总表!I3093&gt;0,游戏总表!Q3093="高热度（&gt;198）"),LOG(游戏总表!I3093,10),"")</f>
        <v/>
      </c>
      <c r="AB3093" s="24">
        <f>IF(AND(游戏总表!I3093&gt;0,游戏总表!Q3093="低热度（≤198）"),LOG(游戏总表!I3093,10),"")</f>
        <v>1.301029995663981</v>
      </c>
      <c r="AC3093" s="24">
        <f>IF(AND(游戏总表!I3093&gt;0,游戏总表!R3093="全年龄"),LOG(游戏总表!I3093,10),"")</f>
        <v>1.301029995663981</v>
      </c>
      <c r="AD3093" s="24" t="str">
        <f>IF(AND(游戏总表!I3093&gt;0,游戏总表!R3093="非全年龄"),LOG(游戏总表!I3093,10),"")</f>
        <v/>
      </c>
    </row>
    <row r="3094" spans="25:30">
      <c r="Y3094">
        <f>游戏总表!F3094</f>
        <v>26.12</v>
      </c>
      <c r="Z3094" s="24">
        <f>IF(游戏总表!I3094&gt;0,LOG(游戏总表!I3094,10),"")</f>
        <v>0</v>
      </c>
      <c r="AA3094" s="24" t="str">
        <f>IF(AND(游戏总表!I3094&gt;0,游戏总表!Q3094="高热度（&gt;198）"),LOG(游戏总表!I3094,10),"")</f>
        <v/>
      </c>
      <c r="AB3094" s="24">
        <f>IF(AND(游戏总表!I3094&gt;0,游戏总表!Q3094="低热度（≤198）"),LOG(游戏总表!I3094,10),"")</f>
        <v>0</v>
      </c>
      <c r="AC3094" s="24">
        <f>IF(AND(游戏总表!I3094&gt;0,游戏总表!R3094="全年龄"),LOG(游戏总表!I3094,10),"")</f>
        <v>0</v>
      </c>
      <c r="AD3094" s="24" t="str">
        <f>IF(AND(游戏总表!I3094&gt;0,游戏总表!R3094="非全年龄"),LOG(游戏总表!I3094,10),"")</f>
        <v/>
      </c>
    </row>
    <row r="3095" spans="25:30">
      <c r="Y3095">
        <f>游戏总表!F3095</f>
        <v>26.09</v>
      </c>
      <c r="Z3095" s="24">
        <f>IF(游戏总表!I3095&gt;0,LOG(游戏总表!I3095,10),"")</f>
        <v>1.8195439355418683</v>
      </c>
      <c r="AA3095" s="24" t="str">
        <f>IF(AND(游戏总表!I3095&gt;0,游戏总表!Q3095="高热度（&gt;198）"),LOG(游戏总表!I3095,10),"")</f>
        <v/>
      </c>
      <c r="AB3095" s="24">
        <f>IF(AND(游戏总表!I3095&gt;0,游戏总表!Q3095="低热度（≤198）"),LOG(游戏总表!I3095,10),"")</f>
        <v>1.8195439355418683</v>
      </c>
      <c r="AC3095" s="24">
        <f>IF(AND(游戏总表!I3095&gt;0,游戏总表!R3095="全年龄"),LOG(游戏总表!I3095,10),"")</f>
        <v>1.8195439355418683</v>
      </c>
      <c r="AD3095" s="24" t="str">
        <f>IF(AND(游戏总表!I3095&gt;0,游戏总表!R3095="非全年龄"),LOG(游戏总表!I3095,10),"")</f>
        <v/>
      </c>
    </row>
    <row r="3096" spans="25:30">
      <c r="Y3096">
        <f>游戏总表!F3096</f>
        <v>26.09</v>
      </c>
      <c r="Z3096" s="24">
        <f>IF(游戏总表!I3096&gt;0,LOG(游戏总表!I3096,10),"")</f>
        <v>1.4771212547196624</v>
      </c>
      <c r="AA3096" s="24" t="str">
        <f>IF(AND(游戏总表!I3096&gt;0,游戏总表!Q3096="高热度（&gt;198）"),LOG(游戏总表!I3096,10),"")</f>
        <v/>
      </c>
      <c r="AB3096" s="24">
        <f>IF(AND(游戏总表!I3096&gt;0,游戏总表!Q3096="低热度（≤198）"),LOG(游戏总表!I3096,10),"")</f>
        <v>1.4771212547196624</v>
      </c>
      <c r="AC3096" s="24">
        <f>IF(AND(游戏总表!I3096&gt;0,游戏总表!R3096="全年龄"),LOG(游戏总表!I3096,10),"")</f>
        <v>1.4771212547196624</v>
      </c>
      <c r="AD3096" s="24" t="str">
        <f>IF(AND(游戏总表!I3096&gt;0,游戏总表!R3096="非全年龄"),LOG(游戏总表!I3096,10),"")</f>
        <v/>
      </c>
    </row>
    <row r="3097" spans="25:30">
      <c r="Y3097">
        <f>游戏总表!F3097</f>
        <v>26.09</v>
      </c>
      <c r="Z3097" s="24">
        <f>IF(游戏总表!I3097&gt;0,LOG(游戏总表!I3097,10),"")</f>
        <v>1.1760912590556811</v>
      </c>
      <c r="AA3097" s="24" t="str">
        <f>IF(AND(游戏总表!I3097&gt;0,游戏总表!Q3097="高热度（&gt;198）"),LOG(游戏总表!I3097,10),"")</f>
        <v/>
      </c>
      <c r="AB3097" s="24">
        <f>IF(AND(游戏总表!I3097&gt;0,游戏总表!Q3097="低热度（≤198）"),LOG(游戏总表!I3097,10),"")</f>
        <v>1.1760912590556811</v>
      </c>
      <c r="AC3097" s="24">
        <f>IF(AND(游戏总表!I3097&gt;0,游戏总表!R3097="全年龄"),LOG(游戏总表!I3097,10),"")</f>
        <v>1.1760912590556811</v>
      </c>
      <c r="AD3097" s="24" t="str">
        <f>IF(AND(游戏总表!I3097&gt;0,游戏总表!R3097="非全年龄"),LOG(游戏总表!I3097,10),"")</f>
        <v/>
      </c>
    </row>
    <row r="3098" spans="25:30">
      <c r="Y3098">
        <f>游戏总表!F3098</f>
        <v>26.09</v>
      </c>
      <c r="Z3098" s="24">
        <f>IF(游戏总表!I3098&gt;0,LOG(游戏总表!I3098,10),"")</f>
        <v>0</v>
      </c>
      <c r="AA3098" s="24" t="str">
        <f>IF(AND(游戏总表!I3098&gt;0,游戏总表!Q3098="高热度（&gt;198）"),LOG(游戏总表!I3098,10),"")</f>
        <v/>
      </c>
      <c r="AB3098" s="24">
        <f>IF(AND(游戏总表!I3098&gt;0,游戏总表!Q3098="低热度（≤198）"),LOG(游戏总表!I3098,10),"")</f>
        <v>0</v>
      </c>
      <c r="AC3098" s="24">
        <f>IF(AND(游戏总表!I3098&gt;0,游戏总表!R3098="全年龄"),LOG(游戏总表!I3098,10),"")</f>
        <v>0</v>
      </c>
      <c r="AD3098" s="24" t="str">
        <f>IF(AND(游戏总表!I3098&gt;0,游戏总表!R3098="非全年龄"),LOG(游戏总表!I3098,10),"")</f>
        <v/>
      </c>
    </row>
    <row r="3099" spans="25:30">
      <c r="Y3099">
        <f>游戏总表!F3099</f>
        <v>26.05</v>
      </c>
      <c r="Z3099" s="24">
        <f>IF(游戏总表!I3099&gt;0,LOG(游戏总表!I3099,10),"")</f>
        <v>2.1931245983544616</v>
      </c>
      <c r="AA3099" s="24" t="str">
        <f>IF(AND(游戏总表!I3099&gt;0,游戏总表!Q3099="高热度（&gt;198）"),LOG(游戏总表!I3099,10),"")</f>
        <v/>
      </c>
      <c r="AB3099" s="24">
        <f>IF(AND(游戏总表!I3099&gt;0,游戏总表!Q3099="低热度（≤198）"),LOG(游戏总表!I3099,10),"")</f>
        <v>2.1931245983544616</v>
      </c>
      <c r="AC3099" s="24">
        <f>IF(AND(游戏总表!I3099&gt;0,游戏总表!R3099="全年龄"),LOG(游戏总表!I3099,10),"")</f>
        <v>2.1931245983544616</v>
      </c>
      <c r="AD3099" s="24" t="str">
        <f>IF(AND(游戏总表!I3099&gt;0,游戏总表!R3099="非全年龄"),LOG(游戏总表!I3099,10),"")</f>
        <v/>
      </c>
    </row>
    <row r="3100" spans="25:30">
      <c r="Y3100">
        <f>游戏总表!F3100</f>
        <v>26.05</v>
      </c>
      <c r="Z3100" s="24">
        <f>IF(游戏总表!I3100&gt;0,LOG(游戏总表!I3100,10),"")</f>
        <v>2.4771212547196622</v>
      </c>
      <c r="AA3100" s="24" t="str">
        <f>IF(AND(游戏总表!I3100&gt;0,游戏总表!Q3100="高热度（&gt;198）"),LOG(游戏总表!I3100,10),"")</f>
        <v/>
      </c>
      <c r="AB3100" s="24">
        <f>IF(AND(游戏总表!I3100&gt;0,游戏总表!Q3100="低热度（≤198）"),LOG(游戏总表!I3100,10),"")</f>
        <v>2.4771212547196622</v>
      </c>
      <c r="AC3100" s="24">
        <f>IF(AND(游戏总表!I3100&gt;0,游戏总表!R3100="全年龄"),LOG(游戏总表!I3100,10),"")</f>
        <v>2.4771212547196622</v>
      </c>
      <c r="AD3100" s="24" t="str">
        <f>IF(AND(游戏总表!I3100&gt;0,游戏总表!R3100="非全年龄"),LOG(游戏总表!I3100,10),"")</f>
        <v/>
      </c>
    </row>
    <row r="3101" spans="25:30">
      <c r="Y3101">
        <f>游戏总表!F3101</f>
        <v>26.05</v>
      </c>
      <c r="Z3101" s="24">
        <f>IF(游戏总表!I3101&gt;0,LOG(游戏总表!I3101,10),"")</f>
        <v>3.7061201097027037</v>
      </c>
      <c r="AA3101" s="24" t="str">
        <f>IF(AND(游戏总表!I3101&gt;0,游戏总表!Q3101="高热度（&gt;198）"),LOG(游戏总表!I3101,10),"")</f>
        <v/>
      </c>
      <c r="AB3101" s="24">
        <f>IF(AND(游戏总表!I3101&gt;0,游戏总表!Q3101="低热度（≤198）"),LOG(游戏总表!I3101,10),"")</f>
        <v>3.7061201097027037</v>
      </c>
      <c r="AC3101" s="24">
        <f>IF(AND(游戏总表!I3101&gt;0,游戏总表!R3101="全年龄"),LOG(游戏总表!I3101,10),"")</f>
        <v>3.7061201097027037</v>
      </c>
      <c r="AD3101" s="24" t="str">
        <f>IF(AND(游戏总表!I3101&gt;0,游戏总表!R3101="非全年龄"),LOG(游戏总表!I3101,10),"")</f>
        <v/>
      </c>
    </row>
    <row r="3102" spans="25:30">
      <c r="Y3102">
        <f>游戏总表!F3102</f>
        <v>26.05</v>
      </c>
      <c r="Z3102" s="24">
        <f>IF(游戏总表!I3102&gt;0,LOG(游戏总表!I3102,10),"")</f>
        <v>2.9858753573083932</v>
      </c>
      <c r="AA3102" s="24" t="str">
        <f>IF(AND(游戏总表!I3102&gt;0,游戏总表!Q3102="高热度（&gt;198）"),LOG(游戏总表!I3102,10),"")</f>
        <v/>
      </c>
      <c r="AB3102" s="24">
        <f>IF(AND(游戏总表!I3102&gt;0,游戏总表!Q3102="低热度（≤198）"),LOG(游戏总表!I3102,10),"")</f>
        <v>2.9858753573083932</v>
      </c>
      <c r="AC3102" s="24">
        <f>IF(AND(游戏总表!I3102&gt;0,游戏总表!R3102="全年龄"),LOG(游戏总表!I3102,10),"")</f>
        <v>2.9858753573083932</v>
      </c>
      <c r="AD3102" s="24" t="str">
        <f>IF(AND(游戏总表!I3102&gt;0,游戏总表!R3102="非全年龄"),LOG(游戏总表!I3102,10),"")</f>
        <v/>
      </c>
    </row>
    <row r="3103" spans="25:30">
      <c r="Y3103">
        <f>游戏总表!F3103</f>
        <v>26.02</v>
      </c>
      <c r="Z3103" s="24">
        <f>IF(游戏总表!I3103&gt;0,LOG(游戏总表!I3103,10),"")</f>
        <v>4.2641564367458855</v>
      </c>
      <c r="AA3103" s="24">
        <f>IF(AND(游戏总表!I3103&gt;0,游戏总表!Q3103="高热度（&gt;198）"),LOG(游戏总表!I3103,10),"")</f>
        <v>4.2641564367458855</v>
      </c>
      <c r="AB3103" s="24" t="str">
        <f>IF(AND(游戏总表!I3103&gt;0,游戏总表!Q3103="低热度（≤198）"),LOG(游戏总表!I3103,10),"")</f>
        <v/>
      </c>
      <c r="AC3103" s="24">
        <f>IF(AND(游戏总表!I3103&gt;0,游戏总表!R3103="全年龄"),LOG(游戏总表!I3103,10),"")</f>
        <v>4.2641564367458855</v>
      </c>
      <c r="AD3103" s="24" t="str">
        <f>IF(AND(游戏总表!I3103&gt;0,游戏总表!R3103="非全年龄"),LOG(游戏总表!I3103,10),"")</f>
        <v/>
      </c>
    </row>
    <row r="3104" spans="25:30">
      <c r="Y3104">
        <f>游戏总表!F3104</f>
        <v>26.02</v>
      </c>
      <c r="Z3104" s="24" t="str">
        <f>IF(游戏总表!I3104&gt;0,LOG(游戏总表!I3104,10),"")</f>
        <v/>
      </c>
      <c r="AA3104" s="24" t="str">
        <f>IF(AND(游戏总表!I3104&gt;0,游戏总表!Q3104="高热度（&gt;198）"),LOG(游戏总表!I3104,10),"")</f>
        <v/>
      </c>
      <c r="AB3104" s="24" t="str">
        <f>IF(AND(游戏总表!I3104&gt;0,游戏总表!Q3104="低热度（≤198）"),LOG(游戏总表!I3104,10),"")</f>
        <v/>
      </c>
      <c r="AC3104" s="24" t="str">
        <f>IF(AND(游戏总表!I3104&gt;0,游戏总表!R3104="全年龄"),LOG(游戏总表!I3104,10),"")</f>
        <v/>
      </c>
      <c r="AD3104" s="24" t="str">
        <f>IF(AND(游戏总表!I3104&gt;0,游戏总表!R3104="非全年龄"),LOG(游戏总表!I3104,10),"")</f>
        <v/>
      </c>
    </row>
    <row r="3105" spans="25:30">
      <c r="Y3105">
        <f>游戏总表!F3105</f>
        <v>26.02</v>
      </c>
      <c r="Z3105" s="24">
        <f>IF(游戏总表!I3105&gt;0,LOG(游戏总表!I3105,10),"")</f>
        <v>2.1003705451175625</v>
      </c>
      <c r="AA3105" s="24" t="str">
        <f>IF(AND(游戏总表!I3105&gt;0,游戏总表!Q3105="高热度（&gt;198）"),LOG(游戏总表!I3105,10),"")</f>
        <v/>
      </c>
      <c r="AB3105" s="24">
        <f>IF(AND(游戏总表!I3105&gt;0,游戏总表!Q3105="低热度（≤198）"),LOG(游戏总表!I3105,10),"")</f>
        <v>2.1003705451175625</v>
      </c>
      <c r="AC3105" s="24">
        <f>IF(AND(游戏总表!I3105&gt;0,游戏总表!R3105="全年龄"),LOG(游戏总表!I3105,10),"")</f>
        <v>2.1003705451175625</v>
      </c>
      <c r="AD3105" s="24" t="str">
        <f>IF(AND(游戏总表!I3105&gt;0,游戏总表!R3105="非全年龄"),LOG(游戏总表!I3105,10),"")</f>
        <v/>
      </c>
    </row>
    <row r="3106" spans="25:30">
      <c r="Y3106">
        <f>游戏总表!F3106</f>
        <v>26.02</v>
      </c>
      <c r="Z3106" s="24">
        <f>IF(游戏总表!I3106&gt;0,LOG(游戏总表!I3106,10),"")</f>
        <v>3.0877814178095422</v>
      </c>
      <c r="AA3106" s="24" t="str">
        <f>IF(AND(游戏总表!I3106&gt;0,游戏总表!Q3106="高热度（&gt;198）"),LOG(游戏总表!I3106,10),"")</f>
        <v/>
      </c>
      <c r="AB3106" s="24">
        <f>IF(AND(游戏总表!I3106&gt;0,游戏总表!Q3106="低热度（≤198）"),LOG(游戏总表!I3106,10),"")</f>
        <v>3.0877814178095422</v>
      </c>
      <c r="AC3106" s="24" t="str">
        <f>IF(AND(游戏总表!I3106&gt;0,游戏总表!R3106="全年龄"),LOG(游戏总表!I3106,10),"")</f>
        <v/>
      </c>
      <c r="AD3106" s="24">
        <f>IF(AND(游戏总表!I3106&gt;0,游戏总表!R3106="非全年龄"),LOG(游戏总表!I3106,10),"")</f>
        <v>3.0877814178095422</v>
      </c>
    </row>
    <row r="3107" spans="25:30">
      <c r="Y3107">
        <f>游戏总表!F3107</f>
        <v>26.02</v>
      </c>
      <c r="Z3107" s="24">
        <f>IF(游戏总表!I3107&gt;0,LOG(游戏总表!I3107,10),"")</f>
        <v>3.1784013415337551</v>
      </c>
      <c r="AA3107" s="24" t="str">
        <f>IF(AND(游戏总表!I3107&gt;0,游戏总表!Q3107="高热度（&gt;198）"),LOG(游戏总表!I3107,10),"")</f>
        <v/>
      </c>
      <c r="AB3107" s="24">
        <f>IF(AND(游戏总表!I3107&gt;0,游戏总表!Q3107="低热度（≤198）"),LOG(游戏总表!I3107,10),"")</f>
        <v>3.1784013415337551</v>
      </c>
      <c r="AC3107" s="24">
        <f>IF(AND(游戏总表!I3107&gt;0,游戏总表!R3107="全年龄"),LOG(游戏总表!I3107,10),"")</f>
        <v>3.1784013415337551</v>
      </c>
      <c r="AD3107" s="24" t="str">
        <f>IF(AND(游戏总表!I3107&gt;0,游戏总表!R3107="非全年龄"),LOG(游戏总表!I3107,10),"")</f>
        <v/>
      </c>
    </row>
    <row r="3108" spans="25:30">
      <c r="Y3108">
        <f>游戏总表!F3108</f>
        <v>26.02</v>
      </c>
      <c r="Z3108" s="24">
        <f>IF(游戏总表!I3108&gt;0,LOG(游戏总表!I3108,10),"")</f>
        <v>3.5937289987079106</v>
      </c>
      <c r="AA3108" s="24">
        <f>IF(AND(游戏总表!I3108&gt;0,游戏总表!Q3108="高热度（&gt;198）"),LOG(游戏总表!I3108,10),"")</f>
        <v>3.5937289987079106</v>
      </c>
      <c r="AB3108" s="24" t="str">
        <f>IF(AND(游戏总表!I3108&gt;0,游戏总表!Q3108="低热度（≤198）"),LOG(游戏总表!I3108,10),"")</f>
        <v/>
      </c>
      <c r="AC3108" s="24">
        <f>IF(AND(游戏总表!I3108&gt;0,游戏总表!R3108="全年龄"),LOG(游戏总表!I3108,10),"")</f>
        <v>3.5937289987079106</v>
      </c>
      <c r="AD3108" s="24" t="str">
        <f>IF(AND(游戏总表!I3108&gt;0,游戏总表!R3108="非全年龄"),LOG(游戏总表!I3108,10),"")</f>
        <v/>
      </c>
    </row>
    <row r="3109" spans="25:30">
      <c r="Y3109">
        <f>游戏总表!F3109</f>
        <v>25.99</v>
      </c>
      <c r="Z3109" s="24" t="str">
        <f>IF(游戏总表!I3109&gt;0,LOG(游戏总表!I3109,10),"")</f>
        <v/>
      </c>
      <c r="AA3109" s="24" t="str">
        <f>IF(AND(游戏总表!I3109&gt;0,游戏总表!Q3109="高热度（&gt;198）"),LOG(游戏总表!I3109,10),"")</f>
        <v/>
      </c>
      <c r="AB3109" s="24" t="str">
        <f>IF(AND(游戏总表!I3109&gt;0,游戏总表!Q3109="低热度（≤198）"),LOG(游戏总表!I3109,10),"")</f>
        <v/>
      </c>
      <c r="AC3109" s="24" t="str">
        <f>IF(AND(游戏总表!I3109&gt;0,游戏总表!R3109="全年龄"),LOG(游戏总表!I3109,10),"")</f>
        <v/>
      </c>
      <c r="AD3109" s="24" t="str">
        <f>IF(AND(游戏总表!I3109&gt;0,游戏总表!R3109="非全年龄"),LOG(游戏总表!I3109,10),"")</f>
        <v/>
      </c>
    </row>
    <row r="3110" spans="25:30">
      <c r="Y3110">
        <f>游戏总表!F3110</f>
        <v>25.99</v>
      </c>
      <c r="Z3110" s="24">
        <f>IF(游戏总表!I3110&gt;0,LOG(游戏总表!I3110,10),"")</f>
        <v>4.2962482429489333</v>
      </c>
      <c r="AA3110" s="24" t="str">
        <f>IF(AND(游戏总表!I3110&gt;0,游戏总表!Q3110="高热度（&gt;198）"),LOG(游戏总表!I3110,10),"")</f>
        <v/>
      </c>
      <c r="AB3110" s="24">
        <f>IF(AND(游戏总表!I3110&gt;0,游戏总表!Q3110="低热度（≤198）"),LOG(游戏总表!I3110,10),"")</f>
        <v>4.2962482429489333</v>
      </c>
      <c r="AC3110" s="24" t="str">
        <f>IF(AND(游戏总表!I3110&gt;0,游戏总表!R3110="全年龄"),LOG(游戏总表!I3110,10),"")</f>
        <v/>
      </c>
      <c r="AD3110" s="24">
        <f>IF(AND(游戏总表!I3110&gt;0,游戏总表!R3110="非全年龄"),LOG(游戏总表!I3110,10),"")</f>
        <v>4.2962482429489333</v>
      </c>
    </row>
    <row r="3111" spans="25:30">
      <c r="Y3111">
        <f>游戏总表!F3111</f>
        <v>25.95</v>
      </c>
      <c r="Z3111" s="24">
        <f>IF(游戏总表!I3111&gt;0,LOG(游戏总表!I3111,10),"")</f>
        <v>1.556302500767287</v>
      </c>
      <c r="AA3111" s="24" t="str">
        <f>IF(AND(游戏总表!I3111&gt;0,游戏总表!Q3111="高热度（&gt;198）"),LOG(游戏总表!I3111,10),"")</f>
        <v/>
      </c>
      <c r="AB3111" s="24">
        <f>IF(AND(游戏总表!I3111&gt;0,游戏总表!Q3111="低热度（≤198）"),LOG(游戏总表!I3111,10),"")</f>
        <v>1.556302500767287</v>
      </c>
      <c r="AC3111" s="24">
        <f>IF(AND(游戏总表!I3111&gt;0,游戏总表!R3111="全年龄"),LOG(游戏总表!I3111,10),"")</f>
        <v>1.556302500767287</v>
      </c>
      <c r="AD3111" s="24" t="str">
        <f>IF(AND(游戏总表!I3111&gt;0,游戏总表!R3111="非全年龄"),LOG(游戏总表!I3111,10),"")</f>
        <v/>
      </c>
    </row>
    <row r="3112" spans="25:30">
      <c r="Y3112">
        <f>游戏总表!F3112</f>
        <v>25.92</v>
      </c>
      <c r="Z3112" s="24">
        <f>IF(游戏总表!I3112&gt;0,LOG(游戏总表!I3112,10),"")</f>
        <v>3.6796095717797557</v>
      </c>
      <c r="AA3112" s="24">
        <f>IF(AND(游戏总表!I3112&gt;0,游戏总表!Q3112="高热度（&gt;198）"),LOG(游戏总表!I3112,10),"")</f>
        <v>3.6796095717797557</v>
      </c>
      <c r="AB3112" s="24" t="str">
        <f>IF(AND(游戏总表!I3112&gt;0,游戏总表!Q3112="低热度（≤198）"),LOG(游戏总表!I3112,10),"")</f>
        <v/>
      </c>
      <c r="AC3112" s="24">
        <f>IF(AND(游戏总表!I3112&gt;0,游戏总表!R3112="全年龄"),LOG(游戏总表!I3112,10),"")</f>
        <v>3.6796095717797557</v>
      </c>
      <c r="AD3112" s="24" t="str">
        <f>IF(AND(游戏总表!I3112&gt;0,游戏总表!R3112="非全年龄"),LOG(游戏总表!I3112,10),"")</f>
        <v/>
      </c>
    </row>
    <row r="3113" spans="25:30">
      <c r="Y3113">
        <f>游戏总表!F3113</f>
        <v>25.86</v>
      </c>
      <c r="Z3113" s="24">
        <f>IF(游戏总表!I3113&gt;0,LOG(游戏总表!I3113,10),"")</f>
        <v>2.3802112417116059</v>
      </c>
      <c r="AA3113" s="24" t="str">
        <f>IF(AND(游戏总表!I3113&gt;0,游戏总表!Q3113="高热度（&gt;198）"),LOG(游戏总表!I3113,10),"")</f>
        <v/>
      </c>
      <c r="AB3113" s="24">
        <f>IF(AND(游戏总表!I3113&gt;0,游戏总表!Q3113="低热度（≤198）"),LOG(游戏总表!I3113,10),"")</f>
        <v>2.3802112417116059</v>
      </c>
      <c r="AC3113" s="24">
        <f>IF(AND(游戏总表!I3113&gt;0,游戏总表!R3113="全年龄"),LOG(游戏总表!I3113,10),"")</f>
        <v>2.3802112417116059</v>
      </c>
      <c r="AD3113" s="24" t="str">
        <f>IF(AND(游戏总表!I3113&gt;0,游戏总表!R3113="非全年龄"),LOG(游戏总表!I3113,10),"")</f>
        <v/>
      </c>
    </row>
    <row r="3114" spans="25:30">
      <c r="Y3114">
        <f>游戏总表!F3114</f>
        <v>25.86</v>
      </c>
      <c r="Z3114" s="24" t="str">
        <f>IF(游戏总表!I3114&gt;0,LOG(游戏总表!I3114,10),"")</f>
        <v/>
      </c>
      <c r="AA3114" s="24" t="str">
        <f>IF(AND(游戏总表!I3114&gt;0,游戏总表!Q3114="高热度（&gt;198）"),LOG(游戏总表!I3114,10),"")</f>
        <v/>
      </c>
      <c r="AB3114" s="24" t="str">
        <f>IF(AND(游戏总表!I3114&gt;0,游戏总表!Q3114="低热度（≤198）"),LOG(游戏总表!I3114,10),"")</f>
        <v/>
      </c>
      <c r="AC3114" s="24" t="str">
        <f>IF(AND(游戏总表!I3114&gt;0,游戏总表!R3114="全年龄"),LOG(游戏总表!I3114,10),"")</f>
        <v/>
      </c>
      <c r="AD3114" s="24" t="str">
        <f>IF(AND(游戏总表!I3114&gt;0,游戏总表!R3114="非全年龄"),LOG(游戏总表!I3114,10),"")</f>
        <v/>
      </c>
    </row>
    <row r="3115" spans="25:30">
      <c r="Y3115">
        <f>游戏总表!F3115</f>
        <v>25.82</v>
      </c>
      <c r="Z3115" s="24">
        <f>IF(游戏总表!I3115&gt;0,LOG(游戏总表!I3115,10),"")</f>
        <v>2.2922560713564755</v>
      </c>
      <c r="AA3115" s="24" t="str">
        <f>IF(AND(游戏总表!I3115&gt;0,游戏总表!Q3115="高热度（&gt;198）"),LOG(游戏总表!I3115,10),"")</f>
        <v/>
      </c>
      <c r="AB3115" s="24">
        <f>IF(AND(游戏总表!I3115&gt;0,游戏总表!Q3115="低热度（≤198）"),LOG(游戏总表!I3115,10),"")</f>
        <v>2.2922560713564755</v>
      </c>
      <c r="AC3115" s="24">
        <f>IF(AND(游戏总表!I3115&gt;0,游戏总表!R3115="全年龄"),LOG(游戏总表!I3115,10),"")</f>
        <v>2.2922560713564755</v>
      </c>
      <c r="AD3115" s="24" t="str">
        <f>IF(AND(游戏总表!I3115&gt;0,游戏总表!R3115="非全年龄"),LOG(游戏总表!I3115,10),"")</f>
        <v/>
      </c>
    </row>
    <row r="3116" spans="25:30">
      <c r="Y3116">
        <f>游戏总表!F3116</f>
        <v>25.82</v>
      </c>
      <c r="Z3116" s="24">
        <f>IF(游戏总表!I3116&gt;0,LOG(游戏总表!I3116,10),"")</f>
        <v>3.1222158782728262</v>
      </c>
      <c r="AA3116" s="24" t="str">
        <f>IF(AND(游戏总表!I3116&gt;0,游戏总表!Q3116="高热度（&gt;198）"),LOG(游戏总表!I3116,10),"")</f>
        <v/>
      </c>
      <c r="AB3116" s="24">
        <f>IF(AND(游戏总表!I3116&gt;0,游戏总表!Q3116="低热度（≤198）"),LOG(游戏总表!I3116,10),"")</f>
        <v>3.1222158782728262</v>
      </c>
      <c r="AC3116" s="24">
        <f>IF(AND(游戏总表!I3116&gt;0,游戏总表!R3116="全年龄"),LOG(游戏总表!I3116,10),"")</f>
        <v>3.1222158782728262</v>
      </c>
      <c r="AD3116" s="24" t="str">
        <f>IF(AND(游戏总表!I3116&gt;0,游戏总表!R3116="非全年龄"),LOG(游戏总表!I3116,10),"")</f>
        <v/>
      </c>
    </row>
    <row r="3117" spans="25:30">
      <c r="Y3117">
        <f>游戏总表!F3117</f>
        <v>25.82</v>
      </c>
      <c r="Z3117" s="24">
        <f>IF(游戏总表!I3117&gt;0,LOG(游戏总表!I3117,10),"")</f>
        <v>2.4814426285023048</v>
      </c>
      <c r="AA3117" s="24" t="str">
        <f>IF(AND(游戏总表!I3117&gt;0,游戏总表!Q3117="高热度（&gt;198）"),LOG(游戏总表!I3117,10),"")</f>
        <v/>
      </c>
      <c r="AB3117" s="24">
        <f>IF(AND(游戏总表!I3117&gt;0,游戏总表!Q3117="低热度（≤198）"),LOG(游戏总表!I3117,10),"")</f>
        <v>2.4814426285023048</v>
      </c>
      <c r="AC3117" s="24">
        <f>IF(AND(游戏总表!I3117&gt;0,游戏总表!R3117="全年龄"),LOG(游戏总表!I3117,10),"")</f>
        <v>2.4814426285023048</v>
      </c>
      <c r="AD3117" s="24" t="str">
        <f>IF(AND(游戏总表!I3117&gt;0,游戏总表!R3117="非全年龄"),LOG(游戏总表!I3117,10),"")</f>
        <v/>
      </c>
    </row>
    <row r="3118" spans="25:30">
      <c r="Y3118">
        <f>游戏总表!F3118</f>
        <v>25.79</v>
      </c>
      <c r="Z3118" s="24">
        <f>IF(游戏总表!I3118&gt;0,LOG(游戏总表!I3118,10),"")</f>
        <v>2.517195897949974</v>
      </c>
      <c r="AA3118" s="24" t="str">
        <f>IF(AND(游戏总表!I3118&gt;0,游戏总表!Q3118="高热度（&gt;198）"),LOG(游戏总表!I3118,10),"")</f>
        <v/>
      </c>
      <c r="AB3118" s="24">
        <f>IF(AND(游戏总表!I3118&gt;0,游戏总表!Q3118="低热度（≤198）"),LOG(游戏总表!I3118,10),"")</f>
        <v>2.517195897949974</v>
      </c>
      <c r="AC3118" s="24">
        <f>IF(AND(游戏总表!I3118&gt;0,游戏总表!R3118="全年龄"),LOG(游戏总表!I3118,10),"")</f>
        <v>2.517195897949974</v>
      </c>
      <c r="AD3118" s="24" t="str">
        <f>IF(AND(游戏总表!I3118&gt;0,游戏总表!R3118="非全年龄"),LOG(游戏总表!I3118,10),"")</f>
        <v/>
      </c>
    </row>
    <row r="3119" spans="25:30">
      <c r="Y3119">
        <f>游戏总表!F3119</f>
        <v>25.76</v>
      </c>
      <c r="Z3119" s="24">
        <f>IF(游戏总表!I3119&gt;0,LOG(游戏总表!I3119,10),"")</f>
        <v>2.9047155452786808</v>
      </c>
      <c r="AA3119" s="24" t="str">
        <f>IF(AND(游戏总表!I3119&gt;0,游戏总表!Q3119="高热度（&gt;198）"),LOG(游戏总表!I3119,10),"")</f>
        <v/>
      </c>
      <c r="AB3119" s="24">
        <f>IF(AND(游戏总表!I3119&gt;0,游戏总表!Q3119="低热度（≤198）"),LOG(游戏总表!I3119,10),"")</f>
        <v>2.9047155452786808</v>
      </c>
      <c r="AC3119" s="24">
        <f>IF(AND(游戏总表!I3119&gt;0,游戏总表!R3119="全年龄"),LOG(游戏总表!I3119,10),"")</f>
        <v>2.9047155452786808</v>
      </c>
      <c r="AD3119" s="24" t="str">
        <f>IF(AND(游戏总表!I3119&gt;0,游戏总表!R3119="非全年龄"),LOG(游戏总表!I3119,10),"")</f>
        <v/>
      </c>
    </row>
    <row r="3120" spans="25:30">
      <c r="Y3120">
        <f>游戏总表!F3120</f>
        <v>25.69</v>
      </c>
      <c r="Z3120" s="24">
        <f>IF(游戏总表!I3120&gt;0,LOG(游戏总表!I3120,10),"")</f>
        <v>4.1885066338181138</v>
      </c>
      <c r="AA3120" s="24">
        <f>IF(AND(游戏总表!I3120&gt;0,游戏总表!Q3120="高热度（&gt;198）"),LOG(游戏总表!I3120,10),"")</f>
        <v>4.1885066338181138</v>
      </c>
      <c r="AB3120" s="24" t="str">
        <f>IF(AND(游戏总表!I3120&gt;0,游戏总表!Q3120="低热度（≤198）"),LOG(游戏总表!I3120,10),"")</f>
        <v/>
      </c>
      <c r="AC3120" s="24" t="str">
        <f>IF(AND(游戏总表!I3120&gt;0,游戏总表!R3120="全年龄"),LOG(游戏总表!I3120,10),"")</f>
        <v/>
      </c>
      <c r="AD3120" s="24">
        <f>IF(AND(游戏总表!I3120&gt;0,游戏总表!R3120="非全年龄"),LOG(游戏总表!I3120,10),"")</f>
        <v>4.1885066338181138</v>
      </c>
    </row>
    <row r="3121" spans="25:30">
      <c r="Y3121">
        <f>游戏总表!F3121</f>
        <v>25.69</v>
      </c>
      <c r="Z3121" s="24">
        <f>IF(游戏总表!I3121&gt;0,LOG(游戏总表!I3121,10),"")</f>
        <v>2.8555191556677997</v>
      </c>
      <c r="AA3121" s="24" t="str">
        <f>IF(AND(游戏总表!I3121&gt;0,游戏总表!Q3121="高热度（&gt;198）"),LOG(游戏总表!I3121,10),"")</f>
        <v/>
      </c>
      <c r="AB3121" s="24">
        <f>IF(AND(游戏总表!I3121&gt;0,游戏总表!Q3121="低热度（≤198）"),LOG(游戏总表!I3121,10),"")</f>
        <v>2.8555191556677997</v>
      </c>
      <c r="AC3121" s="24" t="str">
        <f>IF(AND(游戏总表!I3121&gt;0,游戏总表!R3121="全年龄"),LOG(游戏总表!I3121,10),"")</f>
        <v/>
      </c>
      <c r="AD3121" s="24">
        <f>IF(AND(游戏总表!I3121&gt;0,游戏总表!R3121="非全年龄"),LOG(游戏总表!I3121,10),"")</f>
        <v>2.8555191556677997</v>
      </c>
    </row>
    <row r="3122" spans="25:30">
      <c r="Y3122">
        <f>游戏总表!F3122</f>
        <v>25.69</v>
      </c>
      <c r="Z3122" s="24">
        <f>IF(游戏总表!I3122&gt;0,LOG(游戏总表!I3122,10),"")</f>
        <v>3.3481100684802376</v>
      </c>
      <c r="AA3122" s="24" t="str">
        <f>IF(AND(游戏总表!I3122&gt;0,游戏总表!Q3122="高热度（&gt;198）"),LOG(游戏总表!I3122,10),"")</f>
        <v/>
      </c>
      <c r="AB3122" s="24">
        <f>IF(AND(游戏总表!I3122&gt;0,游戏总表!Q3122="低热度（≤198）"),LOG(游戏总表!I3122,10),"")</f>
        <v>3.3481100684802376</v>
      </c>
      <c r="AC3122" s="24" t="str">
        <f>IF(AND(游戏总表!I3122&gt;0,游戏总表!R3122="全年龄"),LOG(游戏总表!I3122,10),"")</f>
        <v/>
      </c>
      <c r="AD3122" s="24">
        <f>IF(AND(游戏总表!I3122&gt;0,游戏总表!R3122="非全年龄"),LOG(游戏总表!I3122,10),"")</f>
        <v>3.3481100684802376</v>
      </c>
    </row>
    <row r="3123" spans="25:30">
      <c r="Y3123">
        <f>游戏总表!F3123</f>
        <v>25.66</v>
      </c>
      <c r="Z3123" s="24">
        <f>IF(游戏总表!I3123&gt;0,LOG(游戏总表!I3123,10),"")</f>
        <v>2.9148718175400501</v>
      </c>
      <c r="AA3123" s="24" t="str">
        <f>IF(AND(游戏总表!I3123&gt;0,游戏总表!Q3123="高热度（&gt;198）"),LOG(游戏总表!I3123,10),"")</f>
        <v/>
      </c>
      <c r="AB3123" s="24">
        <f>IF(AND(游戏总表!I3123&gt;0,游戏总表!Q3123="低热度（≤198）"),LOG(游戏总表!I3123,10),"")</f>
        <v>2.9148718175400501</v>
      </c>
      <c r="AC3123" s="24" t="str">
        <f>IF(AND(游戏总表!I3123&gt;0,游戏总表!R3123="全年龄"),LOG(游戏总表!I3123,10),"")</f>
        <v/>
      </c>
      <c r="AD3123" s="24">
        <f>IF(AND(游戏总表!I3123&gt;0,游戏总表!R3123="非全年龄"),LOG(游戏总表!I3123,10),"")</f>
        <v>2.9148718175400501</v>
      </c>
    </row>
    <row r="3124" spans="25:30">
      <c r="Y3124">
        <f>游戏总表!F3124</f>
        <v>25.66</v>
      </c>
      <c r="Z3124" s="24">
        <f>IF(游戏总表!I3124&gt;0,LOG(游戏总表!I3124,10),"")</f>
        <v>3.4446692309385245</v>
      </c>
      <c r="AA3124" s="24" t="str">
        <f>IF(AND(游戏总表!I3124&gt;0,游戏总表!Q3124="高热度（&gt;198）"),LOG(游戏总表!I3124,10),"")</f>
        <v/>
      </c>
      <c r="AB3124" s="24">
        <f>IF(AND(游戏总表!I3124&gt;0,游戏总表!Q3124="低热度（≤198）"),LOG(游戏总表!I3124,10),"")</f>
        <v>3.4446692309385245</v>
      </c>
      <c r="AC3124" s="24">
        <f>IF(AND(游戏总表!I3124&gt;0,游戏总表!R3124="全年龄"),LOG(游戏总表!I3124,10),"")</f>
        <v>3.4446692309385245</v>
      </c>
      <c r="AD3124" s="24" t="str">
        <f>IF(AND(游戏总表!I3124&gt;0,游戏总表!R3124="非全年龄"),LOG(游戏总表!I3124,10),"")</f>
        <v/>
      </c>
    </row>
    <row r="3125" spans="25:30">
      <c r="Y3125">
        <f>游戏总表!F3125</f>
        <v>25.63</v>
      </c>
      <c r="Z3125" s="24">
        <f>IF(游戏总表!I3125&gt;0,LOG(游戏总表!I3125,10),"")</f>
        <v>2.5465426634781307</v>
      </c>
      <c r="AA3125" s="24" t="str">
        <f>IF(AND(游戏总表!I3125&gt;0,游戏总表!Q3125="高热度（&gt;198）"),LOG(游戏总表!I3125,10),"")</f>
        <v/>
      </c>
      <c r="AB3125" s="24">
        <f>IF(AND(游戏总表!I3125&gt;0,游戏总表!Q3125="低热度（≤198）"),LOG(游戏总表!I3125,10),"")</f>
        <v>2.5465426634781307</v>
      </c>
      <c r="AC3125" s="24" t="str">
        <f>IF(AND(游戏总表!I3125&gt;0,游戏总表!R3125="全年龄"),LOG(游戏总表!I3125,10),"")</f>
        <v/>
      </c>
      <c r="AD3125" s="24">
        <f>IF(AND(游戏总表!I3125&gt;0,游戏总表!R3125="非全年龄"),LOG(游戏总表!I3125,10),"")</f>
        <v>2.5465426634781307</v>
      </c>
    </row>
    <row r="3126" spans="25:30">
      <c r="Y3126">
        <f>游戏总表!F3126</f>
        <v>25.63</v>
      </c>
      <c r="Z3126" s="24">
        <f>IF(游戏总表!I3126&gt;0,LOG(游戏总表!I3126,10),"")</f>
        <v>3.1051694279993312</v>
      </c>
      <c r="AA3126" s="24" t="str">
        <f>IF(AND(游戏总表!I3126&gt;0,游戏总表!Q3126="高热度（&gt;198）"),LOG(游戏总表!I3126,10),"")</f>
        <v/>
      </c>
      <c r="AB3126" s="24">
        <f>IF(AND(游戏总表!I3126&gt;0,游戏总表!Q3126="低热度（≤198）"),LOG(游戏总表!I3126,10),"")</f>
        <v>3.1051694279993312</v>
      </c>
      <c r="AC3126" s="24">
        <f>IF(AND(游戏总表!I3126&gt;0,游戏总表!R3126="全年龄"),LOG(游戏总表!I3126,10),"")</f>
        <v>3.1051694279993312</v>
      </c>
      <c r="AD3126" s="24" t="str">
        <f>IF(AND(游戏总表!I3126&gt;0,游戏总表!R3126="非全年龄"),LOG(游戏总表!I3126,10),"")</f>
        <v/>
      </c>
    </row>
    <row r="3127" spans="25:30">
      <c r="Y3127">
        <f>游戏总表!F3127</f>
        <v>25.63</v>
      </c>
      <c r="Z3127" s="24">
        <f>IF(游戏总表!I3127&gt;0,LOG(游戏总表!I3127,10),"")</f>
        <v>4.1062589098674067</v>
      </c>
      <c r="AA3127" s="24">
        <f>IF(AND(游戏总表!I3127&gt;0,游戏总表!Q3127="高热度（&gt;198）"),LOG(游戏总表!I3127,10),"")</f>
        <v>4.1062589098674067</v>
      </c>
      <c r="AB3127" s="24" t="str">
        <f>IF(AND(游戏总表!I3127&gt;0,游戏总表!Q3127="低热度（≤198）"),LOG(游戏总表!I3127,10),"")</f>
        <v/>
      </c>
      <c r="AC3127" s="24">
        <f>IF(AND(游戏总表!I3127&gt;0,游戏总表!R3127="全年龄"),LOG(游戏总表!I3127,10),"")</f>
        <v>4.1062589098674067</v>
      </c>
      <c r="AD3127" s="24" t="str">
        <f>IF(AND(游戏总表!I3127&gt;0,游戏总表!R3127="非全年龄"),LOG(游戏总表!I3127,10),"")</f>
        <v/>
      </c>
    </row>
    <row r="3128" spans="25:30">
      <c r="Y3128">
        <f>游戏总表!F3128</f>
        <v>25.63</v>
      </c>
      <c r="Z3128" s="24">
        <f>IF(游戏总表!I3128&gt;0,LOG(游戏总表!I3128,10),"")</f>
        <v>3.6208644752651207</v>
      </c>
      <c r="AA3128" s="24" t="str">
        <f>IF(AND(游戏总表!I3128&gt;0,游戏总表!Q3128="高热度（&gt;198）"),LOG(游戏总表!I3128,10),"")</f>
        <v/>
      </c>
      <c r="AB3128" s="24">
        <f>IF(AND(游戏总表!I3128&gt;0,游戏总表!Q3128="低热度（≤198）"),LOG(游戏总表!I3128,10),"")</f>
        <v>3.6208644752651207</v>
      </c>
      <c r="AC3128" s="24">
        <f>IF(AND(游戏总表!I3128&gt;0,游戏总表!R3128="全年龄"),LOG(游戏总表!I3128,10),"")</f>
        <v>3.6208644752651207</v>
      </c>
      <c r="AD3128" s="24" t="str">
        <f>IF(AND(游戏总表!I3128&gt;0,游戏总表!R3128="非全年龄"),LOG(游戏总表!I3128,10),"")</f>
        <v/>
      </c>
    </row>
    <row r="3129" spans="25:30">
      <c r="Y3129">
        <f>游戏总表!F3129</f>
        <v>25.59</v>
      </c>
      <c r="Z3129" s="24" t="str">
        <f>IF(游戏总表!I3129&gt;0,LOG(游戏总表!I3129,10),"")</f>
        <v/>
      </c>
      <c r="AA3129" s="24" t="str">
        <f>IF(AND(游戏总表!I3129&gt;0,游戏总表!Q3129="高热度（&gt;198）"),LOG(游戏总表!I3129,10),"")</f>
        <v/>
      </c>
      <c r="AB3129" s="24" t="str">
        <f>IF(AND(游戏总表!I3129&gt;0,游戏总表!Q3129="低热度（≤198）"),LOG(游戏总表!I3129,10),"")</f>
        <v/>
      </c>
      <c r="AC3129" s="24" t="str">
        <f>IF(AND(游戏总表!I3129&gt;0,游戏总表!R3129="全年龄"),LOG(游戏总表!I3129,10),"")</f>
        <v/>
      </c>
      <c r="AD3129" s="24" t="str">
        <f>IF(AND(游戏总表!I3129&gt;0,游戏总表!R3129="非全年龄"),LOG(游戏总表!I3129,10),"")</f>
        <v/>
      </c>
    </row>
    <row r="3130" spans="25:30">
      <c r="Y3130">
        <f>游戏总表!F3130</f>
        <v>25.59</v>
      </c>
      <c r="Z3130" s="24">
        <f>IF(游戏总表!I3130&gt;0,LOG(游戏总表!I3130,10),"")</f>
        <v>2.7634279935629369</v>
      </c>
      <c r="AA3130" s="24" t="str">
        <f>IF(AND(游戏总表!I3130&gt;0,游戏总表!Q3130="高热度（&gt;198）"),LOG(游戏总表!I3130,10),"")</f>
        <v/>
      </c>
      <c r="AB3130" s="24">
        <f>IF(AND(游戏总表!I3130&gt;0,游戏总表!Q3130="低热度（≤198）"),LOG(游戏总表!I3130,10),"")</f>
        <v>2.7634279935629369</v>
      </c>
      <c r="AC3130" s="24">
        <f>IF(AND(游戏总表!I3130&gt;0,游戏总表!R3130="全年龄"),LOG(游戏总表!I3130,10),"")</f>
        <v>2.7634279935629369</v>
      </c>
      <c r="AD3130" s="24" t="str">
        <f>IF(AND(游戏总表!I3130&gt;0,游戏总表!R3130="非全年龄"),LOG(游戏总表!I3130,10),"")</f>
        <v/>
      </c>
    </row>
    <row r="3131" spans="25:30">
      <c r="Y3131">
        <f>游戏总表!F3131</f>
        <v>25.59</v>
      </c>
      <c r="Z3131" s="24">
        <f>IF(游戏总表!I3131&gt;0,LOG(游戏总表!I3131,10),"")</f>
        <v>4.7461591728742771</v>
      </c>
      <c r="AA3131" s="24">
        <f>IF(AND(游戏总表!I3131&gt;0,游戏总表!Q3131="高热度（&gt;198）"),LOG(游戏总表!I3131,10),"")</f>
        <v>4.7461591728742771</v>
      </c>
      <c r="AB3131" s="24" t="str">
        <f>IF(AND(游戏总表!I3131&gt;0,游戏总表!Q3131="低热度（≤198）"),LOG(游戏总表!I3131,10),"")</f>
        <v/>
      </c>
      <c r="AC3131" s="24">
        <f>IF(AND(游戏总表!I3131&gt;0,游戏总表!R3131="全年龄"),LOG(游戏总表!I3131,10),"")</f>
        <v>4.7461591728742771</v>
      </c>
      <c r="AD3131" s="24" t="str">
        <f>IF(AND(游戏总表!I3131&gt;0,游戏总表!R3131="非全年龄"),LOG(游戏总表!I3131,10),"")</f>
        <v/>
      </c>
    </row>
    <row r="3132" spans="25:30">
      <c r="Y3132">
        <f>游戏总表!F3132</f>
        <v>25.56</v>
      </c>
      <c r="Z3132" s="24">
        <f>IF(游戏总表!I3132&gt;0,LOG(游戏总表!I3132,10),"")</f>
        <v>2.6273658565927325</v>
      </c>
      <c r="AA3132" s="24" t="str">
        <f>IF(AND(游戏总表!I3132&gt;0,游戏总表!Q3132="高热度（&gt;198）"),LOG(游戏总表!I3132,10),"")</f>
        <v/>
      </c>
      <c r="AB3132" s="24">
        <f>IF(AND(游戏总表!I3132&gt;0,游戏总表!Q3132="低热度（≤198）"),LOG(游戏总表!I3132,10),"")</f>
        <v>2.6273658565927325</v>
      </c>
      <c r="AC3132" s="24">
        <f>IF(AND(游戏总表!I3132&gt;0,游戏总表!R3132="全年龄"),LOG(游戏总表!I3132,10),"")</f>
        <v>2.6273658565927325</v>
      </c>
      <c r="AD3132" s="24" t="str">
        <f>IF(AND(游戏总表!I3132&gt;0,游戏总表!R3132="非全年龄"),LOG(游戏总表!I3132,10),"")</f>
        <v/>
      </c>
    </row>
    <row r="3133" spans="25:30">
      <c r="Y3133">
        <f>游戏总表!F3133</f>
        <v>25.56</v>
      </c>
      <c r="Z3133" s="24">
        <f>IF(游戏总表!I3133&gt;0,LOG(游戏总表!I3133,10),"")</f>
        <v>4.234340087615184</v>
      </c>
      <c r="AA3133" s="24">
        <f>IF(AND(游戏总表!I3133&gt;0,游戏总表!Q3133="高热度（&gt;198）"),LOG(游戏总表!I3133,10),"")</f>
        <v>4.234340087615184</v>
      </c>
      <c r="AB3133" s="24" t="str">
        <f>IF(AND(游戏总表!I3133&gt;0,游戏总表!Q3133="低热度（≤198）"),LOG(游戏总表!I3133,10),"")</f>
        <v/>
      </c>
      <c r="AC3133" s="24" t="str">
        <f>IF(AND(游戏总表!I3133&gt;0,游戏总表!R3133="全年龄"),LOG(游戏总表!I3133,10),"")</f>
        <v/>
      </c>
      <c r="AD3133" s="24">
        <f>IF(AND(游戏总表!I3133&gt;0,游戏总表!R3133="非全年龄"),LOG(游戏总表!I3133,10),"")</f>
        <v>4.234340087615184</v>
      </c>
    </row>
    <row r="3134" spans="25:30">
      <c r="Y3134">
        <f>游戏总表!F3134</f>
        <v>25.56</v>
      </c>
      <c r="Z3134" s="24">
        <f>IF(游戏总表!I3134&gt;0,LOG(游戏总表!I3134,10),"")</f>
        <v>2.9375178920173464</v>
      </c>
      <c r="AA3134" s="24" t="str">
        <f>IF(AND(游戏总表!I3134&gt;0,游戏总表!Q3134="高热度（&gt;198）"),LOG(游戏总表!I3134,10),"")</f>
        <v/>
      </c>
      <c r="AB3134" s="24">
        <f>IF(AND(游戏总表!I3134&gt;0,游戏总表!Q3134="低热度（≤198）"),LOG(游戏总表!I3134,10),"")</f>
        <v>2.9375178920173464</v>
      </c>
      <c r="AC3134" s="24">
        <f>IF(AND(游戏总表!I3134&gt;0,游戏总表!R3134="全年龄"),LOG(游戏总表!I3134,10),"")</f>
        <v>2.9375178920173464</v>
      </c>
      <c r="AD3134" s="24" t="str">
        <f>IF(AND(游戏总表!I3134&gt;0,游戏总表!R3134="非全年龄"),LOG(游戏总表!I3134,10),"")</f>
        <v/>
      </c>
    </row>
    <row r="3135" spans="25:30">
      <c r="Y3135">
        <f>游戏总表!F3135</f>
        <v>25.56</v>
      </c>
      <c r="Z3135" s="24">
        <f>IF(游戏总表!I3135&gt;0,LOG(游戏总表!I3135,10),"")</f>
        <v>4.7862401866752204</v>
      </c>
      <c r="AA3135" s="24">
        <f>IF(AND(游戏总表!I3135&gt;0,游戏总表!Q3135="高热度（&gt;198）"),LOG(游戏总表!I3135,10),"")</f>
        <v>4.7862401866752204</v>
      </c>
      <c r="AB3135" s="24" t="str">
        <f>IF(AND(游戏总表!I3135&gt;0,游戏总表!Q3135="低热度（≤198）"),LOG(游戏总表!I3135,10),"")</f>
        <v/>
      </c>
      <c r="AC3135" s="24" t="str">
        <f>IF(AND(游戏总表!I3135&gt;0,游戏总表!R3135="全年龄"),LOG(游戏总表!I3135,10),"")</f>
        <v/>
      </c>
      <c r="AD3135" s="24">
        <f>IF(AND(游戏总表!I3135&gt;0,游戏总表!R3135="非全年龄"),LOG(游戏总表!I3135,10),"")</f>
        <v>4.7862401866752204</v>
      </c>
    </row>
    <row r="3136" spans="25:30">
      <c r="Y3136">
        <f>游戏总表!F3136</f>
        <v>25.53</v>
      </c>
      <c r="Z3136" s="24">
        <f>IF(游戏总表!I3136&gt;0,LOG(游戏总表!I3136,10),"")</f>
        <v>2.5237464668115646</v>
      </c>
      <c r="AA3136" s="24" t="str">
        <f>IF(AND(游戏总表!I3136&gt;0,游戏总表!Q3136="高热度（&gt;198）"),LOG(游戏总表!I3136,10),"")</f>
        <v/>
      </c>
      <c r="AB3136" s="24">
        <f>IF(AND(游戏总表!I3136&gt;0,游戏总表!Q3136="低热度（≤198）"),LOG(游戏总表!I3136,10),"")</f>
        <v>2.5237464668115646</v>
      </c>
      <c r="AC3136" s="24" t="str">
        <f>IF(AND(游戏总表!I3136&gt;0,游戏总表!R3136="全年龄"),LOG(游戏总表!I3136,10),"")</f>
        <v/>
      </c>
      <c r="AD3136" s="24">
        <f>IF(AND(游戏总表!I3136&gt;0,游戏总表!R3136="非全年龄"),LOG(游戏总表!I3136,10),"")</f>
        <v>2.5237464668115646</v>
      </c>
    </row>
    <row r="3137" spans="25:30">
      <c r="Y3137">
        <f>游戏总表!F3137</f>
        <v>25.53</v>
      </c>
      <c r="Z3137" s="24">
        <f>IF(游戏总表!I3137&gt;0,LOG(游戏总表!I3137,10),"")</f>
        <v>2.5550944485783189</v>
      </c>
      <c r="AA3137" s="24" t="str">
        <f>IF(AND(游戏总表!I3137&gt;0,游戏总表!Q3137="高热度（&gt;198）"),LOG(游戏总表!I3137,10),"")</f>
        <v/>
      </c>
      <c r="AB3137" s="24">
        <f>IF(AND(游戏总表!I3137&gt;0,游戏总表!Q3137="低热度（≤198）"),LOG(游戏总表!I3137,10),"")</f>
        <v>2.5550944485783189</v>
      </c>
      <c r="AC3137" s="24" t="str">
        <f>IF(AND(游戏总表!I3137&gt;0,游戏总表!R3137="全年龄"),LOG(游戏总表!I3137,10),"")</f>
        <v/>
      </c>
      <c r="AD3137" s="24">
        <f>IF(AND(游戏总表!I3137&gt;0,游戏总表!R3137="非全年龄"),LOG(游戏总表!I3137,10),"")</f>
        <v>2.5550944485783189</v>
      </c>
    </row>
    <row r="3138" spans="25:30">
      <c r="Y3138">
        <f>游戏总表!F3138</f>
        <v>25.49</v>
      </c>
      <c r="Z3138" s="24">
        <f>IF(游戏总表!I3138&gt;0,LOG(游戏总表!I3138,10),"")</f>
        <v>3.0637085593914168</v>
      </c>
      <c r="AA3138" s="24" t="str">
        <f>IF(AND(游戏总表!I3138&gt;0,游戏总表!Q3138="高热度（&gt;198）"),LOG(游戏总表!I3138,10),"")</f>
        <v/>
      </c>
      <c r="AB3138" s="24">
        <f>IF(AND(游戏总表!I3138&gt;0,游戏总表!Q3138="低热度（≤198）"),LOG(游戏总表!I3138,10),"")</f>
        <v>3.0637085593914168</v>
      </c>
      <c r="AC3138" s="24">
        <f>IF(AND(游戏总表!I3138&gt;0,游戏总表!R3138="全年龄"),LOG(游戏总表!I3138,10),"")</f>
        <v>3.0637085593914168</v>
      </c>
      <c r="AD3138" s="24" t="str">
        <f>IF(AND(游戏总表!I3138&gt;0,游戏总表!R3138="非全年龄"),LOG(游戏总表!I3138,10),"")</f>
        <v/>
      </c>
    </row>
    <row r="3139" spans="25:30">
      <c r="Y3139">
        <f>游戏总表!F3139</f>
        <v>25.49</v>
      </c>
      <c r="Z3139" s="24" t="str">
        <f>IF(游戏总表!I3139&gt;0,LOG(游戏总表!I3139,10),"")</f>
        <v/>
      </c>
      <c r="AA3139" s="24" t="str">
        <f>IF(AND(游戏总表!I3139&gt;0,游戏总表!Q3139="高热度（&gt;198）"),LOG(游戏总表!I3139,10),"")</f>
        <v/>
      </c>
      <c r="AB3139" s="24" t="str">
        <f>IF(AND(游戏总表!I3139&gt;0,游戏总表!Q3139="低热度（≤198）"),LOG(游戏总表!I3139,10),"")</f>
        <v/>
      </c>
      <c r="AC3139" s="24" t="str">
        <f>IF(AND(游戏总表!I3139&gt;0,游戏总表!R3139="全年龄"),LOG(游戏总表!I3139,10),"")</f>
        <v/>
      </c>
      <c r="AD3139" s="24" t="str">
        <f>IF(AND(游戏总表!I3139&gt;0,游戏总表!R3139="非全年龄"),LOG(游戏总表!I3139,10),"")</f>
        <v/>
      </c>
    </row>
    <row r="3140" spans="25:30">
      <c r="Y3140">
        <f>游戏总表!F3140</f>
        <v>25.46</v>
      </c>
      <c r="Z3140" s="24">
        <f>IF(游戏总表!I3140&gt;0,LOG(游戏总表!I3140,10),"")</f>
        <v>2.1139433523068365</v>
      </c>
      <c r="AA3140" s="24" t="str">
        <f>IF(AND(游戏总表!I3140&gt;0,游戏总表!Q3140="高热度（&gt;198）"),LOG(游戏总表!I3140,10),"")</f>
        <v/>
      </c>
      <c r="AB3140" s="24">
        <f>IF(AND(游戏总表!I3140&gt;0,游戏总表!Q3140="低热度（≤198）"),LOG(游戏总表!I3140,10),"")</f>
        <v>2.1139433523068365</v>
      </c>
      <c r="AC3140" s="24">
        <f>IF(AND(游戏总表!I3140&gt;0,游戏总表!R3140="全年龄"),LOG(游戏总表!I3140,10),"")</f>
        <v>2.1139433523068365</v>
      </c>
      <c r="AD3140" s="24" t="str">
        <f>IF(AND(游戏总表!I3140&gt;0,游戏总表!R3140="非全年龄"),LOG(游戏总表!I3140,10),"")</f>
        <v/>
      </c>
    </row>
    <row r="3141" spans="25:30">
      <c r="Y3141">
        <f>游戏总表!F3141</f>
        <v>25.46</v>
      </c>
      <c r="Z3141" s="24">
        <f>IF(游戏总表!I3141&gt;0,LOG(游戏总表!I3141,10),"")</f>
        <v>3.7190825739014852</v>
      </c>
      <c r="AA3141" s="24" t="str">
        <f>IF(AND(游戏总表!I3141&gt;0,游戏总表!Q3141="高热度（&gt;198）"),LOG(游戏总表!I3141,10),"")</f>
        <v/>
      </c>
      <c r="AB3141" s="24">
        <f>IF(AND(游戏总表!I3141&gt;0,游戏总表!Q3141="低热度（≤198）"),LOG(游戏总表!I3141,10),"")</f>
        <v>3.7190825739014852</v>
      </c>
      <c r="AC3141" s="24">
        <f>IF(AND(游戏总表!I3141&gt;0,游戏总表!R3141="全年龄"),LOG(游戏总表!I3141,10),"")</f>
        <v>3.7190825739014852</v>
      </c>
      <c r="AD3141" s="24" t="str">
        <f>IF(AND(游戏总表!I3141&gt;0,游戏总表!R3141="非全年龄"),LOG(游戏总表!I3141,10),"")</f>
        <v/>
      </c>
    </row>
    <row r="3142" spans="25:30">
      <c r="Y3142">
        <f>游戏总表!F3142</f>
        <v>25.46</v>
      </c>
      <c r="Z3142" s="24">
        <f>IF(游戏总表!I3142&gt;0,LOG(游戏总表!I3142,10),"")</f>
        <v>3.3827372657613304</v>
      </c>
      <c r="AA3142" s="24" t="str">
        <f>IF(AND(游戏总表!I3142&gt;0,游戏总表!Q3142="高热度（&gt;198）"),LOG(游戏总表!I3142,10),"")</f>
        <v/>
      </c>
      <c r="AB3142" s="24">
        <f>IF(AND(游戏总表!I3142&gt;0,游戏总表!Q3142="低热度（≤198）"),LOG(游戏总表!I3142,10),"")</f>
        <v>3.3827372657613304</v>
      </c>
      <c r="AC3142" s="24">
        <f>IF(AND(游戏总表!I3142&gt;0,游戏总表!R3142="全年龄"),LOG(游戏总表!I3142,10),"")</f>
        <v>3.3827372657613304</v>
      </c>
      <c r="AD3142" s="24" t="str">
        <f>IF(AND(游戏总表!I3142&gt;0,游戏总表!R3142="非全年龄"),LOG(游戏总表!I3142,10),"")</f>
        <v/>
      </c>
    </row>
    <row r="3143" spans="25:30">
      <c r="Y3143">
        <f>游戏总表!F3143</f>
        <v>25.46</v>
      </c>
      <c r="Z3143" s="24">
        <f>IF(游戏总表!I3143&gt;0,LOG(游戏总表!I3143,10),"")</f>
        <v>4.2126935424210252</v>
      </c>
      <c r="AA3143" s="24">
        <f>IF(AND(游戏总表!I3143&gt;0,游戏总表!Q3143="高热度（&gt;198）"),LOG(游戏总表!I3143,10),"")</f>
        <v>4.2126935424210252</v>
      </c>
      <c r="AB3143" s="24" t="str">
        <f>IF(AND(游戏总表!I3143&gt;0,游戏总表!Q3143="低热度（≤198）"),LOG(游戏总表!I3143,10),"")</f>
        <v/>
      </c>
      <c r="AC3143" s="24" t="str">
        <f>IF(AND(游戏总表!I3143&gt;0,游戏总表!R3143="全年龄"),LOG(游戏总表!I3143,10),"")</f>
        <v/>
      </c>
      <c r="AD3143" s="24">
        <f>IF(AND(游戏总表!I3143&gt;0,游戏总表!R3143="非全年龄"),LOG(游戏总表!I3143,10),"")</f>
        <v>4.2126935424210252</v>
      </c>
    </row>
    <row r="3144" spans="25:30">
      <c r="Y3144">
        <f>游戏总表!F3144</f>
        <v>25.46</v>
      </c>
      <c r="Z3144" s="24">
        <f>IF(游戏总表!I3144&gt;0,LOG(游戏总表!I3144,10),"")</f>
        <v>2.6893088591236203</v>
      </c>
      <c r="AA3144" s="24" t="str">
        <f>IF(AND(游戏总表!I3144&gt;0,游戏总表!Q3144="高热度（&gt;198）"),LOG(游戏总表!I3144,10),"")</f>
        <v/>
      </c>
      <c r="AB3144" s="24">
        <f>IF(AND(游戏总表!I3144&gt;0,游戏总表!Q3144="低热度（≤198）"),LOG(游戏总表!I3144,10),"")</f>
        <v>2.6893088591236203</v>
      </c>
      <c r="AC3144" s="24" t="str">
        <f>IF(AND(游戏总表!I3144&gt;0,游戏总表!R3144="全年龄"),LOG(游戏总表!I3144,10),"")</f>
        <v/>
      </c>
      <c r="AD3144" s="24">
        <f>IF(AND(游戏总表!I3144&gt;0,游戏总表!R3144="非全年龄"),LOG(游戏总表!I3144,10),"")</f>
        <v>2.6893088591236203</v>
      </c>
    </row>
    <row r="3145" spans="25:30">
      <c r="Y3145">
        <f>游戏总表!F3145</f>
        <v>25.46</v>
      </c>
      <c r="Z3145" s="24">
        <f>IF(游戏总表!I3145&gt;0,LOG(游戏总表!I3145,10),"")</f>
        <v>4.0851835080527783</v>
      </c>
      <c r="AA3145" s="24" t="str">
        <f>IF(AND(游戏总表!I3145&gt;0,游戏总表!Q3145="高热度（&gt;198）"),LOG(游戏总表!I3145,10),"")</f>
        <v/>
      </c>
      <c r="AB3145" s="24">
        <f>IF(AND(游戏总表!I3145&gt;0,游戏总表!Q3145="低热度（≤198）"),LOG(游戏总表!I3145,10),"")</f>
        <v>4.0851835080527783</v>
      </c>
      <c r="AC3145" s="24" t="str">
        <f>IF(AND(游戏总表!I3145&gt;0,游戏总表!R3145="全年龄"),LOG(游戏总表!I3145,10),"")</f>
        <v/>
      </c>
      <c r="AD3145" s="24">
        <f>IF(AND(游戏总表!I3145&gt;0,游戏总表!R3145="非全年龄"),LOG(游戏总表!I3145,10),"")</f>
        <v>4.0851835080527783</v>
      </c>
    </row>
    <row r="3146" spans="25:30">
      <c r="Y3146">
        <f>游戏总表!F3146</f>
        <v>25.46</v>
      </c>
      <c r="Z3146" s="24">
        <f>IF(游戏总表!I3146&gt;0,LOG(游戏总表!I3146,10),"")</f>
        <v>4.3096514558493189</v>
      </c>
      <c r="AA3146" s="24">
        <f>IF(AND(游戏总表!I3146&gt;0,游戏总表!Q3146="高热度（&gt;198）"),LOG(游戏总表!I3146,10),"")</f>
        <v>4.3096514558493189</v>
      </c>
      <c r="AB3146" s="24" t="str">
        <f>IF(AND(游戏总表!I3146&gt;0,游戏总表!Q3146="低热度（≤198）"),LOG(游戏总表!I3146,10),"")</f>
        <v/>
      </c>
      <c r="AC3146" s="24">
        <f>IF(AND(游戏总表!I3146&gt;0,游戏总表!R3146="全年龄"),LOG(游戏总表!I3146,10),"")</f>
        <v>4.3096514558493189</v>
      </c>
      <c r="AD3146" s="24" t="str">
        <f>IF(AND(游戏总表!I3146&gt;0,游戏总表!R3146="非全年龄"),LOG(游戏总表!I3146,10),"")</f>
        <v/>
      </c>
    </row>
    <row r="3147" spans="25:30">
      <c r="Y3147">
        <f>游戏总表!F3147</f>
        <v>25.43</v>
      </c>
      <c r="Z3147" s="24">
        <f>IF(游戏总表!I3147&gt;0,LOG(游戏总表!I3147,10),"")</f>
        <v>4.4731656923135468</v>
      </c>
      <c r="AA3147" s="24">
        <f>IF(AND(游戏总表!I3147&gt;0,游戏总表!Q3147="高热度（&gt;198）"),LOG(游戏总表!I3147,10),"")</f>
        <v>4.4731656923135468</v>
      </c>
      <c r="AB3147" s="24" t="str">
        <f>IF(AND(游戏总表!I3147&gt;0,游戏总表!Q3147="低热度（≤198）"),LOG(游戏总表!I3147,10),"")</f>
        <v/>
      </c>
      <c r="AC3147" s="24" t="str">
        <f>IF(AND(游戏总表!I3147&gt;0,游戏总表!R3147="全年龄"),LOG(游戏总表!I3147,10),"")</f>
        <v/>
      </c>
      <c r="AD3147" s="24">
        <f>IF(AND(游戏总表!I3147&gt;0,游戏总表!R3147="非全年龄"),LOG(游戏总表!I3147,10),"")</f>
        <v>4.4731656923135468</v>
      </c>
    </row>
    <row r="3148" spans="25:30">
      <c r="Y3148">
        <f>游戏总表!F3148</f>
        <v>25.4</v>
      </c>
      <c r="Z3148" s="24">
        <f>IF(游戏总表!I3148&gt;0,LOG(游戏总表!I3148,10),"")</f>
        <v>2.5465426634781307</v>
      </c>
      <c r="AA3148" s="24" t="str">
        <f>IF(AND(游戏总表!I3148&gt;0,游戏总表!Q3148="高热度（&gt;198）"),LOG(游戏总表!I3148,10),"")</f>
        <v/>
      </c>
      <c r="AB3148" s="24">
        <f>IF(AND(游戏总表!I3148&gt;0,游戏总表!Q3148="低热度（≤198）"),LOG(游戏总表!I3148,10),"")</f>
        <v>2.5465426634781307</v>
      </c>
      <c r="AC3148" s="24">
        <f>IF(AND(游戏总表!I3148&gt;0,游戏总表!R3148="全年龄"),LOG(游戏总表!I3148,10),"")</f>
        <v>2.5465426634781307</v>
      </c>
      <c r="AD3148" s="24" t="str">
        <f>IF(AND(游戏总表!I3148&gt;0,游戏总表!R3148="非全年龄"),LOG(游戏总表!I3148,10),"")</f>
        <v/>
      </c>
    </row>
    <row r="3149" spans="25:30">
      <c r="Y3149">
        <f>游戏总表!F3149</f>
        <v>25.4</v>
      </c>
      <c r="Z3149" s="24">
        <f>IF(游戏总表!I3149&gt;0,LOG(游戏总表!I3149,10),"")</f>
        <v>4.1919258517114359</v>
      </c>
      <c r="AA3149" s="24">
        <f>IF(AND(游戏总表!I3149&gt;0,游戏总表!Q3149="高热度（&gt;198）"),LOG(游戏总表!I3149,10),"")</f>
        <v>4.1919258517114359</v>
      </c>
      <c r="AB3149" s="24" t="str">
        <f>IF(AND(游戏总表!I3149&gt;0,游戏总表!Q3149="低热度（≤198）"),LOG(游戏总表!I3149,10),"")</f>
        <v/>
      </c>
      <c r="AC3149" s="24">
        <f>IF(AND(游戏总表!I3149&gt;0,游戏总表!R3149="全年龄"),LOG(游戏总表!I3149,10),"")</f>
        <v>4.1919258517114359</v>
      </c>
      <c r="AD3149" s="24" t="str">
        <f>IF(AND(游戏总表!I3149&gt;0,游戏总表!R3149="非全年龄"),LOG(游戏总表!I3149,10),"")</f>
        <v/>
      </c>
    </row>
    <row r="3150" spans="25:30">
      <c r="Y3150">
        <f>游戏总表!F3150</f>
        <v>25.4</v>
      </c>
      <c r="Z3150" s="24">
        <f>IF(游戏总表!I3150&gt;0,LOG(游戏总表!I3150,10),"")</f>
        <v>0</v>
      </c>
      <c r="AA3150" s="24" t="str">
        <f>IF(AND(游戏总表!I3150&gt;0,游戏总表!Q3150="高热度（&gt;198）"),LOG(游戏总表!I3150,10),"")</f>
        <v/>
      </c>
      <c r="AB3150" s="24">
        <f>IF(AND(游戏总表!I3150&gt;0,游戏总表!Q3150="低热度（≤198）"),LOG(游戏总表!I3150,10),"")</f>
        <v>0</v>
      </c>
      <c r="AC3150" s="24">
        <f>IF(AND(游戏总表!I3150&gt;0,游戏总表!R3150="全年龄"),LOG(游戏总表!I3150,10),"")</f>
        <v>0</v>
      </c>
      <c r="AD3150" s="24" t="str">
        <f>IF(AND(游戏总表!I3150&gt;0,游戏总表!R3150="非全年龄"),LOG(游戏总表!I3150,10),"")</f>
        <v/>
      </c>
    </row>
    <row r="3151" spans="25:30">
      <c r="Y3151">
        <f>游戏总表!F3151</f>
        <v>25.36</v>
      </c>
      <c r="Z3151" s="24">
        <f>IF(游戏总表!I3151&gt;0,LOG(游戏总表!I3151,10),"")</f>
        <v>3.3012470886362109</v>
      </c>
      <c r="AA3151" s="24" t="str">
        <f>IF(AND(游戏总表!I3151&gt;0,游戏总表!Q3151="高热度（&gt;198）"),LOG(游戏总表!I3151,10),"")</f>
        <v/>
      </c>
      <c r="AB3151" s="24">
        <f>IF(AND(游戏总表!I3151&gt;0,游戏总表!Q3151="低热度（≤198）"),LOG(游戏总表!I3151,10),"")</f>
        <v>3.3012470886362109</v>
      </c>
      <c r="AC3151" s="24">
        <f>IF(AND(游戏总表!I3151&gt;0,游戏总表!R3151="全年龄"),LOG(游戏总表!I3151,10),"")</f>
        <v>3.3012470886362109</v>
      </c>
      <c r="AD3151" s="24" t="str">
        <f>IF(AND(游戏总表!I3151&gt;0,游戏总表!R3151="非全年龄"),LOG(游戏总表!I3151,10),"")</f>
        <v/>
      </c>
    </row>
    <row r="3152" spans="25:30">
      <c r="Y3152">
        <f>游戏总表!F3152</f>
        <v>25.36</v>
      </c>
      <c r="Z3152" s="24">
        <f>IF(游戏总表!I3152&gt;0,LOG(游戏总表!I3152,10),"")</f>
        <v>3.2938043599193363</v>
      </c>
      <c r="AA3152" s="24" t="str">
        <f>IF(AND(游戏总表!I3152&gt;0,游戏总表!Q3152="高热度（&gt;198）"),LOG(游戏总表!I3152,10),"")</f>
        <v/>
      </c>
      <c r="AB3152" s="24">
        <f>IF(AND(游戏总表!I3152&gt;0,游戏总表!Q3152="低热度（≤198）"),LOG(游戏总表!I3152,10),"")</f>
        <v>3.2938043599193363</v>
      </c>
      <c r="AC3152" s="24" t="str">
        <f>IF(AND(游戏总表!I3152&gt;0,游戏总表!R3152="全年龄"),LOG(游戏总表!I3152,10),"")</f>
        <v/>
      </c>
      <c r="AD3152" s="24">
        <f>IF(AND(游戏总表!I3152&gt;0,游戏总表!R3152="非全年龄"),LOG(游戏总表!I3152,10),"")</f>
        <v>3.2938043599193363</v>
      </c>
    </row>
    <row r="3153" spans="25:30">
      <c r="Y3153">
        <f>游戏总表!F3153</f>
        <v>25.36</v>
      </c>
      <c r="Z3153" s="24">
        <f>IF(游戏总表!I3153&gt;0,LOG(游戏总表!I3153,10),"")</f>
        <v>1.7558748556724912</v>
      </c>
      <c r="AA3153" s="24" t="str">
        <f>IF(AND(游戏总表!I3153&gt;0,游戏总表!Q3153="高热度（&gt;198）"),LOG(游戏总表!I3153,10),"")</f>
        <v/>
      </c>
      <c r="AB3153" s="24">
        <f>IF(AND(游戏总表!I3153&gt;0,游戏总表!Q3153="低热度（≤198）"),LOG(游戏总表!I3153,10),"")</f>
        <v>1.7558748556724912</v>
      </c>
      <c r="AC3153" s="24">
        <f>IF(AND(游戏总表!I3153&gt;0,游戏总表!R3153="全年龄"),LOG(游戏总表!I3153,10),"")</f>
        <v>1.7558748556724912</v>
      </c>
      <c r="AD3153" s="24" t="str">
        <f>IF(AND(游戏总表!I3153&gt;0,游戏总表!R3153="非全年龄"),LOG(游戏总表!I3153,10),"")</f>
        <v/>
      </c>
    </row>
    <row r="3154" spans="25:30">
      <c r="Y3154">
        <f>游戏总表!F3154</f>
        <v>25.36</v>
      </c>
      <c r="Z3154" s="24" t="str">
        <f>IF(游戏总表!I3154&gt;0,LOG(游戏总表!I3154,10),"")</f>
        <v/>
      </c>
      <c r="AA3154" s="24" t="str">
        <f>IF(AND(游戏总表!I3154&gt;0,游戏总表!Q3154="高热度（&gt;198）"),LOG(游戏总表!I3154,10),"")</f>
        <v/>
      </c>
      <c r="AB3154" s="24" t="str">
        <f>IF(AND(游戏总表!I3154&gt;0,游戏总表!Q3154="低热度（≤198）"),LOG(游戏总表!I3154,10),"")</f>
        <v/>
      </c>
      <c r="AC3154" s="24" t="str">
        <f>IF(AND(游戏总表!I3154&gt;0,游戏总表!R3154="全年龄"),LOG(游戏总表!I3154,10),"")</f>
        <v/>
      </c>
      <c r="AD3154" s="24" t="str">
        <f>IF(AND(游戏总表!I3154&gt;0,游戏总表!R3154="非全年龄"),LOG(游戏总表!I3154,10),"")</f>
        <v/>
      </c>
    </row>
    <row r="3155" spans="25:30">
      <c r="Y3155">
        <f>游戏总表!F3155</f>
        <v>25.36</v>
      </c>
      <c r="Z3155" s="24">
        <f>IF(游戏总表!I3155&gt;0,LOG(游戏总表!I3155,10),"")</f>
        <v>5.6309025932838743</v>
      </c>
      <c r="AA3155" s="24">
        <f>IF(AND(游戏总表!I3155&gt;0,游戏总表!Q3155="高热度（&gt;198）"),LOG(游戏总表!I3155,10),"")</f>
        <v>5.6309025932838743</v>
      </c>
      <c r="AB3155" s="24" t="str">
        <f>IF(AND(游戏总表!I3155&gt;0,游戏总表!Q3155="低热度（≤198）"),LOG(游戏总表!I3155,10),"")</f>
        <v/>
      </c>
      <c r="AC3155" s="24" t="str">
        <f>IF(AND(游戏总表!I3155&gt;0,游戏总表!R3155="全年龄"),LOG(游戏总表!I3155,10),"")</f>
        <v/>
      </c>
      <c r="AD3155" s="24">
        <f>IF(AND(游戏总表!I3155&gt;0,游戏总表!R3155="非全年龄"),LOG(游戏总表!I3155,10),"")</f>
        <v>5.6309025932838743</v>
      </c>
    </row>
    <row r="3156" spans="25:30">
      <c r="Y3156">
        <f>游戏总表!F3156</f>
        <v>25.36</v>
      </c>
      <c r="Z3156" s="24">
        <f>IF(游戏总表!I3156&gt;0,LOG(游戏总表!I3156,10),"")</f>
        <v>3.4557582031041365</v>
      </c>
      <c r="AA3156" s="24" t="str">
        <f>IF(AND(游戏总表!I3156&gt;0,游戏总表!Q3156="高热度（&gt;198）"),LOG(游戏总表!I3156,10),"")</f>
        <v/>
      </c>
      <c r="AB3156" s="24">
        <f>IF(AND(游戏总表!I3156&gt;0,游戏总表!Q3156="低热度（≤198）"),LOG(游戏总表!I3156,10),"")</f>
        <v>3.4557582031041365</v>
      </c>
      <c r="AC3156" s="24">
        <f>IF(AND(游戏总表!I3156&gt;0,游戏总表!R3156="全年龄"),LOG(游戏总表!I3156,10),"")</f>
        <v>3.4557582031041365</v>
      </c>
      <c r="AD3156" s="24" t="str">
        <f>IF(AND(游戏总表!I3156&gt;0,游戏总表!R3156="非全年龄"),LOG(游戏总表!I3156,10),"")</f>
        <v/>
      </c>
    </row>
    <row r="3157" spans="25:30">
      <c r="Y3157">
        <f>游戏总表!F3157</f>
        <v>25.36</v>
      </c>
      <c r="Z3157" s="24">
        <f>IF(游戏总表!I3157&gt;0,LOG(游戏总表!I3157,10),"")</f>
        <v>2.4857214264815797</v>
      </c>
      <c r="AA3157" s="24" t="str">
        <f>IF(AND(游戏总表!I3157&gt;0,游戏总表!Q3157="高热度（&gt;198）"),LOG(游戏总表!I3157,10),"")</f>
        <v/>
      </c>
      <c r="AB3157" s="24">
        <f>IF(AND(游戏总表!I3157&gt;0,游戏总表!Q3157="低热度（≤198）"),LOG(游戏总表!I3157,10),"")</f>
        <v>2.4857214264815797</v>
      </c>
      <c r="AC3157" s="24">
        <f>IF(AND(游戏总表!I3157&gt;0,游戏总表!R3157="全年龄"),LOG(游戏总表!I3157,10),"")</f>
        <v>2.4857214264815797</v>
      </c>
      <c r="AD3157" s="24" t="str">
        <f>IF(AND(游戏总表!I3157&gt;0,游戏总表!R3157="非全年龄"),LOG(游戏总表!I3157,10),"")</f>
        <v/>
      </c>
    </row>
    <row r="3158" spans="25:30">
      <c r="Y3158">
        <f>游戏总表!F3158</f>
        <v>25.33</v>
      </c>
      <c r="Z3158" s="24">
        <f>IF(游戏总表!I3158&gt;0,LOG(游戏总表!I3158,10),"")</f>
        <v>2.4440447959180758</v>
      </c>
      <c r="AA3158" s="24" t="str">
        <f>IF(AND(游戏总表!I3158&gt;0,游戏总表!Q3158="高热度（&gt;198）"),LOG(游戏总表!I3158,10),"")</f>
        <v/>
      </c>
      <c r="AB3158" s="24">
        <f>IF(AND(游戏总表!I3158&gt;0,游戏总表!Q3158="低热度（≤198）"),LOG(游戏总表!I3158,10),"")</f>
        <v>2.4440447959180758</v>
      </c>
      <c r="AC3158" s="24">
        <f>IF(AND(游戏总表!I3158&gt;0,游戏总表!R3158="全年龄"),LOG(游戏总表!I3158,10),"")</f>
        <v>2.4440447959180758</v>
      </c>
      <c r="AD3158" s="24" t="str">
        <f>IF(AND(游戏总表!I3158&gt;0,游戏总表!R3158="非全年龄"),LOG(游戏总表!I3158,10),"")</f>
        <v/>
      </c>
    </row>
    <row r="3159" spans="25:30">
      <c r="Y3159">
        <f>游戏总表!F3159</f>
        <v>25.33</v>
      </c>
      <c r="Z3159" s="24">
        <f>IF(游戏总表!I3159&gt;0,LOG(游戏总表!I3159,10),"")</f>
        <v>3.0530784434834191</v>
      </c>
      <c r="AA3159" s="24" t="str">
        <f>IF(AND(游戏总表!I3159&gt;0,游戏总表!Q3159="高热度（&gt;198）"),LOG(游戏总表!I3159,10),"")</f>
        <v/>
      </c>
      <c r="AB3159" s="24">
        <f>IF(AND(游戏总表!I3159&gt;0,游戏总表!Q3159="低热度（≤198）"),LOG(游戏总表!I3159,10),"")</f>
        <v>3.0530784434834191</v>
      </c>
      <c r="AC3159" s="24" t="str">
        <f>IF(AND(游戏总表!I3159&gt;0,游戏总表!R3159="全年龄"),LOG(游戏总表!I3159,10),"")</f>
        <v/>
      </c>
      <c r="AD3159" s="24">
        <f>IF(AND(游戏总表!I3159&gt;0,游戏总表!R3159="非全年龄"),LOG(游戏总表!I3159,10),"")</f>
        <v>3.0530784434834191</v>
      </c>
    </row>
    <row r="3160" spans="25:30">
      <c r="Y3160">
        <f>游戏总表!F3160</f>
        <v>25.33</v>
      </c>
      <c r="Z3160" s="24">
        <f>IF(游戏总表!I3160&gt;0,LOG(游戏总表!I3160,10),"")</f>
        <v>2.0374264979406234</v>
      </c>
      <c r="AA3160" s="24" t="str">
        <f>IF(AND(游戏总表!I3160&gt;0,游戏总表!Q3160="高热度（&gt;198）"),LOG(游戏总表!I3160,10),"")</f>
        <v/>
      </c>
      <c r="AB3160" s="24">
        <f>IF(AND(游戏总表!I3160&gt;0,游戏总表!Q3160="低热度（≤198）"),LOG(游戏总表!I3160,10),"")</f>
        <v>2.0374264979406234</v>
      </c>
      <c r="AC3160" s="24">
        <f>IF(AND(游戏总表!I3160&gt;0,游戏总表!R3160="全年龄"),LOG(游戏总表!I3160,10),"")</f>
        <v>2.0374264979406234</v>
      </c>
      <c r="AD3160" s="24" t="str">
        <f>IF(AND(游戏总表!I3160&gt;0,游戏总表!R3160="非全年龄"),LOG(游戏总表!I3160,10),"")</f>
        <v/>
      </c>
    </row>
    <row r="3161" spans="25:30">
      <c r="Y3161">
        <f>游戏总表!F3161</f>
        <v>25.3</v>
      </c>
      <c r="Z3161" s="24">
        <f>IF(游戏总表!I3161&gt;0,LOG(游戏总表!I3161,10),"")</f>
        <v>2.6803355134145628</v>
      </c>
      <c r="AA3161" s="24" t="str">
        <f>IF(AND(游戏总表!I3161&gt;0,游戏总表!Q3161="高热度（&gt;198）"),LOG(游戏总表!I3161,10),"")</f>
        <v/>
      </c>
      <c r="AB3161" s="24">
        <f>IF(AND(游戏总表!I3161&gt;0,游戏总表!Q3161="低热度（≤198）"),LOG(游戏总表!I3161,10),"")</f>
        <v>2.6803355134145628</v>
      </c>
      <c r="AC3161" s="24" t="str">
        <f>IF(AND(游戏总表!I3161&gt;0,游戏总表!R3161="全年龄"),LOG(游戏总表!I3161,10),"")</f>
        <v/>
      </c>
      <c r="AD3161" s="24">
        <f>IF(AND(游戏总表!I3161&gt;0,游戏总表!R3161="非全年龄"),LOG(游戏总表!I3161,10),"")</f>
        <v>2.6803355134145628</v>
      </c>
    </row>
    <row r="3162" spans="25:30">
      <c r="Y3162">
        <f>游戏总表!F3162</f>
        <v>25.26</v>
      </c>
      <c r="Z3162" s="24">
        <f>IF(游戏总表!I3162&gt;0,LOG(游戏总表!I3162,10),"")</f>
        <v>1.4771212547196624</v>
      </c>
      <c r="AA3162" s="24" t="str">
        <f>IF(AND(游戏总表!I3162&gt;0,游戏总表!Q3162="高热度（&gt;198）"),LOG(游戏总表!I3162,10),"")</f>
        <v/>
      </c>
      <c r="AB3162" s="24">
        <f>IF(AND(游戏总表!I3162&gt;0,游戏总表!Q3162="低热度（≤198）"),LOG(游戏总表!I3162,10),"")</f>
        <v>1.4771212547196624</v>
      </c>
      <c r="AC3162" s="24">
        <f>IF(AND(游戏总表!I3162&gt;0,游戏总表!R3162="全年龄"),LOG(游戏总表!I3162,10),"")</f>
        <v>1.4771212547196624</v>
      </c>
      <c r="AD3162" s="24" t="str">
        <f>IF(AND(游戏总表!I3162&gt;0,游戏总表!R3162="非全年龄"),LOG(游戏总表!I3162,10),"")</f>
        <v/>
      </c>
    </row>
    <row r="3163" spans="25:30">
      <c r="Y3163">
        <f>游戏总表!F3163</f>
        <v>25.26</v>
      </c>
      <c r="Z3163" s="24">
        <f>IF(游戏总表!I3163&gt;0,LOG(游戏总表!I3163,10),"")</f>
        <v>2.1613680022349744</v>
      </c>
      <c r="AA3163" s="24" t="str">
        <f>IF(AND(游戏总表!I3163&gt;0,游戏总表!Q3163="高热度（&gt;198）"),LOG(游戏总表!I3163,10),"")</f>
        <v/>
      </c>
      <c r="AB3163" s="24">
        <f>IF(AND(游戏总表!I3163&gt;0,游戏总表!Q3163="低热度（≤198）"),LOG(游戏总表!I3163,10),"")</f>
        <v>2.1613680022349744</v>
      </c>
      <c r="AC3163" s="24" t="str">
        <f>IF(AND(游戏总表!I3163&gt;0,游戏总表!R3163="全年龄"),LOG(游戏总表!I3163,10),"")</f>
        <v/>
      </c>
      <c r="AD3163" s="24">
        <f>IF(AND(游戏总表!I3163&gt;0,游戏总表!R3163="非全年龄"),LOG(游戏总表!I3163,10),"")</f>
        <v>2.1613680022349744</v>
      </c>
    </row>
    <row r="3164" spans="25:30">
      <c r="Y3164">
        <f>游戏总表!F3164</f>
        <v>25.23</v>
      </c>
      <c r="Z3164" s="24">
        <f>IF(游戏总表!I3164&gt;0,LOG(游戏总表!I3164,10),"")</f>
        <v>0</v>
      </c>
      <c r="AA3164" s="24" t="str">
        <f>IF(AND(游戏总表!I3164&gt;0,游戏总表!Q3164="高热度（&gt;198）"),LOG(游戏总表!I3164,10),"")</f>
        <v/>
      </c>
      <c r="AB3164" s="24">
        <f>IF(AND(游戏总表!I3164&gt;0,游戏总表!Q3164="低热度（≤198）"),LOG(游戏总表!I3164,10),"")</f>
        <v>0</v>
      </c>
      <c r="AC3164" s="24">
        <f>IF(AND(游戏总表!I3164&gt;0,游戏总表!R3164="全年龄"),LOG(游戏总表!I3164,10),"")</f>
        <v>0</v>
      </c>
      <c r="AD3164" s="24" t="str">
        <f>IF(AND(游戏总表!I3164&gt;0,游戏总表!R3164="非全年龄"),LOG(游戏总表!I3164,10),"")</f>
        <v/>
      </c>
    </row>
    <row r="3165" spans="25:30">
      <c r="Y3165">
        <f>游戏总表!F3165</f>
        <v>25.23</v>
      </c>
      <c r="Z3165" s="24">
        <f>IF(游戏总表!I3165&gt;0,LOG(游戏总表!I3165,10),"")</f>
        <v>2.6242820958356678</v>
      </c>
      <c r="AA3165" s="24" t="str">
        <f>IF(AND(游戏总表!I3165&gt;0,游戏总表!Q3165="高热度（&gt;198）"),LOG(游戏总表!I3165,10),"")</f>
        <v/>
      </c>
      <c r="AB3165" s="24">
        <f>IF(AND(游戏总表!I3165&gt;0,游戏总表!Q3165="低热度（≤198）"),LOG(游戏总表!I3165,10),"")</f>
        <v>2.6242820958356678</v>
      </c>
      <c r="AC3165" s="24">
        <f>IF(AND(游戏总表!I3165&gt;0,游戏总表!R3165="全年龄"),LOG(游戏总表!I3165,10),"")</f>
        <v>2.6242820958356678</v>
      </c>
      <c r="AD3165" s="24" t="str">
        <f>IF(AND(游戏总表!I3165&gt;0,游戏总表!R3165="非全年龄"),LOG(游戏总表!I3165,10),"")</f>
        <v/>
      </c>
    </row>
    <row r="3166" spans="25:30">
      <c r="Y3166">
        <f>游戏总表!F3166</f>
        <v>25.2</v>
      </c>
      <c r="Z3166" s="24">
        <f>IF(游戏总表!I3166&gt;0,LOG(游戏总表!I3166,10),"")</f>
        <v>1.9956351945975497</v>
      </c>
      <c r="AA3166" s="24" t="str">
        <f>IF(AND(游戏总表!I3166&gt;0,游戏总表!Q3166="高热度（&gt;198）"),LOG(游戏总表!I3166,10),"")</f>
        <v/>
      </c>
      <c r="AB3166" s="24">
        <f>IF(AND(游戏总表!I3166&gt;0,游戏总表!Q3166="低热度（≤198）"),LOG(游戏总表!I3166,10),"")</f>
        <v>1.9956351945975497</v>
      </c>
      <c r="AC3166" s="24">
        <f>IF(AND(游戏总表!I3166&gt;0,游戏总表!R3166="全年龄"),LOG(游戏总表!I3166,10),"")</f>
        <v>1.9956351945975497</v>
      </c>
      <c r="AD3166" s="24" t="str">
        <f>IF(AND(游戏总表!I3166&gt;0,游戏总表!R3166="非全年龄"),LOG(游戏总表!I3166,10),"")</f>
        <v/>
      </c>
    </row>
    <row r="3167" spans="25:30">
      <c r="Y3167">
        <f>游戏总表!F3167</f>
        <v>25.2</v>
      </c>
      <c r="Z3167" s="24">
        <f>IF(游戏总表!I3167&gt;0,LOG(游戏总表!I3167,10),"")</f>
        <v>2.5634810853944101</v>
      </c>
      <c r="AA3167" s="24" t="str">
        <f>IF(AND(游戏总表!I3167&gt;0,游戏总表!Q3167="高热度（&gt;198）"),LOG(游戏总表!I3167,10),"")</f>
        <v/>
      </c>
      <c r="AB3167" s="24">
        <f>IF(AND(游戏总表!I3167&gt;0,游戏总表!Q3167="低热度（≤198）"),LOG(游戏总表!I3167,10),"")</f>
        <v>2.5634810853944101</v>
      </c>
      <c r="AC3167" s="24">
        <f>IF(AND(游戏总表!I3167&gt;0,游戏总表!R3167="全年龄"),LOG(游戏总表!I3167,10),"")</f>
        <v>2.5634810853944101</v>
      </c>
      <c r="AD3167" s="24" t="str">
        <f>IF(AND(游戏总表!I3167&gt;0,游戏总表!R3167="非全年龄"),LOG(游戏总表!I3167,10),"")</f>
        <v/>
      </c>
    </row>
    <row r="3168" spans="25:30">
      <c r="Y3168">
        <f>游戏总表!F3168</f>
        <v>25.2</v>
      </c>
      <c r="Z3168" s="24">
        <f>IF(游戏总表!I3168&gt;0,LOG(游戏总表!I3168,10),"")</f>
        <v>3.8583567052977727</v>
      </c>
      <c r="AA3168" s="24" t="str">
        <f>IF(AND(游戏总表!I3168&gt;0,游戏总表!Q3168="高热度（&gt;198）"),LOG(游戏总表!I3168,10),"")</f>
        <v/>
      </c>
      <c r="AB3168" s="24">
        <f>IF(AND(游戏总表!I3168&gt;0,游戏总表!Q3168="低热度（≤198）"),LOG(游戏总表!I3168,10),"")</f>
        <v>3.8583567052977727</v>
      </c>
      <c r="AC3168" s="24">
        <f>IF(AND(游戏总表!I3168&gt;0,游戏总表!R3168="全年龄"),LOG(游戏总表!I3168,10),"")</f>
        <v>3.8583567052977727</v>
      </c>
      <c r="AD3168" s="24" t="str">
        <f>IF(AND(游戏总表!I3168&gt;0,游戏总表!R3168="非全年龄"),LOG(游戏总表!I3168,10),"")</f>
        <v/>
      </c>
    </row>
    <row r="3169" spans="25:30">
      <c r="Y3169">
        <f>游戏总表!F3169</f>
        <v>25.2</v>
      </c>
      <c r="Z3169" s="24">
        <f>IF(游戏总表!I3169&gt;0,LOG(游戏总表!I3169,10),"")</f>
        <v>2.4329692908744054</v>
      </c>
      <c r="AA3169" s="24" t="str">
        <f>IF(AND(游戏总表!I3169&gt;0,游戏总表!Q3169="高热度（&gt;198）"),LOG(游戏总表!I3169,10),"")</f>
        <v/>
      </c>
      <c r="AB3169" s="24">
        <f>IF(AND(游戏总表!I3169&gt;0,游戏总表!Q3169="低热度（≤198）"),LOG(游戏总表!I3169,10),"")</f>
        <v>2.4329692908744054</v>
      </c>
      <c r="AC3169" s="24">
        <f>IF(AND(游戏总表!I3169&gt;0,游戏总表!R3169="全年龄"),LOG(游戏总表!I3169,10),"")</f>
        <v>2.4329692908744054</v>
      </c>
      <c r="AD3169" s="24" t="str">
        <f>IF(AND(游戏总表!I3169&gt;0,游戏总表!R3169="非全年龄"),LOG(游戏总表!I3169,10),"")</f>
        <v/>
      </c>
    </row>
    <row r="3170" spans="25:30">
      <c r="Y3170">
        <f>游戏总表!F3170</f>
        <v>25.13</v>
      </c>
      <c r="Z3170" s="24">
        <f>IF(游戏总表!I3170&gt;0,LOG(游戏总表!I3170,10),"")</f>
        <v>3.280122896302307</v>
      </c>
      <c r="AA3170" s="24" t="str">
        <f>IF(AND(游戏总表!I3170&gt;0,游戏总表!Q3170="高热度（&gt;198）"),LOG(游戏总表!I3170,10),"")</f>
        <v/>
      </c>
      <c r="AB3170" s="24">
        <f>IF(AND(游戏总表!I3170&gt;0,游戏总表!Q3170="低热度（≤198）"),LOG(游戏总表!I3170,10),"")</f>
        <v>3.280122896302307</v>
      </c>
      <c r="AC3170" s="24">
        <f>IF(AND(游戏总表!I3170&gt;0,游戏总表!R3170="全年龄"),LOG(游戏总表!I3170,10),"")</f>
        <v>3.280122896302307</v>
      </c>
      <c r="AD3170" s="24" t="str">
        <f>IF(AND(游戏总表!I3170&gt;0,游戏总表!R3170="非全年龄"),LOG(游戏总表!I3170,10),"")</f>
        <v/>
      </c>
    </row>
    <row r="3171" spans="25:30">
      <c r="Y3171">
        <f>游戏总表!F3171</f>
        <v>25.13</v>
      </c>
      <c r="Z3171" s="24">
        <f>IF(游戏总表!I3171&gt;0,LOG(游戏总表!I3171,10),"")</f>
        <v>3.5866998016240488</v>
      </c>
      <c r="AA3171" s="24">
        <f>IF(AND(游戏总表!I3171&gt;0,游戏总表!Q3171="高热度（&gt;198）"),LOG(游戏总表!I3171,10),"")</f>
        <v>3.5866998016240488</v>
      </c>
      <c r="AB3171" s="24" t="str">
        <f>IF(AND(游戏总表!I3171&gt;0,游戏总表!Q3171="低热度（≤198）"),LOG(游戏总表!I3171,10),"")</f>
        <v/>
      </c>
      <c r="AC3171" s="24">
        <f>IF(AND(游戏总表!I3171&gt;0,游戏总表!R3171="全年龄"),LOG(游戏总表!I3171,10),"")</f>
        <v>3.5866998016240488</v>
      </c>
      <c r="AD3171" s="24" t="str">
        <f>IF(AND(游戏总表!I3171&gt;0,游戏总表!R3171="非全年龄"),LOG(游戏总表!I3171,10),"")</f>
        <v/>
      </c>
    </row>
    <row r="3172" spans="25:30">
      <c r="Y3172">
        <f>游戏总表!F3172</f>
        <v>25.13</v>
      </c>
      <c r="Z3172" s="24">
        <f>IF(游戏总表!I3172&gt;0,LOG(游戏总表!I3172,10),"")</f>
        <v>3.2857822737793945</v>
      </c>
      <c r="AA3172" s="24" t="str">
        <f>IF(AND(游戏总表!I3172&gt;0,游戏总表!Q3172="高热度（&gt;198）"),LOG(游戏总表!I3172,10),"")</f>
        <v/>
      </c>
      <c r="AB3172" s="24">
        <f>IF(AND(游戏总表!I3172&gt;0,游戏总表!Q3172="低热度（≤198）"),LOG(游戏总表!I3172,10),"")</f>
        <v>3.2857822737793945</v>
      </c>
      <c r="AC3172" s="24">
        <f>IF(AND(游戏总表!I3172&gt;0,游戏总表!R3172="全年龄"),LOG(游戏总表!I3172,10),"")</f>
        <v>3.2857822737793945</v>
      </c>
      <c r="AD3172" s="24" t="str">
        <f>IF(AND(游戏总表!I3172&gt;0,游戏总表!R3172="非全年龄"),LOG(游戏总表!I3172,10),"")</f>
        <v/>
      </c>
    </row>
    <row r="3173" spans="25:30">
      <c r="Y3173">
        <f>游戏总表!F3173</f>
        <v>25.1</v>
      </c>
      <c r="Z3173" s="24">
        <f>IF(游戏总表!I3173&gt;0,LOG(游戏总表!I3173,10),"")</f>
        <v>3.3933996952931014</v>
      </c>
      <c r="AA3173" s="24" t="str">
        <f>IF(AND(游戏总表!I3173&gt;0,游戏总表!Q3173="高热度（&gt;198）"),LOG(游戏总表!I3173,10),"")</f>
        <v/>
      </c>
      <c r="AB3173" s="24">
        <f>IF(AND(游戏总表!I3173&gt;0,游戏总表!Q3173="低热度（≤198）"),LOG(游戏总表!I3173,10),"")</f>
        <v>3.3933996952931014</v>
      </c>
      <c r="AC3173" s="24">
        <f>IF(AND(游戏总表!I3173&gt;0,游戏总表!R3173="全年龄"),LOG(游戏总表!I3173,10),"")</f>
        <v>3.3933996952931014</v>
      </c>
      <c r="AD3173" s="24" t="str">
        <f>IF(AND(游戏总表!I3173&gt;0,游戏总表!R3173="非全年龄"),LOG(游戏总表!I3173,10),"")</f>
        <v/>
      </c>
    </row>
    <row r="3174" spans="25:30">
      <c r="Y3174">
        <f>游戏总表!F3174</f>
        <v>25.1</v>
      </c>
      <c r="Z3174" s="24">
        <f>IF(游戏总表!I3174&gt;0,LOG(游戏总表!I3174,10),"")</f>
        <v>4.3147096929551738</v>
      </c>
      <c r="AA3174" s="24">
        <f>IF(AND(游戏总表!I3174&gt;0,游戏总表!Q3174="高热度（&gt;198）"),LOG(游戏总表!I3174,10),"")</f>
        <v>4.3147096929551738</v>
      </c>
      <c r="AB3174" s="24" t="str">
        <f>IF(AND(游戏总表!I3174&gt;0,游戏总表!Q3174="低热度（≤198）"),LOG(游戏总表!I3174,10),"")</f>
        <v/>
      </c>
      <c r="AC3174" s="24">
        <f>IF(AND(游戏总表!I3174&gt;0,游戏总表!R3174="全年龄"),LOG(游戏总表!I3174,10),"")</f>
        <v>4.3147096929551738</v>
      </c>
      <c r="AD3174" s="24" t="str">
        <f>IF(AND(游戏总表!I3174&gt;0,游戏总表!R3174="非全年龄"),LOG(游戏总表!I3174,10),"")</f>
        <v/>
      </c>
    </row>
    <row r="3175" spans="25:30">
      <c r="Y3175">
        <f>游戏总表!F3175</f>
        <v>25.1</v>
      </c>
      <c r="Z3175" s="24">
        <f>IF(游戏总表!I3175&gt;0,LOG(游戏总表!I3175,10),"")</f>
        <v>2.3692158574101425</v>
      </c>
      <c r="AA3175" s="24" t="str">
        <f>IF(AND(游戏总表!I3175&gt;0,游戏总表!Q3175="高热度（&gt;198）"),LOG(游戏总表!I3175,10),"")</f>
        <v/>
      </c>
      <c r="AB3175" s="24">
        <f>IF(AND(游戏总表!I3175&gt;0,游戏总表!Q3175="低热度（≤198）"),LOG(游戏总表!I3175,10),"")</f>
        <v>2.3692158574101425</v>
      </c>
      <c r="AC3175" s="24">
        <f>IF(AND(游戏总表!I3175&gt;0,游戏总表!R3175="全年龄"),LOG(游戏总表!I3175,10),"")</f>
        <v>2.3692158574101425</v>
      </c>
      <c r="AD3175" s="24" t="str">
        <f>IF(AND(游戏总表!I3175&gt;0,游戏总表!R3175="非全年龄"),LOG(游戏总表!I3175,10),"")</f>
        <v/>
      </c>
    </row>
    <row r="3176" spans="25:30">
      <c r="Y3176">
        <f>游戏总表!F3176</f>
        <v>24.94</v>
      </c>
      <c r="Z3176" s="24">
        <f>IF(游戏总表!I3176&gt;0,LOG(游戏总表!I3176,10),"")</f>
        <v>4.5478116126990269</v>
      </c>
      <c r="AA3176" s="24">
        <f>IF(AND(游戏总表!I3176&gt;0,游戏总表!Q3176="高热度（&gt;198）"),LOG(游戏总表!I3176,10),"")</f>
        <v>4.5478116126990269</v>
      </c>
      <c r="AB3176" s="24" t="str">
        <f>IF(AND(游戏总表!I3176&gt;0,游戏总表!Q3176="低热度（≤198）"),LOG(游戏总表!I3176,10),"")</f>
        <v/>
      </c>
      <c r="AC3176" s="24">
        <f>IF(AND(游戏总表!I3176&gt;0,游戏总表!R3176="全年龄"),LOG(游戏总表!I3176,10),"")</f>
        <v>4.5478116126990269</v>
      </c>
      <c r="AD3176" s="24" t="str">
        <f>IF(AND(游戏总表!I3176&gt;0,游戏总表!R3176="非全年龄"),LOG(游戏总表!I3176,10),"")</f>
        <v/>
      </c>
    </row>
    <row r="3177" spans="25:30">
      <c r="Y3177">
        <f>游戏总表!F3177</f>
        <v>24.9</v>
      </c>
      <c r="Z3177" s="24">
        <f>IF(游戏总表!I3177&gt;0,LOG(游戏总表!I3177,10),"")</f>
        <v>2.7363965022766421</v>
      </c>
      <c r="AA3177" s="24" t="str">
        <f>IF(AND(游戏总表!I3177&gt;0,游戏总表!Q3177="高热度（&gt;198）"),LOG(游戏总表!I3177,10),"")</f>
        <v/>
      </c>
      <c r="AB3177" s="24">
        <f>IF(AND(游戏总表!I3177&gt;0,游戏总表!Q3177="低热度（≤198）"),LOG(游戏总表!I3177,10),"")</f>
        <v>2.7363965022766421</v>
      </c>
      <c r="AC3177" s="24" t="str">
        <f>IF(AND(游戏总表!I3177&gt;0,游戏总表!R3177="全年龄"),LOG(游戏总表!I3177,10),"")</f>
        <v/>
      </c>
      <c r="AD3177" s="24">
        <f>IF(AND(游戏总表!I3177&gt;0,游戏总表!R3177="非全年龄"),LOG(游戏总表!I3177,10),"")</f>
        <v>2.7363965022766421</v>
      </c>
    </row>
    <row r="3178" spans="25:30">
      <c r="Y3178">
        <f>游戏总表!F3178</f>
        <v>24.9</v>
      </c>
      <c r="Z3178" s="24">
        <f>IF(游戏总表!I3178&gt;0,LOG(游戏总表!I3178,10),"")</f>
        <v>1.6434526764861872</v>
      </c>
      <c r="AA3178" s="24" t="str">
        <f>IF(AND(游戏总表!I3178&gt;0,游戏总表!Q3178="高热度（&gt;198）"),LOG(游戏总表!I3178,10),"")</f>
        <v/>
      </c>
      <c r="AB3178" s="24">
        <f>IF(AND(游戏总表!I3178&gt;0,游戏总表!Q3178="低热度（≤198）"),LOG(游戏总表!I3178,10),"")</f>
        <v>1.6434526764861872</v>
      </c>
      <c r="AC3178" s="24">
        <f>IF(AND(游戏总表!I3178&gt;0,游戏总表!R3178="全年龄"),LOG(游戏总表!I3178,10),"")</f>
        <v>1.6434526764861872</v>
      </c>
      <c r="AD3178" s="24" t="str">
        <f>IF(AND(游戏总表!I3178&gt;0,游戏总表!R3178="非全年龄"),LOG(游戏总表!I3178,10),"")</f>
        <v/>
      </c>
    </row>
    <row r="3179" spans="25:30">
      <c r="Y3179">
        <f>游戏总表!F3179</f>
        <v>24.87</v>
      </c>
      <c r="Z3179" s="24">
        <f>IF(游戏总表!I3179&gt;0,LOG(游戏总表!I3179,10),"")</f>
        <v>2.6702458530741238</v>
      </c>
      <c r="AA3179" s="24" t="str">
        <f>IF(AND(游戏总表!I3179&gt;0,游戏总表!Q3179="高热度（&gt;198）"),LOG(游戏总表!I3179,10),"")</f>
        <v/>
      </c>
      <c r="AB3179" s="24">
        <f>IF(AND(游戏总表!I3179&gt;0,游戏总表!Q3179="低热度（≤198）"),LOG(游戏总表!I3179,10),"")</f>
        <v>2.6702458530741238</v>
      </c>
      <c r="AC3179" s="24" t="str">
        <f>IF(AND(游戏总表!I3179&gt;0,游戏总表!R3179="全年龄"),LOG(游戏总表!I3179,10),"")</f>
        <v/>
      </c>
      <c r="AD3179" s="24">
        <f>IF(AND(游戏总表!I3179&gt;0,游戏总表!R3179="非全年龄"),LOG(游戏总表!I3179,10),"")</f>
        <v>2.6702458530741238</v>
      </c>
    </row>
    <row r="3180" spans="25:30">
      <c r="Y3180">
        <f>游戏总表!F3180</f>
        <v>24.87</v>
      </c>
      <c r="Z3180" s="24">
        <f>IF(游戏总表!I3180&gt;0,LOG(游戏总表!I3180,10),"")</f>
        <v>3.03422726077055</v>
      </c>
      <c r="AA3180" s="24" t="str">
        <f>IF(AND(游戏总表!I3180&gt;0,游戏总表!Q3180="高热度（&gt;198）"),LOG(游戏总表!I3180,10),"")</f>
        <v/>
      </c>
      <c r="AB3180" s="24">
        <f>IF(AND(游戏总表!I3180&gt;0,游戏总表!Q3180="低热度（≤198）"),LOG(游戏总表!I3180,10),"")</f>
        <v>3.03422726077055</v>
      </c>
      <c r="AC3180" s="24" t="str">
        <f>IF(AND(游戏总表!I3180&gt;0,游戏总表!R3180="全年龄"),LOG(游戏总表!I3180,10),"")</f>
        <v/>
      </c>
      <c r="AD3180" s="24">
        <f>IF(AND(游戏总表!I3180&gt;0,游戏总表!R3180="非全年龄"),LOG(游戏总表!I3180,10),"")</f>
        <v>3.03422726077055</v>
      </c>
    </row>
    <row r="3181" spans="25:30">
      <c r="Y3181">
        <f>游戏总表!F3181</f>
        <v>24.87</v>
      </c>
      <c r="Z3181" s="24">
        <f>IF(游戏总表!I3181&gt;0,LOG(游戏总表!I3181,10),"")</f>
        <v>1.1760912590556811</v>
      </c>
      <c r="AA3181" s="24" t="str">
        <f>IF(AND(游戏总表!I3181&gt;0,游戏总表!Q3181="高热度（&gt;198）"),LOG(游戏总表!I3181,10),"")</f>
        <v/>
      </c>
      <c r="AB3181" s="24">
        <f>IF(AND(游戏总表!I3181&gt;0,游戏总表!Q3181="低热度（≤198）"),LOG(游戏总表!I3181,10),"")</f>
        <v>1.1760912590556811</v>
      </c>
      <c r="AC3181" s="24">
        <f>IF(AND(游戏总表!I3181&gt;0,游戏总表!R3181="全年龄"),LOG(游戏总表!I3181,10),"")</f>
        <v>1.1760912590556811</v>
      </c>
      <c r="AD3181" s="24" t="str">
        <f>IF(AND(游戏总表!I3181&gt;0,游戏总表!R3181="非全年龄"),LOG(游戏总表!I3181,10),"")</f>
        <v/>
      </c>
    </row>
    <row r="3182" spans="25:30">
      <c r="Y3182">
        <f>游戏总表!F3182</f>
        <v>24.87</v>
      </c>
      <c r="Z3182" s="24">
        <f>IF(游戏总表!I3182&gt;0,LOG(游戏总表!I3182,10),"")</f>
        <v>3.9597090242464299</v>
      </c>
      <c r="AA3182" s="24">
        <f>IF(AND(游戏总表!I3182&gt;0,游戏总表!Q3182="高热度（&gt;198）"),LOG(游戏总表!I3182,10),"")</f>
        <v>3.9597090242464299</v>
      </c>
      <c r="AB3182" s="24" t="str">
        <f>IF(AND(游戏总表!I3182&gt;0,游戏总表!Q3182="低热度（≤198）"),LOG(游戏总表!I3182,10),"")</f>
        <v/>
      </c>
      <c r="AC3182" s="24">
        <f>IF(AND(游戏总表!I3182&gt;0,游戏总表!R3182="全年龄"),LOG(游戏总表!I3182,10),"")</f>
        <v>3.9597090242464299</v>
      </c>
      <c r="AD3182" s="24" t="str">
        <f>IF(AND(游戏总表!I3182&gt;0,游戏总表!R3182="非全年龄"),LOG(游戏总表!I3182,10),"")</f>
        <v/>
      </c>
    </row>
    <row r="3183" spans="25:30">
      <c r="Y3183">
        <f>游戏总表!F3183</f>
        <v>24.87</v>
      </c>
      <c r="Z3183" s="24">
        <f>IF(游戏总表!I3183&gt;0,LOG(游戏总表!I3183,10),"")</f>
        <v>2.9656719712201065</v>
      </c>
      <c r="AA3183" s="24" t="str">
        <f>IF(AND(游戏总表!I3183&gt;0,游戏总表!Q3183="高热度（&gt;198）"),LOG(游戏总表!I3183,10),"")</f>
        <v/>
      </c>
      <c r="AB3183" s="24">
        <f>IF(AND(游戏总表!I3183&gt;0,游戏总表!Q3183="低热度（≤198）"),LOG(游戏总表!I3183,10),"")</f>
        <v>2.9656719712201065</v>
      </c>
      <c r="AC3183" s="24">
        <f>IF(AND(游戏总表!I3183&gt;0,游戏总表!R3183="全年龄"),LOG(游戏总表!I3183,10),"")</f>
        <v>2.9656719712201065</v>
      </c>
      <c r="AD3183" s="24" t="str">
        <f>IF(AND(游戏总表!I3183&gt;0,游戏总表!R3183="非全年龄"),LOG(游戏总表!I3183,10),"")</f>
        <v/>
      </c>
    </row>
    <row r="3184" spans="25:30">
      <c r="Y3184">
        <f>游戏总表!F3184</f>
        <v>24.87</v>
      </c>
      <c r="Z3184" s="24">
        <f>IF(游戏总表!I3184&gt;0,LOG(游戏总表!I3184,10),"")</f>
        <v>4.7658249619964499</v>
      </c>
      <c r="AA3184" s="24">
        <f>IF(AND(游戏总表!I3184&gt;0,游戏总表!Q3184="高热度（&gt;198）"),LOG(游戏总表!I3184,10),"")</f>
        <v>4.7658249619964499</v>
      </c>
      <c r="AB3184" s="24" t="str">
        <f>IF(AND(游戏总表!I3184&gt;0,游戏总表!Q3184="低热度（≤198）"),LOG(游戏总表!I3184,10),"")</f>
        <v/>
      </c>
      <c r="AC3184" s="24" t="str">
        <f>IF(AND(游戏总表!I3184&gt;0,游戏总表!R3184="全年龄"),LOG(游戏总表!I3184,10),"")</f>
        <v/>
      </c>
      <c r="AD3184" s="24">
        <f>IF(AND(游戏总表!I3184&gt;0,游戏总表!R3184="非全年龄"),LOG(游戏总表!I3184,10),"")</f>
        <v>4.7658249619964499</v>
      </c>
    </row>
    <row r="3185" spans="25:30">
      <c r="Y3185">
        <f>游戏总表!F3185</f>
        <v>24.87</v>
      </c>
      <c r="Z3185" s="24">
        <f>IF(游戏总表!I3185&gt;0,LOG(游戏总表!I3185,10),"")</f>
        <v>3.4473131088235682</v>
      </c>
      <c r="AA3185" s="24" t="str">
        <f>IF(AND(游戏总表!I3185&gt;0,游戏总表!Q3185="高热度（&gt;198）"),LOG(游戏总表!I3185,10),"")</f>
        <v/>
      </c>
      <c r="AB3185" s="24">
        <f>IF(AND(游戏总表!I3185&gt;0,游戏总表!Q3185="低热度（≤198）"),LOG(游戏总表!I3185,10),"")</f>
        <v>3.4473131088235682</v>
      </c>
      <c r="AC3185" s="24" t="str">
        <f>IF(AND(游戏总表!I3185&gt;0,游戏总表!R3185="全年龄"),LOG(游戏总表!I3185,10),"")</f>
        <v/>
      </c>
      <c r="AD3185" s="24">
        <f>IF(AND(游戏总表!I3185&gt;0,游戏总表!R3185="非全年龄"),LOG(游戏总表!I3185,10),"")</f>
        <v>3.4473131088235682</v>
      </c>
    </row>
    <row r="3186" spans="25:30">
      <c r="Y3186">
        <f>游戏总表!F3186</f>
        <v>24.8</v>
      </c>
      <c r="Z3186" s="24">
        <f>IF(游戏总表!I3186&gt;0,LOG(游戏总表!I3186,10),"")</f>
        <v>2.465382851448418</v>
      </c>
      <c r="AA3186" s="24" t="str">
        <f>IF(AND(游戏总表!I3186&gt;0,游戏总表!Q3186="高热度（&gt;198）"),LOG(游戏总表!I3186,10),"")</f>
        <v/>
      </c>
      <c r="AB3186" s="24">
        <f>IF(AND(游戏总表!I3186&gt;0,游戏总表!Q3186="低热度（≤198）"),LOG(游戏总表!I3186,10),"")</f>
        <v>2.465382851448418</v>
      </c>
      <c r="AC3186" s="24">
        <f>IF(AND(游戏总表!I3186&gt;0,游戏总表!R3186="全年龄"),LOG(游戏总表!I3186,10),"")</f>
        <v>2.465382851448418</v>
      </c>
      <c r="AD3186" s="24" t="str">
        <f>IF(AND(游戏总表!I3186&gt;0,游戏总表!R3186="非全年龄"),LOG(游戏总表!I3186,10),"")</f>
        <v/>
      </c>
    </row>
    <row r="3187" spans="25:30">
      <c r="Y3187">
        <f>游戏总表!F3187</f>
        <v>24.77</v>
      </c>
      <c r="Z3187" s="24">
        <f>IF(游戏总表!I3187&gt;0,LOG(游戏总表!I3187,10),"")</f>
        <v>2.6522463410033232</v>
      </c>
      <c r="AA3187" s="24" t="str">
        <f>IF(AND(游戏总表!I3187&gt;0,游戏总表!Q3187="高热度（&gt;198）"),LOG(游戏总表!I3187,10),"")</f>
        <v/>
      </c>
      <c r="AB3187" s="24">
        <f>IF(AND(游戏总表!I3187&gt;0,游戏总表!Q3187="低热度（≤198）"),LOG(游戏总表!I3187,10),"")</f>
        <v>2.6522463410033232</v>
      </c>
      <c r="AC3187" s="24">
        <f>IF(AND(游戏总表!I3187&gt;0,游戏总表!R3187="全年龄"),LOG(游戏总表!I3187,10),"")</f>
        <v>2.6522463410033232</v>
      </c>
      <c r="AD3187" s="24" t="str">
        <f>IF(AND(游戏总表!I3187&gt;0,游戏总表!R3187="非全年龄"),LOG(游戏总表!I3187,10),"")</f>
        <v/>
      </c>
    </row>
    <row r="3188" spans="25:30">
      <c r="Y3188">
        <f>游戏总表!F3188</f>
        <v>24.77</v>
      </c>
      <c r="Z3188" s="24">
        <f>IF(游戏总表!I3188&gt;0,LOG(游戏总表!I3188,10),"")</f>
        <v>3.229425847920695</v>
      </c>
      <c r="AA3188" s="24" t="str">
        <f>IF(AND(游戏总表!I3188&gt;0,游戏总表!Q3188="高热度（&gt;198）"),LOG(游戏总表!I3188,10),"")</f>
        <v/>
      </c>
      <c r="AB3188" s="24">
        <f>IF(AND(游戏总表!I3188&gt;0,游戏总表!Q3188="低热度（≤198）"),LOG(游戏总表!I3188,10),"")</f>
        <v>3.229425847920695</v>
      </c>
      <c r="AC3188" s="24">
        <f>IF(AND(游戏总表!I3188&gt;0,游戏总表!R3188="全年龄"),LOG(游戏总表!I3188,10),"")</f>
        <v>3.229425847920695</v>
      </c>
      <c r="AD3188" s="24" t="str">
        <f>IF(AND(游戏总表!I3188&gt;0,游戏总表!R3188="非全年龄"),LOG(游戏总表!I3188,10),"")</f>
        <v/>
      </c>
    </row>
    <row r="3189" spans="25:30">
      <c r="Y3189">
        <f>游戏总表!F3189</f>
        <v>24.77</v>
      </c>
      <c r="Z3189" s="24" t="str">
        <f>IF(游戏总表!I3189&gt;0,LOG(游戏总表!I3189,10),"")</f>
        <v/>
      </c>
      <c r="AA3189" s="24" t="str">
        <f>IF(AND(游戏总表!I3189&gt;0,游戏总表!Q3189="高热度（&gt;198）"),LOG(游戏总表!I3189,10),"")</f>
        <v/>
      </c>
      <c r="AB3189" s="24" t="str">
        <f>IF(AND(游戏总表!I3189&gt;0,游戏总表!Q3189="低热度（≤198）"),LOG(游戏总表!I3189,10),"")</f>
        <v/>
      </c>
      <c r="AC3189" s="24" t="str">
        <f>IF(AND(游戏总表!I3189&gt;0,游戏总表!R3189="全年龄"),LOG(游戏总表!I3189,10),"")</f>
        <v/>
      </c>
      <c r="AD3189" s="24" t="str">
        <f>IF(AND(游戏总表!I3189&gt;0,游戏总表!R3189="非全年龄"),LOG(游戏总表!I3189,10),"")</f>
        <v/>
      </c>
    </row>
    <row r="3190" spans="25:30">
      <c r="Y3190">
        <f>游戏总表!F3190</f>
        <v>24.71</v>
      </c>
      <c r="Z3190" s="24">
        <f>IF(游戏总表!I3190&gt;0,LOG(游戏总表!I3190,10),"")</f>
        <v>4.835081498315656</v>
      </c>
      <c r="AA3190" s="24">
        <f>IF(AND(游戏总表!I3190&gt;0,游戏总表!Q3190="高热度（&gt;198）"),LOG(游戏总表!I3190,10),"")</f>
        <v>4.835081498315656</v>
      </c>
      <c r="AB3190" s="24" t="str">
        <f>IF(AND(游戏总表!I3190&gt;0,游戏总表!Q3190="低热度（≤198）"),LOG(游戏总表!I3190,10),"")</f>
        <v/>
      </c>
      <c r="AC3190" s="24">
        <f>IF(AND(游戏总表!I3190&gt;0,游戏总表!R3190="全年龄"),LOG(游戏总表!I3190,10),"")</f>
        <v>4.835081498315656</v>
      </c>
      <c r="AD3190" s="24" t="str">
        <f>IF(AND(游戏总表!I3190&gt;0,游戏总表!R3190="非全年龄"),LOG(游戏总表!I3190,10),"")</f>
        <v/>
      </c>
    </row>
    <row r="3191" spans="25:30">
      <c r="Y3191">
        <f>游戏总表!F3191</f>
        <v>24.71</v>
      </c>
      <c r="Z3191" s="24">
        <f>IF(游戏总表!I3191&gt;0,LOG(游戏总表!I3191,10),"")</f>
        <v>4.4664227224337916</v>
      </c>
      <c r="AA3191" s="24">
        <f>IF(AND(游戏总表!I3191&gt;0,游戏总表!Q3191="高热度（&gt;198）"),LOG(游戏总表!I3191,10),"")</f>
        <v>4.4664227224337916</v>
      </c>
      <c r="AB3191" s="24" t="str">
        <f>IF(AND(游戏总表!I3191&gt;0,游戏总表!Q3191="低热度（≤198）"),LOG(游戏总表!I3191,10),"")</f>
        <v/>
      </c>
      <c r="AC3191" s="24" t="str">
        <f>IF(AND(游戏总表!I3191&gt;0,游戏总表!R3191="全年龄"),LOG(游戏总表!I3191,10),"")</f>
        <v/>
      </c>
      <c r="AD3191" s="24">
        <f>IF(AND(游戏总表!I3191&gt;0,游戏总表!R3191="非全年龄"),LOG(游戏总表!I3191,10),"")</f>
        <v>4.4664227224337916</v>
      </c>
    </row>
    <row r="3192" spans="25:30">
      <c r="Y3192">
        <f>游戏总表!F3192</f>
        <v>24.67</v>
      </c>
      <c r="Z3192" s="24">
        <f>IF(游戏总表!I3192&gt;0,LOG(游戏总表!I3192,10),"")</f>
        <v>0</v>
      </c>
      <c r="AA3192" s="24" t="str">
        <f>IF(AND(游戏总表!I3192&gt;0,游戏总表!Q3192="高热度（&gt;198）"),LOG(游戏总表!I3192,10),"")</f>
        <v/>
      </c>
      <c r="AB3192" s="24">
        <f>IF(AND(游戏总表!I3192&gt;0,游戏总表!Q3192="低热度（≤198）"),LOG(游戏总表!I3192,10),"")</f>
        <v>0</v>
      </c>
      <c r="AC3192" s="24">
        <f>IF(AND(游戏总表!I3192&gt;0,游戏总表!R3192="全年龄"),LOG(游戏总表!I3192,10),"")</f>
        <v>0</v>
      </c>
      <c r="AD3192" s="24" t="str">
        <f>IF(AND(游戏总表!I3192&gt;0,游戏总表!R3192="非全年龄"),LOG(游戏总表!I3192,10),"")</f>
        <v/>
      </c>
    </row>
    <row r="3193" spans="25:30">
      <c r="Y3193">
        <f>游戏总表!F3193</f>
        <v>24.67</v>
      </c>
      <c r="Z3193" s="24">
        <f>IF(游戏总表!I3193&gt;0,LOG(游戏总表!I3193,10),"")</f>
        <v>4.5650563988119615</v>
      </c>
      <c r="AA3193" s="24">
        <f>IF(AND(游戏总表!I3193&gt;0,游戏总表!Q3193="高热度（&gt;198）"),LOG(游戏总表!I3193,10),"")</f>
        <v>4.5650563988119615</v>
      </c>
      <c r="AB3193" s="24" t="str">
        <f>IF(AND(游戏总表!I3193&gt;0,游戏总表!Q3193="低热度（≤198）"),LOG(游戏总表!I3193,10),"")</f>
        <v/>
      </c>
      <c r="AC3193" s="24">
        <f>IF(AND(游戏总表!I3193&gt;0,游戏总表!R3193="全年龄"),LOG(游戏总表!I3193,10),"")</f>
        <v>4.5650563988119615</v>
      </c>
      <c r="AD3193" s="24" t="str">
        <f>IF(AND(游戏总表!I3193&gt;0,游戏总表!R3193="非全年龄"),LOG(游戏总表!I3193,10),"")</f>
        <v/>
      </c>
    </row>
    <row r="3194" spans="25:30">
      <c r="Y3194">
        <f>游戏总表!F3194</f>
        <v>24.67</v>
      </c>
      <c r="Z3194" s="24">
        <f>IF(游戏总表!I3194&gt;0,LOG(游戏总表!I3194,10),"")</f>
        <v>2.9556877503135057</v>
      </c>
      <c r="AA3194" s="24" t="str">
        <f>IF(AND(游戏总表!I3194&gt;0,游戏总表!Q3194="高热度（&gt;198）"),LOG(游戏总表!I3194,10),"")</f>
        <v/>
      </c>
      <c r="AB3194" s="24">
        <f>IF(AND(游戏总表!I3194&gt;0,游戏总表!Q3194="低热度（≤198）"),LOG(游戏总表!I3194,10),"")</f>
        <v>2.9556877503135057</v>
      </c>
      <c r="AC3194" s="24">
        <f>IF(AND(游戏总表!I3194&gt;0,游戏总表!R3194="全年龄"),LOG(游戏总表!I3194,10),"")</f>
        <v>2.9556877503135057</v>
      </c>
      <c r="AD3194" s="24" t="str">
        <f>IF(AND(游戏总表!I3194&gt;0,游戏总表!R3194="非全年龄"),LOG(游戏总表!I3194,10),"")</f>
        <v/>
      </c>
    </row>
    <row r="3195" spans="25:30">
      <c r="Y3195">
        <f>游戏总表!F3195</f>
        <v>24.67</v>
      </c>
      <c r="Z3195" s="24">
        <f>IF(游戏总表!I3195&gt;0,LOG(游戏总表!I3195,10),"")</f>
        <v>2.3560258571931225</v>
      </c>
      <c r="AA3195" s="24" t="str">
        <f>IF(AND(游戏总表!I3195&gt;0,游戏总表!Q3195="高热度（&gt;198）"),LOG(游戏总表!I3195,10),"")</f>
        <v/>
      </c>
      <c r="AB3195" s="24">
        <f>IF(AND(游戏总表!I3195&gt;0,游戏总表!Q3195="低热度（≤198）"),LOG(游戏总表!I3195,10),"")</f>
        <v>2.3560258571931225</v>
      </c>
      <c r="AC3195" s="24">
        <f>IF(AND(游戏总表!I3195&gt;0,游戏总表!R3195="全年龄"),LOG(游戏总表!I3195,10),"")</f>
        <v>2.3560258571931225</v>
      </c>
      <c r="AD3195" s="24" t="str">
        <f>IF(AND(游戏总表!I3195&gt;0,游戏总表!R3195="非全年龄"),LOG(游戏总表!I3195,10),"")</f>
        <v/>
      </c>
    </row>
    <row r="3196" spans="25:30">
      <c r="Y3196">
        <f>游戏总表!F3196</f>
        <v>24.64</v>
      </c>
      <c r="Z3196" s="24">
        <f>IF(游戏总表!I3196&gt;0,LOG(游戏总表!I3196,10),"")</f>
        <v>2.8639173769578599</v>
      </c>
      <c r="AA3196" s="24" t="str">
        <f>IF(AND(游戏总表!I3196&gt;0,游戏总表!Q3196="高热度（&gt;198）"),LOG(游戏总表!I3196,10),"")</f>
        <v/>
      </c>
      <c r="AB3196" s="24">
        <f>IF(AND(游戏总表!I3196&gt;0,游戏总表!Q3196="低热度（≤198）"),LOG(游戏总表!I3196,10),"")</f>
        <v>2.8639173769578599</v>
      </c>
      <c r="AC3196" s="24">
        <f>IF(AND(游戏总表!I3196&gt;0,游戏总表!R3196="全年龄"),LOG(游戏总表!I3196,10),"")</f>
        <v>2.8639173769578599</v>
      </c>
      <c r="AD3196" s="24" t="str">
        <f>IF(AND(游戏总表!I3196&gt;0,游戏总表!R3196="非全年龄"),LOG(游戏总表!I3196,10),"")</f>
        <v/>
      </c>
    </row>
    <row r="3197" spans="25:30">
      <c r="Y3197">
        <f>游戏总表!F3197</f>
        <v>24.64</v>
      </c>
      <c r="Z3197" s="24">
        <f>IF(游戏总表!I3197&gt;0,LOG(游戏总表!I3197,10),"")</f>
        <v>3.8193464840804525</v>
      </c>
      <c r="AA3197" s="24" t="str">
        <f>IF(AND(游戏总表!I3197&gt;0,游戏总表!Q3197="高热度（&gt;198）"),LOG(游戏总表!I3197,10),"")</f>
        <v/>
      </c>
      <c r="AB3197" s="24">
        <f>IF(AND(游戏总表!I3197&gt;0,游戏总表!Q3197="低热度（≤198）"),LOG(游戏总表!I3197,10),"")</f>
        <v>3.8193464840804525</v>
      </c>
      <c r="AC3197" s="24">
        <f>IF(AND(游戏总表!I3197&gt;0,游戏总表!R3197="全年龄"),LOG(游戏总表!I3197,10),"")</f>
        <v>3.8193464840804525</v>
      </c>
      <c r="AD3197" s="24" t="str">
        <f>IF(AND(游戏总表!I3197&gt;0,游戏总表!R3197="非全年龄"),LOG(游戏总表!I3197,10),"")</f>
        <v/>
      </c>
    </row>
    <row r="3198" spans="25:30">
      <c r="Y3198">
        <f>游戏总表!F3198</f>
        <v>24.64</v>
      </c>
      <c r="Z3198" s="24">
        <f>IF(游戏总表!I3198&gt;0,LOG(游戏总表!I3198,10),"")</f>
        <v>3.6582976503081897</v>
      </c>
      <c r="AA3198" s="24">
        <f>IF(AND(游戏总表!I3198&gt;0,游戏总表!Q3198="高热度（&gt;198）"),LOG(游戏总表!I3198,10),"")</f>
        <v>3.6582976503081897</v>
      </c>
      <c r="AB3198" s="24" t="str">
        <f>IF(AND(游戏总表!I3198&gt;0,游戏总表!Q3198="低热度（≤198）"),LOG(游戏总表!I3198,10),"")</f>
        <v/>
      </c>
      <c r="AC3198" s="24">
        <f>IF(AND(游戏总表!I3198&gt;0,游戏总表!R3198="全年龄"),LOG(游戏总表!I3198,10),"")</f>
        <v>3.6582976503081897</v>
      </c>
      <c r="AD3198" s="24" t="str">
        <f>IF(AND(游戏总表!I3198&gt;0,游戏总表!R3198="非全年龄"),LOG(游戏总表!I3198,10),"")</f>
        <v/>
      </c>
    </row>
    <row r="3199" spans="25:30">
      <c r="Y3199">
        <f>游戏总表!F3199</f>
        <v>24.61</v>
      </c>
      <c r="Z3199" s="24">
        <f>IF(游戏总表!I3199&gt;0,LOG(游戏总表!I3199,10),"")</f>
        <v>4.6408986362486324</v>
      </c>
      <c r="AA3199" s="24">
        <f>IF(AND(游戏总表!I3199&gt;0,游戏总表!Q3199="高热度（&gt;198）"),LOG(游戏总表!I3199,10),"")</f>
        <v>4.6408986362486324</v>
      </c>
      <c r="AB3199" s="24" t="str">
        <f>IF(AND(游戏总表!I3199&gt;0,游戏总表!Q3199="低热度（≤198）"),LOG(游戏总表!I3199,10),"")</f>
        <v/>
      </c>
      <c r="AC3199" s="24" t="str">
        <f>IF(AND(游戏总表!I3199&gt;0,游戏总表!R3199="全年龄"),LOG(游戏总表!I3199,10),"")</f>
        <v/>
      </c>
      <c r="AD3199" s="24">
        <f>IF(AND(游戏总表!I3199&gt;0,游戏总表!R3199="非全年龄"),LOG(游戏总表!I3199,10),"")</f>
        <v>4.6408986362486324</v>
      </c>
    </row>
    <row r="3200" spans="25:30">
      <c r="Y3200">
        <f>游戏总表!F3200</f>
        <v>24.61</v>
      </c>
      <c r="Z3200" s="24">
        <f>IF(游戏总表!I3200&gt;0,LOG(游戏总表!I3200,10),"")</f>
        <v>3.2622137054764169</v>
      </c>
      <c r="AA3200" s="24" t="str">
        <f>IF(AND(游戏总表!I3200&gt;0,游戏总表!Q3200="高热度（&gt;198）"),LOG(游戏总表!I3200,10),"")</f>
        <v/>
      </c>
      <c r="AB3200" s="24">
        <f>IF(AND(游戏总表!I3200&gt;0,游戏总表!Q3200="低热度（≤198）"),LOG(游戏总表!I3200,10),"")</f>
        <v>3.2622137054764169</v>
      </c>
      <c r="AC3200" s="24">
        <f>IF(AND(游戏总表!I3200&gt;0,游戏总表!R3200="全年龄"),LOG(游戏总表!I3200,10),"")</f>
        <v>3.2622137054764169</v>
      </c>
      <c r="AD3200" s="24" t="str">
        <f>IF(AND(游戏总表!I3200&gt;0,游戏总表!R3200="非全年龄"),LOG(游戏总表!I3200,10),"")</f>
        <v/>
      </c>
    </row>
    <row r="3201" spans="25:30">
      <c r="Y3201">
        <f>游戏总表!F3201</f>
        <v>24.57</v>
      </c>
      <c r="Z3201" s="24">
        <f>IF(游戏总表!I3201&gt;0,LOG(游戏总表!I3201,10),"")</f>
        <v>3.1989318699322089</v>
      </c>
      <c r="AA3201" s="24" t="str">
        <f>IF(AND(游戏总表!I3201&gt;0,游戏总表!Q3201="高热度（&gt;198）"),LOG(游戏总表!I3201,10),"")</f>
        <v/>
      </c>
      <c r="AB3201" s="24">
        <f>IF(AND(游戏总表!I3201&gt;0,游戏总表!Q3201="低热度（≤198）"),LOG(游戏总表!I3201,10),"")</f>
        <v>3.1989318699322089</v>
      </c>
      <c r="AC3201" s="24">
        <f>IF(AND(游戏总表!I3201&gt;0,游戏总表!R3201="全年龄"),LOG(游戏总表!I3201,10),"")</f>
        <v>3.1989318699322089</v>
      </c>
      <c r="AD3201" s="24" t="str">
        <f>IF(AND(游戏总表!I3201&gt;0,游戏总表!R3201="非全年龄"),LOG(游戏总表!I3201,10),"")</f>
        <v/>
      </c>
    </row>
    <row r="3202" spans="25:30">
      <c r="Y3202">
        <f>游戏总表!F3202</f>
        <v>24.51</v>
      </c>
      <c r="Z3202" s="24">
        <f>IF(游戏总表!I3202&gt;0,LOG(游戏总表!I3202,10),"")</f>
        <v>3.8752349464501643</v>
      </c>
      <c r="AA3202" s="24">
        <f>IF(AND(游戏总表!I3202&gt;0,游戏总表!Q3202="高热度（&gt;198）"),LOG(游戏总表!I3202,10),"")</f>
        <v>3.8752349464501643</v>
      </c>
      <c r="AB3202" s="24" t="str">
        <f>IF(AND(游戏总表!I3202&gt;0,游戏总表!Q3202="低热度（≤198）"),LOG(游戏总表!I3202,10),"")</f>
        <v/>
      </c>
      <c r="AC3202" s="24">
        <f>IF(AND(游戏总表!I3202&gt;0,游戏总表!R3202="全年龄"),LOG(游戏总表!I3202,10),"")</f>
        <v>3.8752349464501643</v>
      </c>
      <c r="AD3202" s="24" t="str">
        <f>IF(AND(游戏总表!I3202&gt;0,游戏总表!R3202="非全年龄"),LOG(游戏总表!I3202,10),"")</f>
        <v/>
      </c>
    </row>
    <row r="3203" spans="25:30">
      <c r="Y3203">
        <f>游戏总表!F3203</f>
        <v>24.51</v>
      </c>
      <c r="Z3203" s="24">
        <f>IF(游戏总表!I3203&gt;0,LOG(游戏总表!I3203,10),"")</f>
        <v>3.5440680443502752</v>
      </c>
      <c r="AA3203" s="24" t="str">
        <f>IF(AND(游戏总表!I3203&gt;0,游戏总表!Q3203="高热度（&gt;198）"),LOG(游戏总表!I3203,10),"")</f>
        <v/>
      </c>
      <c r="AB3203" s="24">
        <f>IF(AND(游戏总表!I3203&gt;0,游戏总表!Q3203="低热度（≤198）"),LOG(游戏总表!I3203,10),"")</f>
        <v>3.5440680443502752</v>
      </c>
      <c r="AC3203" s="24">
        <f>IF(AND(游戏总表!I3203&gt;0,游戏总表!R3203="全年龄"),LOG(游戏总表!I3203,10),"")</f>
        <v>3.5440680443502752</v>
      </c>
      <c r="AD3203" s="24" t="str">
        <f>IF(AND(游戏总表!I3203&gt;0,游戏总表!R3203="非全年龄"),LOG(游戏总表!I3203,10),"")</f>
        <v/>
      </c>
    </row>
    <row r="3204" spans="25:30">
      <c r="Y3204">
        <f>游戏总表!F3204</f>
        <v>24.48</v>
      </c>
      <c r="Z3204" s="24" t="str">
        <f>IF(游戏总表!I3204&gt;0,LOG(游戏总表!I3204,10),"")</f>
        <v/>
      </c>
      <c r="AA3204" s="24" t="str">
        <f>IF(AND(游戏总表!I3204&gt;0,游戏总表!Q3204="高热度（&gt;198）"),LOG(游戏总表!I3204,10),"")</f>
        <v/>
      </c>
      <c r="AB3204" s="24" t="str">
        <f>IF(AND(游戏总表!I3204&gt;0,游戏总表!Q3204="低热度（≤198）"),LOG(游戏总表!I3204,10),"")</f>
        <v/>
      </c>
      <c r="AC3204" s="24" t="str">
        <f>IF(AND(游戏总表!I3204&gt;0,游戏总表!R3204="全年龄"),LOG(游戏总表!I3204,10),"")</f>
        <v/>
      </c>
      <c r="AD3204" s="24" t="str">
        <f>IF(AND(游戏总表!I3204&gt;0,游戏总表!R3204="非全年龄"),LOG(游戏总表!I3204,10),"")</f>
        <v/>
      </c>
    </row>
    <row r="3205" spans="25:30">
      <c r="Y3205">
        <f>游戏总表!F3205</f>
        <v>24.48</v>
      </c>
      <c r="Z3205" s="24">
        <f>IF(游戏总表!I3205&gt;0,LOG(游戏总表!I3205,10),"")</f>
        <v>3.1607685618611279</v>
      </c>
      <c r="AA3205" s="24" t="str">
        <f>IF(AND(游戏总表!I3205&gt;0,游戏总表!Q3205="高热度（&gt;198）"),LOG(游戏总表!I3205,10),"")</f>
        <v/>
      </c>
      <c r="AB3205" s="24">
        <f>IF(AND(游戏总表!I3205&gt;0,游戏总表!Q3205="低热度（≤198）"),LOG(游戏总表!I3205,10),"")</f>
        <v>3.1607685618611279</v>
      </c>
      <c r="AC3205" s="24">
        <f>IF(AND(游戏总表!I3205&gt;0,游戏总表!R3205="全年龄"),LOG(游戏总表!I3205,10),"")</f>
        <v>3.1607685618611279</v>
      </c>
      <c r="AD3205" s="24" t="str">
        <f>IF(AND(游戏总表!I3205&gt;0,游戏总表!R3205="非全年龄"),LOG(游戏总表!I3205,10),"")</f>
        <v/>
      </c>
    </row>
    <row r="3206" spans="25:30">
      <c r="Y3206">
        <f>游戏总表!F3206</f>
        <v>24.48</v>
      </c>
      <c r="Z3206" s="24">
        <f>IF(游戏总表!I3206&gt;0,LOG(游戏总表!I3206,10),"")</f>
        <v>2.9795483747040952</v>
      </c>
      <c r="AA3206" s="24" t="str">
        <f>IF(AND(游戏总表!I3206&gt;0,游戏总表!Q3206="高热度（&gt;198）"),LOG(游戏总表!I3206,10),"")</f>
        <v/>
      </c>
      <c r="AB3206" s="24">
        <f>IF(AND(游戏总表!I3206&gt;0,游戏总表!Q3206="低热度（≤198）"),LOG(游戏总表!I3206,10),"")</f>
        <v>2.9795483747040952</v>
      </c>
      <c r="AC3206" s="24">
        <f>IF(AND(游戏总表!I3206&gt;0,游戏总表!R3206="全年龄"),LOG(游戏总表!I3206,10),"")</f>
        <v>2.9795483747040952</v>
      </c>
      <c r="AD3206" s="24" t="str">
        <f>IF(AND(游戏总表!I3206&gt;0,游戏总表!R3206="非全年龄"),LOG(游戏总表!I3206,10),"")</f>
        <v/>
      </c>
    </row>
    <row r="3207" spans="25:30">
      <c r="Y3207">
        <f>游戏总表!F3207</f>
        <v>24.48</v>
      </c>
      <c r="Z3207" s="24" t="str">
        <f>IF(游戏总表!I3207&gt;0,LOG(游戏总表!I3207,10),"")</f>
        <v/>
      </c>
      <c r="AA3207" s="24" t="str">
        <f>IF(AND(游戏总表!I3207&gt;0,游戏总表!Q3207="高热度（&gt;198）"),LOG(游戏总表!I3207,10),"")</f>
        <v/>
      </c>
      <c r="AB3207" s="24" t="str">
        <f>IF(AND(游戏总表!I3207&gt;0,游戏总表!Q3207="低热度（≤198）"),LOG(游戏总表!I3207,10),"")</f>
        <v/>
      </c>
      <c r="AC3207" s="24" t="str">
        <f>IF(AND(游戏总表!I3207&gt;0,游戏总表!R3207="全年龄"),LOG(游戏总表!I3207,10),"")</f>
        <v/>
      </c>
      <c r="AD3207" s="24" t="str">
        <f>IF(AND(游戏总表!I3207&gt;0,游戏总表!R3207="非全年龄"),LOG(游戏总表!I3207,10),"")</f>
        <v/>
      </c>
    </row>
    <row r="3208" spans="25:30">
      <c r="Y3208">
        <f>游戏总表!F3208</f>
        <v>24.48</v>
      </c>
      <c r="Z3208" s="24">
        <f>IF(游戏总表!I3208&gt;0,LOG(游戏总表!I3208,10),"")</f>
        <v>3.4153072922255672</v>
      </c>
      <c r="AA3208" s="24" t="str">
        <f>IF(AND(游戏总表!I3208&gt;0,游戏总表!Q3208="高热度（&gt;198）"),LOG(游戏总表!I3208,10),"")</f>
        <v/>
      </c>
      <c r="AB3208" s="24">
        <f>IF(AND(游戏总表!I3208&gt;0,游戏总表!Q3208="低热度（≤198）"),LOG(游戏总表!I3208,10),"")</f>
        <v>3.4153072922255672</v>
      </c>
      <c r="AC3208" s="24">
        <f>IF(AND(游戏总表!I3208&gt;0,游戏总表!R3208="全年龄"),LOG(游戏总表!I3208,10),"")</f>
        <v>3.4153072922255672</v>
      </c>
      <c r="AD3208" s="24" t="str">
        <f>IF(AND(游戏总表!I3208&gt;0,游戏总表!R3208="非全年龄"),LOG(游戏总表!I3208,10),"")</f>
        <v/>
      </c>
    </row>
    <row r="3209" spans="25:30">
      <c r="Y3209">
        <f>游戏总表!F3209</f>
        <v>24.48</v>
      </c>
      <c r="Z3209" s="24">
        <f>IF(游戏总表!I3209&gt;0,LOG(游戏总表!I3209,10),"")</f>
        <v>2.4593924877592306</v>
      </c>
      <c r="AA3209" s="24" t="str">
        <f>IF(AND(游戏总表!I3209&gt;0,游戏总表!Q3209="高热度（&gt;198）"),LOG(游戏总表!I3209,10),"")</f>
        <v/>
      </c>
      <c r="AB3209" s="24">
        <f>IF(AND(游戏总表!I3209&gt;0,游戏总表!Q3209="低热度（≤198）"),LOG(游戏总表!I3209,10),"")</f>
        <v>2.4593924877592306</v>
      </c>
      <c r="AC3209" s="24">
        <f>IF(AND(游戏总表!I3209&gt;0,游戏总表!R3209="全年龄"),LOG(游戏总表!I3209,10),"")</f>
        <v>2.4593924877592306</v>
      </c>
      <c r="AD3209" s="24" t="str">
        <f>IF(AND(游戏总表!I3209&gt;0,游戏总表!R3209="非全年龄"),LOG(游戏总表!I3209,10),"")</f>
        <v/>
      </c>
    </row>
    <row r="3210" spans="25:30">
      <c r="Y3210">
        <f>游戏总表!F3210</f>
        <v>24.48</v>
      </c>
      <c r="Z3210" s="24">
        <f>IF(游戏总表!I3210&gt;0,LOG(游戏总表!I3210,10),"")</f>
        <v>2.9263424466256551</v>
      </c>
      <c r="AA3210" s="24" t="str">
        <f>IF(AND(游戏总表!I3210&gt;0,游戏总表!Q3210="高热度（&gt;198）"),LOG(游戏总表!I3210,10),"")</f>
        <v/>
      </c>
      <c r="AB3210" s="24">
        <f>IF(AND(游戏总表!I3210&gt;0,游戏总表!Q3210="低热度（≤198）"),LOG(游戏总表!I3210,10),"")</f>
        <v>2.9263424466256551</v>
      </c>
      <c r="AC3210" s="24">
        <f>IF(AND(游戏总表!I3210&gt;0,游戏总表!R3210="全年龄"),LOG(游戏总表!I3210,10),"")</f>
        <v>2.9263424466256551</v>
      </c>
      <c r="AD3210" s="24" t="str">
        <f>IF(AND(游戏总表!I3210&gt;0,游戏总表!R3210="非全年龄"),LOG(游戏总表!I3210,10),"")</f>
        <v/>
      </c>
    </row>
    <row r="3211" spans="25:30">
      <c r="Y3211">
        <f>游戏总表!F3211</f>
        <v>24.48</v>
      </c>
      <c r="Z3211" s="24">
        <f>IF(游戏总表!I3211&gt;0,LOG(游戏总表!I3211,10),"")</f>
        <v>2.8450980400142565</v>
      </c>
      <c r="AA3211" s="24" t="str">
        <f>IF(AND(游戏总表!I3211&gt;0,游戏总表!Q3211="高热度（&gt;198）"),LOG(游戏总表!I3211,10),"")</f>
        <v/>
      </c>
      <c r="AB3211" s="24">
        <f>IF(AND(游戏总表!I3211&gt;0,游戏总表!Q3211="低热度（≤198）"),LOG(游戏总表!I3211,10),"")</f>
        <v>2.8450980400142565</v>
      </c>
      <c r="AC3211" s="24">
        <f>IF(AND(游戏总表!I3211&gt;0,游戏总表!R3211="全年龄"),LOG(游戏总表!I3211,10),"")</f>
        <v>2.8450980400142565</v>
      </c>
      <c r="AD3211" s="24" t="str">
        <f>IF(AND(游戏总表!I3211&gt;0,游戏总表!R3211="非全年龄"),LOG(游戏总表!I3211,10),"")</f>
        <v/>
      </c>
    </row>
    <row r="3212" spans="25:30">
      <c r="Y3212">
        <f>游戏总表!F3212</f>
        <v>24.44</v>
      </c>
      <c r="Z3212" s="24">
        <f>IF(游戏总表!I3212&gt;0,LOG(游戏总表!I3212,10),"")</f>
        <v>2.894316062684438</v>
      </c>
      <c r="AA3212" s="24" t="str">
        <f>IF(AND(游戏总表!I3212&gt;0,游戏总表!Q3212="高热度（&gt;198）"),LOG(游戏总表!I3212,10),"")</f>
        <v/>
      </c>
      <c r="AB3212" s="24">
        <f>IF(AND(游戏总表!I3212&gt;0,游戏总表!Q3212="低热度（≤198）"),LOG(游戏总表!I3212,10),"")</f>
        <v>2.894316062684438</v>
      </c>
      <c r="AC3212" s="24" t="str">
        <f>IF(AND(游戏总表!I3212&gt;0,游戏总表!R3212="全年龄"),LOG(游戏总表!I3212,10),"")</f>
        <v/>
      </c>
      <c r="AD3212" s="24">
        <f>IF(AND(游戏总表!I3212&gt;0,游戏总表!R3212="非全年龄"),LOG(游戏总表!I3212,10),"")</f>
        <v>2.894316062684438</v>
      </c>
    </row>
    <row r="3213" spans="25:30">
      <c r="Y3213">
        <f>游戏总表!F3213</f>
        <v>24.44</v>
      </c>
      <c r="Z3213" s="24">
        <f>IF(游戏总表!I3213&gt;0,LOG(游戏总表!I3213,10),"")</f>
        <v>2.9116901587538608</v>
      </c>
      <c r="AA3213" s="24" t="str">
        <f>IF(AND(游戏总表!I3213&gt;0,游戏总表!Q3213="高热度（&gt;198）"),LOG(游戏总表!I3213,10),"")</f>
        <v/>
      </c>
      <c r="AB3213" s="24">
        <f>IF(AND(游戏总表!I3213&gt;0,游戏总表!Q3213="低热度（≤198）"),LOG(游戏总表!I3213,10),"")</f>
        <v>2.9116901587538608</v>
      </c>
      <c r="AC3213" s="24">
        <f>IF(AND(游戏总表!I3213&gt;0,游戏总表!R3213="全年龄"),LOG(游戏总表!I3213,10),"")</f>
        <v>2.9116901587538608</v>
      </c>
      <c r="AD3213" s="24" t="str">
        <f>IF(AND(游戏总表!I3213&gt;0,游戏总表!R3213="非全年龄"),LOG(游戏总表!I3213,10),"")</f>
        <v/>
      </c>
    </row>
    <row r="3214" spans="25:30">
      <c r="Y3214">
        <f>游戏总表!F3214</f>
        <v>24.44</v>
      </c>
      <c r="Z3214" s="24">
        <f>IF(游戏总表!I3214&gt;0,LOG(游戏总表!I3214,10),"")</f>
        <v>1.6812412373755872</v>
      </c>
      <c r="AA3214" s="24" t="str">
        <f>IF(AND(游戏总表!I3214&gt;0,游戏总表!Q3214="高热度（&gt;198）"),LOG(游戏总表!I3214,10),"")</f>
        <v/>
      </c>
      <c r="AB3214" s="24">
        <f>IF(AND(游戏总表!I3214&gt;0,游戏总表!Q3214="低热度（≤198）"),LOG(游戏总表!I3214,10),"")</f>
        <v>1.6812412373755872</v>
      </c>
      <c r="AC3214" s="24">
        <f>IF(AND(游戏总表!I3214&gt;0,游戏总表!R3214="全年龄"),LOG(游戏总表!I3214,10),"")</f>
        <v>1.6812412373755872</v>
      </c>
      <c r="AD3214" s="24" t="str">
        <f>IF(AND(游戏总表!I3214&gt;0,游戏总表!R3214="非全年龄"),LOG(游戏总表!I3214,10),"")</f>
        <v/>
      </c>
    </row>
    <row r="3215" spans="25:30">
      <c r="Y3215">
        <f>游戏总表!F3215</f>
        <v>24.44</v>
      </c>
      <c r="Z3215" s="24">
        <f>IF(游戏总表!I3215&gt;0,LOG(游戏总表!I3215,10),"")</f>
        <v>2.4166405073382808</v>
      </c>
      <c r="AA3215" s="24" t="str">
        <f>IF(AND(游戏总表!I3215&gt;0,游戏总表!Q3215="高热度（&gt;198）"),LOG(游戏总表!I3215,10),"")</f>
        <v/>
      </c>
      <c r="AB3215" s="24">
        <f>IF(AND(游戏总表!I3215&gt;0,游戏总表!Q3215="低热度（≤198）"),LOG(游戏总表!I3215,10),"")</f>
        <v>2.4166405073382808</v>
      </c>
      <c r="AC3215" s="24">
        <f>IF(AND(游戏总表!I3215&gt;0,游戏总表!R3215="全年龄"),LOG(游戏总表!I3215,10),"")</f>
        <v>2.4166405073382808</v>
      </c>
      <c r="AD3215" s="24" t="str">
        <f>IF(AND(游戏总表!I3215&gt;0,游戏总表!R3215="非全年龄"),LOG(游戏总表!I3215,10),"")</f>
        <v/>
      </c>
    </row>
    <row r="3216" spans="25:30">
      <c r="Y3216">
        <f>游戏总表!F3216</f>
        <v>24.44</v>
      </c>
      <c r="Z3216" s="24">
        <f>IF(游戏总表!I3216&gt;0,LOG(游戏总表!I3216,10),"")</f>
        <v>2.7442929831226759</v>
      </c>
      <c r="AA3216" s="24" t="str">
        <f>IF(AND(游戏总表!I3216&gt;0,游戏总表!Q3216="高热度（&gt;198）"),LOG(游戏总表!I3216,10),"")</f>
        <v/>
      </c>
      <c r="AB3216" s="24">
        <f>IF(AND(游戏总表!I3216&gt;0,游戏总表!Q3216="低热度（≤198）"),LOG(游戏总表!I3216,10),"")</f>
        <v>2.7442929831226759</v>
      </c>
      <c r="AC3216" s="24">
        <f>IF(AND(游戏总表!I3216&gt;0,游戏总表!R3216="全年龄"),LOG(游戏总表!I3216,10),"")</f>
        <v>2.7442929831226759</v>
      </c>
      <c r="AD3216" s="24" t="str">
        <f>IF(AND(游戏总表!I3216&gt;0,游戏总表!R3216="非全年龄"),LOG(游戏总表!I3216,10),"")</f>
        <v/>
      </c>
    </row>
    <row r="3217" spans="25:30">
      <c r="Y3217">
        <f>游戏总表!F3217</f>
        <v>24.41</v>
      </c>
      <c r="Z3217" s="24">
        <f>IF(游戏总表!I3217&gt;0,LOG(游戏总表!I3217,10),"")</f>
        <v>1.301029995663981</v>
      </c>
      <c r="AA3217" s="24" t="str">
        <f>IF(AND(游戏总表!I3217&gt;0,游戏总表!Q3217="高热度（&gt;198）"),LOG(游戏总表!I3217,10),"")</f>
        <v/>
      </c>
      <c r="AB3217" s="24">
        <f>IF(AND(游戏总表!I3217&gt;0,游戏总表!Q3217="低热度（≤198）"),LOG(游戏总表!I3217,10),"")</f>
        <v>1.301029995663981</v>
      </c>
      <c r="AC3217" s="24">
        <f>IF(AND(游戏总表!I3217&gt;0,游戏总表!R3217="全年龄"),LOG(游戏总表!I3217,10),"")</f>
        <v>1.301029995663981</v>
      </c>
      <c r="AD3217" s="24" t="str">
        <f>IF(AND(游戏总表!I3217&gt;0,游戏总表!R3217="非全年龄"),LOG(游戏总表!I3217,10),"")</f>
        <v/>
      </c>
    </row>
    <row r="3218" spans="25:30">
      <c r="Y3218">
        <f>游戏总表!F3218</f>
        <v>24.41</v>
      </c>
      <c r="Z3218" s="24">
        <f>IF(游戏总表!I3218&gt;0,LOG(游戏总表!I3218,10),"")</f>
        <v>3.9375178920173459</v>
      </c>
      <c r="AA3218" s="24" t="str">
        <f>IF(AND(游戏总表!I3218&gt;0,游戏总表!Q3218="高热度（&gt;198）"),LOG(游戏总表!I3218,10),"")</f>
        <v/>
      </c>
      <c r="AB3218" s="24">
        <f>IF(AND(游戏总表!I3218&gt;0,游戏总表!Q3218="低热度（≤198）"),LOG(游戏总表!I3218,10),"")</f>
        <v>3.9375178920173459</v>
      </c>
      <c r="AC3218" s="24" t="str">
        <f>IF(AND(游戏总表!I3218&gt;0,游戏总表!R3218="全年龄"),LOG(游戏总表!I3218,10),"")</f>
        <v/>
      </c>
      <c r="AD3218" s="24">
        <f>IF(AND(游戏总表!I3218&gt;0,游戏总表!R3218="非全年龄"),LOG(游戏总表!I3218,10),"")</f>
        <v>3.9375178920173459</v>
      </c>
    </row>
    <row r="3219" spans="25:30">
      <c r="Y3219">
        <f>游戏总表!F3219</f>
        <v>24.41</v>
      </c>
      <c r="Z3219" s="24">
        <f>IF(游戏总表!I3219&gt;0,LOG(游戏总表!I3219,10),"")</f>
        <v>2.537819095073274</v>
      </c>
      <c r="AA3219" s="24" t="str">
        <f>IF(AND(游戏总表!I3219&gt;0,游戏总表!Q3219="高热度（&gt;198）"),LOG(游戏总表!I3219,10),"")</f>
        <v/>
      </c>
      <c r="AB3219" s="24">
        <f>IF(AND(游戏总表!I3219&gt;0,游戏总表!Q3219="低热度（≤198）"),LOG(游戏总表!I3219,10),"")</f>
        <v>2.537819095073274</v>
      </c>
      <c r="AC3219" s="24">
        <f>IF(AND(游戏总表!I3219&gt;0,游戏总表!R3219="全年龄"),LOG(游戏总表!I3219,10),"")</f>
        <v>2.537819095073274</v>
      </c>
      <c r="AD3219" s="24" t="str">
        <f>IF(AND(游戏总表!I3219&gt;0,游戏总表!R3219="非全年龄"),LOG(游戏总表!I3219,10),"")</f>
        <v/>
      </c>
    </row>
    <row r="3220" spans="25:30">
      <c r="Y3220">
        <f>游戏总表!F3220</f>
        <v>24.41</v>
      </c>
      <c r="Z3220" s="24">
        <f>IF(游戏总表!I3220&gt;0,LOG(游戏总表!I3220,10),"")</f>
        <v>3.9688563746146919</v>
      </c>
      <c r="AA3220" s="24">
        <f>IF(AND(游戏总表!I3220&gt;0,游戏总表!Q3220="高热度（&gt;198）"),LOG(游戏总表!I3220,10),"")</f>
        <v>3.9688563746146919</v>
      </c>
      <c r="AB3220" s="24" t="str">
        <f>IF(AND(游戏总表!I3220&gt;0,游戏总表!Q3220="低热度（≤198）"),LOG(游戏总表!I3220,10),"")</f>
        <v/>
      </c>
      <c r="AC3220" s="24">
        <f>IF(AND(游戏总表!I3220&gt;0,游戏总表!R3220="全年龄"),LOG(游戏总表!I3220,10),"")</f>
        <v>3.9688563746146919</v>
      </c>
      <c r="AD3220" s="24" t="str">
        <f>IF(AND(游戏总表!I3220&gt;0,游戏总表!R3220="非全年龄"),LOG(游戏总表!I3220,10),"")</f>
        <v/>
      </c>
    </row>
    <row r="3221" spans="25:30">
      <c r="Y3221">
        <f>游戏总表!F3221</f>
        <v>24.41</v>
      </c>
      <c r="Z3221" s="24" t="str">
        <f>IF(游戏总表!I3221&gt;0,LOG(游戏总表!I3221,10),"")</f>
        <v/>
      </c>
      <c r="AA3221" s="24" t="str">
        <f>IF(AND(游戏总表!I3221&gt;0,游戏总表!Q3221="高热度（&gt;198）"),LOG(游戏总表!I3221,10),"")</f>
        <v/>
      </c>
      <c r="AB3221" s="24" t="str">
        <f>IF(AND(游戏总表!I3221&gt;0,游戏总表!Q3221="低热度（≤198）"),LOG(游戏总表!I3221,10),"")</f>
        <v/>
      </c>
      <c r="AC3221" s="24" t="str">
        <f>IF(AND(游戏总表!I3221&gt;0,游戏总表!R3221="全年龄"),LOG(游戏总表!I3221,10),"")</f>
        <v/>
      </c>
      <c r="AD3221" s="24" t="str">
        <f>IF(AND(游戏总表!I3221&gt;0,游戏总表!R3221="非全年龄"),LOG(游戏总表!I3221,10),"")</f>
        <v/>
      </c>
    </row>
    <row r="3222" spans="25:30">
      <c r="Y3222">
        <f>游戏总表!F3222</f>
        <v>24.41</v>
      </c>
      <c r="Z3222" s="24">
        <f>IF(游戏总表!I3222&gt;0,LOG(游戏总表!I3222,10),"")</f>
        <v>3.115277591395901</v>
      </c>
      <c r="AA3222" s="24" t="str">
        <f>IF(AND(游戏总表!I3222&gt;0,游戏总表!Q3222="高热度（&gt;198）"),LOG(游戏总表!I3222,10),"")</f>
        <v/>
      </c>
      <c r="AB3222" s="24">
        <f>IF(AND(游戏总表!I3222&gt;0,游戏总表!Q3222="低热度（≤198）"),LOG(游戏总表!I3222,10),"")</f>
        <v>3.115277591395901</v>
      </c>
      <c r="AC3222" s="24" t="str">
        <f>IF(AND(游戏总表!I3222&gt;0,游戏总表!R3222="全年龄"),LOG(游戏总表!I3222,10),"")</f>
        <v/>
      </c>
      <c r="AD3222" s="24">
        <f>IF(AND(游戏总表!I3222&gt;0,游戏总表!R3222="非全年龄"),LOG(游戏总表!I3222,10),"")</f>
        <v>3.115277591395901</v>
      </c>
    </row>
    <row r="3223" spans="25:30">
      <c r="Y3223">
        <f>游戏总表!F3223</f>
        <v>24.38</v>
      </c>
      <c r="Z3223" s="24">
        <f>IF(游戏总表!I3223&gt;0,LOG(游戏总表!I3223,10),"")</f>
        <v>1.556302500767287</v>
      </c>
      <c r="AA3223" s="24" t="str">
        <f>IF(AND(游戏总表!I3223&gt;0,游戏总表!Q3223="高热度（&gt;198）"),LOG(游戏总表!I3223,10),"")</f>
        <v/>
      </c>
      <c r="AB3223" s="24">
        <f>IF(AND(游戏总表!I3223&gt;0,游戏总表!Q3223="低热度（≤198）"),LOG(游戏总表!I3223,10),"")</f>
        <v>1.556302500767287</v>
      </c>
      <c r="AC3223" s="24">
        <f>IF(AND(游戏总表!I3223&gt;0,游戏总表!R3223="全年龄"),LOG(游戏总表!I3223,10),"")</f>
        <v>1.556302500767287</v>
      </c>
      <c r="AD3223" s="24" t="str">
        <f>IF(AND(游戏总表!I3223&gt;0,游戏总表!R3223="非全年龄"),LOG(游戏总表!I3223,10),"")</f>
        <v/>
      </c>
    </row>
    <row r="3224" spans="25:30">
      <c r="Y3224">
        <f>游戏总表!F3224</f>
        <v>24.31</v>
      </c>
      <c r="Z3224" s="24">
        <f>IF(游戏总表!I3224&gt;0,LOG(游戏总表!I3224,10),"")</f>
        <v>3.6781540380104367</v>
      </c>
      <c r="AA3224" s="24" t="str">
        <f>IF(AND(游戏总表!I3224&gt;0,游戏总表!Q3224="高热度（&gt;198）"),LOG(游戏总表!I3224,10),"")</f>
        <v/>
      </c>
      <c r="AB3224" s="24">
        <f>IF(AND(游戏总表!I3224&gt;0,游戏总表!Q3224="低热度（≤198）"),LOG(游戏总表!I3224,10),"")</f>
        <v>3.6781540380104367</v>
      </c>
      <c r="AC3224" s="24">
        <f>IF(AND(游戏总表!I3224&gt;0,游戏总表!R3224="全年龄"),LOG(游戏总表!I3224,10),"")</f>
        <v>3.6781540380104367</v>
      </c>
      <c r="AD3224" s="24" t="str">
        <f>IF(AND(游戏总表!I3224&gt;0,游戏总表!R3224="非全年龄"),LOG(游戏总表!I3224,10),"")</f>
        <v/>
      </c>
    </row>
    <row r="3225" spans="25:30">
      <c r="Y3225">
        <f>游戏总表!F3225</f>
        <v>24.31</v>
      </c>
      <c r="Z3225" s="24">
        <f>IF(游戏总表!I3225&gt;0,LOG(游戏总表!I3225,10),"")</f>
        <v>2.6170003411208986</v>
      </c>
      <c r="AA3225" s="24" t="str">
        <f>IF(AND(游戏总表!I3225&gt;0,游戏总表!Q3225="高热度（&gt;198）"),LOG(游戏总表!I3225,10),"")</f>
        <v/>
      </c>
      <c r="AB3225" s="24">
        <f>IF(AND(游戏总表!I3225&gt;0,游戏总表!Q3225="低热度（≤198）"),LOG(游戏总表!I3225,10),"")</f>
        <v>2.6170003411208986</v>
      </c>
      <c r="AC3225" s="24">
        <f>IF(AND(游戏总表!I3225&gt;0,游戏总表!R3225="全年龄"),LOG(游戏总表!I3225,10),"")</f>
        <v>2.6170003411208986</v>
      </c>
      <c r="AD3225" s="24" t="str">
        <f>IF(AND(游戏总表!I3225&gt;0,游戏总表!R3225="非全年龄"),LOG(游戏总表!I3225,10),"")</f>
        <v/>
      </c>
    </row>
    <row r="3226" spans="25:30">
      <c r="Y3226">
        <f>游戏总表!F3226</f>
        <v>24.28</v>
      </c>
      <c r="Z3226" s="24">
        <f>IF(游戏总表!I3226&gt;0,LOG(游戏总表!I3226,10),"")</f>
        <v>3.055378331375</v>
      </c>
      <c r="AA3226" s="24" t="str">
        <f>IF(AND(游戏总表!I3226&gt;0,游戏总表!Q3226="高热度（&gt;198）"),LOG(游戏总表!I3226,10),"")</f>
        <v/>
      </c>
      <c r="AB3226" s="24">
        <f>IF(AND(游戏总表!I3226&gt;0,游戏总表!Q3226="低热度（≤198）"),LOG(游戏总表!I3226,10),"")</f>
        <v>3.055378331375</v>
      </c>
      <c r="AC3226" s="24">
        <f>IF(AND(游戏总表!I3226&gt;0,游戏总表!R3226="全年龄"),LOG(游戏总表!I3226,10),"")</f>
        <v>3.055378331375</v>
      </c>
      <c r="AD3226" s="24" t="str">
        <f>IF(AND(游戏总表!I3226&gt;0,游戏总表!R3226="非全年龄"),LOG(游戏总表!I3226,10),"")</f>
        <v/>
      </c>
    </row>
    <row r="3227" spans="25:30">
      <c r="Y3227">
        <f>游戏总表!F3227</f>
        <v>24.28</v>
      </c>
      <c r="Z3227" s="24">
        <f>IF(游戏总表!I3227&gt;0,LOG(游戏总表!I3227,10),"")</f>
        <v>2.9211660506377384</v>
      </c>
      <c r="AA3227" s="24" t="str">
        <f>IF(AND(游戏总表!I3227&gt;0,游戏总表!Q3227="高热度（&gt;198）"),LOG(游戏总表!I3227,10),"")</f>
        <v/>
      </c>
      <c r="AB3227" s="24">
        <f>IF(AND(游戏总表!I3227&gt;0,游戏总表!Q3227="低热度（≤198）"),LOG(游戏总表!I3227,10),"")</f>
        <v>2.9211660506377384</v>
      </c>
      <c r="AC3227" s="24">
        <f>IF(AND(游戏总表!I3227&gt;0,游戏总表!R3227="全年龄"),LOG(游戏总表!I3227,10),"")</f>
        <v>2.9211660506377384</v>
      </c>
      <c r="AD3227" s="24" t="str">
        <f>IF(AND(游戏总表!I3227&gt;0,游戏总表!R3227="非全年龄"),LOG(游戏总表!I3227,10),"")</f>
        <v/>
      </c>
    </row>
    <row r="3228" spans="25:30">
      <c r="Y3228">
        <f>游戏总表!F3228</f>
        <v>24.28</v>
      </c>
      <c r="Z3228" s="24">
        <f>IF(游戏总表!I3228&gt;0,LOG(游戏总表!I3228,10),"")</f>
        <v>3.3611609951950254</v>
      </c>
      <c r="AA3228" s="24" t="str">
        <f>IF(AND(游戏总表!I3228&gt;0,游戏总表!Q3228="高热度（&gt;198）"),LOG(游戏总表!I3228,10),"")</f>
        <v/>
      </c>
      <c r="AB3228" s="24">
        <f>IF(AND(游戏总表!I3228&gt;0,游戏总表!Q3228="低热度（≤198）"),LOG(游戏总表!I3228,10),"")</f>
        <v>3.3611609951950254</v>
      </c>
      <c r="AC3228" s="24" t="str">
        <f>IF(AND(游戏总表!I3228&gt;0,游戏总表!R3228="全年龄"),LOG(游戏总表!I3228,10),"")</f>
        <v/>
      </c>
      <c r="AD3228" s="24">
        <f>IF(AND(游戏总表!I3228&gt;0,游戏总表!R3228="非全年龄"),LOG(游戏总表!I3228,10),"")</f>
        <v>3.3611609951950254</v>
      </c>
    </row>
    <row r="3229" spans="25:30">
      <c r="Y3229">
        <f>游戏总表!F3229</f>
        <v>24.28</v>
      </c>
      <c r="Z3229" s="24">
        <f>IF(游戏总表!I3229&gt;0,LOG(游戏总表!I3229,10),"")</f>
        <v>2.8825245379548803</v>
      </c>
      <c r="AA3229" s="24" t="str">
        <f>IF(AND(游戏总表!I3229&gt;0,游戏总表!Q3229="高热度（&gt;198）"),LOG(游戏总表!I3229,10),"")</f>
        <v/>
      </c>
      <c r="AB3229" s="24">
        <f>IF(AND(游戏总表!I3229&gt;0,游戏总表!Q3229="低热度（≤198）"),LOG(游戏总表!I3229,10),"")</f>
        <v>2.8825245379548803</v>
      </c>
      <c r="AC3229" s="24">
        <f>IF(AND(游戏总表!I3229&gt;0,游戏总表!R3229="全年龄"),LOG(游戏总表!I3229,10),"")</f>
        <v>2.8825245379548803</v>
      </c>
      <c r="AD3229" s="24" t="str">
        <f>IF(AND(游戏总表!I3229&gt;0,游戏总表!R3229="非全年龄"),LOG(游戏总表!I3229,10),"")</f>
        <v/>
      </c>
    </row>
    <row r="3230" spans="25:30">
      <c r="Y3230">
        <f>游戏总表!F3230</f>
        <v>24.28</v>
      </c>
      <c r="Z3230" s="24">
        <f>IF(游戏总表!I3230&gt;0,LOG(游戏总表!I3230,10),"")</f>
        <v>2.9063350418050904</v>
      </c>
      <c r="AA3230" s="24" t="str">
        <f>IF(AND(游戏总表!I3230&gt;0,游戏总表!Q3230="高热度（&gt;198）"),LOG(游戏总表!I3230,10),"")</f>
        <v/>
      </c>
      <c r="AB3230" s="24">
        <f>IF(AND(游戏总表!I3230&gt;0,游戏总表!Q3230="低热度（≤198）"),LOG(游戏总表!I3230,10),"")</f>
        <v>2.9063350418050904</v>
      </c>
      <c r="AC3230" s="24" t="str">
        <f>IF(AND(游戏总表!I3230&gt;0,游戏总表!R3230="全年龄"),LOG(游戏总表!I3230,10),"")</f>
        <v/>
      </c>
      <c r="AD3230" s="24">
        <f>IF(AND(游戏总表!I3230&gt;0,游戏总表!R3230="非全年龄"),LOG(游戏总表!I3230,10),"")</f>
        <v>2.9063350418050904</v>
      </c>
    </row>
    <row r="3231" spans="25:30">
      <c r="Y3231">
        <f>游戏总表!F3231</f>
        <v>24.25</v>
      </c>
      <c r="Z3231" s="24">
        <f>IF(游戏总表!I3231&gt;0,LOG(游戏总表!I3231,10),"")</f>
        <v>3.1498346967157844</v>
      </c>
      <c r="AA3231" s="24" t="str">
        <f>IF(AND(游戏总表!I3231&gt;0,游戏总表!Q3231="高热度（&gt;198）"),LOG(游戏总表!I3231,10),"")</f>
        <v/>
      </c>
      <c r="AB3231" s="24">
        <f>IF(AND(游戏总表!I3231&gt;0,游戏总表!Q3231="低热度（≤198）"),LOG(游戏总表!I3231,10),"")</f>
        <v>3.1498346967157844</v>
      </c>
      <c r="AC3231" s="24">
        <f>IF(AND(游戏总表!I3231&gt;0,游戏总表!R3231="全年龄"),LOG(游戏总表!I3231,10),"")</f>
        <v>3.1498346967157844</v>
      </c>
      <c r="AD3231" s="24" t="str">
        <f>IF(AND(游戏总表!I3231&gt;0,游戏总表!R3231="非全年龄"),LOG(游戏总表!I3231,10),"")</f>
        <v/>
      </c>
    </row>
    <row r="3232" spans="25:30">
      <c r="Y3232">
        <f>游戏总表!F3232</f>
        <v>24.25</v>
      </c>
      <c r="Z3232" s="24">
        <f>IF(游戏总表!I3232&gt;0,LOG(游戏总表!I3232,10),"")</f>
        <v>3.3253103717110606</v>
      </c>
      <c r="AA3232" s="24" t="str">
        <f>IF(AND(游戏总表!I3232&gt;0,游戏总表!Q3232="高热度（&gt;198）"),LOG(游戏总表!I3232,10),"")</f>
        <v/>
      </c>
      <c r="AB3232" s="24">
        <f>IF(AND(游戏总表!I3232&gt;0,游戏总表!Q3232="低热度（≤198）"),LOG(游戏总表!I3232,10),"")</f>
        <v>3.3253103717110606</v>
      </c>
      <c r="AC3232" s="24">
        <f>IF(AND(游戏总表!I3232&gt;0,游戏总表!R3232="全年龄"),LOG(游戏总表!I3232,10),"")</f>
        <v>3.3253103717110606</v>
      </c>
      <c r="AD3232" s="24" t="str">
        <f>IF(AND(游戏总表!I3232&gt;0,游戏总表!R3232="非全年龄"),LOG(游戏总表!I3232,10),"")</f>
        <v/>
      </c>
    </row>
    <row r="3233" spans="25:30">
      <c r="Y3233">
        <f>游戏总表!F3233</f>
        <v>24.25</v>
      </c>
      <c r="Z3233" s="24" t="str">
        <f>IF(游戏总表!I3233&gt;0,LOG(游戏总表!I3233,10),"")</f>
        <v/>
      </c>
      <c r="AA3233" s="24" t="str">
        <f>IF(AND(游戏总表!I3233&gt;0,游戏总表!Q3233="高热度（&gt;198）"),LOG(游戏总表!I3233,10),"")</f>
        <v/>
      </c>
      <c r="AB3233" s="24" t="str">
        <f>IF(AND(游戏总表!I3233&gt;0,游戏总表!Q3233="低热度（≤198）"),LOG(游戏总表!I3233,10),"")</f>
        <v/>
      </c>
      <c r="AC3233" s="24" t="str">
        <f>IF(AND(游戏总表!I3233&gt;0,游戏总表!R3233="全年龄"),LOG(游戏总表!I3233,10),"")</f>
        <v/>
      </c>
      <c r="AD3233" s="24" t="str">
        <f>IF(AND(游戏总表!I3233&gt;0,游戏总表!R3233="非全年龄"),LOG(游戏总表!I3233,10),"")</f>
        <v/>
      </c>
    </row>
    <row r="3234" spans="25:30">
      <c r="Y3234">
        <f>游戏总表!F3234</f>
        <v>24.25</v>
      </c>
      <c r="Z3234" s="24">
        <f>IF(游戏总表!I3234&gt;0,LOG(游戏总表!I3234,10),"")</f>
        <v>2.8082109729242215</v>
      </c>
      <c r="AA3234" s="24" t="str">
        <f>IF(AND(游戏总表!I3234&gt;0,游戏总表!Q3234="高热度（&gt;198）"),LOG(游戏总表!I3234,10),"")</f>
        <v/>
      </c>
      <c r="AB3234" s="24">
        <f>IF(AND(游戏总表!I3234&gt;0,游戏总表!Q3234="低热度（≤198）"),LOG(游戏总表!I3234,10),"")</f>
        <v>2.8082109729242215</v>
      </c>
      <c r="AC3234" s="24" t="str">
        <f>IF(AND(游戏总表!I3234&gt;0,游戏总表!R3234="全年龄"),LOG(游戏总表!I3234,10),"")</f>
        <v/>
      </c>
      <c r="AD3234" s="24">
        <f>IF(AND(游戏总表!I3234&gt;0,游戏总表!R3234="非全年龄"),LOG(游戏总表!I3234,10),"")</f>
        <v>2.8082109729242215</v>
      </c>
    </row>
    <row r="3235" spans="25:30">
      <c r="Y3235">
        <f>游戏总表!F3235</f>
        <v>24.25</v>
      </c>
      <c r="Z3235" s="24">
        <f>IF(游戏总表!I3235&gt;0,LOG(游戏总表!I3235,10),"")</f>
        <v>2.4996870826184034</v>
      </c>
      <c r="AA3235" s="24" t="str">
        <f>IF(AND(游戏总表!I3235&gt;0,游戏总表!Q3235="高热度（&gt;198）"),LOG(游戏总表!I3235,10),"")</f>
        <v/>
      </c>
      <c r="AB3235" s="24">
        <f>IF(AND(游戏总表!I3235&gt;0,游戏总表!Q3235="低热度（≤198）"),LOG(游戏总表!I3235,10),"")</f>
        <v>2.4996870826184034</v>
      </c>
      <c r="AC3235" s="24" t="str">
        <f>IF(AND(游戏总表!I3235&gt;0,游戏总表!R3235="全年龄"),LOG(游戏总表!I3235,10),"")</f>
        <v/>
      </c>
      <c r="AD3235" s="24">
        <f>IF(AND(游戏总表!I3235&gt;0,游戏总表!R3235="非全年龄"),LOG(游戏总表!I3235,10),"")</f>
        <v>2.4996870826184034</v>
      </c>
    </row>
    <row r="3236" spans="25:30">
      <c r="Y3236">
        <f>游戏总表!F3236</f>
        <v>24.25</v>
      </c>
      <c r="Z3236" s="24">
        <f>IF(游戏总表!I3236&gt;0,LOG(游戏总表!I3236,10),"")</f>
        <v>2.6702458530741238</v>
      </c>
      <c r="AA3236" s="24" t="str">
        <f>IF(AND(游戏总表!I3236&gt;0,游戏总表!Q3236="高热度（&gt;198）"),LOG(游戏总表!I3236,10),"")</f>
        <v/>
      </c>
      <c r="AB3236" s="24">
        <f>IF(AND(游戏总表!I3236&gt;0,游戏总表!Q3236="低热度（≤198）"),LOG(游戏总表!I3236,10),"")</f>
        <v>2.6702458530741238</v>
      </c>
      <c r="AC3236" s="24" t="str">
        <f>IF(AND(游戏总表!I3236&gt;0,游戏总表!R3236="全年龄"),LOG(游戏总表!I3236,10),"")</f>
        <v/>
      </c>
      <c r="AD3236" s="24">
        <f>IF(AND(游戏总表!I3236&gt;0,游戏总表!R3236="非全年龄"),LOG(游戏总表!I3236,10),"")</f>
        <v>2.6702458530741238</v>
      </c>
    </row>
    <row r="3237" spans="25:30">
      <c r="Y3237">
        <f>游戏总表!F3237</f>
        <v>24.25</v>
      </c>
      <c r="Z3237" s="24">
        <f>IF(游戏总表!I3237&gt;0,LOG(游戏总表!I3237,10),"")</f>
        <v>2.287801729930226</v>
      </c>
      <c r="AA3237" s="24" t="str">
        <f>IF(AND(游戏总表!I3237&gt;0,游戏总表!Q3237="高热度（&gt;198）"),LOG(游戏总表!I3237,10),"")</f>
        <v/>
      </c>
      <c r="AB3237" s="24">
        <f>IF(AND(游戏总表!I3237&gt;0,游戏总表!Q3237="低热度（≤198）"),LOG(游戏总表!I3237,10),"")</f>
        <v>2.287801729930226</v>
      </c>
      <c r="AC3237" s="24">
        <f>IF(AND(游戏总表!I3237&gt;0,游戏总表!R3237="全年龄"),LOG(游戏总表!I3237,10),"")</f>
        <v>2.287801729930226</v>
      </c>
      <c r="AD3237" s="24" t="str">
        <f>IF(AND(游戏总表!I3237&gt;0,游戏总表!R3237="非全年龄"),LOG(游戏总表!I3237,10),"")</f>
        <v/>
      </c>
    </row>
    <row r="3238" spans="25:30">
      <c r="Y3238">
        <f>游戏总表!F3238</f>
        <v>24.21</v>
      </c>
      <c r="Z3238" s="24">
        <f>IF(游戏总表!I3238&gt;0,LOG(游戏总表!I3238,10),"")</f>
        <v>4.092896010921856</v>
      </c>
      <c r="AA3238" s="24" t="str">
        <f>IF(AND(游戏总表!I3238&gt;0,游戏总表!Q3238="高热度（&gt;198）"),LOG(游戏总表!I3238,10),"")</f>
        <v/>
      </c>
      <c r="AB3238" s="24">
        <f>IF(AND(游戏总表!I3238&gt;0,游戏总表!Q3238="低热度（≤198）"),LOG(游戏总表!I3238,10),"")</f>
        <v>4.092896010921856</v>
      </c>
      <c r="AC3238" s="24" t="str">
        <f>IF(AND(游戏总表!I3238&gt;0,游戏总表!R3238="全年龄"),LOG(游戏总表!I3238,10),"")</f>
        <v/>
      </c>
      <c r="AD3238" s="24">
        <f>IF(AND(游戏总表!I3238&gt;0,游戏总表!R3238="非全年龄"),LOG(游戏总表!I3238,10),"")</f>
        <v>4.092896010921856</v>
      </c>
    </row>
    <row r="3239" spans="25:30">
      <c r="Y3239">
        <f>游戏总表!F3239</f>
        <v>24.21</v>
      </c>
      <c r="Z3239" s="24">
        <f>IF(游戏总表!I3239&gt;0,LOG(游戏总表!I3239,10),"")</f>
        <v>2.65991620006985</v>
      </c>
      <c r="AA3239" s="24" t="str">
        <f>IF(AND(游戏总表!I3239&gt;0,游戏总表!Q3239="高热度（&gt;198）"),LOG(游戏总表!I3239,10),"")</f>
        <v/>
      </c>
      <c r="AB3239" s="24">
        <f>IF(AND(游戏总表!I3239&gt;0,游戏总表!Q3239="低热度（≤198）"),LOG(游戏总表!I3239,10),"")</f>
        <v>2.65991620006985</v>
      </c>
      <c r="AC3239" s="24">
        <f>IF(AND(游戏总表!I3239&gt;0,游戏总表!R3239="全年龄"),LOG(游戏总表!I3239,10),"")</f>
        <v>2.65991620006985</v>
      </c>
      <c r="AD3239" s="24" t="str">
        <f>IF(AND(游戏总表!I3239&gt;0,游戏总表!R3239="非全年龄"),LOG(游戏总表!I3239,10),"")</f>
        <v/>
      </c>
    </row>
    <row r="3240" spans="25:30">
      <c r="Y3240">
        <f>游戏总表!F3240</f>
        <v>24.21</v>
      </c>
      <c r="Z3240" s="24">
        <f>IF(游戏总表!I3240&gt;0,LOG(游戏总表!I3240,10),"")</f>
        <v>1.447158031342219</v>
      </c>
      <c r="AA3240" s="24" t="str">
        <f>IF(AND(游戏总表!I3240&gt;0,游戏总表!Q3240="高热度（&gt;198）"),LOG(游戏总表!I3240,10),"")</f>
        <v/>
      </c>
      <c r="AB3240" s="24">
        <f>IF(AND(游戏总表!I3240&gt;0,游戏总表!Q3240="低热度（≤198）"),LOG(游戏总表!I3240,10),"")</f>
        <v>1.447158031342219</v>
      </c>
      <c r="AC3240" s="24">
        <f>IF(AND(游戏总表!I3240&gt;0,游戏总表!R3240="全年龄"),LOG(游戏总表!I3240,10),"")</f>
        <v>1.447158031342219</v>
      </c>
      <c r="AD3240" s="24" t="str">
        <f>IF(AND(游戏总表!I3240&gt;0,游戏总表!R3240="非全年龄"),LOG(游戏总表!I3240,10),"")</f>
        <v/>
      </c>
    </row>
    <row r="3241" spans="25:30">
      <c r="Y3241">
        <f>游戏总表!F3241</f>
        <v>24.21</v>
      </c>
      <c r="Z3241" s="24">
        <f>IF(游戏总表!I3241&gt;0,LOG(游戏总表!I3241,10),"")</f>
        <v>0</v>
      </c>
      <c r="AA3241" s="24" t="str">
        <f>IF(AND(游戏总表!I3241&gt;0,游戏总表!Q3241="高热度（&gt;198）"),LOG(游戏总表!I3241,10),"")</f>
        <v/>
      </c>
      <c r="AB3241" s="24">
        <f>IF(AND(游戏总表!I3241&gt;0,游戏总表!Q3241="低热度（≤198）"),LOG(游戏总表!I3241,10),"")</f>
        <v>0</v>
      </c>
      <c r="AC3241" s="24">
        <f>IF(AND(游戏总表!I3241&gt;0,游戏总表!R3241="全年龄"),LOG(游戏总表!I3241,10),"")</f>
        <v>0</v>
      </c>
      <c r="AD3241" s="24" t="str">
        <f>IF(AND(游戏总表!I3241&gt;0,游戏总表!R3241="非全年龄"),LOG(游戏总表!I3241,10),"")</f>
        <v/>
      </c>
    </row>
    <row r="3242" spans="25:30">
      <c r="Y3242">
        <f>游戏总表!F3242</f>
        <v>24.21</v>
      </c>
      <c r="Z3242" s="24">
        <f>IF(游戏总表!I3242&gt;0,LOG(游戏总表!I3242,10),"")</f>
        <v>1.1760912590556811</v>
      </c>
      <c r="AA3242" s="24" t="str">
        <f>IF(AND(游戏总表!I3242&gt;0,游戏总表!Q3242="高热度（&gt;198）"),LOG(游戏总表!I3242,10),"")</f>
        <v/>
      </c>
      <c r="AB3242" s="24">
        <f>IF(AND(游戏总表!I3242&gt;0,游戏总表!Q3242="低热度（≤198）"),LOG(游戏总表!I3242,10),"")</f>
        <v>1.1760912590556811</v>
      </c>
      <c r="AC3242" s="24">
        <f>IF(AND(游戏总表!I3242&gt;0,游戏总表!R3242="全年龄"),LOG(游戏总表!I3242,10),"")</f>
        <v>1.1760912590556811</v>
      </c>
      <c r="AD3242" s="24" t="str">
        <f>IF(AND(游戏总表!I3242&gt;0,游戏总表!R3242="非全年龄"),LOG(游戏总表!I3242,10),"")</f>
        <v/>
      </c>
    </row>
    <row r="3243" spans="25:30">
      <c r="Y3243">
        <f>游戏总表!F3243</f>
        <v>24.21</v>
      </c>
      <c r="Z3243" s="24">
        <f>IF(游戏总表!I3243&gt;0,LOG(游戏总表!I3243,10),"")</f>
        <v>4.1859385898265877</v>
      </c>
      <c r="AA3243" s="24">
        <f>IF(AND(游戏总表!I3243&gt;0,游戏总表!Q3243="高热度（&gt;198）"),LOG(游戏总表!I3243,10),"")</f>
        <v>4.1859385898265877</v>
      </c>
      <c r="AB3243" s="24" t="str">
        <f>IF(AND(游戏总表!I3243&gt;0,游戏总表!Q3243="低热度（≤198）"),LOG(游戏总表!I3243,10),"")</f>
        <v/>
      </c>
      <c r="AC3243" s="24" t="str">
        <f>IF(AND(游戏总表!I3243&gt;0,游戏总表!R3243="全年龄"),LOG(游戏总表!I3243,10),"")</f>
        <v/>
      </c>
      <c r="AD3243" s="24">
        <f>IF(AND(游戏总表!I3243&gt;0,游戏总表!R3243="非全年龄"),LOG(游戏总表!I3243,10),"")</f>
        <v>4.1859385898265877</v>
      </c>
    </row>
    <row r="3244" spans="25:30">
      <c r="Y3244">
        <f>游戏总表!F3244</f>
        <v>24.21</v>
      </c>
      <c r="Z3244" s="24" t="str">
        <f>IF(游戏总表!I3244&gt;0,LOG(游戏总表!I3244,10),"")</f>
        <v/>
      </c>
      <c r="AA3244" s="24" t="str">
        <f>IF(AND(游戏总表!I3244&gt;0,游戏总表!Q3244="高热度（&gt;198）"),LOG(游戏总表!I3244,10),"")</f>
        <v/>
      </c>
      <c r="AB3244" s="24" t="str">
        <f>IF(AND(游戏总表!I3244&gt;0,游戏总表!Q3244="低热度（≤198）"),LOG(游戏总表!I3244,10),"")</f>
        <v/>
      </c>
      <c r="AC3244" s="24" t="str">
        <f>IF(AND(游戏总表!I3244&gt;0,游戏总表!R3244="全年龄"),LOG(游戏总表!I3244,10),"")</f>
        <v/>
      </c>
      <c r="AD3244" s="24" t="str">
        <f>IF(AND(游戏总表!I3244&gt;0,游戏总表!R3244="非全年龄"),LOG(游戏总表!I3244,10),"")</f>
        <v/>
      </c>
    </row>
    <row r="3245" spans="25:30">
      <c r="Y3245">
        <f>游戏总表!F3245</f>
        <v>24.21</v>
      </c>
      <c r="Z3245" s="24">
        <f>IF(游戏总表!I3245&gt;0,LOG(游戏总表!I3245,10),"")</f>
        <v>2.5477747053878224</v>
      </c>
      <c r="AA3245" s="24" t="str">
        <f>IF(AND(游戏总表!I3245&gt;0,游戏总表!Q3245="高热度（&gt;198）"),LOG(游戏总表!I3245,10),"")</f>
        <v/>
      </c>
      <c r="AB3245" s="24">
        <f>IF(AND(游戏总表!I3245&gt;0,游戏总表!Q3245="低热度（≤198）"),LOG(游戏总表!I3245,10),"")</f>
        <v>2.5477747053878224</v>
      </c>
      <c r="AC3245" s="24" t="str">
        <f>IF(AND(游戏总表!I3245&gt;0,游戏总表!R3245="全年龄"),LOG(游戏总表!I3245,10),"")</f>
        <v/>
      </c>
      <c r="AD3245" s="24">
        <f>IF(AND(游戏总表!I3245&gt;0,游戏总表!R3245="非全年龄"),LOG(游戏总表!I3245,10),"")</f>
        <v>2.5477747053878224</v>
      </c>
    </row>
    <row r="3246" spans="25:30">
      <c r="Y3246">
        <f>游戏总表!F3246</f>
        <v>24.21</v>
      </c>
      <c r="Z3246" s="24">
        <f>IF(游戏总表!I3246&gt;0,LOG(游戏总表!I3246,10),"")</f>
        <v>2.8075350280688531</v>
      </c>
      <c r="AA3246" s="24" t="str">
        <f>IF(AND(游戏总表!I3246&gt;0,游戏总表!Q3246="高热度（&gt;198）"),LOG(游戏总表!I3246,10),"")</f>
        <v/>
      </c>
      <c r="AB3246" s="24">
        <f>IF(AND(游戏总表!I3246&gt;0,游戏总表!Q3246="低热度（≤198）"),LOG(游戏总表!I3246,10),"")</f>
        <v>2.8075350280688531</v>
      </c>
      <c r="AC3246" s="24">
        <f>IF(AND(游戏总表!I3246&gt;0,游戏总表!R3246="全年龄"),LOG(游戏总表!I3246,10),"")</f>
        <v>2.8075350280688531</v>
      </c>
      <c r="AD3246" s="24" t="str">
        <f>IF(AND(游戏总表!I3246&gt;0,游戏总表!R3246="非全年龄"),LOG(游戏总表!I3246,10),"")</f>
        <v/>
      </c>
    </row>
    <row r="3247" spans="25:30">
      <c r="Y3247">
        <f>游戏总表!F3247</f>
        <v>24.21</v>
      </c>
      <c r="Z3247" s="24">
        <f>IF(游戏总表!I3247&gt;0,LOG(游戏总表!I3247,10),"")</f>
        <v>3.4569730136358179</v>
      </c>
      <c r="AA3247" s="24" t="str">
        <f>IF(AND(游戏总表!I3247&gt;0,游戏总表!Q3247="高热度（&gt;198）"),LOG(游戏总表!I3247,10),"")</f>
        <v/>
      </c>
      <c r="AB3247" s="24">
        <f>IF(AND(游戏总表!I3247&gt;0,游戏总表!Q3247="低热度（≤198）"),LOG(游戏总表!I3247,10),"")</f>
        <v>3.4569730136358179</v>
      </c>
      <c r="AC3247" s="24">
        <f>IF(AND(游戏总表!I3247&gt;0,游戏总表!R3247="全年龄"),LOG(游戏总表!I3247,10),"")</f>
        <v>3.4569730136358179</v>
      </c>
      <c r="AD3247" s="24" t="str">
        <f>IF(AND(游戏总表!I3247&gt;0,游戏总表!R3247="非全年龄"),LOG(游戏总表!I3247,10),"")</f>
        <v/>
      </c>
    </row>
    <row r="3248" spans="25:30">
      <c r="Y3248">
        <f>游戏总表!F3248</f>
        <v>24.18</v>
      </c>
      <c r="Z3248" s="24">
        <f>IF(游戏总表!I3248&gt;0,LOG(游戏总表!I3248,10),"")</f>
        <v>2.5390760987927767</v>
      </c>
      <c r="AA3248" s="24" t="str">
        <f>IF(AND(游戏总表!I3248&gt;0,游戏总表!Q3248="高热度（&gt;198）"),LOG(游戏总表!I3248,10),"")</f>
        <v/>
      </c>
      <c r="AB3248" s="24">
        <f>IF(AND(游戏总表!I3248&gt;0,游戏总表!Q3248="低热度（≤198）"),LOG(游戏总表!I3248,10),"")</f>
        <v>2.5390760987927767</v>
      </c>
      <c r="AC3248" s="24">
        <f>IF(AND(游戏总表!I3248&gt;0,游戏总表!R3248="全年龄"),LOG(游戏总表!I3248,10),"")</f>
        <v>2.5390760987927767</v>
      </c>
      <c r="AD3248" s="24" t="str">
        <f>IF(AND(游戏总表!I3248&gt;0,游戏总表!R3248="非全年龄"),LOG(游戏总表!I3248,10),"")</f>
        <v/>
      </c>
    </row>
    <row r="3249" spans="25:30">
      <c r="Y3249">
        <f>游戏总表!F3249</f>
        <v>24.18</v>
      </c>
      <c r="Z3249" s="24">
        <f>IF(游戏总表!I3249&gt;0,LOG(游戏总表!I3249,10),"")</f>
        <v>1.8573324964312683</v>
      </c>
      <c r="AA3249" s="24" t="str">
        <f>IF(AND(游戏总表!I3249&gt;0,游戏总表!Q3249="高热度（&gt;198）"),LOG(游戏总表!I3249,10),"")</f>
        <v/>
      </c>
      <c r="AB3249" s="24">
        <f>IF(AND(游戏总表!I3249&gt;0,游戏总表!Q3249="低热度（≤198）"),LOG(游戏总表!I3249,10),"")</f>
        <v>1.8573324964312683</v>
      </c>
      <c r="AC3249" s="24">
        <f>IF(AND(游戏总表!I3249&gt;0,游戏总表!R3249="全年龄"),LOG(游戏总表!I3249,10),"")</f>
        <v>1.8573324964312683</v>
      </c>
      <c r="AD3249" s="24" t="str">
        <f>IF(AND(游戏总表!I3249&gt;0,游戏总表!R3249="非全年龄"),LOG(游戏总表!I3249,10),"")</f>
        <v/>
      </c>
    </row>
    <row r="3250" spans="25:30">
      <c r="Y3250">
        <f>游戏总表!F3250</f>
        <v>24.11</v>
      </c>
      <c r="Z3250" s="24">
        <f>IF(游戏总表!I3250&gt;0,LOG(游戏总表!I3250,10),"")</f>
        <v>3.7274599208579082</v>
      </c>
      <c r="AA3250" s="24">
        <f>IF(AND(游戏总表!I3250&gt;0,游戏总表!Q3250="高热度（&gt;198）"),LOG(游戏总表!I3250,10),"")</f>
        <v>3.7274599208579082</v>
      </c>
      <c r="AB3250" s="24" t="str">
        <f>IF(AND(游戏总表!I3250&gt;0,游戏总表!Q3250="低热度（≤198）"),LOG(游戏总表!I3250,10),"")</f>
        <v/>
      </c>
      <c r="AC3250" s="24">
        <f>IF(AND(游戏总表!I3250&gt;0,游戏总表!R3250="全年龄"),LOG(游戏总表!I3250,10),"")</f>
        <v>3.7274599208579082</v>
      </c>
      <c r="AD3250" s="24" t="str">
        <f>IF(AND(游戏总表!I3250&gt;0,游戏总表!R3250="非全年龄"),LOG(游戏总表!I3250,10),"")</f>
        <v/>
      </c>
    </row>
    <row r="3251" spans="25:30">
      <c r="Y3251">
        <f>游戏总表!F3251</f>
        <v>24.08</v>
      </c>
      <c r="Z3251" s="24">
        <f>IF(游戏总表!I3251&gt;0,LOG(游戏总表!I3251,10),"")</f>
        <v>2.9508514588885459</v>
      </c>
      <c r="AA3251" s="24" t="str">
        <f>IF(AND(游戏总表!I3251&gt;0,游戏总表!Q3251="高热度（&gt;198）"),LOG(游戏总表!I3251,10),"")</f>
        <v/>
      </c>
      <c r="AB3251" s="24">
        <f>IF(AND(游戏总表!I3251&gt;0,游戏总表!Q3251="低热度（≤198）"),LOG(游戏总表!I3251,10),"")</f>
        <v>2.9508514588885459</v>
      </c>
      <c r="AC3251" s="24">
        <f>IF(AND(游戏总表!I3251&gt;0,游戏总表!R3251="全年龄"),LOG(游戏总表!I3251,10),"")</f>
        <v>2.9508514588885459</v>
      </c>
      <c r="AD3251" s="24" t="str">
        <f>IF(AND(游戏总表!I3251&gt;0,游戏总表!R3251="非全年龄"),LOG(游戏总表!I3251,10),"")</f>
        <v/>
      </c>
    </row>
    <row r="3252" spans="25:30">
      <c r="Y3252">
        <f>游戏总表!F3252</f>
        <v>24.05</v>
      </c>
      <c r="Z3252" s="24">
        <f>IF(游戏总表!I3252&gt;0,LOG(游戏总表!I3252,10),"")</f>
        <v>2.1271047983648073</v>
      </c>
      <c r="AA3252" s="24" t="str">
        <f>IF(AND(游戏总表!I3252&gt;0,游戏总表!Q3252="高热度（&gt;198）"),LOG(游戏总表!I3252,10),"")</f>
        <v/>
      </c>
      <c r="AB3252" s="24">
        <f>IF(AND(游戏总表!I3252&gt;0,游戏总表!Q3252="低热度（≤198）"),LOG(游戏总表!I3252,10),"")</f>
        <v>2.1271047983648073</v>
      </c>
      <c r="AC3252" s="24">
        <f>IF(AND(游戏总表!I3252&gt;0,游戏总表!R3252="全年龄"),LOG(游戏总表!I3252,10),"")</f>
        <v>2.1271047983648073</v>
      </c>
      <c r="AD3252" s="24" t="str">
        <f>IF(AND(游戏总表!I3252&gt;0,游戏总表!R3252="非全年龄"),LOG(游戏总表!I3252,10),"")</f>
        <v/>
      </c>
    </row>
    <row r="3253" spans="25:30">
      <c r="Y3253">
        <f>游戏总表!F3253</f>
        <v>24.05</v>
      </c>
      <c r="Z3253" s="24">
        <f>IF(游戏总表!I3253&gt;0,LOG(游戏总表!I3253,10),"")</f>
        <v>3.0817072700973491</v>
      </c>
      <c r="AA3253" s="24" t="str">
        <f>IF(AND(游戏总表!I3253&gt;0,游戏总表!Q3253="高热度（&gt;198）"),LOG(游戏总表!I3253,10),"")</f>
        <v/>
      </c>
      <c r="AB3253" s="24">
        <f>IF(AND(游戏总表!I3253&gt;0,游戏总表!Q3253="低热度（≤198）"),LOG(游戏总表!I3253,10),"")</f>
        <v>3.0817072700973491</v>
      </c>
      <c r="AC3253" s="24" t="str">
        <f>IF(AND(游戏总表!I3253&gt;0,游戏总表!R3253="全年龄"),LOG(游戏总表!I3253,10),"")</f>
        <v/>
      </c>
      <c r="AD3253" s="24">
        <f>IF(AND(游戏总表!I3253&gt;0,游戏总表!R3253="非全年龄"),LOG(游戏总表!I3253,10),"")</f>
        <v>3.0817072700973491</v>
      </c>
    </row>
    <row r="3254" spans="25:30">
      <c r="Y3254">
        <f>游戏总表!F3254</f>
        <v>24.05</v>
      </c>
      <c r="Z3254" s="24">
        <f>IF(游戏总表!I3254&gt;0,LOG(游戏总表!I3254,10),"")</f>
        <v>1.8388490907372552</v>
      </c>
      <c r="AA3254" s="24" t="str">
        <f>IF(AND(游戏总表!I3254&gt;0,游戏总表!Q3254="高热度（&gt;198）"),LOG(游戏总表!I3254,10),"")</f>
        <v/>
      </c>
      <c r="AB3254" s="24">
        <f>IF(AND(游戏总表!I3254&gt;0,游戏总表!Q3254="低热度（≤198）"),LOG(游戏总表!I3254,10),"")</f>
        <v>1.8388490907372552</v>
      </c>
      <c r="AC3254" s="24">
        <f>IF(AND(游戏总表!I3254&gt;0,游戏总表!R3254="全年龄"),LOG(游戏总表!I3254,10),"")</f>
        <v>1.8388490907372552</v>
      </c>
      <c r="AD3254" s="24" t="str">
        <f>IF(AND(游戏总表!I3254&gt;0,游戏总表!R3254="非全年龄"),LOG(游戏总表!I3254,10),"")</f>
        <v/>
      </c>
    </row>
    <row r="3255" spans="25:30">
      <c r="Y3255">
        <f>游戏总表!F3255</f>
        <v>24.05</v>
      </c>
      <c r="Z3255" s="24">
        <f>IF(游戏总表!I3255&gt;0,LOG(游戏总表!I3255,10),"")</f>
        <v>3.3461573022320081</v>
      </c>
      <c r="AA3255" s="24" t="str">
        <f>IF(AND(游戏总表!I3255&gt;0,游戏总表!Q3255="高热度（&gt;198）"),LOG(游戏总表!I3255,10),"")</f>
        <v/>
      </c>
      <c r="AB3255" s="24">
        <f>IF(AND(游戏总表!I3255&gt;0,游戏总表!Q3255="低热度（≤198）"),LOG(游戏总表!I3255,10),"")</f>
        <v>3.3461573022320081</v>
      </c>
      <c r="AC3255" s="24">
        <f>IF(AND(游戏总表!I3255&gt;0,游戏总表!R3255="全年龄"),LOG(游戏总表!I3255,10),"")</f>
        <v>3.3461573022320081</v>
      </c>
      <c r="AD3255" s="24" t="str">
        <f>IF(AND(游戏总表!I3255&gt;0,游戏总表!R3255="非全年龄"),LOG(游戏总表!I3255,10),"")</f>
        <v/>
      </c>
    </row>
    <row r="3256" spans="25:30">
      <c r="Y3256">
        <f>游戏总表!F3256</f>
        <v>24.02</v>
      </c>
      <c r="Z3256" s="24">
        <f>IF(游戏总表!I3256&gt;0,LOG(游戏总表!I3256,10),"")</f>
        <v>4.4093920306191521</v>
      </c>
      <c r="AA3256" s="24">
        <f>IF(AND(游戏总表!I3256&gt;0,游戏总表!Q3256="高热度（&gt;198）"),LOG(游戏总表!I3256,10),"")</f>
        <v>4.4093920306191521</v>
      </c>
      <c r="AB3256" s="24" t="str">
        <f>IF(AND(游戏总表!I3256&gt;0,游戏总表!Q3256="低热度（≤198）"),LOG(游戏总表!I3256,10),"")</f>
        <v/>
      </c>
      <c r="AC3256" s="24">
        <f>IF(AND(游戏总表!I3256&gt;0,游戏总表!R3256="全年龄"),LOG(游戏总表!I3256,10),"")</f>
        <v>4.4093920306191521</v>
      </c>
      <c r="AD3256" s="24" t="str">
        <f>IF(AND(游戏总表!I3256&gt;0,游戏总表!R3256="非全年龄"),LOG(游戏总表!I3256,10),"")</f>
        <v/>
      </c>
    </row>
    <row r="3257" spans="25:30">
      <c r="Y3257">
        <f>游戏总表!F3257</f>
        <v>24.02</v>
      </c>
      <c r="Z3257" s="24">
        <f>IF(游戏总表!I3257&gt;0,LOG(游戏总表!I3257,10),"")</f>
        <v>5.2488752689511564</v>
      </c>
      <c r="AA3257" s="24">
        <f>IF(AND(游戏总表!I3257&gt;0,游戏总表!Q3257="高热度（&gt;198）"),LOG(游戏总表!I3257,10),"")</f>
        <v>5.2488752689511564</v>
      </c>
      <c r="AB3257" s="24" t="str">
        <f>IF(AND(游戏总表!I3257&gt;0,游戏总表!Q3257="低热度（≤198）"),LOG(游戏总表!I3257,10),"")</f>
        <v/>
      </c>
      <c r="AC3257" s="24">
        <f>IF(AND(游戏总表!I3257&gt;0,游戏总表!R3257="全年龄"),LOG(游戏总表!I3257,10),"")</f>
        <v>5.2488752689511564</v>
      </c>
      <c r="AD3257" s="24" t="str">
        <f>IF(AND(游戏总表!I3257&gt;0,游戏总表!R3257="非全年龄"),LOG(游戏总表!I3257,10),"")</f>
        <v/>
      </c>
    </row>
    <row r="3258" spans="25:30">
      <c r="Y3258">
        <f>游戏总表!F3258</f>
        <v>24.02</v>
      </c>
      <c r="Z3258" s="24">
        <f>IF(游戏总表!I3258&gt;0,LOG(游戏总表!I3258,10),"")</f>
        <v>3.9418591265253728</v>
      </c>
      <c r="AA3258" s="24">
        <f>IF(AND(游戏总表!I3258&gt;0,游戏总表!Q3258="高热度（&gt;198）"),LOG(游戏总表!I3258,10),"")</f>
        <v>3.9418591265253728</v>
      </c>
      <c r="AB3258" s="24" t="str">
        <f>IF(AND(游戏总表!I3258&gt;0,游戏总表!Q3258="低热度（≤198）"),LOG(游戏总表!I3258,10),"")</f>
        <v/>
      </c>
      <c r="AC3258" s="24">
        <f>IF(AND(游戏总表!I3258&gt;0,游戏总表!R3258="全年龄"),LOG(游戏总表!I3258,10),"")</f>
        <v>3.9418591265253728</v>
      </c>
      <c r="AD3258" s="24" t="str">
        <f>IF(AND(游戏总表!I3258&gt;0,游戏总表!R3258="非全年龄"),LOG(游戏总表!I3258,10),"")</f>
        <v/>
      </c>
    </row>
    <row r="3259" spans="25:30">
      <c r="Y3259">
        <f>游戏总表!F3259</f>
        <v>24.02</v>
      </c>
      <c r="Z3259" s="24">
        <f>IF(游戏总表!I3259&gt;0,LOG(游戏总表!I3259,10),"")</f>
        <v>4.1317469451008781</v>
      </c>
      <c r="AA3259" s="24">
        <f>IF(AND(游戏总表!I3259&gt;0,游戏总表!Q3259="高热度（&gt;198）"),LOG(游戏总表!I3259,10),"")</f>
        <v>4.1317469451008781</v>
      </c>
      <c r="AB3259" s="24" t="str">
        <f>IF(AND(游戏总表!I3259&gt;0,游戏总表!Q3259="低热度（≤198）"),LOG(游戏总表!I3259,10),"")</f>
        <v/>
      </c>
      <c r="AC3259" s="24">
        <f>IF(AND(游戏总表!I3259&gt;0,游戏总表!R3259="全年龄"),LOG(游戏总表!I3259,10),"")</f>
        <v>4.1317469451008781</v>
      </c>
      <c r="AD3259" s="24" t="str">
        <f>IF(AND(游戏总表!I3259&gt;0,游戏总表!R3259="非全年龄"),LOG(游戏总表!I3259,10),"")</f>
        <v/>
      </c>
    </row>
    <row r="3260" spans="25:30">
      <c r="Y3260">
        <f>游戏总表!F3260</f>
        <v>24.02</v>
      </c>
      <c r="Z3260" s="24">
        <f>IF(游戏总表!I3260&gt;0,LOG(游戏总表!I3260,10),"")</f>
        <v>2.9253120914996491</v>
      </c>
      <c r="AA3260" s="24" t="str">
        <f>IF(AND(游戏总表!I3260&gt;0,游戏总表!Q3260="高热度（&gt;198）"),LOG(游戏总表!I3260,10),"")</f>
        <v/>
      </c>
      <c r="AB3260" s="24">
        <f>IF(AND(游戏总表!I3260&gt;0,游戏总表!Q3260="低热度（≤198）"),LOG(游戏总表!I3260,10),"")</f>
        <v>2.9253120914996491</v>
      </c>
      <c r="AC3260" s="24">
        <f>IF(AND(游戏总表!I3260&gt;0,游戏总表!R3260="全年龄"),LOG(游戏总表!I3260,10),"")</f>
        <v>2.9253120914996491</v>
      </c>
      <c r="AD3260" s="24" t="str">
        <f>IF(AND(游戏总表!I3260&gt;0,游戏总表!R3260="非全年龄"),LOG(游戏总表!I3260,10),"")</f>
        <v/>
      </c>
    </row>
    <row r="3261" spans="25:30">
      <c r="Y3261">
        <f>游戏总表!F3261</f>
        <v>24.02</v>
      </c>
      <c r="Z3261" s="24">
        <f>IF(游戏总表!I3261&gt;0,LOG(游戏总表!I3261,10),"")</f>
        <v>1.4913616938342726</v>
      </c>
      <c r="AA3261" s="24" t="str">
        <f>IF(AND(游戏总表!I3261&gt;0,游戏总表!Q3261="高热度（&gt;198）"),LOG(游戏总表!I3261,10),"")</f>
        <v/>
      </c>
      <c r="AB3261" s="24">
        <f>IF(AND(游戏总表!I3261&gt;0,游戏总表!Q3261="低热度（≤198）"),LOG(游戏总表!I3261,10),"")</f>
        <v>1.4913616938342726</v>
      </c>
      <c r="AC3261" s="24">
        <f>IF(AND(游戏总表!I3261&gt;0,游戏总表!R3261="全年龄"),LOG(游戏总表!I3261,10),"")</f>
        <v>1.4913616938342726</v>
      </c>
      <c r="AD3261" s="24" t="str">
        <f>IF(AND(游戏总表!I3261&gt;0,游戏总表!R3261="非全年龄"),LOG(游戏总表!I3261,10),"")</f>
        <v/>
      </c>
    </row>
    <row r="3262" spans="25:30">
      <c r="Y3262">
        <f>游戏总表!F3262</f>
        <v>24.02</v>
      </c>
      <c r="Z3262" s="24">
        <f>IF(游戏总表!I3262&gt;0,LOG(游戏总表!I3262,10),"")</f>
        <v>1.7993405494535815</v>
      </c>
      <c r="AA3262" s="24" t="str">
        <f>IF(AND(游戏总表!I3262&gt;0,游戏总表!Q3262="高热度（&gt;198）"),LOG(游戏总表!I3262,10),"")</f>
        <v/>
      </c>
      <c r="AB3262" s="24">
        <f>IF(AND(游戏总表!I3262&gt;0,游戏总表!Q3262="低热度（≤198）"),LOG(游戏总表!I3262,10),"")</f>
        <v>1.7993405494535815</v>
      </c>
      <c r="AC3262" s="24">
        <f>IF(AND(游戏总表!I3262&gt;0,游戏总表!R3262="全年龄"),LOG(游戏总表!I3262,10),"")</f>
        <v>1.7993405494535815</v>
      </c>
      <c r="AD3262" s="24" t="str">
        <f>IF(AND(游戏总表!I3262&gt;0,游戏总表!R3262="非全年龄"),LOG(游戏总表!I3262,10),"")</f>
        <v/>
      </c>
    </row>
    <row r="3263" spans="25:30">
      <c r="Y3263">
        <f>游戏总表!F3263</f>
        <v>23.98</v>
      </c>
      <c r="Z3263" s="24">
        <f>IF(游戏总表!I3263&gt;0,LOG(游戏总表!I3263,10),"")</f>
        <v>2.0043213737826426</v>
      </c>
      <c r="AA3263" s="24" t="str">
        <f>IF(AND(游戏总表!I3263&gt;0,游戏总表!Q3263="高热度（&gt;198）"),LOG(游戏总表!I3263,10),"")</f>
        <v/>
      </c>
      <c r="AB3263" s="24">
        <f>IF(AND(游戏总表!I3263&gt;0,游戏总表!Q3263="低热度（≤198）"),LOG(游戏总表!I3263,10),"")</f>
        <v>2.0043213737826426</v>
      </c>
      <c r="AC3263" s="24">
        <f>IF(AND(游戏总表!I3263&gt;0,游戏总表!R3263="全年龄"),LOG(游戏总表!I3263,10),"")</f>
        <v>2.0043213737826426</v>
      </c>
      <c r="AD3263" s="24" t="str">
        <f>IF(AND(游戏总表!I3263&gt;0,游戏总表!R3263="非全年龄"),LOG(游戏总表!I3263,10),"")</f>
        <v/>
      </c>
    </row>
    <row r="3264" spans="25:30">
      <c r="Y3264">
        <f>游戏总表!F3264</f>
        <v>23.95</v>
      </c>
      <c r="Z3264" s="24">
        <f>IF(游戏总表!I3264&gt;0,LOG(游戏总表!I3264,10),"")</f>
        <v>1.1760912590556811</v>
      </c>
      <c r="AA3264" s="24" t="str">
        <f>IF(AND(游戏总表!I3264&gt;0,游戏总表!Q3264="高热度（&gt;198）"),LOG(游戏总表!I3264,10),"")</f>
        <v/>
      </c>
      <c r="AB3264" s="24">
        <f>IF(AND(游戏总表!I3264&gt;0,游戏总表!Q3264="低热度（≤198）"),LOG(游戏总表!I3264,10),"")</f>
        <v>1.1760912590556811</v>
      </c>
      <c r="AC3264" s="24">
        <f>IF(AND(游戏总表!I3264&gt;0,游戏总表!R3264="全年龄"),LOG(游戏总表!I3264,10),"")</f>
        <v>1.1760912590556811</v>
      </c>
      <c r="AD3264" s="24" t="str">
        <f>IF(AND(游戏总表!I3264&gt;0,游戏总表!R3264="非全年龄"),LOG(游戏总表!I3264,10),"")</f>
        <v/>
      </c>
    </row>
    <row r="3265" spans="25:30">
      <c r="Y3265">
        <f>游戏总表!F3265</f>
        <v>23.95</v>
      </c>
      <c r="Z3265" s="24">
        <f>IF(游戏总表!I3265&gt;0,LOG(游戏总表!I3265,10),"")</f>
        <v>3.74795530690673</v>
      </c>
      <c r="AA3265" s="24">
        <f>IF(AND(游戏总表!I3265&gt;0,游戏总表!Q3265="高热度（&gt;198）"),LOG(游戏总表!I3265,10),"")</f>
        <v>3.74795530690673</v>
      </c>
      <c r="AB3265" s="24" t="str">
        <f>IF(AND(游戏总表!I3265&gt;0,游戏总表!Q3265="低热度（≤198）"),LOG(游戏总表!I3265,10),"")</f>
        <v/>
      </c>
      <c r="AC3265" s="24">
        <f>IF(AND(游戏总表!I3265&gt;0,游戏总表!R3265="全年龄"),LOG(游戏总表!I3265,10),"")</f>
        <v>3.74795530690673</v>
      </c>
      <c r="AD3265" s="24" t="str">
        <f>IF(AND(游戏总表!I3265&gt;0,游戏总表!R3265="非全年龄"),LOG(游戏总表!I3265,10),"")</f>
        <v/>
      </c>
    </row>
    <row r="3266" spans="25:30">
      <c r="Y3266">
        <f>游戏总表!F3266</f>
        <v>23.95</v>
      </c>
      <c r="Z3266" s="24">
        <f>IF(游戏总表!I3266&gt;0,LOG(游戏总表!I3266,10),"")</f>
        <v>4.0623563180854374</v>
      </c>
      <c r="AA3266" s="24" t="str">
        <f>IF(AND(游戏总表!I3266&gt;0,游戏总表!Q3266="高热度（&gt;198）"),LOG(游戏总表!I3266,10),"")</f>
        <v/>
      </c>
      <c r="AB3266" s="24">
        <f>IF(AND(游戏总表!I3266&gt;0,游戏总表!Q3266="低热度（≤198）"),LOG(游戏总表!I3266,10),"")</f>
        <v>4.0623563180854374</v>
      </c>
      <c r="AC3266" s="24" t="str">
        <f>IF(AND(游戏总表!I3266&gt;0,游戏总表!R3266="全年龄"),LOG(游戏总表!I3266,10),"")</f>
        <v/>
      </c>
      <c r="AD3266" s="24">
        <f>IF(AND(游戏总表!I3266&gt;0,游戏总表!R3266="非全年龄"),LOG(游戏总表!I3266,10),"")</f>
        <v>4.0623563180854374</v>
      </c>
    </row>
    <row r="3267" spans="25:30">
      <c r="Y3267">
        <f>游戏总表!F3267</f>
        <v>23.95</v>
      </c>
      <c r="Z3267" s="24">
        <f>IF(游戏总表!I3267&gt;0,LOG(游戏总表!I3267,10),"")</f>
        <v>3.6757783416740848</v>
      </c>
      <c r="AA3267" s="24" t="str">
        <f>IF(AND(游戏总表!I3267&gt;0,游戏总表!Q3267="高热度（&gt;198）"),LOG(游戏总表!I3267,10),"")</f>
        <v/>
      </c>
      <c r="AB3267" s="24">
        <f>IF(AND(游戏总表!I3267&gt;0,游戏总表!Q3267="低热度（≤198）"),LOG(游戏总表!I3267,10),"")</f>
        <v>3.6757783416740848</v>
      </c>
      <c r="AC3267" s="24" t="str">
        <f>IF(AND(游戏总表!I3267&gt;0,游戏总表!R3267="全年龄"),LOG(游戏总表!I3267,10),"")</f>
        <v/>
      </c>
      <c r="AD3267" s="24">
        <f>IF(AND(游戏总表!I3267&gt;0,游戏总表!R3267="非全年龄"),LOG(游戏总表!I3267,10),"")</f>
        <v>3.6757783416740848</v>
      </c>
    </row>
    <row r="3268" spans="25:30">
      <c r="Y3268">
        <f>游戏总表!F3268</f>
        <v>23.95</v>
      </c>
      <c r="Z3268" s="24">
        <f>IF(游戏总表!I3268&gt;0,LOG(游戏总表!I3268,10),"")</f>
        <v>3.482873583608753</v>
      </c>
      <c r="AA3268" s="24" t="str">
        <f>IF(AND(游戏总表!I3268&gt;0,游戏总表!Q3268="高热度（&gt;198）"),LOG(游戏总表!I3268,10),"")</f>
        <v/>
      </c>
      <c r="AB3268" s="24">
        <f>IF(AND(游戏总表!I3268&gt;0,游戏总表!Q3268="低热度（≤198）"),LOG(游戏总表!I3268,10),"")</f>
        <v>3.482873583608753</v>
      </c>
      <c r="AC3268" s="24" t="str">
        <f>IF(AND(游戏总表!I3268&gt;0,游戏总表!R3268="全年龄"),LOG(游戏总表!I3268,10),"")</f>
        <v/>
      </c>
      <c r="AD3268" s="24">
        <f>IF(AND(游戏总表!I3268&gt;0,游戏总表!R3268="非全年龄"),LOG(游戏总表!I3268,10),"")</f>
        <v>3.482873583608753</v>
      </c>
    </row>
    <row r="3269" spans="25:30">
      <c r="Y3269">
        <f>游戏总表!F3269</f>
        <v>23.95</v>
      </c>
      <c r="Z3269" s="24">
        <f>IF(游戏总表!I3269&gt;0,LOG(游戏总表!I3269,10),"")</f>
        <v>1.1760912590556811</v>
      </c>
      <c r="AA3269" s="24" t="str">
        <f>IF(AND(游戏总表!I3269&gt;0,游戏总表!Q3269="高热度（&gt;198）"),LOG(游戏总表!I3269,10),"")</f>
        <v/>
      </c>
      <c r="AB3269" s="24">
        <f>IF(AND(游戏总表!I3269&gt;0,游戏总表!Q3269="低热度（≤198）"),LOG(游戏总表!I3269,10),"")</f>
        <v>1.1760912590556811</v>
      </c>
      <c r="AC3269" s="24">
        <f>IF(AND(游戏总表!I3269&gt;0,游戏总表!R3269="全年龄"),LOG(游戏总表!I3269,10),"")</f>
        <v>1.1760912590556811</v>
      </c>
      <c r="AD3269" s="24" t="str">
        <f>IF(AND(游戏总表!I3269&gt;0,游戏总表!R3269="非全年龄"),LOG(游戏总表!I3269,10),"")</f>
        <v/>
      </c>
    </row>
    <row r="3270" spans="25:30">
      <c r="Y3270">
        <f>游戏总表!F3270</f>
        <v>23.92</v>
      </c>
      <c r="Z3270" s="24">
        <f>IF(游戏总表!I3270&gt;0,LOG(游戏总表!I3270,10),"")</f>
        <v>2.6857417386022635</v>
      </c>
      <c r="AA3270" s="24" t="str">
        <f>IF(AND(游戏总表!I3270&gt;0,游戏总表!Q3270="高热度（&gt;198）"),LOG(游戏总表!I3270,10),"")</f>
        <v/>
      </c>
      <c r="AB3270" s="24">
        <f>IF(AND(游戏总表!I3270&gt;0,游戏总表!Q3270="低热度（≤198）"),LOG(游戏总表!I3270,10),"")</f>
        <v>2.6857417386022635</v>
      </c>
      <c r="AC3270" s="24" t="str">
        <f>IF(AND(游戏总表!I3270&gt;0,游戏总表!R3270="全年龄"),LOG(游戏总表!I3270,10),"")</f>
        <v/>
      </c>
      <c r="AD3270" s="24">
        <f>IF(AND(游戏总表!I3270&gt;0,游戏总表!R3270="非全年龄"),LOG(游戏总表!I3270,10),"")</f>
        <v>2.6857417386022635</v>
      </c>
    </row>
    <row r="3271" spans="25:30">
      <c r="Y3271">
        <f>游戏总表!F3271</f>
        <v>23.89</v>
      </c>
      <c r="Z3271" s="24">
        <f>IF(游戏总表!I3271&gt;0,LOG(游戏总表!I3271,10),"")</f>
        <v>2.1038037209559568</v>
      </c>
      <c r="AA3271" s="24" t="str">
        <f>IF(AND(游戏总表!I3271&gt;0,游戏总表!Q3271="高热度（&gt;198）"),LOG(游戏总表!I3271,10),"")</f>
        <v/>
      </c>
      <c r="AB3271" s="24">
        <f>IF(AND(游戏总表!I3271&gt;0,游戏总表!Q3271="低热度（≤198）"),LOG(游戏总表!I3271,10),"")</f>
        <v>2.1038037209559568</v>
      </c>
      <c r="AC3271" s="24">
        <f>IF(AND(游戏总表!I3271&gt;0,游戏总表!R3271="全年龄"),LOG(游戏总表!I3271,10),"")</f>
        <v>2.1038037209559568</v>
      </c>
      <c r="AD3271" s="24" t="str">
        <f>IF(AND(游戏总表!I3271&gt;0,游戏总表!R3271="非全年龄"),LOG(游戏总表!I3271,10),"")</f>
        <v/>
      </c>
    </row>
    <row r="3272" spans="25:30">
      <c r="Y3272">
        <f>游戏总表!F3272</f>
        <v>23.89</v>
      </c>
      <c r="Z3272" s="24">
        <f>IF(游戏总表!I3272&gt;0,LOG(游戏总表!I3272,10),"")</f>
        <v>3.589055531052344</v>
      </c>
      <c r="AA3272" s="24">
        <f>IF(AND(游戏总表!I3272&gt;0,游戏总表!Q3272="高热度（&gt;198）"),LOG(游戏总表!I3272,10),"")</f>
        <v>3.589055531052344</v>
      </c>
      <c r="AB3272" s="24" t="str">
        <f>IF(AND(游戏总表!I3272&gt;0,游戏总表!Q3272="低热度（≤198）"),LOG(游戏总表!I3272,10),"")</f>
        <v/>
      </c>
      <c r="AC3272" s="24">
        <f>IF(AND(游戏总表!I3272&gt;0,游戏总表!R3272="全年龄"),LOG(游戏总表!I3272,10),"")</f>
        <v>3.589055531052344</v>
      </c>
      <c r="AD3272" s="24" t="str">
        <f>IF(AND(游戏总表!I3272&gt;0,游戏总表!R3272="非全年龄"),LOG(游戏总表!I3272,10),"")</f>
        <v/>
      </c>
    </row>
    <row r="3273" spans="25:30">
      <c r="Y3273">
        <f>游戏总表!F3273</f>
        <v>23.89</v>
      </c>
      <c r="Z3273" s="24">
        <f>IF(游戏总表!I3273&gt;0,LOG(游戏总表!I3273,10),"")</f>
        <v>2.7474118078864231</v>
      </c>
      <c r="AA3273" s="24" t="str">
        <f>IF(AND(游戏总表!I3273&gt;0,游戏总表!Q3273="高热度（&gt;198）"),LOG(游戏总表!I3273,10),"")</f>
        <v/>
      </c>
      <c r="AB3273" s="24">
        <f>IF(AND(游戏总表!I3273&gt;0,游戏总表!Q3273="低热度（≤198）"),LOG(游戏总表!I3273,10),"")</f>
        <v>2.7474118078864231</v>
      </c>
      <c r="AC3273" s="24">
        <f>IF(AND(游戏总表!I3273&gt;0,游戏总表!R3273="全年龄"),LOG(游戏总表!I3273,10),"")</f>
        <v>2.7474118078864231</v>
      </c>
      <c r="AD3273" s="24" t="str">
        <f>IF(AND(游戏总表!I3273&gt;0,游戏总表!R3273="非全年龄"),LOG(游戏总表!I3273,10),"")</f>
        <v/>
      </c>
    </row>
    <row r="3274" spans="25:30">
      <c r="Y3274">
        <f>游戏总表!F3274</f>
        <v>23.85</v>
      </c>
      <c r="Z3274" s="24">
        <f>IF(游戏总表!I3274&gt;0,LOG(游戏总表!I3274,10),"")</f>
        <v>4.4872091017181868</v>
      </c>
      <c r="AA3274" s="24">
        <f>IF(AND(游戏总表!I3274&gt;0,游戏总表!Q3274="高热度（&gt;198）"),LOG(游戏总表!I3274,10),"")</f>
        <v>4.4872091017181868</v>
      </c>
      <c r="AB3274" s="24" t="str">
        <f>IF(AND(游戏总表!I3274&gt;0,游戏总表!Q3274="低热度（≤198）"),LOG(游戏总表!I3274,10),"")</f>
        <v/>
      </c>
      <c r="AC3274" s="24" t="str">
        <f>IF(AND(游戏总表!I3274&gt;0,游戏总表!R3274="全年龄"),LOG(游戏总表!I3274,10),"")</f>
        <v/>
      </c>
      <c r="AD3274" s="24">
        <f>IF(AND(游戏总表!I3274&gt;0,游戏总表!R3274="非全年龄"),LOG(游戏总表!I3274,10),"")</f>
        <v>4.4872091017181868</v>
      </c>
    </row>
    <row r="3275" spans="25:30">
      <c r="Y3275">
        <f>游戏总表!F3275</f>
        <v>23.85</v>
      </c>
      <c r="Z3275" s="24">
        <f>IF(游戏总表!I3275&gt;0,LOG(游戏总表!I3275,10),"")</f>
        <v>3.0610753236297916</v>
      </c>
      <c r="AA3275" s="24" t="str">
        <f>IF(AND(游戏总表!I3275&gt;0,游戏总表!Q3275="高热度（&gt;198）"),LOG(游戏总表!I3275,10),"")</f>
        <v/>
      </c>
      <c r="AB3275" s="24">
        <f>IF(AND(游戏总表!I3275&gt;0,游戏总表!Q3275="低热度（≤198）"),LOG(游戏总表!I3275,10),"")</f>
        <v>3.0610753236297916</v>
      </c>
      <c r="AC3275" s="24">
        <f>IF(AND(游戏总表!I3275&gt;0,游戏总表!R3275="全年龄"),LOG(游戏总表!I3275,10),"")</f>
        <v>3.0610753236297916</v>
      </c>
      <c r="AD3275" s="24" t="str">
        <f>IF(AND(游戏总表!I3275&gt;0,游戏总表!R3275="非全年龄"),LOG(游戏总表!I3275,10),"")</f>
        <v/>
      </c>
    </row>
    <row r="3276" spans="25:30">
      <c r="Y3276">
        <f>游戏总表!F3276</f>
        <v>23.82</v>
      </c>
      <c r="Z3276" s="24">
        <f>IF(游戏总表!I3276&gt;0,LOG(游戏总表!I3276,10),"")</f>
        <v>2.4608978427565478</v>
      </c>
      <c r="AA3276" s="24" t="str">
        <f>IF(AND(游戏总表!I3276&gt;0,游戏总表!Q3276="高热度（&gt;198）"),LOG(游戏总表!I3276,10),"")</f>
        <v/>
      </c>
      <c r="AB3276" s="24">
        <f>IF(AND(游戏总表!I3276&gt;0,游戏总表!Q3276="低热度（≤198）"),LOG(游戏总表!I3276,10),"")</f>
        <v>2.4608978427565478</v>
      </c>
      <c r="AC3276" s="24">
        <f>IF(AND(游戏总表!I3276&gt;0,游戏总表!R3276="全年龄"),LOG(游戏总表!I3276,10),"")</f>
        <v>2.4608978427565478</v>
      </c>
      <c r="AD3276" s="24" t="str">
        <f>IF(AND(游戏总表!I3276&gt;0,游戏总表!R3276="非全年龄"),LOG(游戏总表!I3276,10),"")</f>
        <v/>
      </c>
    </row>
    <row r="3277" spans="25:30">
      <c r="Y3277">
        <f>游戏总表!F3277</f>
        <v>23.82</v>
      </c>
      <c r="Z3277" s="24">
        <f>IF(游戏总表!I3277&gt;0,LOG(游戏总表!I3277,10),"")</f>
        <v>0</v>
      </c>
      <c r="AA3277" s="24" t="str">
        <f>IF(AND(游戏总表!I3277&gt;0,游戏总表!Q3277="高热度（&gt;198）"),LOG(游戏总表!I3277,10),"")</f>
        <v/>
      </c>
      <c r="AB3277" s="24">
        <f>IF(AND(游戏总表!I3277&gt;0,游戏总表!Q3277="低热度（≤198）"),LOG(游戏总表!I3277,10),"")</f>
        <v>0</v>
      </c>
      <c r="AC3277" s="24" t="str">
        <f>IF(AND(游戏总表!I3277&gt;0,游戏总表!R3277="全年龄"),LOG(游戏总表!I3277,10),"")</f>
        <v/>
      </c>
      <c r="AD3277" s="24">
        <f>IF(AND(游戏总表!I3277&gt;0,游戏总表!R3277="非全年龄"),LOG(游戏总表!I3277,10),"")</f>
        <v>0</v>
      </c>
    </row>
    <row r="3278" spans="25:30">
      <c r="Y3278">
        <f>游戏总表!F3278</f>
        <v>23.82</v>
      </c>
      <c r="Z3278" s="24">
        <f>IF(游戏总表!I3278&gt;0,LOG(游戏总表!I3278,10),"")</f>
        <v>2.5224442335063197</v>
      </c>
      <c r="AA3278" s="24" t="str">
        <f>IF(AND(游戏总表!I3278&gt;0,游戏总表!Q3278="高热度（&gt;198）"),LOG(游戏总表!I3278,10),"")</f>
        <v/>
      </c>
      <c r="AB3278" s="24">
        <f>IF(AND(游戏总表!I3278&gt;0,游戏总表!Q3278="低热度（≤198）"),LOG(游戏总表!I3278,10),"")</f>
        <v>2.5224442335063197</v>
      </c>
      <c r="AC3278" s="24">
        <f>IF(AND(游戏总表!I3278&gt;0,游戏总表!R3278="全年龄"),LOG(游戏总表!I3278,10),"")</f>
        <v>2.5224442335063197</v>
      </c>
      <c r="AD3278" s="24" t="str">
        <f>IF(AND(游戏总表!I3278&gt;0,游戏总表!R3278="非全年龄"),LOG(游戏总表!I3278,10),"")</f>
        <v/>
      </c>
    </row>
    <row r="3279" spans="25:30">
      <c r="Y3279">
        <f>游戏总表!F3279</f>
        <v>23.79</v>
      </c>
      <c r="Z3279" s="24">
        <f>IF(游戏总表!I3279&gt;0,LOG(游戏总表!I3279,10),"")</f>
        <v>2.1903316981702914</v>
      </c>
      <c r="AA3279" s="24" t="str">
        <f>IF(AND(游戏总表!I3279&gt;0,游戏总表!Q3279="高热度（&gt;198）"),LOG(游戏总表!I3279,10),"")</f>
        <v/>
      </c>
      <c r="AB3279" s="24">
        <f>IF(AND(游戏总表!I3279&gt;0,游戏总表!Q3279="低热度（≤198）"),LOG(游戏总表!I3279,10),"")</f>
        <v>2.1903316981702914</v>
      </c>
      <c r="AC3279" s="24">
        <f>IF(AND(游戏总表!I3279&gt;0,游戏总表!R3279="全年龄"),LOG(游戏总表!I3279,10),"")</f>
        <v>2.1903316981702914</v>
      </c>
      <c r="AD3279" s="24" t="str">
        <f>IF(AND(游戏总表!I3279&gt;0,游戏总表!R3279="非全年龄"),LOG(游戏总表!I3279,10),"")</f>
        <v/>
      </c>
    </row>
    <row r="3280" spans="25:30">
      <c r="Y3280">
        <f>游戏总表!F3280</f>
        <v>23.79</v>
      </c>
      <c r="Z3280" s="24">
        <f>IF(游戏总表!I3280&gt;0,LOG(游戏总表!I3280,10),"")</f>
        <v>2.2455126678141495</v>
      </c>
      <c r="AA3280" s="24" t="str">
        <f>IF(AND(游戏总表!I3280&gt;0,游戏总表!Q3280="高热度（&gt;198）"),LOG(游戏总表!I3280,10),"")</f>
        <v/>
      </c>
      <c r="AB3280" s="24">
        <f>IF(AND(游戏总表!I3280&gt;0,游戏总表!Q3280="低热度（≤198）"),LOG(游戏总表!I3280,10),"")</f>
        <v>2.2455126678141495</v>
      </c>
      <c r="AC3280" s="24" t="str">
        <f>IF(AND(游戏总表!I3280&gt;0,游戏总表!R3280="全年龄"),LOG(游戏总表!I3280,10),"")</f>
        <v/>
      </c>
      <c r="AD3280" s="24">
        <f>IF(AND(游戏总表!I3280&gt;0,游戏总表!R3280="非全年龄"),LOG(游戏总表!I3280,10),"")</f>
        <v>2.2455126678141495</v>
      </c>
    </row>
    <row r="3281" spans="25:30">
      <c r="Y3281">
        <f>游戏总表!F3281</f>
        <v>23.75</v>
      </c>
      <c r="Z3281" s="24">
        <f>IF(游戏总表!I3281&gt;0,LOG(游戏总表!I3281,10),"")</f>
        <v>5.1513177440434799</v>
      </c>
      <c r="AA3281" s="24">
        <f>IF(AND(游戏总表!I3281&gt;0,游戏总表!Q3281="高热度（&gt;198）"),LOG(游戏总表!I3281,10),"")</f>
        <v>5.1513177440434799</v>
      </c>
      <c r="AB3281" s="24" t="str">
        <f>IF(AND(游戏总表!I3281&gt;0,游戏总表!Q3281="低热度（≤198）"),LOG(游戏总表!I3281,10),"")</f>
        <v/>
      </c>
      <c r="AC3281" s="24">
        <f>IF(AND(游戏总表!I3281&gt;0,游戏总表!R3281="全年龄"),LOG(游戏总表!I3281,10),"")</f>
        <v>5.1513177440434799</v>
      </c>
      <c r="AD3281" s="24" t="str">
        <f>IF(AND(游戏总表!I3281&gt;0,游戏总表!R3281="非全年龄"),LOG(游戏总表!I3281,10),"")</f>
        <v/>
      </c>
    </row>
    <row r="3282" spans="25:30">
      <c r="Y3282">
        <f>游戏总表!F3282</f>
        <v>23.75</v>
      </c>
      <c r="Z3282" s="24">
        <f>IF(游戏总表!I3282&gt;0,LOG(游戏总表!I3282,10),"")</f>
        <v>3.6443400988263219</v>
      </c>
      <c r="AA3282" s="24" t="str">
        <f>IF(AND(游戏总表!I3282&gt;0,游戏总表!Q3282="高热度（&gt;198）"),LOG(游戏总表!I3282,10),"")</f>
        <v/>
      </c>
      <c r="AB3282" s="24">
        <f>IF(AND(游戏总表!I3282&gt;0,游戏总表!Q3282="低热度（≤198）"),LOG(游戏总表!I3282,10),"")</f>
        <v>3.6443400988263219</v>
      </c>
      <c r="AC3282" s="24" t="str">
        <f>IF(AND(游戏总表!I3282&gt;0,游戏总表!R3282="全年龄"),LOG(游戏总表!I3282,10),"")</f>
        <v/>
      </c>
      <c r="AD3282" s="24">
        <f>IF(AND(游戏总表!I3282&gt;0,游戏总表!R3282="非全年龄"),LOG(游戏总表!I3282,10),"")</f>
        <v>3.6443400988263219</v>
      </c>
    </row>
    <row r="3283" spans="25:30">
      <c r="Y3283">
        <f>游戏总表!F3283</f>
        <v>23.75</v>
      </c>
      <c r="Z3283" s="24">
        <f>IF(游戏总表!I3283&gt;0,LOG(游戏总表!I3283,10),"")</f>
        <v>2.4393326938302624</v>
      </c>
      <c r="AA3283" s="24" t="str">
        <f>IF(AND(游戏总表!I3283&gt;0,游戏总表!Q3283="高热度（&gt;198）"),LOG(游戏总表!I3283,10),"")</f>
        <v/>
      </c>
      <c r="AB3283" s="24">
        <f>IF(AND(游戏总表!I3283&gt;0,游戏总表!Q3283="低热度（≤198）"),LOG(游戏总表!I3283,10),"")</f>
        <v>2.4393326938302624</v>
      </c>
      <c r="AC3283" s="24">
        <f>IF(AND(游戏总表!I3283&gt;0,游戏总表!R3283="全年龄"),LOG(游戏总表!I3283,10),"")</f>
        <v>2.4393326938302624</v>
      </c>
      <c r="AD3283" s="24" t="str">
        <f>IF(AND(游戏总表!I3283&gt;0,游戏总表!R3283="非全年龄"),LOG(游戏总表!I3283,10),"")</f>
        <v/>
      </c>
    </row>
    <row r="3284" spans="25:30">
      <c r="Y3284">
        <f>游戏总表!F3284</f>
        <v>23.75</v>
      </c>
      <c r="Z3284" s="24">
        <f>IF(游戏总表!I3284&gt;0,LOG(游戏总表!I3284,10),"")</f>
        <v>3.2946866242794428</v>
      </c>
      <c r="AA3284" s="24" t="str">
        <f>IF(AND(游戏总表!I3284&gt;0,游戏总表!Q3284="高热度（&gt;198）"),LOG(游戏总表!I3284,10),"")</f>
        <v/>
      </c>
      <c r="AB3284" s="24">
        <f>IF(AND(游戏总表!I3284&gt;0,游戏总表!Q3284="低热度（≤198）"),LOG(游戏总表!I3284,10),"")</f>
        <v>3.2946866242794428</v>
      </c>
      <c r="AC3284" s="24" t="str">
        <f>IF(AND(游戏总表!I3284&gt;0,游戏总表!R3284="全年龄"),LOG(游戏总表!I3284,10),"")</f>
        <v/>
      </c>
      <c r="AD3284" s="24">
        <f>IF(AND(游戏总表!I3284&gt;0,游戏总表!R3284="非全年龄"),LOG(游戏总表!I3284,10),"")</f>
        <v>3.2946866242794428</v>
      </c>
    </row>
    <row r="3285" spans="25:30">
      <c r="Y3285">
        <f>游戏总表!F3285</f>
        <v>23.75</v>
      </c>
      <c r="Z3285" s="24">
        <f>IF(游戏总表!I3285&gt;0,LOG(游戏总表!I3285,10),"")</f>
        <v>2.1492191126553797</v>
      </c>
      <c r="AA3285" s="24" t="str">
        <f>IF(AND(游戏总表!I3285&gt;0,游戏总表!Q3285="高热度（&gt;198）"),LOG(游戏总表!I3285,10),"")</f>
        <v/>
      </c>
      <c r="AB3285" s="24">
        <f>IF(AND(游戏总表!I3285&gt;0,游戏总表!Q3285="低热度（≤198）"),LOG(游戏总表!I3285,10),"")</f>
        <v>2.1492191126553797</v>
      </c>
      <c r="AC3285" s="24">
        <f>IF(AND(游戏总表!I3285&gt;0,游戏总表!R3285="全年龄"),LOG(游戏总表!I3285,10),"")</f>
        <v>2.1492191126553797</v>
      </c>
      <c r="AD3285" s="24" t="str">
        <f>IF(AND(游戏总表!I3285&gt;0,游戏总表!R3285="非全年龄"),LOG(游戏总表!I3285,10),"")</f>
        <v/>
      </c>
    </row>
    <row r="3286" spans="25:30">
      <c r="Y3286">
        <f>游戏总表!F3286</f>
        <v>23.75</v>
      </c>
      <c r="Z3286" s="24">
        <f>IF(游戏总表!I3286&gt;0,LOG(游戏总表!I3286,10),"")</f>
        <v>1.5185139398778873</v>
      </c>
      <c r="AA3286" s="24" t="str">
        <f>IF(AND(游戏总表!I3286&gt;0,游戏总表!Q3286="高热度（&gt;198）"),LOG(游戏总表!I3286,10),"")</f>
        <v/>
      </c>
      <c r="AB3286" s="24">
        <f>IF(AND(游戏总表!I3286&gt;0,游戏总表!Q3286="低热度（≤198）"),LOG(游戏总表!I3286,10),"")</f>
        <v>1.5185139398778873</v>
      </c>
      <c r="AC3286" s="24" t="str">
        <f>IF(AND(游戏总表!I3286&gt;0,游戏总表!R3286="全年龄"),LOG(游戏总表!I3286,10),"")</f>
        <v/>
      </c>
      <c r="AD3286" s="24">
        <f>IF(AND(游戏总表!I3286&gt;0,游戏总表!R3286="非全年龄"),LOG(游戏总表!I3286,10),"")</f>
        <v>1.5185139398778873</v>
      </c>
    </row>
    <row r="3287" spans="25:30">
      <c r="Y3287">
        <f>游戏总表!F3287</f>
        <v>23.75</v>
      </c>
      <c r="Z3287" s="24">
        <f>IF(游戏总表!I3287&gt;0,LOG(游戏总表!I3287,10),"")</f>
        <v>3.3224260524059521</v>
      </c>
      <c r="AA3287" s="24" t="str">
        <f>IF(AND(游戏总表!I3287&gt;0,游戏总表!Q3287="高热度（&gt;198）"),LOG(游戏总表!I3287,10),"")</f>
        <v/>
      </c>
      <c r="AB3287" s="24">
        <f>IF(AND(游戏总表!I3287&gt;0,游戏总表!Q3287="低热度（≤198）"),LOG(游戏总表!I3287,10),"")</f>
        <v>3.3224260524059521</v>
      </c>
      <c r="AC3287" s="24">
        <f>IF(AND(游戏总表!I3287&gt;0,游戏总表!R3287="全年龄"),LOG(游戏总表!I3287,10),"")</f>
        <v>3.3224260524059521</v>
      </c>
      <c r="AD3287" s="24" t="str">
        <f>IF(AND(游戏总表!I3287&gt;0,游戏总表!R3287="非全年龄"),LOG(游戏总表!I3287,10),"")</f>
        <v/>
      </c>
    </row>
    <row r="3288" spans="25:30">
      <c r="Y3288">
        <f>游戏总表!F3288</f>
        <v>23.72</v>
      </c>
      <c r="Z3288" s="24">
        <f>IF(游戏总表!I3288&gt;0,LOG(游戏总表!I3288,10),"")</f>
        <v>2.5502283530550938</v>
      </c>
      <c r="AA3288" s="24" t="str">
        <f>IF(AND(游戏总表!I3288&gt;0,游戏总表!Q3288="高热度（&gt;198）"),LOG(游戏总表!I3288,10),"")</f>
        <v/>
      </c>
      <c r="AB3288" s="24">
        <f>IF(AND(游戏总表!I3288&gt;0,游戏总表!Q3288="低热度（≤198）"),LOG(游戏总表!I3288,10),"")</f>
        <v>2.5502283530550938</v>
      </c>
      <c r="AC3288" s="24">
        <f>IF(AND(游戏总表!I3288&gt;0,游戏总表!R3288="全年龄"),LOG(游戏总表!I3288,10),"")</f>
        <v>2.5502283530550938</v>
      </c>
      <c r="AD3288" s="24" t="str">
        <f>IF(AND(游戏总表!I3288&gt;0,游戏总表!R3288="非全年龄"),LOG(游戏总表!I3288,10),"")</f>
        <v/>
      </c>
    </row>
    <row r="3289" spans="25:30">
      <c r="Y3289">
        <f>游戏总表!F3289</f>
        <v>23.72</v>
      </c>
      <c r="Z3289" s="24">
        <f>IF(游戏总表!I3289&gt;0,LOG(游戏总表!I3289,10),"")</f>
        <v>2.6693168805661118</v>
      </c>
      <c r="AA3289" s="24" t="str">
        <f>IF(AND(游戏总表!I3289&gt;0,游戏总表!Q3289="高热度（&gt;198）"),LOG(游戏总表!I3289,10),"")</f>
        <v/>
      </c>
      <c r="AB3289" s="24">
        <f>IF(AND(游戏总表!I3289&gt;0,游戏总表!Q3289="低热度（≤198）"),LOG(游戏总表!I3289,10),"")</f>
        <v>2.6693168805661118</v>
      </c>
      <c r="AC3289" s="24" t="str">
        <f>IF(AND(游戏总表!I3289&gt;0,游戏总表!R3289="全年龄"),LOG(游戏总表!I3289,10),"")</f>
        <v/>
      </c>
      <c r="AD3289" s="24">
        <f>IF(AND(游戏总表!I3289&gt;0,游戏总表!R3289="非全年龄"),LOG(游戏总表!I3289,10),"")</f>
        <v>2.6693168805661118</v>
      </c>
    </row>
    <row r="3290" spans="25:30">
      <c r="Y3290">
        <f>游戏总表!F3290</f>
        <v>23.72</v>
      </c>
      <c r="Z3290" s="24">
        <f>IF(游戏总表!I3290&gt;0,LOG(游戏总表!I3290,10),"")</f>
        <v>1.8864907251724818</v>
      </c>
      <c r="AA3290" s="24" t="str">
        <f>IF(AND(游戏总表!I3290&gt;0,游戏总表!Q3290="高热度（&gt;198）"),LOG(游戏总表!I3290,10),"")</f>
        <v/>
      </c>
      <c r="AB3290" s="24">
        <f>IF(AND(游戏总表!I3290&gt;0,游戏总表!Q3290="低热度（≤198）"),LOG(游戏总表!I3290,10),"")</f>
        <v>1.8864907251724818</v>
      </c>
      <c r="AC3290" s="24">
        <f>IF(AND(游戏总表!I3290&gt;0,游戏总表!R3290="全年龄"),LOG(游戏总表!I3290,10),"")</f>
        <v>1.8864907251724818</v>
      </c>
      <c r="AD3290" s="24" t="str">
        <f>IF(AND(游戏总表!I3290&gt;0,游戏总表!R3290="非全年龄"),LOG(游戏总表!I3290,10),"")</f>
        <v/>
      </c>
    </row>
    <row r="3291" spans="25:30">
      <c r="Y3291">
        <f>游戏总表!F3291</f>
        <v>23.72</v>
      </c>
      <c r="Z3291" s="24">
        <f>IF(游戏总表!I3291&gt;0,LOG(游戏总表!I3291,10),"")</f>
        <v>2.5899496013257073</v>
      </c>
      <c r="AA3291" s="24" t="str">
        <f>IF(AND(游戏总表!I3291&gt;0,游戏总表!Q3291="高热度（&gt;198）"),LOG(游戏总表!I3291,10),"")</f>
        <v/>
      </c>
      <c r="AB3291" s="24">
        <f>IF(AND(游戏总表!I3291&gt;0,游戏总表!Q3291="低热度（≤198）"),LOG(游戏总表!I3291,10),"")</f>
        <v>2.5899496013257073</v>
      </c>
      <c r="AC3291" s="24">
        <f>IF(AND(游戏总表!I3291&gt;0,游戏总表!R3291="全年龄"),LOG(游戏总表!I3291,10),"")</f>
        <v>2.5899496013257073</v>
      </c>
      <c r="AD3291" s="24" t="str">
        <f>IF(AND(游戏总表!I3291&gt;0,游戏总表!R3291="非全年龄"),LOG(游戏总表!I3291,10),"")</f>
        <v/>
      </c>
    </row>
    <row r="3292" spans="25:30">
      <c r="Y3292">
        <f>游戏总表!F3292</f>
        <v>23.69</v>
      </c>
      <c r="Z3292" s="24">
        <f>IF(游戏总表!I3292&gt;0,LOG(游戏总表!I3292,10),"")</f>
        <v>4.0386598943024961</v>
      </c>
      <c r="AA3292" s="24" t="str">
        <f>IF(AND(游戏总表!I3292&gt;0,游戏总表!Q3292="高热度（&gt;198）"),LOG(游戏总表!I3292,10),"")</f>
        <v/>
      </c>
      <c r="AB3292" s="24">
        <f>IF(AND(游戏总表!I3292&gt;0,游戏总表!Q3292="低热度（≤198）"),LOG(游戏总表!I3292,10),"")</f>
        <v>4.0386598943024961</v>
      </c>
      <c r="AC3292" s="24" t="str">
        <f>IF(AND(游戏总表!I3292&gt;0,游戏总表!R3292="全年龄"),LOG(游戏总表!I3292,10),"")</f>
        <v/>
      </c>
      <c r="AD3292" s="24">
        <f>IF(AND(游戏总表!I3292&gt;0,游戏总表!R3292="非全年龄"),LOG(游戏总表!I3292,10),"")</f>
        <v>4.0386598943024961</v>
      </c>
    </row>
    <row r="3293" spans="25:30">
      <c r="Y3293">
        <f>游戏总表!F3293</f>
        <v>23.69</v>
      </c>
      <c r="Z3293" s="24" t="str">
        <f>IF(游戏总表!I3293&gt;0,LOG(游戏总表!I3293,10),"")</f>
        <v/>
      </c>
      <c r="AA3293" s="24" t="str">
        <f>IF(AND(游戏总表!I3293&gt;0,游戏总表!Q3293="高热度（&gt;198）"),LOG(游戏总表!I3293,10),"")</f>
        <v/>
      </c>
      <c r="AB3293" s="24" t="str">
        <f>IF(AND(游戏总表!I3293&gt;0,游戏总表!Q3293="低热度（≤198）"),LOG(游戏总表!I3293,10),"")</f>
        <v/>
      </c>
      <c r="AC3293" s="24" t="str">
        <f>IF(AND(游戏总表!I3293&gt;0,游戏总表!R3293="全年龄"),LOG(游戏总表!I3293,10),"")</f>
        <v/>
      </c>
      <c r="AD3293" s="24" t="str">
        <f>IF(AND(游戏总表!I3293&gt;0,游戏总表!R3293="非全年龄"),LOG(游戏总表!I3293,10),"")</f>
        <v/>
      </c>
    </row>
    <row r="3294" spans="25:30">
      <c r="Y3294">
        <f>游戏总表!F3294</f>
        <v>23.56</v>
      </c>
      <c r="Z3294" s="24">
        <f>IF(游戏总表!I3294&gt;0,LOG(游戏总表!I3294,10),"")</f>
        <v>2.9180303367848799</v>
      </c>
      <c r="AA3294" s="24" t="str">
        <f>IF(AND(游戏总表!I3294&gt;0,游戏总表!Q3294="高热度（&gt;198）"),LOG(游戏总表!I3294,10),"")</f>
        <v/>
      </c>
      <c r="AB3294" s="24">
        <f>IF(AND(游戏总表!I3294&gt;0,游戏总表!Q3294="低热度（≤198）"),LOG(游戏总表!I3294,10),"")</f>
        <v>2.9180303367848799</v>
      </c>
      <c r="AC3294" s="24">
        <f>IF(AND(游戏总表!I3294&gt;0,游戏总表!R3294="全年龄"),LOG(游戏总表!I3294,10),"")</f>
        <v>2.9180303367848799</v>
      </c>
      <c r="AD3294" s="24" t="str">
        <f>IF(AND(游戏总表!I3294&gt;0,游戏总表!R3294="非全年龄"),LOG(游戏总表!I3294,10),"")</f>
        <v/>
      </c>
    </row>
    <row r="3295" spans="25:30">
      <c r="Y3295">
        <f>游戏总表!F3295</f>
        <v>23.56</v>
      </c>
      <c r="Z3295" s="24">
        <f>IF(游戏总表!I3295&gt;0,LOG(游戏总表!I3295,10),"")</f>
        <v>3.827885982789855</v>
      </c>
      <c r="AA3295" s="24" t="str">
        <f>IF(AND(游戏总表!I3295&gt;0,游戏总表!Q3295="高热度（&gt;198）"),LOG(游戏总表!I3295,10),"")</f>
        <v/>
      </c>
      <c r="AB3295" s="24">
        <f>IF(AND(游戏总表!I3295&gt;0,游戏总表!Q3295="低热度（≤198）"),LOG(游戏总表!I3295,10),"")</f>
        <v>3.827885982789855</v>
      </c>
      <c r="AC3295" s="24">
        <f>IF(AND(游戏总表!I3295&gt;0,游戏总表!R3295="全年龄"),LOG(游戏总表!I3295,10),"")</f>
        <v>3.827885982789855</v>
      </c>
      <c r="AD3295" s="24" t="str">
        <f>IF(AND(游戏总表!I3295&gt;0,游戏总表!R3295="非全年龄"),LOG(游戏总表!I3295,10),"")</f>
        <v/>
      </c>
    </row>
    <row r="3296" spans="25:30">
      <c r="Y3296">
        <f>游戏总表!F3296</f>
        <v>23.52</v>
      </c>
      <c r="Z3296" s="24">
        <f>IF(游戏总表!I3296&gt;0,LOG(游戏总表!I3296,10),"")</f>
        <v>3.1089031276673134</v>
      </c>
      <c r="AA3296" s="24" t="str">
        <f>IF(AND(游戏总表!I3296&gt;0,游戏总表!Q3296="高热度（&gt;198）"),LOG(游戏总表!I3296,10),"")</f>
        <v/>
      </c>
      <c r="AB3296" s="24">
        <f>IF(AND(游戏总表!I3296&gt;0,游戏总表!Q3296="低热度（≤198）"),LOG(游戏总表!I3296,10),"")</f>
        <v>3.1089031276673134</v>
      </c>
      <c r="AC3296" s="24">
        <f>IF(AND(游戏总表!I3296&gt;0,游戏总表!R3296="全年龄"),LOG(游戏总表!I3296,10),"")</f>
        <v>3.1089031276673134</v>
      </c>
      <c r="AD3296" s="24" t="str">
        <f>IF(AND(游戏总表!I3296&gt;0,游戏总表!R3296="非全年龄"),LOG(游戏总表!I3296,10),"")</f>
        <v/>
      </c>
    </row>
    <row r="3297" spans="25:30">
      <c r="Y3297">
        <f>游戏总表!F3297</f>
        <v>23.52</v>
      </c>
      <c r="Z3297" s="24">
        <f>IF(游戏总表!I3297&gt;0,LOG(游戏总表!I3297,10),"")</f>
        <v>3.3386556655786999</v>
      </c>
      <c r="AA3297" s="24" t="str">
        <f>IF(AND(游戏总表!I3297&gt;0,游戏总表!Q3297="高热度（&gt;198）"),LOG(游戏总表!I3297,10),"")</f>
        <v/>
      </c>
      <c r="AB3297" s="24">
        <f>IF(AND(游戏总表!I3297&gt;0,游戏总表!Q3297="低热度（≤198）"),LOG(游戏总表!I3297,10),"")</f>
        <v>3.3386556655786999</v>
      </c>
      <c r="AC3297" s="24" t="str">
        <f>IF(AND(游戏总表!I3297&gt;0,游戏总表!R3297="全年龄"),LOG(游戏总表!I3297,10),"")</f>
        <v/>
      </c>
      <c r="AD3297" s="24">
        <f>IF(AND(游戏总表!I3297&gt;0,游戏总表!R3297="非全年龄"),LOG(游戏总表!I3297,10),"")</f>
        <v>3.3386556655786999</v>
      </c>
    </row>
    <row r="3298" spans="25:30">
      <c r="Y3298">
        <f>游戏总表!F3298</f>
        <v>23.52</v>
      </c>
      <c r="Z3298" s="24">
        <f>IF(游戏总表!I3298&gt;0,LOG(游戏总表!I3298,10),"")</f>
        <v>2.8876173003357359</v>
      </c>
      <c r="AA3298" s="24" t="str">
        <f>IF(AND(游戏总表!I3298&gt;0,游戏总表!Q3298="高热度（&gt;198）"),LOG(游戏总表!I3298,10),"")</f>
        <v/>
      </c>
      <c r="AB3298" s="24">
        <f>IF(AND(游戏总表!I3298&gt;0,游戏总表!Q3298="低热度（≤198）"),LOG(游戏总表!I3298,10),"")</f>
        <v>2.8876173003357359</v>
      </c>
      <c r="AC3298" s="24">
        <f>IF(AND(游戏总表!I3298&gt;0,游戏总表!R3298="全年龄"),LOG(游戏总表!I3298,10),"")</f>
        <v>2.8876173003357359</v>
      </c>
      <c r="AD3298" s="24" t="str">
        <f>IF(AND(游戏总表!I3298&gt;0,游戏总表!R3298="非全年龄"),LOG(游戏总表!I3298,10),"")</f>
        <v/>
      </c>
    </row>
    <row r="3299" spans="25:30">
      <c r="Y3299">
        <f>游戏总表!F3299</f>
        <v>23.52</v>
      </c>
      <c r="Z3299" s="24">
        <f>IF(游戏总表!I3299&gt;0,LOG(游戏总表!I3299,10),"")</f>
        <v>2.643452676486187</v>
      </c>
      <c r="AA3299" s="24" t="str">
        <f>IF(AND(游戏总表!I3299&gt;0,游戏总表!Q3299="高热度（&gt;198）"),LOG(游戏总表!I3299,10),"")</f>
        <v/>
      </c>
      <c r="AB3299" s="24">
        <f>IF(AND(游戏总表!I3299&gt;0,游戏总表!Q3299="低热度（≤198）"),LOG(游戏总表!I3299,10),"")</f>
        <v>2.643452676486187</v>
      </c>
      <c r="AC3299" s="24">
        <f>IF(AND(游戏总表!I3299&gt;0,游戏总表!R3299="全年龄"),LOG(游戏总表!I3299,10),"")</f>
        <v>2.643452676486187</v>
      </c>
      <c r="AD3299" s="24" t="str">
        <f>IF(AND(游戏总表!I3299&gt;0,游戏总表!R3299="非全年龄"),LOG(游戏总表!I3299,10),"")</f>
        <v/>
      </c>
    </row>
    <row r="3300" spans="25:30">
      <c r="Y3300">
        <f>游戏总表!F3300</f>
        <v>23.49</v>
      </c>
      <c r="Z3300" s="24">
        <f>IF(游戏总表!I3300&gt;0,LOG(游戏总表!I3300,10),"")</f>
        <v>4.6992739041208305</v>
      </c>
      <c r="AA3300" s="24">
        <f>IF(AND(游戏总表!I3300&gt;0,游戏总表!Q3300="高热度（&gt;198）"),LOG(游戏总表!I3300,10),"")</f>
        <v>4.6992739041208305</v>
      </c>
      <c r="AB3300" s="24" t="str">
        <f>IF(AND(游戏总表!I3300&gt;0,游戏总表!Q3300="低热度（≤198）"),LOG(游戏总表!I3300,10),"")</f>
        <v/>
      </c>
      <c r="AC3300" s="24">
        <f>IF(AND(游戏总表!I3300&gt;0,游戏总表!R3300="全年龄"),LOG(游戏总表!I3300,10),"")</f>
        <v>4.6992739041208305</v>
      </c>
      <c r="AD3300" s="24" t="str">
        <f>IF(AND(游戏总表!I3300&gt;0,游戏总表!R3300="非全年龄"),LOG(游戏总表!I3300,10),"")</f>
        <v/>
      </c>
    </row>
    <row r="3301" spans="25:30">
      <c r="Y3301">
        <f>游戏总表!F3301</f>
        <v>23.49</v>
      </c>
      <c r="Z3301" s="24">
        <f>IF(游戏总表!I3301&gt;0,LOG(游戏总表!I3301,10),"")</f>
        <v>2.6655809910179529</v>
      </c>
      <c r="AA3301" s="24" t="str">
        <f>IF(AND(游戏总表!I3301&gt;0,游戏总表!Q3301="高热度（&gt;198）"),LOG(游戏总表!I3301,10),"")</f>
        <v/>
      </c>
      <c r="AB3301" s="24">
        <f>IF(AND(游戏总表!I3301&gt;0,游戏总表!Q3301="低热度（≤198）"),LOG(游戏总表!I3301,10),"")</f>
        <v>2.6655809910179529</v>
      </c>
      <c r="AC3301" s="24">
        <f>IF(AND(游戏总表!I3301&gt;0,游戏总表!R3301="全年龄"),LOG(游戏总表!I3301,10),"")</f>
        <v>2.6655809910179529</v>
      </c>
      <c r="AD3301" s="24" t="str">
        <f>IF(AND(游戏总表!I3301&gt;0,游戏总表!R3301="非全年龄"),LOG(游戏总表!I3301,10),"")</f>
        <v/>
      </c>
    </row>
    <row r="3302" spans="25:30">
      <c r="Y3302">
        <f>游戏总表!F3302</f>
        <v>23.49</v>
      </c>
      <c r="Z3302" s="24">
        <f>IF(游戏总表!I3302&gt;0,LOG(游戏总表!I3302,10),"")</f>
        <v>3.0927206446840989</v>
      </c>
      <c r="AA3302" s="24" t="str">
        <f>IF(AND(游戏总表!I3302&gt;0,游戏总表!Q3302="高热度（&gt;198）"),LOG(游戏总表!I3302,10),"")</f>
        <v/>
      </c>
      <c r="AB3302" s="24">
        <f>IF(AND(游戏总表!I3302&gt;0,游戏总表!Q3302="低热度（≤198）"),LOG(游戏总表!I3302,10),"")</f>
        <v>3.0927206446840989</v>
      </c>
      <c r="AC3302" s="24" t="str">
        <f>IF(AND(游戏总表!I3302&gt;0,游戏总表!R3302="全年龄"),LOG(游戏总表!I3302,10),"")</f>
        <v/>
      </c>
      <c r="AD3302" s="24">
        <f>IF(AND(游戏总表!I3302&gt;0,游戏总表!R3302="非全年龄"),LOG(游戏总表!I3302,10),"")</f>
        <v>3.0927206446840989</v>
      </c>
    </row>
    <row r="3303" spans="25:30">
      <c r="Y3303">
        <f>游戏总表!F3303</f>
        <v>23.49</v>
      </c>
      <c r="Z3303" s="24">
        <f>IF(游戏总表!I3303&gt;0,LOG(游戏总表!I3303,10),"")</f>
        <v>3.5835388192543522</v>
      </c>
      <c r="AA3303" s="24">
        <f>IF(AND(游戏总表!I3303&gt;0,游戏总表!Q3303="高热度（&gt;198）"),LOG(游戏总表!I3303,10),"")</f>
        <v>3.5835388192543522</v>
      </c>
      <c r="AB3303" s="24" t="str">
        <f>IF(AND(游戏总表!I3303&gt;0,游戏总表!Q3303="低热度（≤198）"),LOG(游戏总表!I3303,10),"")</f>
        <v/>
      </c>
      <c r="AC3303" s="24">
        <f>IF(AND(游戏总表!I3303&gt;0,游戏总表!R3303="全年龄"),LOG(游戏总表!I3303,10),"")</f>
        <v>3.5835388192543522</v>
      </c>
      <c r="AD3303" s="24" t="str">
        <f>IF(AND(游戏总表!I3303&gt;0,游戏总表!R3303="非全年龄"),LOG(游戏总表!I3303,10),"")</f>
        <v/>
      </c>
    </row>
    <row r="3304" spans="25:30">
      <c r="Y3304">
        <f>游戏总表!F3304</f>
        <v>23.43</v>
      </c>
      <c r="Z3304" s="24">
        <f>IF(游戏总表!I3304&gt;0,LOG(游戏总表!I3304,10),"")</f>
        <v>2.5327543789924976</v>
      </c>
      <c r="AA3304" s="24" t="str">
        <f>IF(AND(游戏总表!I3304&gt;0,游戏总表!Q3304="高热度（&gt;198）"),LOG(游戏总表!I3304,10),"")</f>
        <v/>
      </c>
      <c r="AB3304" s="24">
        <f>IF(AND(游戏总表!I3304&gt;0,游戏总表!Q3304="低热度（≤198）"),LOG(游戏总表!I3304,10),"")</f>
        <v>2.5327543789924976</v>
      </c>
      <c r="AC3304" s="24">
        <f>IF(AND(游戏总表!I3304&gt;0,游戏总表!R3304="全年龄"),LOG(游戏总表!I3304,10),"")</f>
        <v>2.5327543789924976</v>
      </c>
      <c r="AD3304" s="24" t="str">
        <f>IF(AND(游戏总表!I3304&gt;0,游戏总表!R3304="非全年龄"),LOG(游戏总表!I3304,10),"")</f>
        <v/>
      </c>
    </row>
    <row r="3305" spans="25:30">
      <c r="Y3305">
        <f>游戏总表!F3305</f>
        <v>23.39</v>
      </c>
      <c r="Z3305" s="24">
        <f>IF(游戏总表!I3305&gt;0,LOG(游戏总表!I3305,10),"")</f>
        <v>3.0986437258170567</v>
      </c>
      <c r="AA3305" s="24" t="str">
        <f>IF(AND(游戏总表!I3305&gt;0,游戏总表!Q3305="高热度（&gt;198）"),LOG(游戏总表!I3305,10),"")</f>
        <v/>
      </c>
      <c r="AB3305" s="24">
        <f>IF(AND(游戏总表!I3305&gt;0,游戏总表!Q3305="低热度（≤198）"),LOG(游戏总表!I3305,10),"")</f>
        <v>3.0986437258170567</v>
      </c>
      <c r="AC3305" s="24">
        <f>IF(AND(游戏总表!I3305&gt;0,游戏总表!R3305="全年龄"),LOG(游戏总表!I3305,10),"")</f>
        <v>3.0986437258170567</v>
      </c>
      <c r="AD3305" s="24" t="str">
        <f>IF(AND(游戏总表!I3305&gt;0,游戏总表!R3305="非全年龄"),LOG(游戏总表!I3305,10),"")</f>
        <v/>
      </c>
    </row>
    <row r="3306" spans="25:30">
      <c r="Y3306">
        <f>游戏总表!F3306</f>
        <v>23.39</v>
      </c>
      <c r="Z3306" s="24">
        <f>IF(游戏总表!I3306&gt;0,LOG(游戏总表!I3306,10),"")</f>
        <v>2.8155777483242672</v>
      </c>
      <c r="AA3306" s="24" t="str">
        <f>IF(AND(游戏总表!I3306&gt;0,游戏总表!Q3306="高热度（&gt;198）"),LOG(游戏总表!I3306,10),"")</f>
        <v/>
      </c>
      <c r="AB3306" s="24">
        <f>IF(AND(游戏总表!I3306&gt;0,游戏总表!Q3306="低热度（≤198）"),LOG(游戏总表!I3306,10),"")</f>
        <v>2.8155777483242672</v>
      </c>
      <c r="AC3306" s="24" t="str">
        <f>IF(AND(游戏总表!I3306&gt;0,游戏总表!R3306="全年龄"),LOG(游戏总表!I3306,10),"")</f>
        <v/>
      </c>
      <c r="AD3306" s="24">
        <f>IF(AND(游戏总表!I3306&gt;0,游戏总表!R3306="非全年龄"),LOG(游戏总表!I3306,10),"")</f>
        <v>2.8155777483242672</v>
      </c>
    </row>
    <row r="3307" spans="25:30">
      <c r="Y3307">
        <f>游戏总表!F3307</f>
        <v>23.39</v>
      </c>
      <c r="Z3307" s="24">
        <f>IF(游戏总表!I3307&gt;0,LOG(游戏总表!I3307,10),"")</f>
        <v>2.6464037262230695</v>
      </c>
      <c r="AA3307" s="24" t="str">
        <f>IF(AND(游戏总表!I3307&gt;0,游戏总表!Q3307="高热度（&gt;198）"),LOG(游戏总表!I3307,10),"")</f>
        <v/>
      </c>
      <c r="AB3307" s="24">
        <f>IF(AND(游戏总表!I3307&gt;0,游戏总表!Q3307="低热度（≤198）"),LOG(游戏总表!I3307,10),"")</f>
        <v>2.6464037262230695</v>
      </c>
      <c r="AC3307" s="24">
        <f>IF(AND(游戏总表!I3307&gt;0,游戏总表!R3307="全年龄"),LOG(游戏总表!I3307,10),"")</f>
        <v>2.6464037262230695</v>
      </c>
      <c r="AD3307" s="24" t="str">
        <f>IF(AND(游戏总表!I3307&gt;0,游戏总表!R3307="非全年龄"),LOG(游戏总表!I3307,10),"")</f>
        <v/>
      </c>
    </row>
    <row r="3308" spans="25:30">
      <c r="Y3308">
        <f>游戏总表!F3308</f>
        <v>23.39</v>
      </c>
      <c r="Z3308" s="24">
        <f>IF(游戏总表!I3308&gt;0,LOG(游戏总表!I3308,10),"")</f>
        <v>2.4424797690644482</v>
      </c>
      <c r="AA3308" s="24" t="str">
        <f>IF(AND(游戏总表!I3308&gt;0,游戏总表!Q3308="高热度（&gt;198）"),LOG(游戏总表!I3308,10),"")</f>
        <v/>
      </c>
      <c r="AB3308" s="24">
        <f>IF(AND(游戏总表!I3308&gt;0,游戏总表!Q3308="低热度（≤198）"),LOG(游戏总表!I3308,10),"")</f>
        <v>2.4424797690644482</v>
      </c>
      <c r="AC3308" s="24">
        <f>IF(AND(游戏总表!I3308&gt;0,游戏总表!R3308="全年龄"),LOG(游戏总表!I3308,10),"")</f>
        <v>2.4424797690644482</v>
      </c>
      <c r="AD3308" s="24" t="str">
        <f>IF(AND(游戏总表!I3308&gt;0,游戏总表!R3308="非全年龄"),LOG(游戏总表!I3308,10),"")</f>
        <v/>
      </c>
    </row>
    <row r="3309" spans="25:30">
      <c r="Y3309">
        <f>游戏总表!F3309</f>
        <v>23.39</v>
      </c>
      <c r="Z3309" s="24">
        <f>IF(游戏总表!I3309&gt;0,LOG(游戏总表!I3309,10),"")</f>
        <v>4.3065322475196064</v>
      </c>
      <c r="AA3309" s="24">
        <f>IF(AND(游戏总表!I3309&gt;0,游戏总表!Q3309="高热度（&gt;198）"),LOG(游戏总表!I3309,10),"")</f>
        <v>4.3065322475196064</v>
      </c>
      <c r="AB3309" s="24" t="str">
        <f>IF(AND(游戏总表!I3309&gt;0,游戏总表!Q3309="低热度（≤198）"),LOG(游戏总表!I3309,10),"")</f>
        <v/>
      </c>
      <c r="AC3309" s="24" t="str">
        <f>IF(AND(游戏总表!I3309&gt;0,游戏总表!R3309="全年龄"),LOG(游戏总表!I3309,10),"")</f>
        <v/>
      </c>
      <c r="AD3309" s="24">
        <f>IF(AND(游戏总表!I3309&gt;0,游戏总表!R3309="非全年龄"),LOG(游戏总表!I3309,10),"")</f>
        <v>4.3065322475196064</v>
      </c>
    </row>
    <row r="3310" spans="25:30">
      <c r="Y3310">
        <f>游戏总表!F3310</f>
        <v>23.39</v>
      </c>
      <c r="Z3310" s="24">
        <f>IF(游戏总表!I3310&gt;0,LOG(游戏总表!I3310,10),"")</f>
        <v>3.610553705317094</v>
      </c>
      <c r="AA3310" s="24" t="str">
        <f>IF(AND(游戏总表!I3310&gt;0,游戏总表!Q3310="高热度（&gt;198）"),LOG(游戏总表!I3310,10),"")</f>
        <v/>
      </c>
      <c r="AB3310" s="24">
        <f>IF(AND(游戏总表!I3310&gt;0,游戏总表!Q3310="低热度（≤198）"),LOG(游戏总表!I3310,10),"")</f>
        <v>3.610553705317094</v>
      </c>
      <c r="AC3310" s="24">
        <f>IF(AND(游戏总表!I3310&gt;0,游戏总表!R3310="全年龄"),LOG(游戏总表!I3310,10),"")</f>
        <v>3.610553705317094</v>
      </c>
      <c r="AD3310" s="24" t="str">
        <f>IF(AND(游戏总表!I3310&gt;0,游戏总表!R3310="非全年龄"),LOG(游戏总表!I3310,10),"")</f>
        <v/>
      </c>
    </row>
    <row r="3311" spans="25:30">
      <c r="Y3311">
        <f>游戏总表!F3311</f>
        <v>23.39</v>
      </c>
      <c r="Z3311" s="24">
        <f>IF(游戏总表!I3311&gt;0,LOG(游戏总表!I3311,10),"")</f>
        <v>3.2245330626060857</v>
      </c>
      <c r="AA3311" s="24" t="str">
        <f>IF(AND(游戏总表!I3311&gt;0,游戏总表!Q3311="高热度（&gt;198）"),LOG(游戏总表!I3311,10),"")</f>
        <v/>
      </c>
      <c r="AB3311" s="24">
        <f>IF(AND(游戏总表!I3311&gt;0,游戏总表!Q3311="低热度（≤198）"),LOG(游戏总表!I3311,10),"")</f>
        <v>3.2245330626060857</v>
      </c>
      <c r="AC3311" s="24">
        <f>IF(AND(游戏总表!I3311&gt;0,游戏总表!R3311="全年龄"),LOG(游戏总表!I3311,10),"")</f>
        <v>3.2245330626060857</v>
      </c>
      <c r="AD3311" s="24" t="str">
        <f>IF(AND(游戏总表!I3311&gt;0,游戏总表!R3311="非全年龄"),LOG(游戏总表!I3311,10),"")</f>
        <v/>
      </c>
    </row>
    <row r="3312" spans="25:30">
      <c r="Y3312">
        <f>游戏总表!F3312</f>
        <v>23.36</v>
      </c>
      <c r="Z3312" s="24">
        <f>IF(游戏总表!I3312&gt;0,LOG(游戏总表!I3312,10),"")</f>
        <v>3.0220157398177201</v>
      </c>
      <c r="AA3312" s="24" t="str">
        <f>IF(AND(游戏总表!I3312&gt;0,游戏总表!Q3312="高热度（&gt;198）"),LOG(游戏总表!I3312,10),"")</f>
        <v/>
      </c>
      <c r="AB3312" s="24">
        <f>IF(AND(游戏总表!I3312&gt;0,游戏总表!Q3312="低热度（≤198）"),LOG(游戏总表!I3312,10),"")</f>
        <v>3.0220157398177201</v>
      </c>
      <c r="AC3312" s="24" t="str">
        <f>IF(AND(游戏总表!I3312&gt;0,游戏总表!R3312="全年龄"),LOG(游戏总表!I3312,10),"")</f>
        <v/>
      </c>
      <c r="AD3312" s="24">
        <f>IF(AND(游戏总表!I3312&gt;0,游戏总表!R3312="非全年龄"),LOG(游戏总表!I3312,10),"")</f>
        <v>3.0220157398177201</v>
      </c>
    </row>
    <row r="3313" spans="25:30">
      <c r="Y3313">
        <f>游戏总表!F3313</f>
        <v>23.36</v>
      </c>
      <c r="Z3313" s="24">
        <f>IF(游戏总表!I3313&gt;0,LOG(游戏总表!I3313,10),"")</f>
        <v>4.2904130621229326</v>
      </c>
      <c r="AA3313" s="24">
        <f>IF(AND(游戏总表!I3313&gt;0,游戏总表!Q3313="高热度（&gt;198）"),LOG(游戏总表!I3313,10),"")</f>
        <v>4.2904130621229326</v>
      </c>
      <c r="AB3313" s="24" t="str">
        <f>IF(AND(游戏总表!I3313&gt;0,游戏总表!Q3313="低热度（≤198）"),LOG(游戏总表!I3313,10),"")</f>
        <v/>
      </c>
      <c r="AC3313" s="24" t="str">
        <f>IF(AND(游戏总表!I3313&gt;0,游戏总表!R3313="全年龄"),LOG(游戏总表!I3313,10),"")</f>
        <v/>
      </c>
      <c r="AD3313" s="24">
        <f>IF(AND(游戏总表!I3313&gt;0,游戏总表!R3313="非全年龄"),LOG(游戏总表!I3313,10),"")</f>
        <v>4.2904130621229326</v>
      </c>
    </row>
    <row r="3314" spans="25:30">
      <c r="Y3314">
        <f>游戏总表!F3314</f>
        <v>23.36</v>
      </c>
      <c r="Z3314" s="24">
        <f>IF(游戏总表!I3314&gt;0,LOG(游戏总表!I3314,10),"")</f>
        <v>3.8416097121684349</v>
      </c>
      <c r="AA3314" s="24">
        <f>IF(AND(游戏总表!I3314&gt;0,游戏总表!Q3314="高热度（&gt;198）"),LOG(游戏总表!I3314,10),"")</f>
        <v>3.8416097121684349</v>
      </c>
      <c r="AB3314" s="24" t="str">
        <f>IF(AND(游戏总表!I3314&gt;0,游戏总表!Q3314="低热度（≤198）"),LOG(游戏总表!I3314,10),"")</f>
        <v/>
      </c>
      <c r="AC3314" s="24">
        <f>IF(AND(游戏总表!I3314&gt;0,游戏总表!R3314="全年龄"),LOG(游戏总表!I3314,10),"")</f>
        <v>3.8416097121684349</v>
      </c>
      <c r="AD3314" s="24" t="str">
        <f>IF(AND(游戏总表!I3314&gt;0,游戏总表!R3314="非全年龄"),LOG(游戏总表!I3314,10),"")</f>
        <v/>
      </c>
    </row>
    <row r="3315" spans="25:30">
      <c r="Y3315">
        <f>游戏总表!F3315</f>
        <v>23.36</v>
      </c>
      <c r="Z3315" s="24">
        <f>IF(游戏总表!I3315&gt;0,LOG(游戏总表!I3315,10),"")</f>
        <v>3.2636360685881076</v>
      </c>
      <c r="AA3315" s="24" t="str">
        <f>IF(AND(游戏总表!I3315&gt;0,游戏总表!Q3315="高热度（&gt;198）"),LOG(游戏总表!I3315,10),"")</f>
        <v/>
      </c>
      <c r="AB3315" s="24">
        <f>IF(AND(游戏总表!I3315&gt;0,游戏总表!Q3315="低热度（≤198）"),LOG(游戏总表!I3315,10),"")</f>
        <v>3.2636360685881076</v>
      </c>
      <c r="AC3315" s="24">
        <f>IF(AND(游戏总表!I3315&gt;0,游戏总表!R3315="全年龄"),LOG(游戏总表!I3315,10),"")</f>
        <v>3.2636360685881076</v>
      </c>
      <c r="AD3315" s="24" t="str">
        <f>IF(AND(游戏总表!I3315&gt;0,游戏总表!R3315="非全年龄"),LOG(游戏总表!I3315,10),"")</f>
        <v/>
      </c>
    </row>
    <row r="3316" spans="25:30">
      <c r="Y3316">
        <f>游戏总表!F3316</f>
        <v>23.33</v>
      </c>
      <c r="Z3316" s="24">
        <f>IF(游戏总表!I3316&gt;0,LOG(游戏总表!I3316,10),"")</f>
        <v>3.7683420586445333</v>
      </c>
      <c r="AA3316" s="24">
        <f>IF(AND(游戏总表!I3316&gt;0,游戏总表!Q3316="高热度（&gt;198）"),LOG(游戏总表!I3316,10),"")</f>
        <v>3.7683420586445333</v>
      </c>
      <c r="AB3316" s="24" t="str">
        <f>IF(AND(游戏总表!I3316&gt;0,游戏总表!Q3316="低热度（≤198）"),LOG(游戏总表!I3316,10),"")</f>
        <v/>
      </c>
      <c r="AC3316" s="24">
        <f>IF(AND(游戏总表!I3316&gt;0,游戏总表!R3316="全年龄"),LOG(游戏总表!I3316,10),"")</f>
        <v>3.7683420586445333</v>
      </c>
      <c r="AD3316" s="24" t="str">
        <f>IF(AND(游戏总表!I3316&gt;0,游戏总表!R3316="非全年龄"),LOG(游戏总表!I3316,10),"")</f>
        <v/>
      </c>
    </row>
    <row r="3317" spans="25:30">
      <c r="Y3317">
        <f>游戏总表!F3317</f>
        <v>23.33</v>
      </c>
      <c r="Z3317" s="24">
        <f>IF(游戏总表!I3317&gt;0,LOG(游戏总表!I3317,10),"")</f>
        <v>1.6434526764861872</v>
      </c>
      <c r="AA3317" s="24" t="str">
        <f>IF(AND(游戏总表!I3317&gt;0,游戏总表!Q3317="高热度（&gt;198）"),LOG(游戏总表!I3317,10),"")</f>
        <v/>
      </c>
      <c r="AB3317" s="24">
        <f>IF(AND(游戏总表!I3317&gt;0,游戏总表!Q3317="低热度（≤198）"),LOG(游戏总表!I3317,10),"")</f>
        <v>1.6434526764861872</v>
      </c>
      <c r="AC3317" s="24">
        <f>IF(AND(游戏总表!I3317&gt;0,游戏总表!R3317="全年龄"),LOG(游戏总表!I3317,10),"")</f>
        <v>1.6434526764861872</v>
      </c>
      <c r="AD3317" s="24" t="str">
        <f>IF(AND(游戏总表!I3317&gt;0,游戏总表!R3317="非全年龄"),LOG(游戏总表!I3317,10),"")</f>
        <v/>
      </c>
    </row>
    <row r="3318" spans="25:30">
      <c r="Y3318">
        <f>游戏总表!F3318</f>
        <v>23.33</v>
      </c>
      <c r="Z3318" s="24">
        <f>IF(游戏总表!I3318&gt;0,LOG(游戏总表!I3318,10),"")</f>
        <v>1.4623979978989561</v>
      </c>
      <c r="AA3318" s="24" t="str">
        <f>IF(AND(游戏总表!I3318&gt;0,游戏总表!Q3318="高热度（&gt;198）"),LOG(游戏总表!I3318,10),"")</f>
        <v/>
      </c>
      <c r="AB3318" s="24">
        <f>IF(AND(游戏总表!I3318&gt;0,游戏总表!Q3318="低热度（≤198）"),LOG(游戏总表!I3318,10),"")</f>
        <v>1.4623979978989561</v>
      </c>
      <c r="AC3318" s="24">
        <f>IF(AND(游戏总表!I3318&gt;0,游戏总表!R3318="全年龄"),LOG(游戏总表!I3318,10),"")</f>
        <v>1.4623979978989561</v>
      </c>
      <c r="AD3318" s="24" t="str">
        <f>IF(AND(游戏总表!I3318&gt;0,游戏总表!R3318="非全年龄"),LOG(游戏总表!I3318,10),"")</f>
        <v/>
      </c>
    </row>
    <row r="3319" spans="25:30">
      <c r="Y3319">
        <f>游戏总表!F3319</f>
        <v>23.33</v>
      </c>
      <c r="Z3319" s="24">
        <f>IF(游戏总表!I3319&gt;0,LOG(游戏总表!I3319,10),"")</f>
        <v>3.7302976620971493</v>
      </c>
      <c r="AA3319" s="24">
        <f>IF(AND(游戏总表!I3319&gt;0,游戏总表!Q3319="高热度（&gt;198）"),LOG(游戏总表!I3319,10),"")</f>
        <v>3.7302976620971493</v>
      </c>
      <c r="AB3319" s="24" t="str">
        <f>IF(AND(游戏总表!I3319&gt;0,游戏总表!Q3319="低热度（≤198）"),LOG(游戏总表!I3319,10),"")</f>
        <v/>
      </c>
      <c r="AC3319" s="24">
        <f>IF(AND(游戏总表!I3319&gt;0,游戏总表!R3319="全年龄"),LOG(游戏总表!I3319,10),"")</f>
        <v>3.7302976620971493</v>
      </c>
      <c r="AD3319" s="24" t="str">
        <f>IF(AND(游戏总表!I3319&gt;0,游戏总表!R3319="非全年龄"),LOG(游戏总表!I3319,10),"")</f>
        <v/>
      </c>
    </row>
    <row r="3320" spans="25:30">
      <c r="Y3320">
        <f>游戏总表!F3320</f>
        <v>23.29</v>
      </c>
      <c r="Z3320" s="24">
        <f>IF(游戏总表!I3320&gt;0,LOG(游戏总表!I3320,10),"")</f>
        <v>2.2121876044039577</v>
      </c>
      <c r="AA3320" s="24" t="str">
        <f>IF(AND(游戏总表!I3320&gt;0,游戏总表!Q3320="高热度（&gt;198）"),LOG(游戏总表!I3320,10),"")</f>
        <v/>
      </c>
      <c r="AB3320" s="24">
        <f>IF(AND(游戏总表!I3320&gt;0,游戏总表!Q3320="低热度（≤198）"),LOG(游戏总表!I3320,10),"")</f>
        <v>2.2121876044039577</v>
      </c>
      <c r="AC3320" s="24" t="str">
        <f>IF(AND(游戏总表!I3320&gt;0,游戏总表!R3320="全年龄"),LOG(游戏总表!I3320,10),"")</f>
        <v/>
      </c>
      <c r="AD3320" s="24">
        <f>IF(AND(游戏总表!I3320&gt;0,游戏总表!R3320="非全年龄"),LOG(游戏总表!I3320,10),"")</f>
        <v>2.2121876044039577</v>
      </c>
    </row>
    <row r="3321" spans="25:30">
      <c r="Y3321">
        <f>游戏总表!F3321</f>
        <v>23.29</v>
      </c>
      <c r="Z3321" s="24">
        <f>IF(游戏总表!I3321&gt;0,LOG(游戏总表!I3321,10),"")</f>
        <v>2.3710678622717358</v>
      </c>
      <c r="AA3321" s="24" t="str">
        <f>IF(AND(游戏总表!I3321&gt;0,游戏总表!Q3321="高热度（&gt;198）"),LOG(游戏总表!I3321,10),"")</f>
        <v/>
      </c>
      <c r="AB3321" s="24">
        <f>IF(AND(游戏总表!I3321&gt;0,游戏总表!Q3321="低热度（≤198）"),LOG(游戏总表!I3321,10),"")</f>
        <v>2.3710678622717358</v>
      </c>
      <c r="AC3321" s="24" t="str">
        <f>IF(AND(游戏总表!I3321&gt;0,游戏总表!R3321="全年龄"),LOG(游戏总表!I3321,10),"")</f>
        <v/>
      </c>
      <c r="AD3321" s="24">
        <f>IF(AND(游戏总表!I3321&gt;0,游戏总表!R3321="非全年龄"),LOG(游戏总表!I3321,10),"")</f>
        <v>2.3710678622717358</v>
      </c>
    </row>
    <row r="3322" spans="25:30">
      <c r="Y3322">
        <f>游戏总表!F3322</f>
        <v>23.29</v>
      </c>
      <c r="Z3322" s="24">
        <f>IF(游戏总表!I3322&gt;0,LOG(游戏总表!I3322,10),"")</f>
        <v>2.4563660331290427</v>
      </c>
      <c r="AA3322" s="24" t="str">
        <f>IF(AND(游戏总表!I3322&gt;0,游戏总表!Q3322="高热度（&gt;198）"),LOG(游戏总表!I3322,10),"")</f>
        <v/>
      </c>
      <c r="AB3322" s="24">
        <f>IF(AND(游戏总表!I3322&gt;0,游戏总表!Q3322="低热度（≤198）"),LOG(游戏总表!I3322,10),"")</f>
        <v>2.4563660331290427</v>
      </c>
      <c r="AC3322" s="24" t="str">
        <f>IF(AND(游戏总表!I3322&gt;0,游戏总表!R3322="全年龄"),LOG(游戏总表!I3322,10),"")</f>
        <v/>
      </c>
      <c r="AD3322" s="24">
        <f>IF(AND(游戏总表!I3322&gt;0,游戏总表!R3322="非全年龄"),LOG(游戏总表!I3322,10),"")</f>
        <v>2.4563660331290427</v>
      </c>
    </row>
    <row r="3323" spans="25:30">
      <c r="Y3323">
        <f>游戏总表!F3323</f>
        <v>23.26</v>
      </c>
      <c r="Z3323" s="24">
        <f>IF(游戏总表!I3323&gt;0,LOG(游戏总表!I3323,10),"")</f>
        <v>3.167021795790256</v>
      </c>
      <c r="AA3323" s="24" t="str">
        <f>IF(AND(游戏总表!I3323&gt;0,游戏总表!Q3323="高热度（&gt;198）"),LOG(游戏总表!I3323,10),"")</f>
        <v/>
      </c>
      <c r="AB3323" s="24">
        <f>IF(AND(游戏总表!I3323&gt;0,游戏总表!Q3323="低热度（≤198）"),LOG(游戏总表!I3323,10),"")</f>
        <v>3.167021795790256</v>
      </c>
      <c r="AC3323" s="24">
        <f>IF(AND(游戏总表!I3323&gt;0,游戏总表!R3323="全年龄"),LOG(游戏总表!I3323,10),"")</f>
        <v>3.167021795790256</v>
      </c>
      <c r="AD3323" s="24" t="str">
        <f>IF(AND(游戏总表!I3323&gt;0,游戏总表!R3323="非全年龄"),LOG(游戏总表!I3323,10),"")</f>
        <v/>
      </c>
    </row>
    <row r="3324" spans="25:30">
      <c r="Y3324">
        <f>游戏总表!F3324</f>
        <v>23.26</v>
      </c>
      <c r="Z3324" s="24" t="str">
        <f>IF(游戏总表!I3324&gt;0,LOG(游戏总表!I3324,10),"")</f>
        <v/>
      </c>
      <c r="AA3324" s="24" t="str">
        <f>IF(AND(游戏总表!I3324&gt;0,游戏总表!Q3324="高热度（&gt;198）"),LOG(游戏总表!I3324,10),"")</f>
        <v/>
      </c>
      <c r="AB3324" s="24" t="str">
        <f>IF(AND(游戏总表!I3324&gt;0,游戏总表!Q3324="低热度（≤198）"),LOG(游戏总表!I3324,10),"")</f>
        <v/>
      </c>
      <c r="AC3324" s="24" t="str">
        <f>IF(AND(游戏总表!I3324&gt;0,游戏总表!R3324="全年龄"),LOG(游戏总表!I3324,10),"")</f>
        <v/>
      </c>
      <c r="AD3324" s="24" t="str">
        <f>IF(AND(游戏总表!I3324&gt;0,游戏总表!R3324="非全年龄"),LOG(游戏总表!I3324,10),"")</f>
        <v/>
      </c>
    </row>
    <row r="3325" spans="25:30">
      <c r="Y3325">
        <f>游戏总表!F3325</f>
        <v>23.26</v>
      </c>
      <c r="Z3325" s="24" t="str">
        <f>IF(游戏总表!I3325&gt;0,LOG(游戏总表!I3325,10),"")</f>
        <v/>
      </c>
      <c r="AA3325" s="24" t="str">
        <f>IF(AND(游戏总表!I3325&gt;0,游戏总表!Q3325="高热度（&gt;198）"),LOG(游戏总表!I3325,10),"")</f>
        <v/>
      </c>
      <c r="AB3325" s="24" t="str">
        <f>IF(AND(游戏总表!I3325&gt;0,游戏总表!Q3325="低热度（≤198）"),LOG(游戏总表!I3325,10),"")</f>
        <v/>
      </c>
      <c r="AC3325" s="24" t="str">
        <f>IF(AND(游戏总表!I3325&gt;0,游戏总表!R3325="全年龄"),LOG(游戏总表!I3325,10),"")</f>
        <v/>
      </c>
      <c r="AD3325" s="24" t="str">
        <f>IF(AND(游戏总表!I3325&gt;0,游戏总表!R3325="非全年龄"),LOG(游戏总表!I3325,10),"")</f>
        <v/>
      </c>
    </row>
    <row r="3326" spans="25:30">
      <c r="Y3326">
        <f>游戏总表!F3326</f>
        <v>23.26</v>
      </c>
      <c r="Z3326" s="24" t="str">
        <f>IF(游戏总表!I3326&gt;0,LOG(游戏总表!I3326,10),"")</f>
        <v/>
      </c>
      <c r="AA3326" s="24" t="str">
        <f>IF(AND(游戏总表!I3326&gt;0,游戏总表!Q3326="高热度（&gt;198）"),LOG(游戏总表!I3326,10),"")</f>
        <v/>
      </c>
      <c r="AB3326" s="24" t="str">
        <f>IF(AND(游戏总表!I3326&gt;0,游戏总表!Q3326="低热度（≤198）"),LOG(游戏总表!I3326,10),"")</f>
        <v/>
      </c>
      <c r="AC3326" s="24" t="str">
        <f>IF(AND(游戏总表!I3326&gt;0,游戏总表!R3326="全年龄"),LOG(游戏总表!I3326,10),"")</f>
        <v/>
      </c>
      <c r="AD3326" s="24" t="str">
        <f>IF(AND(游戏总表!I3326&gt;0,游戏总表!R3326="非全年龄"),LOG(游戏总表!I3326,10),"")</f>
        <v/>
      </c>
    </row>
    <row r="3327" spans="25:30">
      <c r="Y3327">
        <f>游戏总表!F3327</f>
        <v>23.26</v>
      </c>
      <c r="Z3327" s="24" t="str">
        <f>IF(游戏总表!I3327&gt;0,LOG(游戏总表!I3327,10),"")</f>
        <v/>
      </c>
      <c r="AA3327" s="24" t="str">
        <f>IF(AND(游戏总表!I3327&gt;0,游戏总表!Q3327="高热度（&gt;198）"),LOG(游戏总表!I3327,10),"")</f>
        <v/>
      </c>
      <c r="AB3327" s="24" t="str">
        <f>IF(AND(游戏总表!I3327&gt;0,游戏总表!Q3327="低热度（≤198）"),LOG(游戏总表!I3327,10),"")</f>
        <v/>
      </c>
      <c r="AC3327" s="24" t="str">
        <f>IF(AND(游戏总表!I3327&gt;0,游戏总表!R3327="全年龄"),LOG(游戏总表!I3327,10),"")</f>
        <v/>
      </c>
      <c r="AD3327" s="24" t="str">
        <f>IF(AND(游戏总表!I3327&gt;0,游戏总表!R3327="非全年龄"),LOG(游戏总表!I3327,10),"")</f>
        <v/>
      </c>
    </row>
    <row r="3328" spans="25:30">
      <c r="Y3328">
        <f>游戏总表!F3328</f>
        <v>23.26</v>
      </c>
      <c r="Z3328" s="24">
        <f>IF(游戏总表!I3328&gt;0,LOG(游戏总表!I3328,10),"")</f>
        <v>3.0806264869218052</v>
      </c>
      <c r="AA3328" s="24" t="str">
        <f>IF(AND(游戏总表!I3328&gt;0,游戏总表!Q3328="高热度（&gt;198）"),LOG(游戏总表!I3328,10),"")</f>
        <v/>
      </c>
      <c r="AB3328" s="24">
        <f>IF(AND(游戏总表!I3328&gt;0,游戏总表!Q3328="低热度（≤198）"),LOG(游戏总表!I3328,10),"")</f>
        <v>3.0806264869218052</v>
      </c>
      <c r="AC3328" s="24">
        <f>IF(AND(游戏总表!I3328&gt;0,游戏总表!R3328="全年龄"),LOG(游戏总表!I3328,10),"")</f>
        <v>3.0806264869218052</v>
      </c>
      <c r="AD3328" s="24" t="str">
        <f>IF(AND(游戏总表!I3328&gt;0,游戏总表!R3328="非全年龄"),LOG(游戏总表!I3328,10),"")</f>
        <v/>
      </c>
    </row>
    <row r="3329" spans="25:30">
      <c r="Y3329">
        <f>游戏总表!F3329</f>
        <v>23.26</v>
      </c>
      <c r="Z3329" s="24">
        <f>IF(游戏总表!I3329&gt;0,LOG(游戏总表!I3329,10),"")</f>
        <v>3.4620983811351556</v>
      </c>
      <c r="AA3329" s="24" t="str">
        <f>IF(AND(游戏总表!I3329&gt;0,游戏总表!Q3329="高热度（&gt;198）"),LOG(游戏总表!I3329,10),"")</f>
        <v/>
      </c>
      <c r="AB3329" s="24">
        <f>IF(AND(游戏总表!I3329&gt;0,游戏总表!Q3329="低热度（≤198）"),LOG(游戏总表!I3329,10),"")</f>
        <v>3.4620983811351556</v>
      </c>
      <c r="AC3329" s="24">
        <f>IF(AND(游戏总表!I3329&gt;0,游戏总表!R3329="全年龄"),LOG(游戏总表!I3329,10),"")</f>
        <v>3.4620983811351556</v>
      </c>
      <c r="AD3329" s="24" t="str">
        <f>IF(AND(游戏总表!I3329&gt;0,游戏总表!R3329="非全年龄"),LOG(游戏总表!I3329,10),"")</f>
        <v/>
      </c>
    </row>
    <row r="3330" spans="25:30">
      <c r="Y3330">
        <f>游戏总表!F3330</f>
        <v>23.26</v>
      </c>
      <c r="Z3330" s="24">
        <f>IF(游戏总表!I3330&gt;0,LOG(游戏总表!I3330,10),"")</f>
        <v>2.6674529528899535</v>
      </c>
      <c r="AA3330" s="24" t="str">
        <f>IF(AND(游戏总表!I3330&gt;0,游戏总表!Q3330="高热度（&gt;198）"),LOG(游戏总表!I3330,10),"")</f>
        <v/>
      </c>
      <c r="AB3330" s="24">
        <f>IF(AND(游戏总表!I3330&gt;0,游戏总表!Q3330="低热度（≤198）"),LOG(游戏总表!I3330,10),"")</f>
        <v>2.6674529528899535</v>
      </c>
      <c r="AC3330" s="24">
        <f>IF(AND(游戏总表!I3330&gt;0,游戏总表!R3330="全年龄"),LOG(游戏总表!I3330,10),"")</f>
        <v>2.6674529528899535</v>
      </c>
      <c r="AD3330" s="24" t="str">
        <f>IF(AND(游戏总表!I3330&gt;0,游戏总表!R3330="非全年龄"),LOG(游戏总表!I3330,10),"")</f>
        <v/>
      </c>
    </row>
    <row r="3331" spans="25:30">
      <c r="Y3331">
        <f>游戏总表!F3331</f>
        <v>23.26</v>
      </c>
      <c r="Z3331" s="24">
        <f>IF(游戏总表!I3331&gt;0,LOG(游戏总表!I3331,10),"")</f>
        <v>2.9749719942980684</v>
      </c>
      <c r="AA3331" s="24" t="str">
        <f>IF(AND(游戏总表!I3331&gt;0,游戏总表!Q3331="高热度（&gt;198）"),LOG(游戏总表!I3331,10),"")</f>
        <v/>
      </c>
      <c r="AB3331" s="24">
        <f>IF(AND(游戏总表!I3331&gt;0,游戏总表!Q3331="低热度（≤198）"),LOG(游戏总表!I3331,10),"")</f>
        <v>2.9749719942980684</v>
      </c>
      <c r="AC3331" s="24" t="str">
        <f>IF(AND(游戏总表!I3331&gt;0,游戏总表!R3331="全年龄"),LOG(游戏总表!I3331,10),"")</f>
        <v/>
      </c>
      <c r="AD3331" s="24">
        <f>IF(AND(游戏总表!I3331&gt;0,游戏总表!R3331="非全年龄"),LOG(游戏总表!I3331,10),"")</f>
        <v>2.9749719942980684</v>
      </c>
    </row>
    <row r="3332" spans="25:30">
      <c r="Y3332">
        <f>游戏总表!F3332</f>
        <v>23.26</v>
      </c>
      <c r="Z3332" s="24">
        <f>IF(游戏总表!I3332&gt;0,LOG(游戏总表!I3332,10),"")</f>
        <v>2.728353782021228</v>
      </c>
      <c r="AA3332" s="24" t="str">
        <f>IF(AND(游戏总表!I3332&gt;0,游戏总表!Q3332="高热度（&gt;198）"),LOG(游戏总表!I3332,10),"")</f>
        <v/>
      </c>
      <c r="AB3332" s="24">
        <f>IF(AND(游戏总表!I3332&gt;0,游戏总表!Q3332="低热度（≤198）"),LOG(游戏总表!I3332,10),"")</f>
        <v>2.728353782021228</v>
      </c>
      <c r="AC3332" s="24">
        <f>IF(AND(游戏总表!I3332&gt;0,游戏总表!R3332="全年龄"),LOG(游戏总表!I3332,10),"")</f>
        <v>2.728353782021228</v>
      </c>
      <c r="AD3332" s="24" t="str">
        <f>IF(AND(游戏总表!I3332&gt;0,游戏总表!R3332="非全年龄"),LOG(游戏总表!I3332,10),"")</f>
        <v/>
      </c>
    </row>
    <row r="3333" spans="25:30">
      <c r="Y3333">
        <f>游戏总表!F3333</f>
        <v>23.2</v>
      </c>
      <c r="Z3333" s="24">
        <f>IF(游戏总表!I3333&gt;0,LOG(游戏总表!I3333,10),"")</f>
        <v>3.02530586526477</v>
      </c>
      <c r="AA3333" s="24" t="str">
        <f>IF(AND(游戏总表!I3333&gt;0,游戏总表!Q3333="高热度（&gt;198）"),LOG(游戏总表!I3333,10),"")</f>
        <v/>
      </c>
      <c r="AB3333" s="24">
        <f>IF(AND(游戏总表!I3333&gt;0,游戏总表!Q3333="低热度（≤198）"),LOG(游戏总表!I3333,10),"")</f>
        <v>3.02530586526477</v>
      </c>
      <c r="AC3333" s="24" t="str">
        <f>IF(AND(游戏总表!I3333&gt;0,游戏总表!R3333="全年龄"),LOG(游戏总表!I3333,10),"")</f>
        <v/>
      </c>
      <c r="AD3333" s="24">
        <f>IF(AND(游戏总表!I3333&gt;0,游戏总表!R3333="非全年龄"),LOG(游戏总表!I3333,10),"")</f>
        <v>3.02530586526477</v>
      </c>
    </row>
    <row r="3334" spans="25:30">
      <c r="Y3334">
        <f>游戏总表!F3334</f>
        <v>23.16</v>
      </c>
      <c r="Z3334" s="24">
        <f>IF(游戏总表!I3334&gt;0,LOG(游戏总表!I3334,10),"")</f>
        <v>3.1293675957229854</v>
      </c>
      <c r="AA3334" s="24" t="str">
        <f>IF(AND(游戏总表!I3334&gt;0,游戏总表!Q3334="高热度（&gt;198）"),LOG(游戏总表!I3334,10),"")</f>
        <v/>
      </c>
      <c r="AB3334" s="24">
        <f>IF(AND(游戏总表!I3334&gt;0,游戏总表!Q3334="低热度（≤198）"),LOG(游戏总表!I3334,10),"")</f>
        <v>3.1293675957229854</v>
      </c>
      <c r="AC3334" s="24">
        <f>IF(AND(游戏总表!I3334&gt;0,游戏总表!R3334="全年龄"),LOG(游戏总表!I3334,10),"")</f>
        <v>3.1293675957229854</v>
      </c>
      <c r="AD3334" s="24" t="str">
        <f>IF(AND(游戏总表!I3334&gt;0,游戏总表!R3334="非全年龄"),LOG(游戏总表!I3334,10),"")</f>
        <v/>
      </c>
    </row>
    <row r="3335" spans="25:30">
      <c r="Y3335">
        <f>游戏总表!F3335</f>
        <v>23.16</v>
      </c>
      <c r="Z3335" s="24">
        <f>IF(游戏总表!I3335&gt;0,LOG(游戏总表!I3335,10),"")</f>
        <v>2.4345689040341987</v>
      </c>
      <c r="AA3335" s="24" t="str">
        <f>IF(AND(游戏总表!I3335&gt;0,游戏总表!Q3335="高热度（&gt;198）"),LOG(游戏总表!I3335,10),"")</f>
        <v/>
      </c>
      <c r="AB3335" s="24">
        <f>IF(AND(游戏总表!I3335&gt;0,游戏总表!Q3335="低热度（≤198）"),LOG(游戏总表!I3335,10),"")</f>
        <v>2.4345689040341987</v>
      </c>
      <c r="AC3335" s="24">
        <f>IF(AND(游戏总表!I3335&gt;0,游戏总表!R3335="全年龄"),LOG(游戏总表!I3335,10),"")</f>
        <v>2.4345689040341987</v>
      </c>
      <c r="AD3335" s="24" t="str">
        <f>IF(AND(游戏总表!I3335&gt;0,游戏总表!R3335="非全年龄"),LOG(游戏总表!I3335,10),"")</f>
        <v/>
      </c>
    </row>
    <row r="3336" spans="25:30">
      <c r="Y3336">
        <f>游戏总表!F3336</f>
        <v>23.16</v>
      </c>
      <c r="Z3336" s="24" t="str">
        <f>IF(游戏总表!I3336&gt;0,LOG(游戏总表!I3336,10),"")</f>
        <v/>
      </c>
      <c r="AA3336" s="24" t="str">
        <f>IF(AND(游戏总表!I3336&gt;0,游戏总表!Q3336="高热度（&gt;198）"),LOG(游戏总表!I3336,10),"")</f>
        <v/>
      </c>
      <c r="AB3336" s="24" t="str">
        <f>IF(AND(游戏总表!I3336&gt;0,游戏总表!Q3336="低热度（≤198）"),LOG(游戏总表!I3336,10),"")</f>
        <v/>
      </c>
      <c r="AC3336" s="24" t="str">
        <f>IF(AND(游戏总表!I3336&gt;0,游戏总表!R3336="全年龄"),LOG(游戏总表!I3336,10),"")</f>
        <v/>
      </c>
      <c r="AD3336" s="24" t="str">
        <f>IF(AND(游戏总表!I3336&gt;0,游戏总表!R3336="非全年龄"),LOG(游戏总表!I3336,10),"")</f>
        <v/>
      </c>
    </row>
    <row r="3337" spans="25:30">
      <c r="Y3337">
        <f>游戏总表!F3337</f>
        <v>23.13</v>
      </c>
      <c r="Z3337" s="24">
        <f>IF(游戏总表!I3337&gt;0,LOG(游戏总表!I3337,10),"")</f>
        <v>2.5751878449276608</v>
      </c>
      <c r="AA3337" s="24" t="str">
        <f>IF(AND(游戏总表!I3337&gt;0,游戏总表!Q3337="高热度（&gt;198）"),LOG(游戏总表!I3337,10),"")</f>
        <v/>
      </c>
      <c r="AB3337" s="24">
        <f>IF(AND(游戏总表!I3337&gt;0,游戏总表!Q3337="低热度（≤198）"),LOG(游戏总表!I3337,10),"")</f>
        <v>2.5751878449276608</v>
      </c>
      <c r="AC3337" s="24">
        <f>IF(AND(游戏总表!I3337&gt;0,游戏总表!R3337="全年龄"),LOG(游戏总表!I3337,10),"")</f>
        <v>2.5751878449276608</v>
      </c>
      <c r="AD3337" s="24" t="str">
        <f>IF(AND(游戏总表!I3337&gt;0,游戏总表!R3337="非全年龄"),LOG(游戏总表!I3337,10),"")</f>
        <v/>
      </c>
    </row>
    <row r="3338" spans="25:30">
      <c r="Y3338">
        <f>游戏总表!F3338</f>
        <v>23.06</v>
      </c>
      <c r="Z3338" s="24">
        <f>IF(游戏总表!I3338&gt;0,LOG(游戏总表!I3338,10),"")</f>
        <v>4.1051353376125714</v>
      </c>
      <c r="AA3338" s="24" t="str">
        <f>IF(AND(游戏总表!I3338&gt;0,游戏总表!Q3338="高热度（&gt;198）"),LOG(游戏总表!I3338,10),"")</f>
        <v/>
      </c>
      <c r="AB3338" s="24">
        <f>IF(AND(游戏总表!I3338&gt;0,游戏总表!Q3338="低热度（≤198）"),LOG(游戏总表!I3338,10),"")</f>
        <v>4.1051353376125714</v>
      </c>
      <c r="AC3338" s="24" t="str">
        <f>IF(AND(游戏总表!I3338&gt;0,游戏总表!R3338="全年龄"),LOG(游戏总表!I3338,10),"")</f>
        <v/>
      </c>
      <c r="AD3338" s="24">
        <f>IF(AND(游戏总表!I3338&gt;0,游戏总表!R3338="非全年龄"),LOG(游戏总表!I3338,10),"")</f>
        <v>4.1051353376125714</v>
      </c>
    </row>
    <row r="3339" spans="25:30">
      <c r="Y3339">
        <f>游戏总表!F3339</f>
        <v>23.06</v>
      </c>
      <c r="Z3339" s="24">
        <f>IF(游戏总表!I3339&gt;0,LOG(游戏总表!I3339,10),"")</f>
        <v>5.2415962821540711</v>
      </c>
      <c r="AA3339" s="24">
        <f>IF(AND(游戏总表!I3339&gt;0,游戏总表!Q3339="高热度（&gt;198）"),LOG(游戏总表!I3339,10),"")</f>
        <v>5.2415962821540711</v>
      </c>
      <c r="AB3339" s="24" t="str">
        <f>IF(AND(游戏总表!I3339&gt;0,游戏总表!Q3339="低热度（≤198）"),LOG(游戏总表!I3339,10),"")</f>
        <v/>
      </c>
      <c r="AC3339" s="24">
        <f>IF(AND(游戏总表!I3339&gt;0,游戏总表!R3339="全年龄"),LOG(游戏总表!I3339,10),"")</f>
        <v>5.2415962821540711</v>
      </c>
      <c r="AD3339" s="24" t="str">
        <f>IF(AND(游戏总表!I3339&gt;0,游戏总表!R3339="非全年龄"),LOG(游戏总表!I3339,10),"")</f>
        <v/>
      </c>
    </row>
    <row r="3340" spans="25:30">
      <c r="Y3340">
        <f>游戏总表!F3340</f>
        <v>23.06</v>
      </c>
      <c r="Z3340" s="24">
        <f>IF(游戏总表!I3340&gt;0,LOG(游戏总表!I3340,10),"")</f>
        <v>4.1477999492011994</v>
      </c>
      <c r="AA3340" s="24">
        <f>IF(AND(游戏总表!I3340&gt;0,游戏总表!Q3340="高热度（&gt;198）"),LOG(游戏总表!I3340,10),"")</f>
        <v>4.1477999492011994</v>
      </c>
      <c r="AB3340" s="24" t="str">
        <f>IF(AND(游戏总表!I3340&gt;0,游戏总表!Q3340="低热度（≤198）"),LOG(游戏总表!I3340,10),"")</f>
        <v/>
      </c>
      <c r="AC3340" s="24">
        <f>IF(AND(游戏总表!I3340&gt;0,游戏总表!R3340="全年龄"),LOG(游戏总表!I3340,10),"")</f>
        <v>4.1477999492011994</v>
      </c>
      <c r="AD3340" s="24" t="str">
        <f>IF(AND(游戏总表!I3340&gt;0,游戏总表!R3340="非全年龄"),LOG(游戏总表!I3340,10),"")</f>
        <v/>
      </c>
    </row>
    <row r="3341" spans="25:30">
      <c r="Y3341">
        <f>游戏总表!F3341</f>
        <v>23.06</v>
      </c>
      <c r="Z3341" s="24">
        <f>IF(游戏总表!I3341&gt;0,LOG(游戏总表!I3341,10),"")</f>
        <v>4.2546205743100272</v>
      </c>
      <c r="AA3341" s="24">
        <f>IF(AND(游戏总表!I3341&gt;0,游戏总表!Q3341="高热度（&gt;198）"),LOG(游戏总表!I3341,10),"")</f>
        <v>4.2546205743100272</v>
      </c>
      <c r="AB3341" s="24" t="str">
        <f>IF(AND(游戏总表!I3341&gt;0,游戏总表!Q3341="低热度（≤198）"),LOG(游戏总表!I3341,10),"")</f>
        <v/>
      </c>
      <c r="AC3341" s="24">
        <f>IF(AND(游戏总表!I3341&gt;0,游戏总表!R3341="全年龄"),LOG(游戏总表!I3341,10),"")</f>
        <v>4.2546205743100272</v>
      </c>
      <c r="AD3341" s="24" t="str">
        <f>IF(AND(游戏总表!I3341&gt;0,游戏总表!R3341="非全年龄"),LOG(游戏总表!I3341,10),"")</f>
        <v/>
      </c>
    </row>
    <row r="3342" spans="25:30">
      <c r="Y3342">
        <f>游戏总表!F3342</f>
        <v>23.06</v>
      </c>
      <c r="Z3342" s="24">
        <f>IF(游戏总表!I3342&gt;0,LOG(游戏总表!I3342,10),"")</f>
        <v>0</v>
      </c>
      <c r="AA3342" s="24" t="str">
        <f>IF(AND(游戏总表!I3342&gt;0,游戏总表!Q3342="高热度（&gt;198）"),LOG(游戏总表!I3342,10),"")</f>
        <v/>
      </c>
      <c r="AB3342" s="24">
        <f>IF(AND(游戏总表!I3342&gt;0,游戏总表!Q3342="低热度（≤198）"),LOG(游戏总表!I3342,10),"")</f>
        <v>0</v>
      </c>
      <c r="AC3342" s="24">
        <f>IF(AND(游戏总表!I3342&gt;0,游戏总表!R3342="全年龄"),LOG(游戏总表!I3342,10),"")</f>
        <v>0</v>
      </c>
      <c r="AD3342" s="24" t="str">
        <f>IF(AND(游戏总表!I3342&gt;0,游戏总表!R3342="非全年龄"),LOG(游戏总表!I3342,10),"")</f>
        <v/>
      </c>
    </row>
    <row r="3343" spans="25:30">
      <c r="Y3343">
        <f>游戏总表!F3343</f>
        <v>23.06</v>
      </c>
      <c r="Z3343" s="24">
        <f>IF(游戏总表!I3343&gt;0,LOG(游戏总表!I3343,10),"")</f>
        <v>2.4440447959180758</v>
      </c>
      <c r="AA3343" s="24" t="str">
        <f>IF(AND(游戏总表!I3343&gt;0,游戏总表!Q3343="高热度（&gt;198）"),LOG(游戏总表!I3343,10),"")</f>
        <v/>
      </c>
      <c r="AB3343" s="24">
        <f>IF(AND(游戏总表!I3343&gt;0,游戏总表!Q3343="低热度（≤198）"),LOG(游戏总表!I3343,10),"")</f>
        <v>2.4440447959180758</v>
      </c>
      <c r="AC3343" s="24">
        <f>IF(AND(游戏总表!I3343&gt;0,游戏总表!R3343="全年龄"),LOG(游戏总表!I3343,10),"")</f>
        <v>2.4440447959180758</v>
      </c>
      <c r="AD3343" s="24" t="str">
        <f>IF(AND(游戏总表!I3343&gt;0,游戏总表!R3343="非全年龄"),LOG(游戏总表!I3343,10),"")</f>
        <v/>
      </c>
    </row>
    <row r="3344" spans="25:30">
      <c r="Y3344">
        <f>游戏总表!F3344</f>
        <v>23.06</v>
      </c>
      <c r="Z3344" s="24">
        <f>IF(游戏总表!I3344&gt;0,LOG(游戏总表!I3344,10),"")</f>
        <v>1.4771212547196624</v>
      </c>
      <c r="AA3344" s="24" t="str">
        <f>IF(AND(游戏总表!I3344&gt;0,游戏总表!Q3344="高热度（&gt;198）"),LOG(游戏总表!I3344,10),"")</f>
        <v/>
      </c>
      <c r="AB3344" s="24">
        <f>IF(AND(游戏总表!I3344&gt;0,游戏总表!Q3344="低热度（≤198）"),LOG(游戏总表!I3344,10),"")</f>
        <v>1.4771212547196624</v>
      </c>
      <c r="AC3344" s="24" t="str">
        <f>IF(AND(游戏总表!I3344&gt;0,游戏总表!R3344="全年龄"),LOG(游戏总表!I3344,10),"")</f>
        <v/>
      </c>
      <c r="AD3344" s="24">
        <f>IF(AND(游戏总表!I3344&gt;0,游戏总表!R3344="非全年龄"),LOG(游戏总表!I3344,10),"")</f>
        <v>1.4771212547196624</v>
      </c>
    </row>
    <row r="3345" spans="25:30">
      <c r="Y3345">
        <f>游戏总表!F3345</f>
        <v>23.06</v>
      </c>
      <c r="Z3345" s="24">
        <f>IF(游戏总表!I3345&gt;0,LOG(游戏总表!I3345,10),"")</f>
        <v>1.7403626894942439</v>
      </c>
      <c r="AA3345" s="24" t="str">
        <f>IF(AND(游戏总表!I3345&gt;0,游戏总表!Q3345="高热度（&gt;198）"),LOG(游戏总表!I3345,10),"")</f>
        <v/>
      </c>
      <c r="AB3345" s="24">
        <f>IF(AND(游戏总表!I3345&gt;0,游戏总表!Q3345="低热度（≤198）"),LOG(游戏总表!I3345,10),"")</f>
        <v>1.7403626894942439</v>
      </c>
      <c r="AC3345" s="24">
        <f>IF(AND(游戏总表!I3345&gt;0,游戏总表!R3345="全年龄"),LOG(游戏总表!I3345,10),"")</f>
        <v>1.7403626894942439</v>
      </c>
      <c r="AD3345" s="24" t="str">
        <f>IF(AND(游戏总表!I3345&gt;0,游戏总表!R3345="非全年龄"),LOG(游戏总表!I3345,10),"")</f>
        <v/>
      </c>
    </row>
    <row r="3346" spans="25:30">
      <c r="Y3346">
        <f>游戏总表!F3346</f>
        <v>23.03</v>
      </c>
      <c r="Z3346" s="24">
        <f>IF(游戏总表!I3346&gt;0,LOG(游戏总表!I3346,10),"")</f>
        <v>3.088844562727004</v>
      </c>
      <c r="AA3346" s="24" t="str">
        <f>IF(AND(游戏总表!I3346&gt;0,游戏总表!Q3346="高热度（&gt;198）"),LOG(游戏总表!I3346,10),"")</f>
        <v/>
      </c>
      <c r="AB3346" s="24">
        <f>IF(AND(游戏总表!I3346&gt;0,游戏总表!Q3346="低热度（≤198）"),LOG(游戏总表!I3346,10),"")</f>
        <v>3.088844562727004</v>
      </c>
      <c r="AC3346" s="24" t="str">
        <f>IF(AND(游戏总表!I3346&gt;0,游戏总表!R3346="全年龄"),LOG(游戏总表!I3346,10),"")</f>
        <v/>
      </c>
      <c r="AD3346" s="24">
        <f>IF(AND(游戏总表!I3346&gt;0,游戏总表!R3346="非全年龄"),LOG(游戏总表!I3346,10),"")</f>
        <v>3.088844562727004</v>
      </c>
    </row>
    <row r="3347" spans="25:30">
      <c r="Y3347">
        <f>游戏总表!F3347</f>
        <v>23.03</v>
      </c>
      <c r="Z3347" s="24">
        <f>IF(游戏总表!I3347&gt;0,LOG(游戏总表!I3347,10),"")</f>
        <v>3.5046067706419537</v>
      </c>
      <c r="AA3347" s="24">
        <f>IF(AND(游戏总表!I3347&gt;0,游戏总表!Q3347="高热度（&gt;198）"),LOG(游戏总表!I3347,10),"")</f>
        <v>3.5046067706419537</v>
      </c>
      <c r="AB3347" s="24" t="str">
        <f>IF(AND(游戏总表!I3347&gt;0,游戏总表!Q3347="低热度（≤198）"),LOG(游戏总表!I3347,10),"")</f>
        <v/>
      </c>
      <c r="AC3347" s="24">
        <f>IF(AND(游戏总表!I3347&gt;0,游戏总表!R3347="全年龄"),LOG(游戏总表!I3347,10),"")</f>
        <v>3.5046067706419537</v>
      </c>
      <c r="AD3347" s="24" t="str">
        <f>IF(AND(游戏总表!I3347&gt;0,游戏总表!R3347="非全年龄"),LOG(游戏总表!I3347,10),"")</f>
        <v/>
      </c>
    </row>
    <row r="3348" spans="25:30">
      <c r="Y3348">
        <f>游戏总表!F3348</f>
        <v>23.03</v>
      </c>
      <c r="Z3348" s="24">
        <f>IF(游戏总表!I3348&gt;0,LOG(游戏总表!I3348,10),"")</f>
        <v>3.7178368674869251</v>
      </c>
      <c r="AA3348" s="24">
        <f>IF(AND(游戏总表!I3348&gt;0,游戏总表!Q3348="高热度（&gt;198）"),LOG(游戏总表!I3348,10),"")</f>
        <v>3.7178368674869251</v>
      </c>
      <c r="AB3348" s="24" t="str">
        <f>IF(AND(游戏总表!I3348&gt;0,游戏总表!Q3348="低热度（≤198）"),LOG(游戏总表!I3348,10),"")</f>
        <v/>
      </c>
      <c r="AC3348" s="24" t="str">
        <f>IF(AND(游戏总表!I3348&gt;0,游戏总表!R3348="全年龄"),LOG(游戏总表!I3348,10),"")</f>
        <v/>
      </c>
      <c r="AD3348" s="24">
        <f>IF(AND(游戏总表!I3348&gt;0,游戏总表!R3348="非全年龄"),LOG(游戏总表!I3348,10),"")</f>
        <v>3.7178368674869251</v>
      </c>
    </row>
    <row r="3349" spans="25:30">
      <c r="Y3349">
        <f>游戏总表!F3349</f>
        <v>22.9</v>
      </c>
      <c r="Z3349" s="24">
        <f>IF(游戏总表!I3349&gt;0,LOG(游戏总表!I3349,10),"")</f>
        <v>5.1071115636563365</v>
      </c>
      <c r="AA3349" s="24">
        <f>IF(AND(游戏总表!I3349&gt;0,游戏总表!Q3349="高热度（&gt;198）"),LOG(游戏总表!I3349,10),"")</f>
        <v>5.1071115636563365</v>
      </c>
      <c r="AB3349" s="24" t="str">
        <f>IF(AND(游戏总表!I3349&gt;0,游戏总表!Q3349="低热度（≤198）"),LOG(游戏总表!I3349,10),"")</f>
        <v/>
      </c>
      <c r="AC3349" s="24" t="str">
        <f>IF(AND(游戏总表!I3349&gt;0,游戏总表!R3349="全年龄"),LOG(游戏总表!I3349,10),"")</f>
        <v/>
      </c>
      <c r="AD3349" s="24">
        <f>IF(AND(游戏总表!I3349&gt;0,游戏总表!R3349="非全年龄"),LOG(游戏总表!I3349,10),"")</f>
        <v>5.1071115636563365</v>
      </c>
    </row>
    <row r="3350" spans="25:30">
      <c r="Y3350">
        <f>游戏总表!F3350</f>
        <v>22.9</v>
      </c>
      <c r="Z3350" s="24" t="str">
        <f>IF(游戏总表!I3350&gt;0,LOG(游戏总表!I3350,10),"")</f>
        <v/>
      </c>
      <c r="AA3350" s="24" t="str">
        <f>IF(AND(游戏总表!I3350&gt;0,游戏总表!Q3350="高热度（&gt;198）"),LOG(游戏总表!I3350,10),"")</f>
        <v/>
      </c>
      <c r="AB3350" s="24" t="str">
        <f>IF(AND(游戏总表!I3350&gt;0,游戏总表!Q3350="低热度（≤198）"),LOG(游戏总表!I3350,10),"")</f>
        <v/>
      </c>
      <c r="AC3350" s="24" t="str">
        <f>IF(AND(游戏总表!I3350&gt;0,游戏总表!R3350="全年龄"),LOG(游戏总表!I3350,10),"")</f>
        <v/>
      </c>
      <c r="AD3350" s="24" t="str">
        <f>IF(AND(游戏总表!I3350&gt;0,游戏总表!R3350="非全年龄"),LOG(游戏总表!I3350,10),"")</f>
        <v/>
      </c>
    </row>
    <row r="3351" spans="25:30">
      <c r="Y3351">
        <f>游戏总表!F3351</f>
        <v>22.9</v>
      </c>
      <c r="Z3351" s="24">
        <f>IF(游戏总表!I3351&gt;0,LOG(游戏总表!I3351,10),"")</f>
        <v>4.1552145394975879</v>
      </c>
      <c r="AA3351" s="24">
        <f>IF(AND(游戏总表!I3351&gt;0,游戏总表!Q3351="高热度（&gt;198）"),LOG(游戏总表!I3351,10),"")</f>
        <v>4.1552145394975879</v>
      </c>
      <c r="AB3351" s="24" t="str">
        <f>IF(AND(游戏总表!I3351&gt;0,游戏总表!Q3351="低热度（≤198）"),LOG(游戏总表!I3351,10),"")</f>
        <v/>
      </c>
      <c r="AC3351" s="24">
        <f>IF(AND(游戏总表!I3351&gt;0,游戏总表!R3351="全年龄"),LOG(游戏总表!I3351,10),"")</f>
        <v>4.1552145394975879</v>
      </c>
      <c r="AD3351" s="24" t="str">
        <f>IF(AND(游戏总表!I3351&gt;0,游戏总表!R3351="非全年龄"),LOG(游戏总表!I3351,10),"")</f>
        <v/>
      </c>
    </row>
    <row r="3352" spans="25:30">
      <c r="Y3352">
        <f>游戏总表!F3352</f>
        <v>22.9</v>
      </c>
      <c r="Z3352" s="24">
        <f>IF(游戏总表!I3352&gt;0,LOG(游戏总表!I3352,10),"")</f>
        <v>3.0644579892269181</v>
      </c>
      <c r="AA3352" s="24" t="str">
        <f>IF(AND(游戏总表!I3352&gt;0,游戏总表!Q3352="高热度（&gt;198）"),LOG(游戏总表!I3352,10),"")</f>
        <v/>
      </c>
      <c r="AB3352" s="24">
        <f>IF(AND(游戏总表!I3352&gt;0,游戏总表!Q3352="低热度（≤198）"),LOG(游戏总表!I3352,10),"")</f>
        <v>3.0644579892269181</v>
      </c>
      <c r="AC3352" s="24">
        <f>IF(AND(游戏总表!I3352&gt;0,游戏总表!R3352="全年龄"),LOG(游戏总表!I3352,10),"")</f>
        <v>3.0644579892269181</v>
      </c>
      <c r="AD3352" s="24" t="str">
        <f>IF(AND(游戏总表!I3352&gt;0,游戏总表!R3352="非全年龄"),LOG(游戏总表!I3352,10),"")</f>
        <v/>
      </c>
    </row>
    <row r="3353" spans="25:30">
      <c r="Y3353">
        <f>游戏总表!F3353</f>
        <v>22.87</v>
      </c>
      <c r="Z3353" s="24">
        <f>IF(游戏总表!I3353&gt;0,LOG(游戏总表!I3353,10),"")</f>
        <v>3.5338991007965945</v>
      </c>
      <c r="AA3353" s="24" t="str">
        <f>IF(AND(游戏总表!I3353&gt;0,游戏总表!Q3353="高热度（&gt;198）"),LOG(游戏总表!I3353,10),"")</f>
        <v/>
      </c>
      <c r="AB3353" s="24">
        <f>IF(AND(游戏总表!I3353&gt;0,游戏总表!Q3353="低热度（≤198）"),LOG(游戏总表!I3353,10),"")</f>
        <v>3.5338991007965945</v>
      </c>
      <c r="AC3353" s="24">
        <f>IF(AND(游戏总表!I3353&gt;0,游戏总表!R3353="全年龄"),LOG(游戏总表!I3353,10),"")</f>
        <v>3.5338991007965945</v>
      </c>
      <c r="AD3353" s="24" t="str">
        <f>IF(AND(游戏总表!I3353&gt;0,游戏总表!R3353="非全年龄"),LOG(游戏总表!I3353,10),"")</f>
        <v/>
      </c>
    </row>
    <row r="3354" spans="25:30">
      <c r="Y3354">
        <f>游戏总表!F3354</f>
        <v>22.87</v>
      </c>
      <c r="Z3354" s="24">
        <f>IF(游戏总表!I3354&gt;0,LOG(游戏总表!I3354,10),"")</f>
        <v>3.604765884703887</v>
      </c>
      <c r="AA3354" s="24" t="str">
        <f>IF(AND(游戏总表!I3354&gt;0,游戏总表!Q3354="高热度（&gt;198）"),LOG(游戏总表!I3354,10),"")</f>
        <v/>
      </c>
      <c r="AB3354" s="24">
        <f>IF(AND(游戏总表!I3354&gt;0,游戏总表!Q3354="低热度（≤198）"),LOG(游戏总表!I3354,10),"")</f>
        <v>3.604765884703887</v>
      </c>
      <c r="AC3354" s="24">
        <f>IF(AND(游戏总表!I3354&gt;0,游戏总表!R3354="全年龄"),LOG(游戏总表!I3354,10),"")</f>
        <v>3.604765884703887</v>
      </c>
      <c r="AD3354" s="24" t="str">
        <f>IF(AND(游戏总表!I3354&gt;0,游戏总表!R3354="非全年龄"),LOG(游戏总表!I3354,10),"")</f>
        <v/>
      </c>
    </row>
    <row r="3355" spans="25:30">
      <c r="Y3355">
        <f>游戏总表!F3355</f>
        <v>22.87</v>
      </c>
      <c r="Z3355" s="24">
        <f>IF(游戏总表!I3355&gt;0,LOG(游戏总表!I3355,10),"")</f>
        <v>3.1682027468426308</v>
      </c>
      <c r="AA3355" s="24" t="str">
        <f>IF(AND(游戏总表!I3355&gt;0,游戏总表!Q3355="高热度（&gt;198）"),LOG(游戏总表!I3355,10),"")</f>
        <v/>
      </c>
      <c r="AB3355" s="24">
        <f>IF(AND(游戏总表!I3355&gt;0,游戏总表!Q3355="低热度（≤198）"),LOG(游戏总表!I3355,10),"")</f>
        <v>3.1682027468426308</v>
      </c>
      <c r="AC3355" s="24">
        <f>IF(AND(游戏总表!I3355&gt;0,游戏总表!R3355="全年龄"),LOG(游戏总表!I3355,10),"")</f>
        <v>3.1682027468426308</v>
      </c>
      <c r="AD3355" s="24" t="str">
        <f>IF(AND(游戏总表!I3355&gt;0,游戏总表!R3355="非全年龄"),LOG(游戏总表!I3355,10),"")</f>
        <v/>
      </c>
    </row>
    <row r="3356" spans="25:30">
      <c r="Y3356">
        <f>游戏总表!F3356</f>
        <v>22.87</v>
      </c>
      <c r="Z3356" s="24">
        <f>IF(游戏总表!I3356&gt;0,LOG(游戏总表!I3356,10),"")</f>
        <v>3.1290450598879578</v>
      </c>
      <c r="AA3356" s="24" t="str">
        <f>IF(AND(游戏总表!I3356&gt;0,游戏总表!Q3356="高热度（&gt;198）"),LOG(游戏总表!I3356,10),"")</f>
        <v/>
      </c>
      <c r="AB3356" s="24">
        <f>IF(AND(游戏总表!I3356&gt;0,游戏总表!Q3356="低热度（≤198）"),LOG(游戏总表!I3356,10),"")</f>
        <v>3.1290450598879578</v>
      </c>
      <c r="AC3356" s="24">
        <f>IF(AND(游戏总表!I3356&gt;0,游戏总表!R3356="全年龄"),LOG(游戏总表!I3356,10),"")</f>
        <v>3.1290450598879578</v>
      </c>
      <c r="AD3356" s="24" t="str">
        <f>IF(AND(游戏总表!I3356&gt;0,游戏总表!R3356="非全年龄"),LOG(游戏总表!I3356,10),"")</f>
        <v/>
      </c>
    </row>
    <row r="3357" spans="25:30">
      <c r="Y3357">
        <f>游戏总表!F3357</f>
        <v>22.83</v>
      </c>
      <c r="Z3357" s="24">
        <f>IF(游戏总表!I3357&gt;0,LOG(游戏总表!I3357,10),"")</f>
        <v>2.853698211776174</v>
      </c>
      <c r="AA3357" s="24" t="str">
        <f>IF(AND(游戏总表!I3357&gt;0,游戏总表!Q3357="高热度（&gt;198）"),LOG(游戏总表!I3357,10),"")</f>
        <v/>
      </c>
      <c r="AB3357" s="24">
        <f>IF(AND(游戏总表!I3357&gt;0,游戏总表!Q3357="低热度（≤198）"),LOG(游戏总表!I3357,10),"")</f>
        <v>2.853698211776174</v>
      </c>
      <c r="AC3357" s="24">
        <f>IF(AND(游戏总表!I3357&gt;0,游戏总表!R3357="全年龄"),LOG(游戏总表!I3357,10),"")</f>
        <v>2.853698211776174</v>
      </c>
      <c r="AD3357" s="24" t="str">
        <f>IF(AND(游戏总表!I3357&gt;0,游戏总表!R3357="非全年龄"),LOG(游戏总表!I3357,10),"")</f>
        <v/>
      </c>
    </row>
    <row r="3358" spans="25:30">
      <c r="Y3358">
        <f>游戏总表!F3358</f>
        <v>22.8</v>
      </c>
      <c r="Z3358" s="24">
        <f>IF(游戏总表!I3358&gt;0,LOG(游戏总表!I3358,10),"")</f>
        <v>3.8496650554787322</v>
      </c>
      <c r="AA3358" s="24" t="str">
        <f>IF(AND(游戏总表!I3358&gt;0,游戏总表!Q3358="高热度（&gt;198）"),LOG(游戏总表!I3358,10),"")</f>
        <v/>
      </c>
      <c r="AB3358" s="24">
        <f>IF(AND(游戏总表!I3358&gt;0,游戏总表!Q3358="低热度（≤198）"),LOG(游戏总表!I3358,10),"")</f>
        <v>3.8496650554787322</v>
      </c>
      <c r="AC3358" s="24">
        <f>IF(AND(游戏总表!I3358&gt;0,游戏总表!R3358="全年龄"),LOG(游戏总表!I3358,10),"")</f>
        <v>3.8496650554787322</v>
      </c>
      <c r="AD3358" s="24" t="str">
        <f>IF(AND(游戏总表!I3358&gt;0,游戏总表!R3358="非全年龄"),LOG(游戏总表!I3358,10),"")</f>
        <v/>
      </c>
    </row>
    <row r="3359" spans="25:30">
      <c r="Y3359">
        <f>游戏总表!F3359</f>
        <v>22.8</v>
      </c>
      <c r="Z3359" s="24">
        <f>IF(游戏总表!I3359&gt;0,LOG(游戏总表!I3359,10),"")</f>
        <v>3.739809599021358</v>
      </c>
      <c r="AA3359" s="24">
        <f>IF(AND(游戏总表!I3359&gt;0,游戏总表!Q3359="高热度（&gt;198）"),LOG(游戏总表!I3359,10),"")</f>
        <v>3.739809599021358</v>
      </c>
      <c r="AB3359" s="24" t="str">
        <f>IF(AND(游戏总表!I3359&gt;0,游戏总表!Q3359="低热度（≤198）"),LOG(游戏总表!I3359,10),"")</f>
        <v/>
      </c>
      <c r="AC3359" s="24">
        <f>IF(AND(游戏总表!I3359&gt;0,游戏总表!R3359="全年龄"),LOG(游戏总表!I3359,10),"")</f>
        <v>3.739809599021358</v>
      </c>
      <c r="AD3359" s="24" t="str">
        <f>IF(AND(游戏总表!I3359&gt;0,游戏总表!R3359="非全年龄"),LOG(游戏总表!I3359,10),"")</f>
        <v/>
      </c>
    </row>
    <row r="3360" spans="25:30">
      <c r="Y3360">
        <f>游戏总表!F3360</f>
        <v>22.8</v>
      </c>
      <c r="Z3360" s="24">
        <f>IF(游戏总表!I3360&gt;0,LOG(游戏总表!I3360,10),"")</f>
        <v>2.8082109729242215</v>
      </c>
      <c r="AA3360" s="24" t="str">
        <f>IF(AND(游戏总表!I3360&gt;0,游戏总表!Q3360="高热度（&gt;198）"),LOG(游戏总表!I3360,10),"")</f>
        <v/>
      </c>
      <c r="AB3360" s="24">
        <f>IF(AND(游戏总表!I3360&gt;0,游戏总表!Q3360="低热度（≤198）"),LOG(游戏总表!I3360,10),"")</f>
        <v>2.8082109729242215</v>
      </c>
      <c r="AC3360" s="24">
        <f>IF(AND(游戏总表!I3360&gt;0,游戏总表!R3360="全年龄"),LOG(游戏总表!I3360,10),"")</f>
        <v>2.8082109729242215</v>
      </c>
      <c r="AD3360" s="24" t="str">
        <f>IF(AND(游戏总表!I3360&gt;0,游戏总表!R3360="非全年龄"),LOG(游戏总表!I3360,10),"")</f>
        <v/>
      </c>
    </row>
    <row r="3361" spans="25:30">
      <c r="Y3361">
        <f>游戏总表!F3361</f>
        <v>22.8</v>
      </c>
      <c r="Z3361" s="24">
        <f>IF(游戏总表!I3361&gt;0,LOG(游戏总表!I3361,10),"")</f>
        <v>2.1105897102992488</v>
      </c>
      <c r="AA3361" s="24" t="str">
        <f>IF(AND(游戏总表!I3361&gt;0,游戏总表!Q3361="高热度（&gt;198）"),LOG(游戏总表!I3361,10),"")</f>
        <v/>
      </c>
      <c r="AB3361" s="24">
        <f>IF(AND(游戏总表!I3361&gt;0,游戏总表!Q3361="低热度（≤198）"),LOG(游戏总表!I3361,10),"")</f>
        <v>2.1105897102992488</v>
      </c>
      <c r="AC3361" s="24">
        <f>IF(AND(游戏总表!I3361&gt;0,游戏总表!R3361="全年龄"),LOG(游戏总表!I3361,10),"")</f>
        <v>2.1105897102992488</v>
      </c>
      <c r="AD3361" s="24" t="str">
        <f>IF(AND(游戏总表!I3361&gt;0,游戏总表!R3361="非全年龄"),LOG(游戏总表!I3361,10),"")</f>
        <v/>
      </c>
    </row>
    <row r="3362" spans="25:30">
      <c r="Y3362">
        <f>游戏总表!F3362</f>
        <v>22.8</v>
      </c>
      <c r="Z3362" s="24">
        <f>IF(游戏总表!I3362&gt;0,LOG(游戏总表!I3362,10),"")</f>
        <v>3.7650722011027917</v>
      </c>
      <c r="AA3362" s="24">
        <f>IF(AND(游戏总表!I3362&gt;0,游戏总表!Q3362="高热度（&gt;198）"),LOG(游戏总表!I3362,10),"")</f>
        <v>3.7650722011027917</v>
      </c>
      <c r="AB3362" s="24" t="str">
        <f>IF(AND(游戏总表!I3362&gt;0,游戏总表!Q3362="低热度（≤198）"),LOG(游戏总表!I3362,10),"")</f>
        <v/>
      </c>
      <c r="AC3362" s="24">
        <f>IF(AND(游戏总表!I3362&gt;0,游戏总表!R3362="全年龄"),LOG(游戏总表!I3362,10),"")</f>
        <v>3.7650722011027917</v>
      </c>
      <c r="AD3362" s="24" t="str">
        <f>IF(AND(游戏总表!I3362&gt;0,游戏总表!R3362="非全年龄"),LOG(游戏总表!I3362,10),"")</f>
        <v/>
      </c>
    </row>
    <row r="3363" spans="25:30">
      <c r="Y3363">
        <f>游戏总表!F3363</f>
        <v>22.77</v>
      </c>
      <c r="Z3363" s="24">
        <f>IF(游戏总表!I3363&gt;0,LOG(游戏总表!I3363,10),"")</f>
        <v>4.3406820192459046</v>
      </c>
      <c r="AA3363" s="24">
        <f>IF(AND(游戏总表!I3363&gt;0,游戏总表!Q3363="高热度（&gt;198）"),LOG(游戏总表!I3363,10),"")</f>
        <v>4.3406820192459046</v>
      </c>
      <c r="AB3363" s="24" t="str">
        <f>IF(AND(游戏总表!I3363&gt;0,游戏总表!Q3363="低热度（≤198）"),LOG(游戏总表!I3363,10),"")</f>
        <v/>
      </c>
      <c r="AC3363" s="24">
        <f>IF(AND(游戏总表!I3363&gt;0,游戏总表!R3363="全年龄"),LOG(游戏总表!I3363,10),"")</f>
        <v>4.3406820192459046</v>
      </c>
      <c r="AD3363" s="24" t="str">
        <f>IF(AND(游戏总表!I3363&gt;0,游戏总表!R3363="非全年龄"),LOG(游戏总表!I3363,10),"")</f>
        <v/>
      </c>
    </row>
    <row r="3364" spans="25:30">
      <c r="Y3364">
        <f>游戏总表!F3364</f>
        <v>22.7</v>
      </c>
      <c r="Z3364" s="24">
        <f>IF(游戏总表!I3364&gt;0,LOG(游戏总表!I3364,10),"")</f>
        <v>1.9867717342662448</v>
      </c>
      <c r="AA3364" s="24" t="str">
        <f>IF(AND(游戏总表!I3364&gt;0,游戏总表!Q3364="高热度（&gt;198）"),LOG(游戏总表!I3364,10),"")</f>
        <v/>
      </c>
      <c r="AB3364" s="24">
        <f>IF(AND(游戏总表!I3364&gt;0,游戏总表!Q3364="低热度（≤198）"),LOG(游戏总表!I3364,10),"")</f>
        <v>1.9867717342662448</v>
      </c>
      <c r="AC3364" s="24">
        <f>IF(AND(游戏总表!I3364&gt;0,游戏总表!R3364="全年龄"),LOG(游戏总表!I3364,10),"")</f>
        <v>1.9867717342662448</v>
      </c>
      <c r="AD3364" s="24" t="str">
        <f>IF(AND(游戏总表!I3364&gt;0,游戏总表!R3364="非全年龄"),LOG(游戏总表!I3364,10),"")</f>
        <v/>
      </c>
    </row>
    <row r="3365" spans="25:30">
      <c r="Y3365">
        <f>游戏总表!F3365</f>
        <v>22.7</v>
      </c>
      <c r="Z3365" s="24">
        <f>IF(游戏总表!I3365&gt;0,LOG(游戏总表!I3365,10),"")</f>
        <v>1.7481880270062005</v>
      </c>
      <c r="AA3365" s="24" t="str">
        <f>IF(AND(游戏总表!I3365&gt;0,游戏总表!Q3365="高热度（&gt;198）"),LOG(游戏总表!I3365,10),"")</f>
        <v/>
      </c>
      <c r="AB3365" s="24">
        <f>IF(AND(游戏总表!I3365&gt;0,游戏总表!Q3365="低热度（≤198）"),LOG(游戏总表!I3365,10),"")</f>
        <v>1.7481880270062005</v>
      </c>
      <c r="AC3365" s="24">
        <f>IF(AND(游戏总表!I3365&gt;0,游戏总表!R3365="全年龄"),LOG(游戏总表!I3365,10),"")</f>
        <v>1.7481880270062005</v>
      </c>
      <c r="AD3365" s="24" t="str">
        <f>IF(AND(游戏总表!I3365&gt;0,游戏总表!R3365="非全年龄"),LOG(游戏总表!I3365,10),"")</f>
        <v/>
      </c>
    </row>
    <row r="3366" spans="25:30">
      <c r="Y3366">
        <f>游戏总表!F3366</f>
        <v>22.7</v>
      </c>
      <c r="Z3366" s="24">
        <f>IF(游戏总表!I3366&gt;0,LOG(游戏总表!I3366,10),"")</f>
        <v>3.0569048513364723</v>
      </c>
      <c r="AA3366" s="24" t="str">
        <f>IF(AND(游戏总表!I3366&gt;0,游戏总表!Q3366="高热度（&gt;198）"),LOG(游戏总表!I3366,10),"")</f>
        <v/>
      </c>
      <c r="AB3366" s="24">
        <f>IF(AND(游戏总表!I3366&gt;0,游戏总表!Q3366="低热度（≤198）"),LOG(游戏总表!I3366,10),"")</f>
        <v>3.0569048513364723</v>
      </c>
      <c r="AC3366" s="24">
        <f>IF(AND(游戏总表!I3366&gt;0,游戏总表!R3366="全年龄"),LOG(游戏总表!I3366,10),"")</f>
        <v>3.0569048513364723</v>
      </c>
      <c r="AD3366" s="24" t="str">
        <f>IF(AND(游戏总表!I3366&gt;0,游戏总表!R3366="非全年龄"),LOG(游戏总表!I3366,10),"")</f>
        <v/>
      </c>
    </row>
    <row r="3367" spans="25:30">
      <c r="Y3367">
        <f>游戏总表!F3367</f>
        <v>22.67</v>
      </c>
      <c r="Z3367" s="24">
        <f>IF(游戏总表!I3367&gt;0,LOG(游戏总表!I3367,10),"")</f>
        <v>3.6372895476781744</v>
      </c>
      <c r="AA3367" s="24">
        <f>IF(AND(游戏总表!I3367&gt;0,游戏总表!Q3367="高热度（&gt;198）"),LOG(游戏总表!I3367,10),"")</f>
        <v>3.6372895476781744</v>
      </c>
      <c r="AB3367" s="24" t="str">
        <f>IF(AND(游戏总表!I3367&gt;0,游戏总表!Q3367="低热度（≤198）"),LOG(游戏总表!I3367,10),"")</f>
        <v/>
      </c>
      <c r="AC3367" s="24">
        <f>IF(AND(游戏总表!I3367&gt;0,游戏总表!R3367="全年龄"),LOG(游戏总表!I3367,10),"")</f>
        <v>3.6372895476781744</v>
      </c>
      <c r="AD3367" s="24" t="str">
        <f>IF(AND(游戏总表!I3367&gt;0,游戏总表!R3367="非全年龄"),LOG(游戏总表!I3367,10),"")</f>
        <v/>
      </c>
    </row>
    <row r="3368" spans="25:30">
      <c r="Y3368">
        <f>游戏总表!F3368</f>
        <v>22.67</v>
      </c>
      <c r="Z3368" s="24" t="str">
        <f>IF(游戏总表!I3368&gt;0,LOG(游戏总表!I3368,10),"")</f>
        <v/>
      </c>
      <c r="AA3368" s="24" t="str">
        <f>IF(AND(游戏总表!I3368&gt;0,游戏总表!Q3368="高热度（&gt;198）"),LOG(游戏总表!I3368,10),"")</f>
        <v/>
      </c>
      <c r="AB3368" s="24" t="str">
        <f>IF(AND(游戏总表!I3368&gt;0,游戏总表!Q3368="低热度（≤198）"),LOG(游戏总表!I3368,10),"")</f>
        <v/>
      </c>
      <c r="AC3368" s="24" t="str">
        <f>IF(AND(游戏总表!I3368&gt;0,游戏总表!R3368="全年龄"),LOG(游戏总表!I3368,10),"")</f>
        <v/>
      </c>
      <c r="AD3368" s="24" t="str">
        <f>IF(AND(游戏总表!I3368&gt;0,游戏总表!R3368="非全年龄"),LOG(游戏总表!I3368,10),"")</f>
        <v/>
      </c>
    </row>
    <row r="3369" spans="25:30">
      <c r="Y3369">
        <f>游戏总表!F3369</f>
        <v>22.64</v>
      </c>
      <c r="Z3369" s="24">
        <f>IF(游戏总表!I3369&gt;0,LOG(游戏总表!I3369,10),"")</f>
        <v>3.7696726640554923</v>
      </c>
      <c r="AA3369" s="24" t="str">
        <f>IF(AND(游戏总表!I3369&gt;0,游戏总表!Q3369="高热度（&gt;198）"),LOG(游戏总表!I3369,10),"")</f>
        <v/>
      </c>
      <c r="AB3369" s="24">
        <f>IF(AND(游戏总表!I3369&gt;0,游戏总表!Q3369="低热度（≤198）"),LOG(游戏总表!I3369,10),"")</f>
        <v>3.7696726640554923</v>
      </c>
      <c r="AC3369" s="24">
        <f>IF(AND(游戏总表!I3369&gt;0,游戏总表!R3369="全年龄"),LOG(游戏总表!I3369,10),"")</f>
        <v>3.7696726640554923</v>
      </c>
      <c r="AD3369" s="24" t="str">
        <f>IF(AND(游戏总表!I3369&gt;0,游戏总表!R3369="非全年龄"),LOG(游戏总表!I3369,10),"")</f>
        <v/>
      </c>
    </row>
    <row r="3370" spans="25:30">
      <c r="Y3370">
        <f>游戏总表!F3370</f>
        <v>22.64</v>
      </c>
      <c r="Z3370" s="24">
        <f>IF(游戏总表!I3370&gt;0,LOG(游戏总表!I3370,10),"")</f>
        <v>2.9211660506377384</v>
      </c>
      <c r="AA3370" s="24" t="str">
        <f>IF(AND(游戏总表!I3370&gt;0,游戏总表!Q3370="高热度（&gt;198）"),LOG(游戏总表!I3370,10),"")</f>
        <v/>
      </c>
      <c r="AB3370" s="24">
        <f>IF(AND(游戏总表!I3370&gt;0,游戏总表!Q3370="低热度（≤198）"),LOG(游戏总表!I3370,10),"")</f>
        <v>2.9211660506377384</v>
      </c>
      <c r="AC3370" s="24">
        <f>IF(AND(游戏总表!I3370&gt;0,游戏总表!R3370="全年龄"),LOG(游戏总表!I3370,10),"")</f>
        <v>2.9211660506377384</v>
      </c>
      <c r="AD3370" s="24" t="str">
        <f>IF(AND(游戏总表!I3370&gt;0,游戏总表!R3370="非全年龄"),LOG(游戏总表!I3370,10),"")</f>
        <v/>
      </c>
    </row>
    <row r="3371" spans="25:30">
      <c r="Y3371">
        <f>游戏总表!F3371</f>
        <v>22.64</v>
      </c>
      <c r="Z3371" s="24">
        <f>IF(游戏总表!I3371&gt;0,LOG(游戏总表!I3371,10),"")</f>
        <v>2.6020599913279621</v>
      </c>
      <c r="AA3371" s="24" t="str">
        <f>IF(AND(游戏总表!I3371&gt;0,游戏总表!Q3371="高热度（&gt;198）"),LOG(游戏总表!I3371,10),"")</f>
        <v/>
      </c>
      <c r="AB3371" s="24">
        <f>IF(AND(游戏总表!I3371&gt;0,游戏总表!Q3371="低热度（≤198）"),LOG(游戏总表!I3371,10),"")</f>
        <v>2.6020599913279621</v>
      </c>
      <c r="AC3371" s="24" t="str">
        <f>IF(AND(游戏总表!I3371&gt;0,游戏总表!R3371="全年龄"),LOG(游戏总表!I3371,10),"")</f>
        <v/>
      </c>
      <c r="AD3371" s="24">
        <f>IF(AND(游戏总表!I3371&gt;0,游戏总表!R3371="非全年龄"),LOG(游戏总表!I3371,10),"")</f>
        <v>2.6020599913279621</v>
      </c>
    </row>
    <row r="3372" spans="25:30">
      <c r="Y3372">
        <f>游戏总表!F3372</f>
        <v>22.6</v>
      </c>
      <c r="Z3372" s="24">
        <f>IF(游戏总表!I3372&gt;0,LOG(游戏总表!I3372,10),"")</f>
        <v>2.6785183790401139</v>
      </c>
      <c r="AA3372" s="24" t="str">
        <f>IF(AND(游戏总表!I3372&gt;0,游戏总表!Q3372="高热度（&gt;198）"),LOG(游戏总表!I3372,10),"")</f>
        <v/>
      </c>
      <c r="AB3372" s="24">
        <f>IF(AND(游戏总表!I3372&gt;0,游戏总表!Q3372="低热度（≤198）"),LOG(游戏总表!I3372,10),"")</f>
        <v>2.6785183790401139</v>
      </c>
      <c r="AC3372" s="24">
        <f>IF(AND(游戏总表!I3372&gt;0,游戏总表!R3372="全年龄"),LOG(游戏总表!I3372,10),"")</f>
        <v>2.6785183790401139</v>
      </c>
      <c r="AD3372" s="24" t="str">
        <f>IF(AND(游戏总表!I3372&gt;0,游戏总表!R3372="非全年龄"),LOG(游戏总表!I3372,10),"")</f>
        <v/>
      </c>
    </row>
    <row r="3373" spans="25:30">
      <c r="Y3373">
        <f>游戏总表!F3373</f>
        <v>22.57</v>
      </c>
      <c r="Z3373" s="24">
        <f>IF(游戏总表!I3373&gt;0,LOG(游戏总表!I3373,10),"")</f>
        <v>1.9590413923210932</v>
      </c>
      <c r="AA3373" s="24" t="str">
        <f>IF(AND(游戏总表!I3373&gt;0,游戏总表!Q3373="高热度（&gt;198）"),LOG(游戏总表!I3373,10),"")</f>
        <v/>
      </c>
      <c r="AB3373" s="24">
        <f>IF(AND(游戏总表!I3373&gt;0,游戏总表!Q3373="低热度（≤198）"),LOG(游戏总表!I3373,10),"")</f>
        <v>1.9590413923210932</v>
      </c>
      <c r="AC3373" s="24">
        <f>IF(AND(游戏总表!I3373&gt;0,游戏总表!R3373="全年龄"),LOG(游戏总表!I3373,10),"")</f>
        <v>1.9590413923210932</v>
      </c>
      <c r="AD3373" s="24" t="str">
        <f>IF(AND(游戏总表!I3373&gt;0,游戏总表!R3373="非全年龄"),LOG(游戏总表!I3373,10),"")</f>
        <v/>
      </c>
    </row>
    <row r="3374" spans="25:30">
      <c r="Y3374">
        <f>游戏总表!F3374</f>
        <v>22.57</v>
      </c>
      <c r="Z3374" s="24">
        <f>IF(游戏总表!I3374&gt;0,LOG(游戏总表!I3374,10),"")</f>
        <v>4.4688050187120343</v>
      </c>
      <c r="AA3374" s="24">
        <f>IF(AND(游戏总表!I3374&gt;0,游戏总表!Q3374="高热度（&gt;198）"),LOG(游戏总表!I3374,10),"")</f>
        <v>4.4688050187120343</v>
      </c>
      <c r="AB3374" s="24" t="str">
        <f>IF(AND(游戏总表!I3374&gt;0,游戏总表!Q3374="低热度（≤198）"),LOG(游戏总表!I3374,10),"")</f>
        <v/>
      </c>
      <c r="AC3374" s="24" t="str">
        <f>IF(AND(游戏总表!I3374&gt;0,游戏总表!R3374="全年龄"),LOG(游戏总表!I3374,10),"")</f>
        <v/>
      </c>
      <c r="AD3374" s="24">
        <f>IF(AND(游戏总表!I3374&gt;0,游戏总表!R3374="非全年龄"),LOG(游戏总表!I3374,10),"")</f>
        <v>4.4688050187120343</v>
      </c>
    </row>
    <row r="3375" spans="25:30">
      <c r="Y3375">
        <f>游戏总表!F3375</f>
        <v>22.57</v>
      </c>
      <c r="Z3375" s="24">
        <f>IF(游戏总表!I3375&gt;0,LOG(游戏总表!I3375,10),"")</f>
        <v>2.7299742856995555</v>
      </c>
      <c r="AA3375" s="24" t="str">
        <f>IF(AND(游戏总表!I3375&gt;0,游戏总表!Q3375="高热度（&gt;198）"),LOG(游戏总表!I3375,10),"")</f>
        <v/>
      </c>
      <c r="AB3375" s="24">
        <f>IF(AND(游戏总表!I3375&gt;0,游戏总表!Q3375="低热度（≤198）"),LOG(游戏总表!I3375,10),"")</f>
        <v>2.7299742856995555</v>
      </c>
      <c r="AC3375" s="24">
        <f>IF(AND(游戏总表!I3375&gt;0,游戏总表!R3375="全年龄"),LOG(游戏总表!I3375,10),"")</f>
        <v>2.7299742856995555</v>
      </c>
      <c r="AD3375" s="24" t="str">
        <f>IF(AND(游戏总表!I3375&gt;0,游戏总表!R3375="非全年龄"),LOG(游戏总表!I3375,10),"")</f>
        <v/>
      </c>
    </row>
    <row r="3376" spans="25:30">
      <c r="Y3376">
        <f>游戏总表!F3376</f>
        <v>22.57</v>
      </c>
      <c r="Z3376" s="24">
        <f>IF(游戏总表!I3376&gt;0,LOG(游戏总表!I3376,10),"")</f>
        <v>2.6138418218760688</v>
      </c>
      <c r="AA3376" s="24" t="str">
        <f>IF(AND(游戏总表!I3376&gt;0,游戏总表!Q3376="高热度（&gt;198）"),LOG(游戏总表!I3376,10),"")</f>
        <v/>
      </c>
      <c r="AB3376" s="24">
        <f>IF(AND(游戏总表!I3376&gt;0,游戏总表!Q3376="低热度（≤198）"),LOG(游戏总表!I3376,10),"")</f>
        <v>2.6138418218760688</v>
      </c>
      <c r="AC3376" s="24">
        <f>IF(AND(游戏总表!I3376&gt;0,游戏总表!R3376="全年龄"),LOG(游戏总表!I3376,10),"")</f>
        <v>2.6138418218760688</v>
      </c>
      <c r="AD3376" s="24" t="str">
        <f>IF(AND(游戏总表!I3376&gt;0,游戏总表!R3376="非全年龄"),LOG(游戏总表!I3376,10),"")</f>
        <v/>
      </c>
    </row>
    <row r="3377" spans="25:30">
      <c r="Y3377">
        <f>游戏总表!F3377</f>
        <v>22.54</v>
      </c>
      <c r="Z3377" s="24">
        <f>IF(游戏总表!I3377&gt;0,LOG(游戏总表!I3377,10),"")</f>
        <v>2.0755469613925306</v>
      </c>
      <c r="AA3377" s="24" t="str">
        <f>IF(AND(游戏总表!I3377&gt;0,游戏总表!Q3377="高热度（&gt;198）"),LOG(游戏总表!I3377,10),"")</f>
        <v/>
      </c>
      <c r="AB3377" s="24">
        <f>IF(AND(游戏总表!I3377&gt;0,游戏总表!Q3377="低热度（≤198）"),LOG(游戏总表!I3377,10),"")</f>
        <v>2.0755469613925306</v>
      </c>
      <c r="AC3377" s="24" t="str">
        <f>IF(AND(游戏总表!I3377&gt;0,游戏总表!R3377="全年龄"),LOG(游戏总表!I3377,10),"")</f>
        <v/>
      </c>
      <c r="AD3377" s="24">
        <f>IF(AND(游戏总表!I3377&gt;0,游戏总表!R3377="非全年龄"),LOG(游戏总表!I3377,10),"")</f>
        <v>2.0755469613925306</v>
      </c>
    </row>
    <row r="3378" spans="25:30">
      <c r="Y3378">
        <f>游戏总表!F3378</f>
        <v>22.47</v>
      </c>
      <c r="Z3378" s="24">
        <f>IF(游戏总表!I3378&gt;0,LOG(游戏总表!I3378,10),"")</f>
        <v>2.4608978427565478</v>
      </c>
      <c r="AA3378" s="24" t="str">
        <f>IF(AND(游戏总表!I3378&gt;0,游戏总表!Q3378="高热度（&gt;198）"),LOG(游戏总表!I3378,10),"")</f>
        <v/>
      </c>
      <c r="AB3378" s="24">
        <f>IF(AND(游戏总表!I3378&gt;0,游戏总表!Q3378="低热度（≤198）"),LOG(游戏总表!I3378,10),"")</f>
        <v>2.4608978427565478</v>
      </c>
      <c r="AC3378" s="24" t="str">
        <f>IF(AND(游戏总表!I3378&gt;0,游戏总表!R3378="全年龄"),LOG(游戏总表!I3378,10),"")</f>
        <v/>
      </c>
      <c r="AD3378" s="24">
        <f>IF(AND(游戏总表!I3378&gt;0,游戏总表!R3378="非全年龄"),LOG(游戏总表!I3378,10),"")</f>
        <v>2.4608978427565478</v>
      </c>
    </row>
    <row r="3379" spans="25:30">
      <c r="Y3379">
        <f>游戏总表!F3379</f>
        <v>22.47</v>
      </c>
      <c r="Z3379" s="24">
        <f>IF(游戏总表!I3379&gt;0,LOG(游戏总表!I3379,10),"")</f>
        <v>4.6533669021459358</v>
      </c>
      <c r="AA3379" s="24">
        <f>IF(AND(游戏总表!I3379&gt;0,游戏总表!Q3379="高热度（&gt;198）"),LOG(游戏总表!I3379,10),"")</f>
        <v>4.6533669021459358</v>
      </c>
      <c r="AB3379" s="24" t="str">
        <f>IF(AND(游戏总表!I3379&gt;0,游戏总表!Q3379="低热度（≤198）"),LOG(游戏总表!I3379,10),"")</f>
        <v/>
      </c>
      <c r="AC3379" s="24">
        <f>IF(AND(游戏总表!I3379&gt;0,游戏总表!R3379="全年龄"),LOG(游戏总表!I3379,10),"")</f>
        <v>4.6533669021459358</v>
      </c>
      <c r="AD3379" s="24" t="str">
        <f>IF(AND(游戏总表!I3379&gt;0,游戏总表!R3379="非全年龄"),LOG(游戏总表!I3379,10),"")</f>
        <v/>
      </c>
    </row>
    <row r="3380" spans="25:30">
      <c r="Y3380">
        <f>游戏总表!F3380</f>
        <v>22.47</v>
      </c>
      <c r="Z3380" s="24">
        <f>IF(游戏总表!I3380&gt;0,LOG(游戏总表!I3380,10),"")</f>
        <v>1.9590413923210932</v>
      </c>
      <c r="AA3380" s="24" t="str">
        <f>IF(AND(游戏总表!I3380&gt;0,游戏总表!Q3380="高热度（&gt;198）"),LOG(游戏总表!I3380,10),"")</f>
        <v/>
      </c>
      <c r="AB3380" s="24">
        <f>IF(AND(游戏总表!I3380&gt;0,游戏总表!Q3380="低热度（≤198）"),LOG(游戏总表!I3380,10),"")</f>
        <v>1.9590413923210932</v>
      </c>
      <c r="AC3380" s="24" t="str">
        <f>IF(AND(游戏总表!I3380&gt;0,游戏总表!R3380="全年龄"),LOG(游戏总表!I3380,10),"")</f>
        <v/>
      </c>
      <c r="AD3380" s="24">
        <f>IF(AND(游戏总表!I3380&gt;0,游戏总表!R3380="非全年龄"),LOG(游戏总表!I3380,10),"")</f>
        <v>1.9590413923210932</v>
      </c>
    </row>
    <row r="3381" spans="25:30">
      <c r="Y3381">
        <f>游戏总表!F3381</f>
        <v>22.41</v>
      </c>
      <c r="Z3381" s="24">
        <f>IF(游戏总表!I3381&gt;0,LOG(游戏总表!I3381,10),"")</f>
        <v>2.8014037100173548</v>
      </c>
      <c r="AA3381" s="24" t="str">
        <f>IF(AND(游戏总表!I3381&gt;0,游戏总表!Q3381="高热度（&gt;198）"),LOG(游戏总表!I3381,10),"")</f>
        <v/>
      </c>
      <c r="AB3381" s="24">
        <f>IF(AND(游戏总表!I3381&gt;0,游戏总表!Q3381="低热度（≤198）"),LOG(游戏总表!I3381,10),"")</f>
        <v>2.8014037100173548</v>
      </c>
      <c r="AC3381" s="24">
        <f>IF(AND(游戏总表!I3381&gt;0,游戏总表!R3381="全年龄"),LOG(游戏总表!I3381,10),"")</f>
        <v>2.8014037100173548</v>
      </c>
      <c r="AD3381" s="24" t="str">
        <f>IF(AND(游戏总表!I3381&gt;0,游戏总表!R3381="非全年龄"),LOG(游戏总表!I3381,10),"")</f>
        <v/>
      </c>
    </row>
    <row r="3382" spans="25:30">
      <c r="Y3382">
        <f>游戏总表!F3382</f>
        <v>22.41</v>
      </c>
      <c r="Z3382" s="24">
        <f>IF(游戏总表!I3382&gt;0,LOG(游戏总表!I3382,10),"")</f>
        <v>1.9030899869919433</v>
      </c>
      <c r="AA3382" s="24" t="str">
        <f>IF(AND(游戏总表!I3382&gt;0,游戏总表!Q3382="高热度（&gt;198）"),LOG(游戏总表!I3382,10),"")</f>
        <v/>
      </c>
      <c r="AB3382" s="24">
        <f>IF(AND(游戏总表!I3382&gt;0,游戏总表!Q3382="低热度（≤198）"),LOG(游戏总表!I3382,10),"")</f>
        <v>1.9030899869919433</v>
      </c>
      <c r="AC3382" s="24">
        <f>IF(AND(游戏总表!I3382&gt;0,游戏总表!R3382="全年龄"),LOG(游戏总表!I3382,10),"")</f>
        <v>1.9030899869919433</v>
      </c>
      <c r="AD3382" s="24" t="str">
        <f>IF(AND(游戏总表!I3382&gt;0,游戏总表!R3382="非全年龄"),LOG(游戏总表!I3382,10),"")</f>
        <v/>
      </c>
    </row>
    <row r="3383" spans="25:30">
      <c r="Y3383">
        <f>游戏总表!F3383</f>
        <v>22.41</v>
      </c>
      <c r="Z3383" s="24" t="str">
        <f>IF(游戏总表!I3383&gt;0,LOG(游戏总表!I3383,10),"")</f>
        <v/>
      </c>
      <c r="AA3383" s="24" t="str">
        <f>IF(AND(游戏总表!I3383&gt;0,游戏总表!Q3383="高热度（&gt;198）"),LOG(游戏总表!I3383,10),"")</f>
        <v/>
      </c>
      <c r="AB3383" s="24" t="str">
        <f>IF(AND(游戏总表!I3383&gt;0,游戏总表!Q3383="低热度（≤198）"),LOG(游戏总表!I3383,10),"")</f>
        <v/>
      </c>
      <c r="AC3383" s="24" t="str">
        <f>IF(AND(游戏总表!I3383&gt;0,游戏总表!R3383="全年龄"),LOG(游戏总表!I3383,10),"")</f>
        <v/>
      </c>
      <c r="AD3383" s="24" t="str">
        <f>IF(AND(游戏总表!I3383&gt;0,游戏总表!R3383="非全年龄"),LOG(游戏总表!I3383,10),"")</f>
        <v/>
      </c>
    </row>
    <row r="3384" spans="25:30">
      <c r="Y3384">
        <f>游戏总表!F3384</f>
        <v>22.41</v>
      </c>
      <c r="Z3384" s="24">
        <f>IF(游戏总表!I3384&gt;0,LOG(游戏总表!I3384,10),"")</f>
        <v>2.271841606536499</v>
      </c>
      <c r="AA3384" s="24" t="str">
        <f>IF(AND(游戏总表!I3384&gt;0,游戏总表!Q3384="高热度（&gt;198）"),LOG(游戏总表!I3384,10),"")</f>
        <v/>
      </c>
      <c r="AB3384" s="24">
        <f>IF(AND(游戏总表!I3384&gt;0,游戏总表!Q3384="低热度（≤198）"),LOG(游戏总表!I3384,10),"")</f>
        <v>2.271841606536499</v>
      </c>
      <c r="AC3384" s="24">
        <f>IF(AND(游戏总表!I3384&gt;0,游戏总表!R3384="全年龄"),LOG(游戏总表!I3384,10),"")</f>
        <v>2.271841606536499</v>
      </c>
      <c r="AD3384" s="24" t="str">
        <f>IF(AND(游戏总表!I3384&gt;0,游戏总表!R3384="非全年龄"),LOG(游戏总表!I3384,10),"")</f>
        <v/>
      </c>
    </row>
    <row r="3385" spans="25:30">
      <c r="Y3385">
        <f>游戏总表!F3385</f>
        <v>22.41</v>
      </c>
      <c r="Z3385" s="24">
        <f>IF(游戏总表!I3385&gt;0,LOG(游戏总表!I3385,10),"")</f>
        <v>2.5078558716958308</v>
      </c>
      <c r="AA3385" s="24" t="str">
        <f>IF(AND(游戏总表!I3385&gt;0,游戏总表!Q3385="高热度（&gt;198）"),LOG(游戏总表!I3385,10),"")</f>
        <v/>
      </c>
      <c r="AB3385" s="24">
        <f>IF(AND(游戏总表!I3385&gt;0,游戏总表!Q3385="低热度（≤198）"),LOG(游戏总表!I3385,10),"")</f>
        <v>2.5078558716958308</v>
      </c>
      <c r="AC3385" s="24">
        <f>IF(AND(游戏总表!I3385&gt;0,游戏总表!R3385="全年龄"),LOG(游戏总表!I3385,10),"")</f>
        <v>2.5078558716958308</v>
      </c>
      <c r="AD3385" s="24" t="str">
        <f>IF(AND(游戏总表!I3385&gt;0,游戏总表!R3385="非全年龄"),LOG(游戏总表!I3385,10),"")</f>
        <v/>
      </c>
    </row>
    <row r="3386" spans="25:30">
      <c r="Y3386">
        <f>游戏总表!F3386</f>
        <v>22.37</v>
      </c>
      <c r="Z3386" s="24">
        <f>IF(游戏总表!I3386&gt;0,LOG(游戏总表!I3386,10),"")</f>
        <v>2.9273703630390231</v>
      </c>
      <c r="AA3386" s="24" t="str">
        <f>IF(AND(游戏总表!I3386&gt;0,游戏总表!Q3386="高热度（&gt;198）"),LOG(游戏总表!I3386,10),"")</f>
        <v/>
      </c>
      <c r="AB3386" s="24">
        <f>IF(AND(游戏总表!I3386&gt;0,游戏总表!Q3386="低热度（≤198）"),LOG(游戏总表!I3386,10),"")</f>
        <v>2.9273703630390231</v>
      </c>
      <c r="AC3386" s="24">
        <f>IF(AND(游戏总表!I3386&gt;0,游戏总表!R3386="全年龄"),LOG(游戏总表!I3386,10),"")</f>
        <v>2.9273703630390231</v>
      </c>
      <c r="AD3386" s="24" t="str">
        <f>IF(AND(游戏总表!I3386&gt;0,游戏总表!R3386="非全年龄"),LOG(游戏总表!I3386,10),"")</f>
        <v/>
      </c>
    </row>
    <row r="3387" spans="25:30">
      <c r="Y3387">
        <f>游戏总表!F3387</f>
        <v>22.37</v>
      </c>
      <c r="Z3387" s="24" t="str">
        <f>IF(游戏总表!I3387&gt;0,LOG(游戏总表!I3387,10),"")</f>
        <v/>
      </c>
      <c r="AA3387" s="24" t="str">
        <f>IF(AND(游戏总表!I3387&gt;0,游戏总表!Q3387="高热度（&gt;198）"),LOG(游戏总表!I3387,10),"")</f>
        <v/>
      </c>
      <c r="AB3387" s="24" t="str">
        <f>IF(AND(游戏总表!I3387&gt;0,游戏总表!Q3387="低热度（≤198）"),LOG(游戏总表!I3387,10),"")</f>
        <v/>
      </c>
      <c r="AC3387" s="24" t="str">
        <f>IF(AND(游戏总表!I3387&gt;0,游戏总表!R3387="全年龄"),LOG(游戏总表!I3387,10),"")</f>
        <v/>
      </c>
      <c r="AD3387" s="24" t="str">
        <f>IF(AND(游戏总表!I3387&gt;0,游戏总表!R3387="非全年龄"),LOG(游戏总表!I3387,10),"")</f>
        <v/>
      </c>
    </row>
    <row r="3388" spans="25:30">
      <c r="Y3388">
        <f>游戏总表!F3388</f>
        <v>22.37</v>
      </c>
      <c r="Z3388" s="24">
        <f>IF(游戏总表!I3388&gt;0,LOG(游戏总表!I3388,10),"")</f>
        <v>2.8388490907372548</v>
      </c>
      <c r="AA3388" s="24" t="str">
        <f>IF(AND(游戏总表!I3388&gt;0,游戏总表!Q3388="高热度（&gt;198）"),LOG(游戏总表!I3388,10),"")</f>
        <v/>
      </c>
      <c r="AB3388" s="24">
        <f>IF(AND(游戏总表!I3388&gt;0,游戏总表!Q3388="低热度（≤198）"),LOG(游戏总表!I3388,10),"")</f>
        <v>2.8388490907372548</v>
      </c>
      <c r="AC3388" s="24" t="str">
        <f>IF(AND(游戏总表!I3388&gt;0,游戏总表!R3388="全年龄"),LOG(游戏总表!I3388,10),"")</f>
        <v/>
      </c>
      <c r="AD3388" s="24">
        <f>IF(AND(游戏总表!I3388&gt;0,游戏总表!R3388="非全年龄"),LOG(游戏总表!I3388,10),"")</f>
        <v>2.8388490907372548</v>
      </c>
    </row>
    <row r="3389" spans="25:30">
      <c r="Y3389">
        <f>游戏总表!F3389</f>
        <v>22.37</v>
      </c>
      <c r="Z3389" s="24">
        <f>IF(游戏总表!I3389&gt;0,LOG(游戏总表!I3389,10),"")</f>
        <v>2.8394780473741981</v>
      </c>
      <c r="AA3389" s="24" t="str">
        <f>IF(AND(游戏总表!I3389&gt;0,游戏总表!Q3389="高热度（&gt;198）"),LOG(游戏总表!I3389,10),"")</f>
        <v/>
      </c>
      <c r="AB3389" s="24">
        <f>IF(AND(游戏总表!I3389&gt;0,游戏总表!Q3389="低热度（≤198）"),LOG(游戏总表!I3389,10),"")</f>
        <v>2.8394780473741981</v>
      </c>
      <c r="AC3389" s="24" t="str">
        <f>IF(AND(游戏总表!I3389&gt;0,游戏总表!R3389="全年龄"),LOG(游戏总表!I3389,10),"")</f>
        <v/>
      </c>
      <c r="AD3389" s="24">
        <f>IF(AND(游戏总表!I3389&gt;0,游戏总表!R3389="非全年龄"),LOG(游戏总表!I3389,10),"")</f>
        <v>2.8394780473741981</v>
      </c>
    </row>
    <row r="3390" spans="25:30">
      <c r="Y3390">
        <f>游戏总表!F3390</f>
        <v>22.37</v>
      </c>
      <c r="Z3390" s="24">
        <f>IF(游戏总表!I3390&gt;0,LOG(游戏总表!I3390,10),"")</f>
        <v>1.1760912590556811</v>
      </c>
      <c r="AA3390" s="24" t="str">
        <f>IF(AND(游戏总表!I3390&gt;0,游戏总表!Q3390="高热度（&gt;198）"),LOG(游戏总表!I3390,10),"")</f>
        <v/>
      </c>
      <c r="AB3390" s="24">
        <f>IF(AND(游戏总表!I3390&gt;0,游戏总表!Q3390="低热度（≤198）"),LOG(游戏总表!I3390,10),"")</f>
        <v>1.1760912590556811</v>
      </c>
      <c r="AC3390" s="24">
        <f>IF(AND(游戏总表!I3390&gt;0,游戏总表!R3390="全年龄"),LOG(游戏总表!I3390,10),"")</f>
        <v>1.1760912590556811</v>
      </c>
      <c r="AD3390" s="24" t="str">
        <f>IF(AND(游戏总表!I3390&gt;0,游戏总表!R3390="非全年龄"),LOG(游戏总表!I3390,10),"")</f>
        <v/>
      </c>
    </row>
    <row r="3391" spans="25:30">
      <c r="Y3391">
        <f>游戏总表!F3391</f>
        <v>22.37</v>
      </c>
      <c r="Z3391" s="24">
        <f>IF(游戏总表!I3391&gt;0,LOG(游戏总表!I3391,10),"")</f>
        <v>4.4775987160941177</v>
      </c>
      <c r="AA3391" s="24">
        <f>IF(AND(游戏总表!I3391&gt;0,游戏总表!Q3391="高热度（&gt;198）"),LOG(游戏总表!I3391,10),"")</f>
        <v>4.4775987160941177</v>
      </c>
      <c r="AB3391" s="24" t="str">
        <f>IF(AND(游戏总表!I3391&gt;0,游戏总表!Q3391="低热度（≤198）"),LOG(游戏总表!I3391,10),"")</f>
        <v/>
      </c>
      <c r="AC3391" s="24" t="str">
        <f>IF(AND(游戏总表!I3391&gt;0,游戏总表!R3391="全年龄"),LOG(游戏总表!I3391,10),"")</f>
        <v/>
      </c>
      <c r="AD3391" s="24">
        <f>IF(AND(游戏总表!I3391&gt;0,游戏总表!R3391="非全年龄"),LOG(游戏总表!I3391,10),"")</f>
        <v>4.4775987160941177</v>
      </c>
    </row>
    <row r="3392" spans="25:30">
      <c r="Y3392">
        <f>游戏总表!F3392</f>
        <v>22.37</v>
      </c>
      <c r="Z3392" s="24">
        <f>IF(游戏总表!I3392&gt;0,LOG(游戏总表!I3392,10),"")</f>
        <v>1.3617278360175928</v>
      </c>
      <c r="AA3392" s="24" t="str">
        <f>IF(AND(游戏总表!I3392&gt;0,游戏总表!Q3392="高热度（&gt;198）"),LOG(游戏总表!I3392,10),"")</f>
        <v/>
      </c>
      <c r="AB3392" s="24">
        <f>IF(AND(游戏总表!I3392&gt;0,游戏总表!Q3392="低热度（≤198）"),LOG(游戏总表!I3392,10),"")</f>
        <v>1.3617278360175928</v>
      </c>
      <c r="AC3392" s="24">
        <f>IF(AND(游戏总表!I3392&gt;0,游戏总表!R3392="全年龄"),LOG(游戏总表!I3392,10),"")</f>
        <v>1.3617278360175928</v>
      </c>
      <c r="AD3392" s="24" t="str">
        <f>IF(AND(游戏总表!I3392&gt;0,游戏总表!R3392="非全年龄"),LOG(游戏总表!I3392,10),"")</f>
        <v/>
      </c>
    </row>
    <row r="3393" spans="25:30">
      <c r="Y3393">
        <f>游戏总表!F3393</f>
        <v>22.37</v>
      </c>
      <c r="Z3393" s="24">
        <f>IF(游戏总表!I3393&gt;0,LOG(游戏总表!I3393,10),"")</f>
        <v>1.1760912590556811</v>
      </c>
      <c r="AA3393" s="24" t="str">
        <f>IF(AND(游戏总表!I3393&gt;0,游戏总表!Q3393="高热度（&gt;198）"),LOG(游戏总表!I3393,10),"")</f>
        <v/>
      </c>
      <c r="AB3393" s="24">
        <f>IF(AND(游戏总表!I3393&gt;0,游戏总表!Q3393="低热度（≤198）"),LOG(游戏总表!I3393,10),"")</f>
        <v>1.1760912590556811</v>
      </c>
      <c r="AC3393" s="24" t="str">
        <f>IF(AND(游戏总表!I3393&gt;0,游戏总表!R3393="全年龄"),LOG(游戏总表!I3393,10),"")</f>
        <v/>
      </c>
      <c r="AD3393" s="24">
        <f>IF(AND(游戏总表!I3393&gt;0,游戏总表!R3393="非全年龄"),LOG(游戏总表!I3393,10),"")</f>
        <v>1.1760912590556811</v>
      </c>
    </row>
    <row r="3394" spans="25:30">
      <c r="Y3394">
        <f>游戏总表!F3394</f>
        <v>22.34</v>
      </c>
      <c r="Z3394" s="24">
        <f>IF(游戏总表!I3394&gt;0,LOG(游戏总表!I3394,10),"")</f>
        <v>2.7715874808812551</v>
      </c>
      <c r="AA3394" s="24" t="str">
        <f>IF(AND(游戏总表!I3394&gt;0,游戏总表!Q3394="高热度（&gt;198）"),LOG(游戏总表!I3394,10),"")</f>
        <v/>
      </c>
      <c r="AB3394" s="24">
        <f>IF(AND(游戏总表!I3394&gt;0,游戏总表!Q3394="低热度（≤198）"),LOG(游戏总表!I3394,10),"")</f>
        <v>2.7715874808812551</v>
      </c>
      <c r="AC3394" s="24" t="str">
        <f>IF(AND(游戏总表!I3394&gt;0,游戏总表!R3394="全年龄"),LOG(游戏总表!I3394,10),"")</f>
        <v/>
      </c>
      <c r="AD3394" s="24">
        <f>IF(AND(游戏总表!I3394&gt;0,游戏总表!R3394="非全年龄"),LOG(游戏总表!I3394,10),"")</f>
        <v>2.7715874808812551</v>
      </c>
    </row>
    <row r="3395" spans="25:30">
      <c r="Y3395">
        <f>游戏总表!F3395</f>
        <v>22.34</v>
      </c>
      <c r="Z3395" s="24">
        <f>IF(游戏总表!I3395&gt;0,LOG(游戏总表!I3395,10),"")</f>
        <v>3.3562171342197349</v>
      </c>
      <c r="AA3395" s="24" t="str">
        <f>IF(AND(游戏总表!I3395&gt;0,游戏总表!Q3395="高热度（&gt;198）"),LOG(游戏总表!I3395,10),"")</f>
        <v/>
      </c>
      <c r="AB3395" s="24">
        <f>IF(AND(游戏总表!I3395&gt;0,游戏总表!Q3395="低热度（≤198）"),LOG(游戏总表!I3395,10),"")</f>
        <v>3.3562171342197349</v>
      </c>
      <c r="AC3395" s="24">
        <f>IF(AND(游戏总表!I3395&gt;0,游戏总表!R3395="全年龄"),LOG(游戏总表!I3395,10),"")</f>
        <v>3.3562171342197349</v>
      </c>
      <c r="AD3395" s="24" t="str">
        <f>IF(AND(游戏总表!I3395&gt;0,游戏总表!R3395="非全年龄"),LOG(游戏总表!I3395,10),"")</f>
        <v/>
      </c>
    </row>
    <row r="3396" spans="25:30">
      <c r="Y3396">
        <f>游戏总表!F3396</f>
        <v>22.31</v>
      </c>
      <c r="Z3396" s="24">
        <f>IF(游戏总表!I3396&gt;0,LOG(游戏总表!I3396,10),"")</f>
        <v>4.8952180590274859</v>
      </c>
      <c r="AA3396" s="24">
        <f>IF(AND(游戏总表!I3396&gt;0,游戏总表!Q3396="高热度（&gt;198）"),LOG(游戏总表!I3396,10),"")</f>
        <v>4.8952180590274859</v>
      </c>
      <c r="AB3396" s="24" t="str">
        <f>IF(AND(游戏总表!I3396&gt;0,游戏总表!Q3396="低热度（≤198）"),LOG(游戏总表!I3396,10),"")</f>
        <v/>
      </c>
      <c r="AC3396" s="24">
        <f>IF(AND(游戏总表!I3396&gt;0,游戏总表!R3396="全年龄"),LOG(游戏总表!I3396,10),"")</f>
        <v>4.8952180590274859</v>
      </c>
      <c r="AD3396" s="24" t="str">
        <f>IF(AND(游戏总表!I3396&gt;0,游戏总表!R3396="非全年龄"),LOG(游戏总表!I3396,10),"")</f>
        <v/>
      </c>
    </row>
    <row r="3397" spans="25:30">
      <c r="Y3397">
        <f>游戏总表!F3397</f>
        <v>22.28</v>
      </c>
      <c r="Z3397" s="24">
        <f>IF(游戏总表!I3397&gt;0,LOG(游戏总表!I3397,10),"")</f>
        <v>2.9329808219231981</v>
      </c>
      <c r="AA3397" s="24" t="str">
        <f>IF(AND(游戏总表!I3397&gt;0,游戏总表!Q3397="高热度（&gt;198）"),LOG(游戏总表!I3397,10),"")</f>
        <v/>
      </c>
      <c r="AB3397" s="24">
        <f>IF(AND(游戏总表!I3397&gt;0,游戏总表!Q3397="低热度（≤198）"),LOG(游戏总表!I3397,10),"")</f>
        <v>2.9329808219231981</v>
      </c>
      <c r="AC3397" s="24">
        <f>IF(AND(游戏总表!I3397&gt;0,游戏总表!R3397="全年龄"),LOG(游戏总表!I3397,10),"")</f>
        <v>2.9329808219231981</v>
      </c>
      <c r="AD3397" s="24" t="str">
        <f>IF(AND(游戏总表!I3397&gt;0,游戏总表!R3397="非全年龄"),LOG(游戏总表!I3397,10),"")</f>
        <v/>
      </c>
    </row>
    <row r="3398" spans="25:30">
      <c r="Y3398">
        <f>游戏总表!F3398</f>
        <v>22.24</v>
      </c>
      <c r="Z3398" s="24">
        <f>IF(游戏总表!I3398&gt;0,LOG(游戏总表!I3398,10),"")</f>
        <v>2.6702458530741238</v>
      </c>
      <c r="AA3398" s="24" t="str">
        <f>IF(AND(游戏总表!I3398&gt;0,游戏总表!Q3398="高热度（&gt;198）"),LOG(游戏总表!I3398,10),"")</f>
        <v/>
      </c>
      <c r="AB3398" s="24">
        <f>IF(AND(游戏总表!I3398&gt;0,游戏总表!Q3398="低热度（≤198）"),LOG(游戏总表!I3398,10),"")</f>
        <v>2.6702458530741238</v>
      </c>
      <c r="AC3398" s="24">
        <f>IF(AND(游戏总表!I3398&gt;0,游戏总表!R3398="全年龄"),LOG(游戏总表!I3398,10),"")</f>
        <v>2.6702458530741238</v>
      </c>
      <c r="AD3398" s="24" t="str">
        <f>IF(AND(游戏总表!I3398&gt;0,游戏总表!R3398="非全年龄"),LOG(游戏总表!I3398,10),"")</f>
        <v/>
      </c>
    </row>
    <row r="3399" spans="25:30">
      <c r="Y3399">
        <f>游戏总表!F3399</f>
        <v>22.24</v>
      </c>
      <c r="Z3399" s="24">
        <f>IF(游戏总表!I3399&gt;0,LOG(游戏总表!I3399,10),"")</f>
        <v>2.6928469192772297</v>
      </c>
      <c r="AA3399" s="24" t="str">
        <f>IF(AND(游戏总表!I3399&gt;0,游戏总表!Q3399="高热度（&gt;198）"),LOG(游戏总表!I3399,10),"")</f>
        <v/>
      </c>
      <c r="AB3399" s="24">
        <f>IF(AND(游戏总表!I3399&gt;0,游戏总表!Q3399="低热度（≤198）"),LOG(游戏总表!I3399,10),"")</f>
        <v>2.6928469192772297</v>
      </c>
      <c r="AC3399" s="24">
        <f>IF(AND(游戏总表!I3399&gt;0,游戏总表!R3399="全年龄"),LOG(游戏总表!I3399,10),"")</f>
        <v>2.6928469192772297</v>
      </c>
      <c r="AD3399" s="24" t="str">
        <f>IF(AND(游戏总表!I3399&gt;0,游戏总表!R3399="非全年龄"),LOG(游戏总表!I3399,10),"")</f>
        <v/>
      </c>
    </row>
    <row r="3400" spans="25:30">
      <c r="Y3400">
        <f>游戏总表!F3400</f>
        <v>22.24</v>
      </c>
      <c r="Z3400" s="24">
        <f>IF(游戏总表!I3400&gt;0,LOG(游戏总表!I3400,10),"")</f>
        <v>2.7109631189952754</v>
      </c>
      <c r="AA3400" s="24" t="str">
        <f>IF(AND(游戏总表!I3400&gt;0,游戏总表!Q3400="高热度（&gt;198）"),LOG(游戏总表!I3400,10),"")</f>
        <v/>
      </c>
      <c r="AB3400" s="24">
        <f>IF(AND(游戏总表!I3400&gt;0,游戏总表!Q3400="低热度（≤198）"),LOG(游戏总表!I3400,10),"")</f>
        <v>2.7109631189952754</v>
      </c>
      <c r="AC3400" s="24">
        <f>IF(AND(游戏总表!I3400&gt;0,游戏总表!R3400="全年龄"),LOG(游戏总表!I3400,10),"")</f>
        <v>2.7109631189952754</v>
      </c>
      <c r="AD3400" s="24" t="str">
        <f>IF(AND(游戏总表!I3400&gt;0,游戏总表!R3400="非全年龄"),LOG(游戏总表!I3400,10),"")</f>
        <v/>
      </c>
    </row>
    <row r="3401" spans="25:30">
      <c r="Y3401">
        <f>游戏总表!F3401</f>
        <v>22.21</v>
      </c>
      <c r="Z3401" s="24">
        <f>IF(游戏总表!I3401&gt;0,LOG(游戏总表!I3401,10),"")</f>
        <v>2.8129133566428552</v>
      </c>
      <c r="AA3401" s="24" t="str">
        <f>IF(AND(游戏总表!I3401&gt;0,游戏总表!Q3401="高热度（&gt;198）"),LOG(游戏总表!I3401,10),"")</f>
        <v/>
      </c>
      <c r="AB3401" s="24">
        <f>IF(AND(游戏总表!I3401&gt;0,游戏总表!Q3401="低热度（≤198）"),LOG(游戏总表!I3401,10),"")</f>
        <v>2.8129133566428552</v>
      </c>
      <c r="AC3401" s="24">
        <f>IF(AND(游戏总表!I3401&gt;0,游戏总表!R3401="全年龄"),LOG(游戏总表!I3401,10),"")</f>
        <v>2.8129133566428552</v>
      </c>
      <c r="AD3401" s="24" t="str">
        <f>IF(AND(游戏总表!I3401&gt;0,游戏总表!R3401="非全年龄"),LOG(游戏总表!I3401,10),"")</f>
        <v/>
      </c>
    </row>
    <row r="3402" spans="25:30">
      <c r="Y3402">
        <f>游戏总表!F3402</f>
        <v>22.21</v>
      </c>
      <c r="Z3402" s="24">
        <f>IF(游戏总表!I3402&gt;0,LOG(游戏总表!I3402,10),"")</f>
        <v>0</v>
      </c>
      <c r="AA3402" s="24" t="str">
        <f>IF(AND(游戏总表!I3402&gt;0,游戏总表!Q3402="高热度（&gt;198）"),LOG(游戏总表!I3402,10),"")</f>
        <v/>
      </c>
      <c r="AB3402" s="24">
        <f>IF(AND(游戏总表!I3402&gt;0,游戏总表!Q3402="低热度（≤198）"),LOG(游戏总表!I3402,10),"")</f>
        <v>0</v>
      </c>
      <c r="AC3402" s="24">
        <f>IF(AND(游戏总表!I3402&gt;0,游戏总表!R3402="全年龄"),LOG(游戏总表!I3402,10),"")</f>
        <v>0</v>
      </c>
      <c r="AD3402" s="24" t="str">
        <f>IF(AND(游戏总表!I3402&gt;0,游戏总表!R3402="非全年龄"),LOG(游戏总表!I3402,10),"")</f>
        <v/>
      </c>
    </row>
    <row r="3403" spans="25:30">
      <c r="Y3403">
        <f>游戏总表!F3403</f>
        <v>22.18</v>
      </c>
      <c r="Z3403" s="24">
        <f>IF(游戏总表!I3403&gt;0,LOG(游戏总表!I3403,10),"")</f>
        <v>3.9532279715598535</v>
      </c>
      <c r="AA3403" s="24" t="str">
        <f>IF(AND(游戏总表!I3403&gt;0,游戏总表!Q3403="高热度（&gt;198）"),LOG(游戏总表!I3403,10),"")</f>
        <v/>
      </c>
      <c r="AB3403" s="24">
        <f>IF(AND(游戏总表!I3403&gt;0,游戏总表!Q3403="低热度（≤198）"),LOG(游戏总表!I3403,10),"")</f>
        <v>3.9532279715598535</v>
      </c>
      <c r="AC3403" s="24" t="str">
        <f>IF(AND(游戏总表!I3403&gt;0,游戏总表!R3403="全年龄"),LOG(游戏总表!I3403,10),"")</f>
        <v/>
      </c>
      <c r="AD3403" s="24">
        <f>IF(AND(游戏总表!I3403&gt;0,游戏总表!R3403="非全年龄"),LOG(游戏总表!I3403,10),"")</f>
        <v>3.9532279715598535</v>
      </c>
    </row>
    <row r="3404" spans="25:30">
      <c r="Y3404">
        <f>游戏总表!F3404</f>
        <v>22.18</v>
      </c>
      <c r="Z3404" s="24">
        <f>IF(游戏总表!I3404&gt;0,LOG(游戏总表!I3404,10),"")</f>
        <v>5.4687504167413641</v>
      </c>
      <c r="AA3404" s="24">
        <f>IF(AND(游戏总表!I3404&gt;0,游戏总表!Q3404="高热度（&gt;198）"),LOG(游戏总表!I3404,10),"")</f>
        <v>5.4687504167413641</v>
      </c>
      <c r="AB3404" s="24" t="str">
        <f>IF(AND(游戏总表!I3404&gt;0,游戏总表!Q3404="低热度（≤198）"),LOG(游戏总表!I3404,10),"")</f>
        <v/>
      </c>
      <c r="AC3404" s="24">
        <f>IF(AND(游戏总表!I3404&gt;0,游戏总表!R3404="全年龄"),LOG(游戏总表!I3404,10),"")</f>
        <v>5.4687504167413641</v>
      </c>
      <c r="AD3404" s="24" t="str">
        <f>IF(AND(游戏总表!I3404&gt;0,游戏总表!R3404="非全年龄"),LOG(游戏总表!I3404,10),"")</f>
        <v/>
      </c>
    </row>
    <row r="3405" spans="25:30">
      <c r="Y3405">
        <f>游戏总表!F3405</f>
        <v>22.18</v>
      </c>
      <c r="Z3405" s="24">
        <f>IF(游戏总表!I3405&gt;0,LOG(游戏总表!I3405,10),"")</f>
        <v>3.8367037990897308</v>
      </c>
      <c r="AA3405" s="24">
        <f>IF(AND(游戏总表!I3405&gt;0,游戏总表!Q3405="高热度（&gt;198）"),LOG(游戏总表!I3405,10),"")</f>
        <v>3.8367037990897308</v>
      </c>
      <c r="AB3405" s="24" t="str">
        <f>IF(AND(游戏总表!I3405&gt;0,游戏总表!Q3405="低热度（≤198）"),LOG(游戏总表!I3405,10),"")</f>
        <v/>
      </c>
      <c r="AC3405" s="24">
        <f>IF(AND(游戏总表!I3405&gt;0,游戏总表!R3405="全年龄"),LOG(游戏总表!I3405,10),"")</f>
        <v>3.8367037990897308</v>
      </c>
      <c r="AD3405" s="24" t="str">
        <f>IF(AND(游戏总表!I3405&gt;0,游戏总表!R3405="非全年龄"),LOG(游戏总表!I3405,10),"")</f>
        <v/>
      </c>
    </row>
    <row r="3406" spans="25:30">
      <c r="Y3406">
        <f>游戏总表!F3406</f>
        <v>22.14</v>
      </c>
      <c r="Z3406" s="24" t="str">
        <f>IF(游戏总表!I3406&gt;0,LOG(游戏总表!I3406,10),"")</f>
        <v/>
      </c>
      <c r="AA3406" s="24" t="str">
        <f>IF(AND(游戏总表!I3406&gt;0,游戏总表!Q3406="高热度（&gt;198）"),LOG(游戏总表!I3406,10),"")</f>
        <v/>
      </c>
      <c r="AB3406" s="24" t="str">
        <f>IF(AND(游戏总表!I3406&gt;0,游戏总表!Q3406="低热度（≤198）"),LOG(游戏总表!I3406,10),"")</f>
        <v/>
      </c>
      <c r="AC3406" s="24" t="str">
        <f>IF(AND(游戏总表!I3406&gt;0,游戏总表!R3406="全年龄"),LOG(游戏总表!I3406,10),"")</f>
        <v/>
      </c>
      <c r="AD3406" s="24" t="str">
        <f>IF(AND(游戏总表!I3406&gt;0,游戏总表!R3406="非全年龄"),LOG(游戏总表!I3406,10),"")</f>
        <v/>
      </c>
    </row>
    <row r="3407" spans="25:30">
      <c r="Y3407">
        <f>游戏总表!F3407</f>
        <v>22.14</v>
      </c>
      <c r="Z3407" s="24">
        <f>IF(游戏总表!I3407&gt;0,LOG(游戏总表!I3407,10),"")</f>
        <v>4.9603851469606424</v>
      </c>
      <c r="AA3407" s="24">
        <f>IF(AND(游戏总表!I3407&gt;0,游戏总表!Q3407="高热度（&gt;198）"),LOG(游戏总表!I3407,10),"")</f>
        <v>4.9603851469606424</v>
      </c>
      <c r="AB3407" s="24" t="str">
        <f>IF(AND(游戏总表!I3407&gt;0,游戏总表!Q3407="低热度（≤198）"),LOG(游戏总表!I3407,10),"")</f>
        <v/>
      </c>
      <c r="AC3407" s="24" t="str">
        <f>IF(AND(游戏总表!I3407&gt;0,游戏总表!R3407="全年龄"),LOG(游戏总表!I3407,10),"")</f>
        <v/>
      </c>
      <c r="AD3407" s="24">
        <f>IF(AND(游戏总表!I3407&gt;0,游戏总表!R3407="非全年龄"),LOG(游戏总表!I3407,10),"")</f>
        <v>4.9603851469606424</v>
      </c>
    </row>
    <row r="3408" spans="25:30">
      <c r="Y3408">
        <f>游戏总表!F3408</f>
        <v>22.11</v>
      </c>
      <c r="Z3408" s="24">
        <f>IF(游戏总表!I3408&gt;0,LOG(游戏总表!I3408,10),"")</f>
        <v>2.559906625036112</v>
      </c>
      <c r="AA3408" s="24" t="str">
        <f>IF(AND(游戏总表!I3408&gt;0,游戏总表!Q3408="高热度（&gt;198）"),LOG(游戏总表!I3408,10),"")</f>
        <v/>
      </c>
      <c r="AB3408" s="24">
        <f>IF(AND(游戏总表!I3408&gt;0,游戏总表!Q3408="低热度（≤198）"),LOG(游戏总表!I3408,10),"")</f>
        <v>2.559906625036112</v>
      </c>
      <c r="AC3408" s="24">
        <f>IF(AND(游戏总表!I3408&gt;0,游戏总表!R3408="全年龄"),LOG(游戏总表!I3408,10),"")</f>
        <v>2.559906625036112</v>
      </c>
      <c r="AD3408" s="24" t="str">
        <f>IF(AND(游戏总表!I3408&gt;0,游戏总表!R3408="非全年龄"),LOG(游戏总表!I3408,10),"")</f>
        <v/>
      </c>
    </row>
    <row r="3409" spans="25:30">
      <c r="Y3409">
        <f>游戏总表!F3409</f>
        <v>22.11</v>
      </c>
      <c r="Z3409" s="24">
        <f>IF(游戏总表!I3409&gt;0,LOG(游戏总表!I3409,10),"")</f>
        <v>3.185542154854375</v>
      </c>
      <c r="AA3409" s="24" t="str">
        <f>IF(AND(游戏总表!I3409&gt;0,游戏总表!Q3409="高热度（&gt;198）"),LOG(游戏总表!I3409,10),"")</f>
        <v/>
      </c>
      <c r="AB3409" s="24">
        <f>IF(AND(游戏总表!I3409&gt;0,游戏总表!Q3409="低热度（≤198）"),LOG(游戏总表!I3409,10),"")</f>
        <v>3.185542154854375</v>
      </c>
      <c r="AC3409" s="24" t="str">
        <f>IF(AND(游戏总表!I3409&gt;0,游戏总表!R3409="全年龄"),LOG(游戏总表!I3409,10),"")</f>
        <v/>
      </c>
      <c r="AD3409" s="24">
        <f>IF(AND(游戏总表!I3409&gt;0,游戏总表!R3409="非全年龄"),LOG(游戏总表!I3409,10),"")</f>
        <v>3.185542154854375</v>
      </c>
    </row>
    <row r="3410" spans="25:30">
      <c r="Y3410">
        <f>游戏总表!F3410</f>
        <v>22.11</v>
      </c>
      <c r="Z3410" s="24">
        <f>IF(游戏总表!I3410&gt;0,LOG(游戏总表!I3410,10),"")</f>
        <v>4.2520516374065158</v>
      </c>
      <c r="AA3410" s="24">
        <f>IF(AND(游戏总表!I3410&gt;0,游戏总表!Q3410="高热度（&gt;198）"),LOG(游戏总表!I3410,10),"")</f>
        <v>4.2520516374065158</v>
      </c>
      <c r="AB3410" s="24" t="str">
        <f>IF(AND(游戏总表!I3410&gt;0,游戏总表!Q3410="低热度（≤198）"),LOG(游戏总表!I3410,10),"")</f>
        <v/>
      </c>
      <c r="AC3410" s="24" t="str">
        <f>IF(AND(游戏总表!I3410&gt;0,游戏总表!R3410="全年龄"),LOG(游戏总表!I3410,10),"")</f>
        <v/>
      </c>
      <c r="AD3410" s="24">
        <f>IF(AND(游戏总表!I3410&gt;0,游戏总表!R3410="非全年龄"),LOG(游戏总表!I3410,10),"")</f>
        <v>4.2520516374065158</v>
      </c>
    </row>
    <row r="3411" spans="25:30">
      <c r="Y3411">
        <f>游戏总表!F3411</f>
        <v>22.08</v>
      </c>
      <c r="Z3411" s="24">
        <f>IF(游戏总表!I3411&gt;0,LOG(游戏总表!I3411,10),"")</f>
        <v>3.8777168008649765</v>
      </c>
      <c r="AA3411" s="24" t="str">
        <f>IF(AND(游戏总表!I3411&gt;0,游戏总表!Q3411="高热度（&gt;198）"),LOG(游戏总表!I3411,10),"")</f>
        <v/>
      </c>
      <c r="AB3411" s="24">
        <f>IF(AND(游戏总表!I3411&gt;0,游戏总表!Q3411="低热度（≤198）"),LOG(游戏总表!I3411,10),"")</f>
        <v>3.8777168008649765</v>
      </c>
      <c r="AC3411" s="24" t="str">
        <f>IF(AND(游戏总表!I3411&gt;0,游戏总表!R3411="全年龄"),LOG(游戏总表!I3411,10),"")</f>
        <v/>
      </c>
      <c r="AD3411" s="24">
        <f>IF(AND(游戏总表!I3411&gt;0,游戏总表!R3411="非全年龄"),LOG(游戏总表!I3411,10),"")</f>
        <v>3.8777168008649765</v>
      </c>
    </row>
    <row r="3412" spans="25:30">
      <c r="Y3412">
        <f>游戏总表!F3412</f>
        <v>22.05</v>
      </c>
      <c r="Z3412" s="24">
        <f>IF(游戏总表!I3412&gt;0,LOG(游戏总表!I3412,10),"")</f>
        <v>4.0041923562597139</v>
      </c>
      <c r="AA3412" s="24">
        <f>IF(AND(游戏总表!I3412&gt;0,游戏总表!Q3412="高热度（&gt;198）"),LOG(游戏总表!I3412,10),"")</f>
        <v>4.0041923562597139</v>
      </c>
      <c r="AB3412" s="24" t="str">
        <f>IF(AND(游戏总表!I3412&gt;0,游戏总表!Q3412="低热度（≤198）"),LOG(游戏总表!I3412,10),"")</f>
        <v/>
      </c>
      <c r="AC3412" s="24">
        <f>IF(AND(游戏总表!I3412&gt;0,游戏总表!R3412="全年龄"),LOG(游戏总表!I3412,10),"")</f>
        <v>4.0041923562597139</v>
      </c>
      <c r="AD3412" s="24" t="str">
        <f>IF(AND(游戏总表!I3412&gt;0,游戏总表!R3412="非全年龄"),LOG(游戏总表!I3412,10),"")</f>
        <v/>
      </c>
    </row>
    <row r="3413" spans="25:30">
      <c r="Y3413">
        <f>游戏总表!F3413</f>
        <v>22.01</v>
      </c>
      <c r="Z3413" s="24">
        <f>IF(游戏总表!I3413&gt;0,LOG(游戏总表!I3413,10),"")</f>
        <v>3.8392265740134355</v>
      </c>
      <c r="AA3413" s="24">
        <f>IF(AND(游戏总表!I3413&gt;0,游戏总表!Q3413="高热度（&gt;198）"),LOG(游戏总表!I3413,10),"")</f>
        <v>3.8392265740134355</v>
      </c>
      <c r="AB3413" s="24" t="str">
        <f>IF(AND(游戏总表!I3413&gt;0,游戏总表!Q3413="低热度（≤198）"),LOG(游戏总表!I3413,10),"")</f>
        <v/>
      </c>
      <c r="AC3413" s="24">
        <f>IF(AND(游戏总表!I3413&gt;0,游戏总表!R3413="全年龄"),LOG(游戏总表!I3413,10),"")</f>
        <v>3.8392265740134355</v>
      </c>
      <c r="AD3413" s="24" t="str">
        <f>IF(AND(游戏总表!I3413&gt;0,游戏总表!R3413="非全年龄"),LOG(游戏总表!I3413,10),"")</f>
        <v/>
      </c>
    </row>
    <row r="3414" spans="25:30">
      <c r="Y3414">
        <f>游戏总表!F3414</f>
        <v>22.01</v>
      </c>
      <c r="Z3414" s="24">
        <f>IF(游戏总表!I3414&gt;0,LOG(游戏总表!I3414,10),"")</f>
        <v>2.4842998393467859</v>
      </c>
      <c r="AA3414" s="24" t="str">
        <f>IF(AND(游戏总表!I3414&gt;0,游戏总表!Q3414="高热度（&gt;198）"),LOG(游戏总表!I3414,10),"")</f>
        <v/>
      </c>
      <c r="AB3414" s="24">
        <f>IF(AND(游戏总表!I3414&gt;0,游戏总表!Q3414="低热度（≤198）"),LOG(游戏总表!I3414,10),"")</f>
        <v>2.4842998393467859</v>
      </c>
      <c r="AC3414" s="24" t="str">
        <f>IF(AND(游戏总表!I3414&gt;0,游戏总表!R3414="全年龄"),LOG(游戏总表!I3414,10),"")</f>
        <v/>
      </c>
      <c r="AD3414" s="24">
        <f>IF(AND(游戏总表!I3414&gt;0,游戏总表!R3414="非全年龄"),LOG(游戏总表!I3414,10),"")</f>
        <v>2.4842998393467859</v>
      </c>
    </row>
    <row r="3415" spans="25:30">
      <c r="Y3415">
        <f>游戏总表!F3415</f>
        <v>22.01</v>
      </c>
      <c r="Z3415" s="24">
        <f>IF(游戏总表!I3415&gt;0,LOG(游戏总表!I3415,10),"")</f>
        <v>2.8034571156484138</v>
      </c>
      <c r="AA3415" s="24" t="str">
        <f>IF(AND(游戏总表!I3415&gt;0,游戏总表!Q3415="高热度（&gt;198）"),LOG(游戏总表!I3415,10),"")</f>
        <v/>
      </c>
      <c r="AB3415" s="24">
        <f>IF(AND(游戏总表!I3415&gt;0,游戏总表!Q3415="低热度（≤198）"),LOG(游戏总表!I3415,10),"")</f>
        <v>2.8034571156484138</v>
      </c>
      <c r="AC3415" s="24">
        <f>IF(AND(游戏总表!I3415&gt;0,游戏总表!R3415="全年龄"),LOG(游戏总表!I3415,10),"")</f>
        <v>2.8034571156484138</v>
      </c>
      <c r="AD3415" s="24" t="str">
        <f>IF(AND(游戏总表!I3415&gt;0,游戏总表!R3415="非全年龄"),LOG(游戏总表!I3415,10),"")</f>
        <v/>
      </c>
    </row>
    <row r="3416" spans="25:30">
      <c r="Y3416">
        <f>游戏总表!F3416</f>
        <v>21.98</v>
      </c>
      <c r="Z3416" s="24">
        <f>IF(游戏总表!I3416&gt;0,LOG(游戏总表!I3416,10),"")</f>
        <v>2.1613680022349744</v>
      </c>
      <c r="AA3416" s="24" t="str">
        <f>IF(AND(游戏总表!I3416&gt;0,游戏总表!Q3416="高热度（&gt;198）"),LOG(游戏总表!I3416,10),"")</f>
        <v/>
      </c>
      <c r="AB3416" s="24">
        <f>IF(AND(游戏总表!I3416&gt;0,游戏总表!Q3416="低热度（≤198）"),LOG(游戏总表!I3416,10),"")</f>
        <v>2.1613680022349744</v>
      </c>
      <c r="AC3416" s="24">
        <f>IF(AND(游戏总表!I3416&gt;0,游戏总表!R3416="全年龄"),LOG(游戏总表!I3416,10),"")</f>
        <v>2.1613680022349744</v>
      </c>
      <c r="AD3416" s="24" t="str">
        <f>IF(AND(游戏总表!I3416&gt;0,游戏总表!R3416="非全年龄"),LOG(游戏总表!I3416,10),"")</f>
        <v/>
      </c>
    </row>
    <row r="3417" spans="25:30">
      <c r="Y3417">
        <f>游戏总表!F3417</f>
        <v>21.98</v>
      </c>
      <c r="Z3417" s="24">
        <f>IF(游戏总表!I3417&gt;0,LOG(游戏总表!I3417,10),"")</f>
        <v>2.8000293592441339</v>
      </c>
      <c r="AA3417" s="24" t="str">
        <f>IF(AND(游戏总表!I3417&gt;0,游戏总表!Q3417="高热度（&gt;198）"),LOG(游戏总表!I3417,10),"")</f>
        <v/>
      </c>
      <c r="AB3417" s="24">
        <f>IF(AND(游戏总表!I3417&gt;0,游戏总表!Q3417="低热度（≤198）"),LOG(游戏总表!I3417,10),"")</f>
        <v>2.8000293592441339</v>
      </c>
      <c r="AC3417" s="24" t="str">
        <f>IF(AND(游戏总表!I3417&gt;0,游戏总表!R3417="全年龄"),LOG(游戏总表!I3417,10),"")</f>
        <v/>
      </c>
      <c r="AD3417" s="24">
        <f>IF(AND(游戏总表!I3417&gt;0,游戏总表!R3417="非全年龄"),LOG(游戏总表!I3417,10),"")</f>
        <v>2.8000293592441339</v>
      </c>
    </row>
    <row r="3418" spans="25:30">
      <c r="Y3418">
        <f>游戏总表!F3418</f>
        <v>21.98</v>
      </c>
      <c r="Z3418" s="24">
        <f>IF(游戏总表!I3418&gt;0,LOG(游戏总表!I3418,10),"")</f>
        <v>3.4507108781469191</v>
      </c>
      <c r="AA3418" s="24">
        <f>IF(AND(游戏总表!I3418&gt;0,游戏总表!Q3418="高热度（&gt;198）"),LOG(游戏总表!I3418,10),"")</f>
        <v>3.4507108781469191</v>
      </c>
      <c r="AB3418" s="24" t="str">
        <f>IF(AND(游戏总表!I3418&gt;0,游戏总表!Q3418="低热度（≤198）"),LOG(游戏总表!I3418,10),"")</f>
        <v/>
      </c>
      <c r="AC3418" s="24">
        <f>IF(AND(游戏总表!I3418&gt;0,游戏总表!R3418="全年龄"),LOG(游戏总表!I3418,10),"")</f>
        <v>3.4507108781469191</v>
      </c>
      <c r="AD3418" s="24" t="str">
        <f>IF(AND(游戏总表!I3418&gt;0,游戏总表!R3418="非全年龄"),LOG(游戏总表!I3418,10),"")</f>
        <v/>
      </c>
    </row>
    <row r="3419" spans="25:30">
      <c r="Y3419">
        <f>游戏总表!F3419</f>
        <v>21.95</v>
      </c>
      <c r="Z3419" s="24">
        <f>IF(游戏总表!I3419&gt;0,LOG(游戏总表!I3419,10),"")</f>
        <v>2.4149733479708178</v>
      </c>
      <c r="AA3419" s="24" t="str">
        <f>IF(AND(游戏总表!I3419&gt;0,游戏总表!Q3419="高热度（&gt;198）"),LOG(游戏总表!I3419,10),"")</f>
        <v/>
      </c>
      <c r="AB3419" s="24">
        <f>IF(AND(游戏总表!I3419&gt;0,游戏总表!Q3419="低热度（≤198）"),LOG(游戏总表!I3419,10),"")</f>
        <v>2.4149733479708178</v>
      </c>
      <c r="AC3419" s="24">
        <f>IF(AND(游戏总表!I3419&gt;0,游戏总表!R3419="全年龄"),LOG(游戏总表!I3419,10),"")</f>
        <v>2.4149733479708178</v>
      </c>
      <c r="AD3419" s="24" t="str">
        <f>IF(AND(游戏总表!I3419&gt;0,游戏总表!R3419="非全年龄"),LOG(游戏总表!I3419,10),"")</f>
        <v/>
      </c>
    </row>
    <row r="3420" spans="25:30">
      <c r="Y3420">
        <f>游戏总表!F3420</f>
        <v>21.95</v>
      </c>
      <c r="Z3420" s="24">
        <f>IF(游戏总表!I3420&gt;0,LOG(游戏总表!I3420,10),"")</f>
        <v>1.5185139398778873</v>
      </c>
      <c r="AA3420" s="24" t="str">
        <f>IF(AND(游戏总表!I3420&gt;0,游戏总表!Q3420="高热度（&gt;198）"),LOG(游戏总表!I3420,10),"")</f>
        <v/>
      </c>
      <c r="AB3420" s="24">
        <f>IF(AND(游戏总表!I3420&gt;0,游戏总表!Q3420="低热度（≤198）"),LOG(游戏总表!I3420,10),"")</f>
        <v>1.5185139398778873</v>
      </c>
      <c r="AC3420" s="24">
        <f>IF(AND(游戏总表!I3420&gt;0,游戏总表!R3420="全年龄"),LOG(游戏总表!I3420,10),"")</f>
        <v>1.5185139398778873</v>
      </c>
      <c r="AD3420" s="24" t="str">
        <f>IF(AND(游戏总表!I3420&gt;0,游戏总表!R3420="非全年龄"),LOG(游戏总表!I3420,10),"")</f>
        <v/>
      </c>
    </row>
    <row r="3421" spans="25:30">
      <c r="Y3421">
        <f>游戏总表!F3421</f>
        <v>21.95</v>
      </c>
      <c r="Z3421" s="24">
        <f>IF(游戏总表!I3421&gt;0,LOG(游戏总表!I3421,10),"")</f>
        <v>1.4771212547196624</v>
      </c>
      <c r="AA3421" s="24" t="str">
        <f>IF(AND(游戏总表!I3421&gt;0,游戏总表!Q3421="高热度（&gt;198）"),LOG(游戏总表!I3421,10),"")</f>
        <v/>
      </c>
      <c r="AB3421" s="24">
        <f>IF(AND(游戏总表!I3421&gt;0,游戏总表!Q3421="低热度（≤198）"),LOG(游戏总表!I3421,10),"")</f>
        <v>1.4771212547196624</v>
      </c>
      <c r="AC3421" s="24">
        <f>IF(AND(游戏总表!I3421&gt;0,游戏总表!R3421="全年龄"),LOG(游戏总表!I3421,10),"")</f>
        <v>1.4771212547196624</v>
      </c>
      <c r="AD3421" s="24" t="str">
        <f>IF(AND(游戏总表!I3421&gt;0,游戏总表!R3421="非全年龄"),LOG(游戏总表!I3421,10),"")</f>
        <v/>
      </c>
    </row>
    <row r="3422" spans="25:30">
      <c r="Y3422">
        <f>游戏总表!F3422</f>
        <v>21.91</v>
      </c>
      <c r="Z3422" s="24">
        <f>IF(游戏总表!I3422&gt;0,LOG(游戏总表!I3422,10),"")</f>
        <v>5.1041045452053151</v>
      </c>
      <c r="AA3422" s="24">
        <f>IF(AND(游戏总表!I3422&gt;0,游戏总表!Q3422="高热度（&gt;198）"),LOG(游戏总表!I3422,10),"")</f>
        <v>5.1041045452053151</v>
      </c>
      <c r="AB3422" s="24" t="str">
        <f>IF(AND(游戏总表!I3422&gt;0,游戏总表!Q3422="低热度（≤198）"),LOG(游戏总表!I3422,10),"")</f>
        <v/>
      </c>
      <c r="AC3422" s="24">
        <f>IF(AND(游戏总表!I3422&gt;0,游戏总表!R3422="全年龄"),LOG(游戏总表!I3422,10),"")</f>
        <v>5.1041045452053151</v>
      </c>
      <c r="AD3422" s="24" t="str">
        <f>IF(AND(游戏总表!I3422&gt;0,游戏总表!R3422="非全年龄"),LOG(游戏总表!I3422,10),"")</f>
        <v/>
      </c>
    </row>
    <row r="3423" spans="25:30">
      <c r="Y3423">
        <f>游戏总表!F3423</f>
        <v>21.91</v>
      </c>
      <c r="Z3423" s="24">
        <f>IF(游戏总表!I3423&gt;0,LOG(游戏总表!I3423,10),"")</f>
        <v>3.3539162309203627</v>
      </c>
      <c r="AA3423" s="24" t="str">
        <f>IF(AND(游戏总表!I3423&gt;0,游戏总表!Q3423="高热度（&gt;198）"),LOG(游戏总表!I3423,10),"")</f>
        <v/>
      </c>
      <c r="AB3423" s="24">
        <f>IF(AND(游戏总表!I3423&gt;0,游戏总表!Q3423="低热度（≤198）"),LOG(游戏总表!I3423,10),"")</f>
        <v>3.3539162309203627</v>
      </c>
      <c r="AC3423" s="24">
        <f>IF(AND(游戏总表!I3423&gt;0,游戏总表!R3423="全年龄"),LOG(游戏总表!I3423,10),"")</f>
        <v>3.3539162309203627</v>
      </c>
      <c r="AD3423" s="24" t="str">
        <f>IF(AND(游戏总表!I3423&gt;0,游戏总表!R3423="非全年龄"),LOG(游戏总表!I3423,10),"")</f>
        <v/>
      </c>
    </row>
    <row r="3424" spans="25:30">
      <c r="Y3424">
        <f>游戏总表!F3424</f>
        <v>21.91</v>
      </c>
      <c r="Z3424" s="24">
        <f>IF(游戏总表!I3424&gt;0,LOG(游戏总表!I3424,10),"")</f>
        <v>1.9030899869919433</v>
      </c>
      <c r="AA3424" s="24" t="str">
        <f>IF(AND(游戏总表!I3424&gt;0,游戏总表!Q3424="高热度（&gt;198）"),LOG(游戏总表!I3424,10),"")</f>
        <v/>
      </c>
      <c r="AB3424" s="24">
        <f>IF(AND(游戏总表!I3424&gt;0,游戏总表!Q3424="低热度（≤198）"),LOG(游戏总表!I3424,10),"")</f>
        <v>1.9030899869919433</v>
      </c>
      <c r="AC3424" s="24">
        <f>IF(AND(游戏总表!I3424&gt;0,游戏总表!R3424="全年龄"),LOG(游戏总表!I3424,10),"")</f>
        <v>1.9030899869919433</v>
      </c>
      <c r="AD3424" s="24" t="str">
        <f>IF(AND(游戏总表!I3424&gt;0,游戏总表!R3424="非全年龄"),LOG(游戏总表!I3424,10),"")</f>
        <v/>
      </c>
    </row>
    <row r="3425" spans="25:30">
      <c r="Y3425">
        <f>游戏总表!F3425</f>
        <v>21.88</v>
      </c>
      <c r="Z3425" s="24">
        <f>IF(游戏总表!I3425&gt;0,LOG(游戏总表!I3425,10),"")</f>
        <v>3.1769589805869081</v>
      </c>
      <c r="AA3425" s="24" t="str">
        <f>IF(AND(游戏总表!I3425&gt;0,游戏总表!Q3425="高热度（&gt;198）"),LOG(游戏总表!I3425,10),"")</f>
        <v/>
      </c>
      <c r="AB3425" s="24">
        <f>IF(AND(游戏总表!I3425&gt;0,游戏总表!Q3425="低热度（≤198）"),LOG(游戏总表!I3425,10),"")</f>
        <v>3.1769589805869081</v>
      </c>
      <c r="AC3425" s="24" t="str">
        <f>IF(AND(游戏总表!I3425&gt;0,游戏总表!R3425="全年龄"),LOG(游戏总表!I3425,10),"")</f>
        <v/>
      </c>
      <c r="AD3425" s="24">
        <f>IF(AND(游戏总表!I3425&gt;0,游戏总表!R3425="非全年龄"),LOG(游戏总表!I3425,10),"")</f>
        <v>3.1769589805869081</v>
      </c>
    </row>
    <row r="3426" spans="25:30">
      <c r="Y3426">
        <f>游戏总表!F3426</f>
        <v>21.88</v>
      </c>
      <c r="Z3426" s="24">
        <f>IF(游戏总表!I3426&gt;0,LOG(游戏总表!I3426,10),"")</f>
        <v>2.1553360374650614</v>
      </c>
      <c r="AA3426" s="24" t="str">
        <f>IF(AND(游戏总表!I3426&gt;0,游戏总表!Q3426="高热度（&gt;198）"),LOG(游戏总表!I3426,10),"")</f>
        <v/>
      </c>
      <c r="AB3426" s="24">
        <f>IF(AND(游戏总表!I3426&gt;0,游戏总表!Q3426="低热度（≤198）"),LOG(游戏总表!I3426,10),"")</f>
        <v>2.1553360374650614</v>
      </c>
      <c r="AC3426" s="24">
        <f>IF(AND(游戏总表!I3426&gt;0,游戏总表!R3426="全年龄"),LOG(游戏总表!I3426,10),"")</f>
        <v>2.1553360374650614</v>
      </c>
      <c r="AD3426" s="24" t="str">
        <f>IF(AND(游戏总表!I3426&gt;0,游戏总表!R3426="非全年龄"),LOG(游戏总表!I3426,10),"")</f>
        <v/>
      </c>
    </row>
    <row r="3427" spans="25:30">
      <c r="Y3427">
        <f>游戏总表!F3427</f>
        <v>21.88</v>
      </c>
      <c r="Z3427" s="24">
        <f>IF(游戏总表!I3427&gt;0,LOG(游戏总表!I3427,10),"")</f>
        <v>3.5656117249020585</v>
      </c>
      <c r="AA3427" s="24" t="str">
        <f>IF(AND(游戏总表!I3427&gt;0,游戏总表!Q3427="高热度（&gt;198）"),LOG(游戏总表!I3427,10),"")</f>
        <v/>
      </c>
      <c r="AB3427" s="24">
        <f>IF(AND(游戏总表!I3427&gt;0,游戏总表!Q3427="低热度（≤198）"),LOG(游戏总表!I3427,10),"")</f>
        <v>3.5656117249020585</v>
      </c>
      <c r="AC3427" s="24">
        <f>IF(AND(游戏总表!I3427&gt;0,游戏总表!R3427="全年龄"),LOG(游戏总表!I3427,10),"")</f>
        <v>3.5656117249020585</v>
      </c>
      <c r="AD3427" s="24" t="str">
        <f>IF(AND(游戏总表!I3427&gt;0,游戏总表!R3427="非全年龄"),LOG(游戏总表!I3427,10),"")</f>
        <v/>
      </c>
    </row>
    <row r="3428" spans="25:30">
      <c r="Y3428">
        <f>游戏总表!F3428</f>
        <v>21.85</v>
      </c>
      <c r="Z3428" s="24">
        <f>IF(游戏总表!I3428&gt;0,LOG(游戏总表!I3428,10),"")</f>
        <v>2.537819095073274</v>
      </c>
      <c r="AA3428" s="24" t="str">
        <f>IF(AND(游戏总表!I3428&gt;0,游戏总表!Q3428="高热度（&gt;198）"),LOG(游戏总表!I3428,10),"")</f>
        <v/>
      </c>
      <c r="AB3428" s="24">
        <f>IF(AND(游戏总表!I3428&gt;0,游戏总表!Q3428="低热度（≤198）"),LOG(游戏总表!I3428,10),"")</f>
        <v>2.537819095073274</v>
      </c>
      <c r="AC3428" s="24">
        <f>IF(AND(游戏总表!I3428&gt;0,游戏总表!R3428="全年龄"),LOG(游戏总表!I3428,10),"")</f>
        <v>2.537819095073274</v>
      </c>
      <c r="AD3428" s="24" t="str">
        <f>IF(AND(游戏总表!I3428&gt;0,游戏总表!R3428="非全年龄"),LOG(游戏总表!I3428,10),"")</f>
        <v/>
      </c>
    </row>
    <row r="3429" spans="25:30">
      <c r="Y3429">
        <f>游戏总表!F3429</f>
        <v>21.78</v>
      </c>
      <c r="Z3429" s="24">
        <f>IF(游戏总表!I3429&gt;0,LOG(游戏总表!I3429,10),"")</f>
        <v>3.8766796104192003</v>
      </c>
      <c r="AA3429" s="24">
        <f>IF(AND(游戏总表!I3429&gt;0,游戏总表!Q3429="高热度（&gt;198）"),LOG(游戏总表!I3429,10),"")</f>
        <v>3.8766796104192003</v>
      </c>
      <c r="AB3429" s="24" t="str">
        <f>IF(AND(游戏总表!I3429&gt;0,游戏总表!Q3429="低热度（≤198）"),LOG(游戏总表!I3429,10),"")</f>
        <v/>
      </c>
      <c r="AC3429" s="24">
        <f>IF(AND(游戏总表!I3429&gt;0,游戏总表!R3429="全年龄"),LOG(游戏总表!I3429,10),"")</f>
        <v>3.8766796104192003</v>
      </c>
      <c r="AD3429" s="24" t="str">
        <f>IF(AND(游戏总表!I3429&gt;0,游戏总表!R3429="非全年龄"),LOG(游戏总表!I3429,10),"")</f>
        <v/>
      </c>
    </row>
    <row r="3430" spans="25:30">
      <c r="Y3430">
        <f>游戏总表!F3430</f>
        <v>21.78</v>
      </c>
      <c r="Z3430" s="24">
        <f>IF(游戏总表!I3430&gt;0,LOG(游戏总表!I3430,10),"")</f>
        <v>1.6720978579357173</v>
      </c>
      <c r="AA3430" s="24" t="str">
        <f>IF(AND(游戏总表!I3430&gt;0,游戏总表!Q3430="高热度（&gt;198）"),LOG(游戏总表!I3430,10),"")</f>
        <v/>
      </c>
      <c r="AB3430" s="24">
        <f>IF(AND(游戏总表!I3430&gt;0,游戏总表!Q3430="低热度（≤198）"),LOG(游戏总表!I3430,10),"")</f>
        <v>1.6720978579357173</v>
      </c>
      <c r="AC3430" s="24">
        <f>IF(AND(游戏总表!I3430&gt;0,游戏总表!R3430="全年龄"),LOG(游戏总表!I3430,10),"")</f>
        <v>1.6720978579357173</v>
      </c>
      <c r="AD3430" s="24" t="str">
        <f>IF(AND(游戏总表!I3430&gt;0,游戏总表!R3430="非全年龄"),LOG(游戏总表!I3430,10),"")</f>
        <v/>
      </c>
    </row>
    <row r="3431" spans="25:30">
      <c r="Y3431">
        <f>游戏总表!F3431</f>
        <v>21.75</v>
      </c>
      <c r="Z3431" s="24">
        <f>IF(游戏总表!I3431&gt;0,LOG(游戏总表!I3431,10),"")</f>
        <v>3.9560723369951831</v>
      </c>
      <c r="AA3431" s="24">
        <f>IF(AND(游戏总表!I3431&gt;0,游戏总表!Q3431="高热度（&gt;198）"),LOG(游戏总表!I3431,10),"")</f>
        <v>3.9560723369951831</v>
      </c>
      <c r="AB3431" s="24" t="str">
        <f>IF(AND(游戏总表!I3431&gt;0,游戏总表!Q3431="低热度（≤198）"),LOG(游戏总表!I3431,10),"")</f>
        <v/>
      </c>
      <c r="AC3431" s="24">
        <f>IF(AND(游戏总表!I3431&gt;0,游戏总表!R3431="全年龄"),LOG(游戏总表!I3431,10),"")</f>
        <v>3.9560723369951831</v>
      </c>
      <c r="AD3431" s="24" t="str">
        <f>IF(AND(游戏总表!I3431&gt;0,游戏总表!R3431="非全年龄"),LOG(游戏总表!I3431,10),"")</f>
        <v/>
      </c>
    </row>
    <row r="3432" spans="25:30">
      <c r="Y3432">
        <f>游戏总表!F3432</f>
        <v>21.75</v>
      </c>
      <c r="Z3432" s="24" t="str">
        <f>IF(游戏总表!I3432&gt;0,LOG(游戏总表!I3432,10),"")</f>
        <v/>
      </c>
      <c r="AA3432" s="24" t="str">
        <f>IF(AND(游戏总表!I3432&gt;0,游戏总表!Q3432="高热度（&gt;198）"),LOG(游戏总表!I3432,10),"")</f>
        <v/>
      </c>
      <c r="AB3432" s="24" t="str">
        <f>IF(AND(游戏总表!I3432&gt;0,游戏总表!Q3432="低热度（≤198）"),LOG(游戏总表!I3432,10),"")</f>
        <v/>
      </c>
      <c r="AC3432" s="24" t="str">
        <f>IF(AND(游戏总表!I3432&gt;0,游戏总表!R3432="全年龄"),LOG(游戏总表!I3432,10),"")</f>
        <v/>
      </c>
      <c r="AD3432" s="24" t="str">
        <f>IF(AND(游戏总表!I3432&gt;0,游戏总表!R3432="非全年龄"),LOG(游戏总表!I3432,10),"")</f>
        <v/>
      </c>
    </row>
    <row r="3433" spans="25:30">
      <c r="Y3433">
        <f>游戏总表!F3433</f>
        <v>21.75</v>
      </c>
      <c r="Z3433" s="24" t="str">
        <f>IF(游戏总表!I3433&gt;0,LOG(游戏总表!I3433,10),"")</f>
        <v/>
      </c>
      <c r="AA3433" s="24" t="str">
        <f>IF(AND(游戏总表!I3433&gt;0,游戏总表!Q3433="高热度（&gt;198）"),LOG(游戏总表!I3433,10),"")</f>
        <v/>
      </c>
      <c r="AB3433" s="24" t="str">
        <f>IF(AND(游戏总表!I3433&gt;0,游戏总表!Q3433="低热度（≤198）"),LOG(游戏总表!I3433,10),"")</f>
        <v/>
      </c>
      <c r="AC3433" s="24" t="str">
        <f>IF(AND(游戏总表!I3433&gt;0,游戏总表!R3433="全年龄"),LOG(游戏总表!I3433,10),"")</f>
        <v/>
      </c>
      <c r="AD3433" s="24" t="str">
        <f>IF(AND(游戏总表!I3433&gt;0,游戏总表!R3433="非全年龄"),LOG(游戏总表!I3433,10),"")</f>
        <v/>
      </c>
    </row>
    <row r="3434" spans="25:30">
      <c r="Y3434">
        <f>游戏总表!F3434</f>
        <v>21.75</v>
      </c>
      <c r="Z3434" s="24">
        <f>IF(游戏总表!I3434&gt;0,LOG(游戏总表!I3434,10),"")</f>
        <v>2.6201360549737571</v>
      </c>
      <c r="AA3434" s="24" t="str">
        <f>IF(AND(游戏总表!I3434&gt;0,游戏总表!Q3434="高热度（&gt;198）"),LOG(游戏总表!I3434,10),"")</f>
        <v/>
      </c>
      <c r="AB3434" s="24">
        <f>IF(AND(游戏总表!I3434&gt;0,游戏总表!Q3434="低热度（≤198）"),LOG(游戏总表!I3434,10),"")</f>
        <v>2.6201360549737571</v>
      </c>
      <c r="AC3434" s="24">
        <f>IF(AND(游戏总表!I3434&gt;0,游戏总表!R3434="全年龄"),LOG(游戏总表!I3434,10),"")</f>
        <v>2.6201360549737571</v>
      </c>
      <c r="AD3434" s="24" t="str">
        <f>IF(AND(游戏总表!I3434&gt;0,游戏总表!R3434="非全年龄"),LOG(游戏总表!I3434,10),"")</f>
        <v/>
      </c>
    </row>
    <row r="3435" spans="25:30">
      <c r="Y3435">
        <f>游戏总表!F3435</f>
        <v>21.72</v>
      </c>
      <c r="Z3435" s="24">
        <f>IF(游戏总表!I3435&gt;0,LOG(游戏总表!I3435,10),"")</f>
        <v>3.9218944709291019</v>
      </c>
      <c r="AA3435" s="24">
        <f>IF(AND(游戏总表!I3435&gt;0,游戏总表!Q3435="高热度（&gt;198）"),LOG(游戏总表!I3435,10),"")</f>
        <v>3.9218944709291019</v>
      </c>
      <c r="AB3435" s="24" t="str">
        <f>IF(AND(游戏总表!I3435&gt;0,游戏总表!Q3435="低热度（≤198）"),LOG(游戏总表!I3435,10),"")</f>
        <v/>
      </c>
      <c r="AC3435" s="24">
        <f>IF(AND(游戏总表!I3435&gt;0,游戏总表!R3435="全年龄"),LOG(游戏总表!I3435,10),"")</f>
        <v>3.9218944709291019</v>
      </c>
      <c r="AD3435" s="24" t="str">
        <f>IF(AND(游戏总表!I3435&gt;0,游戏总表!R3435="非全年龄"),LOG(游戏总表!I3435,10),"")</f>
        <v/>
      </c>
    </row>
    <row r="3436" spans="25:30">
      <c r="Y3436">
        <f>游戏总表!F3436</f>
        <v>21.72</v>
      </c>
      <c r="Z3436" s="24">
        <f>IF(游戏总表!I3436&gt;0,LOG(游戏总表!I3436,10),"")</f>
        <v>2.4548448600085102</v>
      </c>
      <c r="AA3436" s="24" t="str">
        <f>IF(AND(游戏总表!I3436&gt;0,游戏总表!Q3436="高热度（&gt;198）"),LOG(游戏总表!I3436,10),"")</f>
        <v/>
      </c>
      <c r="AB3436" s="24">
        <f>IF(AND(游戏总表!I3436&gt;0,游戏总表!Q3436="低热度（≤198）"),LOG(游戏总表!I3436,10),"")</f>
        <v>2.4548448600085102</v>
      </c>
      <c r="AC3436" s="24">
        <f>IF(AND(游戏总表!I3436&gt;0,游戏总表!R3436="全年龄"),LOG(游戏总表!I3436,10),"")</f>
        <v>2.4548448600085102</v>
      </c>
      <c r="AD3436" s="24" t="str">
        <f>IF(AND(游戏总表!I3436&gt;0,游戏总表!R3436="非全年龄"),LOG(游戏总表!I3436,10),"")</f>
        <v/>
      </c>
    </row>
    <row r="3437" spans="25:30">
      <c r="Y3437">
        <f>游戏总表!F3437</f>
        <v>21.68</v>
      </c>
      <c r="Z3437" s="24">
        <f>IF(游戏总表!I3437&gt;0,LOG(游戏总表!I3437,10),"")</f>
        <v>2.8615344108590377</v>
      </c>
      <c r="AA3437" s="24" t="str">
        <f>IF(AND(游戏总表!I3437&gt;0,游戏总表!Q3437="高热度（&gt;198）"),LOG(游戏总表!I3437,10),"")</f>
        <v/>
      </c>
      <c r="AB3437" s="24">
        <f>IF(AND(游戏总表!I3437&gt;0,游戏总表!Q3437="低热度（≤198）"),LOG(游戏总表!I3437,10),"")</f>
        <v>2.8615344108590377</v>
      </c>
      <c r="AC3437" s="24">
        <f>IF(AND(游戏总表!I3437&gt;0,游戏总表!R3437="全年龄"),LOG(游戏总表!I3437,10),"")</f>
        <v>2.8615344108590377</v>
      </c>
      <c r="AD3437" s="24" t="str">
        <f>IF(AND(游戏总表!I3437&gt;0,游戏总表!R3437="非全年龄"),LOG(游戏总表!I3437,10),"")</f>
        <v/>
      </c>
    </row>
    <row r="3438" spans="25:30">
      <c r="Y3438">
        <f>游戏总表!F3438</f>
        <v>21.65</v>
      </c>
      <c r="Z3438" s="24" t="str">
        <f>IF(游戏总表!I3438&gt;0,LOG(游戏总表!I3438,10),"")</f>
        <v/>
      </c>
      <c r="AA3438" s="24" t="str">
        <f>IF(AND(游戏总表!I3438&gt;0,游戏总表!Q3438="高热度（&gt;198）"),LOG(游戏总表!I3438,10),"")</f>
        <v/>
      </c>
      <c r="AB3438" s="24" t="str">
        <f>IF(AND(游戏总表!I3438&gt;0,游戏总表!Q3438="低热度（≤198）"),LOG(游戏总表!I3438,10),"")</f>
        <v/>
      </c>
      <c r="AC3438" s="24" t="str">
        <f>IF(AND(游戏总表!I3438&gt;0,游戏总表!R3438="全年龄"),LOG(游戏总表!I3438,10),"")</f>
        <v/>
      </c>
      <c r="AD3438" s="24" t="str">
        <f>IF(AND(游戏总表!I3438&gt;0,游戏总表!R3438="非全年龄"),LOG(游戏总表!I3438,10),"")</f>
        <v/>
      </c>
    </row>
    <row r="3439" spans="25:30">
      <c r="Y3439">
        <f>游戏总表!F3439</f>
        <v>21.65</v>
      </c>
      <c r="Z3439" s="24">
        <f>IF(游戏总表!I3439&gt;0,LOG(游戏总表!I3439,10),"")</f>
        <v>0</v>
      </c>
      <c r="AA3439" s="24" t="str">
        <f>IF(AND(游戏总表!I3439&gt;0,游戏总表!Q3439="高热度（&gt;198）"),LOG(游戏总表!I3439,10),"")</f>
        <v/>
      </c>
      <c r="AB3439" s="24">
        <f>IF(AND(游戏总表!I3439&gt;0,游戏总表!Q3439="低热度（≤198）"),LOG(游戏总表!I3439,10),"")</f>
        <v>0</v>
      </c>
      <c r="AC3439" s="24">
        <f>IF(AND(游戏总表!I3439&gt;0,游戏总表!R3439="全年龄"),LOG(游戏总表!I3439,10),"")</f>
        <v>0</v>
      </c>
      <c r="AD3439" s="24" t="str">
        <f>IF(AND(游戏总表!I3439&gt;0,游戏总表!R3439="非全年龄"),LOG(游戏总表!I3439,10),"")</f>
        <v/>
      </c>
    </row>
    <row r="3440" spans="25:30">
      <c r="Y3440">
        <f>游戏总表!F3440</f>
        <v>21.65</v>
      </c>
      <c r="Z3440" s="24">
        <f>IF(游戏总表!I3440&gt;0,LOG(游戏总表!I3440,10),"")</f>
        <v>3.3556430502208685</v>
      </c>
      <c r="AA3440" s="24" t="str">
        <f>IF(AND(游戏总表!I3440&gt;0,游戏总表!Q3440="高热度（&gt;198）"),LOG(游戏总表!I3440,10),"")</f>
        <v/>
      </c>
      <c r="AB3440" s="24">
        <f>IF(AND(游戏总表!I3440&gt;0,游戏总表!Q3440="低热度（≤198）"),LOG(游戏总表!I3440,10),"")</f>
        <v>3.3556430502208685</v>
      </c>
      <c r="AC3440" s="24">
        <f>IF(AND(游戏总表!I3440&gt;0,游戏总表!R3440="全年龄"),LOG(游戏总表!I3440,10),"")</f>
        <v>3.3556430502208685</v>
      </c>
      <c r="AD3440" s="24" t="str">
        <f>IF(AND(游戏总表!I3440&gt;0,游戏总表!R3440="非全年龄"),LOG(游戏总表!I3440,10),"")</f>
        <v/>
      </c>
    </row>
    <row r="3441" spans="25:30">
      <c r="Y3441">
        <f>游戏总表!F3441</f>
        <v>21.65</v>
      </c>
      <c r="Z3441" s="24">
        <f>IF(游戏总表!I3441&gt;0,LOG(游戏总表!I3441,10),"")</f>
        <v>2.2329961103921536</v>
      </c>
      <c r="AA3441" s="24" t="str">
        <f>IF(AND(游戏总表!I3441&gt;0,游戏总表!Q3441="高热度（&gt;198）"),LOG(游戏总表!I3441,10),"")</f>
        <v/>
      </c>
      <c r="AB3441" s="24">
        <f>IF(AND(游戏总表!I3441&gt;0,游戏总表!Q3441="低热度（≤198）"),LOG(游戏总表!I3441,10),"")</f>
        <v>2.2329961103921536</v>
      </c>
      <c r="AC3441" s="24">
        <f>IF(AND(游戏总表!I3441&gt;0,游戏总表!R3441="全年龄"),LOG(游戏总表!I3441,10),"")</f>
        <v>2.2329961103921536</v>
      </c>
      <c r="AD3441" s="24" t="str">
        <f>IF(AND(游戏总表!I3441&gt;0,游戏总表!R3441="非全年龄"),LOG(游戏总表!I3441,10),"")</f>
        <v/>
      </c>
    </row>
    <row r="3442" spans="25:30">
      <c r="Y3442">
        <f>游戏总表!F3442</f>
        <v>21.62</v>
      </c>
      <c r="Z3442" s="24">
        <f>IF(游戏总表!I3442&gt;0,LOG(游戏总表!I3442,10),"")</f>
        <v>3.5232260419657004</v>
      </c>
      <c r="AA3442" s="24" t="str">
        <f>IF(AND(游戏总表!I3442&gt;0,游戏总表!Q3442="高热度（&gt;198）"),LOG(游戏总表!I3442,10),"")</f>
        <v/>
      </c>
      <c r="AB3442" s="24">
        <f>IF(AND(游戏总表!I3442&gt;0,游戏总表!Q3442="低热度（≤198）"),LOG(游戏总表!I3442,10),"")</f>
        <v>3.5232260419657004</v>
      </c>
      <c r="AC3442" s="24">
        <f>IF(AND(游戏总表!I3442&gt;0,游戏总表!R3442="全年龄"),LOG(游戏总表!I3442,10),"")</f>
        <v>3.5232260419657004</v>
      </c>
      <c r="AD3442" s="24" t="str">
        <f>IF(AND(游戏总表!I3442&gt;0,游戏总表!R3442="非全年龄"),LOG(游戏总表!I3442,10),"")</f>
        <v/>
      </c>
    </row>
    <row r="3443" spans="25:30">
      <c r="Y3443">
        <f>游戏总表!F3443</f>
        <v>21.55</v>
      </c>
      <c r="Z3443" s="24">
        <f>IF(游戏总表!I3443&gt;0,LOG(游戏总表!I3443,10),"")</f>
        <v>4.04587039244936</v>
      </c>
      <c r="AA3443" s="24">
        <f>IF(AND(游戏总表!I3443&gt;0,游戏总表!Q3443="高热度（&gt;198）"),LOG(游戏总表!I3443,10),"")</f>
        <v>4.04587039244936</v>
      </c>
      <c r="AB3443" s="24" t="str">
        <f>IF(AND(游戏总表!I3443&gt;0,游戏总表!Q3443="低热度（≤198）"),LOG(游戏总表!I3443,10),"")</f>
        <v/>
      </c>
      <c r="AC3443" s="24" t="str">
        <f>IF(AND(游戏总表!I3443&gt;0,游戏总表!R3443="全年龄"),LOG(游戏总表!I3443,10),"")</f>
        <v/>
      </c>
      <c r="AD3443" s="24">
        <f>IF(AND(游戏总表!I3443&gt;0,游戏总表!R3443="非全年龄"),LOG(游戏总表!I3443,10),"")</f>
        <v>4.04587039244936</v>
      </c>
    </row>
    <row r="3444" spans="25:30">
      <c r="Y3444">
        <f>游戏总表!F3444</f>
        <v>21.52</v>
      </c>
      <c r="Z3444" s="24">
        <f>IF(游戏总表!I3444&gt;0,LOG(游戏总表!I3444,10),"")</f>
        <v>1.5910646070264991</v>
      </c>
      <c r="AA3444" s="24" t="str">
        <f>IF(AND(游戏总表!I3444&gt;0,游戏总表!Q3444="高热度（&gt;198）"),LOG(游戏总表!I3444,10),"")</f>
        <v/>
      </c>
      <c r="AB3444" s="24">
        <f>IF(AND(游戏总表!I3444&gt;0,游戏总表!Q3444="低热度（≤198）"),LOG(游戏总表!I3444,10),"")</f>
        <v>1.5910646070264991</v>
      </c>
      <c r="AC3444" s="24">
        <f>IF(AND(游戏总表!I3444&gt;0,游戏总表!R3444="全年龄"),LOG(游戏总表!I3444,10),"")</f>
        <v>1.5910646070264991</v>
      </c>
      <c r="AD3444" s="24" t="str">
        <f>IF(AND(游戏总表!I3444&gt;0,游戏总表!R3444="非全年龄"),LOG(游戏总表!I3444,10),"")</f>
        <v/>
      </c>
    </row>
    <row r="3445" spans="25:30">
      <c r="Y3445">
        <f>游戏总表!F3445</f>
        <v>21.49</v>
      </c>
      <c r="Z3445" s="24">
        <f>IF(游戏总表!I3445&gt;0,LOG(游戏总表!I3445,10),"")</f>
        <v>2.2430380486862944</v>
      </c>
      <c r="AA3445" s="24" t="str">
        <f>IF(AND(游戏总表!I3445&gt;0,游戏总表!Q3445="高热度（&gt;198）"),LOG(游戏总表!I3445,10),"")</f>
        <v/>
      </c>
      <c r="AB3445" s="24">
        <f>IF(AND(游戏总表!I3445&gt;0,游戏总表!Q3445="低热度（≤198）"),LOG(游戏总表!I3445,10),"")</f>
        <v>2.2430380486862944</v>
      </c>
      <c r="AC3445" s="24">
        <f>IF(AND(游戏总表!I3445&gt;0,游戏总表!R3445="全年龄"),LOG(游戏总表!I3445,10),"")</f>
        <v>2.2430380486862944</v>
      </c>
      <c r="AD3445" s="24" t="str">
        <f>IF(AND(游戏总表!I3445&gt;0,游戏总表!R3445="非全年龄"),LOG(游戏总表!I3445,10),"")</f>
        <v/>
      </c>
    </row>
    <row r="3446" spans="25:30">
      <c r="Y3446">
        <f>游戏总表!F3446</f>
        <v>21.49</v>
      </c>
      <c r="Z3446" s="24" t="str">
        <f>IF(游戏总表!I3446&gt;0,LOG(游戏总表!I3446,10),"")</f>
        <v/>
      </c>
      <c r="AA3446" s="24" t="str">
        <f>IF(AND(游戏总表!I3446&gt;0,游戏总表!Q3446="高热度（&gt;198）"),LOG(游戏总表!I3446,10),"")</f>
        <v/>
      </c>
      <c r="AB3446" s="24" t="str">
        <f>IF(AND(游戏总表!I3446&gt;0,游戏总表!Q3446="低热度（≤198）"),LOG(游戏总表!I3446,10),"")</f>
        <v/>
      </c>
      <c r="AC3446" s="24" t="str">
        <f>IF(AND(游戏总表!I3446&gt;0,游戏总表!R3446="全年龄"),LOG(游戏总表!I3446,10),"")</f>
        <v/>
      </c>
      <c r="AD3446" s="24" t="str">
        <f>IF(AND(游戏总表!I3446&gt;0,游戏总表!R3446="非全年龄"),LOG(游戏总表!I3446,10),"")</f>
        <v/>
      </c>
    </row>
    <row r="3447" spans="25:30">
      <c r="Y3447">
        <f>游戏总表!F3447</f>
        <v>21.49</v>
      </c>
      <c r="Z3447" s="24">
        <f>IF(游戏总表!I3447&gt;0,LOG(游戏总表!I3447,10),"")</f>
        <v>2.9116901587538608</v>
      </c>
      <c r="AA3447" s="24" t="str">
        <f>IF(AND(游戏总表!I3447&gt;0,游戏总表!Q3447="高热度（&gt;198）"),LOG(游戏总表!I3447,10),"")</f>
        <v/>
      </c>
      <c r="AB3447" s="24">
        <f>IF(AND(游戏总表!I3447&gt;0,游戏总表!Q3447="低热度（≤198）"),LOG(游戏总表!I3447,10),"")</f>
        <v>2.9116901587538608</v>
      </c>
      <c r="AC3447" s="24">
        <f>IF(AND(游戏总表!I3447&gt;0,游戏总表!R3447="全年龄"),LOG(游戏总表!I3447,10),"")</f>
        <v>2.9116901587538608</v>
      </c>
      <c r="AD3447" s="24" t="str">
        <f>IF(AND(游戏总表!I3447&gt;0,游戏总表!R3447="非全年龄"),LOG(游戏总表!I3447,10),"")</f>
        <v/>
      </c>
    </row>
    <row r="3448" spans="25:30">
      <c r="Y3448">
        <f>游戏总表!F3448</f>
        <v>21.45</v>
      </c>
      <c r="Z3448" s="24">
        <f>IF(游戏总表!I3448&gt;0,LOG(游戏总表!I3448,10),"")</f>
        <v>2.6314437690131718</v>
      </c>
      <c r="AA3448" s="24" t="str">
        <f>IF(AND(游戏总表!I3448&gt;0,游戏总表!Q3448="高热度（&gt;198）"),LOG(游戏总表!I3448,10),"")</f>
        <v/>
      </c>
      <c r="AB3448" s="24">
        <f>IF(AND(游戏总表!I3448&gt;0,游戏总表!Q3448="低热度（≤198）"),LOG(游戏总表!I3448,10),"")</f>
        <v>2.6314437690131718</v>
      </c>
      <c r="AC3448" s="24" t="str">
        <f>IF(AND(游戏总表!I3448&gt;0,游戏总表!R3448="全年龄"),LOG(游戏总表!I3448,10),"")</f>
        <v/>
      </c>
      <c r="AD3448" s="24">
        <f>IF(AND(游戏总表!I3448&gt;0,游戏总表!R3448="非全年龄"),LOG(游戏总表!I3448,10),"")</f>
        <v>2.6314437690131718</v>
      </c>
    </row>
    <row r="3449" spans="25:30">
      <c r="Y3449">
        <f>游戏总表!F3449</f>
        <v>21.45</v>
      </c>
      <c r="Z3449" s="24">
        <f>IF(游戏总表!I3449&gt;0,LOG(游戏总表!I3449,10),"")</f>
        <v>2.8488047010518036</v>
      </c>
      <c r="AA3449" s="24" t="str">
        <f>IF(AND(游戏总表!I3449&gt;0,游戏总表!Q3449="高热度（&gt;198）"),LOG(游戏总表!I3449,10),"")</f>
        <v/>
      </c>
      <c r="AB3449" s="24">
        <f>IF(AND(游戏总表!I3449&gt;0,游戏总表!Q3449="低热度（≤198）"),LOG(游戏总表!I3449,10),"")</f>
        <v>2.8488047010518036</v>
      </c>
      <c r="AC3449" s="24" t="str">
        <f>IF(AND(游戏总表!I3449&gt;0,游戏总表!R3449="全年龄"),LOG(游戏总表!I3449,10),"")</f>
        <v/>
      </c>
      <c r="AD3449" s="24">
        <f>IF(AND(游戏总表!I3449&gt;0,游戏总表!R3449="非全年龄"),LOG(游戏总表!I3449,10),"")</f>
        <v>2.8488047010518036</v>
      </c>
    </row>
    <row r="3450" spans="25:30">
      <c r="Y3450">
        <f>游戏总表!F3450</f>
        <v>21.45</v>
      </c>
      <c r="Z3450" s="24">
        <f>IF(游戏总表!I3450&gt;0,LOG(游戏总表!I3450,10),"")</f>
        <v>2.7810369386211318</v>
      </c>
      <c r="AA3450" s="24" t="str">
        <f>IF(AND(游戏总表!I3450&gt;0,游戏总表!Q3450="高热度（&gt;198）"),LOG(游戏总表!I3450,10),"")</f>
        <v/>
      </c>
      <c r="AB3450" s="24">
        <f>IF(AND(游戏总表!I3450&gt;0,游戏总表!Q3450="低热度（≤198）"),LOG(游戏总表!I3450,10),"")</f>
        <v>2.7810369386211318</v>
      </c>
      <c r="AC3450" s="24">
        <f>IF(AND(游戏总表!I3450&gt;0,游戏总表!R3450="全年龄"),LOG(游戏总表!I3450,10),"")</f>
        <v>2.7810369386211318</v>
      </c>
      <c r="AD3450" s="24" t="str">
        <f>IF(AND(游戏总表!I3450&gt;0,游戏总表!R3450="非全年龄"),LOG(游戏总表!I3450,10),"")</f>
        <v/>
      </c>
    </row>
    <row r="3451" spans="25:30">
      <c r="Y3451">
        <f>游戏总表!F3451</f>
        <v>21.45</v>
      </c>
      <c r="Z3451" s="24">
        <f>IF(游戏总表!I3451&gt;0,LOG(游戏总表!I3451,10),"")</f>
        <v>2.8715729355458781</v>
      </c>
      <c r="AA3451" s="24" t="str">
        <f>IF(AND(游戏总表!I3451&gt;0,游戏总表!Q3451="高热度（&gt;198）"),LOG(游戏总表!I3451,10),"")</f>
        <v/>
      </c>
      <c r="AB3451" s="24">
        <f>IF(AND(游戏总表!I3451&gt;0,游戏总表!Q3451="低热度（≤198）"),LOG(游戏总表!I3451,10),"")</f>
        <v>2.8715729355458781</v>
      </c>
      <c r="AC3451" s="24">
        <f>IF(AND(游戏总表!I3451&gt;0,游戏总表!R3451="全年龄"),LOG(游戏总表!I3451,10),"")</f>
        <v>2.8715729355458781</v>
      </c>
      <c r="AD3451" s="24" t="str">
        <f>IF(AND(游戏总表!I3451&gt;0,游戏总表!R3451="非全年龄"),LOG(游戏总表!I3451,10),"")</f>
        <v/>
      </c>
    </row>
    <row r="3452" spans="25:30">
      <c r="Y3452">
        <f>游戏总表!F3452</f>
        <v>21.45</v>
      </c>
      <c r="Z3452" s="24">
        <f>IF(游戏总表!I3452&gt;0,LOG(游戏总表!I3452,10),"")</f>
        <v>3.3617278360175926</v>
      </c>
      <c r="AA3452" s="24">
        <f>IF(AND(游戏总表!I3452&gt;0,游戏总表!Q3452="高热度（&gt;198）"),LOG(游戏总表!I3452,10),"")</f>
        <v>3.3617278360175926</v>
      </c>
      <c r="AB3452" s="24" t="str">
        <f>IF(AND(游戏总表!I3452&gt;0,游戏总表!Q3452="低热度（≤198）"),LOG(游戏总表!I3452,10),"")</f>
        <v/>
      </c>
      <c r="AC3452" s="24">
        <f>IF(AND(游戏总表!I3452&gt;0,游戏总表!R3452="全年龄"),LOG(游戏总表!I3452,10),"")</f>
        <v>3.3617278360175926</v>
      </c>
      <c r="AD3452" s="24" t="str">
        <f>IF(AND(游戏总表!I3452&gt;0,游戏总表!R3452="非全年龄"),LOG(游戏总表!I3452,10),"")</f>
        <v/>
      </c>
    </row>
    <row r="3453" spans="25:30">
      <c r="Y3453">
        <f>游戏总表!F3453</f>
        <v>21.45</v>
      </c>
      <c r="Z3453" s="24">
        <f>IF(游戏总表!I3453&gt;0,LOG(游戏总表!I3453,10),"")</f>
        <v>2.0791812460476247</v>
      </c>
      <c r="AA3453" s="24" t="str">
        <f>IF(AND(游戏总表!I3453&gt;0,游戏总表!Q3453="高热度（&gt;198）"),LOG(游戏总表!I3453,10),"")</f>
        <v/>
      </c>
      <c r="AB3453" s="24">
        <f>IF(AND(游戏总表!I3453&gt;0,游戏总表!Q3453="低热度（≤198）"),LOG(游戏总表!I3453,10),"")</f>
        <v>2.0791812460476247</v>
      </c>
      <c r="AC3453" s="24" t="str">
        <f>IF(AND(游戏总表!I3453&gt;0,游戏总表!R3453="全年龄"),LOG(游戏总表!I3453,10),"")</f>
        <v/>
      </c>
      <c r="AD3453" s="24">
        <f>IF(AND(游戏总表!I3453&gt;0,游戏总表!R3453="非全年龄"),LOG(游戏总表!I3453,10),"")</f>
        <v>2.0791812460476247</v>
      </c>
    </row>
    <row r="3454" spans="25:30">
      <c r="Y3454">
        <f>游戏总表!F3454</f>
        <v>21.45</v>
      </c>
      <c r="Z3454" s="24">
        <f>IF(游戏总表!I3454&gt;0,LOG(游戏总表!I3454,10),"")</f>
        <v>2.3654879848908994</v>
      </c>
      <c r="AA3454" s="24" t="str">
        <f>IF(AND(游戏总表!I3454&gt;0,游戏总表!Q3454="高热度（&gt;198）"),LOG(游戏总表!I3454,10),"")</f>
        <v/>
      </c>
      <c r="AB3454" s="24">
        <f>IF(AND(游戏总表!I3454&gt;0,游戏总表!Q3454="低热度（≤198）"),LOG(游戏总表!I3454,10),"")</f>
        <v>2.3654879848908994</v>
      </c>
      <c r="AC3454" s="24" t="str">
        <f>IF(AND(游戏总表!I3454&gt;0,游戏总表!R3454="全年龄"),LOG(游戏总表!I3454,10),"")</f>
        <v/>
      </c>
      <c r="AD3454" s="24">
        <f>IF(AND(游戏总表!I3454&gt;0,游戏总表!R3454="非全年龄"),LOG(游戏总表!I3454,10),"")</f>
        <v>2.3654879848908994</v>
      </c>
    </row>
    <row r="3455" spans="25:30">
      <c r="Y3455">
        <f>游戏总表!F3455</f>
        <v>21.45</v>
      </c>
      <c r="Z3455" s="24">
        <f>IF(游戏总表!I3455&gt;0,LOG(游戏总表!I3455,10),"")</f>
        <v>2.8202014594856397</v>
      </c>
      <c r="AA3455" s="24" t="str">
        <f>IF(AND(游戏总表!I3455&gt;0,游戏总表!Q3455="高热度（&gt;198）"),LOG(游戏总表!I3455,10),"")</f>
        <v/>
      </c>
      <c r="AB3455" s="24">
        <f>IF(AND(游戏总表!I3455&gt;0,游戏总表!Q3455="低热度（≤198）"),LOG(游戏总表!I3455,10),"")</f>
        <v>2.8202014594856397</v>
      </c>
      <c r="AC3455" s="24">
        <f>IF(AND(游戏总表!I3455&gt;0,游戏总表!R3455="全年龄"),LOG(游戏总表!I3455,10),"")</f>
        <v>2.8202014594856397</v>
      </c>
      <c r="AD3455" s="24" t="str">
        <f>IF(AND(游戏总表!I3455&gt;0,游戏总表!R3455="非全年龄"),LOG(游戏总表!I3455,10),"")</f>
        <v/>
      </c>
    </row>
    <row r="3456" spans="25:30">
      <c r="Y3456">
        <f>游戏总表!F3456</f>
        <v>21.42</v>
      </c>
      <c r="Z3456" s="24">
        <f>IF(游戏总表!I3456&gt;0,LOG(游戏总表!I3456,10),"")</f>
        <v>2.4377505628203879</v>
      </c>
      <c r="AA3456" s="24" t="str">
        <f>IF(AND(游戏总表!I3456&gt;0,游戏总表!Q3456="高热度（&gt;198）"),LOG(游戏总表!I3456,10),"")</f>
        <v/>
      </c>
      <c r="AB3456" s="24">
        <f>IF(AND(游戏总表!I3456&gt;0,游戏总表!Q3456="低热度（≤198）"),LOG(游戏总表!I3456,10),"")</f>
        <v>2.4377505628203879</v>
      </c>
      <c r="AC3456" s="24">
        <f>IF(AND(游戏总表!I3456&gt;0,游戏总表!R3456="全年龄"),LOG(游戏总表!I3456,10),"")</f>
        <v>2.4377505628203879</v>
      </c>
      <c r="AD3456" s="24" t="str">
        <f>IF(AND(游戏总表!I3456&gt;0,游戏总表!R3456="非全年龄"),LOG(游戏总表!I3456,10),"")</f>
        <v/>
      </c>
    </row>
    <row r="3457" spans="25:30">
      <c r="Y3457">
        <f>游戏总表!F3457</f>
        <v>21.42</v>
      </c>
      <c r="Z3457" s="24">
        <f>IF(游戏总表!I3457&gt;0,LOG(游戏总表!I3457,10),"")</f>
        <v>2.580924975675619</v>
      </c>
      <c r="AA3457" s="24" t="str">
        <f>IF(AND(游戏总表!I3457&gt;0,游戏总表!Q3457="高热度（&gt;198）"),LOG(游戏总表!I3457,10),"")</f>
        <v/>
      </c>
      <c r="AB3457" s="24">
        <f>IF(AND(游戏总表!I3457&gt;0,游戏总表!Q3457="低热度（≤198）"),LOG(游戏总表!I3457,10),"")</f>
        <v>2.580924975675619</v>
      </c>
      <c r="AC3457" s="24">
        <f>IF(AND(游戏总表!I3457&gt;0,游戏总表!R3457="全年龄"),LOG(游戏总表!I3457,10),"")</f>
        <v>2.580924975675619</v>
      </c>
      <c r="AD3457" s="24" t="str">
        <f>IF(AND(游戏总表!I3457&gt;0,游戏总表!R3457="非全年龄"),LOG(游戏总表!I3457,10),"")</f>
        <v/>
      </c>
    </row>
    <row r="3458" spans="25:30">
      <c r="Y3458">
        <f>游戏总表!F3458</f>
        <v>21.42</v>
      </c>
      <c r="Z3458" s="24" t="str">
        <f>IF(游戏总表!I3458&gt;0,LOG(游戏总表!I3458,10),"")</f>
        <v/>
      </c>
      <c r="AA3458" s="24" t="str">
        <f>IF(AND(游戏总表!I3458&gt;0,游戏总表!Q3458="高热度（&gt;198）"),LOG(游戏总表!I3458,10),"")</f>
        <v/>
      </c>
      <c r="AB3458" s="24" t="str">
        <f>IF(AND(游戏总表!I3458&gt;0,游戏总表!Q3458="低热度（≤198）"),LOG(游戏总表!I3458,10),"")</f>
        <v/>
      </c>
      <c r="AC3458" s="24" t="str">
        <f>IF(AND(游戏总表!I3458&gt;0,游戏总表!R3458="全年龄"),LOG(游戏总表!I3458,10),"")</f>
        <v/>
      </c>
      <c r="AD3458" s="24" t="str">
        <f>IF(AND(游戏总表!I3458&gt;0,游戏总表!R3458="非全年龄"),LOG(游戏总表!I3458,10),"")</f>
        <v/>
      </c>
    </row>
    <row r="3459" spans="25:30">
      <c r="Y3459">
        <f>游戏总表!F3459</f>
        <v>21.42</v>
      </c>
      <c r="Z3459" s="24">
        <f>IF(游戏总表!I3459&gt;0,LOG(游戏总表!I3459,10),"")</f>
        <v>3.4878451201114355</v>
      </c>
      <c r="AA3459" s="24" t="str">
        <f>IF(AND(游戏总表!I3459&gt;0,游戏总表!Q3459="高热度（&gt;198）"),LOG(游戏总表!I3459,10),"")</f>
        <v/>
      </c>
      <c r="AB3459" s="24">
        <f>IF(AND(游戏总表!I3459&gt;0,游戏总表!Q3459="低热度（≤198）"),LOG(游戏总表!I3459,10),"")</f>
        <v>3.4878451201114355</v>
      </c>
      <c r="AC3459" s="24">
        <f>IF(AND(游戏总表!I3459&gt;0,游戏总表!R3459="全年龄"),LOG(游戏总表!I3459,10),"")</f>
        <v>3.4878451201114355</v>
      </c>
      <c r="AD3459" s="24" t="str">
        <f>IF(AND(游戏总表!I3459&gt;0,游戏总表!R3459="非全年龄"),LOG(游戏总表!I3459,10),"")</f>
        <v/>
      </c>
    </row>
    <row r="3460" spans="25:30">
      <c r="Y3460">
        <f>游戏总表!F3460</f>
        <v>21.42</v>
      </c>
      <c r="Z3460" s="24" t="str">
        <f>IF(游戏总表!I3460&gt;0,LOG(游戏总表!I3460,10),"")</f>
        <v/>
      </c>
      <c r="AA3460" s="24" t="str">
        <f>IF(AND(游戏总表!I3460&gt;0,游戏总表!Q3460="高热度（&gt;198）"),LOG(游戏总表!I3460,10),"")</f>
        <v/>
      </c>
      <c r="AB3460" s="24" t="str">
        <f>IF(AND(游戏总表!I3460&gt;0,游戏总表!Q3460="低热度（≤198）"),LOG(游戏总表!I3460,10),"")</f>
        <v/>
      </c>
      <c r="AC3460" s="24" t="str">
        <f>IF(AND(游戏总表!I3460&gt;0,游戏总表!R3460="全年龄"),LOG(游戏总表!I3460,10),"")</f>
        <v/>
      </c>
      <c r="AD3460" s="24" t="str">
        <f>IF(AND(游戏总表!I3460&gt;0,游戏总表!R3460="非全年龄"),LOG(游戏总表!I3460,10),"")</f>
        <v/>
      </c>
    </row>
    <row r="3461" spans="25:30">
      <c r="Y3461">
        <f>游戏总表!F3461</f>
        <v>21.39</v>
      </c>
      <c r="Z3461" s="24">
        <f>IF(游戏总表!I3461&gt;0,LOG(游戏总表!I3461,10),"")</f>
        <v>2.7902851640332416</v>
      </c>
      <c r="AA3461" s="24" t="str">
        <f>IF(AND(游戏总表!I3461&gt;0,游戏总表!Q3461="高热度（&gt;198）"),LOG(游戏总表!I3461,10),"")</f>
        <v/>
      </c>
      <c r="AB3461" s="24">
        <f>IF(AND(游戏总表!I3461&gt;0,游戏总表!Q3461="低热度（≤198）"),LOG(游戏总表!I3461,10),"")</f>
        <v>2.7902851640332416</v>
      </c>
      <c r="AC3461" s="24" t="str">
        <f>IF(AND(游戏总表!I3461&gt;0,游戏总表!R3461="全年龄"),LOG(游戏总表!I3461,10),"")</f>
        <v/>
      </c>
      <c r="AD3461" s="24">
        <f>IF(AND(游戏总表!I3461&gt;0,游戏总表!R3461="非全年龄"),LOG(游戏总表!I3461,10),"")</f>
        <v>2.7902851640332416</v>
      </c>
    </row>
    <row r="3462" spans="25:30">
      <c r="Y3462">
        <f>游戏总表!F3462</f>
        <v>21.39</v>
      </c>
      <c r="Z3462" s="24">
        <f>IF(游戏总表!I3462&gt;0,LOG(游戏总表!I3462,10),"")</f>
        <v>2.3483048630481607</v>
      </c>
      <c r="AA3462" s="24" t="str">
        <f>IF(AND(游戏总表!I3462&gt;0,游戏总表!Q3462="高热度（&gt;198）"),LOG(游戏总表!I3462,10),"")</f>
        <v/>
      </c>
      <c r="AB3462" s="24">
        <f>IF(AND(游戏总表!I3462&gt;0,游戏总表!Q3462="低热度（≤198）"),LOG(游戏总表!I3462,10),"")</f>
        <v>2.3483048630481607</v>
      </c>
      <c r="AC3462" s="24">
        <f>IF(AND(游戏总表!I3462&gt;0,游戏总表!R3462="全年龄"),LOG(游戏总表!I3462,10),"")</f>
        <v>2.3483048630481607</v>
      </c>
      <c r="AD3462" s="24" t="str">
        <f>IF(AND(游戏总表!I3462&gt;0,游戏总表!R3462="非全年龄"),LOG(游戏总表!I3462,10),"")</f>
        <v/>
      </c>
    </row>
    <row r="3463" spans="25:30">
      <c r="Y3463">
        <f>游戏总表!F3463</f>
        <v>21.32</v>
      </c>
      <c r="Z3463" s="24">
        <f>IF(游戏总表!I3463&gt;0,LOG(游戏总表!I3463,10),"")</f>
        <v>2.8299466959416359</v>
      </c>
      <c r="AA3463" s="24" t="str">
        <f>IF(AND(游戏总表!I3463&gt;0,游戏总表!Q3463="高热度（&gt;198）"),LOG(游戏总表!I3463,10),"")</f>
        <v/>
      </c>
      <c r="AB3463" s="24">
        <f>IF(AND(游戏总表!I3463&gt;0,游戏总表!Q3463="低热度（≤198）"),LOG(游戏总表!I3463,10),"")</f>
        <v>2.8299466959416359</v>
      </c>
      <c r="AC3463" s="24">
        <f>IF(AND(游戏总表!I3463&gt;0,游戏总表!R3463="全年龄"),LOG(游戏总表!I3463,10),"")</f>
        <v>2.8299466959416359</v>
      </c>
      <c r="AD3463" s="24" t="str">
        <f>IF(AND(游戏总表!I3463&gt;0,游戏总表!R3463="非全年龄"),LOG(游戏总表!I3463,10),"")</f>
        <v/>
      </c>
    </row>
    <row r="3464" spans="25:30">
      <c r="Y3464">
        <f>游戏总表!F3464</f>
        <v>21.32</v>
      </c>
      <c r="Z3464" s="24">
        <f>IF(游戏总表!I3464&gt;0,LOG(游戏总表!I3464,10),"")</f>
        <v>2.8182258936139553</v>
      </c>
      <c r="AA3464" s="24" t="str">
        <f>IF(AND(游戏总表!I3464&gt;0,游戏总表!Q3464="高热度（&gt;198）"),LOG(游戏总表!I3464,10),"")</f>
        <v/>
      </c>
      <c r="AB3464" s="24">
        <f>IF(AND(游戏总表!I3464&gt;0,游戏总表!Q3464="低热度（≤198）"),LOG(游戏总表!I3464,10),"")</f>
        <v>2.8182258936139553</v>
      </c>
      <c r="AC3464" s="24">
        <f>IF(AND(游戏总表!I3464&gt;0,游戏总表!R3464="全年龄"),LOG(游戏总表!I3464,10),"")</f>
        <v>2.8182258936139553</v>
      </c>
      <c r="AD3464" s="24" t="str">
        <f>IF(AND(游戏总表!I3464&gt;0,游戏总表!R3464="非全年龄"),LOG(游戏总表!I3464,10),"")</f>
        <v/>
      </c>
    </row>
    <row r="3465" spans="25:30">
      <c r="Y3465">
        <f>游戏总表!F3465</f>
        <v>21.32</v>
      </c>
      <c r="Z3465" s="24">
        <f>IF(游戏总表!I3465&gt;0,LOG(游戏总表!I3465,10),"")</f>
        <v>2.7795964912578244</v>
      </c>
      <c r="AA3465" s="24" t="str">
        <f>IF(AND(游戏总表!I3465&gt;0,游戏总表!Q3465="高热度（&gt;198）"),LOG(游戏总表!I3465,10),"")</f>
        <v/>
      </c>
      <c r="AB3465" s="24">
        <f>IF(AND(游戏总表!I3465&gt;0,游戏总表!Q3465="低热度（≤198）"),LOG(游戏总表!I3465,10),"")</f>
        <v>2.7795964912578244</v>
      </c>
      <c r="AC3465" s="24" t="str">
        <f>IF(AND(游戏总表!I3465&gt;0,游戏总表!R3465="全年龄"),LOG(游戏总表!I3465,10),"")</f>
        <v/>
      </c>
      <c r="AD3465" s="24">
        <f>IF(AND(游戏总表!I3465&gt;0,游戏总表!R3465="非全年龄"),LOG(游戏总表!I3465,10),"")</f>
        <v>2.7795964912578244</v>
      </c>
    </row>
    <row r="3466" spans="25:30">
      <c r="Y3466">
        <f>游戏总表!F3466</f>
        <v>21.29</v>
      </c>
      <c r="Z3466" s="24">
        <f>IF(游戏总表!I3466&gt;0,LOG(游戏总表!I3466,10),"")</f>
        <v>1.5910646070264991</v>
      </c>
      <c r="AA3466" s="24" t="str">
        <f>IF(AND(游戏总表!I3466&gt;0,游戏总表!Q3466="高热度（&gt;198）"),LOG(游戏总表!I3466,10),"")</f>
        <v/>
      </c>
      <c r="AB3466" s="24">
        <f>IF(AND(游戏总表!I3466&gt;0,游戏总表!Q3466="低热度（≤198）"),LOG(游戏总表!I3466,10),"")</f>
        <v>1.5910646070264991</v>
      </c>
      <c r="AC3466" s="24">
        <f>IF(AND(游戏总表!I3466&gt;0,游戏总表!R3466="全年龄"),LOG(游戏总表!I3466,10),"")</f>
        <v>1.5910646070264991</v>
      </c>
      <c r="AD3466" s="24" t="str">
        <f>IF(AND(游戏总表!I3466&gt;0,游戏总表!R3466="非全年龄"),LOG(游戏总表!I3466,10),"")</f>
        <v/>
      </c>
    </row>
    <row r="3467" spans="25:30">
      <c r="Y3467">
        <f>游戏总表!F3467</f>
        <v>21.29</v>
      </c>
      <c r="Z3467" s="24">
        <f>IF(游戏总表!I3467&gt;0,LOG(游戏总表!I3467,10),"")</f>
        <v>3.5200903281128419</v>
      </c>
      <c r="AA3467" s="24" t="str">
        <f>IF(AND(游戏总表!I3467&gt;0,游戏总表!Q3467="高热度（&gt;198）"),LOG(游戏总表!I3467,10),"")</f>
        <v/>
      </c>
      <c r="AB3467" s="24">
        <f>IF(AND(游戏总表!I3467&gt;0,游戏总表!Q3467="低热度（≤198）"),LOG(游戏总表!I3467,10),"")</f>
        <v>3.5200903281128419</v>
      </c>
      <c r="AC3467" s="24">
        <f>IF(AND(游戏总表!I3467&gt;0,游戏总表!R3467="全年龄"),LOG(游戏总表!I3467,10),"")</f>
        <v>3.5200903281128419</v>
      </c>
      <c r="AD3467" s="24" t="str">
        <f>IF(AND(游戏总表!I3467&gt;0,游戏总表!R3467="非全年龄"),LOG(游戏总表!I3467,10),"")</f>
        <v/>
      </c>
    </row>
    <row r="3468" spans="25:30">
      <c r="Y3468">
        <f>游戏总表!F3468</f>
        <v>21.29</v>
      </c>
      <c r="Z3468" s="24" t="str">
        <f>IF(游戏总表!I3468&gt;0,LOG(游戏总表!I3468,10),"")</f>
        <v/>
      </c>
      <c r="AA3468" s="24" t="str">
        <f>IF(AND(游戏总表!I3468&gt;0,游戏总表!Q3468="高热度（&gt;198）"),LOG(游戏总表!I3468,10),"")</f>
        <v/>
      </c>
      <c r="AB3468" s="24" t="str">
        <f>IF(AND(游戏总表!I3468&gt;0,游戏总表!Q3468="低热度（≤198）"),LOG(游戏总表!I3468,10),"")</f>
        <v/>
      </c>
      <c r="AC3468" s="24" t="str">
        <f>IF(AND(游戏总表!I3468&gt;0,游戏总表!R3468="全年龄"),LOG(游戏总表!I3468,10),"")</f>
        <v/>
      </c>
      <c r="AD3468" s="24" t="str">
        <f>IF(AND(游戏总表!I3468&gt;0,游戏总表!R3468="非全年龄"),LOG(游戏总表!I3468,10),"")</f>
        <v/>
      </c>
    </row>
    <row r="3469" spans="25:30">
      <c r="Y3469">
        <f>游戏总表!F3469</f>
        <v>21.29</v>
      </c>
      <c r="Z3469" s="24">
        <f>IF(游戏总表!I3469&gt;0,LOG(游戏总表!I3469,10),"")</f>
        <v>2.1367205671564067</v>
      </c>
      <c r="AA3469" s="24" t="str">
        <f>IF(AND(游戏总表!I3469&gt;0,游戏总表!Q3469="高热度（&gt;198）"),LOG(游戏总表!I3469,10),"")</f>
        <v/>
      </c>
      <c r="AB3469" s="24">
        <f>IF(AND(游戏总表!I3469&gt;0,游戏总表!Q3469="低热度（≤198）"),LOG(游戏总表!I3469,10),"")</f>
        <v>2.1367205671564067</v>
      </c>
      <c r="AC3469" s="24">
        <f>IF(AND(游戏总表!I3469&gt;0,游戏总表!R3469="全年龄"),LOG(游戏总表!I3469,10),"")</f>
        <v>2.1367205671564067</v>
      </c>
      <c r="AD3469" s="24" t="str">
        <f>IF(AND(游戏总表!I3469&gt;0,游戏总表!R3469="非全年龄"),LOG(游戏总表!I3469,10),"")</f>
        <v/>
      </c>
    </row>
    <row r="3470" spans="25:30">
      <c r="Y3470">
        <f>游戏总表!F3470</f>
        <v>21.29</v>
      </c>
      <c r="Z3470" s="24">
        <f>IF(游戏总表!I3470&gt;0,LOG(游戏总表!I3470,10),"")</f>
        <v>3.8159096508867743</v>
      </c>
      <c r="AA3470" s="24">
        <f>IF(AND(游戏总表!I3470&gt;0,游戏总表!Q3470="高热度（&gt;198）"),LOG(游戏总表!I3470,10),"")</f>
        <v>3.8159096508867743</v>
      </c>
      <c r="AB3470" s="24" t="str">
        <f>IF(AND(游戏总表!I3470&gt;0,游戏总表!Q3470="低热度（≤198）"),LOG(游戏总表!I3470,10),"")</f>
        <v/>
      </c>
      <c r="AC3470" s="24">
        <f>IF(AND(游戏总表!I3470&gt;0,游戏总表!R3470="全年龄"),LOG(游戏总表!I3470,10),"")</f>
        <v>3.8159096508867743</v>
      </c>
      <c r="AD3470" s="24" t="str">
        <f>IF(AND(游戏总表!I3470&gt;0,游戏总表!R3470="非全年龄"),LOG(游戏总表!I3470,10),"")</f>
        <v/>
      </c>
    </row>
    <row r="3471" spans="25:30">
      <c r="Y3471">
        <f>游戏总表!F3471</f>
        <v>21.26</v>
      </c>
      <c r="Z3471" s="24">
        <f>IF(游戏总表!I3471&gt;0,LOG(游戏总表!I3471,10),"")</f>
        <v>1.8195439355418683</v>
      </c>
      <c r="AA3471" s="24" t="str">
        <f>IF(AND(游戏总表!I3471&gt;0,游戏总表!Q3471="高热度（&gt;198）"),LOG(游戏总表!I3471,10),"")</f>
        <v/>
      </c>
      <c r="AB3471" s="24">
        <f>IF(AND(游戏总表!I3471&gt;0,游戏总表!Q3471="低热度（≤198）"),LOG(游戏总表!I3471,10),"")</f>
        <v>1.8195439355418683</v>
      </c>
      <c r="AC3471" s="24">
        <f>IF(AND(游戏总表!I3471&gt;0,游戏总表!R3471="全年龄"),LOG(游戏总表!I3471,10),"")</f>
        <v>1.8195439355418683</v>
      </c>
      <c r="AD3471" s="24" t="str">
        <f>IF(AND(游戏总表!I3471&gt;0,游戏总表!R3471="非全年龄"),LOG(游戏总表!I3471,10),"")</f>
        <v/>
      </c>
    </row>
    <row r="3472" spans="25:30">
      <c r="Y3472">
        <f>游戏总表!F3472</f>
        <v>21.26</v>
      </c>
      <c r="Z3472" s="24">
        <f>IF(游戏总表!I3472&gt;0,LOG(游戏总表!I3472,10),"")</f>
        <v>2.6031443726201822</v>
      </c>
      <c r="AA3472" s="24" t="str">
        <f>IF(AND(游戏总表!I3472&gt;0,游戏总表!Q3472="高热度（&gt;198）"),LOG(游戏总表!I3472,10),"")</f>
        <v/>
      </c>
      <c r="AB3472" s="24">
        <f>IF(AND(游戏总表!I3472&gt;0,游戏总表!Q3472="低热度（≤198）"),LOG(游戏总表!I3472,10),"")</f>
        <v>2.6031443726201822</v>
      </c>
      <c r="AC3472" s="24">
        <f>IF(AND(游戏总表!I3472&gt;0,游戏总表!R3472="全年龄"),LOG(游戏总表!I3472,10),"")</f>
        <v>2.6031443726201822</v>
      </c>
      <c r="AD3472" s="24" t="str">
        <f>IF(AND(游戏总表!I3472&gt;0,游戏总表!R3472="非全年龄"),LOG(游戏总表!I3472,10),"")</f>
        <v/>
      </c>
    </row>
    <row r="3473" spans="25:30">
      <c r="Y3473">
        <f>游戏总表!F3473</f>
        <v>21.26</v>
      </c>
      <c r="Z3473" s="24">
        <f>IF(游戏总表!I3473&gt;0,LOG(游戏总表!I3473,10),"")</f>
        <v>1.5185139398778873</v>
      </c>
      <c r="AA3473" s="24" t="str">
        <f>IF(AND(游戏总表!I3473&gt;0,游戏总表!Q3473="高热度（&gt;198）"),LOG(游戏总表!I3473,10),"")</f>
        <v/>
      </c>
      <c r="AB3473" s="24">
        <f>IF(AND(游戏总表!I3473&gt;0,游戏总表!Q3473="低热度（≤198）"),LOG(游戏总表!I3473,10),"")</f>
        <v>1.5185139398778873</v>
      </c>
      <c r="AC3473" s="24">
        <f>IF(AND(游戏总表!I3473&gt;0,游戏总表!R3473="全年龄"),LOG(游戏总表!I3473,10),"")</f>
        <v>1.5185139398778873</v>
      </c>
      <c r="AD3473" s="24" t="str">
        <f>IF(AND(游戏总表!I3473&gt;0,游戏总表!R3473="非全年龄"),LOG(游戏总表!I3473,10),"")</f>
        <v/>
      </c>
    </row>
    <row r="3474" spans="25:30">
      <c r="Y3474">
        <f>游戏总表!F3474</f>
        <v>21.26</v>
      </c>
      <c r="Z3474" s="24">
        <f>IF(游戏总表!I3474&gt;0,LOG(游戏总表!I3474,10),"")</f>
        <v>2.374748346010104</v>
      </c>
      <c r="AA3474" s="24" t="str">
        <f>IF(AND(游戏总表!I3474&gt;0,游戏总表!Q3474="高热度（&gt;198）"),LOG(游戏总表!I3474,10),"")</f>
        <v/>
      </c>
      <c r="AB3474" s="24">
        <f>IF(AND(游戏总表!I3474&gt;0,游戏总表!Q3474="低热度（≤198）"),LOG(游戏总表!I3474,10),"")</f>
        <v>2.374748346010104</v>
      </c>
      <c r="AC3474" s="24">
        <f>IF(AND(游戏总表!I3474&gt;0,游戏总表!R3474="全年龄"),LOG(游戏总表!I3474,10),"")</f>
        <v>2.374748346010104</v>
      </c>
      <c r="AD3474" s="24" t="str">
        <f>IF(AND(游戏总表!I3474&gt;0,游戏总表!R3474="非全年龄"),LOG(游戏总表!I3474,10),"")</f>
        <v/>
      </c>
    </row>
    <row r="3475" spans="25:30">
      <c r="Y3475">
        <f>游戏总表!F3475</f>
        <v>21.22</v>
      </c>
      <c r="Z3475" s="24">
        <f>IF(游戏总表!I3475&gt;0,LOG(游戏总表!I3475,10),"")</f>
        <v>3.4833019523581665</v>
      </c>
      <c r="AA3475" s="24" t="str">
        <f>IF(AND(游戏总表!I3475&gt;0,游戏总表!Q3475="高热度（&gt;198）"),LOG(游戏总表!I3475,10),"")</f>
        <v/>
      </c>
      <c r="AB3475" s="24">
        <f>IF(AND(游戏总表!I3475&gt;0,游戏总表!Q3475="低热度（≤198）"),LOG(游戏总表!I3475,10),"")</f>
        <v>3.4833019523581665</v>
      </c>
      <c r="AC3475" s="24">
        <f>IF(AND(游戏总表!I3475&gt;0,游戏总表!R3475="全年龄"),LOG(游戏总表!I3475,10),"")</f>
        <v>3.4833019523581665</v>
      </c>
      <c r="AD3475" s="24" t="str">
        <f>IF(AND(游戏总表!I3475&gt;0,游戏总表!R3475="非全年龄"),LOG(游戏总表!I3475,10),"")</f>
        <v/>
      </c>
    </row>
    <row r="3476" spans="25:30">
      <c r="Y3476">
        <f>游戏总表!F3476</f>
        <v>21.22</v>
      </c>
      <c r="Z3476" s="24">
        <f>IF(游戏总表!I3476&gt;0,LOG(游戏总表!I3476,10),"")</f>
        <v>0</v>
      </c>
      <c r="AA3476" s="24" t="str">
        <f>IF(AND(游戏总表!I3476&gt;0,游戏总表!Q3476="高热度（&gt;198）"),LOG(游戏总表!I3476,10),"")</f>
        <v/>
      </c>
      <c r="AB3476" s="24">
        <f>IF(AND(游戏总表!I3476&gt;0,游戏总表!Q3476="低热度（≤198）"),LOG(游戏总表!I3476,10),"")</f>
        <v>0</v>
      </c>
      <c r="AC3476" s="24">
        <f>IF(AND(游戏总表!I3476&gt;0,游戏总表!R3476="全年龄"),LOG(游戏总表!I3476,10),"")</f>
        <v>0</v>
      </c>
      <c r="AD3476" s="24" t="str">
        <f>IF(AND(游戏总表!I3476&gt;0,游戏总表!R3476="非全年龄"),LOG(游戏总表!I3476,10),"")</f>
        <v/>
      </c>
    </row>
    <row r="3477" spans="25:30">
      <c r="Y3477">
        <f>游戏总表!F3477</f>
        <v>21.22</v>
      </c>
      <c r="Z3477" s="24">
        <f>IF(游戏总表!I3477&gt;0,LOG(游戏总表!I3477,10),"")</f>
        <v>3.5328817194073969</v>
      </c>
      <c r="AA3477" s="24">
        <f>IF(AND(游戏总表!I3477&gt;0,游戏总表!Q3477="高热度（&gt;198）"),LOG(游戏总表!I3477,10),"")</f>
        <v>3.5328817194073969</v>
      </c>
      <c r="AB3477" s="24" t="str">
        <f>IF(AND(游戏总表!I3477&gt;0,游戏总表!Q3477="低热度（≤198）"),LOG(游戏总表!I3477,10),"")</f>
        <v/>
      </c>
      <c r="AC3477" s="24">
        <f>IF(AND(游戏总表!I3477&gt;0,游戏总表!R3477="全年龄"),LOG(游戏总表!I3477,10),"")</f>
        <v>3.5328817194073969</v>
      </c>
      <c r="AD3477" s="24" t="str">
        <f>IF(AND(游戏总表!I3477&gt;0,游戏总表!R3477="非全年龄"),LOG(游戏总表!I3477,10),"")</f>
        <v/>
      </c>
    </row>
    <row r="3478" spans="25:30">
      <c r="Y3478">
        <f>游戏总表!F3478</f>
        <v>21.19</v>
      </c>
      <c r="Z3478" s="24">
        <f>IF(游戏总表!I3478&gt;0,LOG(游戏总表!I3478,10),"")</f>
        <v>2.5185139398778871</v>
      </c>
      <c r="AA3478" s="24" t="str">
        <f>IF(AND(游戏总表!I3478&gt;0,游戏总表!Q3478="高热度（&gt;198）"),LOG(游戏总表!I3478,10),"")</f>
        <v/>
      </c>
      <c r="AB3478" s="24">
        <f>IF(AND(游戏总表!I3478&gt;0,游戏总表!Q3478="低热度（≤198）"),LOG(游戏总表!I3478,10),"")</f>
        <v>2.5185139398778871</v>
      </c>
      <c r="AC3478" s="24" t="str">
        <f>IF(AND(游戏总表!I3478&gt;0,游戏总表!R3478="全年龄"),LOG(游戏总表!I3478,10),"")</f>
        <v/>
      </c>
      <c r="AD3478" s="24">
        <f>IF(AND(游戏总表!I3478&gt;0,游戏总表!R3478="非全年龄"),LOG(游戏总表!I3478,10),"")</f>
        <v>2.5185139398778871</v>
      </c>
    </row>
    <row r="3479" spans="25:30">
      <c r="Y3479">
        <f>游戏总表!F3479</f>
        <v>21.19</v>
      </c>
      <c r="Z3479" s="24" t="str">
        <f>IF(游戏总表!I3479&gt;0,LOG(游戏总表!I3479,10),"")</f>
        <v/>
      </c>
      <c r="AA3479" s="24" t="str">
        <f>IF(AND(游戏总表!I3479&gt;0,游戏总表!Q3479="高热度（&gt;198）"),LOG(游戏总表!I3479,10),"")</f>
        <v/>
      </c>
      <c r="AB3479" s="24" t="str">
        <f>IF(AND(游戏总表!I3479&gt;0,游戏总表!Q3479="低热度（≤198）"),LOG(游戏总表!I3479,10),"")</f>
        <v/>
      </c>
      <c r="AC3479" s="24" t="str">
        <f>IF(AND(游戏总表!I3479&gt;0,游戏总表!R3479="全年龄"),LOG(游戏总表!I3479,10),"")</f>
        <v/>
      </c>
      <c r="AD3479" s="24" t="str">
        <f>IF(AND(游戏总表!I3479&gt;0,游戏总表!R3479="非全年龄"),LOG(游戏总表!I3479,10),"")</f>
        <v/>
      </c>
    </row>
    <row r="3480" spans="25:30">
      <c r="Y3480">
        <f>游戏总表!F3480</f>
        <v>21.19</v>
      </c>
      <c r="Z3480" s="24">
        <f>IF(游戏总表!I3480&gt;0,LOG(游戏总表!I3480,10),"")</f>
        <v>5.2458678543791901</v>
      </c>
      <c r="AA3480" s="24">
        <f>IF(AND(游戏总表!I3480&gt;0,游戏总表!Q3480="高热度（&gt;198）"),LOG(游戏总表!I3480,10),"")</f>
        <v>5.2458678543791901</v>
      </c>
      <c r="AB3480" s="24" t="str">
        <f>IF(AND(游戏总表!I3480&gt;0,游戏总表!Q3480="低热度（≤198）"),LOG(游戏总表!I3480,10),"")</f>
        <v/>
      </c>
      <c r="AC3480" s="24">
        <f>IF(AND(游戏总表!I3480&gt;0,游戏总表!R3480="全年龄"),LOG(游戏总表!I3480,10),"")</f>
        <v>5.2458678543791901</v>
      </c>
      <c r="AD3480" s="24" t="str">
        <f>IF(AND(游戏总表!I3480&gt;0,游戏总表!R3480="非全年龄"),LOG(游戏总表!I3480,10),"")</f>
        <v/>
      </c>
    </row>
    <row r="3481" spans="25:30">
      <c r="Y3481">
        <f>游戏总表!F3481</f>
        <v>21.19</v>
      </c>
      <c r="Z3481" s="24">
        <f>IF(游戏总表!I3481&gt;0,LOG(游戏总表!I3481,10),"")</f>
        <v>3.4409090820652173</v>
      </c>
      <c r="AA3481" s="24" t="str">
        <f>IF(AND(游戏总表!I3481&gt;0,游戏总表!Q3481="高热度（&gt;198）"),LOG(游戏总表!I3481,10),"")</f>
        <v/>
      </c>
      <c r="AB3481" s="24">
        <f>IF(AND(游戏总表!I3481&gt;0,游戏总表!Q3481="低热度（≤198）"),LOG(游戏总表!I3481,10),"")</f>
        <v>3.4409090820652173</v>
      </c>
      <c r="AC3481" s="24" t="str">
        <f>IF(AND(游戏总表!I3481&gt;0,游戏总表!R3481="全年龄"),LOG(游戏总表!I3481,10),"")</f>
        <v/>
      </c>
      <c r="AD3481" s="24">
        <f>IF(AND(游戏总表!I3481&gt;0,游戏总表!R3481="非全年龄"),LOG(游戏总表!I3481,10),"")</f>
        <v>3.4409090820652173</v>
      </c>
    </row>
    <row r="3482" spans="25:30">
      <c r="Y3482">
        <f>游戏总表!F3482</f>
        <v>21.16</v>
      </c>
      <c r="Z3482" s="24">
        <f>IF(游戏总表!I3482&gt;0,LOG(游戏总表!I3482,10),"")</f>
        <v>3.9072500828813279</v>
      </c>
      <c r="AA3482" s="24" t="str">
        <f>IF(AND(游戏总表!I3482&gt;0,游戏总表!Q3482="高热度（&gt;198）"),LOG(游戏总表!I3482,10),"")</f>
        <v/>
      </c>
      <c r="AB3482" s="24">
        <f>IF(AND(游戏总表!I3482&gt;0,游戏总表!Q3482="低热度（≤198）"),LOG(游戏总表!I3482,10),"")</f>
        <v>3.9072500828813279</v>
      </c>
      <c r="AC3482" s="24" t="str">
        <f>IF(AND(游戏总表!I3482&gt;0,游戏总表!R3482="全年龄"),LOG(游戏总表!I3482,10),"")</f>
        <v/>
      </c>
      <c r="AD3482" s="24">
        <f>IF(AND(游戏总表!I3482&gt;0,游戏总表!R3482="非全年龄"),LOG(游戏总表!I3482,10),"")</f>
        <v>3.9072500828813279</v>
      </c>
    </row>
    <row r="3483" spans="25:30">
      <c r="Y3483">
        <f>游戏总表!F3483</f>
        <v>21.13</v>
      </c>
      <c r="Z3483" s="24">
        <f>IF(游戏总表!I3483&gt;0,LOG(游戏总表!I3483,10),"")</f>
        <v>3.3174364965350986</v>
      </c>
      <c r="AA3483" s="24" t="str">
        <f>IF(AND(游戏总表!I3483&gt;0,游戏总表!Q3483="高热度（&gt;198）"),LOG(游戏总表!I3483,10),"")</f>
        <v/>
      </c>
      <c r="AB3483" s="24">
        <f>IF(AND(游戏总表!I3483&gt;0,游戏总表!Q3483="低热度（≤198）"),LOG(游戏总表!I3483,10),"")</f>
        <v>3.3174364965350986</v>
      </c>
      <c r="AC3483" s="24">
        <f>IF(AND(游戏总表!I3483&gt;0,游戏总表!R3483="全年龄"),LOG(游戏总表!I3483,10),"")</f>
        <v>3.3174364965350986</v>
      </c>
      <c r="AD3483" s="24" t="str">
        <f>IF(AND(游戏总表!I3483&gt;0,游戏总表!R3483="非全年龄"),LOG(游戏总表!I3483,10),"")</f>
        <v/>
      </c>
    </row>
    <row r="3484" spans="25:30">
      <c r="Y3484">
        <f>游戏总表!F3484</f>
        <v>21.13</v>
      </c>
      <c r="Z3484" s="24">
        <f>IF(游戏总表!I3484&gt;0,LOG(游戏总表!I3484,10),"")</f>
        <v>3.3453737305590883</v>
      </c>
      <c r="AA3484" s="24" t="str">
        <f>IF(AND(游戏总表!I3484&gt;0,游戏总表!Q3484="高热度（&gt;198）"),LOG(游戏总表!I3484,10),"")</f>
        <v/>
      </c>
      <c r="AB3484" s="24">
        <f>IF(AND(游戏总表!I3484&gt;0,游戏总表!Q3484="低热度（≤198）"),LOG(游戏总表!I3484,10),"")</f>
        <v>3.3453737305590883</v>
      </c>
      <c r="AC3484" s="24">
        <f>IF(AND(游戏总表!I3484&gt;0,游戏总表!R3484="全年龄"),LOG(游戏总表!I3484,10),"")</f>
        <v>3.3453737305590883</v>
      </c>
      <c r="AD3484" s="24" t="str">
        <f>IF(AND(游戏总表!I3484&gt;0,游戏总表!R3484="非全年龄"),LOG(游戏总表!I3484,10),"")</f>
        <v/>
      </c>
    </row>
    <row r="3485" spans="25:30">
      <c r="Y3485">
        <f>游戏总表!F3485</f>
        <v>21.09</v>
      </c>
      <c r="Z3485" s="24">
        <f>IF(游戏总表!I3485&gt;0,LOG(游戏总表!I3485,10),"")</f>
        <v>4.4518324713685713</v>
      </c>
      <c r="AA3485" s="24">
        <f>IF(AND(游戏总表!I3485&gt;0,游戏总表!Q3485="高热度（&gt;198）"),LOG(游戏总表!I3485,10),"")</f>
        <v>4.4518324713685713</v>
      </c>
      <c r="AB3485" s="24" t="str">
        <f>IF(AND(游戏总表!I3485&gt;0,游戏总表!Q3485="低热度（≤198）"),LOG(游戏总表!I3485,10),"")</f>
        <v/>
      </c>
      <c r="AC3485" s="24" t="str">
        <f>IF(AND(游戏总表!I3485&gt;0,游戏总表!R3485="全年龄"),LOG(游戏总表!I3485,10),"")</f>
        <v/>
      </c>
      <c r="AD3485" s="24">
        <f>IF(AND(游戏总表!I3485&gt;0,游戏总表!R3485="非全年龄"),LOG(游戏总表!I3485,10),"")</f>
        <v>4.4518324713685713</v>
      </c>
    </row>
    <row r="3486" spans="25:30">
      <c r="Y3486">
        <f>游戏总表!F3486</f>
        <v>21.06</v>
      </c>
      <c r="Z3486" s="24">
        <f>IF(游戏总表!I3486&gt;0,LOG(游戏总表!I3486,10),"")</f>
        <v>2.8457180179666586</v>
      </c>
      <c r="AA3486" s="24">
        <f>IF(AND(游戏总表!I3486&gt;0,游戏总表!Q3486="高热度（&gt;198）"),LOG(游戏总表!I3486,10),"")</f>
        <v>2.8457180179666586</v>
      </c>
      <c r="AB3486" s="24" t="str">
        <f>IF(AND(游戏总表!I3486&gt;0,游戏总表!Q3486="低热度（≤198）"),LOG(游戏总表!I3486,10),"")</f>
        <v/>
      </c>
      <c r="AC3486" s="24">
        <f>IF(AND(游戏总表!I3486&gt;0,游戏总表!R3486="全年龄"),LOG(游戏总表!I3486,10),"")</f>
        <v>2.8457180179666586</v>
      </c>
      <c r="AD3486" s="24" t="str">
        <f>IF(AND(游戏总表!I3486&gt;0,游戏总表!R3486="非全年龄"),LOG(游戏总表!I3486,10),"")</f>
        <v/>
      </c>
    </row>
    <row r="3487" spans="25:30">
      <c r="Y3487">
        <f>游戏总表!F3487</f>
        <v>21.06</v>
      </c>
      <c r="Z3487" s="24">
        <f>IF(游戏总表!I3487&gt;0,LOG(游戏总表!I3487,10),"")</f>
        <v>3.1956229435869363</v>
      </c>
      <c r="AA3487" s="24" t="str">
        <f>IF(AND(游戏总表!I3487&gt;0,游戏总表!Q3487="高热度（&gt;198）"),LOG(游戏总表!I3487,10),"")</f>
        <v/>
      </c>
      <c r="AB3487" s="24">
        <f>IF(AND(游戏总表!I3487&gt;0,游戏总表!Q3487="低热度（≤198）"),LOG(游戏总表!I3487,10),"")</f>
        <v>3.1956229435869363</v>
      </c>
      <c r="AC3487" s="24">
        <f>IF(AND(游戏总表!I3487&gt;0,游戏总表!R3487="全年龄"),LOG(游戏总表!I3487,10),"")</f>
        <v>3.1956229435869363</v>
      </c>
      <c r="AD3487" s="24" t="str">
        <f>IF(AND(游戏总表!I3487&gt;0,游戏总表!R3487="非全年龄"),LOG(游戏总表!I3487,10),"")</f>
        <v/>
      </c>
    </row>
    <row r="3488" spans="25:30">
      <c r="Y3488">
        <f>游戏总表!F3488</f>
        <v>21.06</v>
      </c>
      <c r="Z3488" s="24">
        <f>IF(游戏总表!I3488&gt;0,LOG(游戏总表!I3488,10),"")</f>
        <v>2.847572659142112</v>
      </c>
      <c r="AA3488" s="24" t="str">
        <f>IF(AND(游戏总表!I3488&gt;0,游戏总表!Q3488="高热度（&gt;198）"),LOG(游戏总表!I3488,10),"")</f>
        <v/>
      </c>
      <c r="AB3488" s="24">
        <f>IF(AND(游戏总表!I3488&gt;0,游戏总表!Q3488="低热度（≤198）"),LOG(游戏总表!I3488,10),"")</f>
        <v>2.847572659142112</v>
      </c>
      <c r="AC3488" s="24">
        <f>IF(AND(游戏总表!I3488&gt;0,游戏总表!R3488="全年龄"),LOG(游戏总表!I3488,10),"")</f>
        <v>2.847572659142112</v>
      </c>
      <c r="AD3488" s="24" t="str">
        <f>IF(AND(游戏总表!I3488&gt;0,游戏总表!R3488="非全年龄"),LOG(游戏总表!I3488,10),"")</f>
        <v/>
      </c>
    </row>
    <row r="3489" spans="25:30">
      <c r="Y3489">
        <f>游戏总表!F3489</f>
        <v>21.06</v>
      </c>
      <c r="Z3489" s="24">
        <f>IF(游戏总表!I3489&gt;0,LOG(游戏总表!I3489,10),"")</f>
        <v>2.9537596917332283</v>
      </c>
      <c r="AA3489" s="24" t="str">
        <f>IF(AND(游戏总表!I3489&gt;0,游戏总表!Q3489="高热度（&gt;198）"),LOG(游戏总表!I3489,10),"")</f>
        <v/>
      </c>
      <c r="AB3489" s="24">
        <f>IF(AND(游戏总表!I3489&gt;0,游戏总表!Q3489="低热度（≤198）"),LOG(游戏总表!I3489,10),"")</f>
        <v>2.9537596917332283</v>
      </c>
      <c r="AC3489" s="24">
        <f>IF(AND(游戏总表!I3489&gt;0,游戏总表!R3489="全年龄"),LOG(游戏总表!I3489,10),"")</f>
        <v>2.9537596917332283</v>
      </c>
      <c r="AD3489" s="24" t="str">
        <f>IF(AND(游戏总表!I3489&gt;0,游戏总表!R3489="非全年龄"),LOG(游戏总表!I3489,10),"")</f>
        <v/>
      </c>
    </row>
    <row r="3490" spans="25:30">
      <c r="Y3490">
        <f>游戏总表!F3490</f>
        <v>21.06</v>
      </c>
      <c r="Z3490" s="24">
        <f>IF(游戏总表!I3490&gt;0,LOG(游戏总表!I3490,10),"")</f>
        <v>4.0908573959815335</v>
      </c>
      <c r="AA3490" s="24">
        <f>IF(AND(游戏总表!I3490&gt;0,游戏总表!Q3490="高热度（&gt;198）"),LOG(游戏总表!I3490,10),"")</f>
        <v>4.0908573959815335</v>
      </c>
      <c r="AB3490" s="24" t="str">
        <f>IF(AND(游戏总表!I3490&gt;0,游戏总表!Q3490="低热度（≤198）"),LOG(游戏总表!I3490,10),"")</f>
        <v/>
      </c>
      <c r="AC3490" s="24">
        <f>IF(AND(游戏总表!I3490&gt;0,游戏总表!R3490="全年龄"),LOG(游戏总表!I3490,10),"")</f>
        <v>4.0908573959815335</v>
      </c>
      <c r="AD3490" s="24" t="str">
        <f>IF(AND(游戏总表!I3490&gt;0,游戏总表!R3490="非全年龄"),LOG(游戏总表!I3490,10),"")</f>
        <v/>
      </c>
    </row>
    <row r="3491" spans="25:30">
      <c r="Y3491">
        <f>游戏总表!F3491</f>
        <v>21.03</v>
      </c>
      <c r="Z3491" s="24">
        <f>IF(游戏总表!I3491&gt;0,LOG(游戏总表!I3491,10),"")</f>
        <v>3.337858429041094</v>
      </c>
      <c r="AA3491" s="24" t="str">
        <f>IF(AND(游戏总表!I3491&gt;0,游戏总表!Q3491="高热度（&gt;198）"),LOG(游戏总表!I3491,10),"")</f>
        <v/>
      </c>
      <c r="AB3491" s="24">
        <f>IF(AND(游戏总表!I3491&gt;0,游戏总表!Q3491="低热度（≤198）"),LOG(游戏总表!I3491,10),"")</f>
        <v>3.337858429041094</v>
      </c>
      <c r="AC3491" s="24">
        <f>IF(AND(游戏总表!I3491&gt;0,游戏总表!R3491="全年龄"),LOG(游戏总表!I3491,10),"")</f>
        <v>3.337858429041094</v>
      </c>
      <c r="AD3491" s="24" t="str">
        <f>IF(AND(游戏总表!I3491&gt;0,游戏总表!R3491="非全年龄"),LOG(游戏总表!I3491,10),"")</f>
        <v/>
      </c>
    </row>
    <row r="3492" spans="25:30">
      <c r="Y3492">
        <f>游戏总表!F3492</f>
        <v>21.03</v>
      </c>
      <c r="Z3492" s="24">
        <f>IF(游戏总表!I3492&gt;0,LOG(游戏总表!I3492,10),"")</f>
        <v>2.8802417758954801</v>
      </c>
      <c r="AA3492" s="24" t="str">
        <f>IF(AND(游戏总表!I3492&gt;0,游戏总表!Q3492="高热度（&gt;198）"),LOG(游戏总表!I3492,10),"")</f>
        <v/>
      </c>
      <c r="AB3492" s="24">
        <f>IF(AND(游戏总表!I3492&gt;0,游戏总表!Q3492="低热度（≤198）"),LOG(游戏总表!I3492,10),"")</f>
        <v>2.8802417758954801</v>
      </c>
      <c r="AC3492" s="24">
        <f>IF(AND(游戏总表!I3492&gt;0,游戏总表!R3492="全年龄"),LOG(游戏总表!I3492,10),"")</f>
        <v>2.8802417758954801</v>
      </c>
      <c r="AD3492" s="24" t="str">
        <f>IF(AND(游戏总表!I3492&gt;0,游戏总表!R3492="非全年龄"),LOG(游戏总表!I3492,10),"")</f>
        <v/>
      </c>
    </row>
    <row r="3493" spans="25:30">
      <c r="Y3493">
        <f>游戏总表!F3493</f>
        <v>21.03</v>
      </c>
      <c r="Z3493" s="24">
        <f>IF(游戏总表!I3493&gt;0,LOG(游戏总表!I3493,10),"")</f>
        <v>3.1844074854123199</v>
      </c>
      <c r="AA3493" s="24" t="str">
        <f>IF(AND(游戏总表!I3493&gt;0,游戏总表!Q3493="高热度（&gt;198）"),LOG(游戏总表!I3493,10),"")</f>
        <v/>
      </c>
      <c r="AB3493" s="24">
        <f>IF(AND(游戏总表!I3493&gt;0,游戏总表!Q3493="低热度（≤198）"),LOG(游戏总表!I3493,10),"")</f>
        <v>3.1844074854123199</v>
      </c>
      <c r="AC3493" s="24">
        <f>IF(AND(游戏总表!I3493&gt;0,游戏总表!R3493="全年龄"),LOG(游戏总表!I3493,10),"")</f>
        <v>3.1844074854123199</v>
      </c>
      <c r="AD3493" s="24" t="str">
        <f>IF(AND(游戏总表!I3493&gt;0,游戏总表!R3493="非全年龄"),LOG(游戏总表!I3493,10),"")</f>
        <v/>
      </c>
    </row>
    <row r="3494" spans="25:30">
      <c r="Y3494">
        <f>游戏总表!F3494</f>
        <v>21.03</v>
      </c>
      <c r="Z3494" s="24">
        <f>IF(游戏总表!I3494&gt;0,LOG(游戏总表!I3494,10),"")</f>
        <v>0</v>
      </c>
      <c r="AA3494" s="24" t="str">
        <f>IF(AND(游戏总表!I3494&gt;0,游戏总表!Q3494="高热度（&gt;198）"),LOG(游戏总表!I3494,10),"")</f>
        <v/>
      </c>
      <c r="AB3494" s="24">
        <f>IF(AND(游戏总表!I3494&gt;0,游戏总表!Q3494="低热度（≤198）"),LOG(游戏总表!I3494,10),"")</f>
        <v>0</v>
      </c>
      <c r="AC3494" s="24">
        <f>IF(AND(游戏总表!I3494&gt;0,游戏总表!R3494="全年龄"),LOG(游戏总表!I3494,10),"")</f>
        <v>0</v>
      </c>
      <c r="AD3494" s="24" t="str">
        <f>IF(AND(游戏总表!I3494&gt;0,游戏总表!R3494="非全年龄"),LOG(游戏总表!I3494,10),"")</f>
        <v/>
      </c>
    </row>
    <row r="3495" spans="25:30">
      <c r="Y3495">
        <f>游戏总表!F3495</f>
        <v>21.03</v>
      </c>
      <c r="Z3495" s="24">
        <f>IF(游戏总表!I3495&gt;0,LOG(游戏总表!I3495,10),"")</f>
        <v>3.1271047983648073</v>
      </c>
      <c r="AA3495" s="24" t="str">
        <f>IF(AND(游戏总表!I3495&gt;0,游戏总表!Q3495="高热度（&gt;198）"),LOG(游戏总表!I3495,10),"")</f>
        <v/>
      </c>
      <c r="AB3495" s="24">
        <f>IF(AND(游戏总表!I3495&gt;0,游戏总表!Q3495="低热度（≤198）"),LOG(游戏总表!I3495,10),"")</f>
        <v>3.1271047983648073</v>
      </c>
      <c r="AC3495" s="24">
        <f>IF(AND(游戏总表!I3495&gt;0,游戏总表!R3495="全年龄"),LOG(游戏总表!I3495,10),"")</f>
        <v>3.1271047983648073</v>
      </c>
      <c r="AD3495" s="24" t="str">
        <f>IF(AND(游戏总表!I3495&gt;0,游戏总表!R3495="非全年龄"),LOG(游戏总表!I3495,10),"")</f>
        <v/>
      </c>
    </row>
    <row r="3496" spans="25:30">
      <c r="Y3496">
        <f>游戏总表!F3496</f>
        <v>21.03</v>
      </c>
      <c r="Z3496" s="24">
        <f>IF(游戏总表!I3496&gt;0,LOG(游戏总表!I3496,10),"")</f>
        <v>0</v>
      </c>
      <c r="AA3496" s="24" t="str">
        <f>IF(AND(游戏总表!I3496&gt;0,游戏总表!Q3496="高热度（&gt;198）"),LOG(游戏总表!I3496,10),"")</f>
        <v/>
      </c>
      <c r="AB3496" s="24">
        <f>IF(AND(游戏总表!I3496&gt;0,游戏总表!Q3496="低热度（≤198）"),LOG(游戏总表!I3496,10),"")</f>
        <v>0</v>
      </c>
      <c r="AC3496" s="24">
        <f>IF(AND(游戏总表!I3496&gt;0,游戏总表!R3496="全年龄"),LOG(游戏总表!I3496,10),"")</f>
        <v>0</v>
      </c>
      <c r="AD3496" s="24" t="str">
        <f>IF(AND(游戏总表!I3496&gt;0,游戏总表!R3496="非全年龄"),LOG(游戏总表!I3496,10),"")</f>
        <v/>
      </c>
    </row>
    <row r="3497" spans="25:30">
      <c r="Y3497">
        <f>游戏总表!F3497</f>
        <v>20.99</v>
      </c>
      <c r="Z3497" s="24">
        <f>IF(游戏总表!I3497&gt;0,LOG(游戏总表!I3497,10),"")</f>
        <v>3.8732624594387266</v>
      </c>
      <c r="AA3497" s="24">
        <f>IF(AND(游戏总表!I3497&gt;0,游戏总表!Q3497="高热度（&gt;198）"),LOG(游戏总表!I3497,10),"")</f>
        <v>3.8732624594387266</v>
      </c>
      <c r="AB3497" s="24" t="str">
        <f>IF(AND(游戏总表!I3497&gt;0,游戏总表!Q3497="低热度（≤198）"),LOG(游戏总表!I3497,10),"")</f>
        <v/>
      </c>
      <c r="AC3497" s="24">
        <f>IF(AND(游戏总表!I3497&gt;0,游戏总表!R3497="全年龄"),LOG(游戏总表!I3497,10),"")</f>
        <v>3.8732624594387266</v>
      </c>
      <c r="AD3497" s="24" t="str">
        <f>IF(AND(游戏总表!I3497&gt;0,游戏总表!R3497="非全年龄"),LOG(游戏总表!I3497,10),"")</f>
        <v/>
      </c>
    </row>
    <row r="3498" spans="25:30">
      <c r="Y3498">
        <f>游戏总表!F3498</f>
        <v>20.99</v>
      </c>
      <c r="Z3498" s="24">
        <f>IF(游戏总表!I3498&gt;0,LOG(游戏总表!I3498,10),"")</f>
        <v>3.153814864344529</v>
      </c>
      <c r="AA3498" s="24" t="str">
        <f>IF(AND(游戏总表!I3498&gt;0,游戏总表!Q3498="高热度（&gt;198）"),LOG(游戏总表!I3498,10),"")</f>
        <v/>
      </c>
      <c r="AB3498" s="24">
        <f>IF(AND(游戏总表!I3498&gt;0,游戏总表!Q3498="低热度（≤198）"),LOG(游戏总表!I3498,10),"")</f>
        <v>3.153814864344529</v>
      </c>
      <c r="AC3498" s="24">
        <f>IF(AND(游戏总表!I3498&gt;0,游戏总表!R3498="全年龄"),LOG(游戏总表!I3498,10),"")</f>
        <v>3.153814864344529</v>
      </c>
      <c r="AD3498" s="24" t="str">
        <f>IF(AND(游戏总表!I3498&gt;0,游戏总表!R3498="非全年龄"),LOG(游戏总表!I3498,10),"")</f>
        <v/>
      </c>
    </row>
    <row r="3499" spans="25:30">
      <c r="Y3499">
        <f>游戏总表!F3499</f>
        <v>20.99</v>
      </c>
      <c r="Z3499" s="24">
        <f>IF(游戏总表!I3499&gt;0,LOG(游戏总表!I3499,10),"")</f>
        <v>3.3684728384403617</v>
      </c>
      <c r="AA3499" s="24" t="str">
        <f>IF(AND(游戏总表!I3499&gt;0,游戏总表!Q3499="高热度（&gt;198）"),LOG(游戏总表!I3499,10),"")</f>
        <v/>
      </c>
      <c r="AB3499" s="24">
        <f>IF(AND(游戏总表!I3499&gt;0,游戏总表!Q3499="低热度（≤198）"),LOG(游戏总表!I3499,10),"")</f>
        <v>3.3684728384403617</v>
      </c>
      <c r="AC3499" s="24">
        <f>IF(AND(游戏总表!I3499&gt;0,游戏总表!R3499="全年龄"),LOG(游戏总表!I3499,10),"")</f>
        <v>3.3684728384403617</v>
      </c>
      <c r="AD3499" s="24" t="str">
        <f>IF(AND(游戏总表!I3499&gt;0,游戏总表!R3499="非全年龄"),LOG(游戏总表!I3499,10),"")</f>
        <v/>
      </c>
    </row>
    <row r="3500" spans="25:30">
      <c r="Y3500">
        <f>游戏总表!F3500</f>
        <v>20.99</v>
      </c>
      <c r="Z3500" s="24">
        <f>IF(游戏总表!I3500&gt;0,LOG(游戏总表!I3500,10),"")</f>
        <v>0</v>
      </c>
      <c r="AA3500" s="24" t="str">
        <f>IF(AND(游戏总表!I3500&gt;0,游戏总表!Q3500="高热度（&gt;198）"),LOG(游戏总表!I3500,10),"")</f>
        <v/>
      </c>
      <c r="AB3500" s="24">
        <f>IF(AND(游戏总表!I3500&gt;0,游戏总表!Q3500="低热度（≤198）"),LOG(游戏总表!I3500,10),"")</f>
        <v>0</v>
      </c>
      <c r="AC3500" s="24">
        <f>IF(AND(游戏总表!I3500&gt;0,游戏总表!R3500="全年龄"),LOG(游戏总表!I3500,10),"")</f>
        <v>0</v>
      </c>
      <c r="AD3500" s="24" t="str">
        <f>IF(AND(游戏总表!I3500&gt;0,游戏总表!R3500="非全年龄"),LOG(游戏总表!I3500,10),"")</f>
        <v/>
      </c>
    </row>
    <row r="3501" spans="25:30">
      <c r="Y3501">
        <f>游戏总表!F3501</f>
        <v>20.96</v>
      </c>
      <c r="Z3501" s="24">
        <f>IF(游戏总表!I3501&gt;0,LOG(游戏总表!I3501,10),"")</f>
        <v>2.4969296480732144</v>
      </c>
      <c r="AA3501" s="24" t="str">
        <f>IF(AND(游戏总表!I3501&gt;0,游戏总表!Q3501="高热度（&gt;198）"),LOG(游戏总表!I3501,10),"")</f>
        <v/>
      </c>
      <c r="AB3501" s="24">
        <f>IF(AND(游戏总表!I3501&gt;0,游戏总表!Q3501="低热度（≤198）"),LOG(游戏总表!I3501,10),"")</f>
        <v>2.4969296480732144</v>
      </c>
      <c r="AC3501" s="24" t="str">
        <f>IF(AND(游戏总表!I3501&gt;0,游戏总表!R3501="全年龄"),LOG(游戏总表!I3501,10),"")</f>
        <v/>
      </c>
      <c r="AD3501" s="24">
        <f>IF(AND(游戏总表!I3501&gt;0,游戏总表!R3501="非全年龄"),LOG(游戏总表!I3501,10),"")</f>
        <v>2.4969296480732144</v>
      </c>
    </row>
    <row r="3502" spans="25:30">
      <c r="Y3502">
        <f>游戏总表!F3502</f>
        <v>20.96</v>
      </c>
      <c r="Z3502" s="24">
        <f>IF(游戏总表!I3502&gt;0,LOG(游戏总表!I3502,10),"")</f>
        <v>4.0907869279492672</v>
      </c>
      <c r="AA3502" s="24">
        <f>IF(AND(游戏总表!I3502&gt;0,游戏总表!Q3502="高热度（&gt;198）"),LOG(游戏总表!I3502,10),"")</f>
        <v>4.0907869279492672</v>
      </c>
      <c r="AB3502" s="24" t="str">
        <f>IF(AND(游戏总表!I3502&gt;0,游戏总表!Q3502="低热度（≤198）"),LOG(游戏总表!I3502,10),"")</f>
        <v/>
      </c>
      <c r="AC3502" s="24">
        <f>IF(AND(游戏总表!I3502&gt;0,游戏总表!R3502="全年龄"),LOG(游戏总表!I3502,10),"")</f>
        <v>4.0907869279492672</v>
      </c>
      <c r="AD3502" s="24" t="str">
        <f>IF(AND(游戏总表!I3502&gt;0,游戏总表!R3502="非全年龄"),LOG(游戏总表!I3502,10),"")</f>
        <v/>
      </c>
    </row>
    <row r="3503" spans="25:30">
      <c r="Y3503">
        <f>游戏总表!F3503</f>
        <v>20.96</v>
      </c>
      <c r="Z3503" s="24">
        <f>IF(游戏总表!I3503&gt;0,LOG(游戏总表!I3503,10),"")</f>
        <v>4.2727695865517585</v>
      </c>
      <c r="AA3503" s="24">
        <f>IF(AND(游戏总表!I3503&gt;0,游戏总表!Q3503="高热度（&gt;198）"),LOG(游戏总表!I3503,10),"")</f>
        <v>4.2727695865517585</v>
      </c>
      <c r="AB3503" s="24" t="str">
        <f>IF(AND(游戏总表!I3503&gt;0,游戏总表!Q3503="低热度（≤198）"),LOG(游戏总表!I3503,10),"")</f>
        <v/>
      </c>
      <c r="AC3503" s="24" t="str">
        <f>IF(AND(游戏总表!I3503&gt;0,游戏总表!R3503="全年龄"),LOG(游戏总表!I3503,10),"")</f>
        <v/>
      </c>
      <c r="AD3503" s="24">
        <f>IF(AND(游戏总表!I3503&gt;0,游戏总表!R3503="非全年龄"),LOG(游戏总表!I3503,10),"")</f>
        <v>4.2727695865517585</v>
      </c>
    </row>
    <row r="3504" spans="25:30">
      <c r="Y3504">
        <f>游戏总表!F3504</f>
        <v>20.86</v>
      </c>
      <c r="Z3504" s="24">
        <f>IF(游戏总表!I3504&gt;0,LOG(游戏总表!I3504,10),"")</f>
        <v>2.7015679850559273</v>
      </c>
      <c r="AA3504" s="24" t="str">
        <f>IF(AND(游戏总表!I3504&gt;0,游戏总表!Q3504="高热度（&gt;198）"),LOG(游戏总表!I3504,10),"")</f>
        <v/>
      </c>
      <c r="AB3504" s="24">
        <f>IF(AND(游戏总表!I3504&gt;0,游戏总表!Q3504="低热度（≤198）"),LOG(游戏总表!I3504,10),"")</f>
        <v>2.7015679850559273</v>
      </c>
      <c r="AC3504" s="24">
        <f>IF(AND(游戏总表!I3504&gt;0,游戏总表!R3504="全年龄"),LOG(游戏总表!I3504,10),"")</f>
        <v>2.7015679850559273</v>
      </c>
      <c r="AD3504" s="24" t="str">
        <f>IF(AND(游戏总表!I3504&gt;0,游戏总表!R3504="非全年龄"),LOG(游戏总表!I3504,10),"")</f>
        <v/>
      </c>
    </row>
    <row r="3505" spans="25:30">
      <c r="Y3505">
        <f>游戏总表!F3505</f>
        <v>20.86</v>
      </c>
      <c r="Z3505" s="24">
        <f>IF(游戏总表!I3505&gt;0,LOG(游戏总表!I3505,10),"")</f>
        <v>3.3984608496082229</v>
      </c>
      <c r="AA3505" s="24" t="str">
        <f>IF(AND(游戏总表!I3505&gt;0,游戏总表!Q3505="高热度（&gt;198）"),LOG(游戏总表!I3505,10),"")</f>
        <v/>
      </c>
      <c r="AB3505" s="24">
        <f>IF(AND(游戏总表!I3505&gt;0,游戏总表!Q3505="低热度（≤198）"),LOG(游戏总表!I3505,10),"")</f>
        <v>3.3984608496082229</v>
      </c>
      <c r="AC3505" s="24">
        <f>IF(AND(游戏总表!I3505&gt;0,游戏总表!R3505="全年龄"),LOG(游戏总表!I3505,10),"")</f>
        <v>3.3984608496082229</v>
      </c>
      <c r="AD3505" s="24" t="str">
        <f>IF(AND(游戏总表!I3505&gt;0,游戏总表!R3505="非全年龄"),LOG(游戏总表!I3505,10),"")</f>
        <v/>
      </c>
    </row>
    <row r="3506" spans="25:30">
      <c r="Y3506">
        <f>游戏总表!F3506</f>
        <v>20.86</v>
      </c>
      <c r="Z3506" s="24">
        <f>IF(游戏总表!I3506&gt;0,LOG(游戏总表!I3506,10),"")</f>
        <v>3.4239009185284162</v>
      </c>
      <c r="AA3506" s="24" t="str">
        <f>IF(AND(游戏总表!I3506&gt;0,游戏总表!Q3506="高热度（&gt;198）"),LOG(游戏总表!I3506,10),"")</f>
        <v/>
      </c>
      <c r="AB3506" s="24">
        <f>IF(AND(游戏总表!I3506&gt;0,游戏总表!Q3506="低热度（≤198）"),LOG(游戏总表!I3506,10),"")</f>
        <v>3.4239009185284162</v>
      </c>
      <c r="AC3506" s="24" t="str">
        <f>IF(AND(游戏总表!I3506&gt;0,游戏总表!R3506="全年龄"),LOG(游戏总表!I3506,10),"")</f>
        <v/>
      </c>
      <c r="AD3506" s="24">
        <f>IF(AND(游戏总表!I3506&gt;0,游戏总表!R3506="非全年龄"),LOG(游戏总表!I3506,10),"")</f>
        <v>3.4239009185284162</v>
      </c>
    </row>
    <row r="3507" spans="25:30">
      <c r="Y3507">
        <f>游戏总表!F3507</f>
        <v>20.86</v>
      </c>
      <c r="Z3507" s="24">
        <f>IF(游戏总表!I3507&gt;0,LOG(游戏总表!I3507,10),"")</f>
        <v>2.1846914308175984</v>
      </c>
      <c r="AA3507" s="24" t="str">
        <f>IF(AND(游戏总表!I3507&gt;0,游戏总表!Q3507="高热度（&gt;198）"),LOG(游戏总表!I3507,10),"")</f>
        <v/>
      </c>
      <c r="AB3507" s="24">
        <f>IF(AND(游戏总表!I3507&gt;0,游戏总表!Q3507="低热度（≤198）"),LOG(游戏总表!I3507,10),"")</f>
        <v>2.1846914308175984</v>
      </c>
      <c r="AC3507" s="24">
        <f>IF(AND(游戏总表!I3507&gt;0,游戏总表!R3507="全年龄"),LOG(游戏总表!I3507,10),"")</f>
        <v>2.1846914308175984</v>
      </c>
      <c r="AD3507" s="24" t="str">
        <f>IF(AND(游戏总表!I3507&gt;0,游戏总表!R3507="非全年龄"),LOG(游戏总表!I3507,10),"")</f>
        <v/>
      </c>
    </row>
    <row r="3508" spans="25:30">
      <c r="Y3508">
        <f>游戏总表!F3508</f>
        <v>20.83</v>
      </c>
      <c r="Z3508" s="24">
        <f>IF(游戏总表!I3508&gt;0,LOG(游戏总表!I3508,10),"")</f>
        <v>1.1760912590556811</v>
      </c>
      <c r="AA3508" s="24" t="str">
        <f>IF(AND(游戏总表!I3508&gt;0,游戏总表!Q3508="高热度（&gt;198）"),LOG(游戏总表!I3508,10),"")</f>
        <v/>
      </c>
      <c r="AB3508" s="24">
        <f>IF(AND(游戏总表!I3508&gt;0,游戏总表!Q3508="低热度（≤198）"),LOG(游戏总表!I3508,10),"")</f>
        <v>1.1760912590556811</v>
      </c>
      <c r="AC3508" s="24">
        <f>IF(AND(游戏总表!I3508&gt;0,游戏总表!R3508="全年龄"),LOG(游戏总表!I3508,10),"")</f>
        <v>1.1760912590556811</v>
      </c>
      <c r="AD3508" s="24" t="str">
        <f>IF(AND(游戏总表!I3508&gt;0,游戏总表!R3508="非全年龄"),LOG(游戏总表!I3508,10),"")</f>
        <v/>
      </c>
    </row>
    <row r="3509" spans="25:30">
      <c r="Y3509">
        <f>游戏总表!F3509</f>
        <v>20.83</v>
      </c>
      <c r="Z3509" s="24">
        <f>IF(游戏总表!I3509&gt;0,LOG(游戏总表!I3509,10),"")</f>
        <v>1.4623979978989561</v>
      </c>
      <c r="AA3509" s="24" t="str">
        <f>IF(AND(游戏总表!I3509&gt;0,游戏总表!Q3509="高热度（&gt;198）"),LOG(游戏总表!I3509,10),"")</f>
        <v/>
      </c>
      <c r="AB3509" s="24">
        <f>IF(AND(游戏总表!I3509&gt;0,游戏总表!Q3509="低热度（≤198）"),LOG(游戏总表!I3509,10),"")</f>
        <v>1.4623979978989561</v>
      </c>
      <c r="AC3509" s="24">
        <f>IF(AND(游戏总表!I3509&gt;0,游戏总表!R3509="全年龄"),LOG(游戏总表!I3509,10),"")</f>
        <v>1.4623979978989561</v>
      </c>
      <c r="AD3509" s="24" t="str">
        <f>IF(AND(游戏总表!I3509&gt;0,游戏总表!R3509="非全年龄"),LOG(游戏总表!I3509,10),"")</f>
        <v/>
      </c>
    </row>
    <row r="3510" spans="25:30">
      <c r="Y3510">
        <f>游戏总表!F3510</f>
        <v>20.83</v>
      </c>
      <c r="Z3510" s="24">
        <f>IF(游戏总表!I3510&gt;0,LOG(游戏总表!I3510,10),"")</f>
        <v>3.251394850040104</v>
      </c>
      <c r="AA3510" s="24" t="str">
        <f>IF(AND(游戏总表!I3510&gt;0,游戏总表!Q3510="高热度（&gt;198）"),LOG(游戏总表!I3510,10),"")</f>
        <v/>
      </c>
      <c r="AB3510" s="24">
        <f>IF(AND(游戏总表!I3510&gt;0,游戏总表!Q3510="低热度（≤198）"),LOG(游戏总表!I3510,10),"")</f>
        <v>3.251394850040104</v>
      </c>
      <c r="AC3510" s="24">
        <f>IF(AND(游戏总表!I3510&gt;0,游戏总表!R3510="全年龄"),LOG(游戏总表!I3510,10),"")</f>
        <v>3.251394850040104</v>
      </c>
      <c r="AD3510" s="24" t="str">
        <f>IF(AND(游戏总表!I3510&gt;0,游戏总表!R3510="非全年龄"),LOG(游戏总表!I3510,10),"")</f>
        <v/>
      </c>
    </row>
    <row r="3511" spans="25:30">
      <c r="Y3511">
        <f>游戏总表!F3511</f>
        <v>20.83</v>
      </c>
      <c r="Z3511" s="24" t="str">
        <f>IF(游戏总表!I3511&gt;0,LOG(游戏总表!I3511,10),"")</f>
        <v/>
      </c>
      <c r="AA3511" s="24" t="str">
        <f>IF(AND(游戏总表!I3511&gt;0,游戏总表!Q3511="高热度（&gt;198）"),LOG(游戏总表!I3511,10),"")</f>
        <v/>
      </c>
      <c r="AB3511" s="24" t="str">
        <f>IF(AND(游戏总表!I3511&gt;0,游戏总表!Q3511="低热度（≤198）"),LOG(游戏总表!I3511,10),"")</f>
        <v/>
      </c>
      <c r="AC3511" s="24" t="str">
        <f>IF(AND(游戏总表!I3511&gt;0,游戏总表!R3511="全年龄"),LOG(游戏总表!I3511,10),"")</f>
        <v/>
      </c>
      <c r="AD3511" s="24" t="str">
        <f>IF(AND(游戏总表!I3511&gt;0,游戏总表!R3511="非全年龄"),LOG(游戏总表!I3511,10),"")</f>
        <v/>
      </c>
    </row>
    <row r="3512" spans="25:30">
      <c r="Y3512">
        <f>游戏总表!F3512</f>
        <v>20.8</v>
      </c>
      <c r="Z3512" s="24">
        <f>IF(游戏总表!I3512&gt;0,LOG(游戏总表!I3512,10),"")</f>
        <v>2.7458551951737289</v>
      </c>
      <c r="AA3512" s="24" t="str">
        <f>IF(AND(游戏总表!I3512&gt;0,游戏总表!Q3512="高热度（&gt;198）"),LOG(游戏总表!I3512,10),"")</f>
        <v/>
      </c>
      <c r="AB3512" s="24">
        <f>IF(AND(游戏总表!I3512&gt;0,游戏总表!Q3512="低热度（≤198）"),LOG(游戏总表!I3512,10),"")</f>
        <v>2.7458551951737289</v>
      </c>
      <c r="AC3512" s="24">
        <f>IF(AND(游戏总表!I3512&gt;0,游戏总表!R3512="全年龄"),LOG(游戏总表!I3512,10),"")</f>
        <v>2.7458551951737289</v>
      </c>
      <c r="AD3512" s="24" t="str">
        <f>IF(AND(游戏总表!I3512&gt;0,游戏总表!R3512="非全年龄"),LOG(游戏总表!I3512,10),"")</f>
        <v/>
      </c>
    </row>
    <row r="3513" spans="25:30">
      <c r="Y3513">
        <f>游戏总表!F3513</f>
        <v>20.8</v>
      </c>
      <c r="Z3513" s="24">
        <f>IF(游戏总表!I3513&gt;0,LOG(游戏总表!I3513,10),"")</f>
        <v>2.9380190974762099</v>
      </c>
      <c r="AA3513" s="24" t="str">
        <f>IF(AND(游戏总表!I3513&gt;0,游戏总表!Q3513="高热度（&gt;198）"),LOG(游戏总表!I3513,10),"")</f>
        <v/>
      </c>
      <c r="AB3513" s="24">
        <f>IF(AND(游戏总表!I3513&gt;0,游戏总表!Q3513="低热度（≤198）"),LOG(游戏总表!I3513,10),"")</f>
        <v>2.9380190974762099</v>
      </c>
      <c r="AC3513" s="24" t="str">
        <f>IF(AND(游戏总表!I3513&gt;0,游戏总表!R3513="全年龄"),LOG(游戏总表!I3513,10),"")</f>
        <v/>
      </c>
      <c r="AD3513" s="24">
        <f>IF(AND(游戏总表!I3513&gt;0,游戏总表!R3513="非全年龄"),LOG(游戏总表!I3513,10),"")</f>
        <v>2.9380190974762099</v>
      </c>
    </row>
    <row r="3514" spans="25:30">
      <c r="Y3514">
        <f>游戏总表!F3514</f>
        <v>20.8</v>
      </c>
      <c r="Z3514" s="24">
        <f>IF(游戏总表!I3514&gt;0,LOG(游戏总表!I3514,10),"")</f>
        <v>3.0178677189635055</v>
      </c>
      <c r="AA3514" s="24" t="str">
        <f>IF(AND(游戏总表!I3514&gt;0,游戏总表!Q3514="高热度（&gt;198）"),LOG(游戏总表!I3514,10),"")</f>
        <v/>
      </c>
      <c r="AB3514" s="24">
        <f>IF(AND(游戏总表!I3514&gt;0,游戏总表!Q3514="低热度（≤198）"),LOG(游戏总表!I3514,10),"")</f>
        <v>3.0178677189635055</v>
      </c>
      <c r="AC3514" s="24">
        <f>IF(AND(游戏总表!I3514&gt;0,游戏总表!R3514="全年龄"),LOG(游戏总表!I3514,10),"")</f>
        <v>3.0178677189635055</v>
      </c>
      <c r="AD3514" s="24" t="str">
        <f>IF(AND(游戏总表!I3514&gt;0,游戏总表!R3514="非全年龄"),LOG(游戏总表!I3514,10),"")</f>
        <v/>
      </c>
    </row>
    <row r="3515" spans="25:30">
      <c r="Y3515">
        <f>游戏总表!F3515</f>
        <v>20.76</v>
      </c>
      <c r="Z3515" s="24">
        <f>IF(游戏总表!I3515&gt;0,LOG(游戏总表!I3515,10),"")</f>
        <v>3.1628629933219261</v>
      </c>
      <c r="AA3515" s="24" t="str">
        <f>IF(AND(游戏总表!I3515&gt;0,游戏总表!Q3515="高热度（&gt;198）"),LOG(游戏总表!I3515,10),"")</f>
        <v/>
      </c>
      <c r="AB3515" s="24">
        <f>IF(AND(游戏总表!I3515&gt;0,游戏总表!Q3515="低热度（≤198）"),LOG(游戏总表!I3515,10),"")</f>
        <v>3.1628629933219261</v>
      </c>
      <c r="AC3515" s="24">
        <f>IF(AND(游戏总表!I3515&gt;0,游戏总表!R3515="全年龄"),LOG(游戏总表!I3515,10),"")</f>
        <v>3.1628629933219261</v>
      </c>
      <c r="AD3515" s="24" t="str">
        <f>IF(AND(游戏总表!I3515&gt;0,游戏总表!R3515="非全年龄"),LOG(游戏总表!I3515,10),"")</f>
        <v/>
      </c>
    </row>
    <row r="3516" spans="25:30">
      <c r="Y3516">
        <f>游戏总表!F3516</f>
        <v>20.76</v>
      </c>
      <c r="Z3516" s="24">
        <f>IF(游戏总表!I3516&gt;0,LOG(游戏总表!I3516,10),"")</f>
        <v>2.9951962915971793</v>
      </c>
      <c r="AA3516" s="24" t="str">
        <f>IF(AND(游戏总表!I3516&gt;0,游戏总表!Q3516="高热度（&gt;198）"),LOG(游戏总表!I3516,10),"")</f>
        <v/>
      </c>
      <c r="AB3516" s="24">
        <f>IF(AND(游戏总表!I3516&gt;0,游戏总表!Q3516="低热度（≤198）"),LOG(游戏总表!I3516,10),"")</f>
        <v>2.9951962915971793</v>
      </c>
      <c r="AC3516" s="24">
        <f>IF(AND(游戏总表!I3516&gt;0,游戏总表!R3516="全年龄"),LOG(游戏总表!I3516,10),"")</f>
        <v>2.9951962915971793</v>
      </c>
      <c r="AD3516" s="24" t="str">
        <f>IF(AND(游戏总表!I3516&gt;0,游戏总表!R3516="非全年龄"),LOG(游戏总表!I3516,10),"")</f>
        <v/>
      </c>
    </row>
    <row r="3517" spans="25:30">
      <c r="Y3517">
        <f>游戏总表!F3517</f>
        <v>20.76</v>
      </c>
      <c r="Z3517" s="24">
        <f>IF(游戏总表!I3517&gt;0,LOG(游戏总表!I3517,10),"")</f>
        <v>1.4771212547196624</v>
      </c>
      <c r="AA3517" s="24" t="str">
        <f>IF(AND(游戏总表!I3517&gt;0,游戏总表!Q3517="高热度（&gt;198）"),LOG(游戏总表!I3517,10),"")</f>
        <v/>
      </c>
      <c r="AB3517" s="24">
        <f>IF(AND(游戏总表!I3517&gt;0,游戏总表!Q3517="低热度（≤198）"),LOG(游戏总表!I3517,10),"")</f>
        <v>1.4771212547196624</v>
      </c>
      <c r="AC3517" s="24">
        <f>IF(AND(游戏总表!I3517&gt;0,游戏总表!R3517="全年龄"),LOG(游戏总表!I3517,10),"")</f>
        <v>1.4771212547196624</v>
      </c>
      <c r="AD3517" s="24" t="str">
        <f>IF(AND(游戏总表!I3517&gt;0,游戏总表!R3517="非全年龄"),LOG(游戏总表!I3517,10),"")</f>
        <v/>
      </c>
    </row>
    <row r="3518" spans="25:30">
      <c r="Y3518">
        <f>游戏总表!F3518</f>
        <v>20.76</v>
      </c>
      <c r="Z3518" s="24">
        <f>IF(游戏总表!I3518&gt;0,LOG(游戏总表!I3518,10),"")</f>
        <v>1.4771212547196624</v>
      </c>
      <c r="AA3518" s="24" t="str">
        <f>IF(AND(游戏总表!I3518&gt;0,游戏总表!Q3518="高热度（&gt;198）"),LOG(游戏总表!I3518,10),"")</f>
        <v/>
      </c>
      <c r="AB3518" s="24">
        <f>IF(AND(游戏总表!I3518&gt;0,游戏总表!Q3518="低热度（≤198）"),LOG(游戏总表!I3518,10),"")</f>
        <v>1.4771212547196624</v>
      </c>
      <c r="AC3518" s="24">
        <f>IF(AND(游戏总表!I3518&gt;0,游戏总表!R3518="全年龄"),LOG(游戏总表!I3518,10),"")</f>
        <v>1.4771212547196624</v>
      </c>
      <c r="AD3518" s="24" t="str">
        <f>IF(AND(游戏总表!I3518&gt;0,游戏总表!R3518="非全年龄"),LOG(游戏总表!I3518,10),"")</f>
        <v/>
      </c>
    </row>
    <row r="3519" spans="25:30">
      <c r="Y3519">
        <f>游戏总表!F3519</f>
        <v>20.76</v>
      </c>
      <c r="Z3519" s="24">
        <f>IF(游戏总表!I3519&gt;0,LOG(游戏总表!I3519,10),"")</f>
        <v>3.2884728005997825</v>
      </c>
      <c r="AA3519" s="24" t="str">
        <f>IF(AND(游戏总表!I3519&gt;0,游戏总表!Q3519="高热度（&gt;198）"),LOG(游戏总表!I3519,10),"")</f>
        <v/>
      </c>
      <c r="AB3519" s="24">
        <f>IF(AND(游戏总表!I3519&gt;0,游戏总表!Q3519="低热度（≤198）"),LOG(游戏总表!I3519,10),"")</f>
        <v>3.2884728005997825</v>
      </c>
      <c r="AC3519" s="24">
        <f>IF(AND(游戏总表!I3519&gt;0,游戏总表!R3519="全年龄"),LOG(游戏总表!I3519,10),"")</f>
        <v>3.2884728005997825</v>
      </c>
      <c r="AD3519" s="24" t="str">
        <f>IF(AND(游戏总表!I3519&gt;0,游戏总表!R3519="非全年龄"),LOG(游戏总表!I3519,10),"")</f>
        <v/>
      </c>
    </row>
    <row r="3520" spans="25:30">
      <c r="Y3520">
        <f>游戏总表!F3520</f>
        <v>20.73</v>
      </c>
      <c r="Z3520" s="24">
        <f>IF(游戏总表!I3520&gt;0,LOG(游戏总表!I3520,10),"")</f>
        <v>1.1760912590556811</v>
      </c>
      <c r="AA3520" s="24" t="str">
        <f>IF(AND(游戏总表!I3520&gt;0,游戏总表!Q3520="高热度（&gt;198）"),LOG(游戏总表!I3520,10),"")</f>
        <v/>
      </c>
      <c r="AB3520" s="24">
        <f>IF(AND(游戏总表!I3520&gt;0,游戏总表!Q3520="低热度（≤198）"),LOG(游戏总表!I3520,10),"")</f>
        <v>1.1760912590556811</v>
      </c>
      <c r="AC3520" s="24">
        <f>IF(AND(游戏总表!I3520&gt;0,游戏总表!R3520="全年龄"),LOG(游戏总表!I3520,10),"")</f>
        <v>1.1760912590556811</v>
      </c>
      <c r="AD3520" s="24" t="str">
        <f>IF(AND(游戏总表!I3520&gt;0,游戏总表!R3520="非全年龄"),LOG(游戏总表!I3520,10),"")</f>
        <v/>
      </c>
    </row>
    <row r="3521" spans="25:30">
      <c r="Y3521">
        <f>游戏总表!F3521</f>
        <v>20.73</v>
      </c>
      <c r="Z3521" s="24">
        <f>IF(游戏总表!I3521&gt;0,LOG(游戏总表!I3521,10),"")</f>
        <v>1.556302500767287</v>
      </c>
      <c r="AA3521" s="24" t="str">
        <f>IF(AND(游戏总表!I3521&gt;0,游戏总表!Q3521="高热度（&gt;198）"),LOG(游戏总表!I3521,10),"")</f>
        <v/>
      </c>
      <c r="AB3521" s="24">
        <f>IF(AND(游戏总表!I3521&gt;0,游戏总表!Q3521="低热度（≤198）"),LOG(游戏总表!I3521,10),"")</f>
        <v>1.556302500767287</v>
      </c>
      <c r="AC3521" s="24">
        <f>IF(AND(游戏总表!I3521&gt;0,游戏总表!R3521="全年龄"),LOG(游戏总表!I3521,10),"")</f>
        <v>1.556302500767287</v>
      </c>
      <c r="AD3521" s="24" t="str">
        <f>IF(AND(游戏总表!I3521&gt;0,游戏总表!R3521="非全年龄"),LOG(游戏总表!I3521,10),"")</f>
        <v/>
      </c>
    </row>
    <row r="3522" spans="25:30">
      <c r="Y3522">
        <f>游戏总表!F3522</f>
        <v>20.73</v>
      </c>
      <c r="Z3522" s="24">
        <f>IF(游戏总表!I3522&gt;0,LOG(游戏总表!I3522,10),"")</f>
        <v>3.0220157398177201</v>
      </c>
      <c r="AA3522" s="24" t="str">
        <f>IF(AND(游戏总表!I3522&gt;0,游戏总表!Q3522="高热度（&gt;198）"),LOG(游戏总表!I3522,10),"")</f>
        <v/>
      </c>
      <c r="AB3522" s="24">
        <f>IF(AND(游戏总表!I3522&gt;0,游戏总表!Q3522="低热度（≤198）"),LOG(游戏总表!I3522,10),"")</f>
        <v>3.0220157398177201</v>
      </c>
      <c r="AC3522" s="24" t="str">
        <f>IF(AND(游戏总表!I3522&gt;0,游戏总表!R3522="全年龄"),LOG(游戏总表!I3522,10),"")</f>
        <v/>
      </c>
      <c r="AD3522" s="24">
        <f>IF(AND(游戏总表!I3522&gt;0,游戏总表!R3522="非全年龄"),LOG(游戏总表!I3522,10),"")</f>
        <v>3.0220157398177201</v>
      </c>
    </row>
    <row r="3523" spans="25:30">
      <c r="Y3523">
        <f>游戏总表!F3523</f>
        <v>20.73</v>
      </c>
      <c r="Z3523" s="24">
        <f>IF(游戏总表!I3523&gt;0,LOG(游戏总表!I3523,10),"")</f>
        <v>3.1789769472931693</v>
      </c>
      <c r="AA3523" s="24" t="str">
        <f>IF(AND(游戏总表!I3523&gt;0,游戏总表!Q3523="高热度（&gt;198）"),LOG(游戏总表!I3523,10),"")</f>
        <v/>
      </c>
      <c r="AB3523" s="24">
        <f>IF(AND(游戏总表!I3523&gt;0,游戏总表!Q3523="低热度（≤198）"),LOG(游戏总表!I3523,10),"")</f>
        <v>3.1789769472931693</v>
      </c>
      <c r="AC3523" s="24">
        <f>IF(AND(游戏总表!I3523&gt;0,游戏总表!R3523="全年龄"),LOG(游戏总表!I3523,10),"")</f>
        <v>3.1789769472931693</v>
      </c>
      <c r="AD3523" s="24" t="str">
        <f>IF(AND(游戏总表!I3523&gt;0,游戏总表!R3523="非全年龄"),LOG(游戏总表!I3523,10),"")</f>
        <v/>
      </c>
    </row>
    <row r="3524" spans="25:30">
      <c r="Y3524">
        <f>游戏总表!F3524</f>
        <v>20.73</v>
      </c>
      <c r="Z3524" s="24">
        <f>IF(游戏总表!I3524&gt;0,LOG(游戏总表!I3524,10),"")</f>
        <v>2</v>
      </c>
      <c r="AA3524" s="24" t="str">
        <f>IF(AND(游戏总表!I3524&gt;0,游戏总表!Q3524="高热度（&gt;198）"),LOG(游戏总表!I3524,10),"")</f>
        <v/>
      </c>
      <c r="AB3524" s="24">
        <f>IF(AND(游戏总表!I3524&gt;0,游戏总表!Q3524="低热度（≤198）"),LOG(游戏总表!I3524,10),"")</f>
        <v>2</v>
      </c>
      <c r="AC3524" s="24">
        <f>IF(AND(游戏总表!I3524&gt;0,游戏总表!R3524="全年龄"),LOG(游戏总表!I3524,10),"")</f>
        <v>2</v>
      </c>
      <c r="AD3524" s="24" t="str">
        <f>IF(AND(游戏总表!I3524&gt;0,游戏总表!R3524="非全年龄"),LOG(游戏总表!I3524,10),"")</f>
        <v/>
      </c>
    </row>
    <row r="3525" spans="25:30">
      <c r="Y3525">
        <f>游戏总表!F3525</f>
        <v>20.73</v>
      </c>
      <c r="Z3525" s="24">
        <f>IF(游戏总表!I3525&gt;0,LOG(游戏总表!I3525,10),"")</f>
        <v>2.7323937598229686</v>
      </c>
      <c r="AA3525" s="24" t="str">
        <f>IF(AND(游戏总表!I3525&gt;0,游戏总表!Q3525="高热度（&gt;198）"),LOG(游戏总表!I3525,10),"")</f>
        <v/>
      </c>
      <c r="AB3525" s="24">
        <f>IF(AND(游戏总表!I3525&gt;0,游戏总表!Q3525="低热度（≤198）"),LOG(游戏总表!I3525,10),"")</f>
        <v>2.7323937598229686</v>
      </c>
      <c r="AC3525" s="24">
        <f>IF(AND(游戏总表!I3525&gt;0,游戏总表!R3525="全年龄"),LOG(游戏总表!I3525,10),"")</f>
        <v>2.7323937598229686</v>
      </c>
      <c r="AD3525" s="24" t="str">
        <f>IF(AND(游戏总表!I3525&gt;0,游戏总表!R3525="非全年龄"),LOG(游戏总表!I3525,10),"")</f>
        <v/>
      </c>
    </row>
    <row r="3526" spans="25:30">
      <c r="Y3526">
        <f>游戏总表!F3526</f>
        <v>20.67</v>
      </c>
      <c r="Z3526" s="24">
        <f>IF(游戏总表!I3526&gt;0,LOG(游戏总表!I3526,10),"")</f>
        <v>4.1218223767521849</v>
      </c>
      <c r="AA3526" s="24">
        <f>IF(AND(游戏总表!I3526&gt;0,游戏总表!Q3526="高热度（&gt;198）"),LOG(游戏总表!I3526,10),"")</f>
        <v>4.1218223767521849</v>
      </c>
      <c r="AB3526" s="24" t="str">
        <f>IF(AND(游戏总表!I3526&gt;0,游戏总表!Q3526="低热度（≤198）"),LOG(游戏总表!I3526,10),"")</f>
        <v/>
      </c>
      <c r="AC3526" s="24">
        <f>IF(AND(游戏总表!I3526&gt;0,游戏总表!R3526="全年龄"),LOG(游戏总表!I3526,10),"")</f>
        <v>4.1218223767521849</v>
      </c>
      <c r="AD3526" s="24" t="str">
        <f>IF(AND(游戏总表!I3526&gt;0,游戏总表!R3526="非全年龄"),LOG(游戏总表!I3526,10),"")</f>
        <v/>
      </c>
    </row>
    <row r="3527" spans="25:30">
      <c r="Y3527">
        <f>游戏总表!F3527</f>
        <v>20.63</v>
      </c>
      <c r="Z3527" s="24">
        <f>IF(游戏总表!I3527&gt;0,LOG(游戏总表!I3527,10),"")</f>
        <v>2.3521825181113623</v>
      </c>
      <c r="AA3527" s="24" t="str">
        <f>IF(AND(游戏总表!I3527&gt;0,游戏总表!Q3527="高热度（&gt;198）"),LOG(游戏总表!I3527,10),"")</f>
        <v/>
      </c>
      <c r="AB3527" s="24">
        <f>IF(AND(游戏总表!I3527&gt;0,游戏总表!Q3527="低热度（≤198）"),LOG(游戏总表!I3527,10),"")</f>
        <v>2.3521825181113623</v>
      </c>
      <c r="AC3527" s="24">
        <f>IF(AND(游戏总表!I3527&gt;0,游戏总表!R3527="全年龄"),LOG(游戏总表!I3527,10),"")</f>
        <v>2.3521825181113623</v>
      </c>
      <c r="AD3527" s="24" t="str">
        <f>IF(AND(游戏总表!I3527&gt;0,游戏总表!R3527="非全年龄"),LOG(游戏总表!I3527,10),"")</f>
        <v/>
      </c>
    </row>
    <row r="3528" spans="25:30">
      <c r="Y3528">
        <f>游戏总表!F3528</f>
        <v>20.63</v>
      </c>
      <c r="Z3528" s="24">
        <f>IF(游戏总表!I3528&gt;0,LOG(游戏总表!I3528,10),"")</f>
        <v>2.5465426634781307</v>
      </c>
      <c r="AA3528" s="24" t="str">
        <f>IF(AND(游戏总表!I3528&gt;0,游戏总表!Q3528="高热度（&gt;198）"),LOG(游戏总表!I3528,10),"")</f>
        <v/>
      </c>
      <c r="AB3528" s="24">
        <f>IF(AND(游戏总表!I3528&gt;0,游戏总表!Q3528="低热度（≤198）"),LOG(游戏总表!I3528,10),"")</f>
        <v>2.5465426634781307</v>
      </c>
      <c r="AC3528" s="24">
        <f>IF(AND(游戏总表!I3528&gt;0,游戏总表!R3528="全年龄"),LOG(游戏总表!I3528,10),"")</f>
        <v>2.5465426634781307</v>
      </c>
      <c r="AD3528" s="24" t="str">
        <f>IF(AND(游戏总表!I3528&gt;0,游戏总表!R3528="非全年龄"),LOG(游戏总表!I3528,10),"")</f>
        <v/>
      </c>
    </row>
    <row r="3529" spans="25:30">
      <c r="Y3529">
        <f>游戏总表!F3529</f>
        <v>20.63</v>
      </c>
      <c r="Z3529" s="24">
        <f>IF(游戏总表!I3529&gt;0,LOG(游戏总表!I3529,10),"")</f>
        <v>4.1008528266573006</v>
      </c>
      <c r="AA3529" s="24" t="str">
        <f>IF(AND(游戏总表!I3529&gt;0,游戏总表!Q3529="高热度（&gt;198）"),LOG(游戏总表!I3529,10),"")</f>
        <v/>
      </c>
      <c r="AB3529" s="24">
        <f>IF(AND(游戏总表!I3529&gt;0,游戏总表!Q3529="低热度（≤198）"),LOG(游戏总表!I3529,10),"")</f>
        <v>4.1008528266573006</v>
      </c>
      <c r="AC3529" s="24" t="str">
        <f>IF(AND(游戏总表!I3529&gt;0,游戏总表!R3529="全年龄"),LOG(游戏总表!I3529,10),"")</f>
        <v/>
      </c>
      <c r="AD3529" s="24">
        <f>IF(AND(游戏总表!I3529&gt;0,游戏总表!R3529="非全年龄"),LOG(游戏总表!I3529,10),"")</f>
        <v>4.1008528266573006</v>
      </c>
    </row>
    <row r="3530" spans="25:30">
      <c r="Y3530">
        <f>游戏总表!F3530</f>
        <v>20.6</v>
      </c>
      <c r="Z3530" s="24">
        <f>IF(游戏总表!I3530&gt;0,LOG(游戏总表!I3530,10),"")</f>
        <v>4.5913874239421348</v>
      </c>
      <c r="AA3530" s="24">
        <f>IF(AND(游戏总表!I3530&gt;0,游戏总表!Q3530="高热度（&gt;198）"),LOG(游戏总表!I3530,10),"")</f>
        <v>4.5913874239421348</v>
      </c>
      <c r="AB3530" s="24" t="str">
        <f>IF(AND(游戏总表!I3530&gt;0,游戏总表!Q3530="低热度（≤198）"),LOG(游戏总表!I3530,10),"")</f>
        <v/>
      </c>
      <c r="AC3530" s="24" t="str">
        <f>IF(AND(游戏总表!I3530&gt;0,游戏总表!R3530="全年龄"),LOG(游戏总表!I3530,10),"")</f>
        <v/>
      </c>
      <c r="AD3530" s="24">
        <f>IF(AND(游戏总表!I3530&gt;0,游戏总表!R3530="非全年龄"),LOG(游戏总表!I3530,10),"")</f>
        <v>4.5913874239421348</v>
      </c>
    </row>
    <row r="3531" spans="25:30">
      <c r="Y3531">
        <f>游戏总表!F3531</f>
        <v>20.6</v>
      </c>
      <c r="Z3531" s="24">
        <f>IF(游戏总表!I3531&gt;0,LOG(游戏总表!I3531,10),"")</f>
        <v>5.1649087537484411</v>
      </c>
      <c r="AA3531" s="24">
        <f>IF(AND(游戏总表!I3531&gt;0,游戏总表!Q3531="高热度（&gt;198）"),LOG(游戏总表!I3531,10),"")</f>
        <v>5.1649087537484411</v>
      </c>
      <c r="AB3531" s="24" t="str">
        <f>IF(AND(游戏总表!I3531&gt;0,游戏总表!Q3531="低热度（≤198）"),LOG(游戏总表!I3531,10),"")</f>
        <v/>
      </c>
      <c r="AC3531" s="24" t="str">
        <f>IF(AND(游戏总表!I3531&gt;0,游戏总表!R3531="全年龄"),LOG(游戏总表!I3531,10),"")</f>
        <v/>
      </c>
      <c r="AD3531" s="24">
        <f>IF(AND(游戏总表!I3531&gt;0,游戏总表!R3531="非全年龄"),LOG(游戏总表!I3531,10),"")</f>
        <v>5.1649087537484411</v>
      </c>
    </row>
    <row r="3532" spans="25:30">
      <c r="Y3532">
        <f>游戏总表!F3532</f>
        <v>20.6</v>
      </c>
      <c r="Z3532" s="24">
        <f>IF(游戏总表!I3532&gt;0,LOG(游戏总表!I3532,10),"")</f>
        <v>5.2658645321067414</v>
      </c>
      <c r="AA3532" s="24">
        <f>IF(AND(游戏总表!I3532&gt;0,游戏总表!Q3532="高热度（&gt;198）"),LOG(游戏总表!I3532,10),"")</f>
        <v>5.2658645321067414</v>
      </c>
      <c r="AB3532" s="24" t="str">
        <f>IF(AND(游戏总表!I3532&gt;0,游戏总表!Q3532="低热度（≤198）"),LOG(游戏总表!I3532,10),"")</f>
        <v/>
      </c>
      <c r="AC3532" s="24" t="str">
        <f>IF(AND(游戏总表!I3532&gt;0,游戏总表!R3532="全年龄"),LOG(游戏总表!I3532,10),"")</f>
        <v/>
      </c>
      <c r="AD3532" s="24">
        <f>IF(AND(游戏总表!I3532&gt;0,游戏总表!R3532="非全年龄"),LOG(游戏总表!I3532,10),"")</f>
        <v>5.2658645321067414</v>
      </c>
    </row>
    <row r="3533" spans="25:30">
      <c r="Y3533">
        <f>游戏总表!F3533</f>
        <v>20.6</v>
      </c>
      <c r="Z3533" s="24">
        <f>IF(游戏总表!I3533&gt;0,LOG(游戏总表!I3533,10),"")</f>
        <v>2.9890046156985366</v>
      </c>
      <c r="AA3533" s="24" t="str">
        <f>IF(AND(游戏总表!I3533&gt;0,游戏总表!Q3533="高热度（&gt;198）"),LOG(游戏总表!I3533,10),"")</f>
        <v/>
      </c>
      <c r="AB3533" s="24">
        <f>IF(AND(游戏总表!I3533&gt;0,游戏总表!Q3533="低热度（≤198）"),LOG(游戏总表!I3533,10),"")</f>
        <v>2.9890046156985366</v>
      </c>
      <c r="AC3533" s="24" t="str">
        <f>IF(AND(游戏总表!I3533&gt;0,游戏总表!R3533="全年龄"),LOG(游戏总表!I3533,10),"")</f>
        <v/>
      </c>
      <c r="AD3533" s="24">
        <f>IF(AND(游戏总表!I3533&gt;0,游戏总表!R3533="非全年龄"),LOG(游戏总表!I3533,10),"")</f>
        <v>2.9890046156985366</v>
      </c>
    </row>
    <row r="3534" spans="25:30">
      <c r="Y3534">
        <f>游戏总表!F3534</f>
        <v>20.57</v>
      </c>
      <c r="Z3534" s="24">
        <f>IF(游戏总表!I3534&gt;0,LOG(游戏总表!I3534,10),"")</f>
        <v>3.432006687269598</v>
      </c>
      <c r="AA3534" s="24">
        <f>IF(AND(游戏总表!I3534&gt;0,游戏总表!Q3534="高热度（&gt;198）"),LOG(游戏总表!I3534,10),"")</f>
        <v>3.432006687269598</v>
      </c>
      <c r="AB3534" s="24" t="str">
        <f>IF(AND(游戏总表!I3534&gt;0,游戏总表!Q3534="低热度（≤198）"),LOG(游戏总表!I3534,10),"")</f>
        <v/>
      </c>
      <c r="AC3534" s="24">
        <f>IF(AND(游戏总表!I3534&gt;0,游戏总表!R3534="全年龄"),LOG(游戏总表!I3534,10),"")</f>
        <v>3.432006687269598</v>
      </c>
      <c r="AD3534" s="24" t="str">
        <f>IF(AND(游戏总表!I3534&gt;0,游戏总表!R3534="非全年龄"),LOG(游戏总表!I3534,10),"")</f>
        <v/>
      </c>
    </row>
    <row r="3535" spans="25:30">
      <c r="Y3535">
        <f>游戏总表!F3535</f>
        <v>20.57</v>
      </c>
      <c r="Z3535" s="24">
        <f>IF(游戏总表!I3535&gt;0,LOG(游戏总表!I3535,10),"")</f>
        <v>2.0211892990699378</v>
      </c>
      <c r="AA3535" s="24" t="str">
        <f>IF(AND(游戏总表!I3535&gt;0,游戏总表!Q3535="高热度（&gt;198）"),LOG(游戏总表!I3535,10),"")</f>
        <v/>
      </c>
      <c r="AB3535" s="24">
        <f>IF(AND(游戏总表!I3535&gt;0,游戏总表!Q3535="低热度（≤198）"),LOG(游戏总表!I3535,10),"")</f>
        <v>2.0211892990699378</v>
      </c>
      <c r="AC3535" s="24">
        <f>IF(AND(游戏总表!I3535&gt;0,游戏总表!R3535="全年龄"),LOG(游戏总表!I3535,10),"")</f>
        <v>2.0211892990699378</v>
      </c>
      <c r="AD3535" s="24" t="str">
        <f>IF(AND(游戏总表!I3535&gt;0,游戏总表!R3535="非全年龄"),LOG(游戏总表!I3535,10),"")</f>
        <v/>
      </c>
    </row>
    <row r="3536" spans="25:30">
      <c r="Y3536">
        <f>游戏总表!F3536</f>
        <v>20.57</v>
      </c>
      <c r="Z3536" s="24">
        <f>IF(游戏总表!I3536&gt;0,LOG(游戏总表!I3536,10),"")</f>
        <v>0</v>
      </c>
      <c r="AA3536" s="24" t="str">
        <f>IF(AND(游戏总表!I3536&gt;0,游戏总表!Q3536="高热度（&gt;198）"),LOG(游戏总表!I3536,10),"")</f>
        <v/>
      </c>
      <c r="AB3536" s="24">
        <f>IF(AND(游戏总表!I3536&gt;0,游戏总表!Q3536="低热度（≤198）"),LOG(游戏总表!I3536,10),"")</f>
        <v>0</v>
      </c>
      <c r="AC3536" s="24">
        <f>IF(AND(游戏总表!I3536&gt;0,游戏总表!R3536="全年龄"),LOG(游戏总表!I3536,10),"")</f>
        <v>0</v>
      </c>
      <c r="AD3536" s="24" t="str">
        <f>IF(AND(游戏总表!I3536&gt;0,游戏总表!R3536="非全年龄"),LOG(游戏总表!I3536,10),"")</f>
        <v/>
      </c>
    </row>
    <row r="3537" spans="25:30">
      <c r="Y3537">
        <f>游戏总表!F3537</f>
        <v>20.53</v>
      </c>
      <c r="Z3537" s="24">
        <f>IF(游戏总表!I3537&gt;0,LOG(游戏总表!I3537,10),"")</f>
        <v>4.25894840765209</v>
      </c>
      <c r="AA3537" s="24">
        <f>IF(AND(游戏总表!I3537&gt;0,游戏总表!Q3537="高热度（&gt;198）"),LOG(游戏总表!I3537,10),"")</f>
        <v>4.25894840765209</v>
      </c>
      <c r="AB3537" s="24" t="str">
        <f>IF(AND(游戏总表!I3537&gt;0,游戏总表!Q3537="低热度（≤198）"),LOG(游戏总表!I3537,10),"")</f>
        <v/>
      </c>
      <c r="AC3537" s="24" t="str">
        <f>IF(AND(游戏总表!I3537&gt;0,游戏总表!R3537="全年龄"),LOG(游戏总表!I3537,10),"")</f>
        <v/>
      </c>
      <c r="AD3537" s="24">
        <f>IF(AND(游戏总表!I3537&gt;0,游戏总表!R3537="非全年龄"),LOG(游戏总表!I3537,10),"")</f>
        <v>4.25894840765209</v>
      </c>
    </row>
    <row r="3538" spans="25:30">
      <c r="Y3538">
        <f>游戏总表!F3538</f>
        <v>20.53</v>
      </c>
      <c r="Z3538" s="24">
        <f>IF(游戏总表!I3538&gt;0,LOG(游戏总表!I3538,10),"")</f>
        <v>2.0334237554869494</v>
      </c>
      <c r="AA3538" s="24" t="str">
        <f>IF(AND(游戏总表!I3538&gt;0,游戏总表!Q3538="高热度（&gt;198）"),LOG(游戏总表!I3538,10),"")</f>
        <v/>
      </c>
      <c r="AB3538" s="24">
        <f>IF(AND(游戏总表!I3538&gt;0,游戏总表!Q3538="低热度（≤198）"),LOG(游戏总表!I3538,10),"")</f>
        <v>2.0334237554869494</v>
      </c>
      <c r="AC3538" s="24" t="str">
        <f>IF(AND(游戏总表!I3538&gt;0,游戏总表!R3538="全年龄"),LOG(游戏总表!I3538,10),"")</f>
        <v/>
      </c>
      <c r="AD3538" s="24">
        <f>IF(AND(游戏总表!I3538&gt;0,游戏总表!R3538="非全年龄"),LOG(游戏总表!I3538,10),"")</f>
        <v>2.0334237554869494</v>
      </c>
    </row>
    <row r="3539" spans="25:30">
      <c r="Y3539">
        <f>游戏总表!F3539</f>
        <v>20.53</v>
      </c>
      <c r="Z3539" s="24">
        <f>IF(游戏总表!I3539&gt;0,LOG(游戏总表!I3539,10),"")</f>
        <v>3.6566730458848498</v>
      </c>
      <c r="AA3539" s="24" t="str">
        <f>IF(AND(游戏总表!I3539&gt;0,游戏总表!Q3539="高热度（&gt;198）"),LOG(游戏总表!I3539,10),"")</f>
        <v/>
      </c>
      <c r="AB3539" s="24">
        <f>IF(AND(游戏总表!I3539&gt;0,游戏总表!Q3539="低热度（≤198）"),LOG(游戏总表!I3539,10),"")</f>
        <v>3.6566730458848498</v>
      </c>
      <c r="AC3539" s="24">
        <f>IF(AND(游戏总表!I3539&gt;0,游戏总表!R3539="全年龄"),LOG(游戏总表!I3539,10),"")</f>
        <v>3.6566730458848498</v>
      </c>
      <c r="AD3539" s="24" t="str">
        <f>IF(AND(游戏总表!I3539&gt;0,游戏总表!R3539="非全年龄"),LOG(游戏总表!I3539,10),"")</f>
        <v/>
      </c>
    </row>
    <row r="3540" spans="25:30">
      <c r="Y3540">
        <f>游戏总表!F3540</f>
        <v>20.53</v>
      </c>
      <c r="Z3540" s="24">
        <f>IF(游戏总表!I3540&gt;0,LOG(游戏总表!I3540,10),"")</f>
        <v>5.1711880042778162</v>
      </c>
      <c r="AA3540" s="24">
        <f>IF(AND(游戏总表!I3540&gt;0,游戏总表!Q3540="高热度（&gt;198）"),LOG(游戏总表!I3540,10),"")</f>
        <v>5.1711880042778162</v>
      </c>
      <c r="AB3540" s="24" t="str">
        <f>IF(AND(游戏总表!I3540&gt;0,游戏总表!Q3540="低热度（≤198）"),LOG(游戏总表!I3540,10),"")</f>
        <v/>
      </c>
      <c r="AC3540" s="24">
        <f>IF(AND(游戏总表!I3540&gt;0,游戏总表!R3540="全年龄"),LOG(游戏总表!I3540,10),"")</f>
        <v>5.1711880042778162</v>
      </c>
      <c r="AD3540" s="24" t="str">
        <f>IF(AND(游戏总表!I3540&gt;0,游戏总表!R3540="非全年龄"),LOG(游戏总表!I3540,10),"")</f>
        <v/>
      </c>
    </row>
    <row r="3541" spans="25:30">
      <c r="Y3541">
        <f>游戏总表!F3541</f>
        <v>20.53</v>
      </c>
      <c r="Z3541" s="24">
        <f>IF(游戏总表!I3541&gt;0,LOG(游戏总表!I3541,10),"")</f>
        <v>2.6954816764901972</v>
      </c>
      <c r="AA3541" s="24" t="str">
        <f>IF(AND(游戏总表!I3541&gt;0,游戏总表!Q3541="高热度（&gt;198）"),LOG(游戏总表!I3541,10),"")</f>
        <v/>
      </c>
      <c r="AB3541" s="24">
        <f>IF(AND(游戏总表!I3541&gt;0,游戏总表!Q3541="低热度（≤198）"),LOG(游戏总表!I3541,10),"")</f>
        <v>2.6954816764901972</v>
      </c>
      <c r="AC3541" s="24">
        <f>IF(AND(游戏总表!I3541&gt;0,游戏总表!R3541="全年龄"),LOG(游戏总表!I3541,10),"")</f>
        <v>2.6954816764901972</v>
      </c>
      <c r="AD3541" s="24" t="str">
        <f>IF(AND(游戏总表!I3541&gt;0,游戏总表!R3541="非全年龄"),LOG(游戏总表!I3541,10),"")</f>
        <v/>
      </c>
    </row>
    <row r="3542" spans="25:30">
      <c r="Y3542">
        <f>游戏总表!F3542</f>
        <v>20.5</v>
      </c>
      <c r="Z3542" s="24">
        <f>IF(游戏总表!I3542&gt;0,LOG(游戏总表!I3542,10),"")</f>
        <v>1.9637878273455551</v>
      </c>
      <c r="AA3542" s="24" t="str">
        <f>IF(AND(游戏总表!I3542&gt;0,游戏总表!Q3542="高热度（&gt;198）"),LOG(游戏总表!I3542,10),"")</f>
        <v/>
      </c>
      <c r="AB3542" s="24">
        <f>IF(AND(游戏总表!I3542&gt;0,游戏总表!Q3542="低热度（≤198）"),LOG(游戏总表!I3542,10),"")</f>
        <v>1.9637878273455551</v>
      </c>
      <c r="AC3542" s="24">
        <f>IF(AND(游戏总表!I3542&gt;0,游戏总表!R3542="全年龄"),LOG(游戏总表!I3542,10),"")</f>
        <v>1.9637878273455551</v>
      </c>
      <c r="AD3542" s="24" t="str">
        <f>IF(AND(游戏总表!I3542&gt;0,游戏总表!R3542="非全年龄"),LOG(游戏总表!I3542,10),"")</f>
        <v/>
      </c>
    </row>
    <row r="3543" spans="25:30">
      <c r="Y3543">
        <f>游戏总表!F3543</f>
        <v>20.5</v>
      </c>
      <c r="Z3543" s="24">
        <f>IF(游戏总表!I3543&gt;0,LOG(游戏总表!I3543,10),"")</f>
        <v>3.8619523749214517</v>
      </c>
      <c r="AA3543" s="24">
        <f>IF(AND(游戏总表!I3543&gt;0,游戏总表!Q3543="高热度（&gt;198）"),LOG(游戏总表!I3543,10),"")</f>
        <v>3.8619523749214517</v>
      </c>
      <c r="AB3543" s="24" t="str">
        <f>IF(AND(游戏总表!I3543&gt;0,游戏总表!Q3543="低热度（≤198）"),LOG(游戏总表!I3543,10),"")</f>
        <v/>
      </c>
      <c r="AC3543" s="24">
        <f>IF(AND(游戏总表!I3543&gt;0,游戏总表!R3543="全年龄"),LOG(游戏总表!I3543,10),"")</f>
        <v>3.8619523749214517</v>
      </c>
      <c r="AD3543" s="24" t="str">
        <f>IF(AND(游戏总表!I3543&gt;0,游戏总表!R3543="非全年龄"),LOG(游戏总表!I3543,10),"")</f>
        <v/>
      </c>
    </row>
    <row r="3544" spans="25:30">
      <c r="Y3544">
        <f>游戏总表!F3544</f>
        <v>20.5</v>
      </c>
      <c r="Z3544" s="24">
        <f>IF(游戏总表!I3544&gt;0,LOG(游戏总表!I3544,10),"")</f>
        <v>5.1911490832536966</v>
      </c>
      <c r="AA3544" s="24">
        <f>IF(AND(游戏总表!I3544&gt;0,游戏总表!Q3544="高热度（&gt;198）"),LOG(游戏总表!I3544,10),"")</f>
        <v>5.1911490832536966</v>
      </c>
      <c r="AB3544" s="24" t="str">
        <f>IF(AND(游戏总表!I3544&gt;0,游戏总表!Q3544="低热度（≤198）"),LOG(游戏总表!I3544,10),"")</f>
        <v/>
      </c>
      <c r="AC3544" s="24">
        <f>IF(AND(游戏总表!I3544&gt;0,游戏总表!R3544="全年龄"),LOG(游戏总表!I3544,10),"")</f>
        <v>5.1911490832536966</v>
      </c>
      <c r="AD3544" s="24" t="str">
        <f>IF(AND(游戏总表!I3544&gt;0,游戏总表!R3544="非全年龄"),LOG(游戏总表!I3544,10),"")</f>
        <v/>
      </c>
    </row>
    <row r="3545" spans="25:30">
      <c r="Y3545">
        <f>游戏总表!F3545</f>
        <v>20.5</v>
      </c>
      <c r="Z3545" s="24">
        <f>IF(游戏总表!I3545&gt;0,LOG(游戏总表!I3545,10),"")</f>
        <v>1.8129133566428552</v>
      </c>
      <c r="AA3545" s="24" t="str">
        <f>IF(AND(游戏总表!I3545&gt;0,游戏总表!Q3545="高热度（&gt;198）"),LOG(游戏总表!I3545,10),"")</f>
        <v/>
      </c>
      <c r="AB3545" s="24">
        <f>IF(AND(游戏总表!I3545&gt;0,游戏总表!Q3545="低热度（≤198）"),LOG(游戏总表!I3545,10),"")</f>
        <v>1.8129133566428552</v>
      </c>
      <c r="AC3545" s="24">
        <f>IF(AND(游戏总表!I3545&gt;0,游戏总表!R3545="全年龄"),LOG(游戏总表!I3545,10),"")</f>
        <v>1.8129133566428552</v>
      </c>
      <c r="AD3545" s="24" t="str">
        <f>IF(AND(游戏总表!I3545&gt;0,游戏总表!R3545="非全年龄"),LOG(游戏总表!I3545,10),"")</f>
        <v/>
      </c>
    </row>
    <row r="3546" spans="25:30">
      <c r="Y3546">
        <f>游戏总表!F3546</f>
        <v>20.5</v>
      </c>
      <c r="Z3546" s="24">
        <f>IF(游戏总表!I3546&gt;0,LOG(游戏总表!I3546,10),"")</f>
        <v>1.1760912590556811</v>
      </c>
      <c r="AA3546" s="24" t="str">
        <f>IF(AND(游戏总表!I3546&gt;0,游戏总表!Q3546="高热度（&gt;198）"),LOG(游戏总表!I3546,10),"")</f>
        <v/>
      </c>
      <c r="AB3546" s="24">
        <f>IF(AND(游戏总表!I3546&gt;0,游戏总表!Q3546="低热度（≤198）"),LOG(游戏总表!I3546,10),"")</f>
        <v>1.1760912590556811</v>
      </c>
      <c r="AC3546" s="24">
        <f>IF(AND(游戏总表!I3546&gt;0,游戏总表!R3546="全年龄"),LOG(游戏总表!I3546,10),"")</f>
        <v>1.1760912590556811</v>
      </c>
      <c r="AD3546" s="24" t="str">
        <f>IF(AND(游戏总表!I3546&gt;0,游戏总表!R3546="非全年龄"),LOG(游戏总表!I3546,10),"")</f>
        <v/>
      </c>
    </row>
    <row r="3547" spans="25:30">
      <c r="Y3547">
        <f>游戏总表!F3547</f>
        <v>20.5</v>
      </c>
      <c r="Z3547" s="24">
        <f>IF(游戏总表!I3547&gt;0,LOG(游戏总表!I3547,10),"")</f>
        <v>3.0437551269686791</v>
      </c>
      <c r="AA3547" s="24" t="str">
        <f>IF(AND(游戏总表!I3547&gt;0,游戏总表!Q3547="高热度（&gt;198）"),LOG(游戏总表!I3547,10),"")</f>
        <v/>
      </c>
      <c r="AB3547" s="24">
        <f>IF(AND(游戏总表!I3547&gt;0,游戏总表!Q3547="低热度（≤198）"),LOG(游戏总表!I3547,10),"")</f>
        <v>3.0437551269686791</v>
      </c>
      <c r="AC3547" s="24">
        <f>IF(AND(游戏总表!I3547&gt;0,游戏总表!R3547="全年龄"),LOG(游戏总表!I3547,10),"")</f>
        <v>3.0437551269686791</v>
      </c>
      <c r="AD3547" s="24" t="str">
        <f>IF(AND(游戏总表!I3547&gt;0,游戏总表!R3547="非全年龄"),LOG(游戏总表!I3547,10),"")</f>
        <v/>
      </c>
    </row>
    <row r="3548" spans="25:30">
      <c r="Y3548">
        <f>游戏总表!F3548</f>
        <v>20.5</v>
      </c>
      <c r="Z3548" s="24">
        <f>IF(游戏总表!I3548&gt;0,LOG(游戏总表!I3548,10),"")</f>
        <v>2.4800069429571505</v>
      </c>
      <c r="AA3548" s="24" t="str">
        <f>IF(AND(游戏总表!I3548&gt;0,游戏总表!Q3548="高热度（&gt;198）"),LOG(游戏总表!I3548,10),"")</f>
        <v/>
      </c>
      <c r="AB3548" s="24">
        <f>IF(AND(游戏总表!I3548&gt;0,游戏总表!Q3548="低热度（≤198）"),LOG(游戏总表!I3548,10),"")</f>
        <v>2.4800069429571505</v>
      </c>
      <c r="AC3548" s="24">
        <f>IF(AND(游戏总表!I3548&gt;0,游戏总表!R3548="全年龄"),LOG(游戏总表!I3548,10),"")</f>
        <v>2.4800069429571505</v>
      </c>
      <c r="AD3548" s="24" t="str">
        <f>IF(AND(游戏总表!I3548&gt;0,游戏总表!R3548="非全年龄"),LOG(游戏总表!I3548,10),"")</f>
        <v/>
      </c>
    </row>
    <row r="3549" spans="25:30">
      <c r="Y3549">
        <f>游戏总表!F3549</f>
        <v>20.5</v>
      </c>
      <c r="Z3549" s="24">
        <f>IF(游戏总表!I3549&gt;0,LOG(游戏总表!I3549,10),"")</f>
        <v>3.2038484637462346</v>
      </c>
      <c r="AA3549" s="24" t="str">
        <f>IF(AND(游戏总表!I3549&gt;0,游戏总表!Q3549="高热度（&gt;198）"),LOG(游戏总表!I3549,10),"")</f>
        <v/>
      </c>
      <c r="AB3549" s="24">
        <f>IF(AND(游戏总表!I3549&gt;0,游戏总表!Q3549="低热度（≤198）"),LOG(游戏总表!I3549,10),"")</f>
        <v>3.2038484637462346</v>
      </c>
      <c r="AC3549" s="24" t="str">
        <f>IF(AND(游戏总表!I3549&gt;0,游戏总表!R3549="全年龄"),LOG(游戏总表!I3549,10),"")</f>
        <v/>
      </c>
      <c r="AD3549" s="24">
        <f>IF(AND(游戏总表!I3549&gt;0,游戏总表!R3549="非全年龄"),LOG(游戏总表!I3549,10),"")</f>
        <v>3.2038484637462346</v>
      </c>
    </row>
    <row r="3550" spans="25:30">
      <c r="Y3550">
        <f>游戏总表!F3550</f>
        <v>20.5</v>
      </c>
      <c r="Z3550" s="24">
        <f>IF(游戏总表!I3550&gt;0,LOG(游戏总表!I3550,10),"")</f>
        <v>2.3729120029701067</v>
      </c>
      <c r="AA3550" s="24" t="str">
        <f>IF(AND(游戏总表!I3550&gt;0,游戏总表!Q3550="高热度（&gt;198）"),LOG(游戏总表!I3550,10),"")</f>
        <v/>
      </c>
      <c r="AB3550" s="24">
        <f>IF(AND(游戏总表!I3550&gt;0,游戏总表!Q3550="低热度（≤198）"),LOG(游戏总表!I3550,10),"")</f>
        <v>2.3729120029701067</v>
      </c>
      <c r="AC3550" s="24">
        <f>IF(AND(游戏总表!I3550&gt;0,游戏总表!R3550="全年龄"),LOG(游戏总表!I3550,10),"")</f>
        <v>2.3729120029701067</v>
      </c>
      <c r="AD3550" s="24" t="str">
        <f>IF(AND(游戏总表!I3550&gt;0,游戏总表!R3550="非全年龄"),LOG(游戏总表!I3550,10),"")</f>
        <v/>
      </c>
    </row>
    <row r="3551" spans="25:30">
      <c r="Y3551">
        <f>游戏总表!F3551</f>
        <v>20.47</v>
      </c>
      <c r="Z3551" s="24" t="str">
        <f>IF(游戏总表!I3551&gt;0,LOG(游戏总表!I3551,10),"")</f>
        <v/>
      </c>
      <c r="AA3551" s="24" t="str">
        <f>IF(AND(游戏总表!I3551&gt;0,游戏总表!Q3551="高热度（&gt;198）"),LOG(游戏总表!I3551,10),"")</f>
        <v/>
      </c>
      <c r="AB3551" s="24" t="str">
        <f>IF(AND(游戏总表!I3551&gt;0,游戏总表!Q3551="低热度（≤198）"),LOG(游戏总表!I3551,10),"")</f>
        <v/>
      </c>
      <c r="AC3551" s="24" t="str">
        <f>IF(AND(游戏总表!I3551&gt;0,游戏总表!R3551="全年龄"),LOG(游戏总表!I3551,10),"")</f>
        <v/>
      </c>
      <c r="AD3551" s="24" t="str">
        <f>IF(AND(游戏总表!I3551&gt;0,游戏总表!R3551="非全年龄"),LOG(游戏总表!I3551,10),"")</f>
        <v/>
      </c>
    </row>
    <row r="3552" spans="25:30">
      <c r="Y3552">
        <f>游戏总表!F3552</f>
        <v>20.440000000000001</v>
      </c>
      <c r="Z3552" s="24">
        <f>IF(游戏总表!I3552&gt;0,LOG(游戏总表!I3552,10),"")</f>
        <v>2.1335389083702174</v>
      </c>
      <c r="AA3552" s="24" t="str">
        <f>IF(AND(游戏总表!I3552&gt;0,游戏总表!Q3552="高热度（&gt;198）"),LOG(游戏总表!I3552,10),"")</f>
        <v/>
      </c>
      <c r="AB3552" s="24">
        <f>IF(AND(游戏总表!I3552&gt;0,游戏总表!Q3552="低热度（≤198）"),LOG(游戏总表!I3552,10),"")</f>
        <v>2.1335389083702174</v>
      </c>
      <c r="AC3552" s="24">
        <f>IF(AND(游戏总表!I3552&gt;0,游戏总表!R3552="全年龄"),LOG(游戏总表!I3552,10),"")</f>
        <v>2.1335389083702174</v>
      </c>
      <c r="AD3552" s="24" t="str">
        <f>IF(AND(游戏总表!I3552&gt;0,游戏总表!R3552="非全年龄"),LOG(游戏总表!I3552,10),"")</f>
        <v/>
      </c>
    </row>
    <row r="3553" spans="25:30">
      <c r="Y3553">
        <f>游戏总表!F3553</f>
        <v>20.440000000000001</v>
      </c>
      <c r="Z3553" s="24">
        <f>IF(游戏总表!I3553&gt;0,LOG(游戏总表!I3553,10),"")</f>
        <v>3.1344958558346736</v>
      </c>
      <c r="AA3553" s="24" t="str">
        <f>IF(AND(游戏总表!I3553&gt;0,游戏总表!Q3553="高热度（&gt;198）"),LOG(游戏总表!I3553,10),"")</f>
        <v/>
      </c>
      <c r="AB3553" s="24">
        <f>IF(AND(游戏总表!I3553&gt;0,游戏总表!Q3553="低热度（≤198）"),LOG(游戏总表!I3553,10),"")</f>
        <v>3.1344958558346736</v>
      </c>
      <c r="AC3553" s="24">
        <f>IF(AND(游戏总表!I3553&gt;0,游戏总表!R3553="全年龄"),LOG(游戏总表!I3553,10),"")</f>
        <v>3.1344958558346736</v>
      </c>
      <c r="AD3553" s="24" t="str">
        <f>IF(AND(游戏总表!I3553&gt;0,游戏总表!R3553="非全年龄"),LOG(游戏总表!I3553,10),"")</f>
        <v/>
      </c>
    </row>
    <row r="3554" spans="25:30">
      <c r="Y3554">
        <f>游戏总表!F3554</f>
        <v>20.399999999999999</v>
      </c>
      <c r="Z3554" s="24">
        <f>IF(游戏总表!I3554&gt;0,LOG(游戏总表!I3554,10),"")</f>
        <v>2.2380461031287955</v>
      </c>
      <c r="AA3554" s="24" t="str">
        <f>IF(AND(游戏总表!I3554&gt;0,游戏总表!Q3554="高热度（&gt;198）"),LOG(游戏总表!I3554,10),"")</f>
        <v/>
      </c>
      <c r="AB3554" s="24">
        <f>IF(AND(游戏总表!I3554&gt;0,游戏总表!Q3554="低热度（≤198）"),LOG(游戏总表!I3554,10),"")</f>
        <v>2.2380461031287955</v>
      </c>
      <c r="AC3554" s="24">
        <f>IF(AND(游戏总表!I3554&gt;0,游戏总表!R3554="全年龄"),LOG(游戏总表!I3554,10),"")</f>
        <v>2.2380461031287955</v>
      </c>
      <c r="AD3554" s="24" t="str">
        <f>IF(AND(游戏总表!I3554&gt;0,游戏总表!R3554="非全年龄"),LOG(游戏总表!I3554,10),"")</f>
        <v/>
      </c>
    </row>
    <row r="3555" spans="25:30">
      <c r="Y3555">
        <f>游戏总表!F3555</f>
        <v>20.37</v>
      </c>
      <c r="Z3555" s="24">
        <f>IF(游戏总表!I3555&gt;0,LOG(游戏总表!I3555,10),"")</f>
        <v>2.0530784434834195</v>
      </c>
      <c r="AA3555" s="24" t="str">
        <f>IF(AND(游戏总表!I3555&gt;0,游戏总表!Q3555="高热度（&gt;198）"),LOG(游戏总表!I3555,10),"")</f>
        <v/>
      </c>
      <c r="AB3555" s="24">
        <f>IF(AND(游戏总表!I3555&gt;0,游戏总表!Q3555="低热度（≤198）"),LOG(游戏总表!I3555,10),"")</f>
        <v>2.0530784434834195</v>
      </c>
      <c r="AC3555" s="24">
        <f>IF(AND(游戏总表!I3555&gt;0,游戏总表!R3555="全年龄"),LOG(游戏总表!I3555,10),"")</f>
        <v>2.0530784434834195</v>
      </c>
      <c r="AD3555" s="24" t="str">
        <f>IF(AND(游戏总表!I3555&gt;0,游戏总表!R3555="非全年龄"),LOG(游戏总表!I3555,10),"")</f>
        <v/>
      </c>
    </row>
    <row r="3556" spans="25:30">
      <c r="Y3556">
        <f>游戏总表!F3556</f>
        <v>20.34</v>
      </c>
      <c r="Z3556" s="24">
        <f>IF(游戏总表!I3556&gt;0,LOG(游戏总表!I3556,10),"")</f>
        <v>2.980003371583746</v>
      </c>
      <c r="AA3556" s="24" t="str">
        <f>IF(AND(游戏总表!I3556&gt;0,游戏总表!Q3556="高热度（&gt;198）"),LOG(游戏总表!I3556,10),"")</f>
        <v/>
      </c>
      <c r="AB3556" s="24">
        <f>IF(AND(游戏总表!I3556&gt;0,游戏总表!Q3556="低热度（≤198）"),LOG(游戏总表!I3556,10),"")</f>
        <v>2.980003371583746</v>
      </c>
      <c r="AC3556" s="24" t="str">
        <f>IF(AND(游戏总表!I3556&gt;0,游戏总表!R3556="全年龄"),LOG(游戏总表!I3556,10),"")</f>
        <v/>
      </c>
      <c r="AD3556" s="24">
        <f>IF(AND(游戏总表!I3556&gt;0,游戏总表!R3556="非全年龄"),LOG(游戏总表!I3556,10),"")</f>
        <v>2.980003371583746</v>
      </c>
    </row>
    <row r="3557" spans="25:30">
      <c r="Y3557">
        <f>游戏总表!F3557</f>
        <v>20.34</v>
      </c>
      <c r="Z3557" s="24">
        <f>IF(游戏总表!I3557&gt;0,LOG(游戏总表!I3557,10),"")</f>
        <v>4.7894678937505155</v>
      </c>
      <c r="AA3557" s="24">
        <f>IF(AND(游戏总表!I3557&gt;0,游戏总表!Q3557="高热度（&gt;198）"),LOG(游戏总表!I3557,10),"")</f>
        <v>4.7894678937505155</v>
      </c>
      <c r="AB3557" s="24" t="str">
        <f>IF(AND(游戏总表!I3557&gt;0,游戏总表!Q3557="低热度（≤198）"),LOG(游戏总表!I3557,10),"")</f>
        <v/>
      </c>
      <c r="AC3557" s="24">
        <f>IF(AND(游戏总表!I3557&gt;0,游戏总表!R3557="全年龄"),LOG(游戏总表!I3557,10),"")</f>
        <v>4.7894678937505155</v>
      </c>
      <c r="AD3557" s="24" t="str">
        <f>IF(AND(游戏总表!I3557&gt;0,游戏总表!R3557="非全年龄"),LOG(游戏总表!I3557,10),"")</f>
        <v/>
      </c>
    </row>
    <row r="3558" spans="25:30">
      <c r="Y3558">
        <f>游戏总表!F3558</f>
        <v>20.34</v>
      </c>
      <c r="Z3558" s="24">
        <f>IF(游戏总表!I3558&gt;0,LOG(游戏总表!I3558,10),"")</f>
        <v>2.8959747323590643</v>
      </c>
      <c r="AA3558" s="24" t="str">
        <f>IF(AND(游戏总表!I3558&gt;0,游戏总表!Q3558="高热度（&gt;198）"),LOG(游戏总表!I3558,10),"")</f>
        <v/>
      </c>
      <c r="AB3558" s="24">
        <f>IF(AND(游戏总表!I3558&gt;0,游戏总表!Q3558="低热度（≤198）"),LOG(游戏总表!I3558,10),"")</f>
        <v>2.8959747323590643</v>
      </c>
      <c r="AC3558" s="24">
        <f>IF(AND(游戏总表!I3558&gt;0,游戏总表!R3558="全年龄"),LOG(游戏总表!I3558,10),"")</f>
        <v>2.8959747323590643</v>
      </c>
      <c r="AD3558" s="24" t="str">
        <f>IF(AND(游戏总表!I3558&gt;0,游戏总表!R3558="非全年龄"),LOG(游戏总表!I3558,10),"")</f>
        <v/>
      </c>
    </row>
    <row r="3559" spans="25:30">
      <c r="Y3559">
        <f>游戏总表!F3559</f>
        <v>20.34</v>
      </c>
      <c r="Z3559" s="24">
        <f>IF(游戏总表!I3559&gt;0,LOG(游戏总表!I3559,10),"")</f>
        <v>2.5987905067631152</v>
      </c>
      <c r="AA3559" s="24" t="str">
        <f>IF(AND(游戏总表!I3559&gt;0,游戏总表!Q3559="高热度（&gt;198）"),LOG(游戏总表!I3559,10),"")</f>
        <v/>
      </c>
      <c r="AB3559" s="24">
        <f>IF(AND(游戏总表!I3559&gt;0,游戏总表!Q3559="低热度（≤198）"),LOG(游戏总表!I3559,10),"")</f>
        <v>2.5987905067631152</v>
      </c>
      <c r="AC3559" s="24">
        <f>IF(AND(游戏总表!I3559&gt;0,游戏总表!R3559="全年龄"),LOG(游戏总表!I3559,10),"")</f>
        <v>2.5987905067631152</v>
      </c>
      <c r="AD3559" s="24" t="str">
        <f>IF(AND(游戏总表!I3559&gt;0,游戏总表!R3559="非全年龄"),LOG(游戏总表!I3559,10),"")</f>
        <v/>
      </c>
    </row>
    <row r="3560" spans="25:30">
      <c r="Y3560">
        <f>游戏总表!F3560</f>
        <v>20.34</v>
      </c>
      <c r="Z3560" s="24">
        <f>IF(游戏总表!I3560&gt;0,LOG(游戏总表!I3560,10),"")</f>
        <v>3.347915186501691</v>
      </c>
      <c r="AA3560" s="24" t="str">
        <f>IF(AND(游戏总表!I3560&gt;0,游戏总表!Q3560="高热度（&gt;198）"),LOG(游戏总表!I3560,10),"")</f>
        <v/>
      </c>
      <c r="AB3560" s="24">
        <f>IF(AND(游戏总表!I3560&gt;0,游戏总表!Q3560="低热度（≤198）"),LOG(游戏总表!I3560,10),"")</f>
        <v>3.347915186501691</v>
      </c>
      <c r="AC3560" s="24">
        <f>IF(AND(游戏总表!I3560&gt;0,游戏总表!R3560="全年龄"),LOG(游戏总表!I3560,10),"")</f>
        <v>3.347915186501691</v>
      </c>
      <c r="AD3560" s="24" t="str">
        <f>IF(AND(游戏总表!I3560&gt;0,游戏总表!R3560="非全年龄"),LOG(游戏总表!I3560,10),"")</f>
        <v/>
      </c>
    </row>
    <row r="3561" spans="25:30">
      <c r="Y3561">
        <f>游戏总表!F3561</f>
        <v>20.3</v>
      </c>
      <c r="Z3561" s="24">
        <f>IF(游戏总表!I3561&gt;0,LOG(游戏总表!I3561,10),"")</f>
        <v>2.8469553250198238</v>
      </c>
      <c r="AA3561" s="24" t="str">
        <f>IF(AND(游戏总表!I3561&gt;0,游戏总表!Q3561="高热度（&gt;198）"),LOG(游戏总表!I3561,10),"")</f>
        <v/>
      </c>
      <c r="AB3561" s="24">
        <f>IF(AND(游戏总表!I3561&gt;0,游戏总表!Q3561="低热度（≤198）"),LOG(游戏总表!I3561,10),"")</f>
        <v>2.8469553250198238</v>
      </c>
      <c r="AC3561" s="24" t="str">
        <f>IF(AND(游戏总表!I3561&gt;0,游戏总表!R3561="全年龄"),LOG(游戏总表!I3561,10),"")</f>
        <v/>
      </c>
      <c r="AD3561" s="24">
        <f>IF(AND(游戏总表!I3561&gt;0,游戏总表!R3561="非全年龄"),LOG(游戏总表!I3561,10),"")</f>
        <v>2.8469553250198238</v>
      </c>
    </row>
    <row r="3562" spans="25:30">
      <c r="Y3562">
        <f>游戏总表!F3562</f>
        <v>20.3</v>
      </c>
      <c r="Z3562" s="24" t="str">
        <f>IF(游戏总表!I3562&gt;0,LOG(游戏总表!I3562,10),"")</f>
        <v/>
      </c>
      <c r="AA3562" s="24" t="str">
        <f>IF(AND(游戏总表!I3562&gt;0,游戏总表!Q3562="高热度（&gt;198）"),LOG(游戏总表!I3562,10),"")</f>
        <v/>
      </c>
      <c r="AB3562" s="24" t="str">
        <f>IF(AND(游戏总表!I3562&gt;0,游戏总表!Q3562="低热度（≤198）"),LOG(游戏总表!I3562,10),"")</f>
        <v/>
      </c>
      <c r="AC3562" s="24" t="str">
        <f>IF(AND(游戏总表!I3562&gt;0,游戏总表!R3562="全年龄"),LOG(游戏总表!I3562,10),"")</f>
        <v/>
      </c>
      <c r="AD3562" s="24" t="str">
        <f>IF(AND(游戏总表!I3562&gt;0,游戏总表!R3562="非全年龄"),LOG(游戏总表!I3562,10),"")</f>
        <v/>
      </c>
    </row>
    <row r="3563" spans="25:30">
      <c r="Y3563">
        <f>游戏总表!F3563</f>
        <v>20.3</v>
      </c>
      <c r="Z3563" s="24">
        <f>IF(游戏总表!I3563&gt;0,LOG(游戏总表!I3563,10),"")</f>
        <v>3.3012470886362109</v>
      </c>
      <c r="AA3563" s="24" t="str">
        <f>IF(AND(游戏总表!I3563&gt;0,游戏总表!Q3563="高热度（&gt;198）"),LOG(游戏总表!I3563,10),"")</f>
        <v/>
      </c>
      <c r="AB3563" s="24">
        <f>IF(AND(游戏总表!I3563&gt;0,游戏总表!Q3563="低热度（≤198）"),LOG(游戏总表!I3563,10),"")</f>
        <v>3.3012470886362109</v>
      </c>
      <c r="AC3563" s="24" t="str">
        <f>IF(AND(游戏总表!I3563&gt;0,游戏总表!R3563="全年龄"),LOG(游戏总表!I3563,10),"")</f>
        <v/>
      </c>
      <c r="AD3563" s="24">
        <f>IF(AND(游戏总表!I3563&gt;0,游戏总表!R3563="非全年龄"),LOG(游戏总表!I3563,10),"")</f>
        <v>3.3012470886362109</v>
      </c>
    </row>
    <row r="3564" spans="25:30">
      <c r="Y3564">
        <f>游戏总表!F3564</f>
        <v>20.3</v>
      </c>
      <c r="Z3564" s="24" t="str">
        <f>IF(游戏总表!I3564&gt;0,LOG(游戏总表!I3564,10),"")</f>
        <v/>
      </c>
      <c r="AA3564" s="24" t="str">
        <f>IF(AND(游戏总表!I3564&gt;0,游戏总表!Q3564="高热度（&gt;198）"),LOG(游戏总表!I3564,10),"")</f>
        <v/>
      </c>
      <c r="AB3564" s="24" t="str">
        <f>IF(AND(游戏总表!I3564&gt;0,游戏总表!Q3564="低热度（≤198）"),LOG(游戏总表!I3564,10),"")</f>
        <v/>
      </c>
      <c r="AC3564" s="24" t="str">
        <f>IF(AND(游戏总表!I3564&gt;0,游戏总表!R3564="全年龄"),LOG(游戏总表!I3564,10),"")</f>
        <v/>
      </c>
      <c r="AD3564" s="24" t="str">
        <f>IF(AND(游戏总表!I3564&gt;0,游戏总表!R3564="非全年龄"),LOG(游戏总表!I3564,10),"")</f>
        <v/>
      </c>
    </row>
    <row r="3565" spans="25:30">
      <c r="Y3565">
        <f>游戏总表!F3565</f>
        <v>20.3</v>
      </c>
      <c r="Z3565" s="24">
        <f>IF(游戏总表!I3565&gt;0,LOG(游戏总表!I3565,10),"")</f>
        <v>3.343211590179747</v>
      </c>
      <c r="AA3565" s="24" t="str">
        <f>IF(AND(游戏总表!I3565&gt;0,游戏总表!Q3565="高热度（&gt;198）"),LOG(游戏总表!I3565,10),"")</f>
        <v/>
      </c>
      <c r="AB3565" s="24">
        <f>IF(AND(游戏总表!I3565&gt;0,游戏总表!Q3565="低热度（≤198）"),LOG(游戏总表!I3565,10),"")</f>
        <v>3.343211590179747</v>
      </c>
      <c r="AC3565" s="24">
        <f>IF(AND(游戏总表!I3565&gt;0,游戏总表!R3565="全年龄"),LOG(游戏总表!I3565,10),"")</f>
        <v>3.343211590179747</v>
      </c>
      <c r="AD3565" s="24" t="str">
        <f>IF(AND(游戏总表!I3565&gt;0,游戏总表!R3565="非全年龄"),LOG(游戏总表!I3565,10),"")</f>
        <v/>
      </c>
    </row>
    <row r="3566" spans="25:30">
      <c r="Y3566">
        <f>游戏总表!F3566</f>
        <v>20.3</v>
      </c>
      <c r="Z3566" s="24">
        <f>IF(游戏总表!I3566&gt;0,LOG(游戏总表!I3566,10),"")</f>
        <v>2.9201233262907236</v>
      </c>
      <c r="AA3566" s="24" t="str">
        <f>IF(AND(游戏总表!I3566&gt;0,游戏总表!Q3566="高热度（&gt;198）"),LOG(游戏总表!I3566,10),"")</f>
        <v/>
      </c>
      <c r="AB3566" s="24">
        <f>IF(AND(游戏总表!I3566&gt;0,游戏总表!Q3566="低热度（≤198）"),LOG(游戏总表!I3566,10),"")</f>
        <v>2.9201233262907236</v>
      </c>
      <c r="AC3566" s="24">
        <f>IF(AND(游戏总表!I3566&gt;0,游戏总表!R3566="全年龄"),LOG(游戏总表!I3566,10),"")</f>
        <v>2.9201233262907236</v>
      </c>
      <c r="AD3566" s="24" t="str">
        <f>IF(AND(游戏总表!I3566&gt;0,游戏总表!R3566="非全年龄"),LOG(游戏总表!I3566,10),"")</f>
        <v/>
      </c>
    </row>
    <row r="3567" spans="25:30">
      <c r="Y3567">
        <f>游戏总表!F3567</f>
        <v>20.27</v>
      </c>
      <c r="Z3567" s="24">
        <f>IF(游戏总表!I3567&gt;0,LOG(游戏总表!I3567,10),"")</f>
        <v>2.6020599913279621</v>
      </c>
      <c r="AA3567" s="24" t="str">
        <f>IF(AND(游戏总表!I3567&gt;0,游戏总表!Q3567="高热度（&gt;198）"),LOG(游戏总表!I3567,10),"")</f>
        <v/>
      </c>
      <c r="AB3567" s="24">
        <f>IF(AND(游戏总表!I3567&gt;0,游戏总表!Q3567="低热度（≤198）"),LOG(游戏总表!I3567,10),"")</f>
        <v>2.6020599913279621</v>
      </c>
      <c r="AC3567" s="24">
        <f>IF(AND(游戏总表!I3567&gt;0,游戏总表!R3567="全年龄"),LOG(游戏总表!I3567,10),"")</f>
        <v>2.6020599913279621</v>
      </c>
      <c r="AD3567" s="24" t="str">
        <f>IF(AND(游戏总表!I3567&gt;0,游戏总表!R3567="非全年龄"),LOG(游戏总表!I3567,10),"")</f>
        <v/>
      </c>
    </row>
    <row r="3568" spans="25:30">
      <c r="Y3568">
        <f>游戏总表!F3568</f>
        <v>20.27</v>
      </c>
      <c r="Z3568" s="24">
        <f>IF(游戏总表!I3568&gt;0,LOG(游戏总表!I3568,10),"")</f>
        <v>2.4329692908744054</v>
      </c>
      <c r="AA3568" s="24" t="str">
        <f>IF(AND(游戏总表!I3568&gt;0,游戏总表!Q3568="高热度（&gt;198）"),LOG(游戏总表!I3568,10),"")</f>
        <v/>
      </c>
      <c r="AB3568" s="24">
        <f>IF(AND(游戏总表!I3568&gt;0,游戏总表!Q3568="低热度（≤198）"),LOG(游戏总表!I3568,10),"")</f>
        <v>2.4329692908744054</v>
      </c>
      <c r="AC3568" s="24" t="str">
        <f>IF(AND(游戏总表!I3568&gt;0,游戏总表!R3568="全年龄"),LOG(游戏总表!I3568,10),"")</f>
        <v/>
      </c>
      <c r="AD3568" s="24">
        <f>IF(AND(游戏总表!I3568&gt;0,游戏总表!R3568="非全年龄"),LOG(游戏总表!I3568,10),"")</f>
        <v>2.4329692908744054</v>
      </c>
    </row>
    <row r="3569" spans="25:30">
      <c r="Y3569">
        <f>游戏总表!F3569</f>
        <v>20.27</v>
      </c>
      <c r="Z3569" s="24">
        <f>IF(游戏总表!I3569&gt;0,LOG(游戏总表!I3569,10),"")</f>
        <v>2.8680563618230415</v>
      </c>
      <c r="AA3569" s="24" t="str">
        <f>IF(AND(游戏总表!I3569&gt;0,游戏总表!Q3569="高热度（&gt;198）"),LOG(游戏总表!I3569,10),"")</f>
        <v/>
      </c>
      <c r="AB3569" s="24">
        <f>IF(AND(游戏总表!I3569&gt;0,游戏总表!Q3569="低热度（≤198）"),LOG(游戏总表!I3569,10),"")</f>
        <v>2.8680563618230415</v>
      </c>
      <c r="AC3569" s="24" t="str">
        <f>IF(AND(游戏总表!I3569&gt;0,游戏总表!R3569="全年龄"),LOG(游戏总表!I3569,10),"")</f>
        <v/>
      </c>
      <c r="AD3569" s="24">
        <f>IF(AND(游戏总表!I3569&gt;0,游戏总表!R3569="非全年龄"),LOG(游戏总表!I3569,10),"")</f>
        <v>2.8680563618230415</v>
      </c>
    </row>
    <row r="3570" spans="25:30">
      <c r="Y3570">
        <f>游戏总表!F3570</f>
        <v>20.27</v>
      </c>
      <c r="Z3570" s="24">
        <f>IF(游戏总表!I3570&gt;0,LOG(游戏总表!I3570,10),"")</f>
        <v>2.6394864892685859</v>
      </c>
      <c r="AA3570" s="24" t="str">
        <f>IF(AND(游戏总表!I3570&gt;0,游戏总表!Q3570="高热度（&gt;198）"),LOG(游戏总表!I3570,10),"")</f>
        <v/>
      </c>
      <c r="AB3570" s="24">
        <f>IF(AND(游戏总表!I3570&gt;0,游戏总表!Q3570="低热度（≤198）"),LOG(游戏总表!I3570,10),"")</f>
        <v>2.6394864892685859</v>
      </c>
      <c r="AC3570" s="24" t="str">
        <f>IF(AND(游戏总表!I3570&gt;0,游戏总表!R3570="全年龄"),LOG(游戏总表!I3570,10),"")</f>
        <v/>
      </c>
      <c r="AD3570" s="24">
        <f>IF(AND(游戏总表!I3570&gt;0,游戏总表!R3570="非全年龄"),LOG(游戏总表!I3570,10),"")</f>
        <v>2.6394864892685859</v>
      </c>
    </row>
    <row r="3571" spans="25:30">
      <c r="Y3571">
        <f>游戏总表!F3571</f>
        <v>20.27</v>
      </c>
      <c r="Z3571" s="24">
        <f>IF(游戏总表!I3571&gt;0,LOG(游戏总表!I3571,10),"")</f>
        <v>0</v>
      </c>
      <c r="AA3571" s="24" t="str">
        <f>IF(AND(游戏总表!I3571&gt;0,游戏总表!Q3571="高热度（&gt;198）"),LOG(游戏总表!I3571,10),"")</f>
        <v/>
      </c>
      <c r="AB3571" s="24">
        <f>IF(AND(游戏总表!I3571&gt;0,游戏总表!Q3571="低热度（≤198）"),LOG(游戏总表!I3571,10),"")</f>
        <v>0</v>
      </c>
      <c r="AC3571" s="24" t="str">
        <f>IF(AND(游戏总表!I3571&gt;0,游戏总表!R3571="全年龄"),LOG(游戏总表!I3571,10),"")</f>
        <v/>
      </c>
      <c r="AD3571" s="24">
        <f>IF(AND(游戏总表!I3571&gt;0,游戏总表!R3571="非全年龄"),LOG(游戏总表!I3571,10),"")</f>
        <v>0</v>
      </c>
    </row>
    <row r="3572" spans="25:30">
      <c r="Y3572">
        <f>游戏总表!F3572</f>
        <v>20.21</v>
      </c>
      <c r="Z3572" s="24">
        <f>IF(游戏总表!I3572&gt;0,LOG(游戏总表!I3572,10),"")</f>
        <v>1.4771212547196624</v>
      </c>
      <c r="AA3572" s="24" t="str">
        <f>IF(AND(游戏总表!I3572&gt;0,游戏总表!Q3572="高热度（&gt;198）"),LOG(游戏总表!I3572,10),"")</f>
        <v/>
      </c>
      <c r="AB3572" s="24">
        <f>IF(AND(游戏总表!I3572&gt;0,游戏总表!Q3572="低热度（≤198）"),LOG(游戏总表!I3572,10),"")</f>
        <v>1.4771212547196624</v>
      </c>
      <c r="AC3572" s="24" t="str">
        <f>IF(AND(游戏总表!I3572&gt;0,游戏总表!R3572="全年龄"),LOG(游戏总表!I3572,10),"")</f>
        <v/>
      </c>
      <c r="AD3572" s="24">
        <f>IF(AND(游戏总表!I3572&gt;0,游戏总表!R3572="非全年龄"),LOG(游戏总表!I3572,10),"")</f>
        <v>1.4771212547196624</v>
      </c>
    </row>
    <row r="3573" spans="25:30">
      <c r="Y3573">
        <f>游戏总表!F3573</f>
        <v>20.21</v>
      </c>
      <c r="Z3573" s="24">
        <f>IF(游戏总表!I3573&gt;0,LOG(游戏总表!I3573,10),"")</f>
        <v>2.9995654882259823</v>
      </c>
      <c r="AA3573" s="24" t="str">
        <f>IF(AND(游戏总表!I3573&gt;0,游戏总表!Q3573="高热度（&gt;198）"),LOG(游戏总表!I3573,10),"")</f>
        <v/>
      </c>
      <c r="AB3573" s="24">
        <f>IF(AND(游戏总表!I3573&gt;0,游戏总表!Q3573="低热度（≤198）"),LOG(游戏总表!I3573,10),"")</f>
        <v>2.9995654882259823</v>
      </c>
      <c r="AC3573" s="24">
        <f>IF(AND(游戏总表!I3573&gt;0,游戏总表!R3573="全年龄"),LOG(游戏总表!I3573,10),"")</f>
        <v>2.9995654882259823</v>
      </c>
      <c r="AD3573" s="24" t="str">
        <f>IF(AND(游戏总表!I3573&gt;0,游戏总表!R3573="非全年龄"),LOG(游戏总表!I3573,10),"")</f>
        <v/>
      </c>
    </row>
    <row r="3574" spans="25:30">
      <c r="Y3574">
        <f>游戏总表!F3574</f>
        <v>20.14</v>
      </c>
      <c r="Z3574" s="24">
        <f>IF(游戏总表!I3574&gt;0,LOG(游戏总表!I3574,10),"")</f>
        <v>2.4955443375464483</v>
      </c>
      <c r="AA3574" s="24" t="str">
        <f>IF(AND(游戏总表!I3574&gt;0,游戏总表!Q3574="高热度（&gt;198）"),LOG(游戏总表!I3574,10),"")</f>
        <v/>
      </c>
      <c r="AB3574" s="24">
        <f>IF(AND(游戏总表!I3574&gt;0,游戏总表!Q3574="低热度（≤198）"),LOG(游戏总表!I3574,10),"")</f>
        <v>2.4955443375464483</v>
      </c>
      <c r="AC3574" s="24" t="str">
        <f>IF(AND(游戏总表!I3574&gt;0,游戏总表!R3574="全年龄"),LOG(游戏总表!I3574,10),"")</f>
        <v/>
      </c>
      <c r="AD3574" s="24">
        <f>IF(AND(游戏总表!I3574&gt;0,游戏总表!R3574="非全年龄"),LOG(游戏总表!I3574,10),"")</f>
        <v>2.4955443375464483</v>
      </c>
    </row>
    <row r="3575" spans="25:30">
      <c r="Y3575">
        <f>游戏总表!F3575</f>
        <v>20.11</v>
      </c>
      <c r="Z3575" s="24">
        <f>IF(游戏总表!I3575&gt;0,LOG(游戏总表!I3575,10),"")</f>
        <v>2.4941545940184424</v>
      </c>
      <c r="AA3575" s="24" t="str">
        <f>IF(AND(游戏总表!I3575&gt;0,游戏总表!Q3575="高热度（&gt;198）"),LOG(游戏总表!I3575,10),"")</f>
        <v/>
      </c>
      <c r="AB3575" s="24">
        <f>IF(AND(游戏总表!I3575&gt;0,游戏总表!Q3575="低热度（≤198）"),LOG(游戏总表!I3575,10),"")</f>
        <v>2.4941545940184424</v>
      </c>
      <c r="AC3575" s="24">
        <f>IF(AND(游戏总表!I3575&gt;0,游戏总表!R3575="全年龄"),LOG(游戏总表!I3575,10),"")</f>
        <v>2.4941545940184424</v>
      </c>
      <c r="AD3575" s="24" t="str">
        <f>IF(AND(游戏总表!I3575&gt;0,游戏总表!R3575="非全年龄"),LOG(游戏总表!I3575,10),"")</f>
        <v/>
      </c>
    </row>
    <row r="3576" spans="25:30">
      <c r="Y3576">
        <f>游戏总表!F3576</f>
        <v>20.11</v>
      </c>
      <c r="Z3576" s="24">
        <f>IF(游戏总表!I3576&gt;0,LOG(游戏总表!I3576,10),"")</f>
        <v>1.3617278360175928</v>
      </c>
      <c r="AA3576" s="24" t="str">
        <f>IF(AND(游戏总表!I3576&gt;0,游戏总表!Q3576="高热度（&gt;198）"),LOG(游戏总表!I3576,10),"")</f>
        <v/>
      </c>
      <c r="AB3576" s="24">
        <f>IF(AND(游戏总表!I3576&gt;0,游戏总表!Q3576="低热度（≤198）"),LOG(游戏总表!I3576,10),"")</f>
        <v>1.3617278360175928</v>
      </c>
      <c r="AC3576" s="24">
        <f>IF(AND(游戏总表!I3576&gt;0,游戏总表!R3576="全年龄"),LOG(游戏总表!I3576,10),"")</f>
        <v>1.3617278360175928</v>
      </c>
      <c r="AD3576" s="24" t="str">
        <f>IF(AND(游戏总表!I3576&gt;0,游戏总表!R3576="非全年龄"),LOG(游戏总表!I3576,10),"")</f>
        <v/>
      </c>
    </row>
    <row r="3577" spans="25:30">
      <c r="Y3577">
        <f>游戏总表!F3577</f>
        <v>20.11</v>
      </c>
      <c r="Z3577" s="24">
        <f>IF(游戏总表!I3577&gt;0,LOG(游戏总表!I3577,10),"")</f>
        <v>2.6493348587121419</v>
      </c>
      <c r="AA3577" s="24" t="str">
        <f>IF(AND(游戏总表!I3577&gt;0,游戏总表!Q3577="高热度（&gt;198）"),LOG(游戏总表!I3577,10),"")</f>
        <v/>
      </c>
      <c r="AB3577" s="24">
        <f>IF(AND(游戏总表!I3577&gt;0,游戏总表!Q3577="低热度（≤198）"),LOG(游戏总表!I3577,10),"")</f>
        <v>2.6493348587121419</v>
      </c>
      <c r="AC3577" s="24" t="str">
        <f>IF(AND(游戏总表!I3577&gt;0,游戏总表!R3577="全年龄"),LOG(游戏总表!I3577,10),"")</f>
        <v/>
      </c>
      <c r="AD3577" s="24">
        <f>IF(AND(游戏总表!I3577&gt;0,游戏总表!R3577="非全年龄"),LOG(游戏总表!I3577,10),"")</f>
        <v>2.6493348587121419</v>
      </c>
    </row>
    <row r="3578" spans="25:30">
      <c r="Y3578">
        <f>游戏总表!F3578</f>
        <v>20.07</v>
      </c>
      <c r="Z3578" s="24">
        <f>IF(游戏总表!I3578&gt;0,LOG(游戏总表!I3578,10),"")</f>
        <v>1.1760912590556811</v>
      </c>
      <c r="AA3578" s="24" t="str">
        <f>IF(AND(游戏总表!I3578&gt;0,游戏总表!Q3578="高热度（&gt;198）"),LOG(游戏总表!I3578,10),"")</f>
        <v/>
      </c>
      <c r="AB3578" s="24">
        <f>IF(AND(游戏总表!I3578&gt;0,游戏总表!Q3578="低热度（≤198）"),LOG(游戏总表!I3578,10),"")</f>
        <v>1.1760912590556811</v>
      </c>
      <c r="AC3578" s="24">
        <f>IF(AND(游戏总表!I3578&gt;0,游戏总表!R3578="全年龄"),LOG(游戏总表!I3578,10),"")</f>
        <v>1.1760912590556811</v>
      </c>
      <c r="AD3578" s="24" t="str">
        <f>IF(AND(游戏总表!I3578&gt;0,游戏总表!R3578="非全年龄"),LOG(游戏总表!I3578,10),"")</f>
        <v/>
      </c>
    </row>
    <row r="3579" spans="25:30">
      <c r="Y3579">
        <f>游戏总表!F3579</f>
        <v>20.07</v>
      </c>
      <c r="Z3579" s="24">
        <f>IF(游戏总表!I3579&gt;0,LOG(游戏总表!I3579,10),"")</f>
        <v>3.3144992279731511</v>
      </c>
      <c r="AA3579" s="24" t="str">
        <f>IF(AND(游戏总表!I3579&gt;0,游戏总表!Q3579="高热度（&gt;198）"),LOG(游戏总表!I3579,10),"")</f>
        <v/>
      </c>
      <c r="AB3579" s="24">
        <f>IF(AND(游戏总表!I3579&gt;0,游戏总表!Q3579="低热度（≤198）"),LOG(游戏总表!I3579,10),"")</f>
        <v>3.3144992279731511</v>
      </c>
      <c r="AC3579" s="24" t="str">
        <f>IF(AND(游戏总表!I3579&gt;0,游戏总表!R3579="全年龄"),LOG(游戏总表!I3579,10),"")</f>
        <v/>
      </c>
      <c r="AD3579" s="24">
        <f>IF(AND(游戏总表!I3579&gt;0,游戏总表!R3579="非全年龄"),LOG(游戏总表!I3579,10),"")</f>
        <v>3.3144992279731511</v>
      </c>
    </row>
    <row r="3580" spans="25:30">
      <c r="Y3580">
        <f>游戏总表!F3580</f>
        <v>20.07</v>
      </c>
      <c r="Z3580" s="24">
        <f>IF(游戏总表!I3580&gt;0,LOG(游戏总表!I3580,10),"")</f>
        <v>2.3802112417116059</v>
      </c>
      <c r="AA3580" s="24" t="str">
        <f>IF(AND(游戏总表!I3580&gt;0,游戏总表!Q3580="高热度（&gt;198）"),LOG(游戏总表!I3580,10),"")</f>
        <v/>
      </c>
      <c r="AB3580" s="24">
        <f>IF(AND(游戏总表!I3580&gt;0,游戏总表!Q3580="低热度（≤198）"),LOG(游戏总表!I3580,10),"")</f>
        <v>2.3802112417116059</v>
      </c>
      <c r="AC3580" s="24">
        <f>IF(AND(游戏总表!I3580&gt;0,游戏总表!R3580="全年龄"),LOG(游戏总表!I3580,10),"")</f>
        <v>2.3802112417116059</v>
      </c>
      <c r="AD3580" s="24" t="str">
        <f>IF(AND(游戏总表!I3580&gt;0,游戏总表!R3580="非全年龄"),LOG(游戏总表!I3580,10),"")</f>
        <v/>
      </c>
    </row>
    <row r="3581" spans="25:30">
      <c r="Y3581">
        <f>游戏总表!F3581</f>
        <v>20.07</v>
      </c>
      <c r="Z3581" s="24">
        <f>IF(游戏总表!I3581&gt;0,LOG(游戏总表!I3581,10),"")</f>
        <v>2.9227254579932596</v>
      </c>
      <c r="AA3581" s="24" t="str">
        <f>IF(AND(游戏总表!I3581&gt;0,游戏总表!Q3581="高热度（&gt;198）"),LOG(游戏总表!I3581,10),"")</f>
        <v/>
      </c>
      <c r="AB3581" s="24">
        <f>IF(AND(游戏总表!I3581&gt;0,游戏总表!Q3581="低热度（≤198）"),LOG(游戏总表!I3581,10),"")</f>
        <v>2.9227254579932596</v>
      </c>
      <c r="AC3581" s="24">
        <f>IF(AND(游戏总表!I3581&gt;0,游戏总表!R3581="全年龄"),LOG(游戏总表!I3581,10),"")</f>
        <v>2.9227254579932596</v>
      </c>
      <c r="AD3581" s="24" t="str">
        <f>IF(AND(游戏总表!I3581&gt;0,游戏总表!R3581="非全年龄"),LOG(游戏总表!I3581,10),"")</f>
        <v/>
      </c>
    </row>
    <row r="3582" spans="25:30">
      <c r="Y3582">
        <f>游戏总表!F3582</f>
        <v>20.04</v>
      </c>
      <c r="Z3582" s="24">
        <f>IF(游戏总表!I3582&gt;0,LOG(游戏总表!I3582,10),"")</f>
        <v>3.8359441000938475</v>
      </c>
      <c r="AA3582" s="24">
        <f>IF(AND(游戏总表!I3582&gt;0,游戏总表!Q3582="高热度（&gt;198）"),LOG(游戏总表!I3582,10),"")</f>
        <v>3.8359441000938475</v>
      </c>
      <c r="AB3582" s="24" t="str">
        <f>IF(AND(游戏总表!I3582&gt;0,游戏总表!Q3582="低热度（≤198）"),LOG(游戏总表!I3582,10),"")</f>
        <v/>
      </c>
      <c r="AC3582" s="24" t="str">
        <f>IF(AND(游戏总表!I3582&gt;0,游戏总表!R3582="全年龄"),LOG(游戏总表!I3582,10),"")</f>
        <v/>
      </c>
      <c r="AD3582" s="24">
        <f>IF(AND(游戏总表!I3582&gt;0,游戏总表!R3582="非全年龄"),LOG(游戏总表!I3582,10),"")</f>
        <v>3.8359441000938475</v>
      </c>
    </row>
    <row r="3583" spans="25:30">
      <c r="Y3583">
        <f>游戏总表!F3583</f>
        <v>20.04</v>
      </c>
      <c r="Z3583" s="24" t="str">
        <f>IF(游戏总表!I3583&gt;0,LOG(游戏总表!I3583,10),"")</f>
        <v/>
      </c>
      <c r="AA3583" s="24" t="str">
        <f>IF(AND(游戏总表!I3583&gt;0,游戏总表!Q3583="高热度（&gt;198）"),LOG(游戏总表!I3583,10),"")</f>
        <v/>
      </c>
      <c r="AB3583" s="24" t="str">
        <f>IF(AND(游戏总表!I3583&gt;0,游戏总表!Q3583="低热度（≤198）"),LOG(游戏总表!I3583,10),"")</f>
        <v/>
      </c>
      <c r="AC3583" s="24" t="str">
        <f>IF(AND(游戏总表!I3583&gt;0,游戏总表!R3583="全年龄"),LOG(游戏总表!I3583,10),"")</f>
        <v/>
      </c>
      <c r="AD3583" s="24" t="str">
        <f>IF(AND(游戏总表!I3583&gt;0,游戏总表!R3583="非全年龄"),LOG(游戏总表!I3583,10),"")</f>
        <v/>
      </c>
    </row>
    <row r="3584" spans="25:30">
      <c r="Y3584">
        <f>游戏总表!F3584</f>
        <v>20.010000000000002</v>
      </c>
      <c r="Z3584" s="24">
        <f>IF(游戏总表!I3584&gt;0,LOG(游戏总表!I3584,10),"")</f>
        <v>1.4771212547196624</v>
      </c>
      <c r="AA3584" s="24" t="str">
        <f>IF(AND(游戏总表!I3584&gt;0,游戏总表!Q3584="高热度（&gt;198）"),LOG(游戏总表!I3584,10),"")</f>
        <v/>
      </c>
      <c r="AB3584" s="24">
        <f>IF(AND(游戏总表!I3584&gt;0,游戏总表!Q3584="低热度（≤198）"),LOG(游戏总表!I3584,10),"")</f>
        <v>1.4771212547196624</v>
      </c>
      <c r="AC3584" s="24">
        <f>IF(AND(游戏总表!I3584&gt;0,游戏总表!R3584="全年龄"),LOG(游戏总表!I3584,10),"")</f>
        <v>1.4771212547196624</v>
      </c>
      <c r="AD3584" s="24" t="str">
        <f>IF(AND(游戏总表!I3584&gt;0,游戏总表!R3584="非全年龄"),LOG(游戏总表!I3584,10),"")</f>
        <v/>
      </c>
    </row>
    <row r="3585" spans="25:30">
      <c r="Y3585">
        <f>游戏总表!F3585</f>
        <v>20.010000000000002</v>
      </c>
      <c r="Z3585" s="24">
        <f>IF(游戏总表!I3585&gt;0,LOG(游戏总表!I3585,10),"")</f>
        <v>3.440751700479185</v>
      </c>
      <c r="AA3585" s="24" t="str">
        <f>IF(AND(游戏总表!I3585&gt;0,游戏总表!Q3585="高热度（&gt;198）"),LOG(游戏总表!I3585,10),"")</f>
        <v/>
      </c>
      <c r="AB3585" s="24">
        <f>IF(AND(游戏总表!I3585&gt;0,游戏总表!Q3585="低热度（≤198）"),LOG(游戏总表!I3585,10),"")</f>
        <v>3.440751700479185</v>
      </c>
      <c r="AC3585" s="24" t="str">
        <f>IF(AND(游戏总表!I3585&gt;0,游戏总表!R3585="全年龄"),LOG(游戏总表!I3585,10),"")</f>
        <v/>
      </c>
      <c r="AD3585" s="24">
        <f>IF(AND(游戏总表!I3585&gt;0,游戏总表!R3585="非全年龄"),LOG(游戏总表!I3585,10),"")</f>
        <v>3.440751700479185</v>
      </c>
    </row>
    <row r="3586" spans="25:30">
      <c r="Y3586">
        <f>游戏总表!F3586</f>
        <v>19.940000000000001</v>
      </c>
      <c r="Z3586" s="24" t="str">
        <f>IF(游戏总表!I3586&gt;0,LOG(游戏总表!I3586,10),"")</f>
        <v/>
      </c>
      <c r="AA3586" s="24" t="str">
        <f>IF(AND(游戏总表!I3586&gt;0,游戏总表!Q3586="高热度（&gt;198）"),LOG(游戏总表!I3586,10),"")</f>
        <v/>
      </c>
      <c r="AB3586" s="24" t="str">
        <f>IF(AND(游戏总表!I3586&gt;0,游戏总表!Q3586="低热度（≤198）"),LOG(游戏总表!I3586,10),"")</f>
        <v/>
      </c>
      <c r="AC3586" s="24" t="str">
        <f>IF(AND(游戏总表!I3586&gt;0,游戏总表!R3586="全年龄"),LOG(游戏总表!I3586,10),"")</f>
        <v/>
      </c>
      <c r="AD3586" s="24" t="str">
        <f>IF(AND(游戏总表!I3586&gt;0,游戏总表!R3586="非全年龄"),LOG(游戏总表!I3586,10),"")</f>
        <v/>
      </c>
    </row>
    <row r="3587" spans="25:30">
      <c r="Y3587">
        <f>游戏总表!F3587</f>
        <v>19.940000000000001</v>
      </c>
      <c r="Z3587" s="24" t="str">
        <f>IF(游戏总表!I3587&gt;0,LOG(游戏总表!I3587,10),"")</f>
        <v/>
      </c>
      <c r="AA3587" s="24" t="str">
        <f>IF(AND(游戏总表!I3587&gt;0,游戏总表!Q3587="高热度（&gt;198）"),LOG(游戏总表!I3587,10),"")</f>
        <v/>
      </c>
      <c r="AB3587" s="24" t="str">
        <f>IF(AND(游戏总表!I3587&gt;0,游戏总表!Q3587="低热度（≤198）"),LOG(游戏总表!I3587,10),"")</f>
        <v/>
      </c>
      <c r="AC3587" s="24" t="str">
        <f>IF(AND(游戏总表!I3587&gt;0,游戏总表!R3587="全年龄"),LOG(游戏总表!I3587,10),"")</f>
        <v/>
      </c>
      <c r="AD3587" s="24" t="str">
        <f>IF(AND(游戏总表!I3587&gt;0,游戏总表!R3587="非全年龄"),LOG(游戏总表!I3587,10),"")</f>
        <v/>
      </c>
    </row>
    <row r="3588" spans="25:30">
      <c r="Y3588">
        <f>游戏总表!F3588</f>
        <v>19.940000000000001</v>
      </c>
      <c r="Z3588" s="24">
        <f>IF(游戏总表!I3588&gt;0,LOG(游戏总表!I3588,10),"")</f>
        <v>2.7558748556724915</v>
      </c>
      <c r="AA3588" s="24" t="str">
        <f>IF(AND(游戏总表!I3588&gt;0,游戏总表!Q3588="高热度（&gt;198）"),LOG(游戏总表!I3588,10),"")</f>
        <v/>
      </c>
      <c r="AB3588" s="24">
        <f>IF(AND(游戏总表!I3588&gt;0,游戏总表!Q3588="低热度（≤198）"),LOG(游戏总表!I3588,10),"")</f>
        <v>2.7558748556724915</v>
      </c>
      <c r="AC3588" s="24">
        <f>IF(AND(游戏总表!I3588&gt;0,游戏总表!R3588="全年龄"),LOG(游戏总表!I3588,10),"")</f>
        <v>2.7558748556724915</v>
      </c>
      <c r="AD3588" s="24" t="str">
        <f>IF(AND(游戏总表!I3588&gt;0,游戏总表!R3588="非全年龄"),LOG(游戏总表!I3588,10),"")</f>
        <v/>
      </c>
    </row>
    <row r="3589" spans="25:30">
      <c r="Y3589">
        <f>游戏总表!F3589</f>
        <v>19.940000000000001</v>
      </c>
      <c r="Z3589" s="24">
        <f>IF(游戏总表!I3589&gt;0,LOG(游戏总表!I3589,10),"")</f>
        <v>3.2340108175871793</v>
      </c>
      <c r="AA3589" s="24" t="str">
        <f>IF(AND(游戏总表!I3589&gt;0,游戏总表!Q3589="高热度（&gt;198）"),LOG(游戏总表!I3589,10),"")</f>
        <v/>
      </c>
      <c r="AB3589" s="24">
        <f>IF(AND(游戏总表!I3589&gt;0,游戏总表!Q3589="低热度（≤198）"),LOG(游戏总表!I3589,10),"")</f>
        <v>3.2340108175871793</v>
      </c>
      <c r="AC3589" s="24" t="str">
        <f>IF(AND(游戏总表!I3589&gt;0,游戏总表!R3589="全年龄"),LOG(游戏总表!I3589,10),"")</f>
        <v/>
      </c>
      <c r="AD3589" s="24">
        <f>IF(AND(游戏总表!I3589&gt;0,游戏总表!R3589="非全年龄"),LOG(游戏总表!I3589,10),"")</f>
        <v>3.2340108175871793</v>
      </c>
    </row>
    <row r="3590" spans="25:30">
      <c r="Y3590">
        <f>游戏总表!F3590</f>
        <v>19.940000000000001</v>
      </c>
      <c r="Z3590" s="24">
        <f>IF(游戏总表!I3590&gt;0,LOG(游戏总表!I3590,10),"")</f>
        <v>3.6709876030100337</v>
      </c>
      <c r="AA3590" s="24">
        <f>IF(AND(游戏总表!I3590&gt;0,游戏总表!Q3590="高热度（&gt;198）"),LOG(游戏总表!I3590,10),"")</f>
        <v>3.6709876030100337</v>
      </c>
      <c r="AB3590" s="24" t="str">
        <f>IF(AND(游戏总表!I3590&gt;0,游戏总表!Q3590="低热度（≤198）"),LOG(游戏总表!I3590,10),"")</f>
        <v/>
      </c>
      <c r="AC3590" s="24">
        <f>IF(AND(游戏总表!I3590&gt;0,游戏总表!R3590="全年龄"),LOG(游戏总表!I3590,10),"")</f>
        <v>3.6709876030100337</v>
      </c>
      <c r="AD3590" s="24" t="str">
        <f>IF(AND(游戏总表!I3590&gt;0,游戏总表!R3590="非全年龄"),LOG(游戏总表!I3590,10),"")</f>
        <v/>
      </c>
    </row>
    <row r="3591" spans="25:30">
      <c r="Y3591">
        <f>游戏总表!F3591</f>
        <v>19.940000000000001</v>
      </c>
      <c r="Z3591" s="24">
        <f>IF(游戏总表!I3591&gt;0,LOG(游戏总表!I3591,10),"")</f>
        <v>3.2725377773752369</v>
      </c>
      <c r="AA3591" s="24" t="str">
        <f>IF(AND(游戏总表!I3591&gt;0,游戏总表!Q3591="高热度（&gt;198）"),LOG(游戏总表!I3591,10),"")</f>
        <v/>
      </c>
      <c r="AB3591" s="24">
        <f>IF(AND(游戏总表!I3591&gt;0,游戏总表!Q3591="低热度（≤198）"),LOG(游戏总表!I3591,10),"")</f>
        <v>3.2725377773752369</v>
      </c>
      <c r="AC3591" s="24">
        <f>IF(AND(游戏总表!I3591&gt;0,游戏总表!R3591="全年龄"),LOG(游戏总表!I3591,10),"")</f>
        <v>3.2725377773752369</v>
      </c>
      <c r="AD3591" s="24" t="str">
        <f>IF(AND(游戏总表!I3591&gt;0,游戏总表!R3591="非全年龄"),LOG(游戏总表!I3591,10),"")</f>
        <v/>
      </c>
    </row>
    <row r="3592" spans="25:30">
      <c r="Y3592">
        <f>游戏总表!F3592</f>
        <v>19.940000000000001</v>
      </c>
      <c r="Z3592" s="24">
        <f>IF(游戏总表!I3592&gt;0,LOG(游戏总表!I3592,10),"")</f>
        <v>3.4420091591409516</v>
      </c>
      <c r="AA3592" s="24" t="str">
        <f>IF(AND(游戏总表!I3592&gt;0,游戏总表!Q3592="高热度（&gt;198）"),LOG(游戏总表!I3592,10),"")</f>
        <v/>
      </c>
      <c r="AB3592" s="24">
        <f>IF(AND(游戏总表!I3592&gt;0,游戏总表!Q3592="低热度（≤198）"),LOG(游戏总表!I3592,10),"")</f>
        <v>3.4420091591409516</v>
      </c>
      <c r="AC3592" s="24">
        <f>IF(AND(游戏总表!I3592&gt;0,游戏总表!R3592="全年龄"),LOG(游戏总表!I3592,10),"")</f>
        <v>3.4420091591409516</v>
      </c>
      <c r="AD3592" s="24" t="str">
        <f>IF(AND(游戏总表!I3592&gt;0,游戏总表!R3592="非全年龄"),LOG(游戏总表!I3592,10),"")</f>
        <v/>
      </c>
    </row>
    <row r="3593" spans="25:30">
      <c r="Y3593">
        <f>游戏总表!F3593</f>
        <v>19.940000000000001</v>
      </c>
      <c r="Z3593" s="24">
        <f>IF(游戏总表!I3593&gt;0,LOG(游戏总表!I3593,10),"")</f>
        <v>3.083144143143052</v>
      </c>
      <c r="AA3593" s="24" t="str">
        <f>IF(AND(游戏总表!I3593&gt;0,游戏总表!Q3593="高热度（&gt;198）"),LOG(游戏总表!I3593,10),"")</f>
        <v/>
      </c>
      <c r="AB3593" s="24">
        <f>IF(AND(游戏总表!I3593&gt;0,游戏总表!Q3593="低热度（≤198）"),LOG(游戏总表!I3593,10),"")</f>
        <v>3.083144143143052</v>
      </c>
      <c r="AC3593" s="24">
        <f>IF(AND(游戏总表!I3593&gt;0,游戏总表!R3593="全年龄"),LOG(游戏总表!I3593,10),"")</f>
        <v>3.083144143143052</v>
      </c>
      <c r="AD3593" s="24" t="str">
        <f>IF(AND(游戏总表!I3593&gt;0,游戏总表!R3593="非全年龄"),LOG(游戏总表!I3593,10),"")</f>
        <v/>
      </c>
    </row>
    <row r="3594" spans="25:30">
      <c r="Y3594">
        <f>游戏总表!F3594</f>
        <v>19.940000000000001</v>
      </c>
      <c r="Z3594" s="24">
        <f>IF(游戏总表!I3594&gt;0,LOG(游戏总表!I3594,10),"")</f>
        <v>2.7185016888672742</v>
      </c>
      <c r="AA3594" s="24" t="str">
        <f>IF(AND(游戏总表!I3594&gt;0,游戏总表!Q3594="高热度（&gt;198）"),LOG(游戏总表!I3594,10),"")</f>
        <v/>
      </c>
      <c r="AB3594" s="24">
        <f>IF(AND(游戏总表!I3594&gt;0,游戏总表!Q3594="低热度（≤198）"),LOG(游戏总表!I3594,10),"")</f>
        <v>2.7185016888672742</v>
      </c>
      <c r="AC3594" s="24">
        <f>IF(AND(游戏总表!I3594&gt;0,游戏总表!R3594="全年龄"),LOG(游戏总表!I3594,10),"")</f>
        <v>2.7185016888672742</v>
      </c>
      <c r="AD3594" s="24" t="str">
        <f>IF(AND(游戏总表!I3594&gt;0,游戏总表!R3594="非全年龄"),LOG(游戏总表!I3594,10),"")</f>
        <v/>
      </c>
    </row>
    <row r="3595" spans="25:30">
      <c r="Y3595">
        <f>游戏总表!F3595</f>
        <v>19.91</v>
      </c>
      <c r="Z3595" s="24">
        <f>IF(游戏总表!I3595&gt;0,LOG(游戏总表!I3595,10),"")</f>
        <v>2.8494194137968991</v>
      </c>
      <c r="AA3595" s="24" t="str">
        <f>IF(AND(游戏总表!I3595&gt;0,游戏总表!Q3595="高热度（&gt;198）"),LOG(游戏总表!I3595,10),"")</f>
        <v/>
      </c>
      <c r="AB3595" s="24">
        <f>IF(AND(游戏总表!I3595&gt;0,游戏总表!Q3595="低热度（≤198）"),LOG(游戏总表!I3595,10),"")</f>
        <v>2.8494194137968991</v>
      </c>
      <c r="AC3595" s="24">
        <f>IF(AND(游戏总表!I3595&gt;0,游戏总表!R3595="全年龄"),LOG(游戏总表!I3595,10),"")</f>
        <v>2.8494194137968991</v>
      </c>
      <c r="AD3595" s="24" t="str">
        <f>IF(AND(游戏总表!I3595&gt;0,游戏总表!R3595="非全年龄"),LOG(游戏总表!I3595,10),"")</f>
        <v/>
      </c>
    </row>
    <row r="3596" spans="25:30">
      <c r="Y3596">
        <f>游戏总表!F3596</f>
        <v>19.88</v>
      </c>
      <c r="Z3596" s="24">
        <f>IF(游戏总表!I3596&gt;0,LOG(游戏总表!I3596,10),"")</f>
        <v>3.2953471483336179</v>
      </c>
      <c r="AA3596" s="24" t="str">
        <f>IF(AND(游戏总表!I3596&gt;0,游戏总表!Q3596="高热度（&gt;198）"),LOG(游戏总表!I3596,10),"")</f>
        <v/>
      </c>
      <c r="AB3596" s="24">
        <f>IF(AND(游戏总表!I3596&gt;0,游戏总表!Q3596="低热度（≤198）"),LOG(游戏总表!I3596,10),"")</f>
        <v>3.2953471483336179</v>
      </c>
      <c r="AC3596" s="24">
        <f>IF(AND(游戏总表!I3596&gt;0,游戏总表!R3596="全年龄"),LOG(游戏总表!I3596,10),"")</f>
        <v>3.2953471483336179</v>
      </c>
      <c r="AD3596" s="24" t="str">
        <f>IF(AND(游戏总表!I3596&gt;0,游戏总表!R3596="非全年龄"),LOG(游戏总表!I3596,10),"")</f>
        <v/>
      </c>
    </row>
    <row r="3597" spans="25:30">
      <c r="Y3597">
        <f>游戏总表!F3597</f>
        <v>19.88</v>
      </c>
      <c r="Z3597" s="24">
        <f>IF(游戏总表!I3597&gt;0,LOG(游戏总表!I3597,10),"")</f>
        <v>4.3095024149667029</v>
      </c>
      <c r="AA3597" s="24">
        <f>IF(AND(游戏总表!I3597&gt;0,游戏总表!Q3597="高热度（&gt;198）"),LOG(游戏总表!I3597,10),"")</f>
        <v>4.3095024149667029</v>
      </c>
      <c r="AB3597" s="24" t="str">
        <f>IF(AND(游戏总表!I3597&gt;0,游戏总表!Q3597="低热度（≤198）"),LOG(游戏总表!I3597,10),"")</f>
        <v/>
      </c>
      <c r="AC3597" s="24">
        <f>IF(AND(游戏总表!I3597&gt;0,游戏总表!R3597="全年龄"),LOG(游戏总表!I3597,10),"")</f>
        <v>4.3095024149667029</v>
      </c>
      <c r="AD3597" s="24" t="str">
        <f>IF(AND(游戏总表!I3597&gt;0,游戏总表!R3597="非全年龄"),LOG(游戏总表!I3597,10),"")</f>
        <v/>
      </c>
    </row>
    <row r="3598" spans="25:30">
      <c r="Y3598">
        <f>游戏总表!F3598</f>
        <v>19.88</v>
      </c>
      <c r="Z3598" s="24">
        <f>IF(游戏总表!I3598&gt;0,LOG(游戏总表!I3598,10),"")</f>
        <v>2.271841606536499</v>
      </c>
      <c r="AA3598" s="24" t="str">
        <f>IF(AND(游戏总表!I3598&gt;0,游戏总表!Q3598="高热度（&gt;198）"),LOG(游戏总表!I3598,10),"")</f>
        <v/>
      </c>
      <c r="AB3598" s="24">
        <f>IF(AND(游戏总表!I3598&gt;0,游戏总表!Q3598="低热度（≤198）"),LOG(游戏总表!I3598,10),"")</f>
        <v>2.271841606536499</v>
      </c>
      <c r="AC3598" s="24">
        <f>IF(AND(游戏总表!I3598&gt;0,游戏总表!R3598="全年龄"),LOG(游戏总表!I3598,10),"")</f>
        <v>2.271841606536499</v>
      </c>
      <c r="AD3598" s="24" t="str">
        <f>IF(AND(游戏总表!I3598&gt;0,游戏总表!R3598="非全年龄"),LOG(游戏总表!I3598,10),"")</f>
        <v/>
      </c>
    </row>
    <row r="3599" spans="25:30">
      <c r="Y3599">
        <f>游戏总表!F3599</f>
        <v>19.88</v>
      </c>
      <c r="Z3599" s="24">
        <f>IF(游戏总表!I3599&gt;0,LOG(游戏总表!I3599,10),"")</f>
        <v>2.3521825181113623</v>
      </c>
      <c r="AA3599" s="24" t="str">
        <f>IF(AND(游戏总表!I3599&gt;0,游戏总表!Q3599="高热度（&gt;198）"),LOG(游戏总表!I3599,10),"")</f>
        <v/>
      </c>
      <c r="AB3599" s="24">
        <f>IF(AND(游戏总表!I3599&gt;0,游戏总表!Q3599="低热度（≤198）"),LOG(游戏总表!I3599,10),"")</f>
        <v>2.3521825181113623</v>
      </c>
      <c r="AC3599" s="24">
        <f>IF(AND(游戏总表!I3599&gt;0,游戏总表!R3599="全年龄"),LOG(游戏总表!I3599,10),"")</f>
        <v>2.3521825181113623</v>
      </c>
      <c r="AD3599" s="24" t="str">
        <f>IF(AND(游戏总表!I3599&gt;0,游戏总表!R3599="非全年龄"),LOG(游戏总表!I3599,10),"")</f>
        <v/>
      </c>
    </row>
    <row r="3600" spans="25:30">
      <c r="Y3600">
        <f>游戏总表!F3600</f>
        <v>19.84</v>
      </c>
      <c r="Z3600" s="24">
        <f>IF(游戏总表!I3600&gt;0,LOG(游戏总表!I3600,10),"")</f>
        <v>3.6563857190586875</v>
      </c>
      <c r="AA3600" s="24" t="str">
        <f>IF(AND(游戏总表!I3600&gt;0,游戏总表!Q3600="高热度（&gt;198）"),LOG(游戏总表!I3600,10),"")</f>
        <v/>
      </c>
      <c r="AB3600" s="24">
        <f>IF(AND(游戏总表!I3600&gt;0,游戏总表!Q3600="低热度（≤198）"),LOG(游戏总表!I3600,10),"")</f>
        <v>3.6563857190586875</v>
      </c>
      <c r="AC3600" s="24">
        <f>IF(AND(游戏总表!I3600&gt;0,游戏总表!R3600="全年龄"),LOG(游戏总表!I3600,10),"")</f>
        <v>3.6563857190586875</v>
      </c>
      <c r="AD3600" s="24" t="str">
        <f>IF(AND(游戏总表!I3600&gt;0,游戏总表!R3600="非全年龄"),LOG(游戏总表!I3600,10),"")</f>
        <v/>
      </c>
    </row>
    <row r="3601" spans="25:30">
      <c r="Y3601">
        <f>游戏总表!F3601</f>
        <v>19.84</v>
      </c>
      <c r="Z3601" s="24">
        <f>IF(游戏总表!I3601&gt;0,LOG(游戏总表!I3601,10),"")</f>
        <v>2.5440680443502752</v>
      </c>
      <c r="AA3601" s="24" t="str">
        <f>IF(AND(游戏总表!I3601&gt;0,游戏总表!Q3601="高热度（&gt;198）"),LOG(游戏总表!I3601,10),"")</f>
        <v/>
      </c>
      <c r="AB3601" s="24">
        <f>IF(AND(游戏总表!I3601&gt;0,游戏总表!Q3601="低热度（≤198）"),LOG(游戏总表!I3601,10),"")</f>
        <v>2.5440680443502752</v>
      </c>
      <c r="AC3601" s="24" t="str">
        <f>IF(AND(游戏总表!I3601&gt;0,游戏总表!R3601="全年龄"),LOG(游戏总表!I3601,10),"")</f>
        <v/>
      </c>
      <c r="AD3601" s="24">
        <f>IF(AND(游戏总表!I3601&gt;0,游戏总表!R3601="非全年龄"),LOG(游戏总表!I3601,10),"")</f>
        <v>2.5440680443502752</v>
      </c>
    </row>
    <row r="3602" spans="25:30">
      <c r="Y3602">
        <f>游戏总表!F3602</f>
        <v>19.84</v>
      </c>
      <c r="Z3602" s="24">
        <f>IF(游戏总表!I3602&gt;0,LOG(游戏总表!I3602,10),"")</f>
        <v>2.9858753573083932</v>
      </c>
      <c r="AA3602" s="24" t="str">
        <f>IF(AND(游戏总表!I3602&gt;0,游戏总表!Q3602="高热度（&gt;198）"),LOG(游戏总表!I3602,10),"")</f>
        <v/>
      </c>
      <c r="AB3602" s="24">
        <f>IF(AND(游戏总表!I3602&gt;0,游戏总表!Q3602="低热度（≤198）"),LOG(游戏总表!I3602,10),"")</f>
        <v>2.9858753573083932</v>
      </c>
      <c r="AC3602" s="24">
        <f>IF(AND(游戏总表!I3602&gt;0,游戏总表!R3602="全年龄"),LOG(游戏总表!I3602,10),"")</f>
        <v>2.9858753573083932</v>
      </c>
      <c r="AD3602" s="24" t="str">
        <f>IF(AND(游戏总表!I3602&gt;0,游戏总表!R3602="非全年龄"),LOG(游戏总表!I3602,10),"")</f>
        <v/>
      </c>
    </row>
    <row r="3603" spans="25:30">
      <c r="Y3603">
        <f>游戏总表!F3603</f>
        <v>19.84</v>
      </c>
      <c r="Z3603" s="24">
        <f>IF(游戏总表!I3603&gt;0,LOG(游戏总表!I3603,10),"")</f>
        <v>2.0606978403536114</v>
      </c>
      <c r="AA3603" s="24" t="str">
        <f>IF(AND(游戏总表!I3603&gt;0,游戏总表!Q3603="高热度（&gt;198）"),LOG(游戏总表!I3603,10),"")</f>
        <v/>
      </c>
      <c r="AB3603" s="24">
        <f>IF(AND(游戏总表!I3603&gt;0,游戏总表!Q3603="低热度（≤198）"),LOG(游戏总表!I3603,10),"")</f>
        <v>2.0606978403536114</v>
      </c>
      <c r="AC3603" s="24">
        <f>IF(AND(游戏总表!I3603&gt;0,游戏总表!R3603="全年龄"),LOG(游戏总表!I3603,10),"")</f>
        <v>2.0606978403536114</v>
      </c>
      <c r="AD3603" s="24" t="str">
        <f>IF(AND(游戏总表!I3603&gt;0,游戏总表!R3603="非全年龄"),LOG(游戏总表!I3603,10),"")</f>
        <v/>
      </c>
    </row>
    <row r="3604" spans="25:30">
      <c r="Y3604">
        <f>游戏总表!F3604</f>
        <v>19.809999999999999</v>
      </c>
      <c r="Z3604" s="24">
        <f>IF(游戏总表!I3604&gt;0,LOG(游戏总表!I3604,10),"")</f>
        <v>3.6151079874431939</v>
      </c>
      <c r="AA3604" s="24" t="str">
        <f>IF(AND(游戏总表!I3604&gt;0,游戏总表!Q3604="高热度（&gt;198）"),LOG(游戏总表!I3604,10),"")</f>
        <v/>
      </c>
      <c r="AB3604" s="24">
        <f>IF(AND(游戏总表!I3604&gt;0,游戏总表!Q3604="低热度（≤198）"),LOG(游戏总表!I3604,10),"")</f>
        <v>3.6151079874431939</v>
      </c>
      <c r="AC3604" s="24">
        <f>IF(AND(游戏总表!I3604&gt;0,游戏总表!R3604="全年龄"),LOG(游戏总表!I3604,10),"")</f>
        <v>3.6151079874431939</v>
      </c>
      <c r="AD3604" s="24" t="str">
        <f>IF(AND(游戏总表!I3604&gt;0,游戏总表!R3604="非全年龄"),LOG(游戏总表!I3604,10),"")</f>
        <v/>
      </c>
    </row>
    <row r="3605" spans="25:30">
      <c r="Y3605">
        <f>游戏总表!F3605</f>
        <v>19.809999999999999</v>
      </c>
      <c r="Z3605" s="24">
        <f>IF(游戏总表!I3605&gt;0,LOG(游戏总表!I3605,10),"")</f>
        <v>5.2138257710464426</v>
      </c>
      <c r="AA3605" s="24">
        <f>IF(AND(游戏总表!I3605&gt;0,游戏总表!Q3605="高热度（&gt;198）"),LOG(游戏总表!I3605,10),"")</f>
        <v>5.2138257710464426</v>
      </c>
      <c r="AB3605" s="24" t="str">
        <f>IF(AND(游戏总表!I3605&gt;0,游戏总表!Q3605="低热度（≤198）"),LOG(游戏总表!I3605,10),"")</f>
        <v/>
      </c>
      <c r="AC3605" s="24" t="str">
        <f>IF(AND(游戏总表!I3605&gt;0,游戏总表!R3605="全年龄"),LOG(游戏总表!I3605,10),"")</f>
        <v/>
      </c>
      <c r="AD3605" s="24">
        <f>IF(AND(游戏总表!I3605&gt;0,游戏总表!R3605="非全年龄"),LOG(游戏总表!I3605,10),"")</f>
        <v>5.2138257710464426</v>
      </c>
    </row>
    <row r="3606" spans="25:30">
      <c r="Y3606">
        <f>游戏总表!F3606</f>
        <v>19.809999999999999</v>
      </c>
      <c r="Z3606" s="24">
        <f>IF(游戏总表!I3606&gt;0,LOG(游戏总表!I3606,10),"")</f>
        <v>4.7055643905201556</v>
      </c>
      <c r="AA3606" s="24">
        <f>IF(AND(游戏总表!I3606&gt;0,游戏总表!Q3606="高热度（&gt;198）"),LOG(游戏总表!I3606,10),"")</f>
        <v>4.7055643905201556</v>
      </c>
      <c r="AB3606" s="24" t="str">
        <f>IF(AND(游戏总表!I3606&gt;0,游戏总表!Q3606="低热度（≤198）"),LOG(游戏总表!I3606,10),"")</f>
        <v/>
      </c>
      <c r="AC3606" s="24" t="str">
        <f>IF(AND(游戏总表!I3606&gt;0,游戏总表!R3606="全年龄"),LOG(游戏总表!I3606,10),"")</f>
        <v/>
      </c>
      <c r="AD3606" s="24">
        <f>IF(AND(游戏总表!I3606&gt;0,游戏总表!R3606="非全年龄"),LOG(游戏总表!I3606,10),"")</f>
        <v>4.7055643905201556</v>
      </c>
    </row>
    <row r="3607" spans="25:30">
      <c r="Y3607">
        <f>游戏总表!F3607</f>
        <v>19.809999999999999</v>
      </c>
      <c r="Z3607" s="24">
        <f>IF(游戏总表!I3607&gt;0,LOG(游戏总表!I3607,10),"")</f>
        <v>3.8880671134074367</v>
      </c>
      <c r="AA3607" s="24">
        <f>IF(AND(游戏总表!I3607&gt;0,游戏总表!Q3607="高热度（&gt;198）"),LOG(游戏总表!I3607,10),"")</f>
        <v>3.8880671134074367</v>
      </c>
      <c r="AB3607" s="24" t="str">
        <f>IF(AND(游戏总表!I3607&gt;0,游戏总表!Q3607="低热度（≤198）"),LOG(游戏总表!I3607,10),"")</f>
        <v/>
      </c>
      <c r="AC3607" s="24">
        <f>IF(AND(游戏总表!I3607&gt;0,游戏总表!R3607="全年龄"),LOG(游戏总表!I3607,10),"")</f>
        <v>3.8880671134074367</v>
      </c>
      <c r="AD3607" s="24" t="str">
        <f>IF(AND(游戏总表!I3607&gt;0,游戏总表!R3607="非全年龄"),LOG(游戏总表!I3607,10),"")</f>
        <v/>
      </c>
    </row>
    <row r="3608" spans="25:30">
      <c r="Y3608">
        <f>游戏总表!F3608</f>
        <v>19.809999999999999</v>
      </c>
      <c r="Z3608" s="24">
        <f>IF(游戏总表!I3608&gt;0,LOG(游戏总表!I3608,10),"")</f>
        <v>3.0546130545568873</v>
      </c>
      <c r="AA3608" s="24" t="str">
        <f>IF(AND(游戏总表!I3608&gt;0,游戏总表!Q3608="高热度（&gt;198）"),LOG(游戏总表!I3608,10),"")</f>
        <v/>
      </c>
      <c r="AB3608" s="24">
        <f>IF(AND(游戏总表!I3608&gt;0,游戏总表!Q3608="低热度（≤198）"),LOG(游戏总表!I3608,10),"")</f>
        <v>3.0546130545568873</v>
      </c>
      <c r="AC3608" s="24" t="str">
        <f>IF(AND(游戏总表!I3608&gt;0,游戏总表!R3608="全年龄"),LOG(游戏总表!I3608,10),"")</f>
        <v/>
      </c>
      <c r="AD3608" s="24">
        <f>IF(AND(游戏总表!I3608&gt;0,游戏总表!R3608="非全年龄"),LOG(游戏总表!I3608,10),"")</f>
        <v>3.0546130545568873</v>
      </c>
    </row>
    <row r="3609" spans="25:30">
      <c r="Y3609">
        <f>游戏总表!F3609</f>
        <v>19.809999999999999</v>
      </c>
      <c r="Z3609" s="24">
        <f>IF(游戏总表!I3609&gt;0,LOG(游戏总表!I3609,10),"")</f>
        <v>2.5211380837040358</v>
      </c>
      <c r="AA3609" s="24" t="str">
        <f>IF(AND(游戏总表!I3609&gt;0,游戏总表!Q3609="高热度（&gt;198）"),LOG(游戏总表!I3609,10),"")</f>
        <v/>
      </c>
      <c r="AB3609" s="24">
        <f>IF(AND(游戏总表!I3609&gt;0,游戏总表!Q3609="低热度（≤198）"),LOG(游戏总表!I3609,10),"")</f>
        <v>2.5211380837040358</v>
      </c>
      <c r="AC3609" s="24">
        <f>IF(AND(游戏总表!I3609&gt;0,游戏总表!R3609="全年龄"),LOG(游戏总表!I3609,10),"")</f>
        <v>2.5211380837040358</v>
      </c>
      <c r="AD3609" s="24" t="str">
        <f>IF(AND(游戏总表!I3609&gt;0,游戏总表!R3609="非全年龄"),LOG(游戏总表!I3609,10),"")</f>
        <v/>
      </c>
    </row>
    <row r="3610" spans="25:30">
      <c r="Y3610">
        <f>游戏总表!F3610</f>
        <v>19.75</v>
      </c>
      <c r="Z3610" s="24">
        <f>IF(游戏总表!I3610&gt;0,LOG(游戏总表!I3610,10),"")</f>
        <v>5.7040972996310142</v>
      </c>
      <c r="AA3610" s="24">
        <f>IF(AND(游戏总表!I3610&gt;0,游戏总表!Q3610="高热度（&gt;198）"),LOG(游戏总表!I3610,10),"")</f>
        <v>5.7040972996310142</v>
      </c>
      <c r="AB3610" s="24" t="str">
        <f>IF(AND(游戏总表!I3610&gt;0,游戏总表!Q3610="低热度（≤198）"),LOG(游戏总表!I3610,10),"")</f>
        <v/>
      </c>
      <c r="AC3610" s="24">
        <f>IF(AND(游戏总表!I3610&gt;0,游戏总表!R3610="全年龄"),LOG(游戏总表!I3610,10),"")</f>
        <v>5.7040972996310142</v>
      </c>
      <c r="AD3610" s="24" t="str">
        <f>IF(AND(游戏总表!I3610&gt;0,游戏总表!R3610="非全年龄"),LOG(游戏总表!I3610,10),"")</f>
        <v/>
      </c>
    </row>
    <row r="3611" spans="25:30">
      <c r="Y3611">
        <f>游戏总表!F3611</f>
        <v>19.71</v>
      </c>
      <c r="Z3611" s="24">
        <f>IF(游戏总表!I3611&gt;0,LOG(游戏总表!I3611,10),"")</f>
        <v>2.9434945159061026</v>
      </c>
      <c r="AA3611" s="24" t="str">
        <f>IF(AND(游戏总表!I3611&gt;0,游戏总表!Q3611="高热度（&gt;198）"),LOG(游戏总表!I3611,10),"")</f>
        <v/>
      </c>
      <c r="AB3611" s="24">
        <f>IF(AND(游戏总表!I3611&gt;0,游戏总表!Q3611="低热度（≤198）"),LOG(游戏总表!I3611,10),"")</f>
        <v>2.9434945159061026</v>
      </c>
      <c r="AC3611" s="24" t="str">
        <f>IF(AND(游戏总表!I3611&gt;0,游戏总表!R3611="全年龄"),LOG(游戏总表!I3611,10),"")</f>
        <v/>
      </c>
      <c r="AD3611" s="24">
        <f>IF(AND(游戏总表!I3611&gt;0,游戏总表!R3611="非全年龄"),LOG(游戏总表!I3611,10),"")</f>
        <v>2.9434945159061026</v>
      </c>
    </row>
    <row r="3612" spans="25:30">
      <c r="Y3612">
        <f>游戏总表!F3612</f>
        <v>19.71</v>
      </c>
      <c r="Z3612" s="24">
        <f>IF(游戏总表!I3612&gt;0,LOG(游戏总表!I3612,10),"")</f>
        <v>3.3285834497142015</v>
      </c>
      <c r="AA3612" s="24" t="str">
        <f>IF(AND(游戏总表!I3612&gt;0,游戏总表!Q3612="高热度（&gt;198）"),LOG(游戏总表!I3612,10),"")</f>
        <v/>
      </c>
      <c r="AB3612" s="24">
        <f>IF(AND(游戏总表!I3612&gt;0,游戏总表!Q3612="低热度（≤198）"),LOG(游戏总表!I3612,10),"")</f>
        <v>3.3285834497142015</v>
      </c>
      <c r="AC3612" s="24">
        <f>IF(AND(游戏总表!I3612&gt;0,游戏总表!R3612="全年龄"),LOG(游戏总表!I3612,10),"")</f>
        <v>3.3285834497142015</v>
      </c>
      <c r="AD3612" s="24" t="str">
        <f>IF(AND(游戏总表!I3612&gt;0,游戏总表!R3612="非全年龄"),LOG(游戏总表!I3612,10),"")</f>
        <v/>
      </c>
    </row>
    <row r="3613" spans="25:30">
      <c r="Y3613">
        <f>游戏总表!F3613</f>
        <v>19.71</v>
      </c>
      <c r="Z3613" s="24">
        <f>IF(游戏总表!I3613&gt;0,LOG(游戏总表!I3613,10),"")</f>
        <v>2.9314578706890049</v>
      </c>
      <c r="AA3613" s="24" t="str">
        <f>IF(AND(游戏总表!I3613&gt;0,游戏总表!Q3613="高热度（&gt;198）"),LOG(游戏总表!I3613,10),"")</f>
        <v/>
      </c>
      <c r="AB3613" s="24">
        <f>IF(AND(游戏总表!I3613&gt;0,游戏总表!Q3613="低热度（≤198）"),LOG(游戏总表!I3613,10),"")</f>
        <v>2.9314578706890049</v>
      </c>
      <c r="AC3613" s="24">
        <f>IF(AND(游戏总表!I3613&gt;0,游戏总表!R3613="全年龄"),LOG(游戏总表!I3613,10),"")</f>
        <v>2.9314578706890049</v>
      </c>
      <c r="AD3613" s="24" t="str">
        <f>IF(AND(游戏总表!I3613&gt;0,游戏总表!R3613="非全年龄"),LOG(游戏总表!I3613,10),"")</f>
        <v/>
      </c>
    </row>
    <row r="3614" spans="25:30">
      <c r="Y3614">
        <f>游戏总表!F3614</f>
        <v>19.68</v>
      </c>
      <c r="Z3614" s="24">
        <f>IF(游戏总表!I3614&gt;0,LOG(游戏总表!I3614,10),"")</f>
        <v>5.1023067606226595</v>
      </c>
      <c r="AA3614" s="24">
        <f>IF(AND(游戏总表!I3614&gt;0,游戏总表!Q3614="高热度（&gt;198）"),LOG(游戏总表!I3614,10),"")</f>
        <v>5.1023067606226595</v>
      </c>
      <c r="AB3614" s="24" t="str">
        <f>IF(AND(游戏总表!I3614&gt;0,游戏总表!Q3614="低热度（≤198）"),LOG(游戏总表!I3614,10),"")</f>
        <v/>
      </c>
      <c r="AC3614" s="24" t="str">
        <f>IF(AND(游戏总表!I3614&gt;0,游戏总表!R3614="全年龄"),LOG(游戏总表!I3614,10),"")</f>
        <v/>
      </c>
      <c r="AD3614" s="24">
        <f>IF(AND(游戏总表!I3614&gt;0,游戏总表!R3614="非全年龄"),LOG(游戏总表!I3614,10),"")</f>
        <v>5.1023067606226595</v>
      </c>
    </row>
    <row r="3615" spans="25:30">
      <c r="Y3615">
        <f>游戏总表!F3615</f>
        <v>19.68</v>
      </c>
      <c r="Z3615" s="24">
        <f>IF(游戏总表!I3615&gt;0,LOG(游戏总表!I3615,10),"")</f>
        <v>2.3541084391474008</v>
      </c>
      <c r="AA3615" s="24" t="str">
        <f>IF(AND(游戏总表!I3615&gt;0,游戏总表!Q3615="高热度（&gt;198）"),LOG(游戏总表!I3615,10),"")</f>
        <v/>
      </c>
      <c r="AB3615" s="24">
        <f>IF(AND(游戏总表!I3615&gt;0,游戏总表!Q3615="低热度（≤198）"),LOG(游戏总表!I3615,10),"")</f>
        <v>2.3541084391474008</v>
      </c>
      <c r="AC3615" s="24">
        <f>IF(AND(游戏总表!I3615&gt;0,游戏总表!R3615="全年龄"),LOG(游戏总表!I3615,10),"")</f>
        <v>2.3541084391474008</v>
      </c>
      <c r="AD3615" s="24" t="str">
        <f>IF(AND(游戏总表!I3615&gt;0,游戏总表!R3615="非全年龄"),LOG(游戏总表!I3615,10),"")</f>
        <v/>
      </c>
    </row>
    <row r="3616" spans="25:30">
      <c r="Y3616">
        <f>游戏总表!F3616</f>
        <v>19.649999999999999</v>
      </c>
      <c r="Z3616" s="24">
        <f>IF(游戏总表!I3616&gt;0,LOG(游戏总表!I3616,10),"")</f>
        <v>2.0170333392987803</v>
      </c>
      <c r="AA3616" s="24" t="str">
        <f>IF(AND(游戏总表!I3616&gt;0,游戏总表!Q3616="高热度（&gt;198）"),LOG(游戏总表!I3616,10),"")</f>
        <v/>
      </c>
      <c r="AB3616" s="24">
        <f>IF(AND(游戏总表!I3616&gt;0,游戏总表!Q3616="低热度（≤198）"),LOG(游戏总表!I3616,10),"")</f>
        <v>2.0170333392987803</v>
      </c>
      <c r="AC3616" s="24">
        <f>IF(AND(游戏总表!I3616&gt;0,游戏总表!R3616="全年龄"),LOG(游戏总表!I3616,10),"")</f>
        <v>2.0170333392987803</v>
      </c>
      <c r="AD3616" s="24" t="str">
        <f>IF(AND(游戏总表!I3616&gt;0,游戏总表!R3616="非全年龄"),LOG(游戏总表!I3616,10),"")</f>
        <v/>
      </c>
    </row>
    <row r="3617" spans="25:30">
      <c r="Y3617">
        <f>游戏总表!F3617</f>
        <v>19.649999999999999</v>
      </c>
      <c r="Z3617" s="24">
        <f>IF(游戏总表!I3617&gt;0,LOG(游戏总表!I3617,10),"")</f>
        <v>2.6989700043360183</v>
      </c>
      <c r="AA3617" s="24" t="str">
        <f>IF(AND(游戏总表!I3617&gt;0,游戏总表!Q3617="高热度（&gt;198）"),LOG(游戏总表!I3617,10),"")</f>
        <v/>
      </c>
      <c r="AB3617" s="24">
        <f>IF(AND(游戏总表!I3617&gt;0,游戏总表!Q3617="低热度（≤198）"),LOG(游戏总表!I3617,10),"")</f>
        <v>2.6989700043360183</v>
      </c>
      <c r="AC3617" s="24" t="str">
        <f>IF(AND(游戏总表!I3617&gt;0,游戏总表!R3617="全年龄"),LOG(游戏总表!I3617,10),"")</f>
        <v/>
      </c>
      <c r="AD3617" s="24">
        <f>IF(AND(游戏总表!I3617&gt;0,游戏总表!R3617="非全年龄"),LOG(游戏总表!I3617,10),"")</f>
        <v>2.6989700043360183</v>
      </c>
    </row>
    <row r="3618" spans="25:30">
      <c r="Y3618">
        <f>游戏总表!F3618</f>
        <v>19.649999999999999</v>
      </c>
      <c r="Z3618" s="24">
        <f>IF(游戏总表!I3618&gt;0,LOG(游戏总表!I3618,10),"")</f>
        <v>2.8254261177678228</v>
      </c>
      <c r="AA3618" s="24" t="str">
        <f>IF(AND(游戏总表!I3618&gt;0,游戏总表!Q3618="高热度（&gt;198）"),LOG(游戏总表!I3618,10),"")</f>
        <v/>
      </c>
      <c r="AB3618" s="24">
        <f>IF(AND(游戏总表!I3618&gt;0,游戏总表!Q3618="低热度（≤198）"),LOG(游戏总表!I3618,10),"")</f>
        <v>2.8254261177678228</v>
      </c>
      <c r="AC3618" s="24">
        <f>IF(AND(游戏总表!I3618&gt;0,游戏总表!R3618="全年龄"),LOG(游戏总表!I3618,10),"")</f>
        <v>2.8254261177678228</v>
      </c>
      <c r="AD3618" s="24" t="str">
        <f>IF(AND(游戏总表!I3618&gt;0,游戏总表!R3618="非全年龄"),LOG(游戏总表!I3618,10),"")</f>
        <v/>
      </c>
    </row>
    <row r="3619" spans="25:30">
      <c r="Y3619">
        <f>游戏总表!F3619</f>
        <v>19.649999999999999</v>
      </c>
      <c r="Z3619" s="24">
        <f>IF(游戏总表!I3619&gt;0,LOG(游戏总表!I3619,10),"")</f>
        <v>2.7234556720351857</v>
      </c>
      <c r="AA3619" s="24" t="str">
        <f>IF(AND(游戏总表!I3619&gt;0,游戏总表!Q3619="高热度（&gt;198）"),LOG(游戏总表!I3619,10),"")</f>
        <v/>
      </c>
      <c r="AB3619" s="24">
        <f>IF(AND(游戏总表!I3619&gt;0,游戏总表!Q3619="低热度（≤198）"),LOG(游戏总表!I3619,10),"")</f>
        <v>2.7234556720351857</v>
      </c>
      <c r="AC3619" s="24" t="str">
        <f>IF(AND(游戏总表!I3619&gt;0,游戏总表!R3619="全年龄"),LOG(游戏总表!I3619,10),"")</f>
        <v/>
      </c>
      <c r="AD3619" s="24">
        <f>IF(AND(游戏总表!I3619&gt;0,游戏总表!R3619="非全年龄"),LOG(游戏总表!I3619,10),"")</f>
        <v>2.7234556720351857</v>
      </c>
    </row>
    <row r="3620" spans="25:30">
      <c r="Y3620">
        <f>游戏总表!F3620</f>
        <v>19.649999999999999</v>
      </c>
      <c r="Z3620" s="24">
        <f>IF(游戏总表!I3620&gt;0,LOG(游戏总表!I3620,10),"")</f>
        <v>4.5634573528070712</v>
      </c>
      <c r="AA3620" s="24">
        <f>IF(AND(游戏总表!I3620&gt;0,游戏总表!Q3620="高热度（&gt;198）"),LOG(游戏总表!I3620,10),"")</f>
        <v>4.5634573528070712</v>
      </c>
      <c r="AB3620" s="24" t="str">
        <f>IF(AND(游戏总表!I3620&gt;0,游戏总表!Q3620="低热度（≤198）"),LOG(游戏总表!I3620,10),"")</f>
        <v/>
      </c>
      <c r="AC3620" s="24">
        <f>IF(AND(游戏总表!I3620&gt;0,游戏总表!R3620="全年龄"),LOG(游戏总表!I3620,10),"")</f>
        <v>4.5634573528070712</v>
      </c>
      <c r="AD3620" s="24" t="str">
        <f>IF(AND(游戏总表!I3620&gt;0,游戏总表!R3620="非全年龄"),LOG(游戏总表!I3620,10),"")</f>
        <v/>
      </c>
    </row>
    <row r="3621" spans="25:30">
      <c r="Y3621">
        <f>游戏总表!F3621</f>
        <v>19.649999999999999</v>
      </c>
      <c r="Z3621" s="24">
        <f>IF(游戏总表!I3621&gt;0,LOG(游戏总表!I3621,10),"")</f>
        <v>0</v>
      </c>
      <c r="AA3621" s="24" t="str">
        <f>IF(AND(游戏总表!I3621&gt;0,游戏总表!Q3621="高热度（&gt;198）"),LOG(游戏总表!I3621,10),"")</f>
        <v/>
      </c>
      <c r="AB3621" s="24">
        <f>IF(AND(游戏总表!I3621&gt;0,游戏总表!Q3621="低热度（≤198）"),LOG(游戏总表!I3621,10),"")</f>
        <v>0</v>
      </c>
      <c r="AC3621" s="24">
        <f>IF(AND(游戏总表!I3621&gt;0,游戏总表!R3621="全年龄"),LOG(游戏总表!I3621,10),"")</f>
        <v>0</v>
      </c>
      <c r="AD3621" s="24" t="str">
        <f>IF(AND(游戏总表!I3621&gt;0,游戏总表!R3621="非全年龄"),LOG(游戏总表!I3621,10),"")</f>
        <v/>
      </c>
    </row>
    <row r="3622" spans="25:30">
      <c r="Y3622">
        <f>游戏总表!F3622</f>
        <v>19.649999999999999</v>
      </c>
      <c r="Z3622" s="24">
        <f>IF(游戏总表!I3622&gt;0,LOG(游戏总表!I3622,10),"")</f>
        <v>1.7634279935629371</v>
      </c>
      <c r="AA3622" s="24" t="str">
        <f>IF(AND(游戏总表!I3622&gt;0,游戏总表!Q3622="高热度（&gt;198）"),LOG(游戏总表!I3622,10),"")</f>
        <v/>
      </c>
      <c r="AB3622" s="24">
        <f>IF(AND(游戏总表!I3622&gt;0,游戏总表!Q3622="低热度（≤198）"),LOG(游戏总表!I3622,10),"")</f>
        <v>1.7634279935629371</v>
      </c>
      <c r="AC3622" s="24">
        <f>IF(AND(游戏总表!I3622&gt;0,游戏总表!R3622="全年龄"),LOG(游戏总表!I3622,10),"")</f>
        <v>1.7634279935629371</v>
      </c>
      <c r="AD3622" s="24" t="str">
        <f>IF(AND(游戏总表!I3622&gt;0,游戏总表!R3622="非全年龄"),LOG(游戏总表!I3622,10),"")</f>
        <v/>
      </c>
    </row>
    <row r="3623" spans="25:30">
      <c r="Y3623">
        <f>游戏总表!F3623</f>
        <v>19.61</v>
      </c>
      <c r="Z3623" s="24">
        <f>IF(游戏总表!I3623&gt;0,LOG(游戏总表!I3623,10),"")</f>
        <v>2.7543483357110188</v>
      </c>
      <c r="AA3623" s="24" t="str">
        <f>IF(AND(游戏总表!I3623&gt;0,游戏总表!Q3623="高热度（&gt;198）"),LOG(游戏总表!I3623,10),"")</f>
        <v/>
      </c>
      <c r="AB3623" s="24">
        <f>IF(AND(游戏总表!I3623&gt;0,游戏总表!Q3623="低热度（≤198）"),LOG(游戏总表!I3623,10),"")</f>
        <v>2.7543483357110188</v>
      </c>
      <c r="AC3623" s="24">
        <f>IF(AND(游戏总表!I3623&gt;0,游戏总表!R3623="全年龄"),LOG(游戏总表!I3623,10),"")</f>
        <v>2.7543483357110188</v>
      </c>
      <c r="AD3623" s="24" t="str">
        <f>IF(AND(游戏总表!I3623&gt;0,游戏总表!R3623="非全年龄"),LOG(游戏总表!I3623,10),"")</f>
        <v/>
      </c>
    </row>
    <row r="3624" spans="25:30">
      <c r="Y3624">
        <f>游戏总表!F3624</f>
        <v>19.61</v>
      </c>
      <c r="Z3624" s="24">
        <f>IF(游戏总表!I3624&gt;0,LOG(游戏总表!I3624,10),"")</f>
        <v>2.7442929831226759</v>
      </c>
      <c r="AA3624" s="24" t="str">
        <f>IF(AND(游戏总表!I3624&gt;0,游戏总表!Q3624="高热度（&gt;198）"),LOG(游戏总表!I3624,10),"")</f>
        <v/>
      </c>
      <c r="AB3624" s="24">
        <f>IF(AND(游戏总表!I3624&gt;0,游戏总表!Q3624="低热度（≤198）"),LOG(游戏总表!I3624,10),"")</f>
        <v>2.7442929831226759</v>
      </c>
      <c r="AC3624" s="24">
        <f>IF(AND(游戏总表!I3624&gt;0,游戏总表!R3624="全年龄"),LOG(游戏总表!I3624,10),"")</f>
        <v>2.7442929831226759</v>
      </c>
      <c r="AD3624" s="24" t="str">
        <f>IF(AND(游戏总表!I3624&gt;0,游戏总表!R3624="非全年龄"),LOG(游戏总表!I3624,10),"")</f>
        <v/>
      </c>
    </row>
    <row r="3625" spans="25:30">
      <c r="Y3625">
        <f>游戏总表!F3625</f>
        <v>19.61</v>
      </c>
      <c r="Z3625" s="24" t="str">
        <f>IF(游戏总表!I3625&gt;0,LOG(游戏总表!I3625,10),"")</f>
        <v/>
      </c>
      <c r="AA3625" s="24" t="str">
        <f>IF(AND(游戏总表!I3625&gt;0,游戏总表!Q3625="高热度（&gt;198）"),LOG(游戏总表!I3625,10),"")</f>
        <v/>
      </c>
      <c r="AB3625" s="24" t="str">
        <f>IF(AND(游戏总表!I3625&gt;0,游戏总表!Q3625="低热度（≤198）"),LOG(游戏总表!I3625,10),"")</f>
        <v/>
      </c>
      <c r="AC3625" s="24" t="str">
        <f>IF(AND(游戏总表!I3625&gt;0,游戏总表!R3625="全年龄"),LOG(游戏总表!I3625,10),"")</f>
        <v/>
      </c>
      <c r="AD3625" s="24" t="str">
        <f>IF(AND(游戏总表!I3625&gt;0,游戏总表!R3625="非全年龄"),LOG(游戏总表!I3625,10),"")</f>
        <v/>
      </c>
    </row>
    <row r="3626" spans="25:30">
      <c r="Y3626">
        <f>游戏总表!F3626</f>
        <v>19.61</v>
      </c>
      <c r="Z3626" s="24">
        <f>IF(游戏总表!I3626&gt;0,LOG(游戏总表!I3626,10),"")</f>
        <v>4.0112320103193655</v>
      </c>
      <c r="AA3626" s="24" t="str">
        <f>IF(AND(游戏总表!I3626&gt;0,游戏总表!Q3626="高热度（&gt;198）"),LOG(游戏总表!I3626,10),"")</f>
        <v/>
      </c>
      <c r="AB3626" s="24">
        <f>IF(AND(游戏总表!I3626&gt;0,游戏总表!Q3626="低热度（≤198）"),LOG(游戏总表!I3626,10),"")</f>
        <v>4.0112320103193655</v>
      </c>
      <c r="AC3626" s="24">
        <f>IF(AND(游戏总表!I3626&gt;0,游戏总表!R3626="全年龄"),LOG(游戏总表!I3626,10),"")</f>
        <v>4.0112320103193655</v>
      </c>
      <c r="AD3626" s="24" t="str">
        <f>IF(AND(游戏总表!I3626&gt;0,游戏总表!R3626="非全年龄"),LOG(游戏总表!I3626,10),"")</f>
        <v/>
      </c>
    </row>
    <row r="3627" spans="25:30">
      <c r="Y3627">
        <f>游戏总表!F3627</f>
        <v>19.61</v>
      </c>
      <c r="Z3627" s="24" t="str">
        <f>IF(游戏总表!I3627&gt;0,LOG(游戏总表!I3627,10),"")</f>
        <v/>
      </c>
      <c r="AA3627" s="24" t="str">
        <f>IF(AND(游戏总表!I3627&gt;0,游戏总表!Q3627="高热度（&gt;198）"),LOG(游戏总表!I3627,10),"")</f>
        <v/>
      </c>
      <c r="AB3627" s="24" t="str">
        <f>IF(AND(游戏总表!I3627&gt;0,游戏总表!Q3627="低热度（≤198）"),LOG(游戏总表!I3627,10),"")</f>
        <v/>
      </c>
      <c r="AC3627" s="24" t="str">
        <f>IF(AND(游戏总表!I3627&gt;0,游戏总表!R3627="全年龄"),LOG(游戏总表!I3627,10),"")</f>
        <v/>
      </c>
      <c r="AD3627" s="24" t="str">
        <f>IF(AND(游戏总表!I3627&gt;0,游戏总表!R3627="非全年龄"),LOG(游戏总表!I3627,10),"")</f>
        <v/>
      </c>
    </row>
    <row r="3628" spans="25:30">
      <c r="Y3628">
        <f>游戏总表!F3628</f>
        <v>19.61</v>
      </c>
      <c r="Z3628" s="24">
        <f>IF(游戏总表!I3628&gt;0,LOG(游戏总表!I3628,10),"")</f>
        <v>2.1271047983648073</v>
      </c>
      <c r="AA3628" s="24" t="str">
        <f>IF(AND(游戏总表!I3628&gt;0,游戏总表!Q3628="高热度（&gt;198）"),LOG(游戏总表!I3628,10),"")</f>
        <v/>
      </c>
      <c r="AB3628" s="24">
        <f>IF(AND(游戏总表!I3628&gt;0,游戏总表!Q3628="低热度（≤198）"),LOG(游戏总表!I3628,10),"")</f>
        <v>2.1271047983648073</v>
      </c>
      <c r="AC3628" s="24">
        <f>IF(AND(游戏总表!I3628&gt;0,游戏总表!R3628="全年龄"),LOG(游戏总表!I3628,10),"")</f>
        <v>2.1271047983648073</v>
      </c>
      <c r="AD3628" s="24" t="str">
        <f>IF(AND(游戏总表!I3628&gt;0,游戏总表!R3628="非全年龄"),LOG(游戏总表!I3628,10),"")</f>
        <v/>
      </c>
    </row>
    <row r="3629" spans="25:30">
      <c r="Y3629">
        <f>游戏总表!F3629</f>
        <v>19.61</v>
      </c>
      <c r="Z3629" s="24">
        <f>IF(游戏总表!I3629&gt;0,LOG(游戏总表!I3629,10),"")</f>
        <v>1.7323937598229684</v>
      </c>
      <c r="AA3629" s="24" t="str">
        <f>IF(AND(游戏总表!I3629&gt;0,游戏总表!Q3629="高热度（&gt;198）"),LOG(游戏总表!I3629,10),"")</f>
        <v/>
      </c>
      <c r="AB3629" s="24">
        <f>IF(AND(游戏总表!I3629&gt;0,游戏总表!Q3629="低热度（≤198）"),LOG(游戏总表!I3629,10),"")</f>
        <v>1.7323937598229684</v>
      </c>
      <c r="AC3629" s="24">
        <f>IF(AND(游戏总表!I3629&gt;0,游戏总表!R3629="全年龄"),LOG(游戏总表!I3629,10),"")</f>
        <v>1.7323937598229684</v>
      </c>
      <c r="AD3629" s="24" t="str">
        <f>IF(AND(游戏总表!I3629&gt;0,游戏总表!R3629="非全年龄"),LOG(游戏总表!I3629,10),"")</f>
        <v/>
      </c>
    </row>
    <row r="3630" spans="25:30">
      <c r="Y3630">
        <f>游戏总表!F3630</f>
        <v>19.61</v>
      </c>
      <c r="Z3630" s="24" t="str">
        <f>IF(游戏总表!I3630&gt;0,LOG(游戏总表!I3630,10),"")</f>
        <v/>
      </c>
      <c r="AA3630" s="24" t="str">
        <f>IF(AND(游戏总表!I3630&gt;0,游戏总表!Q3630="高热度（&gt;198）"),LOG(游戏总表!I3630,10),"")</f>
        <v/>
      </c>
      <c r="AB3630" s="24" t="str">
        <f>IF(AND(游戏总表!I3630&gt;0,游戏总表!Q3630="低热度（≤198）"),LOG(游戏总表!I3630,10),"")</f>
        <v/>
      </c>
      <c r="AC3630" s="24" t="str">
        <f>IF(AND(游戏总表!I3630&gt;0,游戏总表!R3630="全年龄"),LOG(游戏总表!I3630,10),"")</f>
        <v/>
      </c>
      <c r="AD3630" s="24" t="str">
        <f>IF(AND(游戏总表!I3630&gt;0,游戏总表!R3630="非全年龄"),LOG(游戏总表!I3630,10),"")</f>
        <v/>
      </c>
    </row>
    <row r="3631" spans="25:30">
      <c r="Y3631">
        <f>游戏总表!F3631</f>
        <v>19.61</v>
      </c>
      <c r="Z3631" s="24">
        <f>IF(游戏总表!I3631&gt;0,LOG(游戏总表!I3631,10),"")</f>
        <v>3.181557773862786</v>
      </c>
      <c r="AA3631" s="24" t="str">
        <f>IF(AND(游戏总表!I3631&gt;0,游戏总表!Q3631="高热度（&gt;198）"),LOG(游戏总表!I3631,10),"")</f>
        <v/>
      </c>
      <c r="AB3631" s="24">
        <f>IF(AND(游戏总表!I3631&gt;0,游戏总表!Q3631="低热度（≤198）"),LOG(游戏总表!I3631,10),"")</f>
        <v>3.181557773862786</v>
      </c>
      <c r="AC3631" s="24" t="str">
        <f>IF(AND(游戏总表!I3631&gt;0,游戏总表!R3631="全年龄"),LOG(游戏总表!I3631,10),"")</f>
        <v/>
      </c>
      <c r="AD3631" s="24">
        <f>IF(AND(游戏总表!I3631&gt;0,游戏总表!R3631="非全年龄"),LOG(游戏总表!I3631,10),"")</f>
        <v>3.181557773862786</v>
      </c>
    </row>
    <row r="3632" spans="25:30">
      <c r="Y3632">
        <f>游戏总表!F3632</f>
        <v>19.61</v>
      </c>
      <c r="Z3632" s="24">
        <f>IF(游戏总表!I3632&gt;0,LOG(游戏总表!I3632,10),"")</f>
        <v>2.8802417758954801</v>
      </c>
      <c r="AA3632" s="24" t="str">
        <f>IF(AND(游戏总表!I3632&gt;0,游戏总表!Q3632="高热度（&gt;198）"),LOG(游戏总表!I3632,10),"")</f>
        <v/>
      </c>
      <c r="AB3632" s="24">
        <f>IF(AND(游戏总表!I3632&gt;0,游戏总表!Q3632="低热度（≤198）"),LOG(游戏总表!I3632,10),"")</f>
        <v>2.8802417758954801</v>
      </c>
      <c r="AC3632" s="24">
        <f>IF(AND(游戏总表!I3632&gt;0,游戏总表!R3632="全年龄"),LOG(游戏总表!I3632,10),"")</f>
        <v>2.8802417758954801</v>
      </c>
      <c r="AD3632" s="24" t="str">
        <f>IF(AND(游戏总表!I3632&gt;0,游戏总表!R3632="非全年龄"),LOG(游戏总表!I3632,10),"")</f>
        <v/>
      </c>
    </row>
    <row r="3633" spans="25:30">
      <c r="Y3633">
        <f>游戏总表!F3633</f>
        <v>19.579999999999998</v>
      </c>
      <c r="Z3633" s="24">
        <f>IF(游戏总表!I3633&gt;0,LOG(游戏总表!I3633,10),"")</f>
        <v>4.5438446354495108</v>
      </c>
      <c r="AA3633" s="24">
        <f>IF(AND(游戏总表!I3633&gt;0,游戏总表!Q3633="高热度（&gt;198）"),LOG(游戏总表!I3633,10),"")</f>
        <v>4.5438446354495108</v>
      </c>
      <c r="AB3633" s="24" t="str">
        <f>IF(AND(游戏总表!I3633&gt;0,游戏总表!Q3633="低热度（≤198）"),LOG(游戏总表!I3633,10),"")</f>
        <v/>
      </c>
      <c r="AC3633" s="24" t="str">
        <f>IF(AND(游戏总表!I3633&gt;0,游戏总表!R3633="全年龄"),LOG(游戏总表!I3633,10),"")</f>
        <v/>
      </c>
      <c r="AD3633" s="24">
        <f>IF(AND(游戏总表!I3633&gt;0,游戏总表!R3633="非全年龄"),LOG(游戏总表!I3633,10),"")</f>
        <v>4.5438446354495108</v>
      </c>
    </row>
    <row r="3634" spans="25:30">
      <c r="Y3634">
        <f>游戏总表!F3634</f>
        <v>19.579999999999998</v>
      </c>
      <c r="Z3634" s="24" t="str">
        <f>IF(游戏总表!I3634&gt;0,LOG(游戏总表!I3634,10),"")</f>
        <v/>
      </c>
      <c r="AA3634" s="24" t="str">
        <f>IF(AND(游戏总表!I3634&gt;0,游戏总表!Q3634="高热度（&gt;198）"),LOG(游戏总表!I3634,10),"")</f>
        <v/>
      </c>
      <c r="AB3634" s="24" t="str">
        <f>IF(AND(游戏总表!I3634&gt;0,游戏总表!Q3634="低热度（≤198）"),LOG(游戏总表!I3634,10),"")</f>
        <v/>
      </c>
      <c r="AC3634" s="24" t="str">
        <f>IF(AND(游戏总表!I3634&gt;0,游戏总表!R3634="全年龄"),LOG(游戏总表!I3634,10),"")</f>
        <v/>
      </c>
      <c r="AD3634" s="24" t="str">
        <f>IF(AND(游戏总表!I3634&gt;0,游戏总表!R3634="非全年龄"),LOG(游戏总表!I3634,10),"")</f>
        <v/>
      </c>
    </row>
    <row r="3635" spans="25:30">
      <c r="Y3635">
        <f>游戏总表!F3635</f>
        <v>19.579999999999998</v>
      </c>
      <c r="Z3635" s="24">
        <f>IF(游戏总表!I3635&gt;0,LOG(游戏总表!I3635,10),"")</f>
        <v>2.363611979892144</v>
      </c>
      <c r="AA3635" s="24" t="str">
        <f>IF(AND(游戏总表!I3635&gt;0,游戏总表!Q3635="高热度（&gt;198）"),LOG(游戏总表!I3635,10),"")</f>
        <v/>
      </c>
      <c r="AB3635" s="24">
        <f>IF(AND(游戏总表!I3635&gt;0,游戏总表!Q3635="低热度（≤198）"),LOG(游戏总表!I3635,10),"")</f>
        <v>2.363611979892144</v>
      </c>
      <c r="AC3635" s="24">
        <f>IF(AND(游戏总表!I3635&gt;0,游戏总表!R3635="全年龄"),LOG(游戏总表!I3635,10),"")</f>
        <v>2.363611979892144</v>
      </c>
      <c r="AD3635" s="24" t="str">
        <f>IF(AND(游戏总表!I3635&gt;0,游戏总表!R3635="非全年龄"),LOG(游戏总表!I3635,10),"")</f>
        <v/>
      </c>
    </row>
    <row r="3636" spans="25:30">
      <c r="Y3636">
        <f>游戏总表!F3636</f>
        <v>19.52</v>
      </c>
      <c r="Z3636" s="24">
        <f>IF(游戏总表!I3636&gt;0,LOG(游戏总表!I3636,10),"")</f>
        <v>2.1238516409670858</v>
      </c>
      <c r="AA3636" s="24" t="str">
        <f>IF(AND(游戏总表!I3636&gt;0,游戏总表!Q3636="高热度（&gt;198）"),LOG(游戏总表!I3636,10),"")</f>
        <v/>
      </c>
      <c r="AB3636" s="24">
        <f>IF(AND(游戏总表!I3636&gt;0,游戏总表!Q3636="低热度（≤198）"),LOG(游戏总表!I3636,10),"")</f>
        <v>2.1238516409670858</v>
      </c>
      <c r="AC3636" s="24">
        <f>IF(AND(游戏总表!I3636&gt;0,游戏总表!R3636="全年龄"),LOG(游戏总表!I3636,10),"")</f>
        <v>2.1238516409670858</v>
      </c>
      <c r="AD3636" s="24" t="str">
        <f>IF(AND(游戏总表!I3636&gt;0,游戏总表!R3636="非全年龄"),LOG(游戏总表!I3636,10),"")</f>
        <v/>
      </c>
    </row>
    <row r="3637" spans="25:30">
      <c r="Y3637">
        <f>游戏总表!F3637</f>
        <v>19.48</v>
      </c>
      <c r="Z3637" s="24">
        <f>IF(游戏总表!I3637&gt;0,LOG(游戏总表!I3637,10),"")</f>
        <v>3.1075491297446858</v>
      </c>
      <c r="AA3637" s="24" t="str">
        <f>IF(AND(游戏总表!I3637&gt;0,游戏总表!Q3637="高热度（&gt;198）"),LOG(游戏总表!I3637,10),"")</f>
        <v/>
      </c>
      <c r="AB3637" s="24">
        <f>IF(AND(游戏总表!I3637&gt;0,游戏总表!Q3637="低热度（≤198）"),LOG(游戏总表!I3637,10),"")</f>
        <v>3.1075491297446858</v>
      </c>
      <c r="AC3637" s="24">
        <f>IF(AND(游戏总表!I3637&gt;0,游戏总表!R3637="全年龄"),LOG(游戏总表!I3637,10),"")</f>
        <v>3.1075491297446858</v>
      </c>
      <c r="AD3637" s="24" t="str">
        <f>IF(AND(游戏总表!I3637&gt;0,游戏总表!R3637="非全年龄"),LOG(游戏总表!I3637,10),"")</f>
        <v/>
      </c>
    </row>
    <row r="3638" spans="25:30">
      <c r="Y3638">
        <f>游戏总表!F3638</f>
        <v>19.48</v>
      </c>
      <c r="Z3638" s="24">
        <f>IF(游戏总表!I3638&gt;0,LOG(游戏总表!I3638,10),"")</f>
        <v>2.7331972651065688</v>
      </c>
      <c r="AA3638" s="24" t="str">
        <f>IF(AND(游戏总表!I3638&gt;0,游戏总表!Q3638="高热度（&gt;198）"),LOG(游戏总表!I3638,10),"")</f>
        <v/>
      </c>
      <c r="AB3638" s="24">
        <f>IF(AND(游戏总表!I3638&gt;0,游戏总表!Q3638="低热度（≤198）"),LOG(游戏总表!I3638,10),"")</f>
        <v>2.7331972651065688</v>
      </c>
      <c r="AC3638" s="24">
        <f>IF(AND(游戏总表!I3638&gt;0,游戏总表!R3638="全年龄"),LOG(游戏总表!I3638,10),"")</f>
        <v>2.7331972651065688</v>
      </c>
      <c r="AD3638" s="24" t="str">
        <f>IF(AND(游戏总表!I3638&gt;0,游戏总表!R3638="非全年龄"),LOG(游戏总表!I3638,10),"")</f>
        <v/>
      </c>
    </row>
    <row r="3639" spans="25:30">
      <c r="Y3639">
        <f>游戏总表!F3639</f>
        <v>19.420000000000002</v>
      </c>
      <c r="Z3639" s="24">
        <f>IF(游戏总表!I3639&gt;0,LOG(游戏总表!I3639,10),"")</f>
        <v>4.6312509319280304</v>
      </c>
      <c r="AA3639" s="24">
        <f>IF(AND(游戏总表!I3639&gt;0,游戏总表!Q3639="高热度（&gt;198）"),LOG(游戏总表!I3639,10),"")</f>
        <v>4.6312509319280304</v>
      </c>
      <c r="AB3639" s="24" t="str">
        <f>IF(AND(游戏总表!I3639&gt;0,游戏总表!Q3639="低热度（≤198）"),LOG(游戏总表!I3639,10),"")</f>
        <v/>
      </c>
      <c r="AC3639" s="24">
        <f>IF(AND(游戏总表!I3639&gt;0,游戏总表!R3639="全年龄"),LOG(游戏总表!I3639,10),"")</f>
        <v>4.6312509319280304</v>
      </c>
      <c r="AD3639" s="24" t="str">
        <f>IF(AND(游戏总表!I3639&gt;0,游戏总表!R3639="非全年龄"),LOG(游戏总表!I3639,10),"")</f>
        <v/>
      </c>
    </row>
    <row r="3640" spans="25:30">
      <c r="Y3640">
        <f>游戏总表!F3640</f>
        <v>19.420000000000002</v>
      </c>
      <c r="Z3640" s="24">
        <f>IF(游戏总表!I3640&gt;0,LOG(游戏总表!I3640,10),"")</f>
        <v>2.8992731873176032</v>
      </c>
      <c r="AA3640" s="24" t="str">
        <f>IF(AND(游戏总表!I3640&gt;0,游戏总表!Q3640="高热度（&gt;198）"),LOG(游戏总表!I3640,10),"")</f>
        <v/>
      </c>
      <c r="AB3640" s="24">
        <f>IF(AND(游戏总表!I3640&gt;0,游戏总表!Q3640="低热度（≤198）"),LOG(游戏总表!I3640,10),"")</f>
        <v>2.8992731873176032</v>
      </c>
      <c r="AC3640" s="24">
        <f>IF(AND(游戏总表!I3640&gt;0,游戏总表!R3640="全年龄"),LOG(游戏总表!I3640,10),"")</f>
        <v>2.8992731873176032</v>
      </c>
      <c r="AD3640" s="24" t="str">
        <f>IF(AND(游戏总表!I3640&gt;0,游戏总表!R3640="非全年龄"),LOG(游戏总表!I3640,10),"")</f>
        <v/>
      </c>
    </row>
    <row r="3641" spans="25:30">
      <c r="Y3641">
        <f>游戏总表!F3641</f>
        <v>19.420000000000002</v>
      </c>
      <c r="Z3641" s="24">
        <f>IF(游戏总表!I3641&gt;0,LOG(游戏总表!I3641,10),"")</f>
        <v>3.2851070295668117</v>
      </c>
      <c r="AA3641" s="24" t="str">
        <f>IF(AND(游戏总表!I3641&gt;0,游戏总表!Q3641="高热度（&gt;198）"),LOG(游戏总表!I3641,10),"")</f>
        <v/>
      </c>
      <c r="AB3641" s="24">
        <f>IF(AND(游戏总表!I3641&gt;0,游戏总表!Q3641="低热度（≤198）"),LOG(游戏总表!I3641,10),"")</f>
        <v>3.2851070295668117</v>
      </c>
      <c r="AC3641" s="24">
        <f>IF(AND(游戏总表!I3641&gt;0,游戏总表!R3641="全年龄"),LOG(游戏总表!I3641,10),"")</f>
        <v>3.2851070295668117</v>
      </c>
      <c r="AD3641" s="24" t="str">
        <f>IF(AND(游戏总表!I3641&gt;0,游戏总表!R3641="非全年龄"),LOG(游戏总表!I3641,10),"")</f>
        <v/>
      </c>
    </row>
    <row r="3642" spans="25:30">
      <c r="Y3642">
        <f>游戏总表!F3642</f>
        <v>19.420000000000002</v>
      </c>
      <c r="Z3642" s="24">
        <f>IF(游戏总表!I3642&gt;0,LOG(游戏总表!I3642,10),"")</f>
        <v>3.27943878828702</v>
      </c>
      <c r="AA3642" s="24" t="str">
        <f>IF(AND(游戏总表!I3642&gt;0,游戏总表!Q3642="高热度（&gt;198）"),LOG(游戏总表!I3642,10),"")</f>
        <v/>
      </c>
      <c r="AB3642" s="24">
        <f>IF(AND(游戏总表!I3642&gt;0,游戏总表!Q3642="低热度（≤198）"),LOG(游戏总表!I3642,10),"")</f>
        <v>3.27943878828702</v>
      </c>
      <c r="AC3642" s="24">
        <f>IF(AND(游戏总表!I3642&gt;0,游戏总表!R3642="全年龄"),LOG(游戏总表!I3642,10),"")</f>
        <v>3.27943878828702</v>
      </c>
      <c r="AD3642" s="24" t="str">
        <f>IF(AND(游戏总表!I3642&gt;0,游戏总表!R3642="非全年龄"),LOG(游戏总表!I3642,10),"")</f>
        <v/>
      </c>
    </row>
    <row r="3643" spans="25:30">
      <c r="Y3643">
        <f>游戏总表!F3643</f>
        <v>19.420000000000002</v>
      </c>
      <c r="Z3643" s="24">
        <f>IF(游戏总表!I3643&gt;0,LOG(游戏总表!I3643,10),"")</f>
        <v>1.4771212547196624</v>
      </c>
      <c r="AA3643" s="24" t="str">
        <f>IF(AND(游戏总表!I3643&gt;0,游戏总表!Q3643="高热度（&gt;198）"),LOG(游戏总表!I3643,10),"")</f>
        <v/>
      </c>
      <c r="AB3643" s="24">
        <f>IF(AND(游戏总表!I3643&gt;0,游戏总表!Q3643="低热度（≤198）"),LOG(游戏总表!I3643,10),"")</f>
        <v>1.4771212547196624</v>
      </c>
      <c r="AC3643" s="24">
        <f>IF(AND(游戏总表!I3643&gt;0,游戏总表!R3643="全年龄"),LOG(游戏总表!I3643,10),"")</f>
        <v>1.4771212547196624</v>
      </c>
      <c r="AD3643" s="24" t="str">
        <f>IF(AND(游戏总表!I3643&gt;0,游戏总表!R3643="非全年龄"),LOG(游戏总表!I3643,10),"")</f>
        <v/>
      </c>
    </row>
    <row r="3644" spans="25:30">
      <c r="Y3644">
        <f>游戏总表!F3644</f>
        <v>19.38</v>
      </c>
      <c r="Z3644" s="24">
        <f>IF(游戏总表!I3644&gt;0,LOG(游戏总表!I3644,10),"")</f>
        <v>1.9867717342662448</v>
      </c>
      <c r="AA3644" s="24" t="str">
        <f>IF(AND(游戏总表!I3644&gt;0,游戏总表!Q3644="高热度（&gt;198）"),LOG(游戏总表!I3644,10),"")</f>
        <v/>
      </c>
      <c r="AB3644" s="24">
        <f>IF(AND(游戏总表!I3644&gt;0,游戏总表!Q3644="低热度（≤198）"),LOG(游戏总表!I3644,10),"")</f>
        <v>1.9867717342662448</v>
      </c>
      <c r="AC3644" s="24">
        <f>IF(AND(游戏总表!I3644&gt;0,游戏总表!R3644="全年龄"),LOG(游戏总表!I3644,10),"")</f>
        <v>1.9867717342662448</v>
      </c>
      <c r="AD3644" s="24" t="str">
        <f>IF(AND(游戏总表!I3644&gt;0,游戏总表!R3644="非全年龄"),LOG(游戏总表!I3644,10),"")</f>
        <v/>
      </c>
    </row>
    <row r="3645" spans="25:30">
      <c r="Y3645">
        <f>游戏总表!F3645</f>
        <v>19.38</v>
      </c>
      <c r="Z3645" s="24">
        <f>IF(游戏总表!I3645&gt;0,LOG(游戏总表!I3645,10),"")</f>
        <v>2.53655844257153</v>
      </c>
      <c r="AA3645" s="24" t="str">
        <f>IF(AND(游戏总表!I3645&gt;0,游戏总表!Q3645="高热度（&gt;198）"),LOG(游戏总表!I3645,10),"")</f>
        <v/>
      </c>
      <c r="AB3645" s="24">
        <f>IF(AND(游戏总表!I3645&gt;0,游戏总表!Q3645="低热度（≤198）"),LOG(游戏总表!I3645,10),"")</f>
        <v>2.53655844257153</v>
      </c>
      <c r="AC3645" s="24">
        <f>IF(AND(游戏总表!I3645&gt;0,游戏总表!R3645="全年龄"),LOG(游戏总表!I3645,10),"")</f>
        <v>2.53655844257153</v>
      </c>
      <c r="AD3645" s="24" t="str">
        <f>IF(AND(游戏总表!I3645&gt;0,游戏总表!R3645="非全年龄"),LOG(游戏总表!I3645,10),"")</f>
        <v/>
      </c>
    </row>
    <row r="3646" spans="25:30">
      <c r="Y3646">
        <f>游戏总表!F3646</f>
        <v>19.38</v>
      </c>
      <c r="Z3646" s="24">
        <f>IF(游戏总表!I3646&gt;0,LOG(游戏总表!I3646,10),"")</f>
        <v>4.1041455505540076</v>
      </c>
      <c r="AA3646" s="24">
        <f>IF(AND(游戏总表!I3646&gt;0,游戏总表!Q3646="高热度（&gt;198）"),LOG(游戏总表!I3646,10),"")</f>
        <v>4.1041455505540076</v>
      </c>
      <c r="AB3646" s="24" t="str">
        <f>IF(AND(游戏总表!I3646&gt;0,游戏总表!Q3646="低热度（≤198）"),LOG(游戏总表!I3646,10),"")</f>
        <v/>
      </c>
      <c r="AC3646" s="24">
        <f>IF(AND(游戏总表!I3646&gt;0,游戏总表!R3646="全年龄"),LOG(游戏总表!I3646,10),"")</f>
        <v>4.1041455505540076</v>
      </c>
      <c r="AD3646" s="24" t="str">
        <f>IF(AND(游戏总表!I3646&gt;0,游戏总表!R3646="非全年龄"),LOG(游戏总表!I3646,10),"")</f>
        <v/>
      </c>
    </row>
    <row r="3647" spans="25:30">
      <c r="Y3647">
        <f>游戏总表!F3647</f>
        <v>19.350000000000001</v>
      </c>
      <c r="Z3647" s="24" t="str">
        <f>IF(游戏总表!I3647&gt;0,LOG(游戏总表!I3647,10),"")</f>
        <v/>
      </c>
      <c r="AA3647" s="24" t="str">
        <f>IF(AND(游戏总表!I3647&gt;0,游戏总表!Q3647="高热度（&gt;198）"),LOG(游戏总表!I3647,10),"")</f>
        <v/>
      </c>
      <c r="AB3647" s="24" t="str">
        <f>IF(AND(游戏总表!I3647&gt;0,游戏总表!Q3647="低热度（≤198）"),LOG(游戏总表!I3647,10),"")</f>
        <v/>
      </c>
      <c r="AC3647" s="24" t="str">
        <f>IF(AND(游戏总表!I3647&gt;0,游戏总表!R3647="全年龄"),LOG(游戏总表!I3647,10),"")</f>
        <v/>
      </c>
      <c r="AD3647" s="24" t="str">
        <f>IF(AND(游戏总表!I3647&gt;0,游戏总表!R3647="非全年龄"),LOG(游戏总表!I3647,10),"")</f>
        <v/>
      </c>
    </row>
    <row r="3648" spans="25:30">
      <c r="Y3648">
        <f>游戏总表!F3648</f>
        <v>19.350000000000001</v>
      </c>
      <c r="Z3648" s="24">
        <f>IF(游戏总表!I3648&gt;0,LOG(游戏总表!I3648,10),"")</f>
        <v>2.0334237554869494</v>
      </c>
      <c r="AA3648" s="24" t="str">
        <f>IF(AND(游戏总表!I3648&gt;0,游戏总表!Q3648="高热度（&gt;198）"),LOG(游戏总表!I3648,10),"")</f>
        <v/>
      </c>
      <c r="AB3648" s="24">
        <f>IF(AND(游戏总表!I3648&gt;0,游戏总表!Q3648="低热度（≤198）"),LOG(游戏总表!I3648,10),"")</f>
        <v>2.0334237554869494</v>
      </c>
      <c r="AC3648" s="24">
        <f>IF(AND(游戏总表!I3648&gt;0,游戏总表!R3648="全年龄"),LOG(游戏总表!I3648,10),"")</f>
        <v>2.0334237554869494</v>
      </c>
      <c r="AD3648" s="24" t="str">
        <f>IF(AND(游戏总表!I3648&gt;0,游戏总表!R3648="非全年龄"),LOG(游戏总表!I3648,10),"")</f>
        <v/>
      </c>
    </row>
    <row r="3649" spans="25:30">
      <c r="Y3649">
        <f>游戏总表!F3649</f>
        <v>19.350000000000001</v>
      </c>
      <c r="Z3649" s="24">
        <f>IF(游戏总表!I3649&gt;0,LOG(游戏总表!I3649,10),"")</f>
        <v>3.0523090996473234</v>
      </c>
      <c r="AA3649" s="24" t="str">
        <f>IF(AND(游戏总表!I3649&gt;0,游戏总表!Q3649="高热度（&gt;198）"),LOG(游戏总表!I3649,10),"")</f>
        <v/>
      </c>
      <c r="AB3649" s="24">
        <f>IF(AND(游戏总表!I3649&gt;0,游戏总表!Q3649="低热度（≤198）"),LOG(游戏总表!I3649,10),"")</f>
        <v>3.0523090996473234</v>
      </c>
      <c r="AC3649" s="24">
        <f>IF(AND(游戏总表!I3649&gt;0,游戏总表!R3649="全年龄"),LOG(游戏总表!I3649,10),"")</f>
        <v>3.0523090996473234</v>
      </c>
      <c r="AD3649" s="24" t="str">
        <f>IF(AND(游戏总表!I3649&gt;0,游戏总表!R3649="非全年龄"),LOG(游戏总表!I3649,10),"")</f>
        <v/>
      </c>
    </row>
    <row r="3650" spans="25:30">
      <c r="Y3650">
        <f>游戏总表!F3650</f>
        <v>19.25</v>
      </c>
      <c r="Z3650" s="24" t="str">
        <f>IF(游戏总表!I3650&gt;0,LOG(游戏总表!I3650,10),"")</f>
        <v/>
      </c>
      <c r="AA3650" s="24" t="str">
        <f>IF(AND(游戏总表!I3650&gt;0,游戏总表!Q3650="高热度（&gt;198）"),LOG(游戏总表!I3650,10),"")</f>
        <v/>
      </c>
      <c r="AB3650" s="24" t="str">
        <f>IF(AND(游戏总表!I3650&gt;0,游戏总表!Q3650="低热度（≤198）"),LOG(游戏总表!I3650,10),"")</f>
        <v/>
      </c>
      <c r="AC3650" s="24" t="str">
        <f>IF(AND(游戏总表!I3650&gt;0,游戏总表!R3650="全年龄"),LOG(游戏总表!I3650,10),"")</f>
        <v/>
      </c>
      <c r="AD3650" s="24" t="str">
        <f>IF(AND(游戏总表!I3650&gt;0,游戏总表!R3650="非全年龄"),LOG(游戏总表!I3650,10),"")</f>
        <v/>
      </c>
    </row>
    <row r="3651" spans="25:30">
      <c r="Y3651">
        <f>游戏总表!F3651</f>
        <v>19.25</v>
      </c>
      <c r="Z3651" s="24">
        <f>IF(游戏总表!I3651&gt;0,LOG(游戏总表!I3651,10),"")</f>
        <v>3.6474807731736751</v>
      </c>
      <c r="AA3651" s="24">
        <f>IF(AND(游戏总表!I3651&gt;0,游戏总表!Q3651="高热度（&gt;198）"),LOG(游戏总表!I3651,10),"")</f>
        <v>3.6474807731736751</v>
      </c>
      <c r="AB3651" s="24" t="str">
        <f>IF(AND(游戏总表!I3651&gt;0,游戏总表!Q3651="低热度（≤198）"),LOG(游戏总表!I3651,10),"")</f>
        <v/>
      </c>
      <c r="AC3651" s="24" t="str">
        <f>IF(AND(游戏总表!I3651&gt;0,游戏总表!R3651="全年龄"),LOG(游戏总表!I3651,10),"")</f>
        <v/>
      </c>
      <c r="AD3651" s="24">
        <f>IF(AND(游戏总表!I3651&gt;0,游戏总表!R3651="非全年龄"),LOG(游戏总表!I3651,10),"")</f>
        <v>3.6474807731736751</v>
      </c>
    </row>
    <row r="3652" spans="25:30">
      <c r="Y3652">
        <f>游戏总表!F3652</f>
        <v>19.22</v>
      </c>
      <c r="Z3652" s="24">
        <f>IF(游戏总表!I3652&gt;0,LOG(游戏总表!I3652,10),"")</f>
        <v>3.0777311796523916</v>
      </c>
      <c r="AA3652" s="24" t="str">
        <f>IF(AND(游戏总表!I3652&gt;0,游戏总表!Q3652="高热度（&gt;198）"),LOG(游戏总表!I3652,10),"")</f>
        <v/>
      </c>
      <c r="AB3652" s="24">
        <f>IF(AND(游戏总表!I3652&gt;0,游戏总表!Q3652="低热度（≤198）"),LOG(游戏总表!I3652,10),"")</f>
        <v>3.0777311796523916</v>
      </c>
      <c r="AC3652" s="24">
        <f>IF(AND(游戏总表!I3652&gt;0,游戏总表!R3652="全年龄"),LOG(游戏总表!I3652,10),"")</f>
        <v>3.0777311796523916</v>
      </c>
      <c r="AD3652" s="24" t="str">
        <f>IF(AND(游戏总表!I3652&gt;0,游戏总表!R3652="非全年龄"),LOG(游戏总表!I3652,10),"")</f>
        <v/>
      </c>
    </row>
    <row r="3653" spans="25:30">
      <c r="Y3653">
        <f>游戏总表!F3653</f>
        <v>19.22</v>
      </c>
      <c r="Z3653" s="24">
        <f>IF(游戏总表!I3653&gt;0,LOG(游戏总表!I3653,10),"")</f>
        <v>5.0563826221795658</v>
      </c>
      <c r="AA3653" s="24">
        <f>IF(AND(游戏总表!I3653&gt;0,游戏总表!Q3653="高热度（&gt;198）"),LOG(游戏总表!I3653,10),"")</f>
        <v>5.0563826221795658</v>
      </c>
      <c r="AB3653" s="24" t="str">
        <f>IF(AND(游戏总表!I3653&gt;0,游戏总表!Q3653="低热度（≤198）"),LOG(游戏总表!I3653,10),"")</f>
        <v/>
      </c>
      <c r="AC3653" s="24">
        <f>IF(AND(游戏总表!I3653&gt;0,游戏总表!R3653="全年龄"),LOG(游戏总表!I3653,10),"")</f>
        <v>5.0563826221795658</v>
      </c>
      <c r="AD3653" s="24" t="str">
        <f>IF(AND(游戏总表!I3653&gt;0,游戏总表!R3653="非全年龄"),LOG(游戏总表!I3653,10),"")</f>
        <v/>
      </c>
    </row>
    <row r="3654" spans="25:30">
      <c r="Y3654">
        <f>游戏总表!F3654</f>
        <v>19.190000000000001</v>
      </c>
      <c r="Z3654" s="24">
        <f>IF(游戏总表!I3654&gt;0,LOG(游戏总表!I3654,10),"")</f>
        <v>2.9652017010259115</v>
      </c>
      <c r="AA3654" s="24" t="str">
        <f>IF(AND(游戏总表!I3654&gt;0,游戏总表!Q3654="高热度（&gt;198）"),LOG(游戏总表!I3654,10),"")</f>
        <v/>
      </c>
      <c r="AB3654" s="24">
        <f>IF(AND(游戏总表!I3654&gt;0,游戏总表!Q3654="低热度（≤198）"),LOG(游戏总表!I3654,10),"")</f>
        <v>2.9652017010259115</v>
      </c>
      <c r="AC3654" s="24" t="str">
        <f>IF(AND(游戏总表!I3654&gt;0,游戏总表!R3654="全年龄"),LOG(游戏总表!I3654,10),"")</f>
        <v/>
      </c>
      <c r="AD3654" s="24">
        <f>IF(AND(游戏总表!I3654&gt;0,游戏总表!R3654="非全年龄"),LOG(游戏总表!I3654,10),"")</f>
        <v>2.9652017010259115</v>
      </c>
    </row>
    <row r="3655" spans="25:30">
      <c r="Y3655">
        <f>游戏总表!F3655</f>
        <v>19.149999999999999</v>
      </c>
      <c r="Z3655" s="24">
        <f>IF(游戏总表!I3655&gt;0,LOG(游戏总表!I3655,10),"")</f>
        <v>2.6031443726201822</v>
      </c>
      <c r="AA3655" s="24" t="str">
        <f>IF(AND(游戏总表!I3655&gt;0,游戏总表!Q3655="高热度（&gt;198）"),LOG(游戏总表!I3655,10),"")</f>
        <v/>
      </c>
      <c r="AB3655" s="24">
        <f>IF(AND(游戏总表!I3655&gt;0,游戏总表!Q3655="低热度（≤198）"),LOG(游戏总表!I3655,10),"")</f>
        <v>2.6031443726201822</v>
      </c>
      <c r="AC3655" s="24">
        <f>IF(AND(游戏总表!I3655&gt;0,游戏总表!R3655="全年龄"),LOG(游戏总表!I3655,10),"")</f>
        <v>2.6031443726201822</v>
      </c>
      <c r="AD3655" s="24" t="str">
        <f>IF(AND(游戏总表!I3655&gt;0,游戏总表!R3655="非全年龄"),LOG(游戏总表!I3655,10),"")</f>
        <v/>
      </c>
    </row>
    <row r="3656" spans="25:30">
      <c r="Y3656">
        <f>游戏总表!F3656</f>
        <v>19.12</v>
      </c>
      <c r="Z3656" s="24">
        <f>IF(游戏总表!I3656&gt;0,LOG(游戏总表!I3656,10),"")</f>
        <v>3.6808791744268108</v>
      </c>
      <c r="AA3656" s="24" t="str">
        <f>IF(AND(游戏总表!I3656&gt;0,游戏总表!Q3656="高热度（&gt;198）"),LOG(游戏总表!I3656,10),"")</f>
        <v/>
      </c>
      <c r="AB3656" s="24">
        <f>IF(AND(游戏总表!I3656&gt;0,游戏总表!Q3656="低热度（≤198）"),LOG(游戏总表!I3656,10),"")</f>
        <v>3.6808791744268108</v>
      </c>
      <c r="AC3656" s="24" t="str">
        <f>IF(AND(游戏总表!I3656&gt;0,游戏总表!R3656="全年龄"),LOG(游戏总表!I3656,10),"")</f>
        <v/>
      </c>
      <c r="AD3656" s="24">
        <f>IF(AND(游戏总表!I3656&gt;0,游戏总表!R3656="非全年龄"),LOG(游戏总表!I3656,10),"")</f>
        <v>3.6808791744268108</v>
      </c>
    </row>
    <row r="3657" spans="25:30">
      <c r="Y3657">
        <f>游戏总表!F3657</f>
        <v>19.12</v>
      </c>
      <c r="Z3657" s="24">
        <f>IF(游戏总表!I3657&gt;0,LOG(游戏总表!I3657,10),"")</f>
        <v>2.870988813760575</v>
      </c>
      <c r="AA3657" s="24" t="str">
        <f>IF(AND(游戏总表!I3657&gt;0,游戏总表!Q3657="高热度（&gt;198）"),LOG(游戏总表!I3657,10),"")</f>
        <v/>
      </c>
      <c r="AB3657" s="24">
        <f>IF(AND(游戏总表!I3657&gt;0,游戏总表!Q3657="低热度（≤198）"),LOG(游戏总表!I3657,10),"")</f>
        <v>2.870988813760575</v>
      </c>
      <c r="AC3657" s="24">
        <f>IF(AND(游戏总表!I3657&gt;0,游戏总表!R3657="全年龄"),LOG(游戏总表!I3657,10),"")</f>
        <v>2.870988813760575</v>
      </c>
      <c r="AD3657" s="24" t="str">
        <f>IF(AND(游戏总表!I3657&gt;0,游戏总表!R3657="非全年龄"),LOG(游戏总表!I3657,10),"")</f>
        <v/>
      </c>
    </row>
    <row r="3658" spans="25:30">
      <c r="Y3658">
        <f>游戏总表!F3658</f>
        <v>19.12</v>
      </c>
      <c r="Z3658" s="24">
        <f>IF(游戏总表!I3658&gt;0,LOG(游戏总表!I3658,10),"")</f>
        <v>4.6299801277337655</v>
      </c>
      <c r="AA3658" s="24">
        <f>IF(AND(游戏总表!I3658&gt;0,游戏总表!Q3658="高热度（&gt;198）"),LOG(游戏总表!I3658,10),"")</f>
        <v>4.6299801277337655</v>
      </c>
      <c r="AB3658" s="24" t="str">
        <f>IF(AND(游戏总表!I3658&gt;0,游戏总表!Q3658="低热度（≤198）"),LOG(游戏总表!I3658,10),"")</f>
        <v/>
      </c>
      <c r="AC3658" s="24" t="str">
        <f>IF(AND(游戏总表!I3658&gt;0,游戏总表!R3658="全年龄"),LOG(游戏总表!I3658,10),"")</f>
        <v/>
      </c>
      <c r="AD3658" s="24">
        <f>IF(AND(游戏总表!I3658&gt;0,游戏总表!R3658="非全年龄"),LOG(游戏总表!I3658,10),"")</f>
        <v>4.6299801277337655</v>
      </c>
    </row>
    <row r="3659" spans="25:30">
      <c r="Y3659">
        <f>游戏总表!F3659</f>
        <v>19.09</v>
      </c>
      <c r="Z3659" s="24">
        <f>IF(游戏总表!I3659&gt;0,LOG(游戏总表!I3659,10),"")</f>
        <v>1.5797835966168099</v>
      </c>
      <c r="AA3659" s="24" t="str">
        <f>IF(AND(游戏总表!I3659&gt;0,游戏总表!Q3659="高热度（&gt;198）"),LOG(游戏总表!I3659,10),"")</f>
        <v/>
      </c>
      <c r="AB3659" s="24">
        <f>IF(AND(游戏总表!I3659&gt;0,游戏总表!Q3659="低热度（≤198）"),LOG(游戏总表!I3659,10),"")</f>
        <v>1.5797835966168099</v>
      </c>
      <c r="AC3659" s="24">
        <f>IF(AND(游戏总表!I3659&gt;0,游戏总表!R3659="全年龄"),LOG(游戏总表!I3659,10),"")</f>
        <v>1.5797835966168099</v>
      </c>
      <c r="AD3659" s="24" t="str">
        <f>IF(AND(游戏总表!I3659&gt;0,游戏总表!R3659="非全年龄"),LOG(游戏总表!I3659,10),"")</f>
        <v/>
      </c>
    </row>
    <row r="3660" spans="25:30">
      <c r="Y3660">
        <f>游戏总表!F3660</f>
        <v>19.059999999999999</v>
      </c>
      <c r="Z3660" s="24">
        <f>IF(游戏总表!I3660&gt;0,LOG(游戏总表!I3660,10),"")</f>
        <v>3.4466924663715268</v>
      </c>
      <c r="AA3660" s="24" t="str">
        <f>IF(AND(游戏总表!I3660&gt;0,游戏总表!Q3660="高热度（&gt;198）"),LOG(游戏总表!I3660,10),"")</f>
        <v/>
      </c>
      <c r="AB3660" s="24">
        <f>IF(AND(游戏总表!I3660&gt;0,游戏总表!Q3660="低热度（≤198）"),LOG(游戏总表!I3660,10),"")</f>
        <v>3.4466924663715268</v>
      </c>
      <c r="AC3660" s="24">
        <f>IF(AND(游戏总表!I3660&gt;0,游戏总表!R3660="全年龄"),LOG(游戏总表!I3660,10),"")</f>
        <v>3.4466924663715268</v>
      </c>
      <c r="AD3660" s="24" t="str">
        <f>IF(AND(游戏总表!I3660&gt;0,游戏总表!R3660="非全年龄"),LOG(游戏总表!I3660,10),"")</f>
        <v/>
      </c>
    </row>
    <row r="3661" spans="25:30">
      <c r="Y3661">
        <f>游戏总表!F3661</f>
        <v>18.96</v>
      </c>
      <c r="Z3661" s="24">
        <f>IF(游戏总表!I3661&gt;0,LOG(游戏总表!I3661,10),"")</f>
        <v>4.7754502427931573</v>
      </c>
      <c r="AA3661" s="24">
        <f>IF(AND(游戏总表!I3661&gt;0,游戏总表!Q3661="高热度（&gt;198）"),LOG(游戏总表!I3661,10),"")</f>
        <v>4.7754502427931573</v>
      </c>
      <c r="AB3661" s="24" t="str">
        <f>IF(AND(游戏总表!I3661&gt;0,游戏总表!Q3661="低热度（≤198）"),LOG(游戏总表!I3661,10),"")</f>
        <v/>
      </c>
      <c r="AC3661" s="24">
        <f>IF(AND(游戏总表!I3661&gt;0,游戏总表!R3661="全年龄"),LOG(游戏总表!I3661,10),"")</f>
        <v>4.7754502427931573</v>
      </c>
      <c r="AD3661" s="24" t="str">
        <f>IF(AND(游戏总表!I3661&gt;0,游戏总表!R3661="非全年龄"),LOG(游戏总表!I3661,10),"")</f>
        <v/>
      </c>
    </row>
    <row r="3662" spans="25:30">
      <c r="Y3662">
        <f>游戏总表!F3662</f>
        <v>18.920000000000002</v>
      </c>
      <c r="Z3662" s="24">
        <f>IF(游戏总表!I3662&gt;0,LOG(游戏总表!I3662,10),"")</f>
        <v>3.8224296237793562</v>
      </c>
      <c r="AA3662" s="24">
        <f>IF(AND(游戏总表!I3662&gt;0,游戏总表!Q3662="高热度（&gt;198）"),LOG(游戏总表!I3662,10),"")</f>
        <v>3.8224296237793562</v>
      </c>
      <c r="AB3662" s="24" t="str">
        <f>IF(AND(游戏总表!I3662&gt;0,游戏总表!Q3662="低热度（≤198）"),LOG(游戏总表!I3662,10),"")</f>
        <v/>
      </c>
      <c r="AC3662" s="24">
        <f>IF(AND(游戏总表!I3662&gt;0,游戏总表!R3662="全年龄"),LOG(游戏总表!I3662,10),"")</f>
        <v>3.8224296237793562</v>
      </c>
      <c r="AD3662" s="24" t="str">
        <f>IF(AND(游戏总表!I3662&gt;0,游戏总表!R3662="非全年龄"),LOG(游戏总表!I3662,10),"")</f>
        <v/>
      </c>
    </row>
    <row r="3663" spans="25:30">
      <c r="Y3663">
        <f>游戏总表!F3663</f>
        <v>18.920000000000002</v>
      </c>
      <c r="Z3663" s="24">
        <f>IF(游戏总表!I3663&gt;0,LOG(游戏总表!I3663,10),"")</f>
        <v>3.6627578316815739</v>
      </c>
      <c r="AA3663" s="24" t="str">
        <f>IF(AND(游戏总表!I3663&gt;0,游戏总表!Q3663="高热度（&gt;198）"),LOG(游戏总表!I3663,10),"")</f>
        <v/>
      </c>
      <c r="AB3663" s="24">
        <f>IF(AND(游戏总表!I3663&gt;0,游戏总表!Q3663="低热度（≤198）"),LOG(游戏总表!I3663,10),"")</f>
        <v>3.6627578316815739</v>
      </c>
      <c r="AC3663" s="24" t="str">
        <f>IF(AND(游戏总表!I3663&gt;0,游戏总表!R3663="全年龄"),LOG(游戏总表!I3663,10),"")</f>
        <v/>
      </c>
      <c r="AD3663" s="24">
        <f>IF(AND(游戏总表!I3663&gt;0,游戏总表!R3663="非全年龄"),LOG(游戏总表!I3663,10),"")</f>
        <v>3.6627578316815739</v>
      </c>
    </row>
    <row r="3664" spans="25:30">
      <c r="Y3664">
        <f>游戏总表!F3664</f>
        <v>18.89</v>
      </c>
      <c r="Z3664" s="24">
        <f>IF(游戏总表!I3664&gt;0,LOG(游戏总表!I3664,10),"")</f>
        <v>1.7781512503836434</v>
      </c>
      <c r="AA3664" s="24" t="str">
        <f>IF(AND(游戏总表!I3664&gt;0,游戏总表!Q3664="高热度（&gt;198）"),LOG(游戏总表!I3664,10),"")</f>
        <v/>
      </c>
      <c r="AB3664" s="24">
        <f>IF(AND(游戏总表!I3664&gt;0,游戏总表!Q3664="低热度（≤198）"),LOG(游戏总表!I3664,10),"")</f>
        <v>1.7781512503836434</v>
      </c>
      <c r="AC3664" s="24">
        <f>IF(AND(游戏总表!I3664&gt;0,游戏总表!R3664="全年龄"),LOG(游戏总表!I3664,10),"")</f>
        <v>1.7781512503836434</v>
      </c>
      <c r="AD3664" s="24" t="str">
        <f>IF(AND(游戏总表!I3664&gt;0,游戏总表!R3664="非全年龄"),LOG(游戏总表!I3664,10),"")</f>
        <v/>
      </c>
    </row>
    <row r="3665" spans="25:30">
      <c r="Y3665">
        <f>游戏总表!F3665</f>
        <v>18.89</v>
      </c>
      <c r="Z3665" s="24">
        <f>IF(游戏总表!I3665&gt;0,LOG(游戏总表!I3665,10),"")</f>
        <v>3.6989700043360187</v>
      </c>
      <c r="AA3665" s="24" t="str">
        <f>IF(AND(游戏总表!I3665&gt;0,游戏总表!Q3665="高热度（&gt;198）"),LOG(游戏总表!I3665,10),"")</f>
        <v/>
      </c>
      <c r="AB3665" s="24">
        <f>IF(AND(游戏总表!I3665&gt;0,游戏总表!Q3665="低热度（≤198）"),LOG(游戏总表!I3665,10),"")</f>
        <v>3.6989700043360187</v>
      </c>
      <c r="AC3665" s="24" t="str">
        <f>IF(AND(游戏总表!I3665&gt;0,游戏总表!R3665="全年龄"),LOG(游戏总表!I3665,10),"")</f>
        <v/>
      </c>
      <c r="AD3665" s="24">
        <f>IF(AND(游戏总表!I3665&gt;0,游戏总表!R3665="非全年龄"),LOG(游戏总表!I3665,10),"")</f>
        <v>3.6989700043360187</v>
      </c>
    </row>
    <row r="3666" spans="25:30">
      <c r="Y3666">
        <f>游戏总表!F3666</f>
        <v>18.89</v>
      </c>
      <c r="Z3666" s="24">
        <f>IF(游戏总表!I3666&gt;0,LOG(游戏总表!I3666,10),"")</f>
        <v>3.8619523749214517</v>
      </c>
      <c r="AA3666" s="24">
        <f>IF(AND(游戏总表!I3666&gt;0,游戏总表!Q3666="高热度（&gt;198）"),LOG(游戏总表!I3666,10),"")</f>
        <v>3.8619523749214517</v>
      </c>
      <c r="AB3666" s="24" t="str">
        <f>IF(AND(游戏总表!I3666&gt;0,游戏总表!Q3666="低热度（≤198）"),LOG(游戏总表!I3666,10),"")</f>
        <v/>
      </c>
      <c r="AC3666" s="24">
        <f>IF(AND(游戏总表!I3666&gt;0,游戏总表!R3666="全年龄"),LOG(游戏总表!I3666,10),"")</f>
        <v>3.8619523749214517</v>
      </c>
      <c r="AD3666" s="24" t="str">
        <f>IF(AND(游戏总表!I3666&gt;0,游戏总表!R3666="非全年龄"),LOG(游戏总表!I3666,10),"")</f>
        <v/>
      </c>
    </row>
    <row r="3667" spans="25:30">
      <c r="Y3667">
        <f>游戏总表!F3667</f>
        <v>18.89</v>
      </c>
      <c r="Z3667" s="24">
        <f>IF(游戏总表!I3667&gt;0,LOG(游戏总表!I3667,10),"")</f>
        <v>3.0934216851622351</v>
      </c>
      <c r="AA3667" s="24" t="str">
        <f>IF(AND(游戏总表!I3667&gt;0,游戏总表!Q3667="高热度（&gt;198）"),LOG(游戏总表!I3667,10),"")</f>
        <v/>
      </c>
      <c r="AB3667" s="24">
        <f>IF(AND(游戏总表!I3667&gt;0,游戏总表!Q3667="低热度（≤198）"),LOG(游戏总表!I3667,10),"")</f>
        <v>3.0934216851622351</v>
      </c>
      <c r="AC3667" s="24">
        <f>IF(AND(游戏总表!I3667&gt;0,游戏总表!R3667="全年龄"),LOG(游戏总表!I3667,10),"")</f>
        <v>3.0934216851622351</v>
      </c>
      <c r="AD3667" s="24" t="str">
        <f>IF(AND(游戏总表!I3667&gt;0,游戏总表!R3667="非全年龄"),LOG(游戏总表!I3667,10),"")</f>
        <v/>
      </c>
    </row>
    <row r="3668" spans="25:30">
      <c r="Y3668">
        <f>游戏总表!F3668</f>
        <v>18.89</v>
      </c>
      <c r="Z3668" s="24">
        <f>IF(游戏总表!I3668&gt;0,LOG(游戏总表!I3668,10),"")</f>
        <v>3.5831987739686224</v>
      </c>
      <c r="AA3668" s="24" t="str">
        <f>IF(AND(游戏总表!I3668&gt;0,游戏总表!Q3668="高热度（&gt;198）"),LOG(游戏总表!I3668,10),"")</f>
        <v/>
      </c>
      <c r="AB3668" s="24">
        <f>IF(AND(游戏总表!I3668&gt;0,游戏总表!Q3668="低热度（≤198）"),LOG(游戏总表!I3668,10),"")</f>
        <v>3.5831987739686224</v>
      </c>
      <c r="AC3668" s="24">
        <f>IF(AND(游戏总表!I3668&gt;0,游戏总表!R3668="全年龄"),LOG(游戏总表!I3668,10),"")</f>
        <v>3.5831987739686224</v>
      </c>
      <c r="AD3668" s="24" t="str">
        <f>IF(AND(游戏总表!I3668&gt;0,游戏总表!R3668="非全年龄"),LOG(游戏总表!I3668,10),"")</f>
        <v/>
      </c>
    </row>
    <row r="3669" spans="25:30">
      <c r="Y3669">
        <f>游戏总表!F3669</f>
        <v>18.89</v>
      </c>
      <c r="Z3669" s="24">
        <f>IF(游戏总表!I3669&gt;0,LOG(游戏总表!I3669,10),"")</f>
        <v>2.7331972651065688</v>
      </c>
      <c r="AA3669" s="24" t="str">
        <f>IF(AND(游戏总表!I3669&gt;0,游戏总表!Q3669="高热度（&gt;198）"),LOG(游戏总表!I3669,10),"")</f>
        <v/>
      </c>
      <c r="AB3669" s="24">
        <f>IF(AND(游戏总表!I3669&gt;0,游戏总表!Q3669="低热度（≤198）"),LOG(游戏总表!I3669,10),"")</f>
        <v>2.7331972651065688</v>
      </c>
      <c r="AC3669" s="24">
        <f>IF(AND(游戏总表!I3669&gt;0,游戏总表!R3669="全年龄"),LOG(游戏总表!I3669,10),"")</f>
        <v>2.7331972651065688</v>
      </c>
      <c r="AD3669" s="24" t="str">
        <f>IF(AND(游戏总表!I3669&gt;0,游戏总表!R3669="非全年龄"),LOG(游戏总表!I3669,10),"")</f>
        <v/>
      </c>
    </row>
    <row r="3670" spans="25:30">
      <c r="Y3670">
        <f>游戏总表!F3670</f>
        <v>18.86</v>
      </c>
      <c r="Z3670" s="24">
        <f>IF(游戏总表!I3670&gt;0,LOG(游戏总表!I3670,10),"")</f>
        <v>2.5932860670204567</v>
      </c>
      <c r="AA3670" s="24" t="str">
        <f>IF(AND(游戏总表!I3670&gt;0,游戏总表!Q3670="高热度（&gt;198）"),LOG(游戏总表!I3670,10),"")</f>
        <v/>
      </c>
      <c r="AB3670" s="24">
        <f>IF(AND(游戏总表!I3670&gt;0,游戏总表!Q3670="低热度（≤198）"),LOG(游戏总表!I3670,10),"")</f>
        <v>2.5932860670204567</v>
      </c>
      <c r="AC3670" s="24">
        <f>IF(AND(游戏总表!I3670&gt;0,游戏总表!R3670="全年龄"),LOG(游戏总表!I3670,10),"")</f>
        <v>2.5932860670204567</v>
      </c>
      <c r="AD3670" s="24" t="str">
        <f>IF(AND(游戏总表!I3670&gt;0,游戏总表!R3670="非全年龄"),LOG(游戏总表!I3670,10),"")</f>
        <v/>
      </c>
    </row>
    <row r="3671" spans="25:30">
      <c r="Y3671">
        <f>游戏总表!F3671</f>
        <v>18.86</v>
      </c>
      <c r="Z3671" s="24">
        <f>IF(游戏总表!I3671&gt;0,LOG(游戏总表!I3671,10),"")</f>
        <v>5.0545441134531783</v>
      </c>
      <c r="AA3671" s="24">
        <f>IF(AND(游戏总表!I3671&gt;0,游戏总表!Q3671="高热度（&gt;198）"),LOG(游戏总表!I3671,10),"")</f>
        <v>5.0545441134531783</v>
      </c>
      <c r="AB3671" s="24" t="str">
        <f>IF(AND(游戏总表!I3671&gt;0,游戏总表!Q3671="低热度（≤198）"),LOG(游戏总表!I3671,10),"")</f>
        <v/>
      </c>
      <c r="AC3671" s="24" t="str">
        <f>IF(AND(游戏总表!I3671&gt;0,游戏总表!R3671="全年龄"),LOG(游戏总表!I3671,10),"")</f>
        <v/>
      </c>
      <c r="AD3671" s="24">
        <f>IF(AND(游戏总表!I3671&gt;0,游戏总表!R3671="非全年龄"),LOG(游戏总表!I3671,10),"")</f>
        <v>5.0545441134531783</v>
      </c>
    </row>
    <row r="3672" spans="25:30">
      <c r="Y3672">
        <f>游戏总表!F3672</f>
        <v>18.829999999999998</v>
      </c>
      <c r="Z3672" s="24">
        <f>IF(游戏总表!I3672&gt;0,LOG(游戏总表!I3672,10),"")</f>
        <v>4.487095934203289</v>
      </c>
      <c r="AA3672" s="24">
        <f>IF(AND(游戏总表!I3672&gt;0,游戏总表!Q3672="高热度（&gt;198）"),LOG(游戏总表!I3672,10),"")</f>
        <v>4.487095934203289</v>
      </c>
      <c r="AB3672" s="24" t="str">
        <f>IF(AND(游戏总表!I3672&gt;0,游戏总表!Q3672="低热度（≤198）"),LOG(游戏总表!I3672,10),"")</f>
        <v/>
      </c>
      <c r="AC3672" s="24">
        <f>IF(AND(游戏总表!I3672&gt;0,游戏总表!R3672="全年龄"),LOG(游戏总表!I3672,10),"")</f>
        <v>4.487095934203289</v>
      </c>
      <c r="AD3672" s="24" t="str">
        <f>IF(AND(游戏总表!I3672&gt;0,游戏总表!R3672="非全年龄"),LOG(游戏总表!I3672,10),"")</f>
        <v/>
      </c>
    </row>
    <row r="3673" spans="25:30">
      <c r="Y3673">
        <f>游戏总表!F3673</f>
        <v>18.79</v>
      </c>
      <c r="Z3673" s="24">
        <f>IF(游戏总表!I3673&gt;0,LOG(游戏总表!I3673,10),"")</f>
        <v>3.2683439139510644</v>
      </c>
      <c r="AA3673" s="24" t="str">
        <f>IF(AND(游戏总表!I3673&gt;0,游戏总表!Q3673="高热度（&gt;198）"),LOG(游戏总表!I3673,10),"")</f>
        <v/>
      </c>
      <c r="AB3673" s="24">
        <f>IF(AND(游戏总表!I3673&gt;0,游戏总表!Q3673="低热度（≤198）"),LOG(游戏总表!I3673,10),"")</f>
        <v>3.2683439139510644</v>
      </c>
      <c r="AC3673" s="24">
        <f>IF(AND(游戏总表!I3673&gt;0,游戏总表!R3673="全年龄"),LOG(游戏总表!I3673,10),"")</f>
        <v>3.2683439139510644</v>
      </c>
      <c r="AD3673" s="24" t="str">
        <f>IF(AND(游戏总表!I3673&gt;0,游戏总表!R3673="非全年龄"),LOG(游戏总表!I3673,10),"")</f>
        <v/>
      </c>
    </row>
    <row r="3674" spans="25:30">
      <c r="Y3674">
        <f>游戏总表!F3674</f>
        <v>18.79</v>
      </c>
      <c r="Z3674" s="24">
        <f>IF(游戏总表!I3674&gt;0,LOG(游戏总表!I3674,10),"")</f>
        <v>2.7839035792727347</v>
      </c>
      <c r="AA3674" s="24" t="str">
        <f>IF(AND(游戏总表!I3674&gt;0,游戏总表!Q3674="高热度（&gt;198）"),LOG(游戏总表!I3674,10),"")</f>
        <v/>
      </c>
      <c r="AB3674" s="24">
        <f>IF(AND(游戏总表!I3674&gt;0,游戏总表!Q3674="低热度（≤198）"),LOG(游戏总表!I3674,10),"")</f>
        <v>2.7839035792727347</v>
      </c>
      <c r="AC3674" s="24">
        <f>IF(AND(游戏总表!I3674&gt;0,游戏总表!R3674="全年龄"),LOG(游戏总表!I3674,10),"")</f>
        <v>2.7839035792727347</v>
      </c>
      <c r="AD3674" s="24" t="str">
        <f>IF(AND(游戏总表!I3674&gt;0,游戏总表!R3674="非全年龄"),LOG(游戏总表!I3674,10),"")</f>
        <v/>
      </c>
    </row>
    <row r="3675" spans="25:30">
      <c r="Y3675">
        <f>游戏总表!F3675</f>
        <v>18.79</v>
      </c>
      <c r="Z3675" s="24">
        <f>IF(游戏总表!I3675&gt;0,LOG(游戏总表!I3675,10),"")</f>
        <v>2.2810333672477272</v>
      </c>
      <c r="AA3675" s="24" t="str">
        <f>IF(AND(游戏总表!I3675&gt;0,游戏总表!Q3675="高热度（&gt;198）"),LOG(游戏总表!I3675,10),"")</f>
        <v/>
      </c>
      <c r="AB3675" s="24">
        <f>IF(AND(游戏总表!I3675&gt;0,游戏总表!Q3675="低热度（≤198）"),LOG(游戏总表!I3675,10),"")</f>
        <v>2.2810333672477272</v>
      </c>
      <c r="AC3675" s="24">
        <f>IF(AND(游戏总表!I3675&gt;0,游戏总表!R3675="全年龄"),LOG(游戏总表!I3675,10),"")</f>
        <v>2.2810333672477272</v>
      </c>
      <c r="AD3675" s="24" t="str">
        <f>IF(AND(游戏总表!I3675&gt;0,游戏总表!R3675="非全年龄"),LOG(游戏总表!I3675,10),"")</f>
        <v/>
      </c>
    </row>
    <row r="3676" spans="25:30">
      <c r="Y3676">
        <f>游戏总表!F3676</f>
        <v>18.79</v>
      </c>
      <c r="Z3676" s="24">
        <f>IF(游戏总表!I3676&gt;0,LOG(游戏总表!I3676,10),"")</f>
        <v>2.6354837468149119</v>
      </c>
      <c r="AA3676" s="24" t="str">
        <f>IF(AND(游戏总表!I3676&gt;0,游戏总表!Q3676="高热度（&gt;198）"),LOG(游戏总表!I3676,10),"")</f>
        <v/>
      </c>
      <c r="AB3676" s="24">
        <f>IF(AND(游戏总表!I3676&gt;0,游戏总表!Q3676="低热度（≤198）"),LOG(游戏总表!I3676,10),"")</f>
        <v>2.6354837468149119</v>
      </c>
      <c r="AC3676" s="24" t="str">
        <f>IF(AND(游戏总表!I3676&gt;0,游戏总表!R3676="全年龄"),LOG(游戏总表!I3676,10),"")</f>
        <v/>
      </c>
      <c r="AD3676" s="24">
        <f>IF(AND(游戏总表!I3676&gt;0,游戏总表!R3676="非全年龄"),LOG(游戏总表!I3676,10),"")</f>
        <v>2.6354837468149119</v>
      </c>
    </row>
    <row r="3677" spans="25:30">
      <c r="Y3677">
        <f>游戏总表!F3677</f>
        <v>18.79</v>
      </c>
      <c r="Z3677" s="24">
        <f>IF(游戏总表!I3677&gt;0,LOG(游戏总表!I3677,10),"")</f>
        <v>2.8926510338772999</v>
      </c>
      <c r="AA3677" s="24" t="str">
        <f>IF(AND(游戏总表!I3677&gt;0,游戏总表!Q3677="高热度（&gt;198）"),LOG(游戏总表!I3677,10),"")</f>
        <v/>
      </c>
      <c r="AB3677" s="24">
        <f>IF(AND(游戏总表!I3677&gt;0,游戏总表!Q3677="低热度（≤198）"),LOG(游戏总表!I3677,10),"")</f>
        <v>2.8926510338772999</v>
      </c>
      <c r="AC3677" s="24">
        <f>IF(AND(游戏总表!I3677&gt;0,游戏总表!R3677="全年龄"),LOG(游戏总表!I3677,10),"")</f>
        <v>2.8926510338772999</v>
      </c>
      <c r="AD3677" s="24" t="str">
        <f>IF(AND(游戏总表!I3677&gt;0,游戏总表!R3677="非全年龄"),LOG(游戏总表!I3677,10),"")</f>
        <v/>
      </c>
    </row>
    <row r="3678" spans="25:30">
      <c r="Y3678">
        <f>游戏总表!F3678</f>
        <v>18.760000000000002</v>
      </c>
      <c r="Z3678" s="24">
        <f>IF(游戏总表!I3678&gt;0,LOG(游戏总表!I3678,10),"")</f>
        <v>2.3222192947339191</v>
      </c>
      <c r="AA3678" s="24" t="str">
        <f>IF(AND(游戏总表!I3678&gt;0,游戏总表!Q3678="高热度（&gt;198）"),LOG(游戏总表!I3678,10),"")</f>
        <v/>
      </c>
      <c r="AB3678" s="24">
        <f>IF(AND(游戏总表!I3678&gt;0,游戏总表!Q3678="低热度（≤198）"),LOG(游戏总表!I3678,10),"")</f>
        <v>2.3222192947339191</v>
      </c>
      <c r="AC3678" s="24">
        <f>IF(AND(游戏总表!I3678&gt;0,游戏总表!R3678="全年龄"),LOG(游戏总表!I3678,10),"")</f>
        <v>2.3222192947339191</v>
      </c>
      <c r="AD3678" s="24" t="str">
        <f>IF(AND(游戏总表!I3678&gt;0,游戏总表!R3678="非全年龄"),LOG(游戏总表!I3678,10),"")</f>
        <v/>
      </c>
    </row>
    <row r="3679" spans="25:30">
      <c r="Y3679">
        <f>游戏总表!F3679</f>
        <v>18.73</v>
      </c>
      <c r="Z3679" s="24">
        <f>IF(游戏总表!I3679&gt;0,LOG(游戏总表!I3679,10),"")</f>
        <v>2.2600713879850747</v>
      </c>
      <c r="AA3679" s="24" t="str">
        <f>IF(AND(游戏总表!I3679&gt;0,游戏总表!Q3679="高热度（&gt;198）"),LOG(游戏总表!I3679,10),"")</f>
        <v/>
      </c>
      <c r="AB3679" s="24">
        <f>IF(AND(游戏总表!I3679&gt;0,游戏总表!Q3679="低热度（≤198）"),LOG(游戏总表!I3679,10),"")</f>
        <v>2.2600713879850747</v>
      </c>
      <c r="AC3679" s="24">
        <f>IF(AND(游戏总表!I3679&gt;0,游戏总表!R3679="全年龄"),LOG(游戏总表!I3679,10),"")</f>
        <v>2.2600713879850747</v>
      </c>
      <c r="AD3679" s="24" t="str">
        <f>IF(AND(游戏总表!I3679&gt;0,游戏总表!R3679="非全年龄"),LOG(游戏总表!I3679,10),"")</f>
        <v/>
      </c>
    </row>
    <row r="3680" spans="25:30">
      <c r="Y3680">
        <f>游戏总表!F3680</f>
        <v>18.690000000000001</v>
      </c>
      <c r="Z3680" s="24">
        <f>IF(游戏总表!I3680&gt;0,LOG(游戏总表!I3680,10),"")</f>
        <v>3.2360331471176358</v>
      </c>
      <c r="AA3680" s="24" t="str">
        <f>IF(AND(游戏总表!I3680&gt;0,游戏总表!Q3680="高热度（&gt;198）"),LOG(游戏总表!I3680,10),"")</f>
        <v/>
      </c>
      <c r="AB3680" s="24">
        <f>IF(AND(游戏总表!I3680&gt;0,游戏总表!Q3680="低热度（≤198）"),LOG(游戏总表!I3680,10),"")</f>
        <v>3.2360331471176358</v>
      </c>
      <c r="AC3680" s="24" t="str">
        <f>IF(AND(游戏总表!I3680&gt;0,游戏总表!R3680="全年龄"),LOG(游戏总表!I3680,10),"")</f>
        <v/>
      </c>
      <c r="AD3680" s="24">
        <f>IF(AND(游戏总表!I3680&gt;0,游戏总表!R3680="非全年龄"),LOG(游戏总表!I3680,10),"")</f>
        <v>3.2360331471176358</v>
      </c>
    </row>
    <row r="3681" spans="25:30">
      <c r="Y3681">
        <f>游戏总表!F3681</f>
        <v>18.66</v>
      </c>
      <c r="Z3681" s="24">
        <f>IF(游戏总表!I3681&gt;0,LOG(游戏总表!I3681,10),"")</f>
        <v>1.6720978579357173</v>
      </c>
      <c r="AA3681" s="24" t="str">
        <f>IF(AND(游戏总表!I3681&gt;0,游戏总表!Q3681="高热度（&gt;198）"),LOG(游戏总表!I3681,10),"")</f>
        <v/>
      </c>
      <c r="AB3681" s="24">
        <f>IF(AND(游戏总表!I3681&gt;0,游戏总表!Q3681="低热度（≤198）"),LOG(游戏总表!I3681,10),"")</f>
        <v>1.6720978579357173</v>
      </c>
      <c r="AC3681" s="24">
        <f>IF(AND(游戏总表!I3681&gt;0,游戏总表!R3681="全年龄"),LOG(游戏总表!I3681,10),"")</f>
        <v>1.6720978579357173</v>
      </c>
      <c r="AD3681" s="24" t="str">
        <f>IF(AND(游戏总表!I3681&gt;0,游戏总表!R3681="非全年龄"),LOG(游戏总表!I3681,10),"")</f>
        <v/>
      </c>
    </row>
    <row r="3682" spans="25:30">
      <c r="Y3682">
        <f>游戏总表!F3682</f>
        <v>18.66</v>
      </c>
      <c r="Z3682" s="24" t="str">
        <f>IF(游戏总表!I3682&gt;0,LOG(游戏总表!I3682,10),"")</f>
        <v/>
      </c>
      <c r="AA3682" s="24" t="str">
        <f>IF(AND(游戏总表!I3682&gt;0,游戏总表!Q3682="高热度（&gt;198）"),LOG(游戏总表!I3682,10),"")</f>
        <v/>
      </c>
      <c r="AB3682" s="24" t="str">
        <f>IF(AND(游戏总表!I3682&gt;0,游戏总表!Q3682="低热度（≤198）"),LOG(游戏总表!I3682,10),"")</f>
        <v/>
      </c>
      <c r="AC3682" s="24" t="str">
        <f>IF(AND(游戏总表!I3682&gt;0,游戏总表!R3682="全年龄"),LOG(游戏总表!I3682,10),"")</f>
        <v/>
      </c>
      <c r="AD3682" s="24" t="str">
        <f>IF(AND(游戏总表!I3682&gt;0,游戏总表!R3682="非全年龄"),LOG(游戏总表!I3682,10),"")</f>
        <v/>
      </c>
    </row>
    <row r="3683" spans="25:30">
      <c r="Y3683">
        <f>游戏总表!F3683</f>
        <v>18.559999999999999</v>
      </c>
      <c r="Z3683" s="24">
        <f>IF(游戏总表!I3683&gt;0,LOG(游戏总表!I3683,10),"")</f>
        <v>4.4576245729130575</v>
      </c>
      <c r="AA3683" s="24">
        <f>IF(AND(游戏总表!I3683&gt;0,游戏总表!Q3683="高热度（&gt;198）"),LOG(游戏总表!I3683,10),"")</f>
        <v>4.4576245729130575</v>
      </c>
      <c r="AB3683" s="24" t="str">
        <f>IF(AND(游戏总表!I3683&gt;0,游戏总表!Q3683="低热度（≤198）"),LOG(游戏总表!I3683,10),"")</f>
        <v/>
      </c>
      <c r="AC3683" s="24" t="str">
        <f>IF(AND(游戏总表!I3683&gt;0,游戏总表!R3683="全年龄"),LOG(游戏总表!I3683,10),"")</f>
        <v/>
      </c>
      <c r="AD3683" s="24">
        <f>IF(AND(游戏总表!I3683&gt;0,游戏总表!R3683="非全年龄"),LOG(游戏总表!I3683,10),"")</f>
        <v>4.4576245729130575</v>
      </c>
    </row>
    <row r="3684" spans="25:30">
      <c r="Y3684">
        <f>游戏总表!F3684</f>
        <v>18.53</v>
      </c>
      <c r="Z3684" s="24">
        <f>IF(游戏总表!I3684&gt;0,LOG(游戏总表!I3684,10),"")</f>
        <v>1.7634279935629371</v>
      </c>
      <c r="AA3684" s="24" t="str">
        <f>IF(AND(游戏总表!I3684&gt;0,游戏总表!Q3684="高热度（&gt;198）"),LOG(游戏总表!I3684,10),"")</f>
        <v/>
      </c>
      <c r="AB3684" s="24">
        <f>IF(AND(游戏总表!I3684&gt;0,游戏总表!Q3684="低热度（≤198）"),LOG(游戏总表!I3684,10),"")</f>
        <v>1.7634279935629371</v>
      </c>
      <c r="AC3684" s="24">
        <f>IF(AND(游戏总表!I3684&gt;0,游戏总表!R3684="全年龄"),LOG(游戏总表!I3684,10),"")</f>
        <v>1.7634279935629371</v>
      </c>
      <c r="AD3684" s="24" t="str">
        <f>IF(AND(游戏总表!I3684&gt;0,游戏总表!R3684="非全年龄"),LOG(游戏总表!I3684,10),"")</f>
        <v/>
      </c>
    </row>
    <row r="3685" spans="25:30">
      <c r="Y3685">
        <f>游戏总表!F3685</f>
        <v>18.53</v>
      </c>
      <c r="Z3685" s="24">
        <f>IF(游戏总表!I3685&gt;0,LOG(游戏总表!I3685,10),"")</f>
        <v>3.2172206556445184</v>
      </c>
      <c r="AA3685" s="24" t="str">
        <f>IF(AND(游戏总表!I3685&gt;0,游戏总表!Q3685="高热度（&gt;198）"),LOG(游戏总表!I3685,10),"")</f>
        <v/>
      </c>
      <c r="AB3685" s="24">
        <f>IF(AND(游戏总表!I3685&gt;0,游戏总表!Q3685="低热度（≤198）"),LOG(游戏总表!I3685,10),"")</f>
        <v>3.2172206556445184</v>
      </c>
      <c r="AC3685" s="24">
        <f>IF(AND(游戏总表!I3685&gt;0,游戏总表!R3685="全年龄"),LOG(游戏总表!I3685,10),"")</f>
        <v>3.2172206556445184</v>
      </c>
      <c r="AD3685" s="24" t="str">
        <f>IF(AND(游戏总表!I3685&gt;0,游戏总表!R3685="非全年龄"),LOG(游戏总表!I3685,10),"")</f>
        <v/>
      </c>
    </row>
    <row r="3686" spans="25:30">
      <c r="Y3686">
        <f>游戏总表!F3686</f>
        <v>18.53</v>
      </c>
      <c r="Z3686" s="24">
        <f>IF(游戏总表!I3686&gt;0,LOG(游戏总表!I3686,10),"")</f>
        <v>3.6923180442592782</v>
      </c>
      <c r="AA3686" s="24">
        <f>IF(AND(游戏总表!I3686&gt;0,游戏总表!Q3686="高热度（&gt;198）"),LOG(游戏总表!I3686,10),"")</f>
        <v>3.6923180442592782</v>
      </c>
      <c r="AB3686" s="24" t="str">
        <f>IF(AND(游戏总表!I3686&gt;0,游戏总表!Q3686="低热度（≤198）"),LOG(游戏总表!I3686,10),"")</f>
        <v/>
      </c>
      <c r="AC3686" s="24">
        <f>IF(AND(游戏总表!I3686&gt;0,游戏总表!R3686="全年龄"),LOG(游戏总表!I3686,10),"")</f>
        <v>3.6923180442592782</v>
      </c>
      <c r="AD3686" s="24" t="str">
        <f>IF(AND(游戏总表!I3686&gt;0,游戏总表!R3686="非全年龄"),LOG(游戏总表!I3686,10),"")</f>
        <v/>
      </c>
    </row>
    <row r="3687" spans="25:30">
      <c r="Y3687">
        <f>游戏总表!F3687</f>
        <v>18.5</v>
      </c>
      <c r="Z3687" s="24">
        <f>IF(游戏总表!I3687&gt;0,LOG(游戏总表!I3687,10),"")</f>
        <v>3.3705130895985924</v>
      </c>
      <c r="AA3687" s="24" t="str">
        <f>IF(AND(游戏总表!I3687&gt;0,游戏总表!Q3687="高热度（&gt;198）"),LOG(游戏总表!I3687,10),"")</f>
        <v/>
      </c>
      <c r="AB3687" s="24">
        <f>IF(AND(游戏总表!I3687&gt;0,游戏总表!Q3687="低热度（≤198）"),LOG(游戏总表!I3687,10),"")</f>
        <v>3.3705130895985924</v>
      </c>
      <c r="AC3687" s="24">
        <f>IF(AND(游戏总表!I3687&gt;0,游戏总表!R3687="全年龄"),LOG(游戏总表!I3687,10),"")</f>
        <v>3.3705130895985924</v>
      </c>
      <c r="AD3687" s="24" t="str">
        <f>IF(AND(游戏总表!I3687&gt;0,游戏总表!R3687="非全年龄"),LOG(游戏总表!I3687,10),"")</f>
        <v/>
      </c>
    </row>
    <row r="3688" spans="25:30">
      <c r="Y3688">
        <f>游戏总表!F3688</f>
        <v>18.46</v>
      </c>
      <c r="Z3688" s="24">
        <f>IF(游戏总表!I3688&gt;0,LOG(游戏总表!I3688,10),"")</f>
        <v>3.6693168805661114</v>
      </c>
      <c r="AA3688" s="24">
        <f>IF(AND(游戏总表!I3688&gt;0,游戏总表!Q3688="高热度（&gt;198）"),LOG(游戏总表!I3688,10),"")</f>
        <v>3.6693168805661114</v>
      </c>
      <c r="AB3688" s="24" t="str">
        <f>IF(AND(游戏总表!I3688&gt;0,游戏总表!Q3688="低热度（≤198）"),LOG(游戏总表!I3688,10),"")</f>
        <v/>
      </c>
      <c r="AC3688" s="24">
        <f>IF(AND(游戏总表!I3688&gt;0,游戏总表!R3688="全年龄"),LOG(游戏总表!I3688,10),"")</f>
        <v>3.6693168805661114</v>
      </c>
      <c r="AD3688" s="24" t="str">
        <f>IF(AND(游戏总表!I3688&gt;0,游戏总表!R3688="非全年龄"),LOG(游戏总表!I3688,10),"")</f>
        <v/>
      </c>
    </row>
    <row r="3689" spans="25:30">
      <c r="Y3689">
        <f>游戏总表!F3689</f>
        <v>18.46</v>
      </c>
      <c r="Z3689" s="24">
        <f>IF(游戏总表!I3689&gt;0,LOG(游戏总表!I3689,10),"")</f>
        <v>3.1894903136993671</v>
      </c>
      <c r="AA3689" s="24" t="str">
        <f>IF(AND(游戏总表!I3689&gt;0,游戏总表!Q3689="高热度（&gt;198）"),LOG(游戏总表!I3689,10),"")</f>
        <v/>
      </c>
      <c r="AB3689" s="24">
        <f>IF(AND(游戏总表!I3689&gt;0,游戏总表!Q3689="低热度（≤198）"),LOG(游戏总表!I3689,10),"")</f>
        <v>3.1894903136993671</v>
      </c>
      <c r="AC3689" s="24">
        <f>IF(AND(游戏总表!I3689&gt;0,游戏总表!R3689="全年龄"),LOG(游戏总表!I3689,10),"")</f>
        <v>3.1894903136993671</v>
      </c>
      <c r="AD3689" s="24" t="str">
        <f>IF(AND(游戏总表!I3689&gt;0,游戏总表!R3689="非全年龄"),LOG(游戏总表!I3689,10),"")</f>
        <v/>
      </c>
    </row>
    <row r="3690" spans="25:30">
      <c r="Y3690">
        <f>游戏总表!F3690</f>
        <v>18.46</v>
      </c>
      <c r="Z3690" s="24">
        <f>IF(游戏总表!I3690&gt;0,LOG(游戏总表!I3690,10),"")</f>
        <v>3.1122697684172702</v>
      </c>
      <c r="AA3690" s="24" t="str">
        <f>IF(AND(游戏总表!I3690&gt;0,游戏总表!Q3690="高热度（&gt;198）"),LOG(游戏总表!I3690,10),"")</f>
        <v/>
      </c>
      <c r="AB3690" s="24">
        <f>IF(AND(游戏总表!I3690&gt;0,游戏总表!Q3690="低热度（≤198）"),LOG(游戏总表!I3690,10),"")</f>
        <v>3.1122697684172702</v>
      </c>
      <c r="AC3690" s="24">
        <f>IF(AND(游戏总表!I3690&gt;0,游戏总表!R3690="全年龄"),LOG(游戏总表!I3690,10),"")</f>
        <v>3.1122697684172702</v>
      </c>
      <c r="AD3690" s="24" t="str">
        <f>IF(AND(游戏总表!I3690&gt;0,游戏总表!R3690="非全年龄"),LOG(游戏总表!I3690,10),"")</f>
        <v/>
      </c>
    </row>
    <row r="3691" spans="25:30">
      <c r="Y3691">
        <f>游戏总表!F3691</f>
        <v>18.46</v>
      </c>
      <c r="Z3691" s="24">
        <f>IF(游戏总表!I3691&gt;0,LOG(游戏总表!I3691,10),"")</f>
        <v>2.3692158574101425</v>
      </c>
      <c r="AA3691" s="24" t="str">
        <f>IF(AND(游戏总表!I3691&gt;0,游戏总表!Q3691="高热度（&gt;198）"),LOG(游戏总表!I3691,10),"")</f>
        <v/>
      </c>
      <c r="AB3691" s="24">
        <f>IF(AND(游戏总表!I3691&gt;0,游戏总表!Q3691="低热度（≤198）"),LOG(游戏总表!I3691,10),"")</f>
        <v>2.3692158574101425</v>
      </c>
      <c r="AC3691" s="24">
        <f>IF(AND(游戏总表!I3691&gt;0,游戏总表!R3691="全年龄"),LOG(游戏总表!I3691,10),"")</f>
        <v>2.3692158574101425</v>
      </c>
      <c r="AD3691" s="24" t="str">
        <f>IF(AND(游戏总表!I3691&gt;0,游戏总表!R3691="非全年龄"),LOG(游戏总表!I3691,10),"")</f>
        <v/>
      </c>
    </row>
    <row r="3692" spans="25:30">
      <c r="Y3692">
        <f>游戏总表!F3692</f>
        <v>18.46</v>
      </c>
      <c r="Z3692" s="24">
        <f>IF(游戏总表!I3692&gt;0,LOG(游戏总表!I3692,10),"")</f>
        <v>2.8356905714924254</v>
      </c>
      <c r="AA3692" s="24" t="str">
        <f>IF(AND(游戏总表!I3692&gt;0,游戏总表!Q3692="高热度（&gt;198）"),LOG(游戏总表!I3692,10),"")</f>
        <v/>
      </c>
      <c r="AB3692" s="24">
        <f>IF(AND(游戏总表!I3692&gt;0,游戏总表!Q3692="低热度（≤198）"),LOG(游戏总表!I3692,10),"")</f>
        <v>2.8356905714924254</v>
      </c>
      <c r="AC3692" s="24" t="str">
        <f>IF(AND(游戏总表!I3692&gt;0,游戏总表!R3692="全年龄"),LOG(游戏总表!I3692,10),"")</f>
        <v/>
      </c>
      <c r="AD3692" s="24">
        <f>IF(AND(游戏总表!I3692&gt;0,游戏总表!R3692="非全年龄"),LOG(游戏总表!I3692,10),"")</f>
        <v>2.8356905714924254</v>
      </c>
    </row>
    <row r="3693" spans="25:30">
      <c r="Y3693">
        <f>游戏总表!F3693</f>
        <v>18.46</v>
      </c>
      <c r="Z3693" s="24">
        <f>IF(游戏总表!I3693&gt;0,LOG(游戏总表!I3693,10),"")</f>
        <v>4.695770526337145</v>
      </c>
      <c r="AA3693" s="24">
        <f>IF(AND(游戏总表!I3693&gt;0,游戏总表!Q3693="高热度（&gt;198）"),LOG(游戏总表!I3693,10),"")</f>
        <v>4.695770526337145</v>
      </c>
      <c r="AB3693" s="24" t="str">
        <f>IF(AND(游戏总表!I3693&gt;0,游戏总表!Q3693="低热度（≤198）"),LOG(游戏总表!I3693,10),"")</f>
        <v/>
      </c>
      <c r="AC3693" s="24">
        <f>IF(AND(游戏总表!I3693&gt;0,游戏总表!R3693="全年龄"),LOG(游戏总表!I3693,10),"")</f>
        <v>4.695770526337145</v>
      </c>
      <c r="AD3693" s="24" t="str">
        <f>IF(AND(游戏总表!I3693&gt;0,游戏总表!R3693="非全年龄"),LOG(游戏总表!I3693,10),"")</f>
        <v/>
      </c>
    </row>
    <row r="3694" spans="25:30">
      <c r="Y3694">
        <f>游戏总表!F3694</f>
        <v>18.43</v>
      </c>
      <c r="Z3694" s="24" t="str">
        <f>IF(游戏总表!I3694&gt;0,LOG(游戏总表!I3694,10),"")</f>
        <v/>
      </c>
      <c r="AA3694" s="24" t="str">
        <f>IF(AND(游戏总表!I3694&gt;0,游戏总表!Q3694="高热度（&gt;198）"),LOG(游戏总表!I3694,10),"")</f>
        <v/>
      </c>
      <c r="AB3694" s="24" t="str">
        <f>IF(AND(游戏总表!I3694&gt;0,游戏总表!Q3694="低热度（≤198）"),LOG(游戏总表!I3694,10),"")</f>
        <v/>
      </c>
      <c r="AC3694" s="24" t="str">
        <f>IF(AND(游戏总表!I3694&gt;0,游戏总表!R3694="全年龄"),LOG(游戏总表!I3694,10),"")</f>
        <v/>
      </c>
      <c r="AD3694" s="24" t="str">
        <f>IF(AND(游戏总表!I3694&gt;0,游戏总表!R3694="非全年龄"),LOG(游戏总表!I3694,10),"")</f>
        <v/>
      </c>
    </row>
    <row r="3695" spans="25:30">
      <c r="Y3695">
        <f>游戏总表!F3695</f>
        <v>18.43</v>
      </c>
      <c r="Z3695" s="24" t="str">
        <f>IF(游戏总表!I3695&gt;0,LOG(游戏总表!I3695,10),"")</f>
        <v/>
      </c>
      <c r="AA3695" s="24" t="str">
        <f>IF(AND(游戏总表!I3695&gt;0,游戏总表!Q3695="高热度（&gt;198）"),LOG(游戏总表!I3695,10),"")</f>
        <v/>
      </c>
      <c r="AB3695" s="24" t="str">
        <f>IF(AND(游戏总表!I3695&gt;0,游戏总表!Q3695="低热度（≤198）"),LOG(游戏总表!I3695,10),"")</f>
        <v/>
      </c>
      <c r="AC3695" s="24" t="str">
        <f>IF(AND(游戏总表!I3695&gt;0,游戏总表!R3695="全年龄"),LOG(游戏总表!I3695,10),"")</f>
        <v/>
      </c>
      <c r="AD3695" s="24" t="str">
        <f>IF(AND(游戏总表!I3695&gt;0,游戏总表!R3695="非全年龄"),LOG(游戏总表!I3695,10),"")</f>
        <v/>
      </c>
    </row>
    <row r="3696" spans="25:30">
      <c r="Y3696">
        <f>游戏总表!F3696</f>
        <v>18.43</v>
      </c>
      <c r="Z3696" s="24">
        <f>IF(游戏总表!I3696&gt;0,LOG(游戏总表!I3696,10),"")</f>
        <v>2.9180303367848799</v>
      </c>
      <c r="AA3696" s="24" t="str">
        <f>IF(AND(游戏总表!I3696&gt;0,游戏总表!Q3696="高热度（&gt;198）"),LOG(游戏总表!I3696,10),"")</f>
        <v/>
      </c>
      <c r="AB3696" s="24">
        <f>IF(AND(游戏总表!I3696&gt;0,游戏总表!Q3696="低热度（≤198）"),LOG(游戏总表!I3696,10),"")</f>
        <v>2.9180303367848799</v>
      </c>
      <c r="AC3696" s="24">
        <f>IF(AND(游戏总表!I3696&gt;0,游戏总表!R3696="全年龄"),LOG(游戏总表!I3696,10),"")</f>
        <v>2.9180303367848799</v>
      </c>
      <c r="AD3696" s="24" t="str">
        <f>IF(AND(游戏总表!I3696&gt;0,游戏总表!R3696="非全年龄"),LOG(游戏总表!I3696,10),"")</f>
        <v/>
      </c>
    </row>
    <row r="3697" spans="25:30">
      <c r="Y3697">
        <f>游戏总表!F3697</f>
        <v>18.43</v>
      </c>
      <c r="Z3697" s="24">
        <f>IF(游戏总表!I3697&gt;0,LOG(游戏总表!I3697,10),"")</f>
        <v>2.5693739096150456</v>
      </c>
      <c r="AA3697" s="24" t="str">
        <f>IF(AND(游戏总表!I3697&gt;0,游戏总表!Q3697="高热度（&gt;198）"),LOG(游戏总表!I3697,10),"")</f>
        <v/>
      </c>
      <c r="AB3697" s="24">
        <f>IF(AND(游戏总表!I3697&gt;0,游戏总表!Q3697="低热度（≤198）"),LOG(游戏总表!I3697,10),"")</f>
        <v>2.5693739096150456</v>
      </c>
      <c r="AC3697" s="24">
        <f>IF(AND(游戏总表!I3697&gt;0,游戏总表!R3697="全年龄"),LOG(游戏总表!I3697,10),"")</f>
        <v>2.5693739096150456</v>
      </c>
      <c r="AD3697" s="24" t="str">
        <f>IF(AND(游戏总表!I3697&gt;0,游戏总表!R3697="非全年龄"),LOG(游戏总表!I3697,10),"")</f>
        <v/>
      </c>
    </row>
    <row r="3698" spans="25:30">
      <c r="Y3698">
        <f>游戏总表!F3698</f>
        <v>18.43</v>
      </c>
      <c r="Z3698" s="24" t="str">
        <f>IF(游戏总表!I3698&gt;0,LOG(游戏总表!I3698,10),"")</f>
        <v/>
      </c>
      <c r="AA3698" s="24" t="str">
        <f>IF(AND(游戏总表!I3698&gt;0,游戏总表!Q3698="高热度（&gt;198）"),LOG(游戏总表!I3698,10),"")</f>
        <v/>
      </c>
      <c r="AB3698" s="24" t="str">
        <f>IF(AND(游戏总表!I3698&gt;0,游戏总表!Q3698="低热度（≤198）"),LOG(游戏总表!I3698,10),"")</f>
        <v/>
      </c>
      <c r="AC3698" s="24" t="str">
        <f>IF(AND(游戏总表!I3698&gt;0,游戏总表!R3698="全年龄"),LOG(游戏总表!I3698,10),"")</f>
        <v/>
      </c>
      <c r="AD3698" s="24" t="str">
        <f>IF(AND(游戏总表!I3698&gt;0,游戏总表!R3698="非全年龄"),LOG(游戏总表!I3698,10),"")</f>
        <v/>
      </c>
    </row>
    <row r="3699" spans="25:30">
      <c r="Y3699">
        <f>游戏总表!F3699</f>
        <v>18.43</v>
      </c>
      <c r="Z3699" s="24">
        <f>IF(游戏总表!I3699&gt;0,LOG(游戏总表!I3699,10),"")</f>
        <v>2.663700925389648</v>
      </c>
      <c r="AA3699" s="24" t="str">
        <f>IF(AND(游戏总表!I3699&gt;0,游戏总表!Q3699="高热度（&gt;198）"),LOG(游戏总表!I3699,10),"")</f>
        <v/>
      </c>
      <c r="AB3699" s="24">
        <f>IF(AND(游戏总表!I3699&gt;0,游戏总表!Q3699="低热度（≤198）"),LOG(游戏总表!I3699,10),"")</f>
        <v>2.663700925389648</v>
      </c>
      <c r="AC3699" s="24">
        <f>IF(AND(游戏总表!I3699&gt;0,游戏总表!R3699="全年龄"),LOG(游戏总表!I3699,10),"")</f>
        <v>2.663700925389648</v>
      </c>
      <c r="AD3699" s="24" t="str">
        <f>IF(AND(游戏总表!I3699&gt;0,游戏总表!R3699="非全年龄"),LOG(游戏总表!I3699,10),"")</f>
        <v/>
      </c>
    </row>
    <row r="3700" spans="25:30">
      <c r="Y3700">
        <f>游戏总表!F3700</f>
        <v>18.37</v>
      </c>
      <c r="Z3700" s="24">
        <f>IF(游戏总表!I3700&gt;0,LOG(游戏总表!I3700,10),"")</f>
        <v>1.7993405494535815</v>
      </c>
      <c r="AA3700" s="24" t="str">
        <f>IF(AND(游戏总表!I3700&gt;0,游戏总表!Q3700="高热度（&gt;198）"),LOG(游戏总表!I3700,10),"")</f>
        <v/>
      </c>
      <c r="AB3700" s="24">
        <f>IF(AND(游戏总表!I3700&gt;0,游戏总表!Q3700="低热度（≤198）"),LOG(游戏总表!I3700,10),"")</f>
        <v>1.7993405494535815</v>
      </c>
      <c r="AC3700" s="24">
        <f>IF(AND(游戏总表!I3700&gt;0,游戏总表!R3700="全年龄"),LOG(游戏总表!I3700,10),"")</f>
        <v>1.7993405494535815</v>
      </c>
      <c r="AD3700" s="24" t="str">
        <f>IF(AND(游戏总表!I3700&gt;0,游戏总表!R3700="非全年龄"),LOG(游戏总表!I3700,10),"")</f>
        <v/>
      </c>
    </row>
    <row r="3701" spans="25:30">
      <c r="Y3701">
        <f>游戏总表!F3701</f>
        <v>18.329999999999998</v>
      </c>
      <c r="Z3701" s="24">
        <f>IF(游戏总表!I3701&gt;0,LOG(游戏总表!I3701,10),"")</f>
        <v>1.6532125137753435</v>
      </c>
      <c r="AA3701" s="24" t="str">
        <f>IF(AND(游戏总表!I3701&gt;0,游戏总表!Q3701="高热度（&gt;198）"),LOG(游戏总表!I3701,10),"")</f>
        <v/>
      </c>
      <c r="AB3701" s="24">
        <f>IF(AND(游戏总表!I3701&gt;0,游戏总表!Q3701="低热度（≤198）"),LOG(游戏总表!I3701,10),"")</f>
        <v>1.6532125137753435</v>
      </c>
      <c r="AC3701" s="24" t="str">
        <f>IF(AND(游戏总表!I3701&gt;0,游戏总表!R3701="全年龄"),LOG(游戏总表!I3701,10),"")</f>
        <v/>
      </c>
      <c r="AD3701" s="24">
        <f>IF(AND(游戏总表!I3701&gt;0,游戏总表!R3701="非全年龄"),LOG(游戏总表!I3701,10),"")</f>
        <v>1.6532125137753435</v>
      </c>
    </row>
    <row r="3702" spans="25:30">
      <c r="Y3702">
        <f>游戏总表!F3702</f>
        <v>18.329999999999998</v>
      </c>
      <c r="Z3702" s="24">
        <f>IF(游戏总表!I3702&gt;0,LOG(游戏总表!I3702,10),"")</f>
        <v>2.9355072658247123</v>
      </c>
      <c r="AA3702" s="24" t="str">
        <f>IF(AND(游戏总表!I3702&gt;0,游戏总表!Q3702="高热度（&gt;198）"),LOG(游戏总表!I3702,10),"")</f>
        <v/>
      </c>
      <c r="AB3702" s="24">
        <f>IF(AND(游戏总表!I3702&gt;0,游戏总表!Q3702="低热度（≤198）"),LOG(游戏总表!I3702,10),"")</f>
        <v>2.9355072658247123</v>
      </c>
      <c r="AC3702" s="24">
        <f>IF(AND(游戏总表!I3702&gt;0,游戏总表!R3702="全年龄"),LOG(游戏总表!I3702,10),"")</f>
        <v>2.9355072658247123</v>
      </c>
      <c r="AD3702" s="24" t="str">
        <f>IF(AND(游戏总表!I3702&gt;0,游戏总表!R3702="非全年龄"),LOG(游戏总表!I3702,10),"")</f>
        <v/>
      </c>
    </row>
    <row r="3703" spans="25:30">
      <c r="Y3703">
        <f>游戏总表!F3703</f>
        <v>18.3</v>
      </c>
      <c r="Z3703" s="24">
        <f>IF(游戏总表!I3703&gt;0,LOG(游戏总表!I3703,10),"")</f>
        <v>1.9867717342662448</v>
      </c>
      <c r="AA3703" s="24" t="str">
        <f>IF(AND(游戏总表!I3703&gt;0,游戏总表!Q3703="高热度（&gt;198）"),LOG(游戏总表!I3703,10),"")</f>
        <v/>
      </c>
      <c r="AB3703" s="24">
        <f>IF(AND(游戏总表!I3703&gt;0,游戏总表!Q3703="低热度（≤198）"),LOG(游戏总表!I3703,10),"")</f>
        <v>1.9867717342662448</v>
      </c>
      <c r="AC3703" s="24">
        <f>IF(AND(游戏总表!I3703&gt;0,游戏总表!R3703="全年龄"),LOG(游戏总表!I3703,10),"")</f>
        <v>1.9867717342662448</v>
      </c>
      <c r="AD3703" s="24" t="str">
        <f>IF(AND(游戏总表!I3703&gt;0,游戏总表!R3703="非全年龄"),LOG(游戏总表!I3703,10),"")</f>
        <v/>
      </c>
    </row>
    <row r="3704" spans="25:30">
      <c r="Y3704">
        <f>游戏总表!F3704</f>
        <v>18.3</v>
      </c>
      <c r="Z3704" s="24">
        <f>IF(游戏总表!I3704&gt;0,LOG(游戏总表!I3704,10),"")</f>
        <v>0</v>
      </c>
      <c r="AA3704" s="24" t="str">
        <f>IF(AND(游戏总表!I3704&gt;0,游戏总表!Q3704="高热度（&gt;198）"),LOG(游戏总表!I3704,10),"")</f>
        <v/>
      </c>
      <c r="AB3704" s="24">
        <f>IF(AND(游戏总表!I3704&gt;0,游戏总表!Q3704="低热度（≤198）"),LOG(游戏总表!I3704,10),"")</f>
        <v>0</v>
      </c>
      <c r="AC3704" s="24">
        <f>IF(AND(游戏总表!I3704&gt;0,游戏总表!R3704="全年龄"),LOG(游戏总表!I3704,10),"")</f>
        <v>0</v>
      </c>
      <c r="AD3704" s="24" t="str">
        <f>IF(AND(游戏总表!I3704&gt;0,游戏总表!R3704="非全年龄"),LOG(游戏总表!I3704,10),"")</f>
        <v/>
      </c>
    </row>
    <row r="3705" spans="25:30">
      <c r="Y3705">
        <f>游戏总表!F3705</f>
        <v>18.27</v>
      </c>
      <c r="Z3705" s="24">
        <f>IF(游戏总表!I3705&gt;0,LOG(游戏总表!I3705,10),"")</f>
        <v>3.337658891026142</v>
      </c>
      <c r="AA3705" s="24" t="str">
        <f>IF(AND(游戏总表!I3705&gt;0,游戏总表!Q3705="高热度（&gt;198）"),LOG(游戏总表!I3705,10),"")</f>
        <v/>
      </c>
      <c r="AB3705" s="24">
        <f>IF(AND(游戏总表!I3705&gt;0,游戏总表!Q3705="低热度（≤198）"),LOG(游戏总表!I3705,10),"")</f>
        <v>3.337658891026142</v>
      </c>
      <c r="AC3705" s="24">
        <f>IF(AND(游戏总表!I3705&gt;0,游戏总表!R3705="全年龄"),LOG(游戏总表!I3705,10),"")</f>
        <v>3.337658891026142</v>
      </c>
      <c r="AD3705" s="24" t="str">
        <f>IF(AND(游戏总表!I3705&gt;0,游戏总表!R3705="非全年龄"),LOG(游戏总表!I3705,10),"")</f>
        <v/>
      </c>
    </row>
    <row r="3706" spans="25:30">
      <c r="Y3706">
        <f>游戏总表!F3706</f>
        <v>18.27</v>
      </c>
      <c r="Z3706" s="24">
        <f>IF(游戏总表!I3706&gt;0,LOG(游戏总表!I3706,10),"")</f>
        <v>2.3783979009481375</v>
      </c>
      <c r="AA3706" s="24" t="str">
        <f>IF(AND(游戏总表!I3706&gt;0,游戏总表!Q3706="高热度（&gt;198）"),LOG(游戏总表!I3706,10),"")</f>
        <v/>
      </c>
      <c r="AB3706" s="24">
        <f>IF(AND(游戏总表!I3706&gt;0,游戏总表!Q3706="低热度（≤198）"),LOG(游戏总表!I3706,10),"")</f>
        <v>2.3783979009481375</v>
      </c>
      <c r="AC3706" s="24">
        <f>IF(AND(游戏总表!I3706&gt;0,游戏总表!R3706="全年龄"),LOG(游戏总表!I3706,10),"")</f>
        <v>2.3783979009481375</v>
      </c>
      <c r="AD3706" s="24" t="str">
        <f>IF(AND(游戏总表!I3706&gt;0,游戏总表!R3706="非全年龄"),LOG(游戏总表!I3706,10),"")</f>
        <v/>
      </c>
    </row>
    <row r="3707" spans="25:30">
      <c r="Y3707">
        <f>游戏总表!F3707</f>
        <v>18.27</v>
      </c>
      <c r="Z3707" s="24">
        <f>IF(游戏总表!I3707&gt;0,LOG(游戏总表!I3707,10),"")</f>
        <v>1.301029995663981</v>
      </c>
      <c r="AA3707" s="24" t="str">
        <f>IF(AND(游戏总表!I3707&gt;0,游戏总表!Q3707="高热度（&gt;198）"),LOG(游戏总表!I3707,10),"")</f>
        <v/>
      </c>
      <c r="AB3707" s="24">
        <f>IF(AND(游戏总表!I3707&gt;0,游戏总表!Q3707="低热度（≤198）"),LOG(游戏总表!I3707,10),"")</f>
        <v>1.301029995663981</v>
      </c>
      <c r="AC3707" s="24">
        <f>IF(AND(游戏总表!I3707&gt;0,游戏总表!R3707="全年龄"),LOG(游戏总表!I3707,10),"")</f>
        <v>1.301029995663981</v>
      </c>
      <c r="AD3707" s="24" t="str">
        <f>IF(AND(游戏总表!I3707&gt;0,游戏总表!R3707="非全年龄"),LOG(游戏总表!I3707,10),"")</f>
        <v/>
      </c>
    </row>
    <row r="3708" spans="25:30">
      <c r="Y3708">
        <f>游戏总表!F3708</f>
        <v>18.23</v>
      </c>
      <c r="Z3708" s="24">
        <f>IF(游戏总表!I3708&gt;0,LOG(游戏总表!I3708,10),"")</f>
        <v>2.2855573090077734</v>
      </c>
      <c r="AA3708" s="24" t="str">
        <f>IF(AND(游戏总表!I3708&gt;0,游戏总表!Q3708="高热度（&gt;198）"),LOG(游戏总表!I3708,10),"")</f>
        <v/>
      </c>
      <c r="AB3708" s="24">
        <f>IF(AND(游戏总表!I3708&gt;0,游戏总表!Q3708="低热度（≤198）"),LOG(游戏总表!I3708,10),"")</f>
        <v>2.2855573090077734</v>
      </c>
      <c r="AC3708" s="24">
        <f>IF(AND(游戏总表!I3708&gt;0,游戏总表!R3708="全年龄"),LOG(游戏总表!I3708,10),"")</f>
        <v>2.2855573090077734</v>
      </c>
      <c r="AD3708" s="24" t="str">
        <f>IF(AND(游戏总表!I3708&gt;0,游戏总表!R3708="非全年龄"),LOG(游戏总表!I3708,10),"")</f>
        <v/>
      </c>
    </row>
    <row r="3709" spans="25:30">
      <c r="Y3709">
        <f>游戏总表!F3709</f>
        <v>18.23</v>
      </c>
      <c r="Z3709" s="24">
        <f>IF(游戏总表!I3709&gt;0,LOG(游戏总表!I3709,10),"")</f>
        <v>2.4941545940184424</v>
      </c>
      <c r="AA3709" s="24" t="str">
        <f>IF(AND(游戏总表!I3709&gt;0,游戏总表!Q3709="高热度（&gt;198）"),LOG(游戏总表!I3709,10),"")</f>
        <v/>
      </c>
      <c r="AB3709" s="24">
        <f>IF(AND(游戏总表!I3709&gt;0,游戏总表!Q3709="低热度（≤198）"),LOG(游戏总表!I3709,10),"")</f>
        <v>2.4941545940184424</v>
      </c>
      <c r="AC3709" s="24">
        <f>IF(AND(游戏总表!I3709&gt;0,游戏总表!R3709="全年龄"),LOG(游戏总表!I3709,10),"")</f>
        <v>2.4941545940184424</v>
      </c>
      <c r="AD3709" s="24" t="str">
        <f>IF(AND(游戏总表!I3709&gt;0,游戏总表!R3709="非全年龄"),LOG(游戏总表!I3709,10),"")</f>
        <v/>
      </c>
    </row>
    <row r="3710" spans="25:30">
      <c r="Y3710">
        <f>游戏总表!F3710</f>
        <v>18.23</v>
      </c>
      <c r="Z3710" s="24">
        <f>IF(游戏总表!I3710&gt;0,LOG(游戏总表!I3710,10),"")</f>
        <v>2.4248816366310666</v>
      </c>
      <c r="AA3710" s="24" t="str">
        <f>IF(AND(游戏总表!I3710&gt;0,游戏总表!Q3710="高热度（&gt;198）"),LOG(游戏总表!I3710,10),"")</f>
        <v/>
      </c>
      <c r="AB3710" s="24">
        <f>IF(AND(游戏总表!I3710&gt;0,游戏总表!Q3710="低热度（≤198）"),LOG(游戏总表!I3710,10),"")</f>
        <v>2.4248816366310666</v>
      </c>
      <c r="AC3710" s="24">
        <f>IF(AND(游戏总表!I3710&gt;0,游戏总表!R3710="全年龄"),LOG(游戏总表!I3710,10),"")</f>
        <v>2.4248816366310666</v>
      </c>
      <c r="AD3710" s="24" t="str">
        <f>IF(AND(游戏总表!I3710&gt;0,游戏总表!R3710="非全年龄"),LOG(游戏总表!I3710,10),"")</f>
        <v/>
      </c>
    </row>
    <row r="3711" spans="25:30">
      <c r="Y3711">
        <f>游戏总表!F3711</f>
        <v>18.23</v>
      </c>
      <c r="Z3711" s="24">
        <f>IF(游戏总表!I3711&gt;0,LOG(游戏总表!I3711,10),"")</f>
        <v>1.6434526764861872</v>
      </c>
      <c r="AA3711" s="24" t="str">
        <f>IF(AND(游戏总表!I3711&gt;0,游戏总表!Q3711="高热度（&gt;198）"),LOG(游戏总表!I3711,10),"")</f>
        <v/>
      </c>
      <c r="AB3711" s="24">
        <f>IF(AND(游戏总表!I3711&gt;0,游戏总表!Q3711="低热度（≤198）"),LOG(游戏总表!I3711,10),"")</f>
        <v>1.6434526764861872</v>
      </c>
      <c r="AC3711" s="24">
        <f>IF(AND(游戏总表!I3711&gt;0,游戏总表!R3711="全年龄"),LOG(游戏总表!I3711,10),"")</f>
        <v>1.6434526764861872</v>
      </c>
      <c r="AD3711" s="24" t="str">
        <f>IF(AND(游戏总表!I3711&gt;0,游戏总表!R3711="非全年龄"),LOG(游戏总表!I3711,10),"")</f>
        <v/>
      </c>
    </row>
    <row r="3712" spans="25:30">
      <c r="Y3712">
        <f>游戏总表!F3712</f>
        <v>18.23</v>
      </c>
      <c r="Z3712" s="24">
        <f>IF(游戏总表!I3712&gt;0,LOG(游戏总表!I3712,10),"")</f>
        <v>3.6033609243483804</v>
      </c>
      <c r="AA3712" s="24">
        <f>IF(AND(游戏总表!I3712&gt;0,游戏总表!Q3712="高热度（&gt;198）"),LOG(游戏总表!I3712,10),"")</f>
        <v>3.6033609243483804</v>
      </c>
      <c r="AB3712" s="24" t="str">
        <f>IF(AND(游戏总表!I3712&gt;0,游戏总表!Q3712="低热度（≤198）"),LOG(游戏总表!I3712,10),"")</f>
        <v/>
      </c>
      <c r="AC3712" s="24">
        <f>IF(AND(游戏总表!I3712&gt;0,游戏总表!R3712="全年龄"),LOG(游戏总表!I3712,10),"")</f>
        <v>3.6033609243483804</v>
      </c>
      <c r="AD3712" s="24" t="str">
        <f>IF(AND(游戏总表!I3712&gt;0,游戏总表!R3712="非全年龄"),LOG(游戏总表!I3712,10),"")</f>
        <v/>
      </c>
    </row>
    <row r="3713" spans="25:30">
      <c r="Y3713">
        <f>游戏总表!F3713</f>
        <v>18.2</v>
      </c>
      <c r="Z3713" s="24">
        <f>IF(游戏总表!I3713&gt;0,LOG(游戏总表!I3713,10),"")</f>
        <v>3.0561422620590522</v>
      </c>
      <c r="AA3713" s="24" t="str">
        <f>IF(AND(游戏总表!I3713&gt;0,游戏总表!Q3713="高热度（&gt;198）"),LOG(游戏总表!I3713,10),"")</f>
        <v/>
      </c>
      <c r="AB3713" s="24">
        <f>IF(AND(游戏总表!I3713&gt;0,游戏总表!Q3713="低热度（≤198）"),LOG(游戏总表!I3713,10),"")</f>
        <v>3.0561422620590522</v>
      </c>
      <c r="AC3713" s="24" t="str">
        <f>IF(AND(游戏总表!I3713&gt;0,游戏总表!R3713="全年龄"),LOG(游戏总表!I3713,10),"")</f>
        <v/>
      </c>
      <c r="AD3713" s="24">
        <f>IF(AND(游戏总表!I3713&gt;0,游戏总表!R3713="非全年龄"),LOG(游戏总表!I3713,10),"")</f>
        <v>3.0561422620590522</v>
      </c>
    </row>
    <row r="3714" spans="25:30">
      <c r="Y3714">
        <f>游戏总表!F3714</f>
        <v>18.2</v>
      </c>
      <c r="Z3714" s="24">
        <f>IF(游戏总表!I3714&gt;0,LOG(游戏总表!I3714,10),"")</f>
        <v>3.2688119037397803</v>
      </c>
      <c r="AA3714" s="24" t="str">
        <f>IF(AND(游戏总表!I3714&gt;0,游戏总表!Q3714="高热度（&gt;198）"),LOG(游戏总表!I3714,10),"")</f>
        <v/>
      </c>
      <c r="AB3714" s="24">
        <f>IF(AND(游戏总表!I3714&gt;0,游戏总表!Q3714="低热度（≤198）"),LOG(游戏总表!I3714,10),"")</f>
        <v>3.2688119037397803</v>
      </c>
      <c r="AC3714" s="24" t="str">
        <f>IF(AND(游戏总表!I3714&gt;0,游戏总表!R3714="全年龄"),LOG(游戏总表!I3714,10),"")</f>
        <v/>
      </c>
      <c r="AD3714" s="24">
        <f>IF(AND(游戏总表!I3714&gt;0,游戏总表!R3714="非全年龄"),LOG(游戏总表!I3714,10),"")</f>
        <v>3.2688119037397803</v>
      </c>
    </row>
    <row r="3715" spans="25:30">
      <c r="Y3715">
        <f>游戏总表!F3715</f>
        <v>18.2</v>
      </c>
      <c r="Z3715" s="24">
        <f>IF(游戏总表!I3715&gt;0,LOG(游戏总表!I3715,10),"")</f>
        <v>2.8034571156484138</v>
      </c>
      <c r="AA3715" s="24" t="str">
        <f>IF(AND(游戏总表!I3715&gt;0,游戏总表!Q3715="高热度（&gt;198）"),LOG(游戏总表!I3715,10),"")</f>
        <v/>
      </c>
      <c r="AB3715" s="24">
        <f>IF(AND(游戏总表!I3715&gt;0,游戏总表!Q3715="低热度（≤198）"),LOG(游戏总表!I3715,10),"")</f>
        <v>2.8034571156484138</v>
      </c>
      <c r="AC3715" s="24">
        <f>IF(AND(游戏总表!I3715&gt;0,游戏总表!R3715="全年龄"),LOG(游戏总表!I3715,10),"")</f>
        <v>2.8034571156484138</v>
      </c>
      <c r="AD3715" s="24" t="str">
        <f>IF(AND(游戏总表!I3715&gt;0,游戏总表!R3715="非全年龄"),LOG(游戏总表!I3715,10),"")</f>
        <v/>
      </c>
    </row>
    <row r="3716" spans="25:30">
      <c r="Y3716">
        <f>游戏总表!F3716</f>
        <v>18.2</v>
      </c>
      <c r="Z3716" s="24">
        <f>IF(游戏总表!I3716&gt;0,LOG(游戏总表!I3716,10),"")</f>
        <v>3.1082266563749283</v>
      </c>
      <c r="AA3716" s="24" t="str">
        <f>IF(AND(游戏总表!I3716&gt;0,游戏总表!Q3716="高热度（&gt;198）"),LOG(游戏总表!I3716,10),"")</f>
        <v/>
      </c>
      <c r="AB3716" s="24">
        <f>IF(AND(游戏总表!I3716&gt;0,游戏总表!Q3716="低热度（≤198）"),LOG(游戏总表!I3716,10),"")</f>
        <v>3.1082266563749283</v>
      </c>
      <c r="AC3716" s="24">
        <f>IF(AND(游戏总表!I3716&gt;0,游戏总表!R3716="全年龄"),LOG(游戏总表!I3716,10),"")</f>
        <v>3.1082266563749283</v>
      </c>
      <c r="AD3716" s="24" t="str">
        <f>IF(AND(游戏总表!I3716&gt;0,游戏总表!R3716="非全年龄"),LOG(游戏总表!I3716,10),"")</f>
        <v/>
      </c>
    </row>
    <row r="3717" spans="25:30">
      <c r="Y3717">
        <f>游戏总表!F3717</f>
        <v>18.2</v>
      </c>
      <c r="Z3717" s="24">
        <f>IF(游戏总表!I3717&gt;0,LOG(游戏总表!I3717,10),"")</f>
        <v>4.2127201544178421</v>
      </c>
      <c r="AA3717" s="24">
        <f>IF(AND(游戏总表!I3717&gt;0,游戏总表!Q3717="高热度（&gt;198）"),LOG(游戏总表!I3717,10),"")</f>
        <v>4.2127201544178421</v>
      </c>
      <c r="AB3717" s="24" t="str">
        <f>IF(AND(游戏总表!I3717&gt;0,游戏总表!Q3717="低热度（≤198）"),LOG(游戏总表!I3717,10),"")</f>
        <v/>
      </c>
      <c r="AC3717" s="24" t="str">
        <f>IF(AND(游戏总表!I3717&gt;0,游戏总表!R3717="全年龄"),LOG(游戏总表!I3717,10),"")</f>
        <v/>
      </c>
      <c r="AD3717" s="24">
        <f>IF(AND(游戏总表!I3717&gt;0,游戏总表!R3717="非全年龄"),LOG(游戏总表!I3717,10),"")</f>
        <v>4.2127201544178421</v>
      </c>
    </row>
    <row r="3718" spans="25:30">
      <c r="Y3718">
        <f>游戏总表!F3718</f>
        <v>18.2</v>
      </c>
      <c r="Z3718" s="24">
        <f>IF(游戏总表!I3718&gt;0,LOG(游戏总表!I3718,10),"")</f>
        <v>1.8195439355418683</v>
      </c>
      <c r="AA3718" s="24" t="str">
        <f>IF(AND(游戏总表!I3718&gt;0,游戏总表!Q3718="高热度（&gt;198）"),LOG(游戏总表!I3718,10),"")</f>
        <v/>
      </c>
      <c r="AB3718" s="24">
        <f>IF(AND(游戏总表!I3718&gt;0,游戏总表!Q3718="低热度（≤198）"),LOG(游戏总表!I3718,10),"")</f>
        <v>1.8195439355418683</v>
      </c>
      <c r="AC3718" s="24">
        <f>IF(AND(游戏总表!I3718&gt;0,游戏总表!R3718="全年龄"),LOG(游戏总表!I3718,10),"")</f>
        <v>1.8195439355418683</v>
      </c>
      <c r="AD3718" s="24" t="str">
        <f>IF(AND(游戏总表!I3718&gt;0,游戏总表!R3718="非全年龄"),LOG(游戏总表!I3718,10),"")</f>
        <v/>
      </c>
    </row>
    <row r="3719" spans="25:30">
      <c r="Y3719">
        <f>游戏总表!F3719</f>
        <v>18.2</v>
      </c>
      <c r="Z3719" s="24">
        <f>IF(游戏总表!I3719&gt;0,LOG(游戏总表!I3719,10),"")</f>
        <v>2.7291647896927698</v>
      </c>
      <c r="AA3719" s="24" t="str">
        <f>IF(AND(游戏总表!I3719&gt;0,游戏总表!Q3719="高热度（&gt;198）"),LOG(游戏总表!I3719,10),"")</f>
        <v/>
      </c>
      <c r="AB3719" s="24">
        <f>IF(AND(游戏总表!I3719&gt;0,游戏总表!Q3719="低热度（≤198）"),LOG(游戏总表!I3719,10),"")</f>
        <v>2.7291647896927698</v>
      </c>
      <c r="AC3719" s="24">
        <f>IF(AND(游戏总表!I3719&gt;0,游戏总表!R3719="全年龄"),LOG(游戏总表!I3719,10),"")</f>
        <v>2.7291647896927698</v>
      </c>
      <c r="AD3719" s="24" t="str">
        <f>IF(AND(游戏总表!I3719&gt;0,游戏总表!R3719="非全年龄"),LOG(游戏总表!I3719,10),"")</f>
        <v/>
      </c>
    </row>
    <row r="3720" spans="25:30">
      <c r="Y3720">
        <f>游戏总表!F3720</f>
        <v>18.2</v>
      </c>
      <c r="Z3720" s="24">
        <f>IF(游戏总表!I3720&gt;0,LOG(游戏总表!I3720,10),"")</f>
        <v>3.2317243833285163</v>
      </c>
      <c r="AA3720" s="24" t="str">
        <f>IF(AND(游戏总表!I3720&gt;0,游戏总表!Q3720="高热度（&gt;198）"),LOG(游戏总表!I3720,10),"")</f>
        <v/>
      </c>
      <c r="AB3720" s="24">
        <f>IF(AND(游戏总表!I3720&gt;0,游戏总表!Q3720="低热度（≤198）"),LOG(游戏总表!I3720,10),"")</f>
        <v>3.2317243833285163</v>
      </c>
      <c r="AC3720" s="24">
        <f>IF(AND(游戏总表!I3720&gt;0,游戏总表!R3720="全年龄"),LOG(游戏总表!I3720,10),"")</f>
        <v>3.2317243833285163</v>
      </c>
      <c r="AD3720" s="24" t="str">
        <f>IF(AND(游戏总表!I3720&gt;0,游戏总表!R3720="非全年龄"),LOG(游戏总表!I3720,10),"")</f>
        <v/>
      </c>
    </row>
    <row r="3721" spans="25:30">
      <c r="Y3721">
        <f>游戏总表!F3721</f>
        <v>18.170000000000002</v>
      </c>
      <c r="Z3721" s="24">
        <f>IF(游戏总表!I3721&gt;0,LOG(游戏总表!I3721,10),"")</f>
        <v>3.360025089189397</v>
      </c>
      <c r="AA3721" s="24" t="str">
        <f>IF(AND(游戏总表!I3721&gt;0,游戏总表!Q3721="高热度（&gt;198）"),LOG(游戏总表!I3721,10),"")</f>
        <v/>
      </c>
      <c r="AB3721" s="24">
        <f>IF(AND(游戏总表!I3721&gt;0,游戏总表!Q3721="低热度（≤198）"),LOG(游戏总表!I3721,10),"")</f>
        <v>3.360025089189397</v>
      </c>
      <c r="AC3721" s="24">
        <f>IF(AND(游戏总表!I3721&gt;0,游戏总表!R3721="全年龄"),LOG(游戏总表!I3721,10),"")</f>
        <v>3.360025089189397</v>
      </c>
      <c r="AD3721" s="24" t="str">
        <f>IF(AND(游戏总表!I3721&gt;0,游戏总表!R3721="非全年龄"),LOG(游戏总表!I3721,10),"")</f>
        <v/>
      </c>
    </row>
    <row r="3722" spans="25:30">
      <c r="Y3722">
        <f>游戏总表!F3722</f>
        <v>18.14</v>
      </c>
      <c r="Z3722" s="24">
        <f>IF(游戏总表!I3722&gt;0,LOG(游戏总表!I3722,10),"")</f>
        <v>3.2778383330020469</v>
      </c>
      <c r="AA3722" s="24" t="str">
        <f>IF(AND(游戏总表!I3722&gt;0,游戏总表!Q3722="高热度（&gt;198）"),LOG(游戏总表!I3722,10),"")</f>
        <v/>
      </c>
      <c r="AB3722" s="24">
        <f>IF(AND(游戏总表!I3722&gt;0,游戏总表!Q3722="低热度（≤198）"),LOG(游戏总表!I3722,10),"")</f>
        <v>3.2778383330020469</v>
      </c>
      <c r="AC3722" s="24">
        <f>IF(AND(游戏总表!I3722&gt;0,游戏总表!R3722="全年龄"),LOG(游戏总表!I3722,10),"")</f>
        <v>3.2778383330020469</v>
      </c>
      <c r="AD3722" s="24" t="str">
        <f>IF(AND(游戏总表!I3722&gt;0,游戏总表!R3722="非全年龄"),LOG(游戏总表!I3722,10),"")</f>
        <v/>
      </c>
    </row>
    <row r="3723" spans="25:30">
      <c r="Y3723">
        <f>游戏总表!F3723</f>
        <v>18.100000000000001</v>
      </c>
      <c r="Z3723" s="24">
        <f>IF(游戏总表!I3723&gt;0,LOG(游戏总表!I3723,10),"")</f>
        <v>3.6882417959777118</v>
      </c>
      <c r="AA3723" s="24">
        <f>IF(AND(游戏总表!I3723&gt;0,游戏总表!Q3723="高热度（&gt;198）"),LOG(游戏总表!I3723,10),"")</f>
        <v>3.6882417959777118</v>
      </c>
      <c r="AB3723" s="24" t="str">
        <f>IF(AND(游戏总表!I3723&gt;0,游戏总表!Q3723="低热度（≤198）"),LOG(游戏总表!I3723,10),"")</f>
        <v/>
      </c>
      <c r="AC3723" s="24">
        <f>IF(AND(游戏总表!I3723&gt;0,游戏总表!R3723="全年龄"),LOG(游戏总表!I3723,10),"")</f>
        <v>3.6882417959777118</v>
      </c>
      <c r="AD3723" s="24" t="str">
        <f>IF(AND(游戏总表!I3723&gt;0,游戏总表!R3723="非全年龄"),LOG(游戏总表!I3723,10),"")</f>
        <v/>
      </c>
    </row>
    <row r="3724" spans="25:30">
      <c r="Y3724">
        <f>游戏总表!F3724</f>
        <v>18.100000000000001</v>
      </c>
      <c r="Z3724" s="24">
        <f>IF(游戏总表!I3724&gt;0,LOG(游戏总表!I3724,10),"")</f>
        <v>3.4811558708280348</v>
      </c>
      <c r="AA3724" s="24" t="str">
        <f>IF(AND(游戏总表!I3724&gt;0,游戏总表!Q3724="高热度（&gt;198）"),LOG(游戏总表!I3724,10),"")</f>
        <v/>
      </c>
      <c r="AB3724" s="24">
        <f>IF(AND(游戏总表!I3724&gt;0,游戏总表!Q3724="低热度（≤198）"),LOG(游戏总表!I3724,10),"")</f>
        <v>3.4811558708280348</v>
      </c>
      <c r="AC3724" s="24" t="str">
        <f>IF(AND(游戏总表!I3724&gt;0,游戏总表!R3724="全年龄"),LOG(游戏总表!I3724,10),"")</f>
        <v/>
      </c>
      <c r="AD3724" s="24">
        <f>IF(AND(游戏总表!I3724&gt;0,游戏总表!R3724="非全年龄"),LOG(游戏总表!I3724,10),"")</f>
        <v>3.4811558708280348</v>
      </c>
    </row>
    <row r="3725" spans="25:30">
      <c r="Y3725">
        <f>游戏总表!F3725</f>
        <v>18.07</v>
      </c>
      <c r="Z3725" s="24">
        <f>IF(游戏总表!I3725&gt;0,LOG(游戏总表!I3725,10),"")</f>
        <v>4.23072984457768</v>
      </c>
      <c r="AA3725" s="24" t="str">
        <f>IF(AND(游戏总表!I3725&gt;0,游戏总表!Q3725="高热度（&gt;198）"),LOG(游戏总表!I3725,10),"")</f>
        <v/>
      </c>
      <c r="AB3725" s="24">
        <f>IF(AND(游戏总表!I3725&gt;0,游戏总表!Q3725="低热度（≤198）"),LOG(游戏总表!I3725,10),"")</f>
        <v>4.23072984457768</v>
      </c>
      <c r="AC3725" s="24" t="str">
        <f>IF(AND(游戏总表!I3725&gt;0,游戏总表!R3725="全年龄"),LOG(游戏总表!I3725,10),"")</f>
        <v/>
      </c>
      <c r="AD3725" s="24">
        <f>IF(AND(游戏总表!I3725&gt;0,游戏总表!R3725="非全年龄"),LOG(游戏总表!I3725,10),"")</f>
        <v>4.23072984457768</v>
      </c>
    </row>
    <row r="3726" spans="25:30">
      <c r="Y3726">
        <f>游戏总表!F3726</f>
        <v>18.04</v>
      </c>
      <c r="Z3726" s="24">
        <f>IF(游戏总表!I3726&gt;0,LOG(游戏总表!I3726,10),"")</f>
        <v>2.702430536445525</v>
      </c>
      <c r="AA3726" s="24" t="str">
        <f>IF(AND(游戏总表!I3726&gt;0,游戏总表!Q3726="高热度（&gt;198）"),LOG(游戏总表!I3726,10),"")</f>
        <v/>
      </c>
      <c r="AB3726" s="24">
        <f>IF(AND(游戏总表!I3726&gt;0,游戏总表!Q3726="低热度（≤198）"),LOG(游戏总表!I3726,10),"")</f>
        <v>2.702430536445525</v>
      </c>
      <c r="AC3726" s="24" t="str">
        <f>IF(AND(游戏总表!I3726&gt;0,游戏总表!R3726="全年龄"),LOG(游戏总表!I3726,10),"")</f>
        <v/>
      </c>
      <c r="AD3726" s="24">
        <f>IF(AND(游戏总表!I3726&gt;0,游戏总表!R3726="非全年龄"),LOG(游戏总表!I3726,10),"")</f>
        <v>2.702430536445525</v>
      </c>
    </row>
    <row r="3727" spans="25:30">
      <c r="Y3727">
        <f>游戏总表!F3727</f>
        <v>18.04</v>
      </c>
      <c r="Z3727" s="24">
        <f>IF(游戏总表!I3727&gt;0,LOG(游戏总表!I3727,10),"")</f>
        <v>1.4913616938342726</v>
      </c>
      <c r="AA3727" s="24" t="str">
        <f>IF(AND(游戏总表!I3727&gt;0,游戏总表!Q3727="高热度（&gt;198）"),LOG(游戏总表!I3727,10),"")</f>
        <v/>
      </c>
      <c r="AB3727" s="24">
        <f>IF(AND(游戏总表!I3727&gt;0,游戏总表!Q3727="低热度（≤198）"),LOG(游戏总表!I3727,10),"")</f>
        <v>1.4913616938342726</v>
      </c>
      <c r="AC3727" s="24">
        <f>IF(AND(游戏总表!I3727&gt;0,游戏总表!R3727="全年龄"),LOG(游戏总表!I3727,10),"")</f>
        <v>1.4913616938342726</v>
      </c>
      <c r="AD3727" s="24" t="str">
        <f>IF(AND(游戏总表!I3727&gt;0,游戏总表!R3727="非全年龄"),LOG(游戏总表!I3727,10),"")</f>
        <v/>
      </c>
    </row>
    <row r="3728" spans="25:30">
      <c r="Y3728">
        <f>游戏总表!F3728</f>
        <v>18.04</v>
      </c>
      <c r="Z3728" s="24">
        <f>IF(游戏总表!I3728&gt;0,LOG(游戏总表!I3728,10),"")</f>
        <v>2</v>
      </c>
      <c r="AA3728" s="24" t="str">
        <f>IF(AND(游戏总表!I3728&gt;0,游戏总表!Q3728="高热度（&gt;198）"),LOG(游戏总表!I3728,10),"")</f>
        <v/>
      </c>
      <c r="AB3728" s="24">
        <f>IF(AND(游戏总表!I3728&gt;0,游戏总表!Q3728="低热度（≤198）"),LOG(游戏总表!I3728,10),"")</f>
        <v>2</v>
      </c>
      <c r="AC3728" s="24">
        <f>IF(AND(游戏总表!I3728&gt;0,游戏总表!R3728="全年龄"),LOG(游戏总表!I3728,10),"")</f>
        <v>2</v>
      </c>
      <c r="AD3728" s="24" t="str">
        <f>IF(AND(游戏总表!I3728&gt;0,游戏总表!R3728="非全年龄"),LOG(游戏总表!I3728,10),"")</f>
        <v/>
      </c>
    </row>
    <row r="3729" spans="25:30">
      <c r="Y3729">
        <f>游戏总表!F3729</f>
        <v>18</v>
      </c>
      <c r="Z3729" s="24">
        <f>IF(游戏总表!I3729&gt;0,LOG(游戏总表!I3729,10),"")</f>
        <v>3.3287872003545345</v>
      </c>
      <c r="AA3729" s="24" t="str">
        <f>IF(AND(游戏总表!I3729&gt;0,游戏总表!Q3729="高热度（&gt;198）"),LOG(游戏总表!I3729,10),"")</f>
        <v/>
      </c>
      <c r="AB3729" s="24">
        <f>IF(AND(游戏总表!I3729&gt;0,游戏总表!Q3729="低热度（≤198）"),LOG(游戏总表!I3729,10),"")</f>
        <v>3.3287872003545345</v>
      </c>
      <c r="AC3729" s="24">
        <f>IF(AND(游戏总表!I3729&gt;0,游戏总表!R3729="全年龄"),LOG(游戏总表!I3729,10),"")</f>
        <v>3.3287872003545345</v>
      </c>
      <c r="AD3729" s="24" t="str">
        <f>IF(AND(游戏总表!I3729&gt;0,游戏总表!R3729="非全年龄"),LOG(游戏总表!I3729,10),"")</f>
        <v/>
      </c>
    </row>
    <row r="3730" spans="25:30">
      <c r="Y3730">
        <f>游戏总表!F3730</f>
        <v>18</v>
      </c>
      <c r="Z3730" s="24">
        <f>IF(游戏总表!I3730&gt;0,LOG(游戏总表!I3730,10),"")</f>
        <v>4.0580082327154017</v>
      </c>
      <c r="AA3730" s="24" t="str">
        <f>IF(AND(游戏总表!I3730&gt;0,游戏总表!Q3730="高热度（&gt;198）"),LOG(游戏总表!I3730,10),"")</f>
        <v/>
      </c>
      <c r="AB3730" s="24">
        <f>IF(AND(游戏总表!I3730&gt;0,游戏总表!Q3730="低热度（≤198）"),LOG(游戏总表!I3730,10),"")</f>
        <v>4.0580082327154017</v>
      </c>
      <c r="AC3730" s="24" t="str">
        <f>IF(AND(游戏总表!I3730&gt;0,游戏总表!R3730="全年龄"),LOG(游戏总表!I3730,10),"")</f>
        <v/>
      </c>
      <c r="AD3730" s="24">
        <f>IF(AND(游戏总表!I3730&gt;0,游戏总表!R3730="非全年龄"),LOG(游戏总表!I3730,10),"")</f>
        <v>4.0580082327154017</v>
      </c>
    </row>
    <row r="3731" spans="25:30">
      <c r="Y3731">
        <f>游戏总表!F3731</f>
        <v>18</v>
      </c>
      <c r="Z3731" s="24">
        <f>IF(游戏总表!I3731&gt;0,LOG(游戏总表!I3731,10),"")</f>
        <v>4.5354966591542425</v>
      </c>
      <c r="AA3731" s="24">
        <f>IF(AND(游戏总表!I3731&gt;0,游戏总表!Q3731="高热度（&gt;198）"),LOG(游戏总表!I3731,10),"")</f>
        <v>4.5354966591542425</v>
      </c>
      <c r="AB3731" s="24" t="str">
        <f>IF(AND(游戏总表!I3731&gt;0,游戏总表!Q3731="低热度（≤198）"),LOG(游戏总表!I3731,10),"")</f>
        <v/>
      </c>
      <c r="AC3731" s="24" t="str">
        <f>IF(AND(游戏总表!I3731&gt;0,游戏总表!R3731="全年龄"),LOG(游戏总表!I3731,10),"")</f>
        <v/>
      </c>
      <c r="AD3731" s="24">
        <f>IF(AND(游戏总表!I3731&gt;0,游戏总表!R3731="非全年龄"),LOG(游戏总表!I3731,10),"")</f>
        <v>4.5354966591542425</v>
      </c>
    </row>
    <row r="3732" spans="25:30">
      <c r="Y3732">
        <f>游戏总表!F3732</f>
        <v>18</v>
      </c>
      <c r="Z3732" s="24">
        <f>IF(游戏总表!I3732&gt;0,LOG(游戏总表!I3732,10),"")</f>
        <v>1.6020599913279623</v>
      </c>
      <c r="AA3732" s="24" t="str">
        <f>IF(AND(游戏总表!I3732&gt;0,游戏总表!Q3732="高热度（&gt;198）"),LOG(游戏总表!I3732,10),"")</f>
        <v/>
      </c>
      <c r="AB3732" s="24">
        <f>IF(AND(游戏总表!I3732&gt;0,游戏总表!Q3732="低热度（≤198）"),LOG(游戏总表!I3732,10),"")</f>
        <v>1.6020599913279623</v>
      </c>
      <c r="AC3732" s="24">
        <f>IF(AND(游戏总表!I3732&gt;0,游戏总表!R3732="全年龄"),LOG(游戏总表!I3732,10),"")</f>
        <v>1.6020599913279623</v>
      </c>
      <c r="AD3732" s="24" t="str">
        <f>IF(AND(游戏总表!I3732&gt;0,游戏总表!R3732="非全年龄"),LOG(游戏总表!I3732,10),"")</f>
        <v/>
      </c>
    </row>
    <row r="3733" spans="25:30">
      <c r="Y3733">
        <f>游戏总表!F3733</f>
        <v>17.97</v>
      </c>
      <c r="Z3733" s="24">
        <f>IF(游戏总表!I3733&gt;0,LOG(游戏总表!I3733,10),"")</f>
        <v>2.2355284469075487</v>
      </c>
      <c r="AA3733" s="24" t="str">
        <f>IF(AND(游戏总表!I3733&gt;0,游戏总表!Q3733="高热度（&gt;198）"),LOG(游戏总表!I3733,10),"")</f>
        <v/>
      </c>
      <c r="AB3733" s="24">
        <f>IF(AND(游戏总表!I3733&gt;0,游戏总表!Q3733="低热度（≤198）"),LOG(游戏总表!I3733,10),"")</f>
        <v>2.2355284469075487</v>
      </c>
      <c r="AC3733" s="24">
        <f>IF(AND(游戏总表!I3733&gt;0,游戏总表!R3733="全年龄"),LOG(游戏总表!I3733,10),"")</f>
        <v>2.2355284469075487</v>
      </c>
      <c r="AD3733" s="24" t="str">
        <f>IF(AND(游戏总表!I3733&gt;0,游戏总表!R3733="非全年龄"),LOG(游戏总表!I3733,10),"")</f>
        <v/>
      </c>
    </row>
    <row r="3734" spans="25:30">
      <c r="Y3734">
        <f>游戏总表!F3734</f>
        <v>17.97</v>
      </c>
      <c r="Z3734" s="24">
        <f>IF(游戏总表!I3734&gt;0,LOG(游戏总表!I3734,10),"")</f>
        <v>3.3592661646067481</v>
      </c>
      <c r="AA3734" s="24" t="str">
        <f>IF(AND(游戏总表!I3734&gt;0,游戏总表!Q3734="高热度（&gt;198）"),LOG(游戏总表!I3734,10),"")</f>
        <v/>
      </c>
      <c r="AB3734" s="24">
        <f>IF(AND(游戏总表!I3734&gt;0,游戏总表!Q3734="低热度（≤198）"),LOG(游戏总表!I3734,10),"")</f>
        <v>3.3592661646067481</v>
      </c>
      <c r="AC3734" s="24" t="str">
        <f>IF(AND(游戏总表!I3734&gt;0,游戏总表!R3734="全年龄"),LOG(游戏总表!I3734,10),"")</f>
        <v/>
      </c>
      <c r="AD3734" s="24">
        <f>IF(AND(游戏总表!I3734&gt;0,游戏总表!R3734="非全年龄"),LOG(游戏总表!I3734,10),"")</f>
        <v>3.3592661646067481</v>
      </c>
    </row>
    <row r="3735" spans="25:30">
      <c r="Y3735">
        <f>游戏总表!F3735</f>
        <v>17.97</v>
      </c>
      <c r="Z3735" s="24">
        <f>IF(游戏总表!I3735&gt;0,LOG(游戏总表!I3735,10),"")</f>
        <v>2.3617278360175926</v>
      </c>
      <c r="AA3735" s="24" t="str">
        <f>IF(AND(游戏总表!I3735&gt;0,游戏总表!Q3735="高热度（&gt;198）"),LOG(游戏总表!I3735,10),"")</f>
        <v/>
      </c>
      <c r="AB3735" s="24">
        <f>IF(AND(游戏总表!I3735&gt;0,游戏总表!Q3735="低热度（≤198）"),LOG(游戏总表!I3735,10),"")</f>
        <v>2.3617278360175926</v>
      </c>
      <c r="AC3735" s="24" t="str">
        <f>IF(AND(游戏总表!I3735&gt;0,游戏总表!R3735="全年龄"),LOG(游戏总表!I3735,10),"")</f>
        <v/>
      </c>
      <c r="AD3735" s="24">
        <f>IF(AND(游戏总表!I3735&gt;0,游戏总表!R3735="非全年龄"),LOG(游戏总表!I3735,10),"")</f>
        <v>2.3617278360175926</v>
      </c>
    </row>
    <row r="3736" spans="25:30">
      <c r="Y3736">
        <f>游戏总表!F3736</f>
        <v>17.97</v>
      </c>
      <c r="Z3736" s="24">
        <f>IF(游戏总表!I3736&gt;0,LOG(游戏总表!I3736,10),"")</f>
        <v>3.949438801036504</v>
      </c>
      <c r="AA3736" s="24" t="str">
        <f>IF(AND(游戏总表!I3736&gt;0,游戏总表!Q3736="高热度（&gt;198）"),LOG(游戏总表!I3736,10),"")</f>
        <v/>
      </c>
      <c r="AB3736" s="24">
        <f>IF(AND(游戏总表!I3736&gt;0,游戏总表!Q3736="低热度（≤198）"),LOG(游戏总表!I3736,10),"")</f>
        <v>3.949438801036504</v>
      </c>
      <c r="AC3736" s="24" t="str">
        <f>IF(AND(游戏总表!I3736&gt;0,游戏总表!R3736="全年龄"),LOG(游戏总表!I3736,10),"")</f>
        <v/>
      </c>
      <c r="AD3736" s="24">
        <f>IF(AND(游戏总表!I3736&gt;0,游戏总表!R3736="非全年龄"),LOG(游戏总表!I3736,10),"")</f>
        <v>3.949438801036504</v>
      </c>
    </row>
    <row r="3737" spans="25:30">
      <c r="Y3737">
        <f>游戏总表!F3737</f>
        <v>17.97</v>
      </c>
      <c r="Z3737" s="24">
        <f>IF(游戏总表!I3737&gt;0,LOG(游戏总表!I3737,10),"")</f>
        <v>1.5910646070264991</v>
      </c>
      <c r="AA3737" s="24" t="str">
        <f>IF(AND(游戏总表!I3737&gt;0,游戏总表!Q3737="高热度（&gt;198）"),LOG(游戏总表!I3737,10),"")</f>
        <v/>
      </c>
      <c r="AB3737" s="24">
        <f>IF(AND(游戏总表!I3737&gt;0,游戏总表!Q3737="低热度（≤198）"),LOG(游戏总表!I3737,10),"")</f>
        <v>1.5910646070264991</v>
      </c>
      <c r="AC3737" s="24">
        <f>IF(AND(游戏总表!I3737&gt;0,游戏总表!R3737="全年龄"),LOG(游戏总表!I3737,10),"")</f>
        <v>1.5910646070264991</v>
      </c>
      <c r="AD3737" s="24" t="str">
        <f>IF(AND(游戏总表!I3737&gt;0,游戏总表!R3737="非全年龄"),LOG(游戏总表!I3737,10),"")</f>
        <v/>
      </c>
    </row>
    <row r="3738" spans="25:30">
      <c r="Y3738">
        <f>游戏总表!F3738</f>
        <v>17.97</v>
      </c>
      <c r="Z3738" s="24">
        <f>IF(游戏总表!I3738&gt;0,LOG(游戏总表!I3738,10),"")</f>
        <v>0</v>
      </c>
      <c r="AA3738" s="24" t="str">
        <f>IF(AND(游戏总表!I3738&gt;0,游戏总表!Q3738="高热度（&gt;198）"),LOG(游戏总表!I3738,10),"")</f>
        <v/>
      </c>
      <c r="AB3738" s="24">
        <f>IF(AND(游戏总表!I3738&gt;0,游戏总表!Q3738="低热度（≤198）"),LOG(游戏总表!I3738,10),"")</f>
        <v>0</v>
      </c>
      <c r="AC3738" s="24">
        <f>IF(AND(游戏总表!I3738&gt;0,游戏总表!R3738="全年龄"),LOG(游戏总表!I3738,10),"")</f>
        <v>0</v>
      </c>
      <c r="AD3738" s="24" t="str">
        <f>IF(AND(游戏总表!I3738&gt;0,游戏总表!R3738="非全年龄"),LOG(游戏总表!I3738,10),"")</f>
        <v/>
      </c>
    </row>
    <row r="3739" spans="25:30">
      <c r="Y3739">
        <f>游戏总表!F3739</f>
        <v>17.97</v>
      </c>
      <c r="Z3739" s="24">
        <f>IF(游戏总表!I3739&gt;0,LOG(游戏总表!I3739,10),"")</f>
        <v>4.5240194404102896</v>
      </c>
      <c r="AA3739" s="24">
        <f>IF(AND(游戏总表!I3739&gt;0,游戏总表!Q3739="高热度（&gt;198）"),LOG(游戏总表!I3739,10),"")</f>
        <v>4.5240194404102896</v>
      </c>
      <c r="AB3739" s="24" t="str">
        <f>IF(AND(游戏总表!I3739&gt;0,游戏总表!Q3739="低热度（≤198）"),LOG(游戏总表!I3739,10),"")</f>
        <v/>
      </c>
      <c r="AC3739" s="24">
        <f>IF(AND(游戏总表!I3739&gt;0,游戏总表!R3739="全年龄"),LOG(游戏总表!I3739,10),"")</f>
        <v>4.5240194404102896</v>
      </c>
      <c r="AD3739" s="24" t="str">
        <f>IF(AND(游戏总表!I3739&gt;0,游戏总表!R3739="非全年龄"),LOG(游戏总表!I3739,10),"")</f>
        <v/>
      </c>
    </row>
    <row r="3740" spans="25:30">
      <c r="Y3740">
        <f>游戏总表!F3740</f>
        <v>17.940000000000001</v>
      </c>
      <c r="Z3740" s="24" t="str">
        <f>IF(游戏总表!I3740&gt;0,LOG(游戏总表!I3740,10),"")</f>
        <v/>
      </c>
      <c r="AA3740" s="24" t="str">
        <f>IF(AND(游戏总表!I3740&gt;0,游戏总表!Q3740="高热度（&gt;198）"),LOG(游戏总表!I3740,10),"")</f>
        <v/>
      </c>
      <c r="AB3740" s="24" t="str">
        <f>IF(AND(游戏总表!I3740&gt;0,游戏总表!Q3740="低热度（≤198）"),LOG(游戏总表!I3740,10),"")</f>
        <v/>
      </c>
      <c r="AC3740" s="24" t="str">
        <f>IF(AND(游戏总表!I3740&gt;0,游戏总表!R3740="全年龄"),LOG(游戏总表!I3740,10),"")</f>
        <v/>
      </c>
      <c r="AD3740" s="24" t="str">
        <f>IF(AND(游戏总表!I3740&gt;0,游戏总表!R3740="非全年龄"),LOG(游戏总表!I3740,10),"")</f>
        <v/>
      </c>
    </row>
    <row r="3741" spans="25:30">
      <c r="Y3741">
        <f>游戏总表!F3741</f>
        <v>17.940000000000001</v>
      </c>
      <c r="Z3741" s="24">
        <f>IF(游戏总表!I3741&gt;0,LOG(游戏总表!I3741,10),"")</f>
        <v>1.9444826721501687</v>
      </c>
      <c r="AA3741" s="24" t="str">
        <f>IF(AND(游戏总表!I3741&gt;0,游戏总表!Q3741="高热度（&gt;198）"),LOG(游戏总表!I3741,10),"")</f>
        <v/>
      </c>
      <c r="AB3741" s="24">
        <f>IF(AND(游戏总表!I3741&gt;0,游戏总表!Q3741="低热度（≤198）"),LOG(游戏总表!I3741,10),"")</f>
        <v>1.9444826721501687</v>
      </c>
      <c r="AC3741" s="24">
        <f>IF(AND(游戏总表!I3741&gt;0,游戏总表!R3741="全年龄"),LOG(游戏总表!I3741,10),"")</f>
        <v>1.9444826721501687</v>
      </c>
      <c r="AD3741" s="24" t="str">
        <f>IF(AND(游戏总表!I3741&gt;0,游戏总表!R3741="非全年龄"),LOG(游戏总表!I3741,10),"")</f>
        <v/>
      </c>
    </row>
    <row r="3742" spans="25:30">
      <c r="Y3742">
        <f>游戏总表!F3742</f>
        <v>17.91</v>
      </c>
      <c r="Z3742" s="24">
        <f>IF(游戏总表!I3742&gt;0,LOG(游戏总表!I3742,10),"")</f>
        <v>1.6434526764861872</v>
      </c>
      <c r="AA3742" s="24" t="str">
        <f>IF(AND(游戏总表!I3742&gt;0,游戏总表!Q3742="高热度（&gt;198）"),LOG(游戏总表!I3742,10),"")</f>
        <v/>
      </c>
      <c r="AB3742" s="24">
        <f>IF(AND(游戏总表!I3742&gt;0,游戏总表!Q3742="低热度（≤198）"),LOG(游戏总表!I3742,10),"")</f>
        <v>1.6434526764861872</v>
      </c>
      <c r="AC3742" s="24">
        <f>IF(AND(游戏总表!I3742&gt;0,游戏总表!R3742="全年龄"),LOG(游戏总表!I3742,10),"")</f>
        <v>1.6434526764861872</v>
      </c>
      <c r="AD3742" s="24" t="str">
        <f>IF(AND(游戏总表!I3742&gt;0,游戏总表!R3742="非全年龄"),LOG(游戏总表!I3742,10),"")</f>
        <v/>
      </c>
    </row>
    <row r="3743" spans="25:30">
      <c r="Y3743">
        <f>游戏总表!F3743</f>
        <v>17.91</v>
      </c>
      <c r="Z3743" s="24">
        <f>IF(游戏总表!I3743&gt;0,LOG(游戏总表!I3743,10),"")</f>
        <v>4.2532652936901574</v>
      </c>
      <c r="AA3743" s="24">
        <f>IF(AND(游戏总表!I3743&gt;0,游戏总表!Q3743="高热度（&gt;198）"),LOG(游戏总表!I3743,10),"")</f>
        <v>4.2532652936901574</v>
      </c>
      <c r="AB3743" s="24" t="str">
        <f>IF(AND(游戏总表!I3743&gt;0,游戏总表!Q3743="低热度（≤198）"),LOG(游戏总表!I3743,10),"")</f>
        <v/>
      </c>
      <c r="AC3743" s="24">
        <f>IF(AND(游戏总表!I3743&gt;0,游戏总表!R3743="全年龄"),LOG(游戏总表!I3743,10),"")</f>
        <v>4.2532652936901574</v>
      </c>
      <c r="AD3743" s="24" t="str">
        <f>IF(AND(游戏总表!I3743&gt;0,游戏总表!R3743="非全年龄"),LOG(游戏总表!I3743,10),"")</f>
        <v/>
      </c>
    </row>
    <row r="3744" spans="25:30">
      <c r="Y3744">
        <f>游戏总表!F3744</f>
        <v>17.87</v>
      </c>
      <c r="Z3744" s="24">
        <f>IF(游戏总表!I3744&gt;0,LOG(游戏总表!I3744,10),"")</f>
        <v>1.9030899869919433</v>
      </c>
      <c r="AA3744" s="24" t="str">
        <f>IF(AND(游戏总表!I3744&gt;0,游戏总表!Q3744="高热度（&gt;198）"),LOG(游戏总表!I3744,10),"")</f>
        <v/>
      </c>
      <c r="AB3744" s="24">
        <f>IF(AND(游戏总表!I3744&gt;0,游戏总表!Q3744="低热度（≤198）"),LOG(游戏总表!I3744,10),"")</f>
        <v>1.9030899869919433</v>
      </c>
      <c r="AC3744" s="24">
        <f>IF(AND(游戏总表!I3744&gt;0,游戏总表!R3744="全年龄"),LOG(游戏总表!I3744,10),"")</f>
        <v>1.9030899869919433</v>
      </c>
      <c r="AD3744" s="24" t="str">
        <f>IF(AND(游戏总表!I3744&gt;0,游戏总表!R3744="非全年龄"),LOG(游戏总表!I3744,10),"")</f>
        <v/>
      </c>
    </row>
    <row r="3745" spans="25:30">
      <c r="Y3745">
        <f>游戏总表!F3745</f>
        <v>17.87</v>
      </c>
      <c r="Z3745" s="24">
        <f>IF(游戏总表!I3745&gt;0,LOG(游戏总表!I3745,10),"")</f>
        <v>1.5314789170422551</v>
      </c>
      <c r="AA3745" s="24" t="str">
        <f>IF(AND(游戏总表!I3745&gt;0,游戏总表!Q3745="高热度（&gt;198）"),LOG(游戏总表!I3745,10),"")</f>
        <v/>
      </c>
      <c r="AB3745" s="24">
        <f>IF(AND(游戏总表!I3745&gt;0,游戏总表!Q3745="低热度（≤198）"),LOG(游戏总表!I3745,10),"")</f>
        <v>1.5314789170422551</v>
      </c>
      <c r="AC3745" s="24">
        <f>IF(AND(游戏总表!I3745&gt;0,游戏总表!R3745="全年龄"),LOG(游戏总表!I3745,10),"")</f>
        <v>1.5314789170422551</v>
      </c>
      <c r="AD3745" s="24" t="str">
        <f>IF(AND(游戏总表!I3745&gt;0,游戏总表!R3745="非全年龄"),LOG(游戏总表!I3745,10),"")</f>
        <v/>
      </c>
    </row>
    <row r="3746" spans="25:30">
      <c r="Y3746">
        <f>游戏总表!F3746</f>
        <v>17.84</v>
      </c>
      <c r="Z3746" s="24">
        <f>IF(游戏总表!I3746&gt;0,LOG(游戏总表!I3746,10),"")</f>
        <v>2.7259116322950478</v>
      </c>
      <c r="AA3746" s="24" t="str">
        <f>IF(AND(游戏总表!I3746&gt;0,游戏总表!Q3746="高热度（&gt;198）"),LOG(游戏总表!I3746,10),"")</f>
        <v/>
      </c>
      <c r="AB3746" s="24">
        <f>IF(AND(游戏总表!I3746&gt;0,游戏总表!Q3746="低热度（≤198）"),LOG(游戏总表!I3746,10),"")</f>
        <v>2.7259116322950478</v>
      </c>
      <c r="AC3746" s="24" t="str">
        <f>IF(AND(游戏总表!I3746&gt;0,游戏总表!R3746="全年龄"),LOG(游戏总表!I3746,10),"")</f>
        <v/>
      </c>
      <c r="AD3746" s="24">
        <f>IF(AND(游戏总表!I3746&gt;0,游戏总表!R3746="非全年龄"),LOG(游戏总表!I3746,10),"")</f>
        <v>2.7259116322950478</v>
      </c>
    </row>
    <row r="3747" spans="25:30">
      <c r="Y3747">
        <f>游戏总表!F3747</f>
        <v>17.84</v>
      </c>
      <c r="Z3747" s="24">
        <f>IF(游戏总表!I3747&gt;0,LOG(游戏总表!I3747,10),"")</f>
        <v>3.0580462303952811</v>
      </c>
      <c r="AA3747" s="24" t="str">
        <f>IF(AND(游戏总表!I3747&gt;0,游戏总表!Q3747="高热度（&gt;198）"),LOG(游戏总表!I3747,10),"")</f>
        <v/>
      </c>
      <c r="AB3747" s="24">
        <f>IF(AND(游戏总表!I3747&gt;0,游戏总表!Q3747="低热度（≤198）"),LOG(游戏总表!I3747,10),"")</f>
        <v>3.0580462303952811</v>
      </c>
      <c r="AC3747" s="24">
        <f>IF(AND(游戏总表!I3747&gt;0,游戏总表!R3747="全年龄"),LOG(游戏总表!I3747,10),"")</f>
        <v>3.0580462303952811</v>
      </c>
      <c r="AD3747" s="24" t="str">
        <f>IF(AND(游戏总表!I3747&gt;0,游戏总表!R3747="非全年龄"),LOG(游戏总表!I3747,10),"")</f>
        <v/>
      </c>
    </row>
    <row r="3748" spans="25:30">
      <c r="Y3748">
        <f>游戏总表!F3748</f>
        <v>17.84</v>
      </c>
      <c r="Z3748" s="24">
        <f>IF(游戏总表!I3748&gt;0,LOG(游戏总表!I3748,10),"")</f>
        <v>2.9885589568786153</v>
      </c>
      <c r="AA3748" s="24" t="str">
        <f>IF(AND(游戏总表!I3748&gt;0,游戏总表!Q3748="高热度（&gt;198）"),LOG(游戏总表!I3748,10),"")</f>
        <v/>
      </c>
      <c r="AB3748" s="24">
        <f>IF(AND(游戏总表!I3748&gt;0,游戏总表!Q3748="低热度（≤198）"),LOG(游戏总表!I3748,10),"")</f>
        <v>2.9885589568786153</v>
      </c>
      <c r="AC3748" s="24">
        <f>IF(AND(游戏总表!I3748&gt;0,游戏总表!R3748="全年龄"),LOG(游戏总表!I3748,10),"")</f>
        <v>2.9885589568786153</v>
      </c>
      <c r="AD3748" s="24" t="str">
        <f>IF(AND(游戏总表!I3748&gt;0,游戏总表!R3748="非全年龄"),LOG(游戏总表!I3748,10),"")</f>
        <v/>
      </c>
    </row>
    <row r="3749" spans="25:30">
      <c r="Y3749">
        <f>游戏总表!F3749</f>
        <v>17.84</v>
      </c>
      <c r="Z3749" s="24">
        <f>IF(游戏总表!I3749&gt;0,LOG(游戏总表!I3749,10),"")</f>
        <v>2.559906625036112</v>
      </c>
      <c r="AA3749" s="24" t="str">
        <f>IF(AND(游戏总表!I3749&gt;0,游戏总表!Q3749="高热度（&gt;198）"),LOG(游戏总表!I3749,10),"")</f>
        <v/>
      </c>
      <c r="AB3749" s="24">
        <f>IF(AND(游戏总表!I3749&gt;0,游戏总表!Q3749="低热度（≤198）"),LOG(游戏总表!I3749,10),"")</f>
        <v>2.559906625036112</v>
      </c>
      <c r="AC3749" s="24">
        <f>IF(AND(游戏总表!I3749&gt;0,游戏总表!R3749="全年龄"),LOG(游戏总表!I3749,10),"")</f>
        <v>2.559906625036112</v>
      </c>
      <c r="AD3749" s="24" t="str">
        <f>IF(AND(游戏总表!I3749&gt;0,游戏总表!R3749="非全年龄"),LOG(游戏总表!I3749,10),"")</f>
        <v/>
      </c>
    </row>
    <row r="3750" spans="25:30">
      <c r="Y3750">
        <f>游戏总表!F3750</f>
        <v>17.809999999999999</v>
      </c>
      <c r="Z3750" s="24">
        <f>IF(游戏总表!I3750&gt;0,LOG(游戏总表!I3750,10),"")</f>
        <v>1.9395192526186182</v>
      </c>
      <c r="AA3750" s="24" t="str">
        <f>IF(AND(游戏总表!I3750&gt;0,游戏总表!Q3750="高热度（&gt;198）"),LOG(游戏总表!I3750,10),"")</f>
        <v/>
      </c>
      <c r="AB3750" s="24">
        <f>IF(AND(游戏总表!I3750&gt;0,游戏总表!Q3750="低热度（≤198）"),LOG(游戏总表!I3750,10),"")</f>
        <v>1.9395192526186182</v>
      </c>
      <c r="AC3750" s="24">
        <f>IF(AND(游戏总表!I3750&gt;0,游戏总表!R3750="全年龄"),LOG(游戏总表!I3750,10),"")</f>
        <v>1.9395192526186182</v>
      </c>
      <c r="AD3750" s="24" t="str">
        <f>IF(AND(游戏总表!I3750&gt;0,游戏总表!R3750="非全年龄"),LOG(游戏总表!I3750,10),"")</f>
        <v/>
      </c>
    </row>
    <row r="3751" spans="25:30">
      <c r="Y3751">
        <f>游戏总表!F3751</f>
        <v>17.809999999999999</v>
      </c>
      <c r="Z3751" s="24">
        <f>IF(游戏总表!I3751&gt;0,LOG(游戏总表!I3751,10),"")</f>
        <v>2.9268567089496922</v>
      </c>
      <c r="AA3751" s="24" t="str">
        <f>IF(AND(游戏总表!I3751&gt;0,游戏总表!Q3751="高热度（&gt;198）"),LOG(游戏总表!I3751,10),"")</f>
        <v/>
      </c>
      <c r="AB3751" s="24">
        <f>IF(AND(游戏总表!I3751&gt;0,游戏总表!Q3751="低热度（≤198）"),LOG(游戏总表!I3751,10),"")</f>
        <v>2.9268567089496922</v>
      </c>
      <c r="AC3751" s="24" t="str">
        <f>IF(AND(游戏总表!I3751&gt;0,游戏总表!R3751="全年龄"),LOG(游戏总表!I3751,10),"")</f>
        <v/>
      </c>
      <c r="AD3751" s="24">
        <f>IF(AND(游戏总表!I3751&gt;0,游戏总表!R3751="非全年龄"),LOG(游戏总表!I3751,10),"")</f>
        <v>2.9268567089496922</v>
      </c>
    </row>
    <row r="3752" spans="25:30">
      <c r="Y3752">
        <f>游戏总表!F3752</f>
        <v>17.809999999999999</v>
      </c>
      <c r="Z3752" s="24">
        <f>IF(游戏总表!I3752&gt;0,LOG(游戏总表!I3752,10),"")</f>
        <v>3.2076343673889611</v>
      </c>
      <c r="AA3752" s="24" t="str">
        <f>IF(AND(游戏总表!I3752&gt;0,游戏总表!Q3752="高热度（&gt;198）"),LOG(游戏总表!I3752,10),"")</f>
        <v/>
      </c>
      <c r="AB3752" s="24">
        <f>IF(AND(游戏总表!I3752&gt;0,游戏总表!Q3752="低热度（≤198）"),LOG(游戏总表!I3752,10),"")</f>
        <v>3.2076343673889611</v>
      </c>
      <c r="AC3752" s="24">
        <f>IF(AND(游戏总表!I3752&gt;0,游戏总表!R3752="全年龄"),LOG(游戏总表!I3752,10),"")</f>
        <v>3.2076343673889611</v>
      </c>
      <c r="AD3752" s="24" t="str">
        <f>IF(AND(游戏总表!I3752&gt;0,游戏总表!R3752="非全年龄"),LOG(游戏总表!I3752,10),"")</f>
        <v/>
      </c>
    </row>
    <row r="3753" spans="25:30">
      <c r="Y3753">
        <f>游戏总表!F3753</f>
        <v>17.809999999999999</v>
      </c>
      <c r="Z3753" s="24">
        <f>IF(游戏总表!I3753&gt;0,LOG(游戏总表!I3753,10),"")</f>
        <v>5.1728363601227096</v>
      </c>
      <c r="AA3753" s="24">
        <f>IF(AND(游戏总表!I3753&gt;0,游戏总表!Q3753="高热度（&gt;198）"),LOG(游戏总表!I3753,10),"")</f>
        <v>5.1728363601227096</v>
      </c>
      <c r="AB3753" s="24" t="str">
        <f>IF(AND(游戏总表!I3753&gt;0,游戏总表!Q3753="低热度（≤198）"),LOG(游戏总表!I3753,10),"")</f>
        <v/>
      </c>
      <c r="AC3753" s="24">
        <f>IF(AND(游戏总表!I3753&gt;0,游戏总表!R3753="全年龄"),LOG(游戏总表!I3753,10),"")</f>
        <v>5.1728363601227096</v>
      </c>
      <c r="AD3753" s="24" t="str">
        <f>IF(AND(游戏总表!I3753&gt;0,游戏总表!R3753="非全年龄"),LOG(游戏总表!I3753,10),"")</f>
        <v/>
      </c>
    </row>
    <row r="3754" spans="25:30">
      <c r="Y3754">
        <f>游戏总表!F3754</f>
        <v>17.809999999999999</v>
      </c>
      <c r="Z3754" s="24">
        <f>IF(游戏总表!I3754&gt;0,LOG(游戏总表!I3754,10),"")</f>
        <v>3.7335984609613386</v>
      </c>
      <c r="AA3754" s="24" t="str">
        <f>IF(AND(游戏总表!I3754&gt;0,游戏总表!Q3754="高热度（&gt;198）"),LOG(游戏总表!I3754,10),"")</f>
        <v/>
      </c>
      <c r="AB3754" s="24">
        <f>IF(AND(游戏总表!I3754&gt;0,游戏总表!Q3754="低热度（≤198）"),LOG(游戏总表!I3754,10),"")</f>
        <v>3.7335984609613386</v>
      </c>
      <c r="AC3754" s="24">
        <f>IF(AND(游戏总表!I3754&gt;0,游戏总表!R3754="全年龄"),LOG(游戏总表!I3754,10),"")</f>
        <v>3.7335984609613386</v>
      </c>
      <c r="AD3754" s="24" t="str">
        <f>IF(AND(游戏总表!I3754&gt;0,游戏总表!R3754="非全年龄"),LOG(游戏总表!I3754,10),"")</f>
        <v/>
      </c>
    </row>
    <row r="3755" spans="25:30">
      <c r="Y3755">
        <f>游戏总表!F3755</f>
        <v>17.77</v>
      </c>
      <c r="Z3755" s="24" t="str">
        <f>IF(游戏总表!I3755&gt;0,LOG(游戏总表!I3755,10),"")</f>
        <v/>
      </c>
      <c r="AA3755" s="24" t="str">
        <f>IF(AND(游戏总表!I3755&gt;0,游戏总表!Q3755="高热度（&gt;198）"),LOG(游戏总表!I3755,10),"")</f>
        <v/>
      </c>
      <c r="AB3755" s="24" t="str">
        <f>IF(AND(游戏总表!I3755&gt;0,游戏总表!Q3755="低热度（≤198）"),LOG(游戏总表!I3755,10),"")</f>
        <v/>
      </c>
      <c r="AC3755" s="24" t="str">
        <f>IF(AND(游戏总表!I3755&gt;0,游戏总表!R3755="全年龄"),LOG(游戏总表!I3755,10),"")</f>
        <v/>
      </c>
      <c r="AD3755" s="24" t="str">
        <f>IF(AND(游戏总表!I3755&gt;0,游戏总表!R3755="非全年龄"),LOG(游戏总表!I3755,10),"")</f>
        <v/>
      </c>
    </row>
    <row r="3756" spans="25:30">
      <c r="Y3756">
        <f>游戏总表!F3756</f>
        <v>17.77</v>
      </c>
      <c r="Z3756" s="24" t="str">
        <f>IF(游戏总表!I3756&gt;0,LOG(游戏总表!I3756,10),"")</f>
        <v/>
      </c>
      <c r="AA3756" s="24" t="str">
        <f>IF(AND(游戏总表!I3756&gt;0,游戏总表!Q3756="高热度（&gt;198）"),LOG(游戏总表!I3756,10),"")</f>
        <v/>
      </c>
      <c r="AB3756" s="24" t="str">
        <f>IF(AND(游戏总表!I3756&gt;0,游戏总表!Q3756="低热度（≤198）"),LOG(游戏总表!I3756,10),"")</f>
        <v/>
      </c>
      <c r="AC3756" s="24" t="str">
        <f>IF(AND(游戏总表!I3756&gt;0,游戏总表!R3756="全年龄"),LOG(游戏总表!I3756,10),"")</f>
        <v/>
      </c>
      <c r="AD3756" s="24" t="str">
        <f>IF(AND(游戏总表!I3756&gt;0,游戏总表!R3756="非全年龄"),LOG(游戏总表!I3756,10),"")</f>
        <v/>
      </c>
    </row>
    <row r="3757" spans="25:30">
      <c r="Y3757">
        <f>游戏总表!F3757</f>
        <v>17.77</v>
      </c>
      <c r="Z3757" s="24">
        <f>IF(游戏总表!I3757&gt;0,LOG(游戏总表!I3757,10),"")</f>
        <v>3.6413749451921249</v>
      </c>
      <c r="AA3757" s="24" t="str">
        <f>IF(AND(游戏总表!I3757&gt;0,游戏总表!Q3757="高热度（&gt;198）"),LOG(游戏总表!I3757,10),"")</f>
        <v/>
      </c>
      <c r="AB3757" s="24">
        <f>IF(AND(游戏总表!I3757&gt;0,游戏总表!Q3757="低热度（≤198）"),LOG(游戏总表!I3757,10),"")</f>
        <v>3.6413749451921249</v>
      </c>
      <c r="AC3757" s="24">
        <f>IF(AND(游戏总表!I3757&gt;0,游戏总表!R3757="全年龄"),LOG(游戏总表!I3757,10),"")</f>
        <v>3.6413749451921249</v>
      </c>
      <c r="AD3757" s="24" t="str">
        <f>IF(AND(游戏总表!I3757&gt;0,游戏总表!R3757="非全年龄"),LOG(游戏总表!I3757,10),"")</f>
        <v/>
      </c>
    </row>
    <row r="3758" spans="25:30">
      <c r="Y3758">
        <f>游戏总表!F3758</f>
        <v>17.77</v>
      </c>
      <c r="Z3758" s="24">
        <f>IF(游戏总表!I3758&gt;0,LOG(游戏总表!I3758,10),"")</f>
        <v>3.121231455149621</v>
      </c>
      <c r="AA3758" s="24" t="str">
        <f>IF(AND(游戏总表!I3758&gt;0,游戏总表!Q3758="高热度（&gt;198）"),LOG(游戏总表!I3758,10),"")</f>
        <v/>
      </c>
      <c r="AB3758" s="24">
        <f>IF(AND(游戏总表!I3758&gt;0,游戏总表!Q3758="低热度（≤198）"),LOG(游戏总表!I3758,10),"")</f>
        <v>3.121231455149621</v>
      </c>
      <c r="AC3758" s="24">
        <f>IF(AND(游戏总表!I3758&gt;0,游戏总表!R3758="全年龄"),LOG(游戏总表!I3758,10),"")</f>
        <v>3.121231455149621</v>
      </c>
      <c r="AD3758" s="24" t="str">
        <f>IF(AND(游戏总表!I3758&gt;0,游戏总表!R3758="非全年龄"),LOG(游戏总表!I3758,10),"")</f>
        <v/>
      </c>
    </row>
    <row r="3759" spans="25:30">
      <c r="Y3759">
        <f>游戏总表!F3759</f>
        <v>17.77</v>
      </c>
      <c r="Z3759" s="24">
        <f>IF(游戏总表!I3759&gt;0,LOG(游戏总表!I3759,10),"")</f>
        <v>3.3886339693517886</v>
      </c>
      <c r="AA3759" s="24" t="str">
        <f>IF(AND(游戏总表!I3759&gt;0,游戏总表!Q3759="高热度（&gt;198）"),LOG(游戏总表!I3759,10),"")</f>
        <v/>
      </c>
      <c r="AB3759" s="24">
        <f>IF(AND(游戏总表!I3759&gt;0,游戏总表!Q3759="低热度（≤198）"),LOG(游戏总表!I3759,10),"")</f>
        <v>3.3886339693517886</v>
      </c>
      <c r="AC3759" s="24" t="str">
        <f>IF(AND(游戏总表!I3759&gt;0,游戏总表!R3759="全年龄"),LOG(游戏总表!I3759,10),"")</f>
        <v/>
      </c>
      <c r="AD3759" s="24">
        <f>IF(AND(游戏总表!I3759&gt;0,游戏总表!R3759="非全年龄"),LOG(游戏总表!I3759,10),"")</f>
        <v>3.3886339693517886</v>
      </c>
    </row>
    <row r="3760" spans="25:30">
      <c r="Y3760">
        <f>游戏总表!F3760</f>
        <v>17.77</v>
      </c>
      <c r="Z3760" s="24">
        <f>IF(游戏总表!I3760&gt;0,LOG(游戏总表!I3760,10),"")</f>
        <v>2.8344207036815323</v>
      </c>
      <c r="AA3760" s="24" t="str">
        <f>IF(AND(游戏总表!I3760&gt;0,游戏总表!Q3760="高热度（&gt;198）"),LOG(游戏总表!I3760,10),"")</f>
        <v/>
      </c>
      <c r="AB3760" s="24">
        <f>IF(AND(游戏总表!I3760&gt;0,游戏总表!Q3760="低热度（≤198）"),LOG(游戏总表!I3760,10),"")</f>
        <v>2.8344207036815323</v>
      </c>
      <c r="AC3760" s="24">
        <f>IF(AND(游戏总表!I3760&gt;0,游戏总表!R3760="全年龄"),LOG(游戏总表!I3760,10),"")</f>
        <v>2.8344207036815323</v>
      </c>
      <c r="AD3760" s="24" t="str">
        <f>IF(AND(游戏总表!I3760&gt;0,游戏总表!R3760="非全年龄"),LOG(游戏总表!I3760,10),"")</f>
        <v/>
      </c>
    </row>
    <row r="3761" spans="25:30">
      <c r="Y3761">
        <f>游戏总表!F3761</f>
        <v>17.739999999999998</v>
      </c>
      <c r="Z3761" s="24">
        <f>IF(游戏总表!I3761&gt;0,LOG(游戏总表!I3761,10),"")</f>
        <v>3.4235735197327353</v>
      </c>
      <c r="AA3761" s="24" t="str">
        <f>IF(AND(游戏总表!I3761&gt;0,游戏总表!Q3761="高热度（&gt;198）"),LOG(游戏总表!I3761,10),"")</f>
        <v/>
      </c>
      <c r="AB3761" s="24">
        <f>IF(AND(游戏总表!I3761&gt;0,游戏总表!Q3761="低热度（≤198）"),LOG(游戏总表!I3761,10),"")</f>
        <v>3.4235735197327353</v>
      </c>
      <c r="AC3761" s="24" t="str">
        <f>IF(AND(游戏总表!I3761&gt;0,游戏总表!R3761="全年龄"),LOG(游戏总表!I3761,10),"")</f>
        <v/>
      </c>
      <c r="AD3761" s="24">
        <f>IF(AND(游戏总表!I3761&gt;0,游戏总表!R3761="非全年龄"),LOG(游戏总表!I3761,10),"")</f>
        <v>3.4235735197327353</v>
      </c>
    </row>
    <row r="3762" spans="25:30">
      <c r="Y3762">
        <f>游戏总表!F3762</f>
        <v>17.739999999999998</v>
      </c>
      <c r="Z3762" s="24">
        <f>IF(游戏总表!I3762&gt;0,LOG(游戏总表!I3762,10),"")</f>
        <v>3.2065560440990293</v>
      </c>
      <c r="AA3762" s="24" t="str">
        <f>IF(AND(游戏总表!I3762&gt;0,游戏总表!Q3762="高热度（&gt;198）"),LOG(游戏总表!I3762,10),"")</f>
        <v/>
      </c>
      <c r="AB3762" s="24">
        <f>IF(AND(游戏总表!I3762&gt;0,游戏总表!Q3762="低热度（≤198）"),LOG(游戏总表!I3762,10),"")</f>
        <v>3.2065560440990293</v>
      </c>
      <c r="AC3762" s="24">
        <f>IF(AND(游戏总表!I3762&gt;0,游戏总表!R3762="全年龄"),LOG(游戏总表!I3762,10),"")</f>
        <v>3.2065560440990293</v>
      </c>
      <c r="AD3762" s="24" t="str">
        <f>IF(AND(游戏总表!I3762&gt;0,游戏总表!R3762="非全年龄"),LOG(游戏总表!I3762,10),"")</f>
        <v/>
      </c>
    </row>
    <row r="3763" spans="25:30">
      <c r="Y3763">
        <f>游戏总表!F3763</f>
        <v>17.739999999999998</v>
      </c>
      <c r="Z3763" s="24">
        <f>IF(游戏总表!I3763&gt;0,LOG(游戏总表!I3763,10),"")</f>
        <v>2.8692317197309758</v>
      </c>
      <c r="AA3763" s="24" t="str">
        <f>IF(AND(游戏总表!I3763&gt;0,游戏总表!Q3763="高热度（&gt;198）"),LOG(游戏总表!I3763,10),"")</f>
        <v/>
      </c>
      <c r="AB3763" s="24">
        <f>IF(AND(游戏总表!I3763&gt;0,游戏总表!Q3763="低热度（≤198）"),LOG(游戏总表!I3763,10),"")</f>
        <v>2.8692317197309758</v>
      </c>
      <c r="AC3763" s="24" t="str">
        <f>IF(AND(游戏总表!I3763&gt;0,游戏总表!R3763="全年龄"),LOG(游戏总表!I3763,10),"")</f>
        <v/>
      </c>
      <c r="AD3763" s="24">
        <f>IF(AND(游戏总表!I3763&gt;0,游戏总表!R3763="非全年龄"),LOG(游戏总表!I3763,10),"")</f>
        <v>2.8692317197309758</v>
      </c>
    </row>
    <row r="3764" spans="25:30">
      <c r="Y3764">
        <f>游戏总表!F3764</f>
        <v>17.739999999999998</v>
      </c>
      <c r="Z3764" s="24">
        <f>IF(游戏总表!I3764&gt;0,LOG(游戏总表!I3764,10),"")</f>
        <v>3.521268875598385</v>
      </c>
      <c r="AA3764" s="24">
        <f>IF(AND(游戏总表!I3764&gt;0,游戏总表!Q3764="高热度（&gt;198）"),LOG(游戏总表!I3764,10),"")</f>
        <v>3.521268875598385</v>
      </c>
      <c r="AB3764" s="24" t="str">
        <f>IF(AND(游戏总表!I3764&gt;0,游戏总表!Q3764="低热度（≤198）"),LOG(游戏总表!I3764,10),"")</f>
        <v/>
      </c>
      <c r="AC3764" s="24">
        <f>IF(AND(游戏总表!I3764&gt;0,游戏总表!R3764="全年龄"),LOG(游戏总表!I3764,10),"")</f>
        <v>3.521268875598385</v>
      </c>
      <c r="AD3764" s="24" t="str">
        <f>IF(AND(游戏总表!I3764&gt;0,游戏总表!R3764="非全年龄"),LOG(游戏总表!I3764,10),"")</f>
        <v/>
      </c>
    </row>
    <row r="3765" spans="25:30">
      <c r="Y3765">
        <f>游戏总表!F3765</f>
        <v>17.739999999999998</v>
      </c>
      <c r="Z3765" s="24">
        <f>IF(游戏总表!I3765&gt;0,LOG(游戏总表!I3765,10),"")</f>
        <v>3.8082785095827671</v>
      </c>
      <c r="AA3765" s="24">
        <f>IF(AND(游戏总表!I3765&gt;0,游戏总表!Q3765="高热度（&gt;198）"),LOG(游戏总表!I3765,10),"")</f>
        <v>3.8082785095827671</v>
      </c>
      <c r="AB3765" s="24" t="str">
        <f>IF(AND(游戏总表!I3765&gt;0,游戏总表!Q3765="低热度（≤198）"),LOG(游戏总表!I3765,10),"")</f>
        <v/>
      </c>
      <c r="AC3765" s="24" t="str">
        <f>IF(AND(游戏总表!I3765&gt;0,游戏总表!R3765="全年龄"),LOG(游戏总表!I3765,10),"")</f>
        <v/>
      </c>
      <c r="AD3765" s="24">
        <f>IF(AND(游戏总表!I3765&gt;0,游戏总表!R3765="非全年龄"),LOG(游戏总表!I3765,10),"")</f>
        <v>3.8082785095827671</v>
      </c>
    </row>
    <row r="3766" spans="25:30">
      <c r="Y3766">
        <f>游戏总表!F3766</f>
        <v>17.739999999999998</v>
      </c>
      <c r="Z3766" s="24">
        <f>IF(游戏总表!I3766&gt;0,LOG(游戏总表!I3766,10),"")</f>
        <v>1.6812412373755872</v>
      </c>
      <c r="AA3766" s="24" t="str">
        <f>IF(AND(游戏总表!I3766&gt;0,游戏总表!Q3766="高热度（&gt;198）"),LOG(游戏总表!I3766,10),"")</f>
        <v/>
      </c>
      <c r="AB3766" s="24">
        <f>IF(AND(游戏总表!I3766&gt;0,游戏总表!Q3766="低热度（≤198）"),LOG(游戏总表!I3766,10),"")</f>
        <v>1.6812412373755872</v>
      </c>
      <c r="AC3766" s="24">
        <f>IF(AND(游戏总表!I3766&gt;0,游戏总表!R3766="全年龄"),LOG(游戏总表!I3766,10),"")</f>
        <v>1.6812412373755872</v>
      </c>
      <c r="AD3766" s="24" t="str">
        <f>IF(AND(游戏总表!I3766&gt;0,游戏总表!R3766="非全年龄"),LOG(游戏总表!I3766,10),"")</f>
        <v/>
      </c>
    </row>
    <row r="3767" spans="25:30">
      <c r="Y3767">
        <f>游戏总表!F3767</f>
        <v>17.739999999999998</v>
      </c>
      <c r="Z3767" s="24">
        <f>IF(游戏总表!I3767&gt;0,LOG(游戏总表!I3767,10),"")</f>
        <v>3.251151343175354</v>
      </c>
      <c r="AA3767" s="24" t="str">
        <f>IF(AND(游戏总表!I3767&gt;0,游戏总表!Q3767="高热度（&gt;198）"),LOG(游戏总表!I3767,10),"")</f>
        <v/>
      </c>
      <c r="AB3767" s="24">
        <f>IF(AND(游戏总表!I3767&gt;0,游戏总表!Q3767="低热度（≤198）"),LOG(游戏总表!I3767,10),"")</f>
        <v>3.251151343175354</v>
      </c>
      <c r="AC3767" s="24">
        <f>IF(AND(游戏总表!I3767&gt;0,游戏总表!R3767="全年龄"),LOG(游戏总表!I3767,10),"")</f>
        <v>3.251151343175354</v>
      </c>
      <c r="AD3767" s="24" t="str">
        <f>IF(AND(游戏总表!I3767&gt;0,游戏总表!R3767="非全年龄"),LOG(游戏总表!I3767,10),"")</f>
        <v/>
      </c>
    </row>
    <row r="3768" spans="25:30">
      <c r="Y3768">
        <f>游戏总表!F3768</f>
        <v>17.739999999999998</v>
      </c>
      <c r="Z3768" s="24">
        <f>IF(游戏总表!I3768&gt;0,LOG(游戏总表!I3768,10),"")</f>
        <v>2.7944880466591693</v>
      </c>
      <c r="AA3768" s="24" t="str">
        <f>IF(AND(游戏总表!I3768&gt;0,游戏总表!Q3768="高热度（&gt;198）"),LOG(游戏总表!I3768,10),"")</f>
        <v/>
      </c>
      <c r="AB3768" s="24">
        <f>IF(AND(游戏总表!I3768&gt;0,游戏总表!Q3768="低热度（≤198）"),LOG(游戏总表!I3768,10),"")</f>
        <v>2.7944880466591693</v>
      </c>
      <c r="AC3768" s="24">
        <f>IF(AND(游戏总表!I3768&gt;0,游戏总表!R3768="全年龄"),LOG(游戏总表!I3768,10),"")</f>
        <v>2.7944880466591693</v>
      </c>
      <c r="AD3768" s="24" t="str">
        <f>IF(AND(游戏总表!I3768&gt;0,游戏总表!R3768="非全年龄"),LOG(游戏总表!I3768,10),"")</f>
        <v/>
      </c>
    </row>
    <row r="3769" spans="25:30">
      <c r="Y3769">
        <f>游戏总表!F3769</f>
        <v>17.739999999999998</v>
      </c>
      <c r="Z3769" s="24">
        <f>IF(游戏总表!I3769&gt;0,LOG(游戏总表!I3769,10),"")</f>
        <v>2.9508514588885459</v>
      </c>
      <c r="AA3769" s="24" t="str">
        <f>IF(AND(游戏总表!I3769&gt;0,游戏总表!Q3769="高热度（&gt;198）"),LOG(游戏总表!I3769,10),"")</f>
        <v/>
      </c>
      <c r="AB3769" s="24">
        <f>IF(AND(游戏总表!I3769&gt;0,游戏总表!Q3769="低热度（≤198）"),LOG(游戏总表!I3769,10),"")</f>
        <v>2.9508514588885459</v>
      </c>
      <c r="AC3769" s="24">
        <f>IF(AND(游戏总表!I3769&gt;0,游戏总表!R3769="全年龄"),LOG(游戏总表!I3769,10),"")</f>
        <v>2.9508514588885459</v>
      </c>
      <c r="AD3769" s="24" t="str">
        <f>IF(AND(游戏总表!I3769&gt;0,游戏总表!R3769="非全年龄"),LOG(游戏总表!I3769,10),"")</f>
        <v/>
      </c>
    </row>
    <row r="3770" spans="25:30">
      <c r="Y3770">
        <f>游戏总表!F3770</f>
        <v>17.71</v>
      </c>
      <c r="Z3770" s="24">
        <f>IF(游戏总表!I3770&gt;0,LOG(游戏总表!I3770,10),"")</f>
        <v>2.8796692056320534</v>
      </c>
      <c r="AA3770" s="24" t="str">
        <f>IF(AND(游戏总表!I3770&gt;0,游戏总表!Q3770="高热度（&gt;198）"),LOG(游戏总表!I3770,10),"")</f>
        <v/>
      </c>
      <c r="AB3770" s="24">
        <f>IF(AND(游戏总表!I3770&gt;0,游戏总表!Q3770="低热度（≤198）"),LOG(游戏总表!I3770,10),"")</f>
        <v>2.8796692056320534</v>
      </c>
      <c r="AC3770" s="24">
        <f>IF(AND(游戏总表!I3770&gt;0,游戏总表!R3770="全年龄"),LOG(游戏总表!I3770,10),"")</f>
        <v>2.8796692056320534</v>
      </c>
      <c r="AD3770" s="24" t="str">
        <f>IF(AND(游戏总表!I3770&gt;0,游戏总表!R3770="非全年龄"),LOG(游戏总表!I3770,10),"")</f>
        <v/>
      </c>
    </row>
    <row r="3771" spans="25:30">
      <c r="Y3771">
        <f>游戏总表!F3771</f>
        <v>17.68</v>
      </c>
      <c r="Z3771" s="24">
        <f>IF(游戏总表!I3771&gt;0,LOG(游戏总表!I3771,10),"")</f>
        <v>2.537819095073274</v>
      </c>
      <c r="AA3771" s="24" t="str">
        <f>IF(AND(游戏总表!I3771&gt;0,游戏总表!Q3771="高热度（&gt;198）"),LOG(游戏总表!I3771,10),"")</f>
        <v/>
      </c>
      <c r="AB3771" s="24">
        <f>IF(AND(游戏总表!I3771&gt;0,游戏总表!Q3771="低热度（≤198）"),LOG(游戏总表!I3771,10),"")</f>
        <v>2.537819095073274</v>
      </c>
      <c r="AC3771" s="24">
        <f>IF(AND(游戏总表!I3771&gt;0,游戏总表!R3771="全年龄"),LOG(游戏总表!I3771,10),"")</f>
        <v>2.537819095073274</v>
      </c>
      <c r="AD3771" s="24" t="str">
        <f>IF(AND(游戏总表!I3771&gt;0,游戏总表!R3771="非全年龄"),LOG(游戏总表!I3771,10),"")</f>
        <v/>
      </c>
    </row>
    <row r="3772" spans="25:30">
      <c r="Y3772">
        <f>游戏总表!F3772</f>
        <v>17.68</v>
      </c>
      <c r="Z3772" s="24">
        <f>IF(游戏总表!I3772&gt;0,LOG(游戏总表!I3772,10),"")</f>
        <v>3.6977522741677542</v>
      </c>
      <c r="AA3772" s="24">
        <f>IF(AND(游戏总表!I3772&gt;0,游戏总表!Q3772="高热度（&gt;198）"),LOG(游戏总表!I3772,10),"")</f>
        <v>3.6977522741677542</v>
      </c>
      <c r="AB3772" s="24" t="str">
        <f>IF(AND(游戏总表!I3772&gt;0,游戏总表!Q3772="低热度（≤198）"),LOG(游戏总表!I3772,10),"")</f>
        <v/>
      </c>
      <c r="AC3772" s="24">
        <f>IF(AND(游戏总表!I3772&gt;0,游戏总表!R3772="全年龄"),LOG(游戏总表!I3772,10),"")</f>
        <v>3.6977522741677542</v>
      </c>
      <c r="AD3772" s="24" t="str">
        <f>IF(AND(游戏总表!I3772&gt;0,游戏总表!R3772="非全年龄"),LOG(游戏总表!I3772,10),"")</f>
        <v/>
      </c>
    </row>
    <row r="3773" spans="25:30">
      <c r="Y3773">
        <f>游戏总表!F3773</f>
        <v>17.64</v>
      </c>
      <c r="Z3773" s="24">
        <f>IF(游戏总表!I3773&gt;0,LOG(游戏总表!I3773,10),"")</f>
        <v>1.8450980400142569</v>
      </c>
      <c r="AA3773" s="24" t="str">
        <f>IF(AND(游戏总表!I3773&gt;0,游戏总表!Q3773="高热度（&gt;198）"),LOG(游戏总表!I3773,10),"")</f>
        <v/>
      </c>
      <c r="AB3773" s="24">
        <f>IF(AND(游戏总表!I3773&gt;0,游戏总表!Q3773="低热度（≤198）"),LOG(游戏总表!I3773,10),"")</f>
        <v>1.8450980400142569</v>
      </c>
      <c r="AC3773" s="24" t="str">
        <f>IF(AND(游戏总表!I3773&gt;0,游戏总表!R3773="全年龄"),LOG(游戏总表!I3773,10),"")</f>
        <v/>
      </c>
      <c r="AD3773" s="24">
        <f>IF(AND(游戏总表!I3773&gt;0,游戏总表!R3773="非全年龄"),LOG(游戏总表!I3773,10),"")</f>
        <v>1.8450980400142569</v>
      </c>
    </row>
    <row r="3774" spans="25:30">
      <c r="Y3774">
        <f>游戏总表!F3774</f>
        <v>17.64</v>
      </c>
      <c r="Z3774" s="24">
        <f>IF(游戏总表!I3774&gt;0,LOG(游戏总表!I3774,10),"")</f>
        <v>0</v>
      </c>
      <c r="AA3774" s="24" t="str">
        <f>IF(AND(游戏总表!I3774&gt;0,游戏总表!Q3774="高热度（&gt;198）"),LOG(游戏总表!I3774,10),"")</f>
        <v/>
      </c>
      <c r="AB3774" s="24">
        <f>IF(AND(游戏总表!I3774&gt;0,游戏总表!Q3774="低热度（≤198）"),LOG(游戏总表!I3774,10),"")</f>
        <v>0</v>
      </c>
      <c r="AC3774" s="24">
        <f>IF(AND(游戏总表!I3774&gt;0,游戏总表!R3774="全年龄"),LOG(游戏总表!I3774,10),"")</f>
        <v>0</v>
      </c>
      <c r="AD3774" s="24" t="str">
        <f>IF(AND(游戏总表!I3774&gt;0,游戏总表!R3774="非全年龄"),LOG(游戏总表!I3774,10),"")</f>
        <v/>
      </c>
    </row>
    <row r="3775" spans="25:30">
      <c r="Y3775">
        <f>游戏总表!F3775</f>
        <v>17.64</v>
      </c>
      <c r="Z3775" s="24">
        <f>IF(游戏总表!I3775&gt;0,LOG(游戏总表!I3775,10),"")</f>
        <v>2.8247764624755454</v>
      </c>
      <c r="AA3775" s="24" t="str">
        <f>IF(AND(游戏总表!I3775&gt;0,游戏总表!Q3775="高热度（&gt;198）"),LOG(游戏总表!I3775,10),"")</f>
        <v/>
      </c>
      <c r="AB3775" s="24">
        <f>IF(AND(游戏总表!I3775&gt;0,游戏总表!Q3775="低热度（≤198）"),LOG(游戏总表!I3775,10),"")</f>
        <v>2.8247764624755454</v>
      </c>
      <c r="AC3775" s="24">
        <f>IF(AND(游戏总表!I3775&gt;0,游戏总表!R3775="全年龄"),LOG(游戏总表!I3775,10),"")</f>
        <v>2.8247764624755454</v>
      </c>
      <c r="AD3775" s="24" t="str">
        <f>IF(AND(游戏总表!I3775&gt;0,游戏总表!R3775="非全年龄"),LOG(游戏总表!I3775,10),"")</f>
        <v/>
      </c>
    </row>
    <row r="3776" spans="25:30">
      <c r="Y3776">
        <f>游戏总表!F3776</f>
        <v>17.579999999999998</v>
      </c>
      <c r="Z3776" s="24">
        <f>IF(游戏总表!I3776&gt;0,LOG(游戏总表!I3776,10),"")</f>
        <v>0</v>
      </c>
      <c r="AA3776" s="24" t="str">
        <f>IF(AND(游戏总表!I3776&gt;0,游戏总表!Q3776="高热度（&gt;198）"),LOG(游戏总表!I3776,10),"")</f>
        <v/>
      </c>
      <c r="AB3776" s="24">
        <f>IF(AND(游戏总表!I3776&gt;0,游戏总表!Q3776="低热度（≤198）"),LOG(游戏总表!I3776,10),"")</f>
        <v>0</v>
      </c>
      <c r="AC3776" s="24">
        <f>IF(AND(游戏总表!I3776&gt;0,游戏总表!R3776="全年龄"),LOG(游戏总表!I3776,10),"")</f>
        <v>0</v>
      </c>
      <c r="AD3776" s="24" t="str">
        <f>IF(AND(游戏总表!I3776&gt;0,游戏总表!R3776="非全年龄"),LOG(游戏总表!I3776,10),"")</f>
        <v/>
      </c>
    </row>
    <row r="3777" spans="25:30">
      <c r="Y3777">
        <f>游戏总表!F3777</f>
        <v>17.579999999999998</v>
      </c>
      <c r="Z3777" s="24" t="str">
        <f>IF(游戏总表!I3777&gt;0,LOG(游戏总表!I3777,10),"")</f>
        <v/>
      </c>
      <c r="AA3777" s="24" t="str">
        <f>IF(AND(游戏总表!I3777&gt;0,游戏总表!Q3777="高热度（&gt;198）"),LOG(游戏总表!I3777,10),"")</f>
        <v/>
      </c>
      <c r="AB3777" s="24" t="str">
        <f>IF(AND(游戏总表!I3777&gt;0,游戏总表!Q3777="低热度（≤198）"),LOG(游戏总表!I3777,10),"")</f>
        <v/>
      </c>
      <c r="AC3777" s="24" t="str">
        <f>IF(AND(游戏总表!I3777&gt;0,游戏总表!R3777="全年龄"),LOG(游戏总表!I3777,10),"")</f>
        <v/>
      </c>
      <c r="AD3777" s="24" t="str">
        <f>IF(AND(游戏总表!I3777&gt;0,游戏总表!R3777="非全年龄"),LOG(游戏总表!I3777,10),"")</f>
        <v/>
      </c>
    </row>
    <row r="3778" spans="25:30">
      <c r="Y3778">
        <f>游戏总表!F3778</f>
        <v>17.579999999999998</v>
      </c>
      <c r="Z3778" s="24">
        <f>IF(游戏总表!I3778&gt;0,LOG(游戏总表!I3778,10),"")</f>
        <v>4.2776550477147088</v>
      </c>
      <c r="AA3778" s="24">
        <f>IF(AND(游戏总表!I3778&gt;0,游戏总表!Q3778="高热度（&gt;198）"),LOG(游戏总表!I3778,10),"")</f>
        <v>4.2776550477147088</v>
      </c>
      <c r="AB3778" s="24" t="str">
        <f>IF(AND(游戏总表!I3778&gt;0,游戏总表!Q3778="低热度（≤198）"),LOG(游戏总表!I3778,10),"")</f>
        <v/>
      </c>
      <c r="AC3778" s="24">
        <f>IF(AND(游戏总表!I3778&gt;0,游戏总表!R3778="全年龄"),LOG(游戏总表!I3778,10),"")</f>
        <v>4.2776550477147088</v>
      </c>
      <c r="AD3778" s="24" t="str">
        <f>IF(AND(游戏总表!I3778&gt;0,游戏总表!R3778="非全年龄"),LOG(游戏总表!I3778,10),"")</f>
        <v/>
      </c>
    </row>
    <row r="3779" spans="25:30">
      <c r="Y3779">
        <f>游戏总表!F3779</f>
        <v>17.579999999999998</v>
      </c>
      <c r="Z3779" s="24">
        <f>IF(游戏总表!I3779&gt;0,LOG(游戏总表!I3779,10),"")</f>
        <v>2.220108088040055</v>
      </c>
      <c r="AA3779" s="24" t="str">
        <f>IF(AND(游戏总表!I3779&gt;0,游戏总表!Q3779="高热度（&gt;198）"),LOG(游戏总表!I3779,10),"")</f>
        <v/>
      </c>
      <c r="AB3779" s="24">
        <f>IF(AND(游戏总表!I3779&gt;0,游戏总表!Q3779="低热度（≤198）"),LOG(游戏总表!I3779,10),"")</f>
        <v>2.220108088040055</v>
      </c>
      <c r="AC3779" s="24">
        <f>IF(AND(游戏总表!I3779&gt;0,游戏总表!R3779="全年龄"),LOG(游戏总表!I3779,10),"")</f>
        <v>2.220108088040055</v>
      </c>
      <c r="AD3779" s="24" t="str">
        <f>IF(AND(游戏总表!I3779&gt;0,游戏总表!R3779="非全年龄"),LOG(游戏总表!I3779,10),"")</f>
        <v/>
      </c>
    </row>
    <row r="3780" spans="25:30">
      <c r="Y3780">
        <f>游戏总表!F3780</f>
        <v>17.579999999999998</v>
      </c>
      <c r="Z3780" s="24">
        <f>IF(游戏总表!I3780&gt;0,LOG(游戏总表!I3780,10),"")</f>
        <v>4.3018543722695863</v>
      </c>
      <c r="AA3780" s="24" t="str">
        <f>IF(AND(游戏总表!I3780&gt;0,游戏总表!Q3780="高热度（&gt;198）"),LOG(游戏总表!I3780,10),"")</f>
        <v/>
      </c>
      <c r="AB3780" s="24">
        <f>IF(AND(游戏总表!I3780&gt;0,游戏总表!Q3780="低热度（≤198）"),LOG(游戏总表!I3780,10),"")</f>
        <v>4.3018543722695863</v>
      </c>
      <c r="AC3780" s="24" t="str">
        <f>IF(AND(游戏总表!I3780&gt;0,游戏总表!R3780="全年龄"),LOG(游戏总表!I3780,10),"")</f>
        <v/>
      </c>
      <c r="AD3780" s="24">
        <f>IF(AND(游戏总表!I3780&gt;0,游戏总表!R3780="非全年龄"),LOG(游戏总表!I3780,10),"")</f>
        <v>4.3018543722695863</v>
      </c>
    </row>
    <row r="3781" spans="25:30">
      <c r="Y3781">
        <f>游戏总表!F3781</f>
        <v>17.579999999999998</v>
      </c>
      <c r="Z3781" s="24">
        <f>IF(游戏总表!I3781&gt;0,LOG(游戏总表!I3781,10),"")</f>
        <v>2.1139433523068365</v>
      </c>
      <c r="AA3781" s="24" t="str">
        <f>IF(AND(游戏总表!I3781&gt;0,游戏总表!Q3781="高热度（&gt;198）"),LOG(游戏总表!I3781,10),"")</f>
        <v/>
      </c>
      <c r="AB3781" s="24">
        <f>IF(AND(游戏总表!I3781&gt;0,游戏总表!Q3781="低热度（≤198）"),LOG(游戏总表!I3781,10),"")</f>
        <v>2.1139433523068365</v>
      </c>
      <c r="AC3781" s="24">
        <f>IF(AND(游戏总表!I3781&gt;0,游戏总表!R3781="全年龄"),LOG(游戏总表!I3781,10),"")</f>
        <v>2.1139433523068365</v>
      </c>
      <c r="AD3781" s="24" t="str">
        <f>IF(AND(游戏总表!I3781&gt;0,游戏总表!R3781="非全年龄"),LOG(游戏总表!I3781,10),"")</f>
        <v/>
      </c>
    </row>
    <row r="3782" spans="25:30">
      <c r="Y3782">
        <f>游戏总表!F3782</f>
        <v>17.579999999999998</v>
      </c>
      <c r="Z3782" s="24">
        <f>IF(游戏总表!I3782&gt;0,LOG(游戏总表!I3782,10),"")</f>
        <v>2.3031960574204886</v>
      </c>
      <c r="AA3782" s="24" t="str">
        <f>IF(AND(游戏总表!I3782&gt;0,游戏总表!Q3782="高热度（&gt;198）"),LOG(游戏总表!I3782,10),"")</f>
        <v/>
      </c>
      <c r="AB3782" s="24">
        <f>IF(AND(游戏总表!I3782&gt;0,游戏总表!Q3782="低热度（≤198）"),LOG(游戏总表!I3782,10),"")</f>
        <v>2.3031960574204886</v>
      </c>
      <c r="AC3782" s="24">
        <f>IF(AND(游戏总表!I3782&gt;0,游戏总表!R3782="全年龄"),LOG(游戏总表!I3782,10),"")</f>
        <v>2.3031960574204886</v>
      </c>
      <c r="AD3782" s="24" t="str">
        <f>IF(AND(游戏总表!I3782&gt;0,游戏总表!R3782="非全年龄"),LOG(游戏总表!I3782,10),"")</f>
        <v/>
      </c>
    </row>
    <row r="3783" spans="25:30">
      <c r="Y3783">
        <f>游戏总表!F3783</f>
        <v>17.54</v>
      </c>
      <c r="Z3783" s="24">
        <f>IF(游戏总表!I3783&gt;0,LOG(游戏总表!I3783,10),"")</f>
        <v>2.8075350280688531</v>
      </c>
      <c r="AA3783" s="24" t="str">
        <f>IF(AND(游戏总表!I3783&gt;0,游戏总表!Q3783="高热度（&gt;198）"),LOG(游戏总表!I3783,10),"")</f>
        <v/>
      </c>
      <c r="AB3783" s="24">
        <f>IF(AND(游戏总表!I3783&gt;0,游戏总表!Q3783="低热度（≤198）"),LOG(游戏总表!I3783,10),"")</f>
        <v>2.8075350280688531</v>
      </c>
      <c r="AC3783" s="24">
        <f>IF(AND(游戏总表!I3783&gt;0,游戏总表!R3783="全年龄"),LOG(游戏总表!I3783,10),"")</f>
        <v>2.8075350280688531</v>
      </c>
      <c r="AD3783" s="24" t="str">
        <f>IF(AND(游戏总表!I3783&gt;0,游戏总表!R3783="非全年龄"),LOG(游戏总表!I3783,10),"")</f>
        <v/>
      </c>
    </row>
    <row r="3784" spans="25:30">
      <c r="Y3784">
        <f>游戏总表!F3784</f>
        <v>17.54</v>
      </c>
      <c r="Z3784" s="24" t="str">
        <f>IF(游戏总表!I3784&gt;0,LOG(游戏总表!I3784,10),"")</f>
        <v/>
      </c>
      <c r="AA3784" s="24" t="str">
        <f>IF(AND(游戏总表!I3784&gt;0,游戏总表!Q3784="高热度（&gt;198）"),LOG(游戏总表!I3784,10),"")</f>
        <v/>
      </c>
      <c r="AB3784" s="24" t="str">
        <f>IF(AND(游戏总表!I3784&gt;0,游戏总表!Q3784="低热度（≤198）"),LOG(游戏总表!I3784,10),"")</f>
        <v/>
      </c>
      <c r="AC3784" s="24" t="str">
        <f>IF(AND(游戏总表!I3784&gt;0,游戏总表!R3784="全年龄"),LOG(游戏总表!I3784,10),"")</f>
        <v/>
      </c>
      <c r="AD3784" s="24" t="str">
        <f>IF(AND(游戏总表!I3784&gt;0,游戏总表!R3784="非全年龄"),LOG(游戏总表!I3784,10),"")</f>
        <v/>
      </c>
    </row>
    <row r="3785" spans="25:30">
      <c r="Y3785">
        <f>游戏总表!F3785</f>
        <v>17.54</v>
      </c>
      <c r="Z3785" s="24">
        <f>IF(游戏总表!I3785&gt;0,LOG(游戏总表!I3785,10),"")</f>
        <v>2.7458551951737289</v>
      </c>
      <c r="AA3785" s="24" t="str">
        <f>IF(AND(游戏总表!I3785&gt;0,游戏总表!Q3785="高热度（&gt;198）"),LOG(游戏总表!I3785,10),"")</f>
        <v/>
      </c>
      <c r="AB3785" s="24">
        <f>IF(AND(游戏总表!I3785&gt;0,游戏总表!Q3785="低热度（≤198）"),LOG(游戏总表!I3785,10),"")</f>
        <v>2.7458551951737289</v>
      </c>
      <c r="AC3785" s="24" t="str">
        <f>IF(AND(游戏总表!I3785&gt;0,游戏总表!R3785="全年龄"),LOG(游戏总表!I3785,10),"")</f>
        <v/>
      </c>
      <c r="AD3785" s="24">
        <f>IF(AND(游戏总表!I3785&gt;0,游戏总表!R3785="非全年龄"),LOG(游戏总表!I3785,10),"")</f>
        <v>2.7458551951737289</v>
      </c>
    </row>
    <row r="3786" spans="25:30">
      <c r="Y3786">
        <f>游戏总表!F3786</f>
        <v>17.54</v>
      </c>
      <c r="Z3786" s="24">
        <f>IF(游戏总表!I3786&gt;0,LOG(游戏总表!I3786,10),"")</f>
        <v>2.2764618041732438</v>
      </c>
      <c r="AA3786" s="24" t="str">
        <f>IF(AND(游戏总表!I3786&gt;0,游戏总表!Q3786="高热度（&gt;198）"),LOG(游戏总表!I3786,10),"")</f>
        <v/>
      </c>
      <c r="AB3786" s="24">
        <f>IF(AND(游戏总表!I3786&gt;0,游戏总表!Q3786="低热度（≤198）"),LOG(游戏总表!I3786,10),"")</f>
        <v>2.2764618041732438</v>
      </c>
      <c r="AC3786" s="24">
        <f>IF(AND(游戏总表!I3786&gt;0,游戏总表!R3786="全年龄"),LOG(游戏总表!I3786,10),"")</f>
        <v>2.2764618041732438</v>
      </c>
      <c r="AD3786" s="24" t="str">
        <f>IF(AND(游戏总表!I3786&gt;0,游戏总表!R3786="非全年龄"),LOG(游戏总表!I3786,10),"")</f>
        <v/>
      </c>
    </row>
    <row r="3787" spans="25:30">
      <c r="Y3787">
        <f>游戏总表!F3787</f>
        <v>17.54</v>
      </c>
      <c r="Z3787" s="24">
        <f>IF(游戏总表!I3787&gt;0,LOG(游戏总表!I3787,10),"")</f>
        <v>1.3802112417116059</v>
      </c>
      <c r="AA3787" s="24" t="str">
        <f>IF(AND(游戏总表!I3787&gt;0,游戏总表!Q3787="高热度（&gt;198）"),LOG(游戏总表!I3787,10),"")</f>
        <v/>
      </c>
      <c r="AB3787" s="24">
        <f>IF(AND(游戏总表!I3787&gt;0,游戏总表!Q3787="低热度（≤198）"),LOG(游戏总表!I3787,10),"")</f>
        <v>1.3802112417116059</v>
      </c>
      <c r="AC3787" s="24">
        <f>IF(AND(游戏总表!I3787&gt;0,游戏总表!R3787="全年龄"),LOG(游戏总表!I3787,10),"")</f>
        <v>1.3802112417116059</v>
      </c>
      <c r="AD3787" s="24" t="str">
        <f>IF(AND(游戏总表!I3787&gt;0,游戏总表!R3787="非全年龄"),LOG(游戏总表!I3787,10),"")</f>
        <v/>
      </c>
    </row>
    <row r="3788" spans="25:30">
      <c r="Y3788">
        <f>游戏总表!F3788</f>
        <v>17.54</v>
      </c>
      <c r="Z3788" s="24" t="str">
        <f>IF(游戏总表!I3788&gt;0,LOG(游戏总表!I3788,10),"")</f>
        <v/>
      </c>
      <c r="AA3788" s="24" t="str">
        <f>IF(AND(游戏总表!I3788&gt;0,游戏总表!Q3788="高热度（&gt;198）"),LOG(游戏总表!I3788,10),"")</f>
        <v/>
      </c>
      <c r="AB3788" s="24" t="str">
        <f>IF(AND(游戏总表!I3788&gt;0,游戏总表!Q3788="低热度（≤198）"),LOG(游戏总表!I3788,10),"")</f>
        <v/>
      </c>
      <c r="AC3788" s="24" t="str">
        <f>IF(AND(游戏总表!I3788&gt;0,游戏总表!R3788="全年龄"),LOG(游戏总表!I3788,10),"")</f>
        <v/>
      </c>
      <c r="AD3788" s="24" t="str">
        <f>IF(AND(游戏总表!I3788&gt;0,游戏总表!R3788="非全年龄"),LOG(游戏总表!I3788,10),"")</f>
        <v/>
      </c>
    </row>
    <row r="3789" spans="25:30">
      <c r="Y3789">
        <f>游戏总表!F3789</f>
        <v>17.54</v>
      </c>
      <c r="Z3789" s="24">
        <f>IF(游戏总表!I3789&gt;0,LOG(游戏总表!I3789,10),"")</f>
        <v>3.5166675590990426</v>
      </c>
      <c r="AA3789" s="24" t="str">
        <f>IF(AND(游戏总表!I3789&gt;0,游戏总表!Q3789="高热度（&gt;198）"),LOG(游戏总表!I3789,10),"")</f>
        <v/>
      </c>
      <c r="AB3789" s="24">
        <f>IF(AND(游戏总表!I3789&gt;0,游戏总表!Q3789="低热度（≤198）"),LOG(游戏总表!I3789,10),"")</f>
        <v>3.5166675590990426</v>
      </c>
      <c r="AC3789" s="24">
        <f>IF(AND(游戏总表!I3789&gt;0,游戏总表!R3789="全年龄"),LOG(游戏总表!I3789,10),"")</f>
        <v>3.5166675590990426</v>
      </c>
      <c r="AD3789" s="24" t="str">
        <f>IF(AND(游戏总表!I3789&gt;0,游戏总表!R3789="非全年龄"),LOG(游戏总表!I3789,10),"")</f>
        <v/>
      </c>
    </row>
    <row r="3790" spans="25:30">
      <c r="Y3790">
        <f>游戏总表!F3790</f>
        <v>17.510000000000002</v>
      </c>
      <c r="Z3790" s="24">
        <f>IF(游戏总表!I3790&gt;0,LOG(游戏总表!I3790,10),"")</f>
        <v>0</v>
      </c>
      <c r="AA3790" s="24" t="str">
        <f>IF(AND(游戏总表!I3790&gt;0,游戏总表!Q3790="高热度（&gt;198）"),LOG(游戏总表!I3790,10),"")</f>
        <v/>
      </c>
      <c r="AB3790" s="24">
        <f>IF(AND(游戏总表!I3790&gt;0,游戏总表!Q3790="低热度（≤198）"),LOG(游戏总表!I3790,10),"")</f>
        <v>0</v>
      </c>
      <c r="AC3790" s="24">
        <f>IF(AND(游戏总表!I3790&gt;0,游戏总表!R3790="全年龄"),LOG(游戏总表!I3790,10),"")</f>
        <v>0</v>
      </c>
      <c r="AD3790" s="24" t="str">
        <f>IF(AND(游戏总表!I3790&gt;0,游戏总表!R3790="非全年龄"),LOG(游戏总表!I3790,10),"")</f>
        <v/>
      </c>
    </row>
    <row r="3791" spans="25:30">
      <c r="Y3791">
        <f>游戏总表!F3791</f>
        <v>17.510000000000002</v>
      </c>
      <c r="Z3791" s="24">
        <f>IF(游戏总表!I3791&gt;0,LOG(游戏总表!I3791,10),"")</f>
        <v>2.5910646070264991</v>
      </c>
      <c r="AA3791" s="24" t="str">
        <f>IF(AND(游戏总表!I3791&gt;0,游戏总表!Q3791="高热度（&gt;198）"),LOG(游戏总表!I3791,10),"")</f>
        <v/>
      </c>
      <c r="AB3791" s="24">
        <f>IF(AND(游戏总表!I3791&gt;0,游戏总表!Q3791="低热度（≤198）"),LOG(游戏总表!I3791,10),"")</f>
        <v>2.5910646070264991</v>
      </c>
      <c r="AC3791" s="24">
        <f>IF(AND(游戏总表!I3791&gt;0,游戏总表!R3791="全年龄"),LOG(游戏总表!I3791,10),"")</f>
        <v>2.5910646070264991</v>
      </c>
      <c r="AD3791" s="24" t="str">
        <f>IF(AND(游戏总表!I3791&gt;0,游戏总表!R3791="非全年龄"),LOG(游戏总表!I3791,10),"")</f>
        <v/>
      </c>
    </row>
    <row r="3792" spans="25:30">
      <c r="Y3792">
        <f>游戏总表!F3792</f>
        <v>17.510000000000002</v>
      </c>
      <c r="Z3792" s="24" t="str">
        <f>IF(游戏总表!I3792&gt;0,LOG(游戏总表!I3792,10),"")</f>
        <v/>
      </c>
      <c r="AA3792" s="24" t="str">
        <f>IF(AND(游戏总表!I3792&gt;0,游戏总表!Q3792="高热度（&gt;198）"),LOG(游戏总表!I3792,10),"")</f>
        <v/>
      </c>
      <c r="AB3792" s="24" t="str">
        <f>IF(AND(游戏总表!I3792&gt;0,游戏总表!Q3792="低热度（≤198）"),LOG(游戏总表!I3792,10),"")</f>
        <v/>
      </c>
      <c r="AC3792" s="24" t="str">
        <f>IF(AND(游戏总表!I3792&gt;0,游戏总表!R3792="全年龄"),LOG(游戏总表!I3792,10),"")</f>
        <v/>
      </c>
      <c r="AD3792" s="24" t="str">
        <f>IF(AND(游戏总表!I3792&gt;0,游戏总表!R3792="非全年龄"),LOG(游戏总表!I3792,10),"")</f>
        <v/>
      </c>
    </row>
    <row r="3793" spans="25:30">
      <c r="Y3793">
        <f>游戏总表!F3793</f>
        <v>17.510000000000002</v>
      </c>
      <c r="Z3793" s="24">
        <f>IF(游戏总表!I3793&gt;0,LOG(游戏总表!I3793,10),"")</f>
        <v>2.7176705030022621</v>
      </c>
      <c r="AA3793" s="24" t="str">
        <f>IF(AND(游戏总表!I3793&gt;0,游戏总表!Q3793="高热度（&gt;198）"),LOG(游戏总表!I3793,10),"")</f>
        <v/>
      </c>
      <c r="AB3793" s="24">
        <f>IF(AND(游戏总表!I3793&gt;0,游戏总表!Q3793="低热度（≤198）"),LOG(游戏总表!I3793,10),"")</f>
        <v>2.7176705030022621</v>
      </c>
      <c r="AC3793" s="24" t="str">
        <f>IF(AND(游戏总表!I3793&gt;0,游戏总表!R3793="全年龄"),LOG(游戏总表!I3793,10),"")</f>
        <v/>
      </c>
      <c r="AD3793" s="24">
        <f>IF(AND(游戏总表!I3793&gt;0,游戏总表!R3793="非全年龄"),LOG(游戏总表!I3793,10),"")</f>
        <v>2.7176705030022621</v>
      </c>
    </row>
    <row r="3794" spans="25:30">
      <c r="Y3794">
        <f>游戏总表!F3794</f>
        <v>17.510000000000002</v>
      </c>
      <c r="Z3794" s="24">
        <f>IF(游戏总表!I3794&gt;0,LOG(游戏总表!I3794,10),"")</f>
        <v>3.0902580529313162</v>
      </c>
      <c r="AA3794" s="24" t="str">
        <f>IF(AND(游戏总表!I3794&gt;0,游戏总表!Q3794="高热度（&gt;198）"),LOG(游戏总表!I3794,10),"")</f>
        <v/>
      </c>
      <c r="AB3794" s="24">
        <f>IF(AND(游戏总表!I3794&gt;0,游戏总表!Q3794="低热度（≤198）"),LOG(游戏总表!I3794,10),"")</f>
        <v>3.0902580529313162</v>
      </c>
      <c r="AC3794" s="24">
        <f>IF(AND(游戏总表!I3794&gt;0,游戏总表!R3794="全年龄"),LOG(游戏总表!I3794,10),"")</f>
        <v>3.0902580529313162</v>
      </c>
      <c r="AD3794" s="24" t="str">
        <f>IF(AND(游戏总表!I3794&gt;0,游戏总表!R3794="非全年龄"),LOG(游戏总表!I3794,10),"")</f>
        <v/>
      </c>
    </row>
    <row r="3795" spans="25:30">
      <c r="Y3795">
        <f>游戏总表!F3795</f>
        <v>17.510000000000002</v>
      </c>
      <c r="Z3795" s="24">
        <f>IF(游戏总表!I3795&gt;0,LOG(游戏总表!I3795,10),"")</f>
        <v>3.6730209071288957</v>
      </c>
      <c r="AA3795" s="24" t="str">
        <f>IF(AND(游戏总表!I3795&gt;0,游戏总表!Q3795="高热度（&gt;198）"),LOG(游戏总表!I3795,10),"")</f>
        <v/>
      </c>
      <c r="AB3795" s="24">
        <f>IF(AND(游戏总表!I3795&gt;0,游戏总表!Q3795="低热度（≤198）"),LOG(游戏总表!I3795,10),"")</f>
        <v>3.6730209071288957</v>
      </c>
      <c r="AC3795" s="24" t="str">
        <f>IF(AND(游戏总表!I3795&gt;0,游戏总表!R3795="全年龄"),LOG(游戏总表!I3795,10),"")</f>
        <v/>
      </c>
      <c r="AD3795" s="24">
        <f>IF(AND(游戏总表!I3795&gt;0,游戏总表!R3795="非全年龄"),LOG(游戏总表!I3795,10),"")</f>
        <v>3.6730209071288957</v>
      </c>
    </row>
    <row r="3796" spans="25:30">
      <c r="Y3796">
        <f>游戏总表!F3796</f>
        <v>17.510000000000002</v>
      </c>
      <c r="Z3796" s="24">
        <f>IF(游戏总表!I3796&gt;0,LOG(游戏总表!I3796,10),"")</f>
        <v>3.863382348440787</v>
      </c>
      <c r="AA3796" s="24" t="str">
        <f>IF(AND(游戏总表!I3796&gt;0,游戏总表!Q3796="高热度（&gt;198）"),LOG(游戏总表!I3796,10),"")</f>
        <v/>
      </c>
      <c r="AB3796" s="24">
        <f>IF(AND(游戏总表!I3796&gt;0,游戏总表!Q3796="低热度（≤198）"),LOG(游戏总表!I3796,10),"")</f>
        <v>3.863382348440787</v>
      </c>
      <c r="AC3796" s="24" t="str">
        <f>IF(AND(游戏总表!I3796&gt;0,游戏总表!R3796="全年龄"),LOG(游戏总表!I3796,10),"")</f>
        <v/>
      </c>
      <c r="AD3796" s="24">
        <f>IF(AND(游戏总表!I3796&gt;0,游戏总表!R3796="非全年龄"),LOG(游戏总表!I3796,10),"")</f>
        <v>3.863382348440787</v>
      </c>
    </row>
    <row r="3797" spans="25:30">
      <c r="Y3797">
        <f>游戏总表!F3797</f>
        <v>17.510000000000002</v>
      </c>
      <c r="Z3797" s="24">
        <f>IF(游戏总表!I3797&gt;0,LOG(游戏总表!I3797,10),"")</f>
        <v>1.6127838567197355</v>
      </c>
      <c r="AA3797" s="24" t="str">
        <f>IF(AND(游戏总表!I3797&gt;0,游戏总表!Q3797="高热度（&gt;198）"),LOG(游戏总表!I3797,10),"")</f>
        <v/>
      </c>
      <c r="AB3797" s="24">
        <f>IF(AND(游戏总表!I3797&gt;0,游戏总表!Q3797="低热度（≤198）"),LOG(游戏总表!I3797,10),"")</f>
        <v>1.6127838567197355</v>
      </c>
      <c r="AC3797" s="24">
        <f>IF(AND(游戏总表!I3797&gt;0,游戏总表!R3797="全年龄"),LOG(游戏总表!I3797,10),"")</f>
        <v>1.6127838567197355</v>
      </c>
      <c r="AD3797" s="24" t="str">
        <f>IF(AND(游戏总表!I3797&gt;0,游戏总表!R3797="非全年龄"),LOG(游戏总表!I3797,10),"")</f>
        <v/>
      </c>
    </row>
    <row r="3798" spans="25:30">
      <c r="Y3798">
        <f>游戏总表!F3798</f>
        <v>17.48</v>
      </c>
      <c r="Z3798" s="24">
        <f>IF(游戏总表!I3798&gt;0,LOG(游戏总表!I3798,10),"")</f>
        <v>4.2015063670532378</v>
      </c>
      <c r="AA3798" s="24">
        <f>IF(AND(游戏总表!I3798&gt;0,游戏总表!Q3798="高热度（&gt;198）"),LOG(游戏总表!I3798,10),"")</f>
        <v>4.2015063670532378</v>
      </c>
      <c r="AB3798" s="24" t="str">
        <f>IF(AND(游戏总表!I3798&gt;0,游戏总表!Q3798="低热度（≤198）"),LOG(游戏总表!I3798,10),"")</f>
        <v/>
      </c>
      <c r="AC3798" s="24">
        <f>IF(AND(游戏总表!I3798&gt;0,游戏总表!R3798="全年龄"),LOG(游戏总表!I3798,10),"")</f>
        <v>4.2015063670532378</v>
      </c>
      <c r="AD3798" s="24" t="str">
        <f>IF(AND(游戏总表!I3798&gt;0,游戏总表!R3798="非全年龄"),LOG(游戏总表!I3798,10),"")</f>
        <v/>
      </c>
    </row>
    <row r="3799" spans="25:30">
      <c r="Y3799">
        <f>游戏总表!F3799</f>
        <v>17.45</v>
      </c>
      <c r="Z3799" s="24">
        <f>IF(游戏总表!I3799&gt;0,LOG(游戏总表!I3799,10),"")</f>
        <v>2.0413926851582249</v>
      </c>
      <c r="AA3799" s="24" t="str">
        <f>IF(AND(游戏总表!I3799&gt;0,游戏总表!Q3799="高热度（&gt;198）"),LOG(游戏总表!I3799,10),"")</f>
        <v/>
      </c>
      <c r="AB3799" s="24">
        <f>IF(AND(游戏总表!I3799&gt;0,游戏总表!Q3799="低热度（≤198）"),LOG(游戏总表!I3799,10),"")</f>
        <v>2.0413926851582249</v>
      </c>
      <c r="AC3799" s="24">
        <f>IF(AND(游戏总表!I3799&gt;0,游戏总表!R3799="全年龄"),LOG(游戏总表!I3799,10),"")</f>
        <v>2.0413926851582249</v>
      </c>
      <c r="AD3799" s="24" t="str">
        <f>IF(AND(游戏总表!I3799&gt;0,游戏总表!R3799="非全年龄"),LOG(游戏总表!I3799,10),"")</f>
        <v/>
      </c>
    </row>
    <row r="3800" spans="25:30">
      <c r="Y3800">
        <f>游戏总表!F3800</f>
        <v>17.45</v>
      </c>
      <c r="Z3800" s="24">
        <f>IF(游戏总表!I3800&gt;0,LOG(游戏总表!I3800,10),"")</f>
        <v>2.5314789170422549</v>
      </c>
      <c r="AA3800" s="24" t="str">
        <f>IF(AND(游戏总表!I3800&gt;0,游戏总表!Q3800="高热度（&gt;198）"),LOG(游戏总表!I3800,10),"")</f>
        <v/>
      </c>
      <c r="AB3800" s="24">
        <f>IF(AND(游戏总表!I3800&gt;0,游戏总表!Q3800="低热度（≤198）"),LOG(游戏总表!I3800,10),"")</f>
        <v>2.5314789170422549</v>
      </c>
      <c r="AC3800" s="24">
        <f>IF(AND(游戏总表!I3800&gt;0,游戏总表!R3800="全年龄"),LOG(游戏总表!I3800,10),"")</f>
        <v>2.5314789170422549</v>
      </c>
      <c r="AD3800" s="24" t="str">
        <f>IF(AND(游戏总表!I3800&gt;0,游戏总表!R3800="非全年龄"),LOG(游戏总表!I3800,10),"")</f>
        <v/>
      </c>
    </row>
    <row r="3801" spans="25:30">
      <c r="Y3801">
        <f>游戏总表!F3801</f>
        <v>17.41</v>
      </c>
      <c r="Z3801" s="24">
        <f>IF(游戏总表!I3801&gt;0,LOG(游戏总表!I3801,10),"")</f>
        <v>4.1584529606888276</v>
      </c>
      <c r="AA3801" s="24">
        <f>IF(AND(游戏总表!I3801&gt;0,游戏总表!Q3801="高热度（&gt;198）"),LOG(游戏总表!I3801,10),"")</f>
        <v>4.1584529606888276</v>
      </c>
      <c r="AB3801" s="24" t="str">
        <f>IF(AND(游戏总表!I3801&gt;0,游戏总表!Q3801="低热度（≤198）"),LOG(游戏总表!I3801,10),"")</f>
        <v/>
      </c>
      <c r="AC3801" s="24" t="str">
        <f>IF(AND(游戏总表!I3801&gt;0,游戏总表!R3801="全年龄"),LOG(游戏总表!I3801,10),"")</f>
        <v/>
      </c>
      <c r="AD3801" s="24">
        <f>IF(AND(游戏总表!I3801&gt;0,游戏总表!R3801="非全年龄"),LOG(游戏总表!I3801,10),"")</f>
        <v>4.1584529606888276</v>
      </c>
    </row>
    <row r="3802" spans="25:30">
      <c r="Y3802">
        <f>游戏总表!F3802</f>
        <v>17.41</v>
      </c>
      <c r="Z3802" s="24">
        <f>IF(游戏总表!I3802&gt;0,LOG(游戏总表!I3802,10),"")</f>
        <v>3.3615389712692787</v>
      </c>
      <c r="AA3802" s="24" t="str">
        <f>IF(AND(游戏总表!I3802&gt;0,游戏总表!Q3802="高热度（&gt;198）"),LOG(游戏总表!I3802,10),"")</f>
        <v/>
      </c>
      <c r="AB3802" s="24">
        <f>IF(AND(游戏总表!I3802&gt;0,游戏总表!Q3802="低热度（≤198）"),LOG(游戏总表!I3802,10),"")</f>
        <v>3.3615389712692787</v>
      </c>
      <c r="AC3802" s="24">
        <f>IF(AND(游戏总表!I3802&gt;0,游戏总表!R3802="全年龄"),LOG(游戏总表!I3802,10),"")</f>
        <v>3.3615389712692787</v>
      </c>
      <c r="AD3802" s="24" t="str">
        <f>IF(AND(游戏总表!I3802&gt;0,游戏总表!R3802="非全年龄"),LOG(游戏总表!I3802,10),"")</f>
        <v/>
      </c>
    </row>
    <row r="3803" spans="25:30">
      <c r="Y3803">
        <f>游戏总表!F3803</f>
        <v>17.41</v>
      </c>
      <c r="Z3803" s="24">
        <f>IF(游戏总表!I3803&gt;0,LOG(游戏总表!I3803,10),"")</f>
        <v>3.8109042806687001</v>
      </c>
      <c r="AA3803" s="24">
        <f>IF(AND(游戏总表!I3803&gt;0,游戏总表!Q3803="高热度（&gt;198）"),LOG(游戏总表!I3803,10),"")</f>
        <v>3.8109042806687001</v>
      </c>
      <c r="AB3803" s="24" t="str">
        <f>IF(AND(游戏总表!I3803&gt;0,游戏总表!Q3803="低热度（≤198）"),LOG(游戏总表!I3803,10),"")</f>
        <v/>
      </c>
      <c r="AC3803" s="24" t="str">
        <f>IF(AND(游戏总表!I3803&gt;0,游戏总表!R3803="全年龄"),LOG(游戏总表!I3803,10),"")</f>
        <v/>
      </c>
      <c r="AD3803" s="24">
        <f>IF(AND(游戏总表!I3803&gt;0,游戏总表!R3803="非全年龄"),LOG(游戏总表!I3803,10),"")</f>
        <v>3.8109042806687001</v>
      </c>
    </row>
    <row r="3804" spans="25:30">
      <c r="Y3804">
        <f>游戏总表!F3804</f>
        <v>17.41</v>
      </c>
      <c r="Z3804" s="24">
        <f>IF(游戏总表!I3804&gt;0,LOG(游戏总表!I3804,10),"")</f>
        <v>3.2600713879850747</v>
      </c>
      <c r="AA3804" s="24" t="str">
        <f>IF(AND(游戏总表!I3804&gt;0,游戏总表!Q3804="高热度（&gt;198）"),LOG(游戏总表!I3804,10),"")</f>
        <v/>
      </c>
      <c r="AB3804" s="24">
        <f>IF(AND(游戏总表!I3804&gt;0,游戏总表!Q3804="低热度（≤198）"),LOG(游戏总表!I3804,10),"")</f>
        <v>3.2600713879850747</v>
      </c>
      <c r="AC3804" s="24">
        <f>IF(AND(游戏总表!I3804&gt;0,游戏总表!R3804="全年龄"),LOG(游戏总表!I3804,10),"")</f>
        <v>3.2600713879850747</v>
      </c>
      <c r="AD3804" s="24" t="str">
        <f>IF(AND(游戏总表!I3804&gt;0,游戏总表!R3804="非全年龄"),LOG(游戏总表!I3804,10),"")</f>
        <v/>
      </c>
    </row>
    <row r="3805" spans="25:30">
      <c r="Y3805">
        <f>游戏总表!F3805</f>
        <v>17.41</v>
      </c>
      <c r="Z3805" s="24">
        <f>IF(游戏总表!I3805&gt;0,LOG(游戏总表!I3805,10),"")</f>
        <v>2.7573960287930239</v>
      </c>
      <c r="AA3805" s="24" t="str">
        <f>IF(AND(游戏总表!I3805&gt;0,游戏总表!Q3805="高热度（&gt;198）"),LOG(游戏总表!I3805,10),"")</f>
        <v/>
      </c>
      <c r="AB3805" s="24">
        <f>IF(AND(游戏总表!I3805&gt;0,游戏总表!Q3805="低热度（≤198）"),LOG(游戏总表!I3805,10),"")</f>
        <v>2.7573960287930239</v>
      </c>
      <c r="AC3805" s="24">
        <f>IF(AND(游戏总表!I3805&gt;0,游戏总表!R3805="全年龄"),LOG(游戏总表!I3805,10),"")</f>
        <v>2.7573960287930239</v>
      </c>
      <c r="AD3805" s="24" t="str">
        <f>IF(AND(游戏总表!I3805&gt;0,游戏总表!R3805="非全年龄"),LOG(游戏总表!I3805,10),"")</f>
        <v/>
      </c>
    </row>
    <row r="3806" spans="25:30">
      <c r="Y3806">
        <f>游戏总表!F3806</f>
        <v>17.41</v>
      </c>
      <c r="Z3806" s="24">
        <f>IF(游戏总表!I3806&gt;0,LOG(游戏总表!I3806,10),"")</f>
        <v>4.6716263463549081</v>
      </c>
      <c r="AA3806" s="24">
        <f>IF(AND(游戏总表!I3806&gt;0,游戏总表!Q3806="高热度（&gt;198）"),LOG(游戏总表!I3806,10),"")</f>
        <v>4.6716263463549081</v>
      </c>
      <c r="AB3806" s="24" t="str">
        <f>IF(AND(游戏总表!I3806&gt;0,游戏总表!Q3806="低热度（≤198）"),LOG(游戏总表!I3806,10),"")</f>
        <v/>
      </c>
      <c r="AC3806" s="24">
        <f>IF(AND(游戏总表!I3806&gt;0,游戏总表!R3806="全年龄"),LOG(游戏总表!I3806,10),"")</f>
        <v>4.6716263463549081</v>
      </c>
      <c r="AD3806" s="24" t="str">
        <f>IF(AND(游戏总表!I3806&gt;0,游戏总表!R3806="非全年龄"),LOG(游戏总表!I3806,10),"")</f>
        <v/>
      </c>
    </row>
    <row r="3807" spans="25:30">
      <c r="Y3807">
        <f>游戏总表!F3807</f>
        <v>17.38</v>
      </c>
      <c r="Z3807" s="24">
        <f>IF(游戏总表!I3807&gt;0,LOG(游戏总表!I3807,10),"")</f>
        <v>1.8750612633916997</v>
      </c>
      <c r="AA3807" s="24" t="str">
        <f>IF(AND(游戏总表!I3807&gt;0,游戏总表!Q3807="高热度（&gt;198）"),LOG(游戏总表!I3807,10),"")</f>
        <v/>
      </c>
      <c r="AB3807" s="24">
        <f>IF(AND(游戏总表!I3807&gt;0,游戏总表!Q3807="低热度（≤198）"),LOG(游戏总表!I3807,10),"")</f>
        <v>1.8750612633916997</v>
      </c>
      <c r="AC3807" s="24">
        <f>IF(AND(游戏总表!I3807&gt;0,游戏总表!R3807="全年龄"),LOG(游戏总表!I3807,10),"")</f>
        <v>1.8750612633916997</v>
      </c>
      <c r="AD3807" s="24" t="str">
        <f>IF(AND(游戏总表!I3807&gt;0,游戏总表!R3807="非全年龄"),LOG(游戏总表!I3807,10),"")</f>
        <v/>
      </c>
    </row>
    <row r="3808" spans="25:30">
      <c r="Y3808">
        <f>游戏总表!F3808</f>
        <v>17.350000000000001</v>
      </c>
      <c r="Z3808" s="24">
        <f>IF(游戏总表!I3808&gt;0,LOG(游戏总表!I3808,10),"")</f>
        <v>4.0020364022595283</v>
      </c>
      <c r="AA3808" s="24">
        <f>IF(AND(游戏总表!I3808&gt;0,游戏总表!Q3808="高热度（&gt;198）"),LOG(游戏总表!I3808,10),"")</f>
        <v>4.0020364022595283</v>
      </c>
      <c r="AB3808" s="24" t="str">
        <f>IF(AND(游戏总表!I3808&gt;0,游戏总表!Q3808="低热度（≤198）"),LOG(游戏总表!I3808,10),"")</f>
        <v/>
      </c>
      <c r="AC3808" s="24">
        <f>IF(AND(游戏总表!I3808&gt;0,游戏总表!R3808="全年龄"),LOG(游戏总表!I3808,10),"")</f>
        <v>4.0020364022595283</v>
      </c>
      <c r="AD3808" s="24" t="str">
        <f>IF(AND(游戏总表!I3808&gt;0,游戏总表!R3808="非全年龄"),LOG(游戏总表!I3808,10),"")</f>
        <v/>
      </c>
    </row>
    <row r="3809" spans="25:30">
      <c r="Y3809">
        <f>游戏总表!F3809</f>
        <v>17.350000000000001</v>
      </c>
      <c r="Z3809" s="24" t="str">
        <f>IF(游戏总表!I3809&gt;0,LOG(游戏总表!I3809,10),"")</f>
        <v/>
      </c>
      <c r="AA3809" s="24" t="str">
        <f>IF(AND(游戏总表!I3809&gt;0,游戏总表!Q3809="高热度（&gt;198）"),LOG(游戏总表!I3809,10),"")</f>
        <v/>
      </c>
      <c r="AB3809" s="24" t="str">
        <f>IF(AND(游戏总表!I3809&gt;0,游戏总表!Q3809="低热度（≤198）"),LOG(游戏总表!I3809,10),"")</f>
        <v/>
      </c>
      <c r="AC3809" s="24" t="str">
        <f>IF(AND(游戏总表!I3809&gt;0,游戏总表!R3809="全年龄"),LOG(游戏总表!I3809,10),"")</f>
        <v/>
      </c>
      <c r="AD3809" s="24" t="str">
        <f>IF(AND(游戏总表!I3809&gt;0,游戏总表!R3809="非全年龄"),LOG(游戏总表!I3809,10),"")</f>
        <v/>
      </c>
    </row>
    <row r="3810" spans="25:30">
      <c r="Y3810">
        <f>游戏总表!F3810</f>
        <v>17.350000000000001</v>
      </c>
      <c r="Z3810" s="24">
        <f>IF(游戏总表!I3810&gt;0,LOG(游戏总表!I3810,10),"")</f>
        <v>2.4082399653118491</v>
      </c>
      <c r="AA3810" s="24" t="str">
        <f>IF(AND(游戏总表!I3810&gt;0,游戏总表!Q3810="高热度（&gt;198）"),LOG(游戏总表!I3810,10),"")</f>
        <v/>
      </c>
      <c r="AB3810" s="24">
        <f>IF(AND(游戏总表!I3810&gt;0,游戏总表!Q3810="低热度（≤198）"),LOG(游戏总表!I3810,10),"")</f>
        <v>2.4082399653118491</v>
      </c>
      <c r="AC3810" s="24">
        <f>IF(AND(游戏总表!I3810&gt;0,游戏总表!R3810="全年龄"),LOG(游戏总表!I3810,10),"")</f>
        <v>2.4082399653118491</v>
      </c>
      <c r="AD3810" s="24" t="str">
        <f>IF(AND(游戏总表!I3810&gt;0,游戏总表!R3810="非全年龄"),LOG(游戏总表!I3810,10),"")</f>
        <v/>
      </c>
    </row>
    <row r="3811" spans="25:30">
      <c r="Y3811">
        <f>游戏总表!F3811</f>
        <v>17.309999999999999</v>
      </c>
      <c r="Z3811" s="24">
        <f>IF(游戏总表!I3811&gt;0,LOG(游戏总表!I3811,10),"")</f>
        <v>2.1205739312058496</v>
      </c>
      <c r="AA3811" s="24" t="str">
        <f>IF(AND(游戏总表!I3811&gt;0,游戏总表!Q3811="高热度（&gt;198）"),LOG(游戏总表!I3811,10),"")</f>
        <v/>
      </c>
      <c r="AB3811" s="24">
        <f>IF(AND(游戏总表!I3811&gt;0,游戏总表!Q3811="低热度（≤198）"),LOG(游戏总表!I3811,10),"")</f>
        <v>2.1205739312058496</v>
      </c>
      <c r="AC3811" s="24" t="str">
        <f>IF(AND(游戏总表!I3811&gt;0,游戏总表!R3811="全年龄"),LOG(游戏总表!I3811,10),"")</f>
        <v/>
      </c>
      <c r="AD3811" s="24">
        <f>IF(AND(游戏总表!I3811&gt;0,游戏总表!R3811="非全年龄"),LOG(游戏总表!I3811,10),"")</f>
        <v>2.1205739312058496</v>
      </c>
    </row>
    <row r="3812" spans="25:30">
      <c r="Y3812">
        <f>游戏总表!F3812</f>
        <v>17.309999999999999</v>
      </c>
      <c r="Z3812" s="24">
        <f>IF(游戏总表!I3812&gt;0,LOG(游戏总表!I3812,10),"")</f>
        <v>3.2035767749779724</v>
      </c>
      <c r="AA3812" s="24" t="str">
        <f>IF(AND(游戏总表!I3812&gt;0,游戏总表!Q3812="高热度（&gt;198）"),LOG(游戏总表!I3812,10),"")</f>
        <v/>
      </c>
      <c r="AB3812" s="24">
        <f>IF(AND(游戏总表!I3812&gt;0,游戏总表!Q3812="低热度（≤198）"),LOG(游戏总表!I3812,10),"")</f>
        <v>3.2035767749779724</v>
      </c>
      <c r="AC3812" s="24">
        <f>IF(AND(游戏总表!I3812&gt;0,游戏总表!R3812="全年龄"),LOG(游戏总表!I3812,10),"")</f>
        <v>3.2035767749779724</v>
      </c>
      <c r="AD3812" s="24" t="str">
        <f>IF(AND(游戏总表!I3812&gt;0,游戏总表!R3812="非全年龄"),LOG(游戏总表!I3812,10),"")</f>
        <v/>
      </c>
    </row>
    <row r="3813" spans="25:30">
      <c r="Y3813">
        <f>游戏总表!F3813</f>
        <v>17.309999999999999</v>
      </c>
      <c r="Z3813" s="24">
        <f>IF(游戏总表!I3813&gt;0,LOG(游戏总表!I3813,10),"")</f>
        <v>1.968482948553935</v>
      </c>
      <c r="AA3813" s="24" t="str">
        <f>IF(AND(游戏总表!I3813&gt;0,游戏总表!Q3813="高热度（&gt;198）"),LOG(游戏总表!I3813,10),"")</f>
        <v/>
      </c>
      <c r="AB3813" s="24">
        <f>IF(AND(游戏总表!I3813&gt;0,游戏总表!Q3813="低热度（≤198）"),LOG(游戏总表!I3813,10),"")</f>
        <v>1.968482948553935</v>
      </c>
      <c r="AC3813" s="24">
        <f>IF(AND(游戏总表!I3813&gt;0,游戏总表!R3813="全年龄"),LOG(游戏总表!I3813,10),"")</f>
        <v>1.968482948553935</v>
      </c>
      <c r="AD3813" s="24" t="str">
        <f>IF(AND(游戏总表!I3813&gt;0,游戏总表!R3813="非全年龄"),LOG(游戏总表!I3813,10),"")</f>
        <v/>
      </c>
    </row>
    <row r="3814" spans="25:30">
      <c r="Y3814">
        <f>游戏总表!F3814</f>
        <v>17.309999999999999</v>
      </c>
      <c r="Z3814" s="24">
        <f>IF(游戏总表!I3814&gt;0,LOG(游戏总表!I3814,10),"")</f>
        <v>3.3271545124094311</v>
      </c>
      <c r="AA3814" s="24" t="str">
        <f>IF(AND(游戏总表!I3814&gt;0,游戏总表!Q3814="高热度（&gt;198）"),LOG(游戏总表!I3814,10),"")</f>
        <v/>
      </c>
      <c r="AB3814" s="24">
        <f>IF(AND(游戏总表!I3814&gt;0,游戏总表!Q3814="低热度（≤198）"),LOG(游戏总表!I3814,10),"")</f>
        <v>3.3271545124094311</v>
      </c>
      <c r="AC3814" s="24">
        <f>IF(AND(游戏总表!I3814&gt;0,游戏总表!R3814="全年龄"),LOG(游戏总表!I3814,10),"")</f>
        <v>3.3271545124094311</v>
      </c>
      <c r="AD3814" s="24" t="str">
        <f>IF(AND(游戏总表!I3814&gt;0,游戏总表!R3814="非全年龄"),LOG(游戏总表!I3814,10),"")</f>
        <v/>
      </c>
    </row>
    <row r="3815" spans="25:30">
      <c r="Y3815">
        <f>游戏总表!F3815</f>
        <v>17.28</v>
      </c>
      <c r="Z3815" s="24">
        <f>IF(游戏总表!I3815&gt;0,LOG(游戏总表!I3815,10),"")</f>
        <v>2.1105897102992488</v>
      </c>
      <c r="AA3815" s="24" t="str">
        <f>IF(AND(游戏总表!I3815&gt;0,游戏总表!Q3815="高热度（&gt;198）"),LOG(游戏总表!I3815,10),"")</f>
        <v/>
      </c>
      <c r="AB3815" s="24">
        <f>IF(AND(游戏总表!I3815&gt;0,游戏总表!Q3815="低热度（≤198）"),LOG(游戏总表!I3815,10),"")</f>
        <v>2.1105897102992488</v>
      </c>
      <c r="AC3815" s="24">
        <f>IF(AND(游戏总表!I3815&gt;0,游戏总表!R3815="全年龄"),LOG(游戏总表!I3815,10),"")</f>
        <v>2.1105897102992488</v>
      </c>
      <c r="AD3815" s="24" t="str">
        <f>IF(AND(游戏总表!I3815&gt;0,游戏总表!R3815="非全年龄"),LOG(游戏总表!I3815,10),"")</f>
        <v/>
      </c>
    </row>
    <row r="3816" spans="25:30">
      <c r="Y3816">
        <f>游戏总表!F3816</f>
        <v>17.28</v>
      </c>
      <c r="Z3816" s="24">
        <f>IF(游戏总表!I3816&gt;0,LOG(游戏总表!I3816,10),"")</f>
        <v>2.2121876044039577</v>
      </c>
      <c r="AA3816" s="24" t="str">
        <f>IF(AND(游戏总表!I3816&gt;0,游戏总表!Q3816="高热度（&gt;198）"),LOG(游戏总表!I3816,10),"")</f>
        <v/>
      </c>
      <c r="AB3816" s="24">
        <f>IF(AND(游戏总表!I3816&gt;0,游戏总表!Q3816="低热度（≤198）"),LOG(游戏总表!I3816,10),"")</f>
        <v>2.2121876044039577</v>
      </c>
      <c r="AC3816" s="24">
        <f>IF(AND(游戏总表!I3816&gt;0,游戏总表!R3816="全年龄"),LOG(游戏总表!I3816,10),"")</f>
        <v>2.2121876044039577</v>
      </c>
      <c r="AD3816" s="24" t="str">
        <f>IF(AND(游戏总表!I3816&gt;0,游戏总表!R3816="非全年龄"),LOG(游戏总表!I3816,10),"")</f>
        <v/>
      </c>
    </row>
    <row r="3817" spans="25:30">
      <c r="Y3817">
        <f>游戏总表!F3817</f>
        <v>17.28</v>
      </c>
      <c r="Z3817" s="24">
        <f>IF(游戏总表!I3817&gt;0,LOG(游戏总表!I3817,10),"")</f>
        <v>2.9703468762300931</v>
      </c>
      <c r="AA3817" s="24" t="str">
        <f>IF(AND(游戏总表!I3817&gt;0,游戏总表!Q3817="高热度（&gt;198）"),LOG(游戏总表!I3817,10),"")</f>
        <v/>
      </c>
      <c r="AB3817" s="24">
        <f>IF(AND(游戏总表!I3817&gt;0,游戏总表!Q3817="低热度（≤198）"),LOG(游戏总表!I3817,10),"")</f>
        <v>2.9703468762300931</v>
      </c>
      <c r="AC3817" s="24">
        <f>IF(AND(游戏总表!I3817&gt;0,游戏总表!R3817="全年龄"),LOG(游戏总表!I3817,10),"")</f>
        <v>2.9703468762300931</v>
      </c>
      <c r="AD3817" s="24" t="str">
        <f>IF(AND(游戏总表!I3817&gt;0,游戏总表!R3817="非全年龄"),LOG(游戏总表!I3817,10),"")</f>
        <v/>
      </c>
    </row>
    <row r="3818" spans="25:30">
      <c r="Y3818">
        <f>游戏总表!F3818</f>
        <v>17.28</v>
      </c>
      <c r="Z3818" s="24">
        <f>IF(游戏总表!I3818&gt;0,LOG(游戏总表!I3818,10),"")</f>
        <v>1.4771212547196624</v>
      </c>
      <c r="AA3818" s="24" t="str">
        <f>IF(AND(游戏总表!I3818&gt;0,游戏总表!Q3818="高热度（&gt;198）"),LOG(游戏总表!I3818,10),"")</f>
        <v/>
      </c>
      <c r="AB3818" s="24">
        <f>IF(AND(游戏总表!I3818&gt;0,游戏总表!Q3818="低热度（≤198）"),LOG(游戏总表!I3818,10),"")</f>
        <v>1.4771212547196624</v>
      </c>
      <c r="AC3818" s="24">
        <f>IF(AND(游戏总表!I3818&gt;0,游戏总表!R3818="全年龄"),LOG(游戏总表!I3818,10),"")</f>
        <v>1.4771212547196624</v>
      </c>
      <c r="AD3818" s="24" t="str">
        <f>IF(AND(游戏总表!I3818&gt;0,游戏总表!R3818="非全年龄"),LOG(游戏总表!I3818,10),"")</f>
        <v/>
      </c>
    </row>
    <row r="3819" spans="25:30">
      <c r="Y3819">
        <f>游戏总表!F3819</f>
        <v>17.25</v>
      </c>
      <c r="Z3819" s="24">
        <f>IF(游戏总表!I3819&gt;0,LOG(游戏总表!I3819,10),"")</f>
        <v>1.1760912590556811</v>
      </c>
      <c r="AA3819" s="24" t="str">
        <f>IF(AND(游戏总表!I3819&gt;0,游戏总表!Q3819="高热度（&gt;198）"),LOG(游戏总表!I3819,10),"")</f>
        <v/>
      </c>
      <c r="AB3819" s="24">
        <f>IF(AND(游戏总表!I3819&gt;0,游戏总表!Q3819="低热度（≤198）"),LOG(游戏总表!I3819,10),"")</f>
        <v>1.1760912590556811</v>
      </c>
      <c r="AC3819" s="24">
        <f>IF(AND(游戏总表!I3819&gt;0,游戏总表!R3819="全年龄"),LOG(游戏总表!I3819,10),"")</f>
        <v>1.1760912590556811</v>
      </c>
      <c r="AD3819" s="24" t="str">
        <f>IF(AND(游戏总表!I3819&gt;0,游戏总表!R3819="非全年龄"),LOG(游戏总表!I3819,10),"")</f>
        <v/>
      </c>
    </row>
    <row r="3820" spans="25:30">
      <c r="Y3820">
        <f>游戏总表!F3820</f>
        <v>17.25</v>
      </c>
      <c r="Z3820" s="24">
        <f>IF(游戏总表!I3820&gt;0,LOG(游戏总表!I3820,10),"")</f>
        <v>3.284205067701794</v>
      </c>
      <c r="AA3820" s="24" t="str">
        <f>IF(AND(游戏总表!I3820&gt;0,游戏总表!Q3820="高热度（&gt;198）"),LOG(游戏总表!I3820,10),"")</f>
        <v/>
      </c>
      <c r="AB3820" s="24">
        <f>IF(AND(游戏总表!I3820&gt;0,游戏总表!Q3820="低热度（≤198）"),LOG(游戏总表!I3820,10),"")</f>
        <v>3.284205067701794</v>
      </c>
      <c r="AC3820" s="24">
        <f>IF(AND(游戏总表!I3820&gt;0,游戏总表!R3820="全年龄"),LOG(游戏总表!I3820,10),"")</f>
        <v>3.284205067701794</v>
      </c>
      <c r="AD3820" s="24" t="str">
        <f>IF(AND(游戏总表!I3820&gt;0,游戏总表!R3820="非全年龄"),LOG(游戏总表!I3820,10),"")</f>
        <v/>
      </c>
    </row>
    <row r="3821" spans="25:30">
      <c r="Y3821">
        <f>游戏总表!F3821</f>
        <v>17.25</v>
      </c>
      <c r="Z3821" s="24" t="str">
        <f>IF(游戏总表!I3821&gt;0,LOG(游戏总表!I3821,10),"")</f>
        <v/>
      </c>
      <c r="AA3821" s="24" t="str">
        <f>IF(AND(游戏总表!I3821&gt;0,游戏总表!Q3821="高热度（&gt;198）"),LOG(游戏总表!I3821,10),"")</f>
        <v/>
      </c>
      <c r="AB3821" s="24" t="str">
        <f>IF(AND(游戏总表!I3821&gt;0,游戏总表!Q3821="低热度（≤198）"),LOG(游戏总表!I3821,10),"")</f>
        <v/>
      </c>
      <c r="AC3821" s="24" t="str">
        <f>IF(AND(游戏总表!I3821&gt;0,游戏总表!R3821="全年龄"),LOG(游戏总表!I3821,10),"")</f>
        <v/>
      </c>
      <c r="AD3821" s="24" t="str">
        <f>IF(AND(游戏总表!I3821&gt;0,游戏总表!R3821="非全年龄"),LOG(游戏总表!I3821,10),"")</f>
        <v/>
      </c>
    </row>
    <row r="3822" spans="25:30">
      <c r="Y3822">
        <f>游戏总表!F3822</f>
        <v>17.22</v>
      </c>
      <c r="Z3822" s="24">
        <f>IF(游戏总表!I3822&gt;0,LOG(游戏总表!I3822,10),"")</f>
        <v>2.0413926851582249</v>
      </c>
      <c r="AA3822" s="24" t="str">
        <f>IF(AND(游戏总表!I3822&gt;0,游戏总表!Q3822="高热度（&gt;198）"),LOG(游戏总表!I3822,10),"")</f>
        <v/>
      </c>
      <c r="AB3822" s="24">
        <f>IF(AND(游戏总表!I3822&gt;0,游戏总表!Q3822="低热度（≤198）"),LOG(游戏总表!I3822,10),"")</f>
        <v>2.0413926851582249</v>
      </c>
      <c r="AC3822" s="24">
        <f>IF(AND(游戏总表!I3822&gt;0,游戏总表!R3822="全年龄"),LOG(游戏总表!I3822,10),"")</f>
        <v>2.0413926851582249</v>
      </c>
      <c r="AD3822" s="24" t="str">
        <f>IF(AND(游戏总表!I3822&gt;0,游戏总表!R3822="非全年龄"),LOG(游戏总表!I3822,10),"")</f>
        <v/>
      </c>
    </row>
    <row r="3823" spans="25:30">
      <c r="Y3823">
        <f>游戏总表!F3823</f>
        <v>17.18</v>
      </c>
      <c r="Z3823" s="24">
        <f>IF(游戏总表!I3823&gt;0,LOG(游戏总表!I3823,10),"")</f>
        <v>3.2657609167176105</v>
      </c>
      <c r="AA3823" s="24" t="str">
        <f>IF(AND(游戏总表!I3823&gt;0,游戏总表!Q3823="高热度（&gt;198）"),LOG(游戏总表!I3823,10),"")</f>
        <v/>
      </c>
      <c r="AB3823" s="24">
        <f>IF(AND(游戏总表!I3823&gt;0,游戏总表!Q3823="低热度（≤198）"),LOG(游戏总表!I3823,10),"")</f>
        <v>3.2657609167176105</v>
      </c>
      <c r="AC3823" s="24">
        <f>IF(AND(游戏总表!I3823&gt;0,游戏总表!R3823="全年龄"),LOG(游戏总表!I3823,10),"")</f>
        <v>3.2657609167176105</v>
      </c>
      <c r="AD3823" s="24" t="str">
        <f>IF(AND(游戏总表!I3823&gt;0,游戏总表!R3823="非全年龄"),LOG(游戏总表!I3823,10),"")</f>
        <v/>
      </c>
    </row>
    <row r="3824" spans="25:30">
      <c r="Y3824">
        <f>游戏总表!F3824</f>
        <v>17.18</v>
      </c>
      <c r="Z3824" s="24">
        <f>IF(游戏总表!I3824&gt;0,LOG(游戏总表!I3824,10),"")</f>
        <v>2.3010299956639808</v>
      </c>
      <c r="AA3824" s="24" t="str">
        <f>IF(AND(游戏总表!I3824&gt;0,游戏总表!Q3824="高热度（&gt;198）"),LOG(游戏总表!I3824,10),"")</f>
        <v/>
      </c>
      <c r="AB3824" s="24">
        <f>IF(AND(游戏总表!I3824&gt;0,游戏总表!Q3824="低热度（≤198）"),LOG(游戏总表!I3824,10),"")</f>
        <v>2.3010299956639808</v>
      </c>
      <c r="AC3824" s="24">
        <f>IF(AND(游戏总表!I3824&gt;0,游戏总表!R3824="全年龄"),LOG(游戏总表!I3824,10),"")</f>
        <v>2.3010299956639808</v>
      </c>
      <c r="AD3824" s="24" t="str">
        <f>IF(AND(游戏总表!I3824&gt;0,游戏总表!R3824="非全年龄"),LOG(游戏总表!I3824,10),"")</f>
        <v/>
      </c>
    </row>
    <row r="3825" spans="25:30">
      <c r="Y3825">
        <f>游戏总表!F3825</f>
        <v>17.18</v>
      </c>
      <c r="Z3825" s="24">
        <f>IF(游戏总表!I3825&gt;0,LOG(游戏总表!I3825,10),"")</f>
        <v>3.0838608008665727</v>
      </c>
      <c r="AA3825" s="24" t="str">
        <f>IF(AND(游戏总表!I3825&gt;0,游戏总表!Q3825="高热度（&gt;198）"),LOG(游戏总表!I3825,10),"")</f>
        <v/>
      </c>
      <c r="AB3825" s="24">
        <f>IF(AND(游戏总表!I3825&gt;0,游戏总表!Q3825="低热度（≤198）"),LOG(游戏总表!I3825,10),"")</f>
        <v>3.0838608008665727</v>
      </c>
      <c r="AC3825" s="24">
        <f>IF(AND(游戏总表!I3825&gt;0,游戏总表!R3825="全年龄"),LOG(游戏总表!I3825,10),"")</f>
        <v>3.0838608008665727</v>
      </c>
      <c r="AD3825" s="24" t="str">
        <f>IF(AND(游戏总表!I3825&gt;0,游戏总表!R3825="非全年龄"),LOG(游戏总表!I3825,10),"")</f>
        <v/>
      </c>
    </row>
    <row r="3826" spans="25:30">
      <c r="Y3826">
        <f>游戏总表!F3826</f>
        <v>17.18</v>
      </c>
      <c r="Z3826" s="24">
        <f>IF(游戏总表!I3826&gt;0,LOG(游戏总表!I3826,10),"")</f>
        <v>2.6532125137753435</v>
      </c>
      <c r="AA3826" s="24" t="str">
        <f>IF(AND(游戏总表!I3826&gt;0,游戏总表!Q3826="高热度（&gt;198）"),LOG(游戏总表!I3826,10),"")</f>
        <v/>
      </c>
      <c r="AB3826" s="24">
        <f>IF(AND(游戏总表!I3826&gt;0,游戏总表!Q3826="低热度（≤198）"),LOG(游戏总表!I3826,10),"")</f>
        <v>2.6532125137753435</v>
      </c>
      <c r="AC3826" s="24">
        <f>IF(AND(游戏总表!I3826&gt;0,游戏总表!R3826="全年龄"),LOG(游戏总表!I3826,10),"")</f>
        <v>2.6532125137753435</v>
      </c>
      <c r="AD3826" s="24" t="str">
        <f>IF(AND(游戏总表!I3826&gt;0,游戏总表!R3826="非全年龄"),LOG(游戏总表!I3826,10),"")</f>
        <v/>
      </c>
    </row>
    <row r="3827" spans="25:30">
      <c r="Y3827">
        <f>游戏总表!F3827</f>
        <v>17.18</v>
      </c>
      <c r="Z3827" s="24">
        <f>IF(游戏总表!I3827&gt;0,LOG(游戏总表!I3827,10),"")</f>
        <v>2.8785217955012063</v>
      </c>
      <c r="AA3827" s="24" t="str">
        <f>IF(AND(游戏总表!I3827&gt;0,游戏总表!Q3827="高热度（&gt;198）"),LOG(游戏总表!I3827,10),"")</f>
        <v/>
      </c>
      <c r="AB3827" s="24">
        <f>IF(AND(游戏总表!I3827&gt;0,游戏总表!Q3827="低热度（≤198）"),LOG(游戏总表!I3827,10),"")</f>
        <v>2.8785217955012063</v>
      </c>
      <c r="AC3827" s="24">
        <f>IF(AND(游戏总表!I3827&gt;0,游戏总表!R3827="全年龄"),LOG(游戏总表!I3827,10),"")</f>
        <v>2.8785217955012063</v>
      </c>
      <c r="AD3827" s="24" t="str">
        <f>IF(AND(游戏总表!I3827&gt;0,游戏总表!R3827="非全年龄"),LOG(游戏总表!I3827,10),"")</f>
        <v/>
      </c>
    </row>
    <row r="3828" spans="25:30">
      <c r="Y3828">
        <f>游戏总表!F3828</f>
        <v>17.18</v>
      </c>
      <c r="Z3828" s="24">
        <f>IF(游戏总表!I3828&gt;0,LOG(游戏总表!I3828,10),"")</f>
        <v>2.632457292184724</v>
      </c>
      <c r="AA3828" s="24" t="str">
        <f>IF(AND(游戏总表!I3828&gt;0,游戏总表!Q3828="高热度（&gt;198）"),LOG(游戏总表!I3828,10),"")</f>
        <v/>
      </c>
      <c r="AB3828" s="24">
        <f>IF(AND(游戏总表!I3828&gt;0,游戏总表!Q3828="低热度（≤198）"),LOG(游戏总表!I3828,10),"")</f>
        <v>2.632457292184724</v>
      </c>
      <c r="AC3828" s="24">
        <f>IF(AND(游戏总表!I3828&gt;0,游戏总表!R3828="全年龄"),LOG(游戏总表!I3828,10),"")</f>
        <v>2.632457292184724</v>
      </c>
      <c r="AD3828" s="24" t="str">
        <f>IF(AND(游戏总表!I3828&gt;0,游戏总表!R3828="非全年龄"),LOG(游戏总表!I3828,10),"")</f>
        <v/>
      </c>
    </row>
    <row r="3829" spans="25:30">
      <c r="Y3829">
        <f>游戏总表!F3829</f>
        <v>17.18</v>
      </c>
      <c r="Z3829" s="24">
        <f>IF(游戏总表!I3829&gt;0,LOG(游戏总表!I3829,10),"")</f>
        <v>1.8388490907372552</v>
      </c>
      <c r="AA3829" s="24" t="str">
        <f>IF(AND(游戏总表!I3829&gt;0,游戏总表!Q3829="高热度（&gt;198）"),LOG(游戏总表!I3829,10),"")</f>
        <v/>
      </c>
      <c r="AB3829" s="24">
        <f>IF(AND(游戏总表!I3829&gt;0,游戏总表!Q3829="低热度（≤198）"),LOG(游戏总表!I3829,10),"")</f>
        <v>1.8388490907372552</v>
      </c>
      <c r="AC3829" s="24">
        <f>IF(AND(游戏总表!I3829&gt;0,游戏总表!R3829="全年龄"),LOG(游戏总表!I3829,10),"")</f>
        <v>1.8388490907372552</v>
      </c>
      <c r="AD3829" s="24" t="str">
        <f>IF(AND(游戏总表!I3829&gt;0,游戏总表!R3829="非全年龄"),LOG(游戏总表!I3829,10),"")</f>
        <v/>
      </c>
    </row>
    <row r="3830" spans="25:30">
      <c r="Y3830">
        <f>游戏总表!F3830</f>
        <v>17.18</v>
      </c>
      <c r="Z3830" s="24">
        <f>IF(游戏总表!I3830&gt;0,LOG(游戏总表!I3830,10),"")</f>
        <v>2.4608978427565478</v>
      </c>
      <c r="AA3830" s="24" t="str">
        <f>IF(AND(游戏总表!I3830&gt;0,游戏总表!Q3830="高热度（&gt;198）"),LOG(游戏总表!I3830,10),"")</f>
        <v/>
      </c>
      <c r="AB3830" s="24">
        <f>IF(AND(游戏总表!I3830&gt;0,游戏总表!Q3830="低热度（≤198）"),LOG(游戏总表!I3830,10),"")</f>
        <v>2.4608978427565478</v>
      </c>
      <c r="AC3830" s="24">
        <f>IF(AND(游戏总表!I3830&gt;0,游戏总表!R3830="全年龄"),LOG(游戏总表!I3830,10),"")</f>
        <v>2.4608978427565478</v>
      </c>
      <c r="AD3830" s="24" t="str">
        <f>IF(AND(游戏总表!I3830&gt;0,游戏总表!R3830="非全年龄"),LOG(游戏总表!I3830,10),"")</f>
        <v/>
      </c>
    </row>
    <row r="3831" spans="25:30">
      <c r="Y3831">
        <f>游戏总表!F3831</f>
        <v>17.18</v>
      </c>
      <c r="Z3831" s="24">
        <f>IF(游戏总表!I3831&gt;0,LOG(游戏总表!I3831,10),"")</f>
        <v>3.0526939419249675</v>
      </c>
      <c r="AA3831" s="24" t="str">
        <f>IF(AND(游戏总表!I3831&gt;0,游戏总表!Q3831="高热度（&gt;198）"),LOG(游戏总表!I3831,10),"")</f>
        <v/>
      </c>
      <c r="AB3831" s="24">
        <f>IF(AND(游戏总表!I3831&gt;0,游戏总表!Q3831="低热度（≤198）"),LOG(游戏总表!I3831,10),"")</f>
        <v>3.0526939419249675</v>
      </c>
      <c r="AC3831" s="24">
        <f>IF(AND(游戏总表!I3831&gt;0,游戏总表!R3831="全年龄"),LOG(游戏总表!I3831,10),"")</f>
        <v>3.0526939419249675</v>
      </c>
      <c r="AD3831" s="24" t="str">
        <f>IF(AND(游戏总表!I3831&gt;0,游戏总表!R3831="非全年龄"),LOG(游戏总表!I3831,10),"")</f>
        <v/>
      </c>
    </row>
    <row r="3832" spans="25:30">
      <c r="Y3832">
        <f>游戏总表!F3832</f>
        <v>17.149999999999999</v>
      </c>
      <c r="Z3832" s="24">
        <f>IF(游戏总表!I3832&gt;0,LOG(游戏总表!I3832,10),"")</f>
        <v>2.3838153659804311</v>
      </c>
      <c r="AA3832" s="24" t="str">
        <f>IF(AND(游戏总表!I3832&gt;0,游戏总表!Q3832="高热度（&gt;198）"),LOG(游戏总表!I3832,10),"")</f>
        <v/>
      </c>
      <c r="AB3832" s="24">
        <f>IF(AND(游戏总表!I3832&gt;0,游戏总表!Q3832="低热度（≤198）"),LOG(游戏总表!I3832,10),"")</f>
        <v>2.3838153659804311</v>
      </c>
      <c r="AC3832" s="24">
        <f>IF(AND(游戏总表!I3832&gt;0,游戏总表!R3832="全年龄"),LOG(游戏总表!I3832,10),"")</f>
        <v>2.3838153659804311</v>
      </c>
      <c r="AD3832" s="24" t="str">
        <f>IF(AND(游戏总表!I3832&gt;0,游戏总表!R3832="非全年龄"),LOG(游戏总表!I3832,10),"")</f>
        <v/>
      </c>
    </row>
    <row r="3833" spans="25:30">
      <c r="Y3833">
        <f>游戏总表!F3833</f>
        <v>17.149999999999999</v>
      </c>
      <c r="Z3833" s="24" t="str">
        <f>IF(游戏总表!I3833&gt;0,LOG(游戏总表!I3833,10),"")</f>
        <v/>
      </c>
      <c r="AA3833" s="24" t="str">
        <f>IF(AND(游戏总表!I3833&gt;0,游戏总表!Q3833="高热度（&gt;198）"),LOG(游戏总表!I3833,10),"")</f>
        <v/>
      </c>
      <c r="AB3833" s="24" t="str">
        <f>IF(AND(游戏总表!I3833&gt;0,游戏总表!Q3833="低热度（≤198）"),LOG(游戏总表!I3833,10),"")</f>
        <v/>
      </c>
      <c r="AC3833" s="24" t="str">
        <f>IF(AND(游戏总表!I3833&gt;0,游戏总表!R3833="全年龄"),LOG(游戏总表!I3833,10),"")</f>
        <v/>
      </c>
      <c r="AD3833" s="24" t="str">
        <f>IF(AND(游戏总表!I3833&gt;0,游戏总表!R3833="非全年龄"),LOG(游戏总表!I3833,10),"")</f>
        <v/>
      </c>
    </row>
    <row r="3834" spans="25:30">
      <c r="Y3834">
        <f>游戏总表!F3834</f>
        <v>17.149999999999999</v>
      </c>
      <c r="Z3834" s="24">
        <f>IF(游戏总表!I3834&gt;0,LOG(游戏总表!I3834,10),"")</f>
        <v>1.9294189257142926</v>
      </c>
      <c r="AA3834" s="24" t="str">
        <f>IF(AND(游戏总表!I3834&gt;0,游戏总表!Q3834="高热度（&gt;198）"),LOG(游戏总表!I3834,10),"")</f>
        <v/>
      </c>
      <c r="AB3834" s="24">
        <f>IF(AND(游戏总表!I3834&gt;0,游戏总表!Q3834="低热度（≤198）"),LOG(游戏总表!I3834,10),"")</f>
        <v>1.9294189257142926</v>
      </c>
      <c r="AC3834" s="24">
        <f>IF(AND(游戏总表!I3834&gt;0,游戏总表!R3834="全年龄"),LOG(游戏总表!I3834,10),"")</f>
        <v>1.9294189257142926</v>
      </c>
      <c r="AD3834" s="24" t="str">
        <f>IF(AND(游戏总表!I3834&gt;0,游戏总表!R3834="非全年龄"),LOG(游戏总表!I3834,10),"")</f>
        <v/>
      </c>
    </row>
    <row r="3835" spans="25:30">
      <c r="Y3835">
        <f>游戏总表!F3835</f>
        <v>17.149999999999999</v>
      </c>
      <c r="Z3835" s="24">
        <f>IF(游戏总表!I3835&gt;0,LOG(游戏总表!I3835,10),"")</f>
        <v>1.5185139398778873</v>
      </c>
      <c r="AA3835" s="24" t="str">
        <f>IF(AND(游戏总表!I3835&gt;0,游戏总表!Q3835="高热度（&gt;198）"),LOG(游戏总表!I3835,10),"")</f>
        <v/>
      </c>
      <c r="AB3835" s="24">
        <f>IF(AND(游戏总表!I3835&gt;0,游戏总表!Q3835="低热度（≤198）"),LOG(游戏总表!I3835,10),"")</f>
        <v>1.5185139398778873</v>
      </c>
      <c r="AC3835" s="24">
        <f>IF(AND(游戏总表!I3835&gt;0,游戏总表!R3835="全年龄"),LOG(游戏总表!I3835,10),"")</f>
        <v>1.5185139398778873</v>
      </c>
      <c r="AD3835" s="24" t="str">
        <f>IF(AND(游戏总表!I3835&gt;0,游戏总表!R3835="非全年龄"),LOG(游戏总表!I3835,10),"")</f>
        <v/>
      </c>
    </row>
    <row r="3836" spans="25:30">
      <c r="Y3836">
        <f>游戏总表!F3836</f>
        <v>17.149999999999999</v>
      </c>
      <c r="Z3836" s="24">
        <f>IF(游戏总表!I3836&gt;0,LOG(游戏总表!I3836,10),"")</f>
        <v>2.5415792439465807</v>
      </c>
      <c r="AA3836" s="24" t="str">
        <f>IF(AND(游戏总表!I3836&gt;0,游戏总表!Q3836="高热度（&gt;198）"),LOG(游戏总表!I3836,10),"")</f>
        <v/>
      </c>
      <c r="AB3836" s="24">
        <f>IF(AND(游戏总表!I3836&gt;0,游戏总表!Q3836="低热度（≤198）"),LOG(游戏总表!I3836,10),"")</f>
        <v>2.5415792439465807</v>
      </c>
      <c r="AC3836" s="24">
        <f>IF(AND(游戏总表!I3836&gt;0,游戏总表!R3836="全年龄"),LOG(游戏总表!I3836,10),"")</f>
        <v>2.5415792439465807</v>
      </c>
      <c r="AD3836" s="24" t="str">
        <f>IF(AND(游戏总表!I3836&gt;0,游戏总表!R3836="非全年龄"),LOG(游戏总表!I3836,10),"")</f>
        <v/>
      </c>
    </row>
    <row r="3837" spans="25:30">
      <c r="Y3837">
        <f>游戏总表!F3837</f>
        <v>17.12</v>
      </c>
      <c r="Z3837" s="24">
        <f>IF(游戏总表!I3837&gt;0,LOG(游戏总表!I3837,10),"")</f>
        <v>4.2751039495691963</v>
      </c>
      <c r="AA3837" s="24">
        <f>IF(AND(游戏总表!I3837&gt;0,游戏总表!Q3837="高热度（&gt;198）"),LOG(游戏总表!I3837,10),"")</f>
        <v>4.2751039495691963</v>
      </c>
      <c r="AB3837" s="24" t="str">
        <f>IF(AND(游戏总表!I3837&gt;0,游戏总表!Q3837="低热度（≤198）"),LOG(游戏总表!I3837,10),"")</f>
        <v/>
      </c>
      <c r="AC3837" s="24">
        <f>IF(AND(游戏总表!I3837&gt;0,游戏总表!R3837="全年龄"),LOG(游戏总表!I3837,10),"")</f>
        <v>4.2751039495691963</v>
      </c>
      <c r="AD3837" s="24" t="str">
        <f>IF(AND(游戏总表!I3837&gt;0,游戏总表!R3837="非全年龄"),LOG(游戏总表!I3837,10),"")</f>
        <v/>
      </c>
    </row>
    <row r="3838" spans="25:30">
      <c r="Y3838">
        <f>游戏总表!F3838</f>
        <v>17.12</v>
      </c>
      <c r="Z3838" s="24">
        <f>IF(游戏总表!I3838&gt;0,LOG(游戏总表!I3838,10),"")</f>
        <v>3.3174364965350986</v>
      </c>
      <c r="AA3838" s="24" t="str">
        <f>IF(AND(游戏总表!I3838&gt;0,游戏总表!Q3838="高热度（&gt;198）"),LOG(游戏总表!I3838,10),"")</f>
        <v/>
      </c>
      <c r="AB3838" s="24">
        <f>IF(AND(游戏总表!I3838&gt;0,游戏总表!Q3838="低热度（≤198）"),LOG(游戏总表!I3838,10),"")</f>
        <v>3.3174364965350986</v>
      </c>
      <c r="AC3838" s="24">
        <f>IF(AND(游戏总表!I3838&gt;0,游戏总表!R3838="全年龄"),LOG(游戏总表!I3838,10),"")</f>
        <v>3.3174364965350986</v>
      </c>
      <c r="AD3838" s="24" t="str">
        <f>IF(AND(游戏总表!I3838&gt;0,游戏总表!R3838="非全年龄"),LOG(游戏总表!I3838,10),"")</f>
        <v/>
      </c>
    </row>
    <row r="3839" spans="25:30">
      <c r="Y3839">
        <f>游戏总表!F3839</f>
        <v>17.079999999999998</v>
      </c>
      <c r="Z3839" s="24">
        <f>IF(游戏总表!I3839&gt;0,LOG(游戏总表!I3839,10),"")</f>
        <v>3.7776442776964849</v>
      </c>
      <c r="AA3839" s="24">
        <f>IF(AND(游戏总表!I3839&gt;0,游戏总表!Q3839="高热度（&gt;198）"),LOG(游戏总表!I3839,10),"")</f>
        <v>3.7776442776964849</v>
      </c>
      <c r="AB3839" s="24" t="str">
        <f>IF(AND(游戏总表!I3839&gt;0,游戏总表!Q3839="低热度（≤198）"),LOG(游戏总表!I3839,10),"")</f>
        <v/>
      </c>
      <c r="AC3839" s="24">
        <f>IF(AND(游戏总表!I3839&gt;0,游戏总表!R3839="全年龄"),LOG(游戏总表!I3839,10),"")</f>
        <v>3.7776442776964849</v>
      </c>
      <c r="AD3839" s="24" t="str">
        <f>IF(AND(游戏总表!I3839&gt;0,游戏总表!R3839="非全年龄"),LOG(游戏总表!I3839,10),"")</f>
        <v/>
      </c>
    </row>
    <row r="3840" spans="25:30">
      <c r="Y3840">
        <f>游戏总表!F3840</f>
        <v>17.079999999999998</v>
      </c>
      <c r="Z3840" s="24" t="str">
        <f>IF(游戏总表!I3840&gt;0,LOG(游戏总表!I3840,10),"")</f>
        <v/>
      </c>
      <c r="AA3840" s="24" t="str">
        <f>IF(AND(游戏总表!I3840&gt;0,游戏总表!Q3840="高热度（&gt;198）"),LOG(游戏总表!I3840,10),"")</f>
        <v/>
      </c>
      <c r="AB3840" s="24" t="str">
        <f>IF(AND(游戏总表!I3840&gt;0,游戏总表!Q3840="低热度（≤198）"),LOG(游戏总表!I3840,10),"")</f>
        <v/>
      </c>
      <c r="AC3840" s="24" t="str">
        <f>IF(AND(游戏总表!I3840&gt;0,游戏总表!R3840="全年龄"),LOG(游戏总表!I3840,10),"")</f>
        <v/>
      </c>
      <c r="AD3840" s="24" t="str">
        <f>IF(AND(游戏总表!I3840&gt;0,游戏总表!R3840="非全年龄"),LOG(游戏总表!I3840,10),"")</f>
        <v/>
      </c>
    </row>
    <row r="3841" spans="25:30">
      <c r="Y3841">
        <f>游戏总表!F3841</f>
        <v>17.079999999999998</v>
      </c>
      <c r="Z3841" s="24">
        <f>IF(游戏总表!I3841&gt;0,LOG(游戏总表!I3841,10),"")</f>
        <v>3.363799945479109</v>
      </c>
      <c r="AA3841" s="24" t="str">
        <f>IF(AND(游戏总表!I3841&gt;0,游戏总表!Q3841="高热度（&gt;198）"),LOG(游戏总表!I3841,10),"")</f>
        <v/>
      </c>
      <c r="AB3841" s="24">
        <f>IF(AND(游戏总表!I3841&gt;0,游戏总表!Q3841="低热度（≤198）"),LOG(游戏总表!I3841,10),"")</f>
        <v>3.363799945479109</v>
      </c>
      <c r="AC3841" s="24">
        <f>IF(AND(游戏总表!I3841&gt;0,游戏总表!R3841="全年龄"),LOG(游戏总表!I3841,10),"")</f>
        <v>3.363799945479109</v>
      </c>
      <c r="AD3841" s="24" t="str">
        <f>IF(AND(游戏总表!I3841&gt;0,游戏总表!R3841="非全年龄"),LOG(游戏总表!I3841,10),"")</f>
        <v/>
      </c>
    </row>
    <row r="3842" spans="25:30">
      <c r="Y3842">
        <f>游戏总表!F3842</f>
        <v>17.079999999999998</v>
      </c>
      <c r="Z3842" s="24">
        <f>IF(游戏总表!I3842&gt;0,LOG(游戏总表!I3842,10),"")</f>
        <v>3.8871107031248835</v>
      </c>
      <c r="AA3842" s="24">
        <f>IF(AND(游戏总表!I3842&gt;0,游戏总表!Q3842="高热度（&gt;198）"),LOG(游戏总表!I3842,10),"")</f>
        <v>3.8871107031248835</v>
      </c>
      <c r="AB3842" s="24" t="str">
        <f>IF(AND(游戏总表!I3842&gt;0,游戏总表!Q3842="低热度（≤198）"),LOG(游戏总表!I3842,10),"")</f>
        <v/>
      </c>
      <c r="AC3842" s="24">
        <f>IF(AND(游戏总表!I3842&gt;0,游戏总表!R3842="全年龄"),LOG(游戏总表!I3842,10),"")</f>
        <v>3.8871107031248835</v>
      </c>
      <c r="AD3842" s="24" t="str">
        <f>IF(AND(游戏总表!I3842&gt;0,游戏总表!R3842="非全年龄"),LOG(游戏总表!I3842,10),"")</f>
        <v/>
      </c>
    </row>
    <row r="3843" spans="25:30">
      <c r="Y3843">
        <f>游戏总表!F3843</f>
        <v>17.079999999999998</v>
      </c>
      <c r="Z3843" s="24">
        <f>IF(游戏总表!I3843&gt;0,LOG(游戏总表!I3843,10),"")</f>
        <v>2.2764618041732438</v>
      </c>
      <c r="AA3843" s="24" t="str">
        <f>IF(AND(游戏总表!I3843&gt;0,游戏总表!Q3843="高热度（&gt;198）"),LOG(游戏总表!I3843,10),"")</f>
        <v/>
      </c>
      <c r="AB3843" s="24">
        <f>IF(AND(游戏总表!I3843&gt;0,游戏总表!Q3843="低热度（≤198）"),LOG(游戏总表!I3843,10),"")</f>
        <v>2.2764618041732438</v>
      </c>
      <c r="AC3843" s="24" t="str">
        <f>IF(AND(游戏总表!I3843&gt;0,游戏总表!R3843="全年龄"),LOG(游戏总表!I3843,10),"")</f>
        <v/>
      </c>
      <c r="AD3843" s="24">
        <f>IF(AND(游戏总表!I3843&gt;0,游戏总表!R3843="非全年龄"),LOG(游戏总表!I3843,10),"")</f>
        <v>2.2764618041732438</v>
      </c>
    </row>
    <row r="3844" spans="25:30">
      <c r="Y3844">
        <f>游戏总表!F3844</f>
        <v>17.079999999999998</v>
      </c>
      <c r="Z3844" s="24">
        <f>IF(游戏总表!I3844&gt;0,LOG(游戏总表!I3844,10),"")</f>
        <v>1.8692317197309762</v>
      </c>
      <c r="AA3844" s="24" t="str">
        <f>IF(AND(游戏总表!I3844&gt;0,游戏总表!Q3844="高热度（&gt;198）"),LOG(游戏总表!I3844,10),"")</f>
        <v/>
      </c>
      <c r="AB3844" s="24">
        <f>IF(AND(游戏总表!I3844&gt;0,游戏总表!Q3844="低热度（≤198）"),LOG(游戏总表!I3844,10),"")</f>
        <v>1.8692317197309762</v>
      </c>
      <c r="AC3844" s="24">
        <f>IF(AND(游戏总表!I3844&gt;0,游戏总表!R3844="全年龄"),LOG(游戏总表!I3844,10),"")</f>
        <v>1.8692317197309762</v>
      </c>
      <c r="AD3844" s="24" t="str">
        <f>IF(AND(游戏总表!I3844&gt;0,游戏总表!R3844="非全年龄"),LOG(游戏总表!I3844,10),"")</f>
        <v/>
      </c>
    </row>
    <row r="3845" spans="25:30">
      <c r="Y3845">
        <f>游戏总表!F3845</f>
        <v>17.05</v>
      </c>
      <c r="Z3845" s="24">
        <f>IF(游戏总表!I3845&gt;0,LOG(游戏总表!I3845,10),"")</f>
        <v>0</v>
      </c>
      <c r="AA3845" s="24" t="str">
        <f>IF(AND(游戏总表!I3845&gt;0,游戏总表!Q3845="高热度（&gt;198）"),LOG(游戏总表!I3845,10),"")</f>
        <v/>
      </c>
      <c r="AB3845" s="24">
        <f>IF(AND(游戏总表!I3845&gt;0,游戏总表!Q3845="低热度（≤198）"),LOG(游戏总表!I3845,10),"")</f>
        <v>0</v>
      </c>
      <c r="AC3845" s="24">
        <f>IF(AND(游戏总表!I3845&gt;0,游戏总表!R3845="全年龄"),LOG(游戏总表!I3845,10),"")</f>
        <v>0</v>
      </c>
      <c r="AD3845" s="24" t="str">
        <f>IF(AND(游戏总表!I3845&gt;0,游戏总表!R3845="非全年龄"),LOG(游戏总表!I3845,10),"")</f>
        <v/>
      </c>
    </row>
    <row r="3846" spans="25:30">
      <c r="Y3846">
        <f>游戏总表!F3846</f>
        <v>17.05</v>
      </c>
      <c r="Z3846" s="24">
        <f>IF(游戏总表!I3846&gt;0,LOG(游戏总表!I3846,10),"")</f>
        <v>2.5314789170422549</v>
      </c>
      <c r="AA3846" s="24" t="str">
        <f>IF(AND(游戏总表!I3846&gt;0,游戏总表!Q3846="高热度（&gt;198）"),LOG(游戏总表!I3846,10),"")</f>
        <v/>
      </c>
      <c r="AB3846" s="24">
        <f>IF(AND(游戏总表!I3846&gt;0,游戏总表!Q3846="低热度（≤198）"),LOG(游戏总表!I3846,10),"")</f>
        <v>2.5314789170422549</v>
      </c>
      <c r="AC3846" s="24">
        <f>IF(AND(游戏总表!I3846&gt;0,游戏总表!R3846="全年龄"),LOG(游戏总表!I3846,10),"")</f>
        <v>2.5314789170422549</v>
      </c>
      <c r="AD3846" s="24" t="str">
        <f>IF(AND(游戏总表!I3846&gt;0,游戏总表!R3846="非全年龄"),LOG(游戏总表!I3846,10),"")</f>
        <v/>
      </c>
    </row>
    <row r="3847" spans="25:30">
      <c r="Y3847">
        <f>游戏总表!F3847</f>
        <v>17.05</v>
      </c>
      <c r="Z3847" s="24">
        <f>IF(游戏总表!I3847&gt;0,LOG(游戏总表!I3847,10),"")</f>
        <v>2.638489256954637</v>
      </c>
      <c r="AA3847" s="24" t="str">
        <f>IF(AND(游戏总表!I3847&gt;0,游戏总表!Q3847="高热度（&gt;198）"),LOG(游戏总表!I3847,10),"")</f>
        <v/>
      </c>
      <c r="AB3847" s="24">
        <f>IF(AND(游戏总表!I3847&gt;0,游戏总表!Q3847="低热度（≤198）"),LOG(游戏总表!I3847,10),"")</f>
        <v>2.638489256954637</v>
      </c>
      <c r="AC3847" s="24">
        <f>IF(AND(游戏总表!I3847&gt;0,游戏总表!R3847="全年龄"),LOG(游戏总表!I3847,10),"")</f>
        <v>2.638489256954637</v>
      </c>
      <c r="AD3847" s="24" t="str">
        <f>IF(AND(游戏总表!I3847&gt;0,游戏总表!R3847="非全年龄"),LOG(游戏总表!I3847,10),"")</f>
        <v/>
      </c>
    </row>
    <row r="3848" spans="25:30">
      <c r="Y3848">
        <f>游戏总表!F3848</f>
        <v>17.05</v>
      </c>
      <c r="Z3848" s="24">
        <f>IF(游戏总表!I3848&gt;0,LOG(游戏总表!I3848,10),"")</f>
        <v>5.3811855011324408</v>
      </c>
      <c r="AA3848" s="24">
        <f>IF(AND(游戏总表!I3848&gt;0,游戏总表!Q3848="高热度（&gt;198）"),LOG(游戏总表!I3848,10),"")</f>
        <v>5.3811855011324408</v>
      </c>
      <c r="AB3848" s="24" t="str">
        <f>IF(AND(游戏总表!I3848&gt;0,游戏总表!Q3848="低热度（≤198）"),LOG(游戏总表!I3848,10),"")</f>
        <v/>
      </c>
      <c r="AC3848" s="24">
        <f>IF(AND(游戏总表!I3848&gt;0,游戏总表!R3848="全年龄"),LOG(游戏总表!I3848,10),"")</f>
        <v>5.3811855011324408</v>
      </c>
      <c r="AD3848" s="24" t="str">
        <f>IF(AND(游戏总表!I3848&gt;0,游戏总表!R3848="非全年龄"),LOG(游戏总表!I3848,10),"")</f>
        <v/>
      </c>
    </row>
    <row r="3849" spans="25:30">
      <c r="Y3849">
        <f>游戏总表!F3849</f>
        <v>17.05</v>
      </c>
      <c r="Z3849" s="24">
        <f>IF(游戏总表!I3849&gt;0,LOG(游戏总表!I3849,10),"")</f>
        <v>2.3424226808222062</v>
      </c>
      <c r="AA3849" s="24" t="str">
        <f>IF(AND(游戏总表!I3849&gt;0,游戏总表!Q3849="高热度（&gt;198）"),LOG(游戏总表!I3849,10),"")</f>
        <v/>
      </c>
      <c r="AB3849" s="24">
        <f>IF(AND(游戏总表!I3849&gt;0,游戏总表!Q3849="低热度（≤198）"),LOG(游戏总表!I3849,10),"")</f>
        <v>2.3424226808222062</v>
      </c>
      <c r="AC3849" s="24" t="str">
        <f>IF(AND(游戏总表!I3849&gt;0,游戏总表!R3849="全年龄"),LOG(游戏总表!I3849,10),"")</f>
        <v/>
      </c>
      <c r="AD3849" s="24">
        <f>IF(AND(游戏总表!I3849&gt;0,游戏总表!R3849="非全年龄"),LOG(游戏总表!I3849,10),"")</f>
        <v>2.3424226808222062</v>
      </c>
    </row>
    <row r="3850" spans="25:30">
      <c r="Y3850">
        <f>游戏总表!F3850</f>
        <v>17.05</v>
      </c>
      <c r="Z3850" s="24">
        <f>IF(游戏总表!I3850&gt;0,LOG(游戏总表!I3850,10),"")</f>
        <v>4.114911084081891</v>
      </c>
      <c r="AA3850" s="24">
        <f>IF(AND(游戏总表!I3850&gt;0,游戏总表!Q3850="高热度（&gt;198）"),LOG(游戏总表!I3850,10),"")</f>
        <v>4.114911084081891</v>
      </c>
      <c r="AB3850" s="24" t="str">
        <f>IF(AND(游戏总表!I3850&gt;0,游戏总表!Q3850="低热度（≤198）"),LOG(游戏总表!I3850,10),"")</f>
        <v/>
      </c>
      <c r="AC3850" s="24" t="str">
        <f>IF(AND(游戏总表!I3850&gt;0,游戏总表!R3850="全年龄"),LOG(游戏总表!I3850,10),"")</f>
        <v/>
      </c>
      <c r="AD3850" s="24">
        <f>IF(AND(游戏总表!I3850&gt;0,游戏总表!R3850="非全年龄"),LOG(游戏总表!I3850,10),"")</f>
        <v>4.114911084081891</v>
      </c>
    </row>
    <row r="3851" spans="25:30">
      <c r="Y3851">
        <f>游戏总表!F3851</f>
        <v>17.02</v>
      </c>
      <c r="Z3851" s="24">
        <f>IF(游戏总表!I3851&gt;0,LOG(游戏总表!I3851,10),"")</f>
        <v>3.2631624649622162</v>
      </c>
      <c r="AA3851" s="24" t="str">
        <f>IF(AND(游戏总表!I3851&gt;0,游戏总表!Q3851="高热度（&gt;198）"),LOG(游戏总表!I3851,10),"")</f>
        <v/>
      </c>
      <c r="AB3851" s="24">
        <f>IF(AND(游戏总表!I3851&gt;0,游戏总表!Q3851="低热度（≤198）"),LOG(游戏总表!I3851,10),"")</f>
        <v>3.2631624649622162</v>
      </c>
      <c r="AC3851" s="24">
        <f>IF(AND(游戏总表!I3851&gt;0,游戏总表!R3851="全年龄"),LOG(游戏总表!I3851,10),"")</f>
        <v>3.2631624649622162</v>
      </c>
      <c r="AD3851" s="24" t="str">
        <f>IF(AND(游戏总表!I3851&gt;0,游戏总表!R3851="非全年龄"),LOG(游戏总表!I3851,10),"")</f>
        <v/>
      </c>
    </row>
    <row r="3852" spans="25:30">
      <c r="Y3852">
        <f>游戏总表!F3852</f>
        <v>17.02</v>
      </c>
      <c r="Z3852" s="24">
        <f>IF(游戏总表!I3852&gt;0,LOG(游戏总表!I3852,10),"")</f>
        <v>1.8129133566428552</v>
      </c>
      <c r="AA3852" s="24" t="str">
        <f>IF(AND(游戏总表!I3852&gt;0,游戏总表!Q3852="高热度（&gt;198）"),LOG(游戏总表!I3852,10),"")</f>
        <v/>
      </c>
      <c r="AB3852" s="24">
        <f>IF(AND(游戏总表!I3852&gt;0,游戏总表!Q3852="低热度（≤198）"),LOG(游戏总表!I3852,10),"")</f>
        <v>1.8129133566428552</v>
      </c>
      <c r="AC3852" s="24">
        <f>IF(AND(游戏总表!I3852&gt;0,游戏总表!R3852="全年龄"),LOG(游戏总表!I3852,10),"")</f>
        <v>1.8129133566428552</v>
      </c>
      <c r="AD3852" s="24" t="str">
        <f>IF(AND(游戏总表!I3852&gt;0,游戏总表!R3852="非全年龄"),LOG(游戏总表!I3852,10),"")</f>
        <v/>
      </c>
    </row>
    <row r="3853" spans="25:30">
      <c r="Y3853">
        <f>游戏总表!F3853</f>
        <v>16.95</v>
      </c>
      <c r="Z3853" s="24">
        <f>IF(游戏总表!I3853&gt;0,LOG(游戏总表!I3853,10),"")</f>
        <v>3.0305997219659506</v>
      </c>
      <c r="AA3853" s="24" t="str">
        <f>IF(AND(游戏总表!I3853&gt;0,游戏总表!Q3853="高热度（&gt;198）"),LOG(游戏总表!I3853,10),"")</f>
        <v/>
      </c>
      <c r="AB3853" s="24">
        <f>IF(AND(游戏总表!I3853&gt;0,游戏总表!Q3853="低热度（≤198）"),LOG(游戏总表!I3853,10),"")</f>
        <v>3.0305997219659506</v>
      </c>
      <c r="AC3853" s="24" t="str">
        <f>IF(AND(游戏总表!I3853&gt;0,游戏总表!R3853="全年龄"),LOG(游戏总表!I3853,10),"")</f>
        <v/>
      </c>
      <c r="AD3853" s="24">
        <f>IF(AND(游戏总表!I3853&gt;0,游戏总表!R3853="非全年龄"),LOG(游戏总表!I3853,10),"")</f>
        <v>3.0305997219659506</v>
      </c>
    </row>
    <row r="3854" spans="25:30">
      <c r="Y3854">
        <f>游戏总表!F3854</f>
        <v>16.920000000000002</v>
      </c>
      <c r="Z3854" s="24">
        <f>IF(游戏总表!I3854&gt;0,LOG(游戏总表!I3854,10),"")</f>
        <v>3.0689276116820716</v>
      </c>
      <c r="AA3854" s="24" t="str">
        <f>IF(AND(游戏总表!I3854&gt;0,游戏总表!Q3854="高热度（&gt;198）"),LOG(游戏总表!I3854,10),"")</f>
        <v/>
      </c>
      <c r="AB3854" s="24">
        <f>IF(AND(游戏总表!I3854&gt;0,游戏总表!Q3854="低热度（≤198）"),LOG(游戏总表!I3854,10),"")</f>
        <v>3.0689276116820716</v>
      </c>
      <c r="AC3854" s="24" t="str">
        <f>IF(AND(游戏总表!I3854&gt;0,游戏总表!R3854="全年龄"),LOG(游戏总表!I3854,10),"")</f>
        <v/>
      </c>
      <c r="AD3854" s="24">
        <f>IF(AND(游戏总表!I3854&gt;0,游戏总表!R3854="非全年龄"),LOG(游戏总表!I3854,10),"")</f>
        <v>3.0689276116820716</v>
      </c>
    </row>
    <row r="3855" spans="25:30">
      <c r="Y3855">
        <f>游戏总表!F3855</f>
        <v>16.89</v>
      </c>
      <c r="Z3855" s="24">
        <f>IF(游戏总表!I3855&gt;0,LOG(游戏总表!I3855,10),"")</f>
        <v>1.8388490907372552</v>
      </c>
      <c r="AA3855" s="24" t="str">
        <f>IF(AND(游戏总表!I3855&gt;0,游戏总表!Q3855="高热度（&gt;198）"),LOG(游戏总表!I3855,10),"")</f>
        <v/>
      </c>
      <c r="AB3855" s="24">
        <f>IF(AND(游戏总表!I3855&gt;0,游戏总表!Q3855="低热度（≤198）"),LOG(游戏总表!I3855,10),"")</f>
        <v>1.8388490907372552</v>
      </c>
      <c r="AC3855" s="24">
        <f>IF(AND(游戏总表!I3855&gt;0,游戏总表!R3855="全年龄"),LOG(游戏总表!I3855,10),"")</f>
        <v>1.8388490907372552</v>
      </c>
      <c r="AD3855" s="24" t="str">
        <f>IF(AND(游戏总表!I3855&gt;0,游戏总表!R3855="非全年龄"),LOG(游戏总表!I3855,10),"")</f>
        <v/>
      </c>
    </row>
    <row r="3856" spans="25:30">
      <c r="Y3856">
        <f>游戏总表!F3856</f>
        <v>16.89</v>
      </c>
      <c r="Z3856" s="24">
        <f>IF(游戏总表!I3856&gt;0,LOG(游戏总表!I3856,10),"")</f>
        <v>3.9683895418470678</v>
      </c>
      <c r="AA3856" s="24">
        <f>IF(AND(游戏总表!I3856&gt;0,游戏总表!Q3856="高热度（&gt;198）"),LOG(游戏总表!I3856,10),"")</f>
        <v>3.9683895418470678</v>
      </c>
      <c r="AB3856" s="24" t="str">
        <f>IF(AND(游戏总表!I3856&gt;0,游戏总表!Q3856="低热度（≤198）"),LOG(游戏总表!I3856,10),"")</f>
        <v/>
      </c>
      <c r="AC3856" s="24">
        <f>IF(AND(游戏总表!I3856&gt;0,游戏总表!R3856="全年龄"),LOG(游戏总表!I3856,10),"")</f>
        <v>3.9683895418470678</v>
      </c>
      <c r="AD3856" s="24" t="str">
        <f>IF(AND(游戏总表!I3856&gt;0,游戏总表!R3856="非全年龄"),LOG(游戏总表!I3856,10),"")</f>
        <v/>
      </c>
    </row>
    <row r="3857" spans="25:30">
      <c r="Y3857">
        <f>游戏总表!F3857</f>
        <v>16.89</v>
      </c>
      <c r="Z3857" s="24">
        <f>IF(游戏总表!I3857&gt;0,LOG(游戏总表!I3857,10),"")</f>
        <v>2.6364878963533651</v>
      </c>
      <c r="AA3857" s="24" t="str">
        <f>IF(AND(游戏总表!I3857&gt;0,游戏总表!Q3857="高热度（&gt;198）"),LOG(游戏总表!I3857,10),"")</f>
        <v/>
      </c>
      <c r="AB3857" s="24">
        <f>IF(AND(游戏总表!I3857&gt;0,游戏总表!Q3857="低热度（≤198）"),LOG(游戏总表!I3857,10),"")</f>
        <v>2.6364878963533651</v>
      </c>
      <c r="AC3857" s="24">
        <f>IF(AND(游戏总表!I3857&gt;0,游戏总表!R3857="全年龄"),LOG(游戏总表!I3857,10),"")</f>
        <v>2.6364878963533651</v>
      </c>
      <c r="AD3857" s="24" t="str">
        <f>IF(AND(游戏总表!I3857&gt;0,游戏总表!R3857="非全年龄"),LOG(游戏总表!I3857,10),"")</f>
        <v/>
      </c>
    </row>
    <row r="3858" spans="25:30">
      <c r="Y3858">
        <f>游戏总表!F3858</f>
        <v>16.89</v>
      </c>
      <c r="Z3858" s="24">
        <f>IF(游戏总表!I3858&gt;0,LOG(游戏总表!I3858,10),"")</f>
        <v>3.9944051466891661</v>
      </c>
      <c r="AA3858" s="24">
        <f>IF(AND(游戏总表!I3858&gt;0,游戏总表!Q3858="高热度（&gt;198）"),LOG(游戏总表!I3858,10),"")</f>
        <v>3.9944051466891661</v>
      </c>
      <c r="AB3858" s="24" t="str">
        <f>IF(AND(游戏总表!I3858&gt;0,游戏总表!Q3858="低热度（≤198）"),LOG(游戏总表!I3858,10),"")</f>
        <v/>
      </c>
      <c r="AC3858" s="24">
        <f>IF(AND(游戏总表!I3858&gt;0,游戏总表!R3858="全年龄"),LOG(游戏总表!I3858,10),"")</f>
        <v>3.9944051466891661</v>
      </c>
      <c r="AD3858" s="24" t="str">
        <f>IF(AND(游戏总表!I3858&gt;0,游戏总表!R3858="非全年龄"),LOG(游戏总表!I3858,10),"")</f>
        <v/>
      </c>
    </row>
    <row r="3859" spans="25:30">
      <c r="Y3859">
        <f>游戏总表!F3859</f>
        <v>16.89</v>
      </c>
      <c r="Z3859" s="24" t="str">
        <f>IF(游戏总表!I3859&gt;0,LOG(游戏总表!I3859,10),"")</f>
        <v/>
      </c>
      <c r="AA3859" s="24" t="str">
        <f>IF(AND(游戏总表!I3859&gt;0,游戏总表!Q3859="高热度（&gt;198）"),LOG(游戏总表!I3859,10),"")</f>
        <v/>
      </c>
      <c r="AB3859" s="24" t="str">
        <f>IF(AND(游戏总表!I3859&gt;0,游戏总表!Q3859="低热度（≤198）"),LOG(游戏总表!I3859,10),"")</f>
        <v/>
      </c>
      <c r="AC3859" s="24" t="str">
        <f>IF(AND(游戏总表!I3859&gt;0,游戏总表!R3859="全年龄"),LOG(游戏总表!I3859,10),"")</f>
        <v/>
      </c>
      <c r="AD3859" s="24" t="str">
        <f>IF(AND(游戏总表!I3859&gt;0,游戏总表!R3859="非全年龄"),LOG(游戏总表!I3859,10),"")</f>
        <v/>
      </c>
    </row>
    <row r="3860" spans="25:30">
      <c r="Y3860">
        <f>游戏总表!F3860</f>
        <v>16.850000000000001</v>
      </c>
      <c r="Z3860" s="24">
        <f>IF(游戏总表!I3860&gt;0,LOG(游戏总表!I3860,10),"")</f>
        <v>2.6989700043360183</v>
      </c>
      <c r="AA3860" s="24" t="str">
        <f>IF(AND(游戏总表!I3860&gt;0,游戏总表!Q3860="高热度（&gt;198）"),LOG(游戏总表!I3860,10),"")</f>
        <v/>
      </c>
      <c r="AB3860" s="24">
        <f>IF(AND(游戏总表!I3860&gt;0,游戏总表!Q3860="低热度（≤198）"),LOG(游戏总表!I3860,10),"")</f>
        <v>2.6989700043360183</v>
      </c>
      <c r="AC3860" s="24">
        <f>IF(AND(游戏总表!I3860&gt;0,游戏总表!R3860="全年龄"),LOG(游戏总表!I3860,10),"")</f>
        <v>2.6989700043360183</v>
      </c>
      <c r="AD3860" s="24" t="str">
        <f>IF(AND(游戏总表!I3860&gt;0,游戏总表!R3860="非全年龄"),LOG(游戏总表!I3860,10),"")</f>
        <v/>
      </c>
    </row>
    <row r="3861" spans="25:30">
      <c r="Y3861">
        <f>游戏总表!F3861</f>
        <v>16.850000000000001</v>
      </c>
      <c r="Z3861" s="24">
        <f>IF(游戏总表!I3861&gt;0,LOG(游戏总表!I3861,10),"")</f>
        <v>3.001733712809</v>
      </c>
      <c r="AA3861" s="24" t="str">
        <f>IF(AND(游戏总表!I3861&gt;0,游戏总表!Q3861="高热度（&gt;198）"),LOG(游戏总表!I3861,10),"")</f>
        <v/>
      </c>
      <c r="AB3861" s="24">
        <f>IF(AND(游戏总表!I3861&gt;0,游戏总表!Q3861="低热度（≤198）"),LOG(游戏总表!I3861,10),"")</f>
        <v>3.001733712809</v>
      </c>
      <c r="AC3861" s="24">
        <f>IF(AND(游戏总表!I3861&gt;0,游戏总表!R3861="全年龄"),LOG(游戏总表!I3861,10),"")</f>
        <v>3.001733712809</v>
      </c>
      <c r="AD3861" s="24" t="str">
        <f>IF(AND(游戏总表!I3861&gt;0,游戏总表!R3861="非全年龄"),LOG(游戏总表!I3861,10),"")</f>
        <v/>
      </c>
    </row>
    <row r="3862" spans="25:30">
      <c r="Y3862">
        <f>游戏总表!F3862</f>
        <v>16.850000000000001</v>
      </c>
      <c r="Z3862" s="24">
        <f>IF(游戏总表!I3862&gt;0,LOG(游戏总表!I3862,10),"")</f>
        <v>3.6377898293622288</v>
      </c>
      <c r="AA3862" s="24" t="str">
        <f>IF(AND(游戏总表!I3862&gt;0,游戏总表!Q3862="高热度（&gt;198）"),LOG(游戏总表!I3862,10),"")</f>
        <v/>
      </c>
      <c r="AB3862" s="24">
        <f>IF(AND(游戏总表!I3862&gt;0,游戏总表!Q3862="低热度（≤198）"),LOG(游戏总表!I3862,10),"")</f>
        <v>3.6377898293622288</v>
      </c>
      <c r="AC3862" s="24">
        <f>IF(AND(游戏总表!I3862&gt;0,游戏总表!R3862="全年龄"),LOG(游戏总表!I3862,10),"")</f>
        <v>3.6377898293622288</v>
      </c>
      <c r="AD3862" s="24" t="str">
        <f>IF(AND(游戏总表!I3862&gt;0,游戏总表!R3862="非全年龄"),LOG(游戏总表!I3862,10),"")</f>
        <v/>
      </c>
    </row>
    <row r="3863" spans="25:30">
      <c r="Y3863">
        <f>游戏总表!F3863</f>
        <v>16.850000000000001</v>
      </c>
      <c r="Z3863" s="24">
        <f>IF(游戏总表!I3863&gt;0,LOG(游戏总表!I3863,10),"")</f>
        <v>2.6031443726201822</v>
      </c>
      <c r="AA3863" s="24" t="str">
        <f>IF(AND(游戏总表!I3863&gt;0,游戏总表!Q3863="高热度（&gt;198）"),LOG(游戏总表!I3863,10),"")</f>
        <v/>
      </c>
      <c r="AB3863" s="24">
        <f>IF(AND(游戏总表!I3863&gt;0,游戏总表!Q3863="低热度（≤198）"),LOG(游戏总表!I3863,10),"")</f>
        <v>2.6031443726201822</v>
      </c>
      <c r="AC3863" s="24">
        <f>IF(AND(游戏总表!I3863&gt;0,游戏总表!R3863="全年龄"),LOG(游戏总表!I3863,10),"")</f>
        <v>2.6031443726201822</v>
      </c>
      <c r="AD3863" s="24" t="str">
        <f>IF(AND(游戏总表!I3863&gt;0,游戏总表!R3863="非全年龄"),LOG(游戏总表!I3863,10),"")</f>
        <v/>
      </c>
    </row>
    <row r="3864" spans="25:30">
      <c r="Y3864">
        <f>游戏总表!F3864</f>
        <v>16.82</v>
      </c>
      <c r="Z3864" s="24">
        <f>IF(游戏总表!I3864&gt;0,LOG(游戏总表!I3864,10),"")</f>
        <v>2.9014583213961123</v>
      </c>
      <c r="AA3864" s="24" t="str">
        <f>IF(AND(游戏总表!I3864&gt;0,游戏总表!Q3864="高热度（&gt;198）"),LOG(游戏总表!I3864,10),"")</f>
        <v/>
      </c>
      <c r="AB3864" s="24">
        <f>IF(AND(游戏总表!I3864&gt;0,游戏总表!Q3864="低热度（≤198）"),LOG(游戏总表!I3864,10),"")</f>
        <v>2.9014583213961123</v>
      </c>
      <c r="AC3864" s="24">
        <f>IF(AND(游戏总表!I3864&gt;0,游戏总表!R3864="全年龄"),LOG(游戏总表!I3864,10),"")</f>
        <v>2.9014583213961123</v>
      </c>
      <c r="AD3864" s="24" t="str">
        <f>IF(AND(游戏总表!I3864&gt;0,游戏总表!R3864="非全年龄"),LOG(游戏总表!I3864,10),"")</f>
        <v/>
      </c>
    </row>
    <row r="3865" spans="25:30">
      <c r="Y3865">
        <f>游戏总表!F3865</f>
        <v>16.82</v>
      </c>
      <c r="Z3865" s="24">
        <f>IF(游戏总表!I3865&gt;0,LOG(游戏总表!I3865,10),"")</f>
        <v>3.1989318699322089</v>
      </c>
      <c r="AA3865" s="24" t="str">
        <f>IF(AND(游戏总表!I3865&gt;0,游戏总表!Q3865="高热度（&gt;198）"),LOG(游戏总表!I3865,10),"")</f>
        <v/>
      </c>
      <c r="AB3865" s="24">
        <f>IF(AND(游戏总表!I3865&gt;0,游戏总表!Q3865="低热度（≤198）"),LOG(游戏总表!I3865,10),"")</f>
        <v>3.1989318699322089</v>
      </c>
      <c r="AC3865" s="24">
        <f>IF(AND(游戏总表!I3865&gt;0,游戏总表!R3865="全年龄"),LOG(游戏总表!I3865,10),"")</f>
        <v>3.1989318699322089</v>
      </c>
      <c r="AD3865" s="24" t="str">
        <f>IF(AND(游戏总表!I3865&gt;0,游戏总表!R3865="非全年龄"),LOG(游戏总表!I3865,10),"")</f>
        <v/>
      </c>
    </row>
    <row r="3866" spans="25:30">
      <c r="Y3866">
        <f>游戏总表!F3866</f>
        <v>16.79</v>
      </c>
      <c r="Z3866" s="24">
        <f>IF(游戏总表!I3866&gt;0,LOG(游戏总表!I3866,10),"")</f>
        <v>4.0118240955943083</v>
      </c>
      <c r="AA3866" s="24">
        <f>IF(AND(游戏总表!I3866&gt;0,游戏总表!Q3866="高热度（&gt;198）"),LOG(游戏总表!I3866,10),"")</f>
        <v>4.0118240955943083</v>
      </c>
      <c r="AB3866" s="24" t="str">
        <f>IF(AND(游戏总表!I3866&gt;0,游戏总表!Q3866="低热度（≤198）"),LOG(游戏总表!I3866,10),"")</f>
        <v/>
      </c>
      <c r="AC3866" s="24" t="str">
        <f>IF(AND(游戏总表!I3866&gt;0,游戏总表!R3866="全年龄"),LOG(游戏总表!I3866,10),"")</f>
        <v/>
      </c>
      <c r="AD3866" s="24">
        <f>IF(AND(游戏总表!I3866&gt;0,游戏总表!R3866="非全年龄"),LOG(游戏总表!I3866,10),"")</f>
        <v>4.0118240955943083</v>
      </c>
    </row>
    <row r="3867" spans="25:30">
      <c r="Y3867">
        <f>游戏总表!F3867</f>
        <v>16.72</v>
      </c>
      <c r="Z3867" s="24">
        <f>IF(游戏总表!I3867&gt;0,LOG(游戏总表!I3867,10),"")</f>
        <v>4.610500466643181</v>
      </c>
      <c r="AA3867" s="24">
        <f>IF(AND(游戏总表!I3867&gt;0,游戏总表!Q3867="高热度（&gt;198）"),LOG(游戏总表!I3867,10),"")</f>
        <v>4.610500466643181</v>
      </c>
      <c r="AB3867" s="24" t="str">
        <f>IF(AND(游戏总表!I3867&gt;0,游戏总表!Q3867="低热度（≤198）"),LOG(游戏总表!I3867,10),"")</f>
        <v/>
      </c>
      <c r="AC3867" s="24" t="str">
        <f>IF(AND(游戏总表!I3867&gt;0,游戏总表!R3867="全年龄"),LOG(游戏总表!I3867,10),"")</f>
        <v/>
      </c>
      <c r="AD3867" s="24">
        <f>IF(AND(游戏总表!I3867&gt;0,游戏总表!R3867="非全年龄"),LOG(游戏总表!I3867,10),"")</f>
        <v>4.610500466643181</v>
      </c>
    </row>
    <row r="3868" spans="25:30">
      <c r="Y3868">
        <f>游戏总表!F3868</f>
        <v>16.72</v>
      </c>
      <c r="Z3868" s="24">
        <f>IF(游戏总表!I3868&gt;0,LOG(游戏总表!I3868,10),"")</f>
        <v>4.2578704858232141</v>
      </c>
      <c r="AA3868" s="24">
        <f>IF(AND(游戏总表!I3868&gt;0,游戏总表!Q3868="高热度（&gt;198）"),LOG(游戏总表!I3868,10),"")</f>
        <v>4.2578704858232141</v>
      </c>
      <c r="AB3868" s="24" t="str">
        <f>IF(AND(游戏总表!I3868&gt;0,游戏总表!Q3868="低热度（≤198）"),LOG(游戏总表!I3868,10),"")</f>
        <v/>
      </c>
      <c r="AC3868" s="24" t="str">
        <f>IF(AND(游戏总表!I3868&gt;0,游戏总表!R3868="全年龄"),LOG(游戏总表!I3868,10),"")</f>
        <v/>
      </c>
      <c r="AD3868" s="24">
        <f>IF(AND(游戏总表!I3868&gt;0,游戏总表!R3868="非全年龄"),LOG(游戏总表!I3868,10),"")</f>
        <v>4.2578704858232141</v>
      </c>
    </row>
    <row r="3869" spans="25:30">
      <c r="Y3869">
        <f>游戏总表!F3869</f>
        <v>16.72</v>
      </c>
      <c r="Z3869" s="24">
        <f>IF(游戏总表!I3869&gt;0,LOG(游戏总表!I3869,10),"")</f>
        <v>3.1105897102992488</v>
      </c>
      <c r="AA3869" s="24" t="str">
        <f>IF(AND(游戏总表!I3869&gt;0,游戏总表!Q3869="高热度（&gt;198）"),LOG(游戏总表!I3869,10),"")</f>
        <v/>
      </c>
      <c r="AB3869" s="24">
        <f>IF(AND(游戏总表!I3869&gt;0,游戏总表!Q3869="低热度（≤198）"),LOG(游戏总表!I3869,10),"")</f>
        <v>3.1105897102992488</v>
      </c>
      <c r="AC3869" s="24">
        <f>IF(AND(游戏总表!I3869&gt;0,游戏总表!R3869="全年龄"),LOG(游戏总表!I3869,10),"")</f>
        <v>3.1105897102992488</v>
      </c>
      <c r="AD3869" s="24" t="str">
        <f>IF(AND(游戏总表!I3869&gt;0,游戏总表!R3869="非全年龄"),LOG(游戏总表!I3869,10),"")</f>
        <v/>
      </c>
    </row>
    <row r="3870" spans="25:30">
      <c r="Y3870">
        <f>游戏总表!F3870</f>
        <v>16.72</v>
      </c>
      <c r="Z3870" s="24">
        <f>IF(游戏总表!I3870&gt;0,LOG(游戏总表!I3870,10),"")</f>
        <v>1.9590413923210932</v>
      </c>
      <c r="AA3870" s="24" t="str">
        <f>IF(AND(游戏总表!I3870&gt;0,游戏总表!Q3870="高热度（&gt;198）"),LOG(游戏总表!I3870,10),"")</f>
        <v/>
      </c>
      <c r="AB3870" s="24">
        <f>IF(AND(游戏总表!I3870&gt;0,游戏总表!Q3870="低热度（≤198）"),LOG(游戏总表!I3870,10),"")</f>
        <v>1.9590413923210932</v>
      </c>
      <c r="AC3870" s="24">
        <f>IF(AND(游戏总表!I3870&gt;0,游戏总表!R3870="全年龄"),LOG(游戏总表!I3870,10),"")</f>
        <v>1.9590413923210932</v>
      </c>
      <c r="AD3870" s="24" t="str">
        <f>IF(AND(游戏总表!I3870&gt;0,游戏总表!R3870="非全年龄"),LOG(游戏总表!I3870,10),"")</f>
        <v/>
      </c>
    </row>
    <row r="3871" spans="25:30">
      <c r="Y3871">
        <f>游戏总表!F3871</f>
        <v>16.72</v>
      </c>
      <c r="Z3871" s="24">
        <f>IF(游戏总表!I3871&gt;0,LOG(游戏总表!I3871,10),"")</f>
        <v>2.6937269489236466</v>
      </c>
      <c r="AA3871" s="24" t="str">
        <f>IF(AND(游戏总表!I3871&gt;0,游戏总表!Q3871="高热度（&gt;198）"),LOG(游戏总表!I3871,10),"")</f>
        <v/>
      </c>
      <c r="AB3871" s="24">
        <f>IF(AND(游戏总表!I3871&gt;0,游戏总表!Q3871="低热度（≤198）"),LOG(游戏总表!I3871,10),"")</f>
        <v>2.6937269489236466</v>
      </c>
      <c r="AC3871" s="24">
        <f>IF(AND(游戏总表!I3871&gt;0,游戏总表!R3871="全年龄"),LOG(游戏总表!I3871,10),"")</f>
        <v>2.6937269489236466</v>
      </c>
      <c r="AD3871" s="24" t="str">
        <f>IF(AND(游戏总表!I3871&gt;0,游戏总表!R3871="非全年龄"),LOG(游戏总表!I3871,10),"")</f>
        <v/>
      </c>
    </row>
    <row r="3872" spans="25:30">
      <c r="Y3872">
        <f>游戏总表!F3872</f>
        <v>16.690000000000001</v>
      </c>
      <c r="Z3872" s="24">
        <f>IF(游戏总表!I3872&gt;0,LOG(游戏总表!I3872,10),"")</f>
        <v>3.5497387312648985</v>
      </c>
      <c r="AA3872" s="24" t="str">
        <f>IF(AND(游戏总表!I3872&gt;0,游戏总表!Q3872="高热度（&gt;198）"),LOG(游戏总表!I3872,10),"")</f>
        <v/>
      </c>
      <c r="AB3872" s="24">
        <f>IF(AND(游戏总表!I3872&gt;0,游戏总表!Q3872="低热度（≤198）"),LOG(游戏总表!I3872,10),"")</f>
        <v>3.5497387312648985</v>
      </c>
      <c r="AC3872" s="24">
        <f>IF(AND(游戏总表!I3872&gt;0,游戏总表!R3872="全年龄"),LOG(游戏总表!I3872,10),"")</f>
        <v>3.5497387312648985</v>
      </c>
      <c r="AD3872" s="24" t="str">
        <f>IF(AND(游戏总表!I3872&gt;0,游戏总表!R3872="非全年龄"),LOG(游戏总表!I3872,10),"")</f>
        <v/>
      </c>
    </row>
    <row r="3873" spans="25:30">
      <c r="Y3873">
        <f>游戏总表!F3873</f>
        <v>16.690000000000001</v>
      </c>
      <c r="Z3873" s="24" t="str">
        <f>IF(游戏总表!I3873&gt;0,LOG(游戏总表!I3873,10),"")</f>
        <v/>
      </c>
      <c r="AA3873" s="24" t="str">
        <f>IF(AND(游戏总表!I3873&gt;0,游戏总表!Q3873="高热度（&gt;198）"),LOG(游戏总表!I3873,10),"")</f>
        <v/>
      </c>
      <c r="AB3873" s="24" t="str">
        <f>IF(AND(游戏总表!I3873&gt;0,游戏总表!Q3873="低热度（≤198）"),LOG(游戏总表!I3873,10),"")</f>
        <v/>
      </c>
      <c r="AC3873" s="24" t="str">
        <f>IF(AND(游戏总表!I3873&gt;0,游戏总表!R3873="全年龄"),LOG(游戏总表!I3873,10),"")</f>
        <v/>
      </c>
      <c r="AD3873" s="24" t="str">
        <f>IF(AND(游戏总表!I3873&gt;0,游戏总表!R3873="非全年龄"),LOG(游戏总表!I3873,10),"")</f>
        <v/>
      </c>
    </row>
    <row r="3874" spans="25:30">
      <c r="Y3874">
        <f>游戏总表!F3874</f>
        <v>16.690000000000001</v>
      </c>
      <c r="Z3874" s="24">
        <f>IF(游戏总表!I3874&gt;0,LOG(游戏总表!I3874,10),"")</f>
        <v>2.8662873390841948</v>
      </c>
      <c r="AA3874" s="24" t="str">
        <f>IF(AND(游戏总表!I3874&gt;0,游戏总表!Q3874="高热度（&gt;198）"),LOG(游戏总表!I3874,10),"")</f>
        <v/>
      </c>
      <c r="AB3874" s="24">
        <f>IF(AND(游戏总表!I3874&gt;0,游戏总表!Q3874="低热度（≤198）"),LOG(游戏总表!I3874,10),"")</f>
        <v>2.8662873390841948</v>
      </c>
      <c r="AC3874" s="24">
        <f>IF(AND(游戏总表!I3874&gt;0,游戏总表!R3874="全年龄"),LOG(游戏总表!I3874,10),"")</f>
        <v>2.8662873390841948</v>
      </c>
      <c r="AD3874" s="24" t="str">
        <f>IF(AND(游戏总表!I3874&gt;0,游戏总表!R3874="非全年龄"),LOG(游戏总表!I3874,10),"")</f>
        <v/>
      </c>
    </row>
    <row r="3875" spans="25:30">
      <c r="Y3875">
        <f>游戏总表!F3875</f>
        <v>16.690000000000001</v>
      </c>
      <c r="Z3875" s="24">
        <f>IF(游戏总表!I3875&gt;0,LOG(游戏总表!I3875,10),"")</f>
        <v>3.5317343092765494</v>
      </c>
      <c r="AA3875" s="24" t="str">
        <f>IF(AND(游戏总表!I3875&gt;0,游戏总表!Q3875="高热度（&gt;198）"),LOG(游戏总表!I3875,10),"")</f>
        <v/>
      </c>
      <c r="AB3875" s="24">
        <f>IF(AND(游戏总表!I3875&gt;0,游戏总表!Q3875="低热度（≤198）"),LOG(游戏总表!I3875,10),"")</f>
        <v>3.5317343092765494</v>
      </c>
      <c r="AC3875" s="24">
        <f>IF(AND(游戏总表!I3875&gt;0,游戏总表!R3875="全年龄"),LOG(游戏总表!I3875,10),"")</f>
        <v>3.5317343092765494</v>
      </c>
      <c r="AD3875" s="24" t="str">
        <f>IF(AND(游戏总表!I3875&gt;0,游戏总表!R3875="非全年龄"),LOG(游戏总表!I3875,10),"")</f>
        <v/>
      </c>
    </row>
    <row r="3876" spans="25:30">
      <c r="Y3876">
        <f>游戏总表!F3876</f>
        <v>16.62</v>
      </c>
      <c r="Z3876" s="24">
        <f>IF(游戏总表!I3876&gt;0,LOG(游戏总表!I3876,10),"")</f>
        <v>1.4313637641589871</v>
      </c>
      <c r="AA3876" s="24" t="str">
        <f>IF(AND(游戏总表!I3876&gt;0,游戏总表!Q3876="高热度（&gt;198）"),LOG(游戏总表!I3876,10),"")</f>
        <v/>
      </c>
      <c r="AB3876" s="24">
        <f>IF(AND(游戏总表!I3876&gt;0,游戏总表!Q3876="低热度（≤198）"),LOG(游戏总表!I3876,10),"")</f>
        <v>1.4313637641589871</v>
      </c>
      <c r="AC3876" s="24">
        <f>IF(AND(游戏总表!I3876&gt;0,游戏总表!R3876="全年龄"),LOG(游戏总表!I3876,10),"")</f>
        <v>1.4313637641589871</v>
      </c>
      <c r="AD3876" s="24" t="str">
        <f>IF(AND(游戏总表!I3876&gt;0,游戏总表!R3876="非全年龄"),LOG(游戏总表!I3876,10),"")</f>
        <v/>
      </c>
    </row>
    <row r="3877" spans="25:30">
      <c r="Y3877">
        <f>游戏总表!F3877</f>
        <v>16.59</v>
      </c>
      <c r="Z3877" s="24">
        <f>IF(游戏总表!I3877&gt;0,LOG(游戏总表!I3877,10),"")</f>
        <v>3.4482424126344391</v>
      </c>
      <c r="AA3877" s="24" t="str">
        <f>IF(AND(游戏总表!I3877&gt;0,游戏总表!Q3877="高热度（&gt;198）"),LOG(游戏总表!I3877,10),"")</f>
        <v/>
      </c>
      <c r="AB3877" s="24">
        <f>IF(AND(游戏总表!I3877&gt;0,游戏总表!Q3877="低热度（≤198）"),LOG(游戏总表!I3877,10),"")</f>
        <v>3.4482424126344391</v>
      </c>
      <c r="AC3877" s="24" t="str">
        <f>IF(AND(游戏总表!I3877&gt;0,游戏总表!R3877="全年龄"),LOG(游戏总表!I3877,10),"")</f>
        <v/>
      </c>
      <c r="AD3877" s="24">
        <f>IF(AND(游戏总表!I3877&gt;0,游戏总表!R3877="非全年龄"),LOG(游戏总表!I3877,10),"")</f>
        <v>3.4482424126344391</v>
      </c>
    </row>
    <row r="3878" spans="25:30">
      <c r="Y3878">
        <f>游戏总表!F3878</f>
        <v>16.59</v>
      </c>
      <c r="Z3878" s="24">
        <f>IF(游戏总表!I3878&gt;0,LOG(游戏总表!I3878,10),"")</f>
        <v>3.9600900679049191</v>
      </c>
      <c r="AA3878" s="24" t="str">
        <f>IF(AND(游戏总表!I3878&gt;0,游戏总表!Q3878="高热度（&gt;198）"),LOG(游戏总表!I3878,10),"")</f>
        <v/>
      </c>
      <c r="AB3878" s="24">
        <f>IF(AND(游戏总表!I3878&gt;0,游戏总表!Q3878="低热度（≤198）"),LOG(游戏总表!I3878,10),"")</f>
        <v>3.9600900679049191</v>
      </c>
      <c r="AC3878" s="24" t="str">
        <f>IF(AND(游戏总表!I3878&gt;0,游戏总表!R3878="全年龄"),LOG(游戏总表!I3878,10),"")</f>
        <v/>
      </c>
      <c r="AD3878" s="24">
        <f>IF(AND(游戏总表!I3878&gt;0,游戏总表!R3878="非全年龄"),LOG(游戏总表!I3878,10),"")</f>
        <v>3.9600900679049191</v>
      </c>
    </row>
    <row r="3879" spans="25:30">
      <c r="Y3879">
        <f>游戏总表!F3879</f>
        <v>16.59</v>
      </c>
      <c r="Z3879" s="24">
        <f>IF(游戏总表!I3879&gt;0,LOG(游戏总表!I3879,10),"")</f>
        <v>4.038103310305897</v>
      </c>
      <c r="AA3879" s="24" t="str">
        <f>IF(AND(游戏总表!I3879&gt;0,游戏总表!Q3879="高热度（&gt;198）"),LOG(游戏总表!I3879,10),"")</f>
        <v/>
      </c>
      <c r="AB3879" s="24">
        <f>IF(AND(游戏总表!I3879&gt;0,游戏总表!Q3879="低热度（≤198）"),LOG(游戏总表!I3879,10),"")</f>
        <v>4.038103310305897</v>
      </c>
      <c r="AC3879" s="24" t="str">
        <f>IF(AND(游戏总表!I3879&gt;0,游戏总表!R3879="全年龄"),LOG(游戏总表!I3879,10),"")</f>
        <v/>
      </c>
      <c r="AD3879" s="24">
        <f>IF(AND(游戏总表!I3879&gt;0,游戏总表!R3879="非全年龄"),LOG(游戏总表!I3879,10),"")</f>
        <v>4.038103310305897</v>
      </c>
    </row>
    <row r="3880" spans="25:30">
      <c r="Y3880">
        <f>游戏总表!F3880</f>
        <v>16.59</v>
      </c>
      <c r="Z3880" s="24" t="str">
        <f>IF(游戏总表!I3880&gt;0,LOG(游戏总表!I3880,10),"")</f>
        <v/>
      </c>
      <c r="AA3880" s="24" t="str">
        <f>IF(AND(游戏总表!I3880&gt;0,游戏总表!Q3880="高热度（&gt;198）"),LOG(游戏总表!I3880,10),"")</f>
        <v/>
      </c>
      <c r="AB3880" s="24" t="str">
        <f>IF(AND(游戏总表!I3880&gt;0,游戏总表!Q3880="低热度（≤198）"),LOG(游戏总表!I3880,10),"")</f>
        <v/>
      </c>
      <c r="AC3880" s="24" t="str">
        <f>IF(AND(游戏总表!I3880&gt;0,游戏总表!R3880="全年龄"),LOG(游戏总表!I3880,10),"")</f>
        <v/>
      </c>
      <c r="AD3880" s="24" t="str">
        <f>IF(AND(游戏总表!I3880&gt;0,游戏总表!R3880="非全年龄"),LOG(游戏总表!I3880,10),"")</f>
        <v/>
      </c>
    </row>
    <row r="3881" spans="25:30">
      <c r="Y3881">
        <f>游戏总表!F3881</f>
        <v>16.53</v>
      </c>
      <c r="Z3881" s="24">
        <f>IF(游戏总表!I3881&gt;0,LOG(游戏总表!I3881,10),"")</f>
        <v>3.7914801160200007</v>
      </c>
      <c r="AA3881" s="24">
        <f>IF(AND(游戏总表!I3881&gt;0,游戏总表!Q3881="高热度（&gt;198）"),LOG(游戏总表!I3881,10),"")</f>
        <v>3.7914801160200007</v>
      </c>
      <c r="AB3881" s="24" t="str">
        <f>IF(AND(游戏总表!I3881&gt;0,游戏总表!Q3881="低热度（≤198）"),LOG(游戏总表!I3881,10),"")</f>
        <v/>
      </c>
      <c r="AC3881" s="24">
        <f>IF(AND(游戏总表!I3881&gt;0,游戏总表!R3881="全年龄"),LOG(游戏总表!I3881,10),"")</f>
        <v>3.7914801160200007</v>
      </c>
      <c r="AD3881" s="24" t="str">
        <f>IF(AND(游戏总表!I3881&gt;0,游戏总表!R3881="非全年龄"),LOG(游戏总表!I3881,10),"")</f>
        <v/>
      </c>
    </row>
    <row r="3882" spans="25:30">
      <c r="Y3882">
        <f>游戏总表!F3882</f>
        <v>16.53</v>
      </c>
      <c r="Z3882" s="24">
        <f>IF(游戏总表!I3882&gt;0,LOG(游戏总表!I3882,10),"")</f>
        <v>1.1760912590556811</v>
      </c>
      <c r="AA3882" s="24" t="str">
        <f>IF(AND(游戏总表!I3882&gt;0,游戏总表!Q3882="高热度（&gt;198）"),LOG(游戏总表!I3882,10),"")</f>
        <v/>
      </c>
      <c r="AB3882" s="24">
        <f>IF(AND(游戏总表!I3882&gt;0,游戏总表!Q3882="低热度（≤198）"),LOG(游戏总表!I3882,10),"")</f>
        <v>1.1760912590556811</v>
      </c>
      <c r="AC3882" s="24">
        <f>IF(AND(游戏总表!I3882&gt;0,游戏总表!R3882="全年龄"),LOG(游戏总表!I3882,10),"")</f>
        <v>1.1760912590556811</v>
      </c>
      <c r="AD3882" s="24" t="str">
        <f>IF(AND(游戏总表!I3882&gt;0,游戏总表!R3882="非全年龄"),LOG(游戏总表!I3882,10),"")</f>
        <v/>
      </c>
    </row>
    <row r="3883" spans="25:30">
      <c r="Y3883">
        <f>游戏总表!F3883</f>
        <v>16.489999999999998</v>
      </c>
      <c r="Z3883" s="24" t="str">
        <f>IF(游戏总表!I3883&gt;0,LOG(游戏总表!I3883,10),"")</f>
        <v/>
      </c>
      <c r="AA3883" s="24" t="str">
        <f>IF(AND(游戏总表!I3883&gt;0,游戏总表!Q3883="高热度（&gt;198）"),LOG(游戏总表!I3883,10),"")</f>
        <v/>
      </c>
      <c r="AB3883" s="24" t="str">
        <f>IF(AND(游戏总表!I3883&gt;0,游戏总表!Q3883="低热度（≤198）"),LOG(游戏总表!I3883,10),"")</f>
        <v/>
      </c>
      <c r="AC3883" s="24" t="str">
        <f>IF(AND(游戏总表!I3883&gt;0,游戏总表!R3883="全年龄"),LOG(游戏总表!I3883,10),"")</f>
        <v/>
      </c>
      <c r="AD3883" s="24" t="str">
        <f>IF(AND(游戏总表!I3883&gt;0,游戏总表!R3883="非全年龄"),LOG(游戏总表!I3883,10),"")</f>
        <v/>
      </c>
    </row>
    <row r="3884" spans="25:30">
      <c r="Y3884">
        <f>游戏总表!F3884</f>
        <v>16.489999999999998</v>
      </c>
      <c r="Z3884" s="24">
        <f>IF(游戏总表!I3884&gt;0,LOG(游戏总表!I3884,10),"")</f>
        <v>3.152899596393747</v>
      </c>
      <c r="AA3884" s="24" t="str">
        <f>IF(AND(游戏总表!I3884&gt;0,游戏总表!Q3884="高热度（&gt;198）"),LOG(游戏总表!I3884,10),"")</f>
        <v/>
      </c>
      <c r="AB3884" s="24">
        <f>IF(AND(游戏总表!I3884&gt;0,游戏总表!Q3884="低热度（≤198）"),LOG(游戏总表!I3884,10),"")</f>
        <v>3.152899596393747</v>
      </c>
      <c r="AC3884" s="24">
        <f>IF(AND(游戏总表!I3884&gt;0,游戏总表!R3884="全年龄"),LOG(游戏总表!I3884,10),"")</f>
        <v>3.152899596393747</v>
      </c>
      <c r="AD3884" s="24" t="str">
        <f>IF(AND(游戏总表!I3884&gt;0,游戏总表!R3884="非全年龄"),LOG(游戏总表!I3884,10),"")</f>
        <v/>
      </c>
    </row>
    <row r="3885" spans="25:30">
      <c r="Y3885">
        <f>游戏总表!F3885</f>
        <v>16.489999999999998</v>
      </c>
      <c r="Z3885" s="24">
        <f>IF(游戏总表!I3885&gt;0,LOG(游戏总表!I3885,10),"")</f>
        <v>3.0835026198302669</v>
      </c>
      <c r="AA3885" s="24" t="str">
        <f>IF(AND(游戏总表!I3885&gt;0,游戏总表!Q3885="高热度（&gt;198）"),LOG(游戏总表!I3885,10),"")</f>
        <v/>
      </c>
      <c r="AB3885" s="24">
        <f>IF(AND(游戏总表!I3885&gt;0,游戏总表!Q3885="低热度（≤198）"),LOG(游戏总表!I3885,10),"")</f>
        <v>3.0835026198302669</v>
      </c>
      <c r="AC3885" s="24">
        <f>IF(AND(游戏总表!I3885&gt;0,游戏总表!R3885="全年龄"),LOG(游戏总表!I3885,10),"")</f>
        <v>3.0835026198302669</v>
      </c>
      <c r="AD3885" s="24" t="str">
        <f>IF(AND(游戏总表!I3885&gt;0,游戏总表!R3885="非全年龄"),LOG(游戏总表!I3885,10),"")</f>
        <v/>
      </c>
    </row>
    <row r="3886" spans="25:30">
      <c r="Y3886">
        <f>游戏总表!F3886</f>
        <v>16.46</v>
      </c>
      <c r="Z3886" s="24">
        <f>IF(游戏总表!I3886&gt;0,LOG(游戏总表!I3886,10),"")</f>
        <v>2.4683473304121568</v>
      </c>
      <c r="AA3886" s="24" t="str">
        <f>IF(AND(游戏总表!I3886&gt;0,游戏总表!Q3886="高热度（&gt;198）"),LOG(游戏总表!I3886,10),"")</f>
        <v/>
      </c>
      <c r="AB3886" s="24">
        <f>IF(AND(游戏总表!I3886&gt;0,游戏总表!Q3886="低热度（≤198）"),LOG(游戏总表!I3886,10),"")</f>
        <v>2.4683473304121568</v>
      </c>
      <c r="AC3886" s="24" t="str">
        <f>IF(AND(游戏总表!I3886&gt;0,游戏总表!R3886="全年龄"),LOG(游戏总表!I3886,10),"")</f>
        <v/>
      </c>
      <c r="AD3886" s="24">
        <f>IF(AND(游戏总表!I3886&gt;0,游戏总表!R3886="非全年龄"),LOG(游戏总表!I3886,10),"")</f>
        <v>2.4683473304121568</v>
      </c>
    </row>
    <row r="3887" spans="25:30">
      <c r="Y3887">
        <f>游戏总表!F3887</f>
        <v>16.46</v>
      </c>
      <c r="Z3887" s="24">
        <f>IF(游戏总表!I3887&gt;0,LOG(游戏总表!I3887,10),"")</f>
        <v>2.2988530764097064</v>
      </c>
      <c r="AA3887" s="24" t="str">
        <f>IF(AND(游戏总表!I3887&gt;0,游戏总表!Q3887="高热度（&gt;198）"),LOG(游戏总表!I3887,10),"")</f>
        <v/>
      </c>
      <c r="AB3887" s="24">
        <f>IF(AND(游戏总表!I3887&gt;0,游戏总表!Q3887="低热度（≤198）"),LOG(游戏总表!I3887,10),"")</f>
        <v>2.2988530764097064</v>
      </c>
      <c r="AC3887" s="24">
        <f>IF(AND(游戏总表!I3887&gt;0,游戏总表!R3887="全年龄"),LOG(游戏总表!I3887,10),"")</f>
        <v>2.2988530764097064</v>
      </c>
      <c r="AD3887" s="24" t="str">
        <f>IF(AND(游戏总表!I3887&gt;0,游戏总表!R3887="非全年龄"),LOG(游戏总表!I3887,10),"")</f>
        <v/>
      </c>
    </row>
    <row r="3888" spans="25:30">
      <c r="Y3888">
        <f>游戏总表!F3888</f>
        <v>16.46</v>
      </c>
      <c r="Z3888" s="24">
        <f>IF(游戏总表!I3888&gt;0,LOG(游戏总表!I3888,10),"")</f>
        <v>4.3800121444441231</v>
      </c>
      <c r="AA3888" s="24">
        <f>IF(AND(游戏总表!I3888&gt;0,游戏总表!Q3888="高热度（&gt;198）"),LOG(游戏总表!I3888,10),"")</f>
        <v>4.3800121444441231</v>
      </c>
      <c r="AB3888" s="24" t="str">
        <f>IF(AND(游戏总表!I3888&gt;0,游戏总表!Q3888="低热度（≤198）"),LOG(游戏总表!I3888,10),"")</f>
        <v/>
      </c>
      <c r="AC3888" s="24">
        <f>IF(AND(游戏总表!I3888&gt;0,游戏总表!R3888="全年龄"),LOG(游戏总表!I3888,10),"")</f>
        <v>4.3800121444441231</v>
      </c>
      <c r="AD3888" s="24" t="str">
        <f>IF(AND(游戏总表!I3888&gt;0,游戏总表!R3888="非全年龄"),LOG(游戏总表!I3888,10),"")</f>
        <v/>
      </c>
    </row>
    <row r="3889" spans="25:30">
      <c r="Y3889">
        <f>游戏总表!F3889</f>
        <v>16.43</v>
      </c>
      <c r="Z3889" s="24">
        <f>IF(游戏总表!I3889&gt;0,LOG(游戏总表!I3889,10),"")</f>
        <v>2.4116197059632301</v>
      </c>
      <c r="AA3889" s="24" t="str">
        <f>IF(AND(游戏总表!I3889&gt;0,游戏总表!Q3889="高热度（&gt;198）"),LOG(游戏总表!I3889,10),"")</f>
        <v/>
      </c>
      <c r="AB3889" s="24">
        <f>IF(AND(游戏总表!I3889&gt;0,游戏总表!Q3889="低热度（≤198）"),LOG(游戏总表!I3889,10),"")</f>
        <v>2.4116197059632301</v>
      </c>
      <c r="AC3889" s="24">
        <f>IF(AND(游戏总表!I3889&gt;0,游戏总表!R3889="全年龄"),LOG(游戏总表!I3889,10),"")</f>
        <v>2.4116197059632301</v>
      </c>
      <c r="AD3889" s="24" t="str">
        <f>IF(AND(游戏总表!I3889&gt;0,游戏总表!R3889="非全年龄"),LOG(游戏总表!I3889,10),"")</f>
        <v/>
      </c>
    </row>
    <row r="3890" spans="25:30">
      <c r="Y3890">
        <f>游戏总表!F3890</f>
        <v>16.43</v>
      </c>
      <c r="Z3890" s="24">
        <f>IF(游戏总表!I3890&gt;0,LOG(游戏总表!I3890,10),"")</f>
        <v>2.8621313793130367</v>
      </c>
      <c r="AA3890" s="24" t="str">
        <f>IF(AND(游戏总表!I3890&gt;0,游戏总表!Q3890="高热度（&gt;198）"),LOG(游戏总表!I3890,10),"")</f>
        <v/>
      </c>
      <c r="AB3890" s="24">
        <f>IF(AND(游戏总表!I3890&gt;0,游戏总表!Q3890="低热度（≤198）"),LOG(游戏总表!I3890,10),"")</f>
        <v>2.8621313793130367</v>
      </c>
      <c r="AC3890" s="24">
        <f>IF(AND(游戏总表!I3890&gt;0,游戏总表!R3890="全年龄"),LOG(游戏总表!I3890,10),"")</f>
        <v>2.8621313793130367</v>
      </c>
      <c r="AD3890" s="24" t="str">
        <f>IF(AND(游戏总表!I3890&gt;0,游戏总表!R3890="非全年龄"),LOG(游戏总表!I3890,10),"")</f>
        <v/>
      </c>
    </row>
    <row r="3891" spans="25:30">
      <c r="Y3891">
        <f>游戏总表!F3891</f>
        <v>16.43</v>
      </c>
      <c r="Z3891" s="24" t="str">
        <f>IF(游戏总表!I3891&gt;0,LOG(游戏总表!I3891,10),"")</f>
        <v/>
      </c>
      <c r="AA3891" s="24" t="str">
        <f>IF(AND(游戏总表!I3891&gt;0,游戏总表!Q3891="高热度（&gt;198）"),LOG(游戏总表!I3891,10),"")</f>
        <v/>
      </c>
      <c r="AB3891" s="24" t="str">
        <f>IF(AND(游戏总表!I3891&gt;0,游戏总表!Q3891="低热度（≤198）"),LOG(游戏总表!I3891,10),"")</f>
        <v/>
      </c>
      <c r="AC3891" s="24" t="str">
        <f>IF(AND(游戏总表!I3891&gt;0,游戏总表!R3891="全年龄"),LOG(游戏总表!I3891,10),"")</f>
        <v/>
      </c>
      <c r="AD3891" s="24" t="str">
        <f>IF(AND(游戏总表!I3891&gt;0,游戏总表!R3891="非全年龄"),LOG(游戏总表!I3891,10),"")</f>
        <v/>
      </c>
    </row>
    <row r="3892" spans="25:30">
      <c r="Y3892">
        <f>游戏总表!F3892</f>
        <v>16.43</v>
      </c>
      <c r="Z3892" s="24">
        <f>IF(游戏总表!I3892&gt;0,LOG(游戏总表!I3892,10),"")</f>
        <v>3.0860037056183813</v>
      </c>
      <c r="AA3892" s="24" t="str">
        <f>IF(AND(游戏总表!I3892&gt;0,游戏总表!Q3892="高热度（&gt;198）"),LOG(游戏总表!I3892,10),"")</f>
        <v/>
      </c>
      <c r="AB3892" s="24">
        <f>IF(AND(游戏总表!I3892&gt;0,游戏总表!Q3892="低热度（≤198）"),LOG(游戏总表!I3892,10),"")</f>
        <v>3.0860037056183813</v>
      </c>
      <c r="AC3892" s="24">
        <f>IF(AND(游戏总表!I3892&gt;0,游戏总表!R3892="全年龄"),LOG(游戏总表!I3892,10),"")</f>
        <v>3.0860037056183813</v>
      </c>
      <c r="AD3892" s="24" t="str">
        <f>IF(AND(游戏总表!I3892&gt;0,游戏总表!R3892="非全年龄"),LOG(游戏总表!I3892,10),"")</f>
        <v/>
      </c>
    </row>
    <row r="3893" spans="25:30">
      <c r="Y3893">
        <f>游戏总表!F3893</f>
        <v>16.43</v>
      </c>
      <c r="Z3893" s="24">
        <f>IF(游戏总表!I3893&gt;0,LOG(游戏总表!I3893,10),"")</f>
        <v>2.3502480183341623</v>
      </c>
      <c r="AA3893" s="24" t="str">
        <f>IF(AND(游戏总表!I3893&gt;0,游戏总表!Q3893="高热度（&gt;198）"),LOG(游戏总表!I3893,10),"")</f>
        <v/>
      </c>
      <c r="AB3893" s="24">
        <f>IF(AND(游戏总表!I3893&gt;0,游戏总表!Q3893="低热度（≤198）"),LOG(游戏总表!I3893,10),"")</f>
        <v>2.3502480183341623</v>
      </c>
      <c r="AC3893" s="24">
        <f>IF(AND(游戏总表!I3893&gt;0,游戏总表!R3893="全年龄"),LOG(游戏总表!I3893,10),"")</f>
        <v>2.3502480183341623</v>
      </c>
      <c r="AD3893" s="24" t="str">
        <f>IF(AND(游戏总表!I3893&gt;0,游戏总表!R3893="非全年龄"),LOG(游戏总表!I3893,10),"")</f>
        <v/>
      </c>
    </row>
    <row r="3894" spans="25:30">
      <c r="Y3894">
        <f>游戏总表!F3894</f>
        <v>16.43</v>
      </c>
      <c r="Z3894" s="24">
        <f>IF(游戏总表!I3894&gt;0,LOG(游戏总表!I3894,10),"")</f>
        <v>2.3838153659804311</v>
      </c>
      <c r="AA3894" s="24" t="str">
        <f>IF(AND(游戏总表!I3894&gt;0,游戏总表!Q3894="高热度（&gt;198）"),LOG(游戏总表!I3894,10),"")</f>
        <v/>
      </c>
      <c r="AB3894" s="24">
        <f>IF(AND(游戏总表!I3894&gt;0,游戏总表!Q3894="低热度（≤198）"),LOG(游戏总表!I3894,10),"")</f>
        <v>2.3838153659804311</v>
      </c>
      <c r="AC3894" s="24">
        <f>IF(AND(游戏总表!I3894&gt;0,游戏总表!R3894="全年龄"),LOG(游戏总表!I3894,10),"")</f>
        <v>2.3838153659804311</v>
      </c>
      <c r="AD3894" s="24" t="str">
        <f>IF(AND(游戏总表!I3894&gt;0,游戏总表!R3894="非全年龄"),LOG(游戏总表!I3894,10),"")</f>
        <v/>
      </c>
    </row>
    <row r="3895" spans="25:30">
      <c r="Y3895">
        <f>游戏总表!F3895</f>
        <v>16.39</v>
      </c>
      <c r="Z3895" s="24">
        <f>IF(游戏总表!I3895&gt;0,LOG(游戏总表!I3895,10),"")</f>
        <v>1.1760912590556811</v>
      </c>
      <c r="AA3895" s="24" t="str">
        <f>IF(AND(游戏总表!I3895&gt;0,游戏总表!Q3895="高热度（&gt;198）"),LOG(游戏总表!I3895,10),"")</f>
        <v/>
      </c>
      <c r="AB3895" s="24">
        <f>IF(AND(游戏总表!I3895&gt;0,游戏总表!Q3895="低热度（≤198）"),LOG(游戏总表!I3895,10),"")</f>
        <v>1.1760912590556811</v>
      </c>
      <c r="AC3895" s="24" t="str">
        <f>IF(AND(游戏总表!I3895&gt;0,游戏总表!R3895="全年龄"),LOG(游戏总表!I3895,10),"")</f>
        <v/>
      </c>
      <c r="AD3895" s="24">
        <f>IF(AND(游戏总表!I3895&gt;0,游戏总表!R3895="非全年龄"),LOG(游戏总表!I3895,10),"")</f>
        <v>1.1760912590556811</v>
      </c>
    </row>
    <row r="3896" spans="25:30">
      <c r="Y3896">
        <f>游戏总表!F3896</f>
        <v>16.39</v>
      </c>
      <c r="Z3896" s="24">
        <f>IF(游戏总表!I3896&gt;0,LOG(游戏总表!I3896,10),"")</f>
        <v>3.3565994357249704</v>
      </c>
      <c r="AA3896" s="24" t="str">
        <f>IF(AND(游戏总表!I3896&gt;0,游戏总表!Q3896="高热度（&gt;198）"),LOG(游戏总表!I3896,10),"")</f>
        <v/>
      </c>
      <c r="AB3896" s="24">
        <f>IF(AND(游戏总表!I3896&gt;0,游戏总表!Q3896="低热度（≤198）"),LOG(游戏总表!I3896,10),"")</f>
        <v>3.3565994357249704</v>
      </c>
      <c r="AC3896" s="24">
        <f>IF(AND(游戏总表!I3896&gt;0,游戏总表!R3896="全年龄"),LOG(游戏总表!I3896,10),"")</f>
        <v>3.3565994357249704</v>
      </c>
      <c r="AD3896" s="24" t="str">
        <f>IF(AND(游戏总表!I3896&gt;0,游戏总表!R3896="非全年龄"),LOG(游戏总表!I3896,10),"")</f>
        <v/>
      </c>
    </row>
    <row r="3897" spans="25:30">
      <c r="Y3897">
        <f>游戏总表!F3897</f>
        <v>16.39</v>
      </c>
      <c r="Z3897" s="24">
        <f>IF(游戏总表!I3897&gt;0,LOG(游戏总表!I3897,10),"")</f>
        <v>4.1028451642454176</v>
      </c>
      <c r="AA3897" s="24">
        <f>IF(AND(游戏总表!I3897&gt;0,游戏总表!Q3897="高热度（&gt;198）"),LOG(游戏总表!I3897,10),"")</f>
        <v>4.1028451642454176</v>
      </c>
      <c r="AB3897" s="24" t="str">
        <f>IF(AND(游戏总表!I3897&gt;0,游戏总表!Q3897="低热度（≤198）"),LOG(游戏总表!I3897,10),"")</f>
        <v/>
      </c>
      <c r="AC3897" s="24">
        <f>IF(AND(游戏总表!I3897&gt;0,游戏总表!R3897="全年龄"),LOG(游戏总表!I3897,10),"")</f>
        <v>4.1028451642454176</v>
      </c>
      <c r="AD3897" s="24" t="str">
        <f>IF(AND(游戏总表!I3897&gt;0,游戏总表!R3897="非全年龄"),LOG(游戏总表!I3897,10),"")</f>
        <v/>
      </c>
    </row>
    <row r="3898" spans="25:30">
      <c r="Y3898">
        <f>游戏总表!F3898</f>
        <v>16.39</v>
      </c>
      <c r="Z3898" s="24">
        <f>IF(游戏总表!I3898&gt;0,LOG(游戏总表!I3898,10),"")</f>
        <v>2.8369567370595501</v>
      </c>
      <c r="AA3898" s="24" t="str">
        <f>IF(AND(游戏总表!I3898&gt;0,游戏总表!Q3898="高热度（&gt;198）"),LOG(游戏总表!I3898,10),"")</f>
        <v/>
      </c>
      <c r="AB3898" s="24">
        <f>IF(AND(游戏总表!I3898&gt;0,游戏总表!Q3898="低热度（≤198）"),LOG(游戏总表!I3898,10),"")</f>
        <v>2.8369567370595501</v>
      </c>
      <c r="AC3898" s="24">
        <f>IF(AND(游戏总表!I3898&gt;0,游戏总表!R3898="全年龄"),LOG(游戏总表!I3898,10),"")</f>
        <v>2.8369567370595501</v>
      </c>
      <c r="AD3898" s="24" t="str">
        <f>IF(AND(游戏总表!I3898&gt;0,游戏总表!R3898="非全年龄"),LOG(游戏总表!I3898,10),"")</f>
        <v/>
      </c>
    </row>
    <row r="3899" spans="25:30">
      <c r="Y3899">
        <f>游戏总表!F3899</f>
        <v>16.36</v>
      </c>
      <c r="Z3899" s="24">
        <f>IF(游戏总表!I3899&gt;0,LOG(游戏总表!I3899,10),"")</f>
        <v>2.1673173347481756</v>
      </c>
      <c r="AA3899" s="24" t="str">
        <f>IF(AND(游戏总表!I3899&gt;0,游戏总表!Q3899="高热度（&gt;198）"),LOG(游戏总表!I3899,10),"")</f>
        <v/>
      </c>
      <c r="AB3899" s="24">
        <f>IF(AND(游戏总表!I3899&gt;0,游戏总表!Q3899="低热度（≤198）"),LOG(游戏总表!I3899,10),"")</f>
        <v>2.1673173347481756</v>
      </c>
      <c r="AC3899" s="24" t="str">
        <f>IF(AND(游戏总表!I3899&gt;0,游戏总表!R3899="全年龄"),LOG(游戏总表!I3899,10),"")</f>
        <v/>
      </c>
      <c r="AD3899" s="24">
        <f>IF(AND(游戏总表!I3899&gt;0,游戏总表!R3899="非全年龄"),LOG(游戏总表!I3899,10),"")</f>
        <v>2.1673173347481756</v>
      </c>
    </row>
    <row r="3900" spans="25:30">
      <c r="Y3900">
        <f>游戏总表!F3900</f>
        <v>16.36</v>
      </c>
      <c r="Z3900" s="24">
        <f>IF(游戏总表!I3900&gt;0,LOG(游戏总表!I3900,10),"")</f>
        <v>2.6190933306267423</v>
      </c>
      <c r="AA3900" s="24" t="str">
        <f>IF(AND(游戏总表!I3900&gt;0,游戏总表!Q3900="高热度（&gt;198）"),LOG(游戏总表!I3900,10),"")</f>
        <v/>
      </c>
      <c r="AB3900" s="24">
        <f>IF(AND(游戏总表!I3900&gt;0,游戏总表!Q3900="低热度（≤198）"),LOG(游戏总表!I3900,10),"")</f>
        <v>2.6190933306267423</v>
      </c>
      <c r="AC3900" s="24">
        <f>IF(AND(游戏总表!I3900&gt;0,游戏总表!R3900="全年龄"),LOG(游戏总表!I3900,10),"")</f>
        <v>2.6190933306267423</v>
      </c>
      <c r="AD3900" s="24" t="str">
        <f>IF(AND(游戏总表!I3900&gt;0,游戏总表!R3900="非全年龄"),LOG(游戏总表!I3900,10),"")</f>
        <v/>
      </c>
    </row>
    <row r="3901" spans="25:30">
      <c r="Y3901">
        <f>游戏总表!F3901</f>
        <v>16.36</v>
      </c>
      <c r="Z3901" s="24" t="str">
        <f>IF(游戏总表!I3901&gt;0,LOG(游戏总表!I3901,10),"")</f>
        <v/>
      </c>
      <c r="AA3901" s="24" t="str">
        <f>IF(AND(游戏总表!I3901&gt;0,游戏总表!Q3901="高热度（&gt;198）"),LOG(游戏总表!I3901,10),"")</f>
        <v/>
      </c>
      <c r="AB3901" s="24" t="str">
        <f>IF(AND(游戏总表!I3901&gt;0,游戏总表!Q3901="低热度（≤198）"),LOG(游戏总表!I3901,10),"")</f>
        <v/>
      </c>
      <c r="AC3901" s="24" t="str">
        <f>IF(AND(游戏总表!I3901&gt;0,游戏总表!R3901="全年龄"),LOG(游戏总表!I3901,10),"")</f>
        <v/>
      </c>
      <c r="AD3901" s="24" t="str">
        <f>IF(AND(游戏总表!I3901&gt;0,游戏总表!R3901="非全年龄"),LOG(游戏总表!I3901,10),"")</f>
        <v/>
      </c>
    </row>
    <row r="3902" spans="25:30">
      <c r="Y3902">
        <f>游戏总表!F3902</f>
        <v>16.36</v>
      </c>
      <c r="Z3902" s="24">
        <f>IF(游戏总表!I3902&gt;0,LOG(游戏总表!I3902,10),"")</f>
        <v>3.9230366686707852</v>
      </c>
      <c r="AA3902" s="24" t="str">
        <f>IF(AND(游戏总表!I3902&gt;0,游戏总表!Q3902="高热度（&gt;198）"),LOG(游戏总表!I3902,10),"")</f>
        <v/>
      </c>
      <c r="AB3902" s="24">
        <f>IF(AND(游戏总表!I3902&gt;0,游戏总表!Q3902="低热度（≤198）"),LOG(游戏总表!I3902,10),"")</f>
        <v>3.9230366686707852</v>
      </c>
      <c r="AC3902" s="24" t="str">
        <f>IF(AND(游戏总表!I3902&gt;0,游戏总表!R3902="全年龄"),LOG(游戏总表!I3902,10),"")</f>
        <v/>
      </c>
      <c r="AD3902" s="24">
        <f>IF(AND(游戏总表!I3902&gt;0,游戏总表!R3902="非全年龄"),LOG(游戏总表!I3902,10),"")</f>
        <v>3.9230366686707852</v>
      </c>
    </row>
    <row r="3903" spans="25:30">
      <c r="Y3903">
        <f>游戏总表!F3903</f>
        <v>16.36</v>
      </c>
      <c r="Z3903" s="24">
        <f>IF(游戏总表!I3903&gt;0,LOG(游戏总表!I3903,10),"")</f>
        <v>4.0398105541483504</v>
      </c>
      <c r="AA3903" s="24">
        <f>IF(AND(游戏总表!I3903&gt;0,游戏总表!Q3903="高热度（&gt;198）"),LOG(游戏总表!I3903,10),"")</f>
        <v>4.0398105541483504</v>
      </c>
      <c r="AB3903" s="24" t="str">
        <f>IF(AND(游戏总表!I3903&gt;0,游戏总表!Q3903="低热度（≤198）"),LOG(游戏总表!I3903,10),"")</f>
        <v/>
      </c>
      <c r="AC3903" s="24" t="str">
        <f>IF(AND(游戏总表!I3903&gt;0,游戏总表!R3903="全年龄"),LOG(游戏总表!I3903,10),"")</f>
        <v/>
      </c>
      <c r="AD3903" s="24">
        <f>IF(AND(游戏总表!I3903&gt;0,游戏总表!R3903="非全年龄"),LOG(游戏总表!I3903,10),"")</f>
        <v>4.0398105541483504</v>
      </c>
    </row>
    <row r="3904" spans="25:30">
      <c r="Y3904">
        <f>游戏总表!F3904</f>
        <v>16.36</v>
      </c>
      <c r="Z3904" s="24" t="str">
        <f>IF(游戏总表!I3904&gt;0,LOG(游戏总表!I3904,10),"")</f>
        <v/>
      </c>
      <c r="AA3904" s="24" t="str">
        <f>IF(AND(游戏总表!I3904&gt;0,游戏总表!Q3904="高热度（&gt;198）"),LOG(游戏总表!I3904,10),"")</f>
        <v/>
      </c>
      <c r="AB3904" s="24" t="str">
        <f>IF(AND(游戏总表!I3904&gt;0,游戏总表!Q3904="低热度（≤198）"),LOG(游戏总表!I3904,10),"")</f>
        <v/>
      </c>
      <c r="AC3904" s="24" t="str">
        <f>IF(AND(游戏总表!I3904&gt;0,游戏总表!R3904="全年龄"),LOG(游戏总表!I3904,10),"")</f>
        <v/>
      </c>
      <c r="AD3904" s="24" t="str">
        <f>IF(AND(游戏总表!I3904&gt;0,游戏总表!R3904="非全年龄"),LOG(游戏总表!I3904,10),"")</f>
        <v/>
      </c>
    </row>
    <row r="3905" spans="25:30">
      <c r="Y3905">
        <f>游戏总表!F3905</f>
        <v>16.36</v>
      </c>
      <c r="Z3905" s="24">
        <f>IF(游戏总表!I3905&gt;0,LOG(游戏总表!I3905,10),"")</f>
        <v>2.363611979892144</v>
      </c>
      <c r="AA3905" s="24" t="str">
        <f>IF(AND(游戏总表!I3905&gt;0,游戏总表!Q3905="高热度（&gt;198）"),LOG(游戏总表!I3905,10),"")</f>
        <v/>
      </c>
      <c r="AB3905" s="24">
        <f>IF(AND(游戏总表!I3905&gt;0,游戏总表!Q3905="低热度（≤198）"),LOG(游戏总表!I3905,10),"")</f>
        <v>2.363611979892144</v>
      </c>
      <c r="AC3905" s="24">
        <f>IF(AND(游戏总表!I3905&gt;0,游戏总表!R3905="全年龄"),LOG(游戏总表!I3905,10),"")</f>
        <v>2.363611979892144</v>
      </c>
      <c r="AD3905" s="24" t="str">
        <f>IF(AND(游戏总表!I3905&gt;0,游戏总表!R3905="非全年龄"),LOG(游戏总表!I3905,10),"")</f>
        <v/>
      </c>
    </row>
    <row r="3906" spans="25:30">
      <c r="Y3906">
        <f>游戏总表!F3906</f>
        <v>16.329999999999998</v>
      </c>
      <c r="Z3906" s="24">
        <f>IF(游戏总表!I3906&gt;0,LOG(游戏总表!I3906,10),"")</f>
        <v>3.753659647285998</v>
      </c>
      <c r="AA3906" s="24" t="str">
        <f>IF(AND(游戏总表!I3906&gt;0,游戏总表!Q3906="高热度（&gt;198）"),LOG(游戏总表!I3906,10),"")</f>
        <v/>
      </c>
      <c r="AB3906" s="24">
        <f>IF(AND(游戏总表!I3906&gt;0,游戏总表!Q3906="低热度（≤198）"),LOG(游戏总表!I3906,10),"")</f>
        <v>3.753659647285998</v>
      </c>
      <c r="AC3906" s="24">
        <f>IF(AND(游戏总表!I3906&gt;0,游戏总表!R3906="全年龄"),LOG(游戏总表!I3906,10),"")</f>
        <v>3.753659647285998</v>
      </c>
      <c r="AD3906" s="24" t="str">
        <f>IF(AND(游戏总表!I3906&gt;0,游戏总表!R3906="非全年龄"),LOG(游戏总表!I3906,10),"")</f>
        <v/>
      </c>
    </row>
    <row r="3907" spans="25:30">
      <c r="Y3907">
        <f>游戏总表!F3907</f>
        <v>16.3</v>
      </c>
      <c r="Z3907" s="24">
        <f>IF(游戏总表!I3907&gt;0,LOG(游戏总表!I3907,10),"")</f>
        <v>3.1351326513767748</v>
      </c>
      <c r="AA3907" s="24" t="str">
        <f>IF(AND(游戏总表!I3907&gt;0,游戏总表!Q3907="高热度（&gt;198）"),LOG(游戏总表!I3907,10),"")</f>
        <v/>
      </c>
      <c r="AB3907" s="24">
        <f>IF(AND(游戏总表!I3907&gt;0,游戏总表!Q3907="低热度（≤198）"),LOG(游戏总表!I3907,10),"")</f>
        <v>3.1351326513767748</v>
      </c>
      <c r="AC3907" s="24">
        <f>IF(AND(游戏总表!I3907&gt;0,游戏总表!R3907="全年龄"),LOG(游戏总表!I3907,10),"")</f>
        <v>3.1351326513767748</v>
      </c>
      <c r="AD3907" s="24" t="str">
        <f>IF(AND(游戏总表!I3907&gt;0,游戏总表!R3907="非全年龄"),LOG(游戏总表!I3907,10),"")</f>
        <v/>
      </c>
    </row>
    <row r="3908" spans="25:30">
      <c r="Y3908">
        <f>游戏总表!F3908</f>
        <v>16.3</v>
      </c>
      <c r="Z3908" s="24">
        <f>IF(游戏总表!I3908&gt;0,LOG(游戏总表!I3908,10),"")</f>
        <v>3.1690863574870223</v>
      </c>
      <c r="AA3908" s="24" t="str">
        <f>IF(AND(游戏总表!I3908&gt;0,游戏总表!Q3908="高热度（&gt;198）"),LOG(游戏总表!I3908,10),"")</f>
        <v/>
      </c>
      <c r="AB3908" s="24">
        <f>IF(AND(游戏总表!I3908&gt;0,游戏总表!Q3908="低热度（≤198）"),LOG(游戏总表!I3908,10),"")</f>
        <v>3.1690863574870223</v>
      </c>
      <c r="AC3908" s="24">
        <f>IF(AND(游戏总表!I3908&gt;0,游戏总表!R3908="全年龄"),LOG(游戏总表!I3908,10),"")</f>
        <v>3.1690863574870223</v>
      </c>
      <c r="AD3908" s="24" t="str">
        <f>IF(AND(游戏总表!I3908&gt;0,游戏总表!R3908="非全年龄"),LOG(游戏总表!I3908,10),"")</f>
        <v/>
      </c>
    </row>
    <row r="3909" spans="25:30">
      <c r="Y3909">
        <f>游戏总表!F3909</f>
        <v>16.260000000000002</v>
      </c>
      <c r="Z3909" s="24">
        <f>IF(游戏总表!I3909&gt;0,LOG(游戏总表!I3909,10),"")</f>
        <v>4.14285855111339</v>
      </c>
      <c r="AA3909" s="24">
        <f>IF(AND(游戏总表!I3909&gt;0,游戏总表!Q3909="高热度（&gt;198）"),LOG(游戏总表!I3909,10),"")</f>
        <v>4.14285855111339</v>
      </c>
      <c r="AB3909" s="24" t="str">
        <f>IF(AND(游戏总表!I3909&gt;0,游戏总表!Q3909="低热度（≤198）"),LOG(游戏总表!I3909,10),"")</f>
        <v/>
      </c>
      <c r="AC3909" s="24">
        <f>IF(AND(游戏总表!I3909&gt;0,游戏总表!R3909="全年龄"),LOG(游戏总表!I3909,10),"")</f>
        <v>4.14285855111339</v>
      </c>
      <c r="AD3909" s="24" t="str">
        <f>IF(AND(游戏总表!I3909&gt;0,游戏总表!R3909="非全年龄"),LOG(游戏总表!I3909,10),"")</f>
        <v/>
      </c>
    </row>
    <row r="3910" spans="25:30">
      <c r="Y3910">
        <f>游戏总表!F3910</f>
        <v>16.23</v>
      </c>
      <c r="Z3910" s="24">
        <f>IF(游戏总表!I3910&gt;0,LOG(游戏总表!I3910,10),"")</f>
        <v>2.4913616938342726</v>
      </c>
      <c r="AA3910" s="24" t="str">
        <f>IF(AND(游戏总表!I3910&gt;0,游戏总表!Q3910="高热度（&gt;198）"),LOG(游戏总表!I3910,10),"")</f>
        <v/>
      </c>
      <c r="AB3910" s="24">
        <f>IF(AND(游戏总表!I3910&gt;0,游戏总表!Q3910="低热度（≤198）"),LOG(游戏总表!I3910,10),"")</f>
        <v>2.4913616938342726</v>
      </c>
      <c r="AC3910" s="24" t="str">
        <f>IF(AND(游戏总表!I3910&gt;0,游戏总表!R3910="全年龄"),LOG(游戏总表!I3910,10),"")</f>
        <v/>
      </c>
      <c r="AD3910" s="24">
        <f>IF(AND(游戏总表!I3910&gt;0,游戏总表!R3910="非全年龄"),LOG(游戏总表!I3910,10),"")</f>
        <v>2.4913616938342726</v>
      </c>
    </row>
    <row r="3911" spans="25:30">
      <c r="Y3911">
        <f>游戏总表!F3911</f>
        <v>16.23</v>
      </c>
      <c r="Z3911" s="24">
        <f>IF(游戏总表!I3911&gt;0,LOG(游戏总表!I3911,10),"")</f>
        <v>2.8704039052790269</v>
      </c>
      <c r="AA3911" s="24" t="str">
        <f>IF(AND(游戏总表!I3911&gt;0,游戏总表!Q3911="高热度（&gt;198）"),LOG(游戏总表!I3911,10),"")</f>
        <v/>
      </c>
      <c r="AB3911" s="24">
        <f>IF(AND(游戏总表!I3911&gt;0,游戏总表!Q3911="低热度（≤198）"),LOG(游戏总表!I3911,10),"")</f>
        <v>2.8704039052790269</v>
      </c>
      <c r="AC3911" s="24">
        <f>IF(AND(游戏总表!I3911&gt;0,游戏总表!R3911="全年龄"),LOG(游戏总表!I3911,10),"")</f>
        <v>2.8704039052790269</v>
      </c>
      <c r="AD3911" s="24" t="str">
        <f>IF(AND(游戏总表!I3911&gt;0,游戏总表!R3911="非全年龄"),LOG(游戏总表!I3911,10),"")</f>
        <v/>
      </c>
    </row>
    <row r="3912" spans="25:30">
      <c r="Y3912">
        <f>游戏总表!F3912</f>
        <v>16.23</v>
      </c>
      <c r="Z3912" s="24" t="str">
        <f>IF(游戏总表!I3912&gt;0,LOG(游戏总表!I3912,10),"")</f>
        <v/>
      </c>
      <c r="AA3912" s="24" t="str">
        <f>IF(AND(游戏总表!I3912&gt;0,游戏总表!Q3912="高热度（&gt;198）"),LOG(游戏总表!I3912,10),"")</f>
        <v/>
      </c>
      <c r="AB3912" s="24" t="str">
        <f>IF(AND(游戏总表!I3912&gt;0,游戏总表!Q3912="低热度（≤198）"),LOG(游戏总表!I3912,10),"")</f>
        <v/>
      </c>
      <c r="AC3912" s="24" t="str">
        <f>IF(AND(游戏总表!I3912&gt;0,游戏总表!R3912="全年龄"),LOG(游戏总表!I3912,10),"")</f>
        <v/>
      </c>
      <c r="AD3912" s="24" t="str">
        <f>IF(AND(游戏总表!I3912&gt;0,游戏总表!R3912="非全年龄"),LOG(游戏总表!I3912,10),"")</f>
        <v/>
      </c>
    </row>
    <row r="3913" spans="25:30">
      <c r="Y3913">
        <f>游戏总表!F3913</f>
        <v>16.23</v>
      </c>
      <c r="Z3913" s="24">
        <f>IF(游戏总表!I3913&gt;0,LOG(游戏总表!I3913,10),"")</f>
        <v>0</v>
      </c>
      <c r="AA3913" s="24" t="str">
        <f>IF(AND(游戏总表!I3913&gt;0,游戏总表!Q3913="高热度（&gt;198）"),LOG(游戏总表!I3913,10),"")</f>
        <v/>
      </c>
      <c r="AB3913" s="24">
        <f>IF(AND(游戏总表!I3913&gt;0,游戏总表!Q3913="低热度（≤198）"),LOG(游戏总表!I3913,10),"")</f>
        <v>0</v>
      </c>
      <c r="AC3913" s="24">
        <f>IF(AND(游戏总表!I3913&gt;0,游戏总表!R3913="全年龄"),LOG(游戏总表!I3913,10),"")</f>
        <v>0</v>
      </c>
      <c r="AD3913" s="24" t="str">
        <f>IF(AND(游戏总表!I3913&gt;0,游戏总表!R3913="非全年龄"),LOG(游戏总表!I3913,10),"")</f>
        <v/>
      </c>
    </row>
    <row r="3914" spans="25:30">
      <c r="Y3914">
        <f>游戏总表!F3914</f>
        <v>16.2</v>
      </c>
      <c r="Z3914" s="24">
        <f>IF(游戏总表!I3914&gt;0,LOG(游戏总表!I3914,10),"")</f>
        <v>2.8363241157067511</v>
      </c>
      <c r="AA3914" s="24" t="str">
        <f>IF(AND(游戏总表!I3914&gt;0,游戏总表!Q3914="高热度（&gt;198）"),LOG(游戏总表!I3914,10),"")</f>
        <v/>
      </c>
      <c r="AB3914" s="24">
        <f>IF(AND(游戏总表!I3914&gt;0,游戏总表!Q3914="低热度（≤198）"),LOG(游戏总表!I3914,10),"")</f>
        <v>2.8363241157067511</v>
      </c>
      <c r="AC3914" s="24" t="str">
        <f>IF(AND(游戏总表!I3914&gt;0,游戏总表!R3914="全年龄"),LOG(游戏总表!I3914,10),"")</f>
        <v/>
      </c>
      <c r="AD3914" s="24">
        <f>IF(AND(游戏总表!I3914&gt;0,游戏总表!R3914="非全年龄"),LOG(游戏总表!I3914,10),"")</f>
        <v>2.8363241157067511</v>
      </c>
    </row>
    <row r="3915" spans="25:30">
      <c r="Y3915">
        <f>游戏总表!F3915</f>
        <v>16.2</v>
      </c>
      <c r="Z3915" s="24">
        <f>IF(游戏总表!I3915&gt;0,LOG(游戏总表!I3915,10),"")</f>
        <v>3.0068937079479001</v>
      </c>
      <c r="AA3915" s="24" t="str">
        <f>IF(AND(游戏总表!I3915&gt;0,游戏总表!Q3915="高热度（&gt;198）"),LOG(游戏总表!I3915,10),"")</f>
        <v/>
      </c>
      <c r="AB3915" s="24">
        <f>IF(AND(游戏总表!I3915&gt;0,游戏总表!Q3915="低热度（≤198）"),LOG(游戏总表!I3915,10),"")</f>
        <v>3.0068937079479001</v>
      </c>
      <c r="AC3915" s="24">
        <f>IF(AND(游戏总表!I3915&gt;0,游戏总表!R3915="全年龄"),LOG(游戏总表!I3915,10),"")</f>
        <v>3.0068937079479001</v>
      </c>
      <c r="AD3915" s="24" t="str">
        <f>IF(AND(游戏总表!I3915&gt;0,游戏总表!R3915="非全年龄"),LOG(游戏总表!I3915,10),"")</f>
        <v/>
      </c>
    </row>
    <row r="3916" spans="25:30">
      <c r="Y3916">
        <f>游戏总表!F3916</f>
        <v>16.2</v>
      </c>
      <c r="Z3916" s="24">
        <f>IF(游戏总表!I3916&gt;0,LOG(游戏总表!I3916,10),"")</f>
        <v>3.5870371177434555</v>
      </c>
      <c r="AA3916" s="24" t="str">
        <f>IF(AND(游戏总表!I3916&gt;0,游戏总表!Q3916="高热度（&gt;198）"),LOG(游戏总表!I3916,10),"")</f>
        <v/>
      </c>
      <c r="AB3916" s="24">
        <f>IF(AND(游戏总表!I3916&gt;0,游戏总表!Q3916="低热度（≤198）"),LOG(游戏总表!I3916,10),"")</f>
        <v>3.5870371177434555</v>
      </c>
      <c r="AC3916" s="24">
        <f>IF(AND(游戏总表!I3916&gt;0,游戏总表!R3916="全年龄"),LOG(游戏总表!I3916,10),"")</f>
        <v>3.5870371177434555</v>
      </c>
      <c r="AD3916" s="24" t="str">
        <f>IF(AND(游戏总表!I3916&gt;0,游戏总表!R3916="非全年龄"),LOG(游戏总表!I3916,10),"")</f>
        <v/>
      </c>
    </row>
    <row r="3917" spans="25:30">
      <c r="Y3917">
        <f>游戏总表!F3917</f>
        <v>16.16</v>
      </c>
      <c r="Z3917" s="24">
        <f>IF(游戏总表!I3917&gt;0,LOG(游戏总表!I3917,10),"")</f>
        <v>2.4533183400470375</v>
      </c>
      <c r="AA3917" s="24" t="str">
        <f>IF(AND(游戏总表!I3917&gt;0,游戏总表!Q3917="高热度（&gt;198）"),LOG(游戏总表!I3917,10),"")</f>
        <v/>
      </c>
      <c r="AB3917" s="24">
        <f>IF(AND(游戏总表!I3917&gt;0,游戏总表!Q3917="低热度（≤198）"),LOG(游戏总表!I3917,10),"")</f>
        <v>2.4533183400470375</v>
      </c>
      <c r="AC3917" s="24" t="str">
        <f>IF(AND(游戏总表!I3917&gt;0,游戏总表!R3917="全年龄"),LOG(游戏总表!I3917,10),"")</f>
        <v/>
      </c>
      <c r="AD3917" s="24">
        <f>IF(AND(游戏总表!I3917&gt;0,游戏总表!R3917="非全年龄"),LOG(游戏总表!I3917,10),"")</f>
        <v>2.4533183400470375</v>
      </c>
    </row>
    <row r="3918" spans="25:30">
      <c r="Y3918">
        <f>游戏总表!F3918</f>
        <v>16.16</v>
      </c>
      <c r="Z3918" s="24">
        <f>IF(游戏总表!I3918&gt;0,LOG(游戏总表!I3918,10),"")</f>
        <v>2.4232458739368075</v>
      </c>
      <c r="AA3918" s="24" t="str">
        <f>IF(AND(游戏总表!I3918&gt;0,游戏总表!Q3918="高热度（&gt;198）"),LOG(游戏总表!I3918,10),"")</f>
        <v/>
      </c>
      <c r="AB3918" s="24">
        <f>IF(AND(游戏总表!I3918&gt;0,游戏总表!Q3918="低热度（≤198）"),LOG(游戏总表!I3918,10),"")</f>
        <v>2.4232458739368075</v>
      </c>
      <c r="AC3918" s="24" t="str">
        <f>IF(AND(游戏总表!I3918&gt;0,游戏总表!R3918="全年龄"),LOG(游戏总表!I3918,10),"")</f>
        <v/>
      </c>
      <c r="AD3918" s="24">
        <f>IF(AND(游戏总表!I3918&gt;0,游戏总表!R3918="非全年龄"),LOG(游戏总表!I3918,10),"")</f>
        <v>2.4232458739368075</v>
      </c>
    </row>
    <row r="3919" spans="25:30">
      <c r="Y3919">
        <f>游戏总表!F3919</f>
        <v>16.16</v>
      </c>
      <c r="Z3919" s="24">
        <f>IF(游戏总表!I3919&gt;0,LOG(游戏总表!I3919,10),"")</f>
        <v>3.5017437296279943</v>
      </c>
      <c r="AA3919" s="24" t="str">
        <f>IF(AND(游戏总表!I3919&gt;0,游戏总表!Q3919="高热度（&gt;198）"),LOG(游戏总表!I3919,10),"")</f>
        <v/>
      </c>
      <c r="AB3919" s="24">
        <f>IF(AND(游戏总表!I3919&gt;0,游戏总表!Q3919="低热度（≤198）"),LOG(游戏总表!I3919,10),"")</f>
        <v>3.5017437296279943</v>
      </c>
      <c r="AC3919" s="24">
        <f>IF(AND(游戏总表!I3919&gt;0,游戏总表!R3919="全年龄"),LOG(游戏总表!I3919,10),"")</f>
        <v>3.5017437296279943</v>
      </c>
      <c r="AD3919" s="24" t="str">
        <f>IF(AND(游戏总表!I3919&gt;0,游戏总表!R3919="非全年龄"),LOG(游戏总表!I3919,10),"")</f>
        <v/>
      </c>
    </row>
    <row r="3920" spans="25:30">
      <c r="Y3920">
        <f>游戏总表!F3920</f>
        <v>16.13</v>
      </c>
      <c r="Z3920" s="24">
        <f>IF(游戏总表!I3920&gt;0,LOG(游戏总表!I3920,10),"")</f>
        <v>3.3879234669734366</v>
      </c>
      <c r="AA3920" s="24" t="str">
        <f>IF(AND(游戏总表!I3920&gt;0,游戏总表!Q3920="高热度（&gt;198）"),LOG(游戏总表!I3920,10),"")</f>
        <v/>
      </c>
      <c r="AB3920" s="24">
        <f>IF(AND(游戏总表!I3920&gt;0,游戏总表!Q3920="低热度（≤198）"),LOG(游戏总表!I3920,10),"")</f>
        <v>3.3879234669734366</v>
      </c>
      <c r="AC3920" s="24" t="str">
        <f>IF(AND(游戏总表!I3920&gt;0,游戏总表!R3920="全年龄"),LOG(游戏总表!I3920,10),"")</f>
        <v/>
      </c>
      <c r="AD3920" s="24">
        <f>IF(AND(游戏总表!I3920&gt;0,游戏总表!R3920="非全年龄"),LOG(游戏总表!I3920,10),"")</f>
        <v>3.3879234669734366</v>
      </c>
    </row>
    <row r="3921" spans="25:30">
      <c r="Y3921">
        <f>游戏总表!F3921</f>
        <v>16.13</v>
      </c>
      <c r="Z3921" s="24">
        <f>IF(游戏总表!I3921&gt;0,LOG(游戏总表!I3921,10),"")</f>
        <v>2.7109631189952754</v>
      </c>
      <c r="AA3921" s="24" t="str">
        <f>IF(AND(游戏总表!I3921&gt;0,游戏总表!Q3921="高热度（&gt;198）"),LOG(游戏总表!I3921,10),"")</f>
        <v/>
      </c>
      <c r="AB3921" s="24">
        <f>IF(AND(游戏总表!I3921&gt;0,游戏总表!Q3921="低热度（≤198）"),LOG(游戏总表!I3921,10),"")</f>
        <v>2.7109631189952754</v>
      </c>
      <c r="AC3921" s="24" t="str">
        <f>IF(AND(游戏总表!I3921&gt;0,游戏总表!R3921="全年龄"),LOG(游戏总表!I3921,10),"")</f>
        <v/>
      </c>
      <c r="AD3921" s="24">
        <f>IF(AND(游戏总表!I3921&gt;0,游戏总表!R3921="非全年龄"),LOG(游戏总表!I3921,10),"")</f>
        <v>2.7109631189952754</v>
      </c>
    </row>
    <row r="3922" spans="25:30">
      <c r="Y3922">
        <f>游戏总表!F3922</f>
        <v>16.13</v>
      </c>
      <c r="Z3922" s="24">
        <f>IF(游戏总表!I3922&gt;0,LOG(游戏总表!I3922,10),"")</f>
        <v>3.3730959870787269</v>
      </c>
      <c r="AA3922" s="24" t="str">
        <f>IF(AND(游戏总表!I3922&gt;0,游戏总表!Q3922="高热度（&gt;198）"),LOG(游戏总表!I3922,10),"")</f>
        <v/>
      </c>
      <c r="AB3922" s="24">
        <f>IF(AND(游戏总表!I3922&gt;0,游戏总表!Q3922="低热度（≤198）"),LOG(游戏总表!I3922,10),"")</f>
        <v>3.3730959870787269</v>
      </c>
      <c r="AC3922" s="24" t="str">
        <f>IF(AND(游戏总表!I3922&gt;0,游戏总表!R3922="全年龄"),LOG(游戏总表!I3922,10),"")</f>
        <v/>
      </c>
      <c r="AD3922" s="24">
        <f>IF(AND(游戏总表!I3922&gt;0,游戏总表!R3922="非全年龄"),LOG(游戏总表!I3922,10),"")</f>
        <v>3.3730959870787269</v>
      </c>
    </row>
    <row r="3923" spans="25:30">
      <c r="Y3923">
        <f>游戏总表!F3923</f>
        <v>16.13</v>
      </c>
      <c r="Z3923" s="24">
        <f>IF(游戏总表!I3923&gt;0,LOG(游戏总表!I3923,10),"")</f>
        <v>3.152899596393747</v>
      </c>
      <c r="AA3923" s="24" t="str">
        <f>IF(AND(游戏总表!I3923&gt;0,游戏总表!Q3923="高热度（&gt;198）"),LOG(游戏总表!I3923,10),"")</f>
        <v/>
      </c>
      <c r="AB3923" s="24">
        <f>IF(AND(游戏总表!I3923&gt;0,游戏总表!Q3923="低热度（≤198）"),LOG(游戏总表!I3923,10),"")</f>
        <v>3.152899596393747</v>
      </c>
      <c r="AC3923" s="24" t="str">
        <f>IF(AND(游戏总表!I3923&gt;0,游戏总表!R3923="全年龄"),LOG(游戏总表!I3923,10),"")</f>
        <v/>
      </c>
      <c r="AD3923" s="24">
        <f>IF(AND(游戏总表!I3923&gt;0,游戏总表!R3923="非全年龄"),LOG(游戏总表!I3923,10),"")</f>
        <v>3.152899596393747</v>
      </c>
    </row>
    <row r="3924" spans="25:30">
      <c r="Y3924">
        <f>游戏总表!F3924</f>
        <v>16.03</v>
      </c>
      <c r="Z3924" s="24">
        <f>IF(游戏总表!I3924&gt;0,LOG(游戏总表!I3924,10),"")</f>
        <v>2.8000293592441339</v>
      </c>
      <c r="AA3924" s="24" t="str">
        <f>IF(AND(游戏总表!I3924&gt;0,游戏总表!Q3924="高热度（&gt;198）"),LOG(游戏总表!I3924,10),"")</f>
        <v/>
      </c>
      <c r="AB3924" s="24">
        <f>IF(AND(游戏总表!I3924&gt;0,游戏总表!Q3924="低热度（≤198）"),LOG(游戏总表!I3924,10),"")</f>
        <v>2.8000293592441339</v>
      </c>
      <c r="AC3924" s="24" t="str">
        <f>IF(AND(游戏总表!I3924&gt;0,游戏总表!R3924="全年龄"),LOG(游戏总表!I3924,10),"")</f>
        <v/>
      </c>
      <c r="AD3924" s="24">
        <f>IF(AND(游戏总表!I3924&gt;0,游戏总表!R3924="非全年龄"),LOG(游戏总表!I3924,10),"")</f>
        <v>2.8000293592441339</v>
      </c>
    </row>
    <row r="3925" spans="25:30">
      <c r="Y3925">
        <f>游戏总表!F3925</f>
        <v>16.03</v>
      </c>
      <c r="Z3925" s="24">
        <f>IF(游戏总表!I3925&gt;0,LOG(游戏总表!I3925,10),"")</f>
        <v>2.5954962218255737</v>
      </c>
      <c r="AA3925" s="24" t="str">
        <f>IF(AND(游戏总表!I3925&gt;0,游戏总表!Q3925="高热度（&gt;198）"),LOG(游戏总表!I3925,10),"")</f>
        <v/>
      </c>
      <c r="AB3925" s="24">
        <f>IF(AND(游戏总表!I3925&gt;0,游戏总表!Q3925="低热度（≤198）"),LOG(游戏总表!I3925,10),"")</f>
        <v>2.5954962218255737</v>
      </c>
      <c r="AC3925" s="24" t="str">
        <f>IF(AND(游戏总表!I3925&gt;0,游戏总表!R3925="全年龄"),LOG(游戏总表!I3925,10),"")</f>
        <v/>
      </c>
      <c r="AD3925" s="24">
        <f>IF(AND(游戏总表!I3925&gt;0,游戏总表!R3925="非全年龄"),LOG(游戏总表!I3925,10),"")</f>
        <v>2.5954962218255737</v>
      </c>
    </row>
    <row r="3926" spans="25:30">
      <c r="Y3926">
        <f>游戏总表!F3926</f>
        <v>16.03</v>
      </c>
      <c r="Z3926" s="24">
        <f>IF(游戏总表!I3926&gt;0,LOG(游戏总表!I3926,10),"")</f>
        <v>2.6344772701607311</v>
      </c>
      <c r="AA3926" s="24" t="str">
        <f>IF(AND(游戏总表!I3926&gt;0,游戏总表!Q3926="高热度（&gt;198）"),LOG(游戏总表!I3926,10),"")</f>
        <v/>
      </c>
      <c r="AB3926" s="24">
        <f>IF(AND(游戏总表!I3926&gt;0,游戏总表!Q3926="低热度（≤198）"),LOG(游戏总表!I3926,10),"")</f>
        <v>2.6344772701607311</v>
      </c>
      <c r="AC3926" s="24">
        <f>IF(AND(游戏总表!I3926&gt;0,游戏总表!R3926="全年龄"),LOG(游戏总表!I3926,10),"")</f>
        <v>2.6344772701607311</v>
      </c>
      <c r="AD3926" s="24" t="str">
        <f>IF(AND(游戏总表!I3926&gt;0,游戏总表!R3926="非全年龄"),LOG(游戏总表!I3926,10),"")</f>
        <v/>
      </c>
    </row>
    <row r="3927" spans="25:30">
      <c r="Y3927">
        <f>游戏总表!F3927</f>
        <v>16.03</v>
      </c>
      <c r="Z3927" s="24">
        <f>IF(游戏总表!I3927&gt;0,LOG(游戏总表!I3927,10),"")</f>
        <v>3.5853479110945905</v>
      </c>
      <c r="AA3927" s="24" t="str">
        <f>IF(AND(游戏总表!I3927&gt;0,游戏总表!Q3927="高热度（&gt;198）"),LOG(游戏总表!I3927,10),"")</f>
        <v/>
      </c>
      <c r="AB3927" s="24">
        <f>IF(AND(游戏总表!I3927&gt;0,游戏总表!Q3927="低热度（≤198）"),LOG(游戏总表!I3927,10),"")</f>
        <v>3.5853479110945905</v>
      </c>
      <c r="AC3927" s="24">
        <f>IF(AND(游戏总表!I3927&gt;0,游戏总表!R3927="全年龄"),LOG(游戏总表!I3927,10),"")</f>
        <v>3.5853479110945905</v>
      </c>
      <c r="AD3927" s="24" t="str">
        <f>IF(AND(游戏总表!I3927&gt;0,游戏总表!R3927="非全年龄"),LOG(游戏总表!I3927,10),"")</f>
        <v/>
      </c>
    </row>
    <row r="3928" spans="25:30">
      <c r="Y3928">
        <f>游戏总表!F3928</f>
        <v>16</v>
      </c>
      <c r="Z3928" s="24">
        <f>IF(游戏总表!I3928&gt;0,LOG(游戏总表!I3928,10),"")</f>
        <v>1.1760912590556811</v>
      </c>
      <c r="AA3928" s="24" t="str">
        <f>IF(AND(游戏总表!I3928&gt;0,游戏总表!Q3928="高热度（&gt;198）"),LOG(游戏总表!I3928,10),"")</f>
        <v/>
      </c>
      <c r="AB3928" s="24">
        <f>IF(AND(游戏总表!I3928&gt;0,游戏总表!Q3928="低热度（≤198）"),LOG(游戏总表!I3928,10),"")</f>
        <v>1.1760912590556811</v>
      </c>
      <c r="AC3928" s="24" t="str">
        <f>IF(AND(游戏总表!I3928&gt;0,游戏总表!R3928="全年龄"),LOG(游戏总表!I3928,10),"")</f>
        <v/>
      </c>
      <c r="AD3928" s="24">
        <f>IF(AND(游戏总表!I3928&gt;0,游戏总表!R3928="非全年龄"),LOG(游戏总表!I3928,10),"")</f>
        <v>1.1760912590556811</v>
      </c>
    </row>
    <row r="3929" spans="25:30">
      <c r="Y3929">
        <f>游戏总表!F3929</f>
        <v>15.97</v>
      </c>
      <c r="Z3929" s="24">
        <f>IF(游戏总表!I3929&gt;0,LOG(游戏总表!I3929,10),"")</f>
        <v>4.0646451447919363</v>
      </c>
      <c r="AA3929" s="24">
        <f>IF(AND(游戏总表!I3929&gt;0,游戏总表!Q3929="高热度（&gt;198）"),LOG(游戏总表!I3929,10),"")</f>
        <v>4.0646451447919363</v>
      </c>
      <c r="AB3929" s="24" t="str">
        <f>IF(AND(游戏总表!I3929&gt;0,游戏总表!Q3929="低热度（≤198）"),LOG(游戏总表!I3929,10),"")</f>
        <v/>
      </c>
      <c r="AC3929" s="24">
        <f>IF(AND(游戏总表!I3929&gt;0,游戏总表!R3929="全年龄"),LOG(游戏总表!I3929,10),"")</f>
        <v>4.0646451447919363</v>
      </c>
      <c r="AD3929" s="24" t="str">
        <f>IF(AND(游戏总表!I3929&gt;0,游戏总表!R3929="非全年龄"),LOG(游戏总表!I3929,10),"")</f>
        <v/>
      </c>
    </row>
    <row r="3930" spans="25:30">
      <c r="Y3930">
        <f>游戏总表!F3930</f>
        <v>15.97</v>
      </c>
      <c r="Z3930" s="24">
        <f>IF(游戏总表!I3930&gt;0,LOG(游戏总表!I3930,10),"")</f>
        <v>3.4328090050331679</v>
      </c>
      <c r="AA3930" s="24" t="str">
        <f>IF(AND(游戏总表!I3930&gt;0,游戏总表!Q3930="高热度（&gt;198）"),LOG(游戏总表!I3930,10),"")</f>
        <v/>
      </c>
      <c r="AB3930" s="24">
        <f>IF(AND(游戏总表!I3930&gt;0,游戏总表!Q3930="低热度（≤198）"),LOG(游戏总表!I3930,10),"")</f>
        <v>3.4328090050331679</v>
      </c>
      <c r="AC3930" s="24">
        <f>IF(AND(游戏总表!I3930&gt;0,游戏总表!R3930="全年龄"),LOG(游戏总表!I3930,10),"")</f>
        <v>3.4328090050331679</v>
      </c>
      <c r="AD3930" s="24" t="str">
        <f>IF(AND(游戏总表!I3930&gt;0,游戏总表!R3930="非全年龄"),LOG(游戏总表!I3930,10),"")</f>
        <v/>
      </c>
    </row>
    <row r="3931" spans="25:30">
      <c r="Y3931">
        <f>游戏总表!F3931</f>
        <v>15.97</v>
      </c>
      <c r="Z3931" s="24">
        <f>IF(游戏总表!I3931&gt;0,LOG(游戏总表!I3931,10),"")</f>
        <v>0</v>
      </c>
      <c r="AA3931" s="24" t="str">
        <f>IF(AND(游戏总表!I3931&gt;0,游戏总表!Q3931="高热度（&gt;198）"),LOG(游戏总表!I3931,10),"")</f>
        <v/>
      </c>
      <c r="AB3931" s="24">
        <f>IF(AND(游戏总表!I3931&gt;0,游戏总表!Q3931="低热度（≤198）"),LOG(游戏总表!I3931,10),"")</f>
        <v>0</v>
      </c>
      <c r="AC3931" s="24">
        <f>IF(AND(游戏总表!I3931&gt;0,游戏总表!R3931="全年龄"),LOG(游戏总表!I3931,10),"")</f>
        <v>0</v>
      </c>
      <c r="AD3931" s="24" t="str">
        <f>IF(AND(游戏总表!I3931&gt;0,游戏总表!R3931="非全年龄"),LOG(游戏总表!I3931,10),"")</f>
        <v/>
      </c>
    </row>
    <row r="3932" spans="25:30">
      <c r="Y3932">
        <f>游戏总表!F3932</f>
        <v>15.97</v>
      </c>
      <c r="Z3932" s="24">
        <f>IF(游戏总表!I3932&gt;0,LOG(游戏总表!I3932,10),"")</f>
        <v>0</v>
      </c>
      <c r="AA3932" s="24" t="str">
        <f>IF(AND(游戏总表!I3932&gt;0,游戏总表!Q3932="高热度（&gt;198）"),LOG(游戏总表!I3932,10),"")</f>
        <v/>
      </c>
      <c r="AB3932" s="24">
        <f>IF(AND(游戏总表!I3932&gt;0,游戏总表!Q3932="低热度（≤198）"),LOG(游戏总表!I3932,10),"")</f>
        <v>0</v>
      </c>
      <c r="AC3932" s="24">
        <f>IF(AND(游戏总表!I3932&gt;0,游戏总表!R3932="全年龄"),LOG(游戏总表!I3932,10),"")</f>
        <v>0</v>
      </c>
      <c r="AD3932" s="24" t="str">
        <f>IF(AND(游戏总表!I3932&gt;0,游戏总表!R3932="非全年龄"),LOG(游戏总表!I3932,10),"")</f>
        <v/>
      </c>
    </row>
    <row r="3933" spans="25:30">
      <c r="Y3933">
        <f>游戏总表!F3933</f>
        <v>15.93</v>
      </c>
      <c r="Z3933" s="24">
        <f>IF(游戏总表!I3933&gt;0,LOG(游戏总表!I3933,10),"")</f>
        <v>2.8149131812750738</v>
      </c>
      <c r="AA3933" s="24" t="str">
        <f>IF(AND(游戏总表!I3933&gt;0,游戏总表!Q3933="高热度（&gt;198）"),LOG(游戏总表!I3933,10),"")</f>
        <v/>
      </c>
      <c r="AB3933" s="24">
        <f>IF(AND(游戏总表!I3933&gt;0,游戏总表!Q3933="低热度（≤198）"),LOG(游戏总表!I3933,10),"")</f>
        <v>2.8149131812750738</v>
      </c>
      <c r="AC3933" s="24">
        <f>IF(AND(游戏总表!I3933&gt;0,游戏总表!R3933="全年龄"),LOG(游戏总表!I3933,10),"")</f>
        <v>2.8149131812750738</v>
      </c>
      <c r="AD3933" s="24" t="str">
        <f>IF(AND(游戏总表!I3933&gt;0,游戏总表!R3933="非全年龄"),LOG(游戏总表!I3933,10),"")</f>
        <v/>
      </c>
    </row>
    <row r="3934" spans="25:30">
      <c r="Y3934">
        <f>游戏总表!F3934</f>
        <v>15.93</v>
      </c>
      <c r="Z3934" s="24">
        <f>IF(游戏总表!I3934&gt;0,LOG(游戏总表!I3934,10),"")</f>
        <v>3.3807537708038997</v>
      </c>
      <c r="AA3934" s="24" t="str">
        <f>IF(AND(游戏总表!I3934&gt;0,游戏总表!Q3934="高热度（&gt;198）"),LOG(游戏总表!I3934,10),"")</f>
        <v/>
      </c>
      <c r="AB3934" s="24">
        <f>IF(AND(游戏总表!I3934&gt;0,游戏总表!Q3934="低热度（≤198）"),LOG(游戏总表!I3934,10),"")</f>
        <v>3.3807537708038997</v>
      </c>
      <c r="AC3934" s="24" t="str">
        <f>IF(AND(游戏总表!I3934&gt;0,游戏总表!R3934="全年龄"),LOG(游戏总表!I3934,10),"")</f>
        <v/>
      </c>
      <c r="AD3934" s="24">
        <f>IF(AND(游戏总表!I3934&gt;0,游戏总表!R3934="非全年龄"),LOG(游戏总表!I3934,10),"")</f>
        <v>3.3807537708038997</v>
      </c>
    </row>
    <row r="3935" spans="25:30">
      <c r="Y3935">
        <f>游戏总表!F3935</f>
        <v>15.93</v>
      </c>
      <c r="Z3935" s="24">
        <f>IF(游戏总表!I3935&gt;0,LOG(游戏总表!I3935,10),"")</f>
        <v>1.7323937598229684</v>
      </c>
      <c r="AA3935" s="24" t="str">
        <f>IF(AND(游戏总表!I3935&gt;0,游戏总表!Q3935="高热度（&gt;198）"),LOG(游戏总表!I3935,10),"")</f>
        <v/>
      </c>
      <c r="AB3935" s="24">
        <f>IF(AND(游戏总表!I3935&gt;0,游戏总表!Q3935="低热度（≤198）"),LOG(游戏总表!I3935,10),"")</f>
        <v>1.7323937598229684</v>
      </c>
      <c r="AC3935" s="24">
        <f>IF(AND(游戏总表!I3935&gt;0,游戏总表!R3935="全年龄"),LOG(游戏总表!I3935,10),"")</f>
        <v>1.7323937598229684</v>
      </c>
      <c r="AD3935" s="24" t="str">
        <f>IF(AND(游戏总表!I3935&gt;0,游戏总表!R3935="非全年龄"),LOG(游戏总表!I3935,10),"")</f>
        <v/>
      </c>
    </row>
    <row r="3936" spans="25:30">
      <c r="Y3936">
        <f>游戏总表!F3936</f>
        <v>15.93</v>
      </c>
      <c r="Z3936" s="24">
        <f>IF(游戏总表!I3936&gt;0,LOG(游戏总表!I3936,10),"")</f>
        <v>3.0240749873074262</v>
      </c>
      <c r="AA3936" s="24" t="str">
        <f>IF(AND(游戏总表!I3936&gt;0,游戏总表!Q3936="高热度（&gt;198）"),LOG(游戏总表!I3936,10),"")</f>
        <v/>
      </c>
      <c r="AB3936" s="24">
        <f>IF(AND(游戏总表!I3936&gt;0,游戏总表!Q3936="低热度（≤198）"),LOG(游戏总表!I3936,10),"")</f>
        <v>3.0240749873074262</v>
      </c>
      <c r="AC3936" s="24">
        <f>IF(AND(游戏总表!I3936&gt;0,游戏总表!R3936="全年龄"),LOG(游戏总表!I3936,10),"")</f>
        <v>3.0240749873074262</v>
      </c>
      <c r="AD3936" s="24" t="str">
        <f>IF(AND(游戏总表!I3936&gt;0,游戏总表!R3936="非全年龄"),LOG(游戏总表!I3936,10),"")</f>
        <v/>
      </c>
    </row>
    <row r="3937" spans="25:30">
      <c r="Y3937">
        <f>游戏总表!F3937</f>
        <v>15.9</v>
      </c>
      <c r="Z3937" s="24" t="str">
        <f>IF(游戏总表!I3937&gt;0,LOG(游戏总表!I3937,10),"")</f>
        <v/>
      </c>
      <c r="AA3937" s="24" t="str">
        <f>IF(AND(游戏总表!I3937&gt;0,游戏总表!Q3937="高热度（&gt;198）"),LOG(游戏总表!I3937,10),"")</f>
        <v/>
      </c>
      <c r="AB3937" s="24" t="str">
        <f>IF(AND(游戏总表!I3937&gt;0,游戏总表!Q3937="低热度（≤198）"),LOG(游戏总表!I3937,10),"")</f>
        <v/>
      </c>
      <c r="AC3937" s="24" t="str">
        <f>IF(AND(游戏总表!I3937&gt;0,游戏总表!R3937="全年龄"),LOG(游戏总表!I3937,10),"")</f>
        <v/>
      </c>
      <c r="AD3937" s="24" t="str">
        <f>IF(AND(游戏总表!I3937&gt;0,游戏总表!R3937="非全年龄"),LOG(游戏总表!I3937,10),"")</f>
        <v/>
      </c>
    </row>
    <row r="3938" spans="25:30">
      <c r="Y3938">
        <f>游戏总表!F3938</f>
        <v>15.9</v>
      </c>
      <c r="Z3938" s="24">
        <f>IF(游戏总表!I3938&gt;0,LOG(游戏总表!I3938,10),"")</f>
        <v>1.4623979978989561</v>
      </c>
      <c r="AA3938" s="24" t="str">
        <f>IF(AND(游戏总表!I3938&gt;0,游戏总表!Q3938="高热度（&gt;198）"),LOG(游戏总表!I3938,10),"")</f>
        <v/>
      </c>
      <c r="AB3938" s="24">
        <f>IF(AND(游戏总表!I3938&gt;0,游戏总表!Q3938="低热度（≤198）"),LOG(游戏总表!I3938,10),"")</f>
        <v>1.4623979978989561</v>
      </c>
      <c r="AC3938" s="24">
        <f>IF(AND(游戏总表!I3938&gt;0,游戏总表!R3938="全年龄"),LOG(游戏总表!I3938,10),"")</f>
        <v>1.4623979978989561</v>
      </c>
      <c r="AD3938" s="24" t="str">
        <f>IF(AND(游戏总表!I3938&gt;0,游戏总表!R3938="非全年龄"),LOG(游戏总表!I3938,10),"")</f>
        <v/>
      </c>
    </row>
    <row r="3939" spans="25:30">
      <c r="Y3939">
        <f>游戏总表!F3939</f>
        <v>15.9</v>
      </c>
      <c r="Z3939" s="24">
        <f>IF(游戏总表!I3939&gt;0,LOG(游戏总表!I3939,10),"")</f>
        <v>1.7481880270062005</v>
      </c>
      <c r="AA3939" s="24" t="str">
        <f>IF(AND(游戏总表!I3939&gt;0,游戏总表!Q3939="高热度（&gt;198）"),LOG(游戏总表!I3939,10),"")</f>
        <v/>
      </c>
      <c r="AB3939" s="24">
        <f>IF(AND(游戏总表!I3939&gt;0,游戏总表!Q3939="低热度（≤198）"),LOG(游戏总表!I3939,10),"")</f>
        <v>1.7481880270062005</v>
      </c>
      <c r="AC3939" s="24">
        <f>IF(AND(游戏总表!I3939&gt;0,游戏总表!R3939="全年龄"),LOG(游戏总表!I3939,10),"")</f>
        <v>1.7481880270062005</v>
      </c>
      <c r="AD3939" s="24" t="str">
        <f>IF(AND(游戏总表!I3939&gt;0,游戏总表!R3939="非全年龄"),LOG(游戏总表!I3939,10),"")</f>
        <v/>
      </c>
    </row>
    <row r="3940" spans="25:30">
      <c r="Y3940">
        <f>游戏总表!F3940</f>
        <v>15.9</v>
      </c>
      <c r="Z3940" s="24">
        <f>IF(游戏总表!I3940&gt;0,LOG(游戏总表!I3940,10),"")</f>
        <v>3.9591368311703738</v>
      </c>
      <c r="AA3940" s="24" t="str">
        <f>IF(AND(游戏总表!I3940&gt;0,游戏总表!Q3940="高热度（&gt;198）"),LOG(游戏总表!I3940,10),"")</f>
        <v/>
      </c>
      <c r="AB3940" s="24">
        <f>IF(AND(游戏总表!I3940&gt;0,游戏总表!Q3940="低热度（≤198）"),LOG(游戏总表!I3940,10),"")</f>
        <v>3.9591368311703738</v>
      </c>
      <c r="AC3940" s="24" t="str">
        <f>IF(AND(游戏总表!I3940&gt;0,游戏总表!R3940="全年龄"),LOG(游戏总表!I3940,10),"")</f>
        <v/>
      </c>
      <c r="AD3940" s="24">
        <f>IF(AND(游戏总表!I3940&gt;0,游戏总表!R3940="非全年龄"),LOG(游戏总表!I3940,10),"")</f>
        <v>3.9591368311703738</v>
      </c>
    </row>
    <row r="3941" spans="25:30">
      <c r="Y3941">
        <f>游戏总表!F3941</f>
        <v>15.9</v>
      </c>
      <c r="Z3941" s="24">
        <f>IF(游戏总表!I3941&gt;0,LOG(游戏总表!I3941,10),"")</f>
        <v>2.7656685547590136</v>
      </c>
      <c r="AA3941" s="24" t="str">
        <f>IF(AND(游戏总表!I3941&gt;0,游戏总表!Q3941="高热度（&gt;198）"),LOG(游戏总表!I3941,10),"")</f>
        <v/>
      </c>
      <c r="AB3941" s="24">
        <f>IF(AND(游戏总表!I3941&gt;0,游戏总表!Q3941="低热度（≤198）"),LOG(游戏总表!I3941,10),"")</f>
        <v>2.7656685547590136</v>
      </c>
      <c r="AC3941" s="24">
        <f>IF(AND(游戏总表!I3941&gt;0,游戏总表!R3941="全年龄"),LOG(游戏总表!I3941,10),"")</f>
        <v>2.7656685547590136</v>
      </c>
      <c r="AD3941" s="24" t="str">
        <f>IF(AND(游戏总表!I3941&gt;0,游戏总表!R3941="非全年龄"),LOG(游戏总表!I3941,10),"")</f>
        <v/>
      </c>
    </row>
    <row r="3942" spans="25:30">
      <c r="Y3942">
        <f>游戏总表!F3942</f>
        <v>15.84</v>
      </c>
      <c r="Z3942" s="24" t="str">
        <f>IF(游戏总表!I3942&gt;0,LOG(游戏总表!I3942,10),"")</f>
        <v/>
      </c>
      <c r="AA3942" s="24" t="str">
        <f>IF(AND(游戏总表!I3942&gt;0,游戏总表!Q3942="高热度（&gt;198）"),LOG(游戏总表!I3942,10),"")</f>
        <v/>
      </c>
      <c r="AB3942" s="24" t="str">
        <f>IF(AND(游戏总表!I3942&gt;0,游戏总表!Q3942="低热度（≤198）"),LOG(游戏总表!I3942,10),"")</f>
        <v/>
      </c>
      <c r="AC3942" s="24" t="str">
        <f>IF(AND(游戏总表!I3942&gt;0,游戏总表!R3942="全年龄"),LOG(游戏总表!I3942,10),"")</f>
        <v/>
      </c>
      <c r="AD3942" s="24" t="str">
        <f>IF(AND(游戏总表!I3942&gt;0,游戏总表!R3942="非全年龄"),LOG(游戏总表!I3942,10),"")</f>
        <v/>
      </c>
    </row>
    <row r="3943" spans="25:30">
      <c r="Y3943">
        <f>游戏总表!F3943</f>
        <v>15.8</v>
      </c>
      <c r="Z3943" s="24">
        <f>IF(游戏总表!I3943&gt;0,LOG(游戏总表!I3943,10),"")</f>
        <v>2.7573960287930239</v>
      </c>
      <c r="AA3943" s="24" t="str">
        <f>IF(AND(游戏总表!I3943&gt;0,游戏总表!Q3943="高热度（&gt;198）"),LOG(游戏总表!I3943,10),"")</f>
        <v/>
      </c>
      <c r="AB3943" s="24">
        <f>IF(AND(游戏总表!I3943&gt;0,游戏总表!Q3943="低热度（≤198）"),LOG(游戏总表!I3943,10),"")</f>
        <v>2.7573960287930239</v>
      </c>
      <c r="AC3943" s="24">
        <f>IF(AND(游戏总表!I3943&gt;0,游戏总表!R3943="全年龄"),LOG(游戏总表!I3943,10),"")</f>
        <v>2.7573960287930239</v>
      </c>
      <c r="AD3943" s="24" t="str">
        <f>IF(AND(游戏总表!I3943&gt;0,游戏总表!R3943="非全年龄"),LOG(游戏总表!I3943,10),"")</f>
        <v/>
      </c>
    </row>
    <row r="3944" spans="25:30">
      <c r="Y3944">
        <f>游戏总表!F3944</f>
        <v>15.77</v>
      </c>
      <c r="Z3944" s="24">
        <f>IF(游戏总表!I3944&gt;0,LOG(游戏总表!I3944,10),"")</f>
        <v>3.5933968423002058</v>
      </c>
      <c r="AA3944" s="24">
        <f>IF(AND(游戏总表!I3944&gt;0,游戏总表!Q3944="高热度（&gt;198）"),LOG(游戏总表!I3944,10),"")</f>
        <v>3.5933968423002058</v>
      </c>
      <c r="AB3944" s="24" t="str">
        <f>IF(AND(游戏总表!I3944&gt;0,游戏总表!Q3944="低热度（≤198）"),LOG(游戏总表!I3944,10),"")</f>
        <v/>
      </c>
      <c r="AC3944" s="24">
        <f>IF(AND(游戏总表!I3944&gt;0,游戏总表!R3944="全年龄"),LOG(游戏总表!I3944,10),"")</f>
        <v>3.5933968423002058</v>
      </c>
      <c r="AD3944" s="24" t="str">
        <f>IF(AND(游戏总表!I3944&gt;0,游戏总表!R3944="非全年龄"),LOG(游戏总表!I3944,10),"")</f>
        <v/>
      </c>
    </row>
    <row r="3945" spans="25:30">
      <c r="Y3945">
        <f>游戏总表!F3945</f>
        <v>15.74</v>
      </c>
      <c r="Z3945" s="24">
        <f>IF(游戏总表!I3945&gt;0,LOG(游戏总表!I3945,10),"")</f>
        <v>2.0791812460476247</v>
      </c>
      <c r="AA3945" s="24" t="str">
        <f>IF(AND(游戏总表!I3945&gt;0,游戏总表!Q3945="高热度（&gt;198）"),LOG(游戏总表!I3945,10),"")</f>
        <v/>
      </c>
      <c r="AB3945" s="24">
        <f>IF(AND(游戏总表!I3945&gt;0,游戏总表!Q3945="低热度（≤198）"),LOG(游戏总表!I3945,10),"")</f>
        <v>2.0791812460476247</v>
      </c>
      <c r="AC3945" s="24">
        <f>IF(AND(游戏总表!I3945&gt;0,游戏总表!R3945="全年龄"),LOG(游戏总表!I3945,10),"")</f>
        <v>2.0791812460476247</v>
      </c>
      <c r="AD3945" s="24" t="str">
        <f>IF(AND(游戏总表!I3945&gt;0,游戏总表!R3945="非全年龄"),LOG(游戏总表!I3945,10),"")</f>
        <v/>
      </c>
    </row>
    <row r="3946" spans="25:30">
      <c r="Y3946">
        <f>游戏总表!F3946</f>
        <v>15.74</v>
      </c>
      <c r="Z3946" s="24">
        <f>IF(游戏总表!I3946&gt;0,LOG(游戏总表!I3946,10),"")</f>
        <v>3.5006480633719113</v>
      </c>
      <c r="AA3946" s="24" t="str">
        <f>IF(AND(游戏总表!I3946&gt;0,游戏总表!Q3946="高热度（&gt;198）"),LOG(游戏总表!I3946,10),"")</f>
        <v/>
      </c>
      <c r="AB3946" s="24">
        <f>IF(AND(游戏总表!I3946&gt;0,游戏总表!Q3946="低热度（≤198）"),LOG(游戏总表!I3946,10),"")</f>
        <v>3.5006480633719113</v>
      </c>
      <c r="AC3946" s="24" t="str">
        <f>IF(AND(游戏总表!I3946&gt;0,游戏总表!R3946="全年龄"),LOG(游戏总表!I3946,10),"")</f>
        <v/>
      </c>
      <c r="AD3946" s="24">
        <f>IF(AND(游戏总表!I3946&gt;0,游戏总表!R3946="非全年龄"),LOG(游戏总表!I3946,10),"")</f>
        <v>3.5006480633719113</v>
      </c>
    </row>
    <row r="3947" spans="25:30">
      <c r="Y3947">
        <f>游戏总表!F3947</f>
        <v>15.74</v>
      </c>
      <c r="Z3947" s="24">
        <f>IF(游戏总表!I3947&gt;0,LOG(游戏总表!I3947,10),"")</f>
        <v>3.1231980750319983</v>
      </c>
      <c r="AA3947" s="24" t="str">
        <f>IF(AND(游戏总表!I3947&gt;0,游戏总表!Q3947="高热度（&gt;198）"),LOG(游戏总表!I3947,10),"")</f>
        <v/>
      </c>
      <c r="AB3947" s="24">
        <f>IF(AND(游戏总表!I3947&gt;0,游戏总表!Q3947="低热度（≤198）"),LOG(游戏总表!I3947,10),"")</f>
        <v>3.1231980750319983</v>
      </c>
      <c r="AC3947" s="24">
        <f>IF(AND(游戏总表!I3947&gt;0,游戏总表!R3947="全年龄"),LOG(游戏总表!I3947,10),"")</f>
        <v>3.1231980750319983</v>
      </c>
      <c r="AD3947" s="24" t="str">
        <f>IF(AND(游戏总表!I3947&gt;0,游戏总表!R3947="非全年龄"),LOG(游戏总表!I3947,10),"")</f>
        <v/>
      </c>
    </row>
    <row r="3948" spans="25:30">
      <c r="Y3948">
        <f>游戏总表!F3948</f>
        <v>15.74</v>
      </c>
      <c r="Z3948" s="24">
        <f>IF(游戏总表!I3948&gt;0,LOG(游戏总表!I3948,10),"")</f>
        <v>3.0625819842281627</v>
      </c>
      <c r="AA3948" s="24" t="str">
        <f>IF(AND(游戏总表!I3948&gt;0,游戏总表!Q3948="高热度（&gt;198）"),LOG(游戏总表!I3948,10),"")</f>
        <v/>
      </c>
      <c r="AB3948" s="24">
        <f>IF(AND(游戏总表!I3948&gt;0,游戏总表!Q3948="低热度（≤198）"),LOG(游戏总表!I3948,10),"")</f>
        <v>3.0625819842281627</v>
      </c>
      <c r="AC3948" s="24">
        <f>IF(AND(游戏总表!I3948&gt;0,游戏总表!R3948="全年龄"),LOG(游戏总表!I3948,10),"")</f>
        <v>3.0625819842281627</v>
      </c>
      <c r="AD3948" s="24" t="str">
        <f>IF(AND(游戏总表!I3948&gt;0,游戏总表!R3948="非全年龄"),LOG(游戏总表!I3948,10),"")</f>
        <v/>
      </c>
    </row>
    <row r="3949" spans="25:30">
      <c r="Y3949">
        <f>游戏总表!F3949</f>
        <v>15.74</v>
      </c>
      <c r="Z3949" s="24">
        <f>IF(游戏总表!I3949&gt;0,LOG(游戏总表!I3949,10),"")</f>
        <v>1.7993405494535815</v>
      </c>
      <c r="AA3949" s="24" t="str">
        <f>IF(AND(游戏总表!I3949&gt;0,游戏总表!Q3949="高热度（&gt;198）"),LOG(游戏总表!I3949,10),"")</f>
        <v/>
      </c>
      <c r="AB3949" s="24">
        <f>IF(AND(游戏总表!I3949&gt;0,游戏总表!Q3949="低热度（≤198）"),LOG(游戏总表!I3949,10),"")</f>
        <v>1.7993405494535815</v>
      </c>
      <c r="AC3949" s="24">
        <f>IF(AND(游戏总表!I3949&gt;0,游戏总表!R3949="全年龄"),LOG(游戏总表!I3949,10),"")</f>
        <v>1.7993405494535815</v>
      </c>
      <c r="AD3949" s="24" t="str">
        <f>IF(AND(游戏总表!I3949&gt;0,游戏总表!R3949="非全年龄"),LOG(游戏总表!I3949,10),"")</f>
        <v/>
      </c>
    </row>
    <row r="3950" spans="25:30">
      <c r="Y3950">
        <f>游戏总表!F3950</f>
        <v>15.74</v>
      </c>
      <c r="Z3950" s="24">
        <f>IF(游戏总表!I3950&gt;0,LOG(游戏总表!I3950,10),"")</f>
        <v>1.1760912590556811</v>
      </c>
      <c r="AA3950" s="24" t="str">
        <f>IF(AND(游戏总表!I3950&gt;0,游戏总表!Q3950="高热度（&gt;198）"),LOG(游戏总表!I3950,10),"")</f>
        <v/>
      </c>
      <c r="AB3950" s="24">
        <f>IF(AND(游戏总表!I3950&gt;0,游戏总表!Q3950="低热度（≤198）"),LOG(游戏总表!I3950,10),"")</f>
        <v>1.1760912590556811</v>
      </c>
      <c r="AC3950" s="24">
        <f>IF(AND(游戏总表!I3950&gt;0,游戏总表!R3950="全年龄"),LOG(游戏总表!I3950,10),"")</f>
        <v>1.1760912590556811</v>
      </c>
      <c r="AD3950" s="24" t="str">
        <f>IF(AND(游戏总表!I3950&gt;0,游戏总表!R3950="非全年龄"),LOG(游戏总表!I3950,10),"")</f>
        <v/>
      </c>
    </row>
    <row r="3951" spans="25:30">
      <c r="Y3951">
        <f>游戏总表!F3951</f>
        <v>15.74</v>
      </c>
      <c r="Z3951" s="24">
        <f>IF(游戏总表!I3951&gt;0,LOG(游戏总表!I3951,10),"")</f>
        <v>3.3621053192937729</v>
      </c>
      <c r="AA3951" s="24" t="str">
        <f>IF(AND(游戏总表!I3951&gt;0,游戏总表!Q3951="高热度（&gt;198）"),LOG(游戏总表!I3951,10),"")</f>
        <v/>
      </c>
      <c r="AB3951" s="24">
        <f>IF(AND(游戏总表!I3951&gt;0,游戏总表!Q3951="低热度（≤198）"),LOG(游戏总表!I3951,10),"")</f>
        <v>3.3621053192937729</v>
      </c>
      <c r="AC3951" s="24">
        <f>IF(AND(游戏总表!I3951&gt;0,游戏总表!R3951="全年龄"),LOG(游戏总表!I3951,10),"")</f>
        <v>3.3621053192937729</v>
      </c>
      <c r="AD3951" s="24" t="str">
        <f>IF(AND(游戏总表!I3951&gt;0,游戏总表!R3951="非全年龄"),LOG(游戏总表!I3951,10),"")</f>
        <v/>
      </c>
    </row>
    <row r="3952" spans="25:30">
      <c r="Y3952">
        <f>游戏总表!F3952</f>
        <v>15.7</v>
      </c>
      <c r="Z3952" s="24">
        <f>IF(游戏总表!I3952&gt;0,LOG(游戏总表!I3952,10),"")</f>
        <v>3.0606978403536114</v>
      </c>
      <c r="AA3952" s="24" t="str">
        <f>IF(AND(游戏总表!I3952&gt;0,游戏总表!Q3952="高热度（&gt;198）"),LOG(游戏总表!I3952,10),"")</f>
        <v/>
      </c>
      <c r="AB3952" s="24">
        <f>IF(AND(游戏总表!I3952&gt;0,游戏总表!Q3952="低热度（≤198）"),LOG(游戏总表!I3952,10),"")</f>
        <v>3.0606978403536114</v>
      </c>
      <c r="AC3952" s="24">
        <f>IF(AND(游戏总表!I3952&gt;0,游戏总表!R3952="全年龄"),LOG(游戏总表!I3952,10),"")</f>
        <v>3.0606978403536114</v>
      </c>
      <c r="AD3952" s="24" t="str">
        <f>IF(AND(游戏总表!I3952&gt;0,游戏总表!R3952="非全年龄"),LOG(游戏总表!I3952,10),"")</f>
        <v/>
      </c>
    </row>
    <row r="3953" spans="25:30">
      <c r="Y3953">
        <f>游戏总表!F3953</f>
        <v>15.67</v>
      </c>
      <c r="Z3953" s="24">
        <f>IF(游戏总表!I3953&gt;0,LOG(游戏总表!I3953,10),"")</f>
        <v>3.7032913781186609</v>
      </c>
      <c r="AA3953" s="24" t="str">
        <f>IF(AND(游戏总表!I3953&gt;0,游戏总表!Q3953="高热度（&gt;198）"),LOG(游戏总表!I3953,10),"")</f>
        <v/>
      </c>
      <c r="AB3953" s="24">
        <f>IF(AND(游戏总表!I3953&gt;0,游戏总表!Q3953="低热度（≤198）"),LOG(游戏总表!I3953,10),"")</f>
        <v>3.7032913781186609</v>
      </c>
      <c r="AC3953" s="24" t="str">
        <f>IF(AND(游戏总表!I3953&gt;0,游戏总表!R3953="全年龄"),LOG(游戏总表!I3953,10),"")</f>
        <v/>
      </c>
      <c r="AD3953" s="24">
        <f>IF(AND(游戏总表!I3953&gt;0,游戏总表!R3953="非全年龄"),LOG(游戏总表!I3953,10),"")</f>
        <v>3.7032913781186609</v>
      </c>
    </row>
    <row r="3954" spans="25:30">
      <c r="Y3954">
        <f>游戏总表!F3954</f>
        <v>15.64</v>
      </c>
      <c r="Z3954" s="24">
        <f>IF(游戏总表!I3954&gt;0,LOG(游戏总表!I3954,10),"")</f>
        <v>4.8811049289955468</v>
      </c>
      <c r="AA3954" s="24">
        <f>IF(AND(游戏总表!I3954&gt;0,游戏总表!Q3954="高热度（&gt;198）"),LOG(游戏总表!I3954,10),"")</f>
        <v>4.8811049289955468</v>
      </c>
      <c r="AB3954" s="24" t="str">
        <f>IF(AND(游戏总表!I3954&gt;0,游戏总表!Q3954="低热度（≤198）"),LOG(游戏总表!I3954,10),"")</f>
        <v/>
      </c>
      <c r="AC3954" s="24">
        <f>IF(AND(游戏总表!I3954&gt;0,游戏总表!R3954="全年龄"),LOG(游戏总表!I3954,10),"")</f>
        <v>4.8811049289955468</v>
      </c>
      <c r="AD3954" s="24" t="str">
        <f>IF(AND(游戏总表!I3954&gt;0,游戏总表!R3954="非全年龄"),LOG(游戏总表!I3954,10),"")</f>
        <v/>
      </c>
    </row>
    <row r="3955" spans="25:30">
      <c r="Y3955">
        <f>游戏总表!F3955</f>
        <v>15.57</v>
      </c>
      <c r="Z3955" s="24">
        <f>IF(游戏总表!I3955&gt;0,LOG(游戏总表!I3955,10),"")</f>
        <v>3.4991369945373827</v>
      </c>
      <c r="AA3955" s="24" t="str">
        <f>IF(AND(游戏总表!I3955&gt;0,游戏总表!Q3955="高热度（&gt;198）"),LOG(游戏总表!I3955,10),"")</f>
        <v/>
      </c>
      <c r="AB3955" s="24">
        <f>IF(AND(游戏总表!I3955&gt;0,游戏总表!Q3955="低热度（≤198）"),LOG(游戏总表!I3955,10),"")</f>
        <v>3.4991369945373827</v>
      </c>
      <c r="AC3955" s="24" t="str">
        <f>IF(AND(游戏总表!I3955&gt;0,游戏总表!R3955="全年龄"),LOG(游戏总表!I3955,10),"")</f>
        <v/>
      </c>
      <c r="AD3955" s="24">
        <f>IF(AND(游戏总表!I3955&gt;0,游戏总表!R3955="非全年龄"),LOG(游戏总表!I3955,10),"")</f>
        <v>3.4991369945373827</v>
      </c>
    </row>
    <row r="3956" spans="25:30">
      <c r="Y3956">
        <f>游戏总表!F3956</f>
        <v>15.57</v>
      </c>
      <c r="Z3956" s="24">
        <f>IF(游戏总表!I3956&gt;0,LOG(游戏总表!I3956,10),"")</f>
        <v>2.9395192526186182</v>
      </c>
      <c r="AA3956" s="24" t="str">
        <f>IF(AND(游戏总表!I3956&gt;0,游戏总表!Q3956="高热度（&gt;198）"),LOG(游戏总表!I3956,10),"")</f>
        <v/>
      </c>
      <c r="AB3956" s="24">
        <f>IF(AND(游戏总表!I3956&gt;0,游戏总表!Q3956="低热度（≤198）"),LOG(游戏总表!I3956,10),"")</f>
        <v>2.9395192526186182</v>
      </c>
      <c r="AC3956" s="24">
        <f>IF(AND(游戏总表!I3956&gt;0,游戏总表!R3956="全年龄"),LOG(游戏总表!I3956,10),"")</f>
        <v>2.9395192526186182</v>
      </c>
      <c r="AD3956" s="24" t="str">
        <f>IF(AND(游戏总表!I3956&gt;0,游戏总表!R3956="非全年龄"),LOG(游戏总表!I3956,10),"")</f>
        <v/>
      </c>
    </row>
    <row r="3957" spans="25:30">
      <c r="Y3957">
        <f>游戏总表!F3957</f>
        <v>15.51</v>
      </c>
      <c r="Z3957" s="24">
        <f>IF(游戏总表!I3957&gt;0,LOG(游戏总表!I3957,10),"")</f>
        <v>3.5564231213712851</v>
      </c>
      <c r="AA3957" s="24" t="str">
        <f>IF(AND(游戏总表!I3957&gt;0,游戏总表!Q3957="高热度（&gt;198）"),LOG(游戏总表!I3957,10),"")</f>
        <v/>
      </c>
      <c r="AB3957" s="24">
        <f>IF(AND(游戏总表!I3957&gt;0,游戏总表!Q3957="低热度（≤198）"),LOG(游戏总表!I3957,10),"")</f>
        <v>3.5564231213712851</v>
      </c>
      <c r="AC3957" s="24">
        <f>IF(AND(游戏总表!I3957&gt;0,游戏总表!R3957="全年龄"),LOG(游戏总表!I3957,10),"")</f>
        <v>3.5564231213712851</v>
      </c>
      <c r="AD3957" s="24" t="str">
        <f>IF(AND(游戏总表!I3957&gt;0,游戏总表!R3957="非全年龄"),LOG(游戏总表!I3957,10),"")</f>
        <v/>
      </c>
    </row>
    <row r="3958" spans="25:30">
      <c r="Y3958">
        <f>游戏总表!F3958</f>
        <v>15.51</v>
      </c>
      <c r="Z3958" s="24">
        <f>IF(游戏总表!I3958&gt;0,LOG(游戏总表!I3958,10),"")</f>
        <v>3.4693801358499248</v>
      </c>
      <c r="AA3958" s="24" t="str">
        <f>IF(AND(游戏总表!I3958&gt;0,游戏总表!Q3958="高热度（&gt;198）"),LOG(游戏总表!I3958,10),"")</f>
        <v/>
      </c>
      <c r="AB3958" s="24">
        <f>IF(AND(游戏总表!I3958&gt;0,游戏总表!Q3958="低热度（≤198）"),LOG(游戏总表!I3958,10),"")</f>
        <v>3.4693801358499248</v>
      </c>
      <c r="AC3958" s="24">
        <f>IF(AND(游戏总表!I3958&gt;0,游戏总表!R3958="全年龄"),LOG(游戏总表!I3958,10),"")</f>
        <v>3.4693801358499248</v>
      </c>
      <c r="AD3958" s="24" t="str">
        <f>IF(AND(游戏总表!I3958&gt;0,游戏总表!R3958="非全年龄"),LOG(游戏总表!I3958,10),"")</f>
        <v/>
      </c>
    </row>
    <row r="3959" spans="25:30">
      <c r="Y3959">
        <f>游戏总表!F3959</f>
        <v>15.51</v>
      </c>
      <c r="Z3959" s="24">
        <f>IF(游戏总表!I3959&gt;0,LOG(游戏总表!I3959,10),"")</f>
        <v>5.1390001674809742</v>
      </c>
      <c r="AA3959" s="24">
        <f>IF(AND(游戏总表!I3959&gt;0,游戏总表!Q3959="高热度（&gt;198）"),LOG(游戏总表!I3959,10),"")</f>
        <v>5.1390001674809742</v>
      </c>
      <c r="AB3959" s="24" t="str">
        <f>IF(AND(游戏总表!I3959&gt;0,游戏总表!Q3959="低热度（≤198）"),LOG(游戏总表!I3959,10),"")</f>
        <v/>
      </c>
      <c r="AC3959" s="24">
        <f>IF(AND(游戏总表!I3959&gt;0,游戏总表!R3959="全年龄"),LOG(游戏总表!I3959,10),"")</f>
        <v>5.1390001674809742</v>
      </c>
      <c r="AD3959" s="24" t="str">
        <f>IF(AND(游戏总表!I3959&gt;0,游戏总表!R3959="非全年龄"),LOG(游戏总表!I3959,10),"")</f>
        <v/>
      </c>
    </row>
    <row r="3960" spans="25:30">
      <c r="Y3960">
        <f>游戏总表!F3960</f>
        <v>15.51</v>
      </c>
      <c r="Z3960" s="24">
        <f>IF(游戏总表!I3960&gt;0,LOG(游戏总表!I3960,10),"")</f>
        <v>2.220108088040055</v>
      </c>
      <c r="AA3960" s="24" t="str">
        <f>IF(AND(游戏总表!I3960&gt;0,游戏总表!Q3960="高热度（&gt;198）"),LOG(游戏总表!I3960,10),"")</f>
        <v/>
      </c>
      <c r="AB3960" s="24">
        <f>IF(AND(游戏总表!I3960&gt;0,游戏总表!Q3960="低热度（≤198）"),LOG(游戏总表!I3960,10),"")</f>
        <v>2.220108088040055</v>
      </c>
      <c r="AC3960" s="24">
        <f>IF(AND(游戏总表!I3960&gt;0,游戏总表!R3960="全年龄"),LOG(游戏总表!I3960,10),"")</f>
        <v>2.220108088040055</v>
      </c>
      <c r="AD3960" s="24" t="str">
        <f>IF(AND(游戏总表!I3960&gt;0,游戏总表!R3960="非全年龄"),LOG(游戏总表!I3960,10),"")</f>
        <v/>
      </c>
    </row>
    <row r="3961" spans="25:30">
      <c r="Y3961">
        <f>游戏总表!F3961</f>
        <v>15.47</v>
      </c>
      <c r="Z3961" s="24">
        <f>IF(游戏总表!I3961&gt;0,LOG(游戏总表!I3961,10),"")</f>
        <v>3.5841049703994519</v>
      </c>
      <c r="AA3961" s="24" t="str">
        <f>IF(AND(游戏总表!I3961&gt;0,游戏总表!Q3961="高热度（&gt;198）"),LOG(游戏总表!I3961,10),"")</f>
        <v/>
      </c>
      <c r="AB3961" s="24">
        <f>IF(AND(游戏总表!I3961&gt;0,游戏总表!Q3961="低热度（≤198）"),LOG(游戏总表!I3961,10),"")</f>
        <v>3.5841049703994519</v>
      </c>
      <c r="AC3961" s="24">
        <f>IF(AND(游戏总表!I3961&gt;0,游戏总表!R3961="全年龄"),LOG(游戏总表!I3961,10),"")</f>
        <v>3.5841049703994519</v>
      </c>
      <c r="AD3961" s="24" t="str">
        <f>IF(AND(游戏总表!I3961&gt;0,游戏总表!R3961="非全年龄"),LOG(游戏总表!I3961,10),"")</f>
        <v/>
      </c>
    </row>
    <row r="3962" spans="25:30">
      <c r="Y3962">
        <f>游戏总表!F3962</f>
        <v>15.44</v>
      </c>
      <c r="Z3962" s="24">
        <f>IF(游戏总表!I3962&gt;0,LOG(游戏总表!I3962,10),"")</f>
        <v>3.0584260244570052</v>
      </c>
      <c r="AA3962" s="24" t="str">
        <f>IF(AND(游戏总表!I3962&gt;0,游戏总表!Q3962="高热度（&gt;198）"),LOG(游戏总表!I3962,10),"")</f>
        <v/>
      </c>
      <c r="AB3962" s="24">
        <f>IF(AND(游戏总表!I3962&gt;0,游戏总表!Q3962="低热度（≤198）"),LOG(游戏总表!I3962,10),"")</f>
        <v>3.0584260244570052</v>
      </c>
      <c r="AC3962" s="24">
        <f>IF(AND(游戏总表!I3962&gt;0,游戏总表!R3962="全年龄"),LOG(游戏总表!I3962,10),"")</f>
        <v>3.0584260244570052</v>
      </c>
      <c r="AD3962" s="24" t="str">
        <f>IF(AND(游戏总表!I3962&gt;0,游戏总表!R3962="非全年龄"),LOG(游戏总表!I3962,10),"")</f>
        <v/>
      </c>
    </row>
    <row r="3963" spans="25:30">
      <c r="Y3963">
        <f>游戏总表!F3963</f>
        <v>15.44</v>
      </c>
      <c r="Z3963" s="24">
        <f>IF(游戏总表!I3963&gt;0,LOG(游戏总表!I3963,10),"")</f>
        <v>3.6242820958356683</v>
      </c>
      <c r="AA3963" s="24" t="str">
        <f>IF(AND(游戏总表!I3963&gt;0,游戏总表!Q3963="高热度（&gt;198）"),LOG(游戏总表!I3963,10),"")</f>
        <v/>
      </c>
      <c r="AB3963" s="24">
        <f>IF(AND(游戏总表!I3963&gt;0,游戏总表!Q3963="低热度（≤198）"),LOG(游戏总表!I3963,10),"")</f>
        <v>3.6242820958356683</v>
      </c>
      <c r="AC3963" s="24">
        <f>IF(AND(游戏总表!I3963&gt;0,游戏总表!R3963="全年龄"),LOG(游戏总表!I3963,10),"")</f>
        <v>3.6242820958356683</v>
      </c>
      <c r="AD3963" s="24" t="str">
        <f>IF(AND(游戏总表!I3963&gt;0,游戏总表!R3963="非全年龄"),LOG(游戏总表!I3963,10),"")</f>
        <v/>
      </c>
    </row>
    <row r="3964" spans="25:30">
      <c r="Y3964">
        <f>游戏总表!F3964</f>
        <v>15.44</v>
      </c>
      <c r="Z3964" s="24">
        <f>IF(游戏总表!I3964&gt;0,LOG(游戏总表!I3964,10),"")</f>
        <v>3.065579714728448</v>
      </c>
      <c r="AA3964" s="24" t="str">
        <f>IF(AND(游戏总表!I3964&gt;0,游戏总表!Q3964="高热度（&gt;198）"),LOG(游戏总表!I3964,10),"")</f>
        <v/>
      </c>
      <c r="AB3964" s="24">
        <f>IF(AND(游戏总表!I3964&gt;0,游戏总表!Q3964="低热度（≤198）"),LOG(游戏总表!I3964,10),"")</f>
        <v>3.065579714728448</v>
      </c>
      <c r="AC3964" s="24" t="str">
        <f>IF(AND(游戏总表!I3964&gt;0,游戏总表!R3964="全年龄"),LOG(游戏总表!I3964,10),"")</f>
        <v/>
      </c>
      <c r="AD3964" s="24">
        <f>IF(AND(游戏总表!I3964&gt;0,游戏总表!R3964="非全年龄"),LOG(游戏总表!I3964,10),"")</f>
        <v>3.065579714728448</v>
      </c>
    </row>
    <row r="3965" spans="25:30">
      <c r="Y3965">
        <f>游戏总表!F3965</f>
        <v>15.44</v>
      </c>
      <c r="Z3965" s="24">
        <f>IF(游戏总表!I3965&gt;0,LOG(游戏总表!I3965,10),"")</f>
        <v>2.96189547366785</v>
      </c>
      <c r="AA3965" s="24" t="str">
        <f>IF(AND(游戏总表!I3965&gt;0,游戏总表!Q3965="高热度（&gt;198）"),LOG(游戏总表!I3965,10),"")</f>
        <v/>
      </c>
      <c r="AB3965" s="24">
        <f>IF(AND(游戏总表!I3965&gt;0,游戏总表!Q3965="低热度（≤198）"),LOG(游戏总表!I3965,10),"")</f>
        <v>2.96189547366785</v>
      </c>
      <c r="AC3965" s="24">
        <f>IF(AND(游戏总表!I3965&gt;0,游戏总表!R3965="全年龄"),LOG(游戏总表!I3965,10),"")</f>
        <v>2.96189547366785</v>
      </c>
      <c r="AD3965" s="24" t="str">
        <f>IF(AND(游戏总表!I3965&gt;0,游戏总表!R3965="非全年龄"),LOG(游戏总表!I3965,10),"")</f>
        <v/>
      </c>
    </row>
    <row r="3966" spans="25:30">
      <c r="Y3966">
        <f>游戏总表!F3966</f>
        <v>15.44</v>
      </c>
      <c r="Z3966" s="24">
        <f>IF(游戏总表!I3966&gt;0,LOG(游戏总表!I3966,10),"")</f>
        <v>4.5716389664871588</v>
      </c>
      <c r="AA3966" s="24">
        <f>IF(AND(游戏总表!I3966&gt;0,游戏总表!Q3966="高热度（&gt;198）"),LOG(游戏总表!I3966,10),"")</f>
        <v>4.5716389664871588</v>
      </c>
      <c r="AB3966" s="24" t="str">
        <f>IF(AND(游戏总表!I3966&gt;0,游戏总表!Q3966="低热度（≤198）"),LOG(游戏总表!I3966,10),"")</f>
        <v/>
      </c>
      <c r="AC3966" s="24" t="str">
        <f>IF(AND(游戏总表!I3966&gt;0,游戏总表!R3966="全年龄"),LOG(游戏总表!I3966,10),"")</f>
        <v/>
      </c>
      <c r="AD3966" s="24">
        <f>IF(AND(游戏总表!I3966&gt;0,游戏总表!R3966="非全年龄"),LOG(游戏总表!I3966,10),"")</f>
        <v>4.5716389664871588</v>
      </c>
    </row>
    <row r="3967" spans="25:30">
      <c r="Y3967">
        <f>游戏总表!F3967</f>
        <v>15.44</v>
      </c>
      <c r="Z3967" s="24">
        <f>IF(游戏总表!I3967&gt;0,LOG(游戏总表!I3967,10),"")</f>
        <v>2.7058637122839189</v>
      </c>
      <c r="AA3967" s="24" t="str">
        <f>IF(AND(游戏总表!I3967&gt;0,游戏总表!Q3967="高热度（&gt;198）"),LOG(游戏总表!I3967,10),"")</f>
        <v/>
      </c>
      <c r="AB3967" s="24">
        <f>IF(AND(游戏总表!I3967&gt;0,游戏总表!Q3967="低热度（≤198）"),LOG(游戏总表!I3967,10),"")</f>
        <v>2.7058637122839189</v>
      </c>
      <c r="AC3967" s="24">
        <f>IF(AND(游戏总表!I3967&gt;0,游戏总表!R3967="全年龄"),LOG(游戏总表!I3967,10),"")</f>
        <v>2.7058637122839189</v>
      </c>
      <c r="AD3967" s="24" t="str">
        <f>IF(AND(游戏总表!I3967&gt;0,游戏总表!R3967="非全年龄"),LOG(游戏总表!I3967,10),"")</f>
        <v/>
      </c>
    </row>
    <row r="3968" spans="25:30">
      <c r="Y3968">
        <f>游戏总表!F3968</f>
        <v>15.44</v>
      </c>
      <c r="Z3968" s="24">
        <f>IF(游戏总表!I3968&gt;0,LOG(游戏总表!I3968,10),"")</f>
        <v>2.5490032620257876</v>
      </c>
      <c r="AA3968" s="24" t="str">
        <f>IF(AND(游戏总表!I3968&gt;0,游戏总表!Q3968="高热度（&gt;198）"),LOG(游戏总表!I3968,10),"")</f>
        <v/>
      </c>
      <c r="AB3968" s="24">
        <f>IF(AND(游戏总表!I3968&gt;0,游戏总表!Q3968="低热度（≤198）"),LOG(游戏总表!I3968,10),"")</f>
        <v>2.5490032620257876</v>
      </c>
      <c r="AC3968" s="24">
        <f>IF(AND(游戏总表!I3968&gt;0,游戏总表!R3968="全年龄"),LOG(游戏总表!I3968,10),"")</f>
        <v>2.5490032620257876</v>
      </c>
      <c r="AD3968" s="24" t="str">
        <f>IF(AND(游戏总表!I3968&gt;0,游戏总表!R3968="非全年龄"),LOG(游戏总表!I3968,10),"")</f>
        <v/>
      </c>
    </row>
    <row r="3969" spans="25:30">
      <c r="Y3969">
        <f>游戏总表!F3969</f>
        <v>15.44</v>
      </c>
      <c r="Z3969" s="24">
        <f>IF(游戏总表!I3969&gt;0,LOG(游戏总表!I3969,10),"")</f>
        <v>2.7347998295888467</v>
      </c>
      <c r="AA3969" s="24" t="str">
        <f>IF(AND(游戏总表!I3969&gt;0,游戏总表!Q3969="高热度（&gt;198）"),LOG(游戏总表!I3969,10),"")</f>
        <v/>
      </c>
      <c r="AB3969" s="24">
        <f>IF(AND(游戏总表!I3969&gt;0,游戏总表!Q3969="低热度（≤198）"),LOG(游戏总表!I3969,10),"")</f>
        <v>2.7347998295888467</v>
      </c>
      <c r="AC3969" s="24">
        <f>IF(AND(游戏总表!I3969&gt;0,游戏总表!R3969="全年龄"),LOG(游戏总表!I3969,10),"")</f>
        <v>2.7347998295888467</v>
      </c>
      <c r="AD3969" s="24" t="str">
        <f>IF(AND(游戏总表!I3969&gt;0,游戏总表!R3969="非全年龄"),LOG(游戏总表!I3969,10),"")</f>
        <v/>
      </c>
    </row>
    <row r="3970" spans="25:30">
      <c r="Y3970">
        <f>游戏总表!F3970</f>
        <v>15.38</v>
      </c>
      <c r="Z3970" s="24">
        <f>IF(游戏总表!I3970&gt;0,LOG(游戏总表!I3970,10),"")</f>
        <v>1.919078092376074</v>
      </c>
      <c r="AA3970" s="24" t="str">
        <f>IF(AND(游戏总表!I3970&gt;0,游戏总表!Q3970="高热度（&gt;198）"),LOG(游戏总表!I3970,10),"")</f>
        <v/>
      </c>
      <c r="AB3970" s="24">
        <f>IF(AND(游戏总表!I3970&gt;0,游戏总表!Q3970="低热度（≤198）"),LOG(游戏总表!I3970,10),"")</f>
        <v>1.919078092376074</v>
      </c>
      <c r="AC3970" s="24">
        <f>IF(AND(游戏总表!I3970&gt;0,游戏总表!R3970="全年龄"),LOG(游戏总表!I3970,10),"")</f>
        <v>1.919078092376074</v>
      </c>
      <c r="AD3970" s="24" t="str">
        <f>IF(AND(游戏总表!I3970&gt;0,游戏总表!R3970="非全年龄"),LOG(游戏总表!I3970,10),"")</f>
        <v/>
      </c>
    </row>
    <row r="3971" spans="25:30">
      <c r="Y3971">
        <f>游戏总表!F3971</f>
        <v>15.38</v>
      </c>
      <c r="Z3971" s="24">
        <f>IF(游戏总表!I3971&gt;0,LOG(游戏总表!I3971,10),"")</f>
        <v>2.2304489213782737</v>
      </c>
      <c r="AA3971" s="24" t="str">
        <f>IF(AND(游戏总表!I3971&gt;0,游戏总表!Q3971="高热度（&gt;198）"),LOG(游戏总表!I3971,10),"")</f>
        <v/>
      </c>
      <c r="AB3971" s="24">
        <f>IF(AND(游戏总表!I3971&gt;0,游戏总表!Q3971="低热度（≤198）"),LOG(游戏总表!I3971,10),"")</f>
        <v>2.2304489213782737</v>
      </c>
      <c r="AC3971" s="24">
        <f>IF(AND(游戏总表!I3971&gt;0,游戏总表!R3971="全年龄"),LOG(游戏总表!I3971,10),"")</f>
        <v>2.2304489213782737</v>
      </c>
      <c r="AD3971" s="24" t="str">
        <f>IF(AND(游戏总表!I3971&gt;0,游戏总表!R3971="非全年龄"),LOG(游戏总表!I3971,10),"")</f>
        <v/>
      </c>
    </row>
    <row r="3972" spans="25:30">
      <c r="Y3972">
        <f>游戏总表!F3972</f>
        <v>15.34</v>
      </c>
      <c r="Z3972" s="24">
        <f>IF(游戏总表!I3972&gt;0,LOG(游戏总表!I3972,10),"")</f>
        <v>1.4771212547196624</v>
      </c>
      <c r="AA3972" s="24" t="str">
        <f>IF(AND(游戏总表!I3972&gt;0,游戏总表!Q3972="高热度（&gt;198）"),LOG(游戏总表!I3972,10),"")</f>
        <v/>
      </c>
      <c r="AB3972" s="24">
        <f>IF(AND(游戏总表!I3972&gt;0,游戏总表!Q3972="低热度（≤198）"),LOG(游戏总表!I3972,10),"")</f>
        <v>1.4771212547196624</v>
      </c>
      <c r="AC3972" s="24">
        <f>IF(AND(游戏总表!I3972&gt;0,游戏总表!R3972="全年龄"),LOG(游戏总表!I3972,10),"")</f>
        <v>1.4771212547196624</v>
      </c>
      <c r="AD3972" s="24" t="str">
        <f>IF(AND(游戏总表!I3972&gt;0,游戏总表!R3972="非全年龄"),LOG(游戏总表!I3972,10),"")</f>
        <v/>
      </c>
    </row>
    <row r="3973" spans="25:30">
      <c r="Y3973">
        <f>游戏总表!F3973</f>
        <v>15.34</v>
      </c>
      <c r="Z3973" s="24">
        <f>IF(游戏总表!I3973&gt;0,LOG(游戏总表!I3973,10),"")</f>
        <v>2.2405492482825995</v>
      </c>
      <c r="AA3973" s="24" t="str">
        <f>IF(AND(游戏总表!I3973&gt;0,游戏总表!Q3973="高热度（&gt;198）"),LOG(游戏总表!I3973,10),"")</f>
        <v/>
      </c>
      <c r="AB3973" s="24">
        <f>IF(AND(游戏总表!I3973&gt;0,游戏总表!Q3973="低热度（≤198）"),LOG(游戏总表!I3973,10),"")</f>
        <v>2.2405492482825995</v>
      </c>
      <c r="AC3973" s="24" t="str">
        <f>IF(AND(游戏总表!I3973&gt;0,游戏总表!R3973="全年龄"),LOG(游戏总表!I3973,10),"")</f>
        <v/>
      </c>
      <c r="AD3973" s="24">
        <f>IF(AND(游戏总表!I3973&gt;0,游戏总表!R3973="非全年龄"),LOG(游戏总表!I3973,10),"")</f>
        <v>2.2405492482825995</v>
      </c>
    </row>
    <row r="3974" spans="25:30">
      <c r="Y3974">
        <f>游戏总表!F3974</f>
        <v>15.34</v>
      </c>
      <c r="Z3974" s="24">
        <f>IF(游戏总表!I3974&gt;0,LOG(游戏总表!I3974,10),"")</f>
        <v>1.1760912590556811</v>
      </c>
      <c r="AA3974" s="24" t="str">
        <f>IF(AND(游戏总表!I3974&gt;0,游戏总表!Q3974="高热度（&gt;198）"),LOG(游戏总表!I3974,10),"")</f>
        <v/>
      </c>
      <c r="AB3974" s="24">
        <f>IF(AND(游戏总表!I3974&gt;0,游戏总表!Q3974="低热度（≤198）"),LOG(游戏总表!I3974,10),"")</f>
        <v>1.1760912590556811</v>
      </c>
      <c r="AC3974" s="24">
        <f>IF(AND(游戏总表!I3974&gt;0,游戏总表!R3974="全年龄"),LOG(游戏总表!I3974,10),"")</f>
        <v>1.1760912590556811</v>
      </c>
      <c r="AD3974" s="24" t="str">
        <f>IF(AND(游戏总表!I3974&gt;0,游戏总表!R3974="非全年龄"),LOG(游戏总表!I3974,10),"")</f>
        <v/>
      </c>
    </row>
    <row r="3975" spans="25:30">
      <c r="Y3975">
        <f>游戏总表!F3975</f>
        <v>15.34</v>
      </c>
      <c r="Z3975" s="24">
        <f>IF(游戏总表!I3975&gt;0,LOG(游戏总表!I3975,10),"")</f>
        <v>3.0644579892269181</v>
      </c>
      <c r="AA3975" s="24" t="str">
        <f>IF(AND(游戏总表!I3975&gt;0,游戏总表!Q3975="高热度（&gt;198）"),LOG(游戏总表!I3975,10),"")</f>
        <v/>
      </c>
      <c r="AB3975" s="24">
        <f>IF(AND(游戏总表!I3975&gt;0,游戏总表!Q3975="低热度（≤198）"),LOG(游戏总表!I3975,10),"")</f>
        <v>3.0644579892269181</v>
      </c>
      <c r="AC3975" s="24">
        <f>IF(AND(游戏总表!I3975&gt;0,游戏总表!R3975="全年龄"),LOG(游戏总表!I3975,10),"")</f>
        <v>3.0644579892269181</v>
      </c>
      <c r="AD3975" s="24" t="str">
        <f>IF(AND(游戏总表!I3975&gt;0,游戏总表!R3975="非全年龄"),LOG(游戏总表!I3975,10),"")</f>
        <v/>
      </c>
    </row>
    <row r="3976" spans="25:30">
      <c r="Y3976">
        <f>游戏总表!F3976</f>
        <v>15.34</v>
      </c>
      <c r="Z3976" s="24">
        <f>IF(游戏总表!I3976&gt;0,LOG(游戏总表!I3976,10),"")</f>
        <v>2.7315887651867388</v>
      </c>
      <c r="AA3976" s="24" t="str">
        <f>IF(AND(游戏总表!I3976&gt;0,游戏总表!Q3976="高热度（&gt;198）"),LOG(游戏总表!I3976,10),"")</f>
        <v/>
      </c>
      <c r="AB3976" s="24">
        <f>IF(AND(游戏总表!I3976&gt;0,游戏总表!Q3976="低热度（≤198）"),LOG(游戏总表!I3976,10),"")</f>
        <v>2.7315887651867388</v>
      </c>
      <c r="AC3976" s="24">
        <f>IF(AND(游戏总表!I3976&gt;0,游戏总表!R3976="全年龄"),LOG(游戏总表!I3976,10),"")</f>
        <v>2.7315887651867388</v>
      </c>
      <c r="AD3976" s="24" t="str">
        <f>IF(AND(游戏总表!I3976&gt;0,游戏总表!R3976="非全年龄"),LOG(游戏总表!I3976,10),"")</f>
        <v/>
      </c>
    </row>
    <row r="3977" spans="25:30">
      <c r="Y3977">
        <f>游戏总表!F3977</f>
        <v>15.31</v>
      </c>
      <c r="Z3977" s="24">
        <f>IF(游戏总表!I3977&gt;0,LOG(游戏总表!I3977,10),"")</f>
        <v>2.9978230807457251</v>
      </c>
      <c r="AA3977" s="24" t="str">
        <f>IF(AND(游戏总表!I3977&gt;0,游戏总表!Q3977="高热度（&gt;198）"),LOG(游戏总表!I3977,10),"")</f>
        <v/>
      </c>
      <c r="AB3977" s="24">
        <f>IF(AND(游戏总表!I3977&gt;0,游戏总表!Q3977="低热度（≤198）"),LOG(游戏总表!I3977,10),"")</f>
        <v>2.9978230807457251</v>
      </c>
      <c r="AC3977" s="24">
        <f>IF(AND(游戏总表!I3977&gt;0,游戏总表!R3977="全年龄"),LOG(游戏总表!I3977,10),"")</f>
        <v>2.9978230807457251</v>
      </c>
      <c r="AD3977" s="24" t="str">
        <f>IF(AND(游戏总表!I3977&gt;0,游戏总表!R3977="非全年龄"),LOG(游戏总表!I3977,10),"")</f>
        <v/>
      </c>
    </row>
    <row r="3978" spans="25:30">
      <c r="Y3978">
        <f>游戏总表!F3978</f>
        <v>15.31</v>
      </c>
      <c r="Z3978" s="24">
        <f>IF(游戏总表!I3978&gt;0,LOG(游戏总表!I3978,10),"")</f>
        <v>3.0715138050950888</v>
      </c>
      <c r="AA3978" s="24" t="str">
        <f>IF(AND(游戏总表!I3978&gt;0,游戏总表!Q3978="高热度（&gt;198）"),LOG(游戏总表!I3978,10),"")</f>
        <v/>
      </c>
      <c r="AB3978" s="24">
        <f>IF(AND(游戏总表!I3978&gt;0,游戏总表!Q3978="低热度（≤198）"),LOG(游戏总表!I3978,10),"")</f>
        <v>3.0715138050950888</v>
      </c>
      <c r="AC3978" s="24">
        <f>IF(AND(游戏总表!I3978&gt;0,游戏总表!R3978="全年龄"),LOG(游戏总表!I3978,10),"")</f>
        <v>3.0715138050950888</v>
      </c>
      <c r="AD3978" s="24" t="str">
        <f>IF(AND(游戏总表!I3978&gt;0,游戏总表!R3978="非全年龄"),LOG(游戏总表!I3978,10),"")</f>
        <v/>
      </c>
    </row>
    <row r="3979" spans="25:30">
      <c r="Y3979">
        <f>游戏总表!F3979</f>
        <v>15.31</v>
      </c>
      <c r="Z3979" s="24">
        <f>IF(游戏总表!I3979&gt;0,LOG(游戏总表!I3979,10),"")</f>
        <v>1.4771212547196624</v>
      </c>
      <c r="AA3979" s="24" t="str">
        <f>IF(AND(游戏总表!I3979&gt;0,游戏总表!Q3979="高热度（&gt;198）"),LOG(游戏总表!I3979,10),"")</f>
        <v/>
      </c>
      <c r="AB3979" s="24">
        <f>IF(AND(游戏总表!I3979&gt;0,游戏总表!Q3979="低热度（≤198）"),LOG(游戏总表!I3979,10),"")</f>
        <v>1.4771212547196624</v>
      </c>
      <c r="AC3979" s="24">
        <f>IF(AND(游戏总表!I3979&gt;0,游戏总表!R3979="全年龄"),LOG(游戏总表!I3979,10),"")</f>
        <v>1.4771212547196624</v>
      </c>
      <c r="AD3979" s="24" t="str">
        <f>IF(AND(游戏总表!I3979&gt;0,游戏总表!R3979="非全年龄"),LOG(游戏总表!I3979,10),"")</f>
        <v/>
      </c>
    </row>
    <row r="3980" spans="25:30">
      <c r="Y3980">
        <f>游戏总表!F3980</f>
        <v>15.28</v>
      </c>
      <c r="Z3980" s="24" t="str">
        <f>IF(游戏总表!I3980&gt;0,LOG(游戏总表!I3980,10),"")</f>
        <v/>
      </c>
      <c r="AA3980" s="24" t="str">
        <f>IF(AND(游戏总表!I3980&gt;0,游戏总表!Q3980="高热度（&gt;198）"),LOG(游戏总表!I3980,10),"")</f>
        <v/>
      </c>
      <c r="AB3980" s="24" t="str">
        <f>IF(AND(游戏总表!I3980&gt;0,游戏总表!Q3980="低热度（≤198）"),LOG(游戏总表!I3980,10),"")</f>
        <v/>
      </c>
      <c r="AC3980" s="24" t="str">
        <f>IF(AND(游戏总表!I3980&gt;0,游戏总表!R3980="全年龄"),LOG(游戏总表!I3980,10),"")</f>
        <v/>
      </c>
      <c r="AD3980" s="24" t="str">
        <f>IF(AND(游戏总表!I3980&gt;0,游戏总表!R3980="非全年龄"),LOG(游戏总表!I3980,10),"")</f>
        <v/>
      </c>
    </row>
    <row r="3981" spans="25:30">
      <c r="Y3981">
        <f>游戏总表!F3981</f>
        <v>15.28</v>
      </c>
      <c r="Z3981" s="24">
        <f>IF(游戏总表!I3981&gt;0,LOG(游戏总表!I3981,10),"")</f>
        <v>3.2997251539756367</v>
      </c>
      <c r="AA3981" s="24" t="str">
        <f>IF(AND(游戏总表!I3981&gt;0,游戏总表!Q3981="高热度（&gt;198）"),LOG(游戏总表!I3981,10),"")</f>
        <v/>
      </c>
      <c r="AB3981" s="24">
        <f>IF(AND(游戏总表!I3981&gt;0,游戏总表!Q3981="低热度（≤198）"),LOG(游戏总表!I3981,10),"")</f>
        <v>3.2997251539756367</v>
      </c>
      <c r="AC3981" s="24">
        <f>IF(AND(游戏总表!I3981&gt;0,游戏总表!R3981="全年龄"),LOG(游戏总表!I3981,10),"")</f>
        <v>3.2997251539756367</v>
      </c>
      <c r="AD3981" s="24" t="str">
        <f>IF(AND(游戏总表!I3981&gt;0,游戏总表!R3981="非全年龄"),LOG(游戏总表!I3981,10),"")</f>
        <v/>
      </c>
    </row>
    <row r="3982" spans="25:30">
      <c r="Y3982">
        <f>游戏总表!F3982</f>
        <v>15.28</v>
      </c>
      <c r="Z3982" s="24">
        <f>IF(游戏总表!I3982&gt;0,LOG(游戏总表!I3982,10),"")</f>
        <v>1.4771212547196624</v>
      </c>
      <c r="AA3982" s="24" t="str">
        <f>IF(AND(游戏总表!I3982&gt;0,游戏总表!Q3982="高热度（&gt;198）"),LOG(游戏总表!I3982,10),"")</f>
        <v/>
      </c>
      <c r="AB3982" s="24">
        <f>IF(AND(游戏总表!I3982&gt;0,游戏总表!Q3982="低热度（≤198）"),LOG(游戏总表!I3982,10),"")</f>
        <v>1.4771212547196624</v>
      </c>
      <c r="AC3982" s="24">
        <f>IF(AND(游戏总表!I3982&gt;0,游戏总表!R3982="全年龄"),LOG(游戏总表!I3982,10),"")</f>
        <v>1.4771212547196624</v>
      </c>
      <c r="AD3982" s="24" t="str">
        <f>IF(AND(游戏总表!I3982&gt;0,游戏总表!R3982="非全年龄"),LOG(游戏总表!I3982,10),"")</f>
        <v/>
      </c>
    </row>
    <row r="3983" spans="25:30">
      <c r="Y3983">
        <f>游戏总表!F3983</f>
        <v>15.28</v>
      </c>
      <c r="Z3983" s="24">
        <f>IF(游戏总表!I3983&gt;0,LOG(游戏总表!I3983,10),"")</f>
        <v>2.3053513694466239</v>
      </c>
      <c r="AA3983" s="24" t="str">
        <f>IF(AND(游戏总表!I3983&gt;0,游戏总表!Q3983="高热度（&gt;198）"),LOG(游戏总表!I3983,10),"")</f>
        <v/>
      </c>
      <c r="AB3983" s="24">
        <f>IF(AND(游戏总表!I3983&gt;0,游戏总表!Q3983="低热度（≤198）"),LOG(游戏总表!I3983,10),"")</f>
        <v>2.3053513694466239</v>
      </c>
      <c r="AC3983" s="24" t="str">
        <f>IF(AND(游戏总表!I3983&gt;0,游戏总表!R3983="全年龄"),LOG(游戏总表!I3983,10),"")</f>
        <v/>
      </c>
      <c r="AD3983" s="24">
        <f>IF(AND(游戏总表!I3983&gt;0,游戏总表!R3983="非全年龄"),LOG(游戏总表!I3983,10),"")</f>
        <v>2.3053513694466239</v>
      </c>
    </row>
    <row r="3984" spans="25:30">
      <c r="Y3984">
        <f>游戏总表!F3984</f>
        <v>15.28</v>
      </c>
      <c r="Z3984" s="24">
        <f>IF(游戏总表!I3984&gt;0,LOG(游戏总表!I3984,10),"")</f>
        <v>3.8267225201689921</v>
      </c>
      <c r="AA3984" s="24">
        <f>IF(AND(游戏总表!I3984&gt;0,游戏总表!Q3984="高热度（&gt;198）"),LOG(游戏总表!I3984,10),"")</f>
        <v>3.8267225201689921</v>
      </c>
      <c r="AB3984" s="24" t="str">
        <f>IF(AND(游戏总表!I3984&gt;0,游戏总表!Q3984="低热度（≤198）"),LOG(游戏总表!I3984,10),"")</f>
        <v/>
      </c>
      <c r="AC3984" s="24">
        <f>IF(AND(游戏总表!I3984&gt;0,游戏总表!R3984="全年龄"),LOG(游戏总表!I3984,10),"")</f>
        <v>3.8267225201689921</v>
      </c>
      <c r="AD3984" s="24" t="str">
        <f>IF(AND(游戏总表!I3984&gt;0,游戏总表!R3984="非全年龄"),LOG(游戏总表!I3984,10),"")</f>
        <v/>
      </c>
    </row>
    <row r="3985" spans="25:30">
      <c r="Y3985">
        <f>游戏总表!F3985</f>
        <v>15.24</v>
      </c>
      <c r="Z3985" s="24">
        <f>IF(游戏总表!I3985&gt;0,LOG(游戏总表!I3985,10),"")</f>
        <v>2.7435097647284294</v>
      </c>
      <c r="AA3985" s="24" t="str">
        <f>IF(AND(游戏总表!I3985&gt;0,游戏总表!Q3985="高热度（&gt;198）"),LOG(游戏总表!I3985,10),"")</f>
        <v/>
      </c>
      <c r="AB3985" s="24">
        <f>IF(AND(游戏总表!I3985&gt;0,游戏总表!Q3985="低热度（≤198）"),LOG(游戏总表!I3985,10),"")</f>
        <v>2.7435097647284294</v>
      </c>
      <c r="AC3985" s="24">
        <f>IF(AND(游戏总表!I3985&gt;0,游戏总表!R3985="全年龄"),LOG(游戏总表!I3985,10),"")</f>
        <v>2.7435097647284294</v>
      </c>
      <c r="AD3985" s="24" t="str">
        <f>IF(AND(游戏总表!I3985&gt;0,游戏总表!R3985="非全年龄"),LOG(游戏总表!I3985,10),"")</f>
        <v/>
      </c>
    </row>
    <row r="3986" spans="25:30">
      <c r="Y3986">
        <f>游戏总表!F3986</f>
        <v>15.21</v>
      </c>
      <c r="Z3986" s="24">
        <f>IF(游戏总表!I3986&gt;0,LOG(游戏总表!I3986,10),"")</f>
        <v>4.3140569192407234</v>
      </c>
      <c r="AA3986" s="24">
        <f>IF(AND(游戏总表!I3986&gt;0,游戏总表!Q3986="高热度（&gt;198）"),LOG(游戏总表!I3986,10),"")</f>
        <v>4.3140569192407234</v>
      </c>
      <c r="AB3986" s="24" t="str">
        <f>IF(AND(游戏总表!I3986&gt;0,游戏总表!Q3986="低热度（≤198）"),LOG(游戏总表!I3986,10),"")</f>
        <v/>
      </c>
      <c r="AC3986" s="24">
        <f>IF(AND(游戏总表!I3986&gt;0,游戏总表!R3986="全年龄"),LOG(游戏总表!I3986,10),"")</f>
        <v>4.3140569192407234</v>
      </c>
      <c r="AD3986" s="24" t="str">
        <f>IF(AND(游戏总表!I3986&gt;0,游戏总表!R3986="非全年龄"),LOG(游戏总表!I3986,10),"")</f>
        <v/>
      </c>
    </row>
    <row r="3987" spans="25:30">
      <c r="Y3987">
        <f>游戏总表!F3987</f>
        <v>15.21</v>
      </c>
      <c r="Z3987" s="24">
        <f>IF(游戏总表!I3987&gt;0,LOG(游戏总表!I3987,10),"")</f>
        <v>4.0911743607068809</v>
      </c>
      <c r="AA3987" s="24" t="str">
        <f>IF(AND(游戏总表!I3987&gt;0,游戏总表!Q3987="高热度（&gt;198）"),LOG(游戏总表!I3987,10),"")</f>
        <v/>
      </c>
      <c r="AB3987" s="24">
        <f>IF(AND(游戏总表!I3987&gt;0,游戏总表!Q3987="低热度（≤198）"),LOG(游戏总表!I3987,10),"")</f>
        <v>4.0911743607068809</v>
      </c>
      <c r="AC3987" s="24" t="str">
        <f>IF(AND(游戏总表!I3987&gt;0,游戏总表!R3987="全年龄"),LOG(游戏总表!I3987,10),"")</f>
        <v/>
      </c>
      <c r="AD3987" s="24">
        <f>IF(AND(游戏总表!I3987&gt;0,游戏总表!R3987="非全年龄"),LOG(游戏总表!I3987,10),"")</f>
        <v>4.0911743607068809</v>
      </c>
    </row>
    <row r="3988" spans="25:30">
      <c r="Y3988">
        <f>游戏总表!F3988</f>
        <v>15.18</v>
      </c>
      <c r="Z3988" s="24">
        <f>IF(游戏总表!I3988&gt;0,LOG(游戏总表!I3988,10),"")</f>
        <v>2.8325089127062357</v>
      </c>
      <c r="AA3988" s="24" t="str">
        <f>IF(AND(游戏总表!I3988&gt;0,游戏总表!Q3988="高热度（&gt;198）"),LOG(游戏总表!I3988,10),"")</f>
        <v/>
      </c>
      <c r="AB3988" s="24">
        <f>IF(AND(游戏总表!I3988&gt;0,游戏总表!Q3988="低热度（≤198）"),LOG(游戏总表!I3988,10),"")</f>
        <v>2.8325089127062357</v>
      </c>
      <c r="AC3988" s="24">
        <f>IF(AND(游戏总表!I3988&gt;0,游戏总表!R3988="全年龄"),LOG(游戏总表!I3988,10),"")</f>
        <v>2.8325089127062357</v>
      </c>
      <c r="AD3988" s="24" t="str">
        <f>IF(AND(游戏总表!I3988&gt;0,游戏总表!R3988="非全年龄"),LOG(游戏总表!I3988,10),"")</f>
        <v/>
      </c>
    </row>
    <row r="3989" spans="25:30">
      <c r="Y3989">
        <f>游戏总表!F3989</f>
        <v>15.15</v>
      </c>
      <c r="Z3989" s="24">
        <f>IF(游戏总表!I3989&gt;0,LOG(游戏总表!I3989,10),"")</f>
        <v>3.7601962294551337</v>
      </c>
      <c r="AA3989" s="24" t="str">
        <f>IF(AND(游戏总表!I3989&gt;0,游戏总表!Q3989="高热度（&gt;198）"),LOG(游戏总表!I3989,10),"")</f>
        <v/>
      </c>
      <c r="AB3989" s="24">
        <f>IF(AND(游戏总表!I3989&gt;0,游戏总表!Q3989="低热度（≤198）"),LOG(游戏总表!I3989,10),"")</f>
        <v>3.7601962294551337</v>
      </c>
      <c r="AC3989" s="24">
        <f>IF(AND(游戏总表!I3989&gt;0,游戏总表!R3989="全年龄"),LOG(游戏总表!I3989,10),"")</f>
        <v>3.7601962294551337</v>
      </c>
      <c r="AD3989" s="24" t="str">
        <f>IF(AND(游戏总表!I3989&gt;0,游戏总表!R3989="非全年龄"),LOG(游戏总表!I3989,10),"")</f>
        <v/>
      </c>
    </row>
    <row r="3990" spans="25:30">
      <c r="Y3990">
        <f>游戏总表!F3990</f>
        <v>15.15</v>
      </c>
      <c r="Z3990" s="24">
        <f>IF(游戏总表!I3990&gt;0,LOG(游戏总表!I3990,10),"")</f>
        <v>2.0086001717619171</v>
      </c>
      <c r="AA3990" s="24" t="str">
        <f>IF(AND(游戏总表!I3990&gt;0,游戏总表!Q3990="高热度（&gt;198）"),LOG(游戏总表!I3990,10),"")</f>
        <v/>
      </c>
      <c r="AB3990" s="24">
        <f>IF(AND(游戏总表!I3990&gt;0,游戏总表!Q3990="低热度（≤198）"),LOG(游戏总表!I3990,10),"")</f>
        <v>2.0086001717619171</v>
      </c>
      <c r="AC3990" s="24">
        <f>IF(AND(游戏总表!I3990&gt;0,游戏总表!R3990="全年龄"),LOG(游戏总表!I3990,10),"")</f>
        <v>2.0086001717619171</v>
      </c>
      <c r="AD3990" s="24" t="str">
        <f>IF(AND(游戏总表!I3990&gt;0,游戏总表!R3990="非全年龄"),LOG(游戏总表!I3990,10),"")</f>
        <v/>
      </c>
    </row>
    <row r="3991" spans="25:30">
      <c r="Y3991">
        <f>游戏总表!F3991</f>
        <v>15.11</v>
      </c>
      <c r="Z3991" s="24">
        <f>IF(游戏总表!I3991&gt;0,LOG(游戏总表!I3991,10),"")</f>
        <v>4.2947306904843305</v>
      </c>
      <c r="AA3991" s="24">
        <f>IF(AND(游戏总表!I3991&gt;0,游戏总表!Q3991="高热度（&gt;198）"),LOG(游戏总表!I3991,10),"")</f>
        <v>4.2947306904843305</v>
      </c>
      <c r="AB3991" s="24" t="str">
        <f>IF(AND(游戏总表!I3991&gt;0,游戏总表!Q3991="低热度（≤198）"),LOG(游戏总表!I3991,10),"")</f>
        <v/>
      </c>
      <c r="AC3991" s="24">
        <f>IF(AND(游戏总表!I3991&gt;0,游戏总表!R3991="全年龄"),LOG(游戏总表!I3991,10),"")</f>
        <v>4.2947306904843305</v>
      </c>
      <c r="AD3991" s="24" t="str">
        <f>IF(AND(游戏总表!I3991&gt;0,游戏总表!R3991="非全年龄"),LOG(游戏总表!I3991,10),"")</f>
        <v/>
      </c>
    </row>
    <row r="3992" spans="25:30">
      <c r="Y3992">
        <f>游戏总表!F3992</f>
        <v>15.11</v>
      </c>
      <c r="Z3992" s="24">
        <f>IF(游戏总表!I3992&gt;0,LOG(游戏总表!I3992,10),"")</f>
        <v>2.5185139398778871</v>
      </c>
      <c r="AA3992" s="24" t="str">
        <f>IF(AND(游戏总表!I3992&gt;0,游戏总表!Q3992="高热度（&gt;198）"),LOG(游戏总表!I3992,10),"")</f>
        <v/>
      </c>
      <c r="AB3992" s="24">
        <f>IF(AND(游戏总表!I3992&gt;0,游戏总表!Q3992="低热度（≤198）"),LOG(游戏总表!I3992,10),"")</f>
        <v>2.5185139398778871</v>
      </c>
      <c r="AC3992" s="24">
        <f>IF(AND(游戏总表!I3992&gt;0,游戏总表!R3992="全年龄"),LOG(游戏总表!I3992,10),"")</f>
        <v>2.5185139398778871</v>
      </c>
      <c r="AD3992" s="24" t="str">
        <f>IF(AND(游戏总表!I3992&gt;0,游戏总表!R3992="非全年龄"),LOG(游戏总表!I3992,10),"")</f>
        <v/>
      </c>
    </row>
    <row r="3993" spans="25:30">
      <c r="Y3993">
        <f>游戏总表!F3993</f>
        <v>15.05</v>
      </c>
      <c r="Z3993" s="24">
        <f>IF(游戏总表!I3993&gt;0,LOG(游戏总表!I3993,10),"")</f>
        <v>4.4774396206198235</v>
      </c>
      <c r="AA3993" s="24">
        <f>IF(AND(游戏总表!I3993&gt;0,游戏总表!Q3993="高热度（&gt;198）"),LOG(游戏总表!I3993,10),"")</f>
        <v>4.4774396206198235</v>
      </c>
      <c r="AB3993" s="24" t="str">
        <f>IF(AND(游戏总表!I3993&gt;0,游戏总表!Q3993="低热度（≤198）"),LOG(游戏总表!I3993,10),"")</f>
        <v/>
      </c>
      <c r="AC3993" s="24">
        <f>IF(AND(游戏总表!I3993&gt;0,游戏总表!R3993="全年龄"),LOG(游戏总表!I3993,10),"")</f>
        <v>4.4774396206198235</v>
      </c>
      <c r="AD3993" s="24" t="str">
        <f>IF(AND(游戏总表!I3993&gt;0,游戏总表!R3993="非全年龄"),LOG(游戏总表!I3993,10),"")</f>
        <v/>
      </c>
    </row>
    <row r="3994" spans="25:30">
      <c r="Y3994">
        <f>游戏总表!F3994</f>
        <v>15.01</v>
      </c>
      <c r="Z3994" s="24">
        <f>IF(游戏总表!I3994&gt;0,LOG(游戏总表!I3994,10),"")</f>
        <v>4.5532517492626683</v>
      </c>
      <c r="AA3994" s="24">
        <f>IF(AND(游戏总表!I3994&gt;0,游戏总表!Q3994="高热度（&gt;198）"),LOG(游戏总表!I3994,10),"")</f>
        <v>4.5532517492626683</v>
      </c>
      <c r="AB3994" s="24" t="str">
        <f>IF(AND(游戏总表!I3994&gt;0,游戏总表!Q3994="低热度（≤198）"),LOG(游戏总表!I3994,10),"")</f>
        <v/>
      </c>
      <c r="AC3994" s="24" t="str">
        <f>IF(AND(游戏总表!I3994&gt;0,游戏总表!R3994="全年龄"),LOG(游戏总表!I3994,10),"")</f>
        <v/>
      </c>
      <c r="AD3994" s="24">
        <f>IF(AND(游戏总表!I3994&gt;0,游戏总表!R3994="非全年龄"),LOG(游戏总表!I3994,10),"")</f>
        <v>4.5532517492626683</v>
      </c>
    </row>
    <row r="3995" spans="25:30">
      <c r="Y3995">
        <f>游戏总表!F3995</f>
        <v>15.01</v>
      </c>
      <c r="Z3995" s="24">
        <f>IF(游戏总表!I3995&gt;0,LOG(游戏总表!I3995,10),"")</f>
        <v>2.6127838567197355</v>
      </c>
      <c r="AA3995" s="24" t="str">
        <f>IF(AND(游戏总表!I3995&gt;0,游戏总表!Q3995="高热度（&gt;198）"),LOG(游戏总表!I3995,10),"")</f>
        <v/>
      </c>
      <c r="AB3995" s="24">
        <f>IF(AND(游戏总表!I3995&gt;0,游戏总表!Q3995="低热度（≤198）"),LOG(游戏总表!I3995,10),"")</f>
        <v>2.6127838567197355</v>
      </c>
      <c r="AC3995" s="24">
        <f>IF(AND(游戏总表!I3995&gt;0,游戏总表!R3995="全年龄"),LOG(游戏总表!I3995,10),"")</f>
        <v>2.6127838567197355</v>
      </c>
      <c r="AD3995" s="24" t="str">
        <f>IF(AND(游戏总表!I3995&gt;0,游戏总表!R3995="非全年龄"),LOG(游戏总表!I3995,10),"")</f>
        <v/>
      </c>
    </row>
    <row r="3996" spans="25:30">
      <c r="Y3996">
        <f>游戏总表!F3996</f>
        <v>14.98</v>
      </c>
      <c r="Z3996" s="24">
        <f>IF(游戏总表!I3996&gt;0,LOG(游戏总表!I3996,10),"")</f>
        <v>3.8309092995464433</v>
      </c>
      <c r="AA3996" s="24" t="str">
        <f>IF(AND(游戏总表!I3996&gt;0,游戏总表!Q3996="高热度（&gt;198）"),LOG(游戏总表!I3996,10),"")</f>
        <v/>
      </c>
      <c r="AB3996" s="24">
        <f>IF(AND(游戏总表!I3996&gt;0,游戏总表!Q3996="低热度（≤198）"),LOG(游戏总表!I3996,10),"")</f>
        <v>3.8309092995464433</v>
      </c>
      <c r="AC3996" s="24" t="str">
        <f>IF(AND(游戏总表!I3996&gt;0,游戏总表!R3996="全年龄"),LOG(游戏总表!I3996,10),"")</f>
        <v/>
      </c>
      <c r="AD3996" s="24">
        <f>IF(AND(游戏总表!I3996&gt;0,游戏总表!R3996="非全年龄"),LOG(游戏总表!I3996,10),"")</f>
        <v>3.8309092995464433</v>
      </c>
    </row>
    <row r="3997" spans="25:30">
      <c r="Y3997">
        <f>游戏总表!F3997</f>
        <v>14.98</v>
      </c>
      <c r="Z3997" s="24">
        <f>IF(游戏总表!I3997&gt;0,LOG(游戏总表!I3997,10),"")</f>
        <v>4.2901236882743063</v>
      </c>
      <c r="AA3997" s="24">
        <f>IF(AND(游戏总表!I3997&gt;0,游戏总表!Q3997="高热度（&gt;198）"),LOG(游戏总表!I3997,10),"")</f>
        <v>4.2901236882743063</v>
      </c>
      <c r="AB3997" s="24" t="str">
        <f>IF(AND(游戏总表!I3997&gt;0,游戏总表!Q3997="低热度（≤198）"),LOG(游戏总表!I3997,10),"")</f>
        <v/>
      </c>
      <c r="AC3997" s="24" t="str">
        <f>IF(AND(游戏总表!I3997&gt;0,游戏总表!R3997="全年龄"),LOG(游戏总表!I3997,10),"")</f>
        <v/>
      </c>
      <c r="AD3997" s="24">
        <f>IF(AND(游戏总表!I3997&gt;0,游戏总表!R3997="非全年龄"),LOG(游戏总表!I3997,10),"")</f>
        <v>4.2901236882743063</v>
      </c>
    </row>
    <row r="3998" spans="25:30">
      <c r="Y3998">
        <f>游戏总表!F3998</f>
        <v>14.98</v>
      </c>
      <c r="Z3998" s="24">
        <f>IF(游戏总表!I3998&gt;0,LOG(游戏总表!I3998,10),"")</f>
        <v>3.2111205412580488</v>
      </c>
      <c r="AA3998" s="24" t="str">
        <f>IF(AND(游戏总表!I3998&gt;0,游戏总表!Q3998="高热度（&gt;198）"),LOG(游戏总表!I3998,10),"")</f>
        <v/>
      </c>
      <c r="AB3998" s="24">
        <f>IF(AND(游戏总表!I3998&gt;0,游戏总表!Q3998="低热度（≤198）"),LOG(游戏总表!I3998,10),"")</f>
        <v>3.2111205412580488</v>
      </c>
      <c r="AC3998" s="24" t="str">
        <f>IF(AND(游戏总表!I3998&gt;0,游戏总表!R3998="全年龄"),LOG(游戏总表!I3998,10),"")</f>
        <v/>
      </c>
      <c r="AD3998" s="24">
        <f>IF(AND(游戏总表!I3998&gt;0,游戏总表!R3998="非全年龄"),LOG(游戏总表!I3998,10),"")</f>
        <v>3.2111205412580488</v>
      </c>
    </row>
    <row r="3999" spans="25:30">
      <c r="Y3999">
        <f>游戏总表!F3999</f>
        <v>14.98</v>
      </c>
      <c r="Z3999" s="24">
        <f>IF(游戏总表!I3999&gt;0,LOG(游戏总表!I3999,10),"")</f>
        <v>3.4988616889928839</v>
      </c>
      <c r="AA3999" s="24" t="str">
        <f>IF(AND(游戏总表!I3999&gt;0,游戏总表!Q3999="高热度（&gt;198）"),LOG(游戏总表!I3999,10),"")</f>
        <v/>
      </c>
      <c r="AB3999" s="24">
        <f>IF(AND(游戏总表!I3999&gt;0,游戏总表!Q3999="低热度（≤198）"),LOG(游戏总表!I3999,10),"")</f>
        <v>3.4988616889928839</v>
      </c>
      <c r="AC3999" s="24" t="str">
        <f>IF(AND(游戏总表!I3999&gt;0,游戏总表!R3999="全年龄"),LOG(游戏总表!I3999,10),"")</f>
        <v/>
      </c>
      <c r="AD3999" s="24">
        <f>IF(AND(游戏总表!I3999&gt;0,游戏总表!R3999="非全年龄"),LOG(游戏总表!I3999,10),"")</f>
        <v>3.4988616889928839</v>
      </c>
    </row>
    <row r="4000" spans="25:30">
      <c r="Y4000">
        <f>游戏总表!F4000</f>
        <v>14.98</v>
      </c>
      <c r="Z4000" s="24">
        <f>IF(游戏总表!I4000&gt;0,LOG(游戏总表!I4000,10),"")</f>
        <v>4.0893044518478705</v>
      </c>
      <c r="AA4000" s="24">
        <f>IF(AND(游戏总表!I4000&gt;0,游戏总表!Q4000="高热度（&gt;198）"),LOG(游戏总表!I4000,10),"")</f>
        <v>4.0893044518478705</v>
      </c>
      <c r="AB4000" s="24" t="str">
        <f>IF(AND(游戏总表!I4000&gt;0,游戏总表!Q4000="低热度（≤198）"),LOG(游戏总表!I4000,10),"")</f>
        <v/>
      </c>
      <c r="AC4000" s="24">
        <f>IF(AND(游戏总表!I4000&gt;0,游戏总表!R4000="全年龄"),LOG(游戏总表!I4000,10),"")</f>
        <v>4.0893044518478705</v>
      </c>
      <c r="AD4000" s="24" t="str">
        <f>IF(AND(游戏总表!I4000&gt;0,游戏总表!R4000="非全年龄"),LOG(游戏总表!I4000,10),"")</f>
        <v/>
      </c>
    </row>
    <row r="4001" spans="25:30">
      <c r="Y4001">
        <f>游戏总表!F4001</f>
        <v>14.98</v>
      </c>
      <c r="Z4001" s="24">
        <f>IF(游戏总表!I4001&gt;0,LOG(游戏总表!I4001,10),"")</f>
        <v>2.3765769570565118</v>
      </c>
      <c r="AA4001" s="24" t="str">
        <f>IF(AND(游戏总表!I4001&gt;0,游戏总表!Q4001="高热度（&gt;198）"),LOG(游戏总表!I4001,10),"")</f>
        <v/>
      </c>
      <c r="AB4001" s="24">
        <f>IF(AND(游戏总表!I4001&gt;0,游戏总表!Q4001="低热度（≤198）"),LOG(游戏总表!I4001,10),"")</f>
        <v>2.3765769570565118</v>
      </c>
      <c r="AC4001" s="24">
        <f>IF(AND(游戏总表!I4001&gt;0,游戏总表!R4001="全年龄"),LOG(游戏总表!I4001,10),"")</f>
        <v>2.3765769570565118</v>
      </c>
      <c r="AD4001" s="24" t="str">
        <f>IF(AND(游戏总表!I4001&gt;0,游戏总表!R4001="非全年龄"),LOG(游戏总表!I4001,10),"")</f>
        <v/>
      </c>
    </row>
    <row r="4002" spans="25:30">
      <c r="Y4002">
        <f>游戏总表!F4002</f>
        <v>14.88</v>
      </c>
      <c r="Z4002" s="24">
        <f>IF(游戏总表!I4002&gt;0,LOG(游戏总表!I4002,10),"")</f>
        <v>1.7993405494535815</v>
      </c>
      <c r="AA4002" s="24" t="str">
        <f>IF(AND(游戏总表!I4002&gt;0,游戏总表!Q4002="高热度（&gt;198）"),LOG(游戏总表!I4002,10),"")</f>
        <v/>
      </c>
      <c r="AB4002" s="24">
        <f>IF(AND(游戏总表!I4002&gt;0,游戏总表!Q4002="低热度（≤198）"),LOG(游戏总表!I4002,10),"")</f>
        <v>1.7993405494535815</v>
      </c>
      <c r="AC4002" s="24">
        <f>IF(AND(游戏总表!I4002&gt;0,游戏总表!R4002="全年龄"),LOG(游戏总表!I4002,10),"")</f>
        <v>1.7993405494535815</v>
      </c>
      <c r="AD4002" s="24" t="str">
        <f>IF(AND(游戏总表!I4002&gt;0,游戏总表!R4002="非全年龄"),LOG(游戏总表!I4002,10),"")</f>
        <v/>
      </c>
    </row>
    <row r="4003" spans="25:30">
      <c r="Y4003">
        <f>游戏总表!F4003</f>
        <v>14.82</v>
      </c>
      <c r="Z4003" s="24">
        <f>IF(游戏总表!I4003&gt;0,LOG(游戏总表!I4003,10),"")</f>
        <v>2.0606978403536114</v>
      </c>
      <c r="AA4003" s="24" t="str">
        <f>IF(AND(游戏总表!I4003&gt;0,游戏总表!Q4003="高热度（&gt;198）"),LOG(游戏总表!I4003,10),"")</f>
        <v/>
      </c>
      <c r="AB4003" s="24">
        <f>IF(AND(游戏总表!I4003&gt;0,游戏总表!Q4003="低热度（≤198）"),LOG(游戏总表!I4003,10),"")</f>
        <v>2.0606978403536114</v>
      </c>
      <c r="AC4003" s="24">
        <f>IF(AND(游戏总表!I4003&gt;0,游戏总表!R4003="全年龄"),LOG(游戏总表!I4003,10),"")</f>
        <v>2.0606978403536114</v>
      </c>
      <c r="AD4003" s="24" t="str">
        <f>IF(AND(游戏总表!I4003&gt;0,游戏总表!R4003="非全年龄"),LOG(游戏总表!I4003,10),"")</f>
        <v/>
      </c>
    </row>
    <row r="4004" spans="25:30">
      <c r="Y4004">
        <f>游戏总表!F4004</f>
        <v>14.82</v>
      </c>
      <c r="Z4004" s="24">
        <f>IF(游戏总表!I4004&gt;0,LOG(游戏总表!I4004,10),"")</f>
        <v>0</v>
      </c>
      <c r="AA4004" s="24" t="str">
        <f>IF(AND(游戏总表!I4004&gt;0,游戏总表!Q4004="高热度（&gt;198）"),LOG(游戏总表!I4004,10),"")</f>
        <v/>
      </c>
      <c r="AB4004" s="24">
        <f>IF(AND(游戏总表!I4004&gt;0,游戏总表!Q4004="低热度（≤198）"),LOG(游戏总表!I4004,10),"")</f>
        <v>0</v>
      </c>
      <c r="AC4004" s="24">
        <f>IF(AND(游戏总表!I4004&gt;0,游戏总表!R4004="全年龄"),LOG(游戏总表!I4004,10),"")</f>
        <v>0</v>
      </c>
      <c r="AD4004" s="24" t="str">
        <f>IF(AND(游戏总表!I4004&gt;0,游戏总表!R4004="非全年龄"),LOG(游戏总表!I4004,10),"")</f>
        <v/>
      </c>
    </row>
    <row r="4005" spans="25:30">
      <c r="Y4005">
        <f>游戏总表!F4005</f>
        <v>14.78</v>
      </c>
      <c r="Z4005" s="24">
        <f>IF(游戏总表!I4005&gt;0,LOG(游戏总表!I4005,10),"")</f>
        <v>2.2741578492636796</v>
      </c>
      <c r="AA4005" s="24" t="str">
        <f>IF(AND(游戏总表!I4005&gt;0,游戏总表!Q4005="高热度（&gt;198）"),LOG(游戏总表!I4005,10),"")</f>
        <v/>
      </c>
      <c r="AB4005" s="24">
        <f>IF(AND(游戏总表!I4005&gt;0,游戏总表!Q4005="低热度（≤198）"),LOG(游戏总表!I4005,10),"")</f>
        <v>2.2741578492636796</v>
      </c>
      <c r="AC4005" s="24" t="str">
        <f>IF(AND(游戏总表!I4005&gt;0,游戏总表!R4005="全年龄"),LOG(游戏总表!I4005,10),"")</f>
        <v/>
      </c>
      <c r="AD4005" s="24">
        <f>IF(AND(游戏总表!I4005&gt;0,游戏总表!R4005="非全年龄"),LOG(游戏总表!I4005,10),"")</f>
        <v>2.2741578492636796</v>
      </c>
    </row>
    <row r="4006" spans="25:30">
      <c r="Y4006">
        <f>游戏总表!F4006</f>
        <v>14.78</v>
      </c>
      <c r="Z4006" s="24">
        <f>IF(游戏总表!I4006&gt;0,LOG(游戏总表!I4006,10),"")</f>
        <v>2.1492191126553797</v>
      </c>
      <c r="AA4006" s="24" t="str">
        <f>IF(AND(游戏总表!I4006&gt;0,游戏总表!Q4006="高热度（&gt;198）"),LOG(游戏总表!I4006,10),"")</f>
        <v/>
      </c>
      <c r="AB4006" s="24">
        <f>IF(AND(游戏总表!I4006&gt;0,游戏总表!Q4006="低热度（≤198）"),LOG(游戏总表!I4006,10),"")</f>
        <v>2.1492191126553797</v>
      </c>
      <c r="AC4006" s="24" t="str">
        <f>IF(AND(游戏总表!I4006&gt;0,游戏总表!R4006="全年龄"),LOG(游戏总表!I4006,10),"")</f>
        <v/>
      </c>
      <c r="AD4006" s="24">
        <f>IF(AND(游戏总表!I4006&gt;0,游戏总表!R4006="非全年龄"),LOG(游戏总表!I4006,10),"")</f>
        <v>2.1492191126553797</v>
      </c>
    </row>
    <row r="4007" spans="25:30">
      <c r="Y4007">
        <f>游戏总表!F4007</f>
        <v>14.75</v>
      </c>
      <c r="Z4007" s="24">
        <f>IF(游戏总表!I4007&gt;0,LOG(游戏总表!I4007,10),"")</f>
        <v>3.632457292184724</v>
      </c>
      <c r="AA4007" s="24" t="str">
        <f>IF(AND(游戏总表!I4007&gt;0,游戏总表!Q4007="高热度（&gt;198）"),LOG(游戏总表!I4007,10),"")</f>
        <v/>
      </c>
      <c r="AB4007" s="24">
        <f>IF(AND(游戏总表!I4007&gt;0,游戏总表!Q4007="低热度（≤198）"),LOG(游戏总表!I4007,10),"")</f>
        <v>3.632457292184724</v>
      </c>
      <c r="AC4007" s="24" t="str">
        <f>IF(AND(游戏总表!I4007&gt;0,游戏总表!R4007="全年龄"),LOG(游戏总表!I4007,10),"")</f>
        <v/>
      </c>
      <c r="AD4007" s="24">
        <f>IF(AND(游戏总表!I4007&gt;0,游戏总表!R4007="非全年龄"),LOG(游戏总表!I4007,10),"")</f>
        <v>3.632457292184724</v>
      </c>
    </row>
    <row r="4008" spans="25:30">
      <c r="Y4008">
        <f>游戏总表!F4008</f>
        <v>14.75</v>
      </c>
      <c r="Z4008" s="24">
        <f>IF(游戏总表!I4008&gt;0,LOG(游戏总表!I4008,10),"")</f>
        <v>0</v>
      </c>
      <c r="AA4008" s="24" t="str">
        <f>IF(AND(游戏总表!I4008&gt;0,游戏总表!Q4008="高热度（&gt;198）"),LOG(游戏总表!I4008,10),"")</f>
        <v/>
      </c>
      <c r="AB4008" s="24">
        <f>IF(AND(游戏总表!I4008&gt;0,游戏总表!Q4008="低热度（≤198）"),LOG(游戏总表!I4008,10),"")</f>
        <v>0</v>
      </c>
      <c r="AC4008" s="24">
        <f>IF(AND(游戏总表!I4008&gt;0,游戏总表!R4008="全年龄"),LOG(游戏总表!I4008,10),"")</f>
        <v>0</v>
      </c>
      <c r="AD4008" s="24" t="str">
        <f>IF(AND(游戏总表!I4008&gt;0,游戏总表!R4008="非全年龄"),LOG(游戏总表!I4008,10),"")</f>
        <v/>
      </c>
    </row>
    <row r="4009" spans="25:30">
      <c r="Y4009">
        <f>游戏总表!F4009</f>
        <v>14.75</v>
      </c>
      <c r="Z4009" s="24">
        <f>IF(游戏总表!I4009&gt;0,LOG(游戏总表!I4009,10),"")</f>
        <v>1.6812412373755872</v>
      </c>
      <c r="AA4009" s="24" t="str">
        <f>IF(AND(游戏总表!I4009&gt;0,游戏总表!Q4009="高热度（&gt;198）"),LOG(游戏总表!I4009,10),"")</f>
        <v/>
      </c>
      <c r="AB4009" s="24">
        <f>IF(AND(游戏总表!I4009&gt;0,游戏总表!Q4009="低热度（≤198）"),LOG(游戏总表!I4009,10),"")</f>
        <v>1.6812412373755872</v>
      </c>
      <c r="AC4009" s="24">
        <f>IF(AND(游戏总表!I4009&gt;0,游戏总表!R4009="全年龄"),LOG(游戏总表!I4009,10),"")</f>
        <v>1.6812412373755872</v>
      </c>
      <c r="AD4009" s="24" t="str">
        <f>IF(AND(游戏总表!I4009&gt;0,游戏总表!R4009="非全年龄"),LOG(游戏总表!I4009,10),"")</f>
        <v/>
      </c>
    </row>
    <row r="4010" spans="25:30">
      <c r="Y4010">
        <f>游戏总表!F4010</f>
        <v>14.75</v>
      </c>
      <c r="Z4010" s="24">
        <f>IF(游戏总表!I4010&gt;0,LOG(游戏总表!I4010,10),"")</f>
        <v>4.9621609000849229</v>
      </c>
      <c r="AA4010" s="24">
        <f>IF(AND(游戏总表!I4010&gt;0,游戏总表!Q4010="高热度（&gt;198）"),LOG(游戏总表!I4010,10),"")</f>
        <v>4.9621609000849229</v>
      </c>
      <c r="AB4010" s="24" t="str">
        <f>IF(AND(游戏总表!I4010&gt;0,游戏总表!Q4010="低热度（≤198）"),LOG(游戏总表!I4010,10),"")</f>
        <v/>
      </c>
      <c r="AC4010" s="24" t="str">
        <f>IF(AND(游戏总表!I4010&gt;0,游戏总表!R4010="全年龄"),LOG(游戏总表!I4010,10),"")</f>
        <v/>
      </c>
      <c r="AD4010" s="24">
        <f>IF(AND(游戏总表!I4010&gt;0,游戏总表!R4010="非全年龄"),LOG(游戏总表!I4010,10),"")</f>
        <v>4.9621609000849229</v>
      </c>
    </row>
    <row r="4011" spans="25:30">
      <c r="Y4011">
        <f>游戏总表!F4011</f>
        <v>14.75</v>
      </c>
      <c r="Z4011" s="24">
        <f>IF(游戏总表!I4011&gt;0,LOG(游戏总表!I4011,10),"")</f>
        <v>4.1930132265159479</v>
      </c>
      <c r="AA4011" s="24">
        <f>IF(AND(游戏总表!I4011&gt;0,游戏总表!Q4011="高热度（&gt;198）"),LOG(游戏总表!I4011,10),"")</f>
        <v>4.1930132265159479</v>
      </c>
      <c r="AB4011" s="24" t="str">
        <f>IF(AND(游戏总表!I4011&gt;0,游戏总表!Q4011="低热度（≤198）"),LOG(游戏总表!I4011,10),"")</f>
        <v/>
      </c>
      <c r="AC4011" s="24" t="str">
        <f>IF(AND(游戏总表!I4011&gt;0,游戏总表!R4011="全年龄"),LOG(游戏总表!I4011,10),"")</f>
        <v/>
      </c>
      <c r="AD4011" s="24">
        <f>IF(AND(游戏总表!I4011&gt;0,游戏总表!R4011="非全年龄"),LOG(游戏总表!I4011,10),"")</f>
        <v>4.1930132265159479</v>
      </c>
    </row>
    <row r="4012" spans="25:30">
      <c r="Y4012">
        <f>游戏总表!F4012</f>
        <v>14.75</v>
      </c>
      <c r="Z4012" s="24">
        <f>IF(游戏总表!I4012&gt;0,LOG(游戏总表!I4012,10),"")</f>
        <v>2.1613680022349744</v>
      </c>
      <c r="AA4012" s="24" t="str">
        <f>IF(AND(游戏总表!I4012&gt;0,游戏总表!Q4012="高热度（&gt;198）"),LOG(游戏总表!I4012,10),"")</f>
        <v/>
      </c>
      <c r="AB4012" s="24">
        <f>IF(AND(游戏总表!I4012&gt;0,游戏总表!Q4012="低热度（≤198）"),LOG(游戏总表!I4012,10),"")</f>
        <v>2.1613680022349744</v>
      </c>
      <c r="AC4012" s="24" t="str">
        <f>IF(AND(游戏总表!I4012&gt;0,游戏总表!R4012="全年龄"),LOG(游戏总表!I4012,10),"")</f>
        <v/>
      </c>
      <c r="AD4012" s="24">
        <f>IF(AND(游戏总表!I4012&gt;0,游戏总表!R4012="非全年龄"),LOG(游戏总表!I4012,10),"")</f>
        <v>2.1613680022349744</v>
      </c>
    </row>
    <row r="4013" spans="25:30">
      <c r="Y4013">
        <f>游戏总表!F4013</f>
        <v>14.75</v>
      </c>
      <c r="Z4013" s="24">
        <f>IF(游戏总表!I4013&gt;0,LOG(游戏总表!I4013,10),"")</f>
        <v>2.9360107957152093</v>
      </c>
      <c r="AA4013" s="24" t="str">
        <f>IF(AND(游戏总表!I4013&gt;0,游戏总表!Q4013="高热度（&gt;198）"),LOG(游戏总表!I4013,10),"")</f>
        <v/>
      </c>
      <c r="AB4013" s="24">
        <f>IF(AND(游戏总表!I4013&gt;0,游戏总表!Q4013="低热度（≤198）"),LOG(游戏总表!I4013,10),"")</f>
        <v>2.9360107957152093</v>
      </c>
      <c r="AC4013" s="24">
        <f>IF(AND(游戏总表!I4013&gt;0,游戏总表!R4013="全年龄"),LOG(游戏总表!I4013,10),"")</f>
        <v>2.9360107957152093</v>
      </c>
      <c r="AD4013" s="24" t="str">
        <f>IF(AND(游戏总表!I4013&gt;0,游戏总表!R4013="非全年龄"),LOG(游戏总表!I4013,10),"")</f>
        <v/>
      </c>
    </row>
    <row r="4014" spans="25:30">
      <c r="Y4014">
        <f>游戏总表!F4014</f>
        <v>14.72</v>
      </c>
      <c r="Z4014" s="24">
        <f>IF(游戏总表!I4014&gt;0,LOG(游戏总表!I4014,10),"")</f>
        <v>1.9542425094393248</v>
      </c>
      <c r="AA4014" s="24" t="str">
        <f>IF(AND(游戏总表!I4014&gt;0,游戏总表!Q4014="高热度（&gt;198）"),LOG(游戏总表!I4014,10),"")</f>
        <v/>
      </c>
      <c r="AB4014" s="24">
        <f>IF(AND(游戏总表!I4014&gt;0,游戏总表!Q4014="低热度（≤198）"),LOG(游戏总表!I4014,10),"")</f>
        <v>1.9542425094393248</v>
      </c>
      <c r="AC4014" s="24" t="str">
        <f>IF(AND(游戏总表!I4014&gt;0,游戏总表!R4014="全年龄"),LOG(游戏总表!I4014,10),"")</f>
        <v/>
      </c>
      <c r="AD4014" s="24">
        <f>IF(AND(游戏总表!I4014&gt;0,游戏总表!R4014="非全年龄"),LOG(游戏总表!I4014,10),"")</f>
        <v>1.9542425094393248</v>
      </c>
    </row>
    <row r="4015" spans="25:30">
      <c r="Y4015">
        <f>游戏总表!F4015</f>
        <v>14.65</v>
      </c>
      <c r="Z4015" s="24">
        <f>IF(游戏总表!I4015&gt;0,LOG(游戏总表!I4015,10),"")</f>
        <v>3.9652957958116559</v>
      </c>
      <c r="AA4015" s="24">
        <f>IF(AND(游戏总表!I4015&gt;0,游戏总表!Q4015="高热度（&gt;198）"),LOG(游戏总表!I4015,10),"")</f>
        <v>3.9652957958116559</v>
      </c>
      <c r="AB4015" s="24" t="str">
        <f>IF(AND(游戏总表!I4015&gt;0,游戏总表!Q4015="低热度（≤198）"),LOG(游戏总表!I4015,10),"")</f>
        <v/>
      </c>
      <c r="AC4015" s="24">
        <f>IF(AND(游戏总表!I4015&gt;0,游戏总表!R4015="全年龄"),LOG(游戏总表!I4015,10),"")</f>
        <v>3.9652957958116559</v>
      </c>
      <c r="AD4015" s="24" t="str">
        <f>IF(AND(游戏总表!I4015&gt;0,游戏总表!R4015="非全年龄"),LOG(游戏总表!I4015,10),"")</f>
        <v/>
      </c>
    </row>
    <row r="4016" spans="25:30">
      <c r="Y4016">
        <f>游戏总表!F4016</f>
        <v>14.65</v>
      </c>
      <c r="Z4016" s="24">
        <f>IF(游戏总表!I4016&gt;0,LOG(游戏总表!I4016,10),"")</f>
        <v>2.9111576087399764</v>
      </c>
      <c r="AA4016" s="24" t="str">
        <f>IF(AND(游戏总表!I4016&gt;0,游戏总表!Q4016="高热度（&gt;198）"),LOG(游戏总表!I4016,10),"")</f>
        <v/>
      </c>
      <c r="AB4016" s="24">
        <f>IF(AND(游戏总表!I4016&gt;0,游戏总表!Q4016="低热度（≤198）"),LOG(游戏总表!I4016,10),"")</f>
        <v>2.9111576087399764</v>
      </c>
      <c r="AC4016" s="24">
        <f>IF(AND(游戏总表!I4016&gt;0,游戏总表!R4016="全年龄"),LOG(游戏总表!I4016,10),"")</f>
        <v>2.9111576087399764</v>
      </c>
      <c r="AD4016" s="24" t="str">
        <f>IF(AND(游戏总表!I4016&gt;0,游戏总表!R4016="非全年龄"),LOG(游戏总表!I4016,10),"")</f>
        <v/>
      </c>
    </row>
    <row r="4017" spans="25:30">
      <c r="Y4017">
        <f>游戏总表!F4017</f>
        <v>14.62</v>
      </c>
      <c r="Z4017" s="24">
        <f>IF(游戏总表!I4017&gt;0,LOG(游戏总表!I4017,10),"")</f>
        <v>2.503790683057181</v>
      </c>
      <c r="AA4017" s="24" t="str">
        <f>IF(AND(游戏总表!I4017&gt;0,游戏总表!Q4017="高热度（&gt;198）"),LOG(游戏总表!I4017,10),"")</f>
        <v/>
      </c>
      <c r="AB4017" s="24">
        <f>IF(AND(游戏总表!I4017&gt;0,游戏总表!Q4017="低热度（≤198）"),LOG(游戏总表!I4017,10),"")</f>
        <v>2.503790683057181</v>
      </c>
      <c r="AC4017" s="24">
        <f>IF(AND(游戏总表!I4017&gt;0,游戏总表!R4017="全年龄"),LOG(游戏总表!I4017,10),"")</f>
        <v>2.503790683057181</v>
      </c>
      <c r="AD4017" s="24" t="str">
        <f>IF(AND(游戏总表!I4017&gt;0,游戏总表!R4017="非全年龄"),LOG(游戏总表!I4017,10),"")</f>
        <v/>
      </c>
    </row>
    <row r="4018" spans="25:30">
      <c r="Y4018">
        <f>游戏总表!F4018</f>
        <v>14.62</v>
      </c>
      <c r="Z4018" s="24">
        <f>IF(游戏总表!I4018&gt;0,LOG(游戏总表!I4018,10),"")</f>
        <v>2.5563025007672873</v>
      </c>
      <c r="AA4018" s="24" t="str">
        <f>IF(AND(游戏总表!I4018&gt;0,游戏总表!Q4018="高热度（&gt;198）"),LOG(游戏总表!I4018,10),"")</f>
        <v/>
      </c>
      <c r="AB4018" s="24">
        <f>IF(AND(游戏总表!I4018&gt;0,游戏总表!Q4018="低热度（≤198）"),LOG(游戏总表!I4018,10),"")</f>
        <v>2.5563025007672873</v>
      </c>
      <c r="AC4018" s="24" t="str">
        <f>IF(AND(游戏总表!I4018&gt;0,游戏总表!R4018="全年龄"),LOG(游戏总表!I4018,10),"")</f>
        <v/>
      </c>
      <c r="AD4018" s="24">
        <f>IF(AND(游戏总表!I4018&gt;0,游戏总表!R4018="非全年龄"),LOG(游戏总表!I4018,10),"")</f>
        <v>2.5563025007672873</v>
      </c>
    </row>
    <row r="4019" spans="25:30">
      <c r="Y4019">
        <f>游戏总表!F4019</f>
        <v>14.62</v>
      </c>
      <c r="Z4019" s="24" t="str">
        <f>IF(游戏总表!I4019&gt;0,LOG(游戏总表!I4019,10),"")</f>
        <v/>
      </c>
      <c r="AA4019" s="24" t="str">
        <f>IF(AND(游戏总表!I4019&gt;0,游戏总表!Q4019="高热度（&gt;198）"),LOG(游戏总表!I4019,10),"")</f>
        <v/>
      </c>
      <c r="AB4019" s="24" t="str">
        <f>IF(AND(游戏总表!I4019&gt;0,游戏总表!Q4019="低热度（≤198）"),LOG(游戏总表!I4019,10),"")</f>
        <v/>
      </c>
      <c r="AC4019" s="24" t="str">
        <f>IF(AND(游戏总表!I4019&gt;0,游戏总表!R4019="全年龄"),LOG(游戏总表!I4019,10),"")</f>
        <v/>
      </c>
      <c r="AD4019" s="24" t="str">
        <f>IF(AND(游戏总表!I4019&gt;0,游戏总表!R4019="非全年龄"),LOG(游戏总表!I4019,10),"")</f>
        <v/>
      </c>
    </row>
    <row r="4020" spans="25:30">
      <c r="Y4020">
        <f>游戏总表!F4020</f>
        <v>14.59</v>
      </c>
      <c r="Z4020" s="24">
        <f>IF(游戏总表!I4020&gt;0,LOG(游戏总表!I4020,10),"")</f>
        <v>3.4730488050885375</v>
      </c>
      <c r="AA4020" s="24" t="str">
        <f>IF(AND(游戏总表!I4020&gt;0,游戏总表!Q4020="高热度（&gt;198）"),LOG(游戏总表!I4020,10),"")</f>
        <v/>
      </c>
      <c r="AB4020" s="24">
        <f>IF(AND(游戏总表!I4020&gt;0,游戏总表!Q4020="低热度（≤198）"),LOG(游戏总表!I4020,10),"")</f>
        <v>3.4730488050885375</v>
      </c>
      <c r="AC4020" s="24">
        <f>IF(AND(游戏总表!I4020&gt;0,游戏总表!R4020="全年龄"),LOG(游戏总表!I4020,10),"")</f>
        <v>3.4730488050885375</v>
      </c>
      <c r="AD4020" s="24" t="str">
        <f>IF(AND(游戏总表!I4020&gt;0,游戏总表!R4020="非全年龄"),LOG(游戏总表!I4020,10),"")</f>
        <v/>
      </c>
    </row>
    <row r="4021" spans="25:30">
      <c r="Y4021">
        <f>游戏总表!F4021</f>
        <v>14.59</v>
      </c>
      <c r="Z4021" s="24">
        <f>IF(游戏总表!I4021&gt;0,LOG(游戏总表!I4021,10),"")</f>
        <v>2.6655809910179529</v>
      </c>
      <c r="AA4021" s="24" t="str">
        <f>IF(AND(游戏总表!I4021&gt;0,游戏总表!Q4021="高热度（&gt;198）"),LOG(游戏总表!I4021,10),"")</f>
        <v/>
      </c>
      <c r="AB4021" s="24">
        <f>IF(AND(游戏总表!I4021&gt;0,游戏总表!Q4021="低热度（≤198）"),LOG(游戏总表!I4021,10),"")</f>
        <v>2.6655809910179529</v>
      </c>
      <c r="AC4021" s="24">
        <f>IF(AND(游戏总表!I4021&gt;0,游戏总表!R4021="全年龄"),LOG(游戏总表!I4021,10),"")</f>
        <v>2.6655809910179529</v>
      </c>
      <c r="AD4021" s="24" t="str">
        <f>IF(AND(游戏总表!I4021&gt;0,游戏总表!R4021="非全年龄"),LOG(游戏总表!I4021,10),"")</f>
        <v/>
      </c>
    </row>
    <row r="4022" spans="25:30">
      <c r="Y4022">
        <f>游戏总表!F4022</f>
        <v>14.59</v>
      </c>
      <c r="Z4022" s="24">
        <f>IF(游戏总表!I4022&gt;0,LOG(游戏总表!I4022,10),"")</f>
        <v>3.1179338350396408</v>
      </c>
      <c r="AA4022" s="24" t="str">
        <f>IF(AND(游戏总表!I4022&gt;0,游戏总表!Q4022="高热度（&gt;198）"),LOG(游戏总表!I4022,10),"")</f>
        <v/>
      </c>
      <c r="AB4022" s="24">
        <f>IF(AND(游戏总表!I4022&gt;0,游戏总表!Q4022="低热度（≤198）"),LOG(游戏总表!I4022,10),"")</f>
        <v>3.1179338350396408</v>
      </c>
      <c r="AC4022" s="24">
        <f>IF(AND(游戏总表!I4022&gt;0,游戏总表!R4022="全年龄"),LOG(游戏总表!I4022,10),"")</f>
        <v>3.1179338350396408</v>
      </c>
      <c r="AD4022" s="24" t="str">
        <f>IF(AND(游戏总表!I4022&gt;0,游戏总表!R4022="非全年龄"),LOG(游戏总表!I4022,10),"")</f>
        <v/>
      </c>
    </row>
    <row r="4023" spans="25:30">
      <c r="Y4023">
        <f>游戏总表!F4023</f>
        <v>14.55</v>
      </c>
      <c r="Z4023" s="24">
        <f>IF(游戏总表!I4023&gt;0,LOG(游戏总表!I4023,10),"")</f>
        <v>3.0060379549973169</v>
      </c>
      <c r="AA4023" s="24" t="str">
        <f>IF(AND(游戏总表!I4023&gt;0,游戏总表!Q4023="高热度（&gt;198）"),LOG(游戏总表!I4023,10),"")</f>
        <v/>
      </c>
      <c r="AB4023" s="24">
        <f>IF(AND(游戏总表!I4023&gt;0,游戏总表!Q4023="低热度（≤198）"),LOG(游戏总表!I4023,10),"")</f>
        <v>3.0060379549973169</v>
      </c>
      <c r="AC4023" s="24" t="str">
        <f>IF(AND(游戏总表!I4023&gt;0,游戏总表!R4023="全年龄"),LOG(游戏总表!I4023,10),"")</f>
        <v/>
      </c>
      <c r="AD4023" s="24">
        <f>IF(AND(游戏总表!I4023&gt;0,游戏总表!R4023="非全年龄"),LOG(游戏总表!I4023,10),"")</f>
        <v>3.0060379549973169</v>
      </c>
    </row>
    <row r="4024" spans="25:30">
      <c r="Y4024">
        <f>游戏总表!F4024</f>
        <v>14.55</v>
      </c>
      <c r="Z4024" s="24">
        <f>IF(游戏总表!I4024&gt;0,LOG(游戏总表!I4024,10),"")</f>
        <v>3.4665710723863539</v>
      </c>
      <c r="AA4024" s="24" t="str">
        <f>IF(AND(游戏总表!I4024&gt;0,游戏总表!Q4024="高热度（&gt;198）"),LOG(游戏总表!I4024,10),"")</f>
        <v/>
      </c>
      <c r="AB4024" s="24">
        <f>IF(AND(游戏总表!I4024&gt;0,游戏总表!Q4024="低热度（≤198）"),LOG(游戏总表!I4024,10),"")</f>
        <v>3.4665710723863539</v>
      </c>
      <c r="AC4024" s="24" t="str">
        <f>IF(AND(游戏总表!I4024&gt;0,游戏总表!R4024="全年龄"),LOG(游戏总表!I4024,10),"")</f>
        <v/>
      </c>
      <c r="AD4024" s="24">
        <f>IF(AND(游戏总表!I4024&gt;0,游戏总表!R4024="非全年龄"),LOG(游戏总表!I4024,10),"")</f>
        <v>3.4665710723863539</v>
      </c>
    </row>
    <row r="4025" spans="25:30">
      <c r="Y4025">
        <f>游戏总表!F4025</f>
        <v>14.55</v>
      </c>
      <c r="Z4025" s="24">
        <f>IF(游戏总表!I4025&gt;0,LOG(游戏总表!I4025,10),"")</f>
        <v>3.0542299098633969</v>
      </c>
      <c r="AA4025" s="24" t="str">
        <f>IF(AND(游戏总表!I4025&gt;0,游戏总表!Q4025="高热度（&gt;198）"),LOG(游戏总表!I4025,10),"")</f>
        <v/>
      </c>
      <c r="AB4025" s="24">
        <f>IF(AND(游戏总表!I4025&gt;0,游戏总表!Q4025="低热度（≤198）"),LOG(游戏总表!I4025,10),"")</f>
        <v>3.0542299098633969</v>
      </c>
      <c r="AC4025" s="24" t="str">
        <f>IF(AND(游戏总表!I4025&gt;0,游戏总表!R4025="全年龄"),LOG(游戏总表!I4025,10),"")</f>
        <v/>
      </c>
      <c r="AD4025" s="24">
        <f>IF(AND(游戏总表!I4025&gt;0,游戏总表!R4025="非全年龄"),LOG(游戏总表!I4025,10),"")</f>
        <v>3.0542299098633969</v>
      </c>
    </row>
    <row r="4026" spans="25:30">
      <c r="Y4026">
        <f>游戏总表!F4026</f>
        <v>14.52</v>
      </c>
      <c r="Z4026" s="24">
        <f>IF(游戏总表!I4026&gt;0,LOG(游戏总表!I4026,10),"")</f>
        <v>2.5390760987927767</v>
      </c>
      <c r="AA4026" s="24" t="str">
        <f>IF(AND(游戏总表!I4026&gt;0,游戏总表!Q4026="高热度（&gt;198）"),LOG(游戏总表!I4026,10),"")</f>
        <v/>
      </c>
      <c r="AB4026" s="24">
        <f>IF(AND(游戏总表!I4026&gt;0,游戏总表!Q4026="低热度（≤198）"),LOG(游戏总表!I4026,10),"")</f>
        <v>2.5390760987927767</v>
      </c>
      <c r="AC4026" s="24">
        <f>IF(AND(游戏总表!I4026&gt;0,游戏总表!R4026="全年龄"),LOG(游戏总表!I4026,10),"")</f>
        <v>2.5390760987927767</v>
      </c>
      <c r="AD4026" s="24" t="str">
        <f>IF(AND(游戏总表!I4026&gt;0,游戏总表!R4026="非全年龄"),LOG(游戏总表!I4026,10),"")</f>
        <v/>
      </c>
    </row>
    <row r="4027" spans="25:30">
      <c r="Y4027">
        <f>游戏总表!F4027</f>
        <v>14.52</v>
      </c>
      <c r="Z4027" s="24">
        <f>IF(游戏总表!I4027&gt;0,LOG(游戏总表!I4027,10),"")</f>
        <v>3.3451776165427036</v>
      </c>
      <c r="AA4027" s="24" t="str">
        <f>IF(AND(游戏总表!I4027&gt;0,游戏总表!Q4027="高热度（&gt;198）"),LOG(游戏总表!I4027,10),"")</f>
        <v/>
      </c>
      <c r="AB4027" s="24">
        <f>IF(AND(游戏总表!I4027&gt;0,游戏总表!Q4027="低热度（≤198）"),LOG(游戏总表!I4027,10),"")</f>
        <v>3.3451776165427036</v>
      </c>
      <c r="AC4027" s="24">
        <f>IF(AND(游戏总表!I4027&gt;0,游戏总表!R4027="全年龄"),LOG(游戏总表!I4027,10),"")</f>
        <v>3.3451776165427036</v>
      </c>
      <c r="AD4027" s="24" t="str">
        <f>IF(AND(游戏总表!I4027&gt;0,游戏总表!R4027="非全年龄"),LOG(游戏总表!I4027,10),"")</f>
        <v/>
      </c>
    </row>
    <row r="4028" spans="25:30">
      <c r="Y4028">
        <f>游戏总表!F4028</f>
        <v>14.52</v>
      </c>
      <c r="Z4028" s="24" t="str">
        <f>IF(游戏总表!I4028&gt;0,LOG(游戏总表!I4028,10),"")</f>
        <v/>
      </c>
      <c r="AA4028" s="24" t="str">
        <f>IF(AND(游戏总表!I4028&gt;0,游戏总表!Q4028="高热度（&gt;198）"),LOG(游戏总表!I4028,10),"")</f>
        <v/>
      </c>
      <c r="AB4028" s="24" t="str">
        <f>IF(AND(游戏总表!I4028&gt;0,游戏总表!Q4028="低热度（≤198）"),LOG(游戏总表!I4028,10),"")</f>
        <v/>
      </c>
      <c r="AC4028" s="24" t="str">
        <f>IF(AND(游戏总表!I4028&gt;0,游戏总表!R4028="全年龄"),LOG(游戏总表!I4028,10),"")</f>
        <v/>
      </c>
      <c r="AD4028" s="24" t="str">
        <f>IF(AND(游戏总表!I4028&gt;0,游戏总表!R4028="非全年龄"),LOG(游戏总表!I4028,10),"")</f>
        <v/>
      </c>
    </row>
    <row r="4029" spans="25:30">
      <c r="Y4029">
        <f>游戏总表!F4029</f>
        <v>14.52</v>
      </c>
      <c r="Z4029" s="24">
        <f>IF(游戏总表!I4029&gt;0,LOG(游戏总表!I4029,10),"")</f>
        <v>3.2900346113625178</v>
      </c>
      <c r="AA4029" s="24" t="str">
        <f>IF(AND(游戏总表!I4029&gt;0,游戏总表!Q4029="高热度（&gt;198）"),LOG(游戏总表!I4029,10),"")</f>
        <v/>
      </c>
      <c r="AB4029" s="24">
        <f>IF(AND(游戏总表!I4029&gt;0,游戏总表!Q4029="低热度（≤198）"),LOG(游戏总表!I4029,10),"")</f>
        <v>3.2900346113625178</v>
      </c>
      <c r="AC4029" s="24" t="str">
        <f>IF(AND(游戏总表!I4029&gt;0,游戏总表!R4029="全年龄"),LOG(游戏总表!I4029,10),"")</f>
        <v/>
      </c>
      <c r="AD4029" s="24">
        <f>IF(AND(游戏总表!I4029&gt;0,游戏总表!R4029="非全年龄"),LOG(游戏总表!I4029,10),"")</f>
        <v>3.2900346113625178</v>
      </c>
    </row>
    <row r="4030" spans="25:30">
      <c r="Y4030">
        <f>游戏总表!F4030</f>
        <v>14.49</v>
      </c>
      <c r="Z4030" s="24">
        <f>IF(游戏总表!I4030&gt;0,LOG(游戏总表!I4030,10),"")</f>
        <v>1.3617278360175928</v>
      </c>
      <c r="AA4030" s="24" t="str">
        <f>IF(AND(游戏总表!I4030&gt;0,游戏总表!Q4030="高热度（&gt;198）"),LOG(游戏总表!I4030,10),"")</f>
        <v/>
      </c>
      <c r="AB4030" s="24">
        <f>IF(AND(游戏总表!I4030&gt;0,游戏总表!Q4030="低热度（≤198）"),LOG(游戏总表!I4030,10),"")</f>
        <v>1.3617278360175928</v>
      </c>
      <c r="AC4030" s="24">
        <f>IF(AND(游戏总表!I4030&gt;0,游戏总表!R4030="全年龄"),LOG(游戏总表!I4030,10),"")</f>
        <v>1.3617278360175928</v>
      </c>
      <c r="AD4030" s="24" t="str">
        <f>IF(AND(游戏总表!I4030&gt;0,游戏总表!R4030="非全年龄"),LOG(游戏总表!I4030,10),"")</f>
        <v/>
      </c>
    </row>
    <row r="4031" spans="25:30">
      <c r="Y4031">
        <f>游戏总表!F4031</f>
        <v>14.49</v>
      </c>
      <c r="Z4031" s="24">
        <f>IF(游戏总表!I4031&gt;0,LOG(游戏总表!I4031,10),"")</f>
        <v>3.0813473078041325</v>
      </c>
      <c r="AA4031" s="24" t="str">
        <f>IF(AND(游戏总表!I4031&gt;0,游戏总表!Q4031="高热度（&gt;198）"),LOG(游戏总表!I4031,10),"")</f>
        <v/>
      </c>
      <c r="AB4031" s="24">
        <f>IF(AND(游戏总表!I4031&gt;0,游戏总表!Q4031="低热度（≤198）"),LOG(游戏总表!I4031,10),"")</f>
        <v>3.0813473078041325</v>
      </c>
      <c r="AC4031" s="24">
        <f>IF(AND(游戏总表!I4031&gt;0,游戏总表!R4031="全年龄"),LOG(游戏总表!I4031,10),"")</f>
        <v>3.0813473078041325</v>
      </c>
      <c r="AD4031" s="24" t="str">
        <f>IF(AND(游戏总表!I4031&gt;0,游戏总表!R4031="非全年龄"),LOG(游戏总表!I4031,10),"")</f>
        <v/>
      </c>
    </row>
    <row r="4032" spans="25:30">
      <c r="Y4032">
        <f>游戏总表!F4032</f>
        <v>14.46</v>
      </c>
      <c r="Z4032" s="24">
        <f>IF(游戏总表!I4032&gt;0,LOG(游戏总表!I4032,10),"")</f>
        <v>2.1522883443830563</v>
      </c>
      <c r="AA4032" s="24" t="str">
        <f>IF(AND(游戏总表!I4032&gt;0,游戏总表!Q4032="高热度（&gt;198）"),LOG(游戏总表!I4032,10),"")</f>
        <v/>
      </c>
      <c r="AB4032" s="24">
        <f>IF(AND(游戏总表!I4032&gt;0,游戏总表!Q4032="低热度（≤198）"),LOG(游戏总表!I4032,10),"")</f>
        <v>2.1522883443830563</v>
      </c>
      <c r="AC4032" s="24">
        <f>IF(AND(游戏总表!I4032&gt;0,游戏总表!R4032="全年龄"),LOG(游戏总表!I4032,10),"")</f>
        <v>2.1522883443830563</v>
      </c>
      <c r="AD4032" s="24" t="str">
        <f>IF(AND(游戏总表!I4032&gt;0,游戏总表!R4032="非全年龄"),LOG(游戏总表!I4032,10),"")</f>
        <v/>
      </c>
    </row>
    <row r="4033" spans="25:30">
      <c r="Y4033">
        <f>游戏总表!F4033</f>
        <v>14.42</v>
      </c>
      <c r="Z4033" s="24">
        <f>IF(游戏总表!I4033&gt;0,LOG(游戏总表!I4033,10),"")</f>
        <v>3.0941215958405612</v>
      </c>
      <c r="AA4033" s="24" t="str">
        <f>IF(AND(游戏总表!I4033&gt;0,游戏总表!Q4033="高热度（&gt;198）"),LOG(游戏总表!I4033,10),"")</f>
        <v/>
      </c>
      <c r="AB4033" s="24">
        <f>IF(AND(游戏总表!I4033&gt;0,游戏总表!Q4033="低热度（≤198）"),LOG(游戏总表!I4033,10),"")</f>
        <v>3.0941215958405612</v>
      </c>
      <c r="AC4033" s="24" t="str">
        <f>IF(AND(游戏总表!I4033&gt;0,游戏总表!R4033="全年龄"),LOG(游戏总表!I4033,10),"")</f>
        <v/>
      </c>
      <c r="AD4033" s="24">
        <f>IF(AND(游戏总表!I4033&gt;0,游戏总表!R4033="非全年龄"),LOG(游戏总表!I4033,10),"")</f>
        <v>3.0941215958405612</v>
      </c>
    </row>
    <row r="4034" spans="25:30">
      <c r="Y4034">
        <f>游戏总表!F4034</f>
        <v>14.42</v>
      </c>
      <c r="Z4034" s="24">
        <f>IF(游戏总表!I4034&gt;0,LOG(游戏总表!I4034,10),"")</f>
        <v>2.7242758696007887</v>
      </c>
      <c r="AA4034" s="24" t="str">
        <f>IF(AND(游戏总表!I4034&gt;0,游戏总表!Q4034="高热度（&gt;198）"),LOG(游戏总表!I4034,10),"")</f>
        <v/>
      </c>
      <c r="AB4034" s="24">
        <f>IF(AND(游戏总表!I4034&gt;0,游戏总表!Q4034="低热度（≤198）"),LOG(游戏总表!I4034,10),"")</f>
        <v>2.7242758696007887</v>
      </c>
      <c r="AC4034" s="24">
        <f>IF(AND(游戏总表!I4034&gt;0,游戏总表!R4034="全年龄"),LOG(游戏总表!I4034,10),"")</f>
        <v>2.7242758696007887</v>
      </c>
      <c r="AD4034" s="24" t="str">
        <f>IF(AND(游戏总表!I4034&gt;0,游戏总表!R4034="非全年龄"),LOG(游戏总表!I4034,10),"")</f>
        <v/>
      </c>
    </row>
    <row r="4035" spans="25:30">
      <c r="Y4035">
        <f>游戏总表!F4035</f>
        <v>14.42</v>
      </c>
      <c r="Z4035" s="24">
        <f>IF(游戏总表!I4035&gt;0,LOG(游戏总表!I4035,10),"")</f>
        <v>3.6034691597338382</v>
      </c>
      <c r="AA4035" s="24" t="str">
        <f>IF(AND(游戏总表!I4035&gt;0,游戏总表!Q4035="高热度（&gt;198）"),LOG(游戏总表!I4035,10),"")</f>
        <v/>
      </c>
      <c r="AB4035" s="24">
        <f>IF(AND(游戏总表!I4035&gt;0,游戏总表!Q4035="低热度（≤198）"),LOG(游戏总表!I4035,10),"")</f>
        <v>3.6034691597338382</v>
      </c>
      <c r="AC4035" s="24">
        <f>IF(AND(游戏总表!I4035&gt;0,游戏总表!R4035="全年龄"),LOG(游戏总表!I4035,10),"")</f>
        <v>3.6034691597338382</v>
      </c>
      <c r="AD4035" s="24" t="str">
        <f>IF(AND(游戏总表!I4035&gt;0,游戏总表!R4035="非全年龄"),LOG(游戏总表!I4035,10),"")</f>
        <v/>
      </c>
    </row>
    <row r="4036" spans="25:30">
      <c r="Y4036">
        <f>游戏总表!F4036</f>
        <v>14.42</v>
      </c>
      <c r="Z4036" s="24">
        <f>IF(游戏总表!I4036&gt;0,LOG(游戏总表!I4036,10),"")</f>
        <v>1.4771212547196624</v>
      </c>
      <c r="AA4036" s="24" t="str">
        <f>IF(AND(游戏总表!I4036&gt;0,游戏总表!Q4036="高热度（&gt;198）"),LOG(游戏总表!I4036,10),"")</f>
        <v/>
      </c>
      <c r="AB4036" s="24">
        <f>IF(AND(游戏总表!I4036&gt;0,游戏总表!Q4036="低热度（≤198）"),LOG(游戏总表!I4036,10),"")</f>
        <v>1.4771212547196624</v>
      </c>
      <c r="AC4036" s="24">
        <f>IF(AND(游戏总表!I4036&gt;0,游戏总表!R4036="全年龄"),LOG(游戏总表!I4036,10),"")</f>
        <v>1.4771212547196624</v>
      </c>
      <c r="AD4036" s="24" t="str">
        <f>IF(AND(游戏总表!I4036&gt;0,游戏总表!R4036="非全年龄"),LOG(游戏总表!I4036,10),"")</f>
        <v/>
      </c>
    </row>
    <row r="4037" spans="25:30">
      <c r="Y4037">
        <f>游戏总表!F4037</f>
        <v>14.39</v>
      </c>
      <c r="Z4037" s="24">
        <f>IF(游戏总表!I4037&gt;0,LOG(游戏总表!I4037,10),"")</f>
        <v>3.422589839851482</v>
      </c>
      <c r="AA4037" s="24" t="str">
        <f>IF(AND(游戏总表!I4037&gt;0,游戏总表!Q4037="高热度（&gt;198）"),LOG(游戏总表!I4037,10),"")</f>
        <v/>
      </c>
      <c r="AB4037" s="24">
        <f>IF(AND(游戏总表!I4037&gt;0,游戏总表!Q4037="低热度（≤198）"),LOG(游戏总表!I4037,10),"")</f>
        <v>3.422589839851482</v>
      </c>
      <c r="AC4037" s="24">
        <f>IF(AND(游戏总表!I4037&gt;0,游戏总表!R4037="全年龄"),LOG(游戏总表!I4037,10),"")</f>
        <v>3.422589839851482</v>
      </c>
      <c r="AD4037" s="24" t="str">
        <f>IF(AND(游戏总表!I4037&gt;0,游戏总表!R4037="非全年龄"),LOG(游戏总表!I4037,10),"")</f>
        <v/>
      </c>
    </row>
    <row r="4038" spans="25:30">
      <c r="Y4038">
        <f>游戏总表!F4038</f>
        <v>14.39</v>
      </c>
      <c r="Z4038" s="24">
        <f>IF(游戏总表!I4038&gt;0,LOG(游戏总表!I4038,10),"")</f>
        <v>2.8651039746411278</v>
      </c>
      <c r="AA4038" s="24" t="str">
        <f>IF(AND(游戏总表!I4038&gt;0,游戏总表!Q4038="高热度（&gt;198）"),LOG(游戏总表!I4038,10),"")</f>
        <v/>
      </c>
      <c r="AB4038" s="24">
        <f>IF(AND(游戏总表!I4038&gt;0,游戏总表!Q4038="低热度（≤198）"),LOG(游戏总表!I4038,10),"")</f>
        <v>2.8651039746411278</v>
      </c>
      <c r="AC4038" s="24">
        <f>IF(AND(游戏总表!I4038&gt;0,游戏总表!R4038="全年龄"),LOG(游戏总表!I4038,10),"")</f>
        <v>2.8651039746411278</v>
      </c>
      <c r="AD4038" s="24" t="str">
        <f>IF(AND(游戏总表!I4038&gt;0,游戏总表!R4038="非全年龄"),LOG(游戏总表!I4038,10),"")</f>
        <v/>
      </c>
    </row>
    <row r="4039" spans="25:30">
      <c r="Y4039">
        <f>游戏总表!F4039</f>
        <v>14.36</v>
      </c>
      <c r="Z4039" s="24">
        <f>IF(游戏总表!I4039&gt;0,LOG(游戏总表!I4039,10),"")</f>
        <v>2.4955443375464483</v>
      </c>
      <c r="AA4039" s="24" t="str">
        <f>IF(AND(游戏总表!I4039&gt;0,游戏总表!Q4039="高热度（&gt;198）"),LOG(游戏总表!I4039,10),"")</f>
        <v/>
      </c>
      <c r="AB4039" s="24">
        <f>IF(AND(游戏总表!I4039&gt;0,游戏总表!Q4039="低热度（≤198）"),LOG(游戏总表!I4039,10),"")</f>
        <v>2.4955443375464483</v>
      </c>
      <c r="AC4039" s="24">
        <f>IF(AND(游戏总表!I4039&gt;0,游戏总表!R4039="全年龄"),LOG(游戏总表!I4039,10),"")</f>
        <v>2.4955443375464483</v>
      </c>
      <c r="AD4039" s="24" t="str">
        <f>IF(AND(游戏总表!I4039&gt;0,游戏总表!R4039="非全年龄"),LOG(游戏总表!I4039,10),"")</f>
        <v/>
      </c>
    </row>
    <row r="4040" spans="25:30">
      <c r="Y4040">
        <f>游戏总表!F4040</f>
        <v>14.32</v>
      </c>
      <c r="Z4040" s="24">
        <f>IF(游戏总表!I4040&gt;0,LOG(游戏总表!I4040,10),"")</f>
        <v>2.4608978427565478</v>
      </c>
      <c r="AA4040" s="24" t="str">
        <f>IF(AND(游戏总表!I4040&gt;0,游戏总表!Q4040="高热度（&gt;198）"),LOG(游戏总表!I4040,10),"")</f>
        <v/>
      </c>
      <c r="AB4040" s="24">
        <f>IF(AND(游戏总表!I4040&gt;0,游戏总表!Q4040="低热度（≤198）"),LOG(游戏总表!I4040,10),"")</f>
        <v>2.4608978427565478</v>
      </c>
      <c r="AC4040" s="24">
        <f>IF(AND(游戏总表!I4040&gt;0,游戏总表!R4040="全年龄"),LOG(游戏总表!I4040,10),"")</f>
        <v>2.4608978427565478</v>
      </c>
      <c r="AD4040" s="24" t="str">
        <f>IF(AND(游戏总表!I4040&gt;0,游戏总表!R4040="非全年龄"),LOG(游戏总表!I4040,10),"")</f>
        <v/>
      </c>
    </row>
    <row r="4041" spans="25:30">
      <c r="Y4041">
        <f>游戏总表!F4041</f>
        <v>14.32</v>
      </c>
      <c r="Z4041" s="24">
        <f>IF(游戏总表!I4041&gt;0,LOG(游戏总表!I4041,10),"")</f>
        <v>0</v>
      </c>
      <c r="AA4041" s="24" t="str">
        <f>IF(AND(游戏总表!I4041&gt;0,游戏总表!Q4041="高热度（&gt;198）"),LOG(游戏总表!I4041,10),"")</f>
        <v/>
      </c>
      <c r="AB4041" s="24">
        <f>IF(AND(游戏总表!I4041&gt;0,游戏总表!Q4041="低热度（≤198）"),LOG(游戏总表!I4041,10),"")</f>
        <v>0</v>
      </c>
      <c r="AC4041" s="24">
        <f>IF(AND(游戏总表!I4041&gt;0,游戏总表!R4041="全年龄"),LOG(游戏总表!I4041,10),"")</f>
        <v>0</v>
      </c>
      <c r="AD4041" s="24" t="str">
        <f>IF(AND(游戏总表!I4041&gt;0,游戏总表!R4041="非全年龄"),LOG(游戏总表!I4041,10),"")</f>
        <v/>
      </c>
    </row>
    <row r="4042" spans="25:30">
      <c r="Y4042">
        <f>游戏总表!F4042</f>
        <v>14.32</v>
      </c>
      <c r="Z4042" s="24">
        <f>IF(游戏总表!I4042&gt;0,LOG(游戏总表!I4042,10),"")</f>
        <v>4.2738343180005582</v>
      </c>
      <c r="AA4042" s="24">
        <f>IF(AND(游戏总表!I4042&gt;0,游戏总表!Q4042="高热度（&gt;198）"),LOG(游戏总表!I4042,10),"")</f>
        <v>4.2738343180005582</v>
      </c>
      <c r="AB4042" s="24" t="str">
        <f>IF(AND(游戏总表!I4042&gt;0,游戏总表!Q4042="低热度（≤198）"),LOG(游戏总表!I4042,10),"")</f>
        <v/>
      </c>
      <c r="AC4042" s="24">
        <f>IF(AND(游戏总表!I4042&gt;0,游戏总表!R4042="全年龄"),LOG(游戏总表!I4042,10),"")</f>
        <v>4.2738343180005582</v>
      </c>
      <c r="AD4042" s="24" t="str">
        <f>IF(AND(游戏总表!I4042&gt;0,游戏总表!R4042="非全年龄"),LOG(游戏总表!I4042,10),"")</f>
        <v/>
      </c>
    </row>
    <row r="4043" spans="25:30">
      <c r="Y4043">
        <f>游戏总表!F4043</f>
        <v>14.32</v>
      </c>
      <c r="Z4043" s="24">
        <f>IF(游戏总表!I4043&gt;0,LOG(游戏总表!I4043,10),"")</f>
        <v>2.7817553746524686</v>
      </c>
      <c r="AA4043" s="24" t="str">
        <f>IF(AND(游戏总表!I4043&gt;0,游戏总表!Q4043="高热度（&gt;198）"),LOG(游戏总表!I4043,10),"")</f>
        <v/>
      </c>
      <c r="AB4043" s="24">
        <f>IF(AND(游戏总表!I4043&gt;0,游戏总表!Q4043="低热度（≤198）"),LOG(游戏总表!I4043,10),"")</f>
        <v>2.7817553746524686</v>
      </c>
      <c r="AC4043" s="24" t="str">
        <f>IF(AND(游戏总表!I4043&gt;0,游戏总表!R4043="全年龄"),LOG(游戏总表!I4043,10),"")</f>
        <v/>
      </c>
      <c r="AD4043" s="24">
        <f>IF(AND(游戏总表!I4043&gt;0,游戏总表!R4043="非全年龄"),LOG(游戏总表!I4043,10),"")</f>
        <v>2.7817553746524686</v>
      </c>
    </row>
    <row r="4044" spans="25:30">
      <c r="Y4044">
        <f>游戏总表!F4044</f>
        <v>14.29</v>
      </c>
      <c r="Z4044" s="24">
        <f>IF(游戏总表!I4044&gt;0,LOG(游戏总表!I4044,10),"")</f>
        <v>2.3443922736851102</v>
      </c>
      <c r="AA4044" s="24" t="str">
        <f>IF(AND(游戏总表!I4044&gt;0,游戏总表!Q4044="高热度（&gt;198）"),LOG(游戏总表!I4044,10),"")</f>
        <v/>
      </c>
      <c r="AB4044" s="24">
        <f>IF(AND(游戏总表!I4044&gt;0,游戏总表!Q4044="低热度（≤198）"),LOG(游戏总表!I4044,10),"")</f>
        <v>2.3443922736851102</v>
      </c>
      <c r="AC4044" s="24">
        <f>IF(AND(游戏总表!I4044&gt;0,游戏总表!R4044="全年龄"),LOG(游戏总表!I4044,10),"")</f>
        <v>2.3443922736851102</v>
      </c>
      <c r="AD4044" s="24" t="str">
        <f>IF(AND(游戏总表!I4044&gt;0,游戏总表!R4044="非全年龄"),LOG(游戏总表!I4044,10),"")</f>
        <v/>
      </c>
    </row>
    <row r="4045" spans="25:30">
      <c r="Y4045">
        <f>游戏总表!F4045</f>
        <v>14.29</v>
      </c>
      <c r="Z4045" s="24">
        <f>IF(游戏总表!I4045&gt;0,LOG(游戏总表!I4045,10),"")</f>
        <v>3.2095150145426303</v>
      </c>
      <c r="AA4045" s="24" t="str">
        <f>IF(AND(游戏总表!I4045&gt;0,游戏总表!Q4045="高热度（&gt;198）"),LOG(游戏总表!I4045,10),"")</f>
        <v/>
      </c>
      <c r="AB4045" s="24">
        <f>IF(AND(游戏总表!I4045&gt;0,游戏总表!Q4045="低热度（≤198）"),LOG(游戏总表!I4045,10),"")</f>
        <v>3.2095150145426303</v>
      </c>
      <c r="AC4045" s="24">
        <f>IF(AND(游戏总表!I4045&gt;0,游戏总表!R4045="全年龄"),LOG(游戏总表!I4045,10),"")</f>
        <v>3.2095150145426303</v>
      </c>
      <c r="AD4045" s="24" t="str">
        <f>IF(AND(游戏总表!I4045&gt;0,游戏总表!R4045="非全年龄"),LOG(游戏总表!I4045,10),"")</f>
        <v/>
      </c>
    </row>
    <row r="4046" spans="25:30">
      <c r="Y4046">
        <f>游戏总表!F4046</f>
        <v>14.29</v>
      </c>
      <c r="Z4046" s="24" t="str">
        <f>IF(游戏总表!I4046&gt;0,LOG(游戏总表!I4046,10),"")</f>
        <v/>
      </c>
      <c r="AA4046" s="24" t="str">
        <f>IF(AND(游戏总表!I4046&gt;0,游戏总表!Q4046="高热度（&gt;198）"),LOG(游戏总表!I4046,10),"")</f>
        <v/>
      </c>
      <c r="AB4046" s="24" t="str">
        <f>IF(AND(游戏总表!I4046&gt;0,游戏总表!Q4046="低热度（≤198）"),LOG(游戏总表!I4046,10),"")</f>
        <v/>
      </c>
      <c r="AC4046" s="24" t="str">
        <f>IF(AND(游戏总表!I4046&gt;0,游戏总表!R4046="全年龄"),LOG(游戏总表!I4046,10),"")</f>
        <v/>
      </c>
      <c r="AD4046" s="24" t="str">
        <f>IF(AND(游戏总表!I4046&gt;0,游戏总表!R4046="非全年龄"),LOG(游戏总表!I4046,10),"")</f>
        <v/>
      </c>
    </row>
    <row r="4047" spans="25:30">
      <c r="Y4047">
        <f>游戏总表!F4047</f>
        <v>14.29</v>
      </c>
      <c r="Z4047" s="24">
        <f>IF(游戏总表!I4047&gt;0,LOG(游戏总表!I4047,10),"")</f>
        <v>2.7867514221455609</v>
      </c>
      <c r="AA4047" s="24" t="str">
        <f>IF(AND(游戏总表!I4047&gt;0,游戏总表!Q4047="高热度（&gt;198）"),LOG(游戏总表!I4047,10),"")</f>
        <v/>
      </c>
      <c r="AB4047" s="24">
        <f>IF(AND(游戏总表!I4047&gt;0,游戏总表!Q4047="低热度（≤198）"),LOG(游戏总表!I4047,10),"")</f>
        <v>2.7867514221455609</v>
      </c>
      <c r="AC4047" s="24" t="str">
        <f>IF(AND(游戏总表!I4047&gt;0,游戏总表!R4047="全年龄"),LOG(游戏总表!I4047,10),"")</f>
        <v/>
      </c>
      <c r="AD4047" s="24">
        <f>IF(AND(游戏总表!I4047&gt;0,游戏总表!R4047="非全年龄"),LOG(游戏总表!I4047,10),"")</f>
        <v>2.7867514221455609</v>
      </c>
    </row>
    <row r="4048" spans="25:30">
      <c r="Y4048">
        <f>游戏总表!F4048</f>
        <v>14.29</v>
      </c>
      <c r="Z4048" s="24">
        <f>IF(游戏总表!I4048&gt;0,LOG(游戏总表!I4048,10),"")</f>
        <v>4.3163268660454186</v>
      </c>
      <c r="AA4048" s="24">
        <f>IF(AND(游戏总表!I4048&gt;0,游戏总表!Q4048="高热度（&gt;198）"),LOG(游戏总表!I4048,10),"")</f>
        <v>4.3163268660454186</v>
      </c>
      <c r="AB4048" s="24" t="str">
        <f>IF(AND(游戏总表!I4048&gt;0,游戏总表!Q4048="低热度（≤198）"),LOG(游戏总表!I4048,10),"")</f>
        <v/>
      </c>
      <c r="AC4048" s="24" t="str">
        <f>IF(AND(游戏总表!I4048&gt;0,游戏总表!R4048="全年龄"),LOG(游戏总表!I4048,10),"")</f>
        <v/>
      </c>
      <c r="AD4048" s="24">
        <f>IF(AND(游戏总表!I4048&gt;0,游戏总表!R4048="非全年龄"),LOG(游戏总表!I4048,10),"")</f>
        <v>4.3163268660454186</v>
      </c>
    </row>
    <row r="4049" spans="25:30">
      <c r="Y4049">
        <f>游戏总表!F4049</f>
        <v>14.29</v>
      </c>
      <c r="Z4049" s="24">
        <f>IF(游戏总表!I4049&gt;0,LOG(游戏总表!I4049,10),"")</f>
        <v>2.5065050324048719</v>
      </c>
      <c r="AA4049" s="24" t="str">
        <f>IF(AND(游戏总表!I4049&gt;0,游戏总表!Q4049="高热度（&gt;198）"),LOG(游戏总表!I4049,10),"")</f>
        <v/>
      </c>
      <c r="AB4049" s="24">
        <f>IF(AND(游戏总表!I4049&gt;0,游戏总表!Q4049="低热度（≤198）"),LOG(游戏总表!I4049,10),"")</f>
        <v>2.5065050324048719</v>
      </c>
      <c r="AC4049" s="24">
        <f>IF(AND(游戏总表!I4049&gt;0,游戏总表!R4049="全年龄"),LOG(游戏总表!I4049,10),"")</f>
        <v>2.5065050324048719</v>
      </c>
      <c r="AD4049" s="24" t="str">
        <f>IF(AND(游戏总表!I4049&gt;0,游戏总表!R4049="非全年龄"),LOG(游戏总表!I4049,10),"")</f>
        <v/>
      </c>
    </row>
    <row r="4050" spans="25:30">
      <c r="Y4050">
        <f>游戏总表!F4050</f>
        <v>14.29</v>
      </c>
      <c r="Z4050" s="24">
        <f>IF(游戏总表!I4050&gt;0,LOG(游戏总表!I4050,10),"")</f>
        <v>2.893761762057943</v>
      </c>
      <c r="AA4050" s="24" t="str">
        <f>IF(AND(游戏总表!I4050&gt;0,游戏总表!Q4050="高热度（&gt;198）"),LOG(游戏总表!I4050,10),"")</f>
        <v/>
      </c>
      <c r="AB4050" s="24">
        <f>IF(AND(游戏总表!I4050&gt;0,游戏总表!Q4050="低热度（≤198）"),LOG(游戏总表!I4050,10),"")</f>
        <v>2.893761762057943</v>
      </c>
      <c r="AC4050" s="24">
        <f>IF(AND(游戏总表!I4050&gt;0,游戏总表!R4050="全年龄"),LOG(游戏总表!I4050,10),"")</f>
        <v>2.893761762057943</v>
      </c>
      <c r="AD4050" s="24" t="str">
        <f>IF(AND(游戏总表!I4050&gt;0,游戏总表!R4050="非全年龄"),LOG(游戏总表!I4050,10),"")</f>
        <v/>
      </c>
    </row>
    <row r="4051" spans="25:30">
      <c r="Y4051">
        <f>游戏总表!F4051</f>
        <v>14.29</v>
      </c>
      <c r="Z4051" s="24">
        <f>IF(游戏总表!I4051&gt;0,LOG(游戏总表!I4051,10),"")</f>
        <v>2.6063813651106047</v>
      </c>
      <c r="AA4051" s="24" t="str">
        <f>IF(AND(游戏总表!I4051&gt;0,游戏总表!Q4051="高热度（&gt;198）"),LOG(游戏总表!I4051,10),"")</f>
        <v/>
      </c>
      <c r="AB4051" s="24">
        <f>IF(AND(游戏总表!I4051&gt;0,游戏总表!Q4051="低热度（≤198）"),LOG(游戏总表!I4051,10),"")</f>
        <v>2.6063813651106047</v>
      </c>
      <c r="AC4051" s="24">
        <f>IF(AND(游戏总表!I4051&gt;0,游戏总表!R4051="全年龄"),LOG(游戏总表!I4051,10),"")</f>
        <v>2.6063813651106047</v>
      </c>
      <c r="AD4051" s="24" t="str">
        <f>IF(AND(游戏总表!I4051&gt;0,游戏总表!R4051="非全年龄"),LOG(游戏总表!I4051,10),"")</f>
        <v/>
      </c>
    </row>
    <row r="4052" spans="25:30">
      <c r="Y4052">
        <f>游戏总表!F4052</f>
        <v>14.29</v>
      </c>
      <c r="Z4052" s="24">
        <f>IF(游戏总表!I4052&gt;0,LOG(游戏总表!I4052,10),"")</f>
        <v>0</v>
      </c>
      <c r="AA4052" s="24" t="str">
        <f>IF(AND(游戏总表!I4052&gt;0,游戏总表!Q4052="高热度（&gt;198）"),LOG(游戏总表!I4052,10),"")</f>
        <v/>
      </c>
      <c r="AB4052" s="24">
        <f>IF(AND(游戏总表!I4052&gt;0,游戏总表!Q4052="低热度（≤198）"),LOG(游戏总表!I4052,10),"")</f>
        <v>0</v>
      </c>
      <c r="AC4052" s="24">
        <f>IF(AND(游戏总表!I4052&gt;0,游戏总表!R4052="全年龄"),LOG(游戏总表!I4052,10),"")</f>
        <v>0</v>
      </c>
      <c r="AD4052" s="24" t="str">
        <f>IF(AND(游戏总表!I4052&gt;0,游戏总表!R4052="非全年龄"),LOG(游戏总表!I4052,10),"")</f>
        <v/>
      </c>
    </row>
    <row r="4053" spans="25:30">
      <c r="Y4053">
        <f>游戏总表!F4053</f>
        <v>14.29</v>
      </c>
      <c r="Z4053" s="24">
        <f>IF(游戏总表!I4053&gt;0,LOG(游戏总表!I4053,10),"")</f>
        <v>3.5075860397630105</v>
      </c>
      <c r="AA4053" s="24" t="str">
        <f>IF(AND(游戏总表!I4053&gt;0,游戏总表!Q4053="高热度（&gt;198）"),LOG(游戏总表!I4053,10),"")</f>
        <v/>
      </c>
      <c r="AB4053" s="24">
        <f>IF(AND(游戏总表!I4053&gt;0,游戏总表!Q4053="低热度（≤198）"),LOG(游戏总表!I4053,10),"")</f>
        <v>3.5075860397630105</v>
      </c>
      <c r="AC4053" s="24">
        <f>IF(AND(游戏总表!I4053&gt;0,游戏总表!R4053="全年龄"),LOG(游戏总表!I4053,10),"")</f>
        <v>3.5075860397630105</v>
      </c>
      <c r="AD4053" s="24" t="str">
        <f>IF(AND(游戏总表!I4053&gt;0,游戏总表!R4053="非全年龄"),LOG(游戏总表!I4053,10),"")</f>
        <v/>
      </c>
    </row>
    <row r="4054" spans="25:30">
      <c r="Y4054">
        <f>游戏总表!F4054</f>
        <v>14.26</v>
      </c>
      <c r="Z4054" s="24" t="str">
        <f>IF(游戏总表!I4054&gt;0,LOG(游戏总表!I4054,10),"")</f>
        <v/>
      </c>
      <c r="AA4054" s="24" t="str">
        <f>IF(AND(游戏总表!I4054&gt;0,游戏总表!Q4054="高热度（&gt;198）"),LOG(游戏总表!I4054,10),"")</f>
        <v/>
      </c>
      <c r="AB4054" s="24" t="str">
        <f>IF(AND(游戏总表!I4054&gt;0,游戏总表!Q4054="低热度（≤198）"),LOG(游戏总表!I4054,10),"")</f>
        <v/>
      </c>
      <c r="AC4054" s="24" t="str">
        <f>IF(AND(游戏总表!I4054&gt;0,游戏总表!R4054="全年龄"),LOG(游戏总表!I4054,10),"")</f>
        <v/>
      </c>
      <c r="AD4054" s="24" t="str">
        <f>IF(AND(游戏总表!I4054&gt;0,游戏总表!R4054="非全年龄"),LOG(游戏总表!I4054,10),"")</f>
        <v/>
      </c>
    </row>
    <row r="4055" spans="25:30">
      <c r="Y4055">
        <f>游戏总表!F4055</f>
        <v>14.19</v>
      </c>
      <c r="Z4055" s="24">
        <f>IF(游戏总表!I4055&gt;0,LOG(游戏总表!I4055,10),"")</f>
        <v>2.7323937598229686</v>
      </c>
      <c r="AA4055" s="24" t="str">
        <f>IF(AND(游戏总表!I4055&gt;0,游戏总表!Q4055="高热度（&gt;198）"),LOG(游戏总表!I4055,10),"")</f>
        <v/>
      </c>
      <c r="AB4055" s="24">
        <f>IF(AND(游戏总表!I4055&gt;0,游戏总表!Q4055="低热度（≤198）"),LOG(游戏总表!I4055,10),"")</f>
        <v>2.7323937598229686</v>
      </c>
      <c r="AC4055" s="24">
        <f>IF(AND(游戏总表!I4055&gt;0,游戏总表!R4055="全年龄"),LOG(游戏总表!I4055,10),"")</f>
        <v>2.7323937598229686</v>
      </c>
      <c r="AD4055" s="24" t="str">
        <f>IF(AND(游戏总表!I4055&gt;0,游戏总表!R4055="非全年龄"),LOG(游戏总表!I4055,10),"")</f>
        <v/>
      </c>
    </row>
    <row r="4056" spans="25:30">
      <c r="Y4056">
        <f>游戏总表!F4056</f>
        <v>14.13</v>
      </c>
      <c r="Z4056" s="24" t="str">
        <f>IF(游戏总表!I4056&gt;0,LOG(游戏总表!I4056,10),"")</f>
        <v/>
      </c>
      <c r="AA4056" s="24" t="str">
        <f>IF(AND(游戏总表!I4056&gt;0,游戏总表!Q4056="高热度（&gt;198）"),LOG(游戏总表!I4056,10),"")</f>
        <v/>
      </c>
      <c r="AB4056" s="24" t="str">
        <f>IF(AND(游戏总表!I4056&gt;0,游戏总表!Q4056="低热度（≤198）"),LOG(游戏总表!I4056,10),"")</f>
        <v/>
      </c>
      <c r="AC4056" s="24" t="str">
        <f>IF(AND(游戏总表!I4056&gt;0,游戏总表!R4056="全年龄"),LOG(游戏总表!I4056,10),"")</f>
        <v/>
      </c>
      <c r="AD4056" s="24" t="str">
        <f>IF(AND(游戏总表!I4056&gt;0,游戏总表!R4056="非全年龄"),LOG(游戏总表!I4056,10),"")</f>
        <v/>
      </c>
    </row>
    <row r="4057" spans="25:30">
      <c r="Y4057">
        <f>游戏总表!F4057</f>
        <v>14.13</v>
      </c>
      <c r="Z4057" s="24">
        <f>IF(游戏总表!I4057&gt;0,LOG(游戏总表!I4057,10),"")</f>
        <v>2.3463529744506384</v>
      </c>
      <c r="AA4057" s="24" t="str">
        <f>IF(AND(游戏总表!I4057&gt;0,游戏总表!Q4057="高热度（&gt;198）"),LOG(游戏总表!I4057,10),"")</f>
        <v/>
      </c>
      <c r="AB4057" s="24">
        <f>IF(AND(游戏总表!I4057&gt;0,游戏总表!Q4057="低热度（≤198）"),LOG(游戏总表!I4057,10),"")</f>
        <v>2.3463529744506384</v>
      </c>
      <c r="AC4057" s="24">
        <f>IF(AND(游戏总表!I4057&gt;0,游戏总表!R4057="全年龄"),LOG(游戏总表!I4057,10),"")</f>
        <v>2.3463529744506384</v>
      </c>
      <c r="AD4057" s="24" t="str">
        <f>IF(AND(游戏总表!I4057&gt;0,游戏总表!R4057="非全年龄"),LOG(游戏总表!I4057,10),"")</f>
        <v/>
      </c>
    </row>
    <row r="4058" spans="25:30">
      <c r="Y4058">
        <f>游戏总表!F4058</f>
        <v>14.13</v>
      </c>
      <c r="Z4058" s="24">
        <f>IF(游戏总表!I4058&gt;0,LOG(游戏总表!I4058,10),"")</f>
        <v>3.4998244958395794</v>
      </c>
      <c r="AA4058" s="24" t="str">
        <f>IF(AND(游戏总表!I4058&gt;0,游戏总表!Q4058="高热度（&gt;198）"),LOG(游戏总表!I4058,10),"")</f>
        <v/>
      </c>
      <c r="AB4058" s="24">
        <f>IF(AND(游戏总表!I4058&gt;0,游戏总表!Q4058="低热度（≤198）"),LOG(游戏总表!I4058,10),"")</f>
        <v>3.4998244958395794</v>
      </c>
      <c r="AC4058" s="24">
        <f>IF(AND(游戏总表!I4058&gt;0,游戏总表!R4058="全年龄"),LOG(游戏总表!I4058,10),"")</f>
        <v>3.4998244958395794</v>
      </c>
      <c r="AD4058" s="24" t="str">
        <f>IF(AND(游戏总表!I4058&gt;0,游戏总表!R4058="非全年龄"),LOG(游戏总表!I4058,10),"")</f>
        <v/>
      </c>
    </row>
    <row r="4059" spans="25:30">
      <c r="Y4059">
        <f>游戏总表!F4059</f>
        <v>14.09</v>
      </c>
      <c r="Z4059" s="24">
        <f>IF(游戏总表!I4059&gt;0,LOG(游戏总表!I4059,10),"")</f>
        <v>5.4023508121099972</v>
      </c>
      <c r="AA4059" s="24">
        <f>IF(AND(游戏总表!I4059&gt;0,游戏总表!Q4059="高热度（&gt;198）"),LOG(游戏总表!I4059,10),"")</f>
        <v>5.4023508121099972</v>
      </c>
      <c r="AB4059" s="24" t="str">
        <f>IF(AND(游戏总表!I4059&gt;0,游戏总表!Q4059="低热度（≤198）"),LOG(游戏总表!I4059,10),"")</f>
        <v/>
      </c>
      <c r="AC4059" s="24" t="str">
        <f>IF(AND(游戏总表!I4059&gt;0,游戏总表!R4059="全年龄"),LOG(游戏总表!I4059,10),"")</f>
        <v/>
      </c>
      <c r="AD4059" s="24">
        <f>IF(AND(游戏总表!I4059&gt;0,游戏总表!R4059="非全年龄"),LOG(游戏总表!I4059,10),"")</f>
        <v>5.4023508121099972</v>
      </c>
    </row>
    <row r="4060" spans="25:30">
      <c r="Y4060">
        <f>游戏总表!F4060</f>
        <v>14.09</v>
      </c>
      <c r="Z4060" s="24">
        <f>IF(游戏总表!I4060&gt;0,LOG(游戏总表!I4060,10),"")</f>
        <v>2.1553360374650614</v>
      </c>
      <c r="AA4060" s="24" t="str">
        <f>IF(AND(游戏总表!I4060&gt;0,游戏总表!Q4060="高热度（&gt;198）"),LOG(游戏总表!I4060,10),"")</f>
        <v/>
      </c>
      <c r="AB4060" s="24">
        <f>IF(AND(游戏总表!I4060&gt;0,游戏总表!Q4060="低热度（≤198）"),LOG(游戏总表!I4060,10),"")</f>
        <v>2.1553360374650614</v>
      </c>
      <c r="AC4060" s="24">
        <f>IF(AND(游戏总表!I4060&gt;0,游戏总表!R4060="全年龄"),LOG(游戏总表!I4060,10),"")</f>
        <v>2.1553360374650614</v>
      </c>
      <c r="AD4060" s="24" t="str">
        <f>IF(AND(游戏总表!I4060&gt;0,游戏总表!R4060="非全年龄"),LOG(游戏总表!I4060,10),"")</f>
        <v/>
      </c>
    </row>
    <row r="4061" spans="25:30">
      <c r="Y4061">
        <f>游戏总表!F4061</f>
        <v>14.06</v>
      </c>
      <c r="Z4061" s="24">
        <f>IF(游戏总表!I4061&gt;0,LOG(游戏总表!I4061,10),"")</f>
        <v>3.8575134147766894</v>
      </c>
      <c r="AA4061" s="24" t="str">
        <f>IF(AND(游戏总表!I4061&gt;0,游戏总表!Q4061="高热度（&gt;198）"),LOG(游戏总表!I4061,10),"")</f>
        <v/>
      </c>
      <c r="AB4061" s="24">
        <f>IF(AND(游戏总表!I4061&gt;0,游戏总表!Q4061="低热度（≤198）"),LOG(游戏总表!I4061,10),"")</f>
        <v>3.8575134147766894</v>
      </c>
      <c r="AC4061" s="24" t="str">
        <f>IF(AND(游戏总表!I4061&gt;0,游戏总表!R4061="全年龄"),LOG(游戏总表!I4061,10),"")</f>
        <v/>
      </c>
      <c r="AD4061" s="24">
        <f>IF(AND(游戏总表!I4061&gt;0,游戏总表!R4061="非全年龄"),LOG(游戏总表!I4061,10),"")</f>
        <v>3.8575134147766894</v>
      </c>
    </row>
    <row r="4062" spans="25:30">
      <c r="Y4062">
        <f>游戏总表!F4062</f>
        <v>14.06</v>
      </c>
      <c r="Z4062" s="24" t="str">
        <f>IF(游戏总表!I4062&gt;0,LOG(游戏总表!I4062,10),"")</f>
        <v/>
      </c>
      <c r="AA4062" s="24" t="str">
        <f>IF(AND(游戏总表!I4062&gt;0,游戏总表!Q4062="高热度（&gt;198）"),LOG(游戏总表!I4062,10),"")</f>
        <v/>
      </c>
      <c r="AB4062" s="24" t="str">
        <f>IF(AND(游戏总表!I4062&gt;0,游戏总表!Q4062="低热度（≤198）"),LOG(游戏总表!I4062,10),"")</f>
        <v/>
      </c>
      <c r="AC4062" s="24" t="str">
        <f>IF(AND(游戏总表!I4062&gt;0,游戏总表!R4062="全年龄"),LOG(游戏总表!I4062,10),"")</f>
        <v/>
      </c>
      <c r="AD4062" s="24" t="str">
        <f>IF(AND(游戏总表!I4062&gt;0,游戏总表!R4062="非全年龄"),LOG(游戏总表!I4062,10),"")</f>
        <v/>
      </c>
    </row>
    <row r="4063" spans="25:30">
      <c r="Y4063">
        <f>游戏总表!F4063</f>
        <v>14.06</v>
      </c>
      <c r="Z4063" s="24">
        <f>IF(游戏总表!I4063&gt;0,LOG(游戏总表!I4063,10),"")</f>
        <v>3.3467440546048488</v>
      </c>
      <c r="AA4063" s="24" t="str">
        <f>IF(AND(游戏总表!I4063&gt;0,游戏总表!Q4063="高热度（&gt;198）"),LOG(游戏总表!I4063,10),"")</f>
        <v/>
      </c>
      <c r="AB4063" s="24">
        <f>IF(AND(游戏总表!I4063&gt;0,游戏总表!Q4063="低热度（≤198）"),LOG(游戏总表!I4063,10),"")</f>
        <v>3.3467440546048488</v>
      </c>
      <c r="AC4063" s="24" t="str">
        <f>IF(AND(游戏总表!I4063&gt;0,游戏总表!R4063="全年龄"),LOG(游戏总表!I4063,10),"")</f>
        <v/>
      </c>
      <c r="AD4063" s="24">
        <f>IF(AND(游戏总表!I4063&gt;0,游戏总表!R4063="非全年龄"),LOG(游戏总表!I4063,10),"")</f>
        <v>3.3467440546048488</v>
      </c>
    </row>
    <row r="4064" spans="25:30">
      <c r="Y4064">
        <f>游戏总表!F4064</f>
        <v>14.03</v>
      </c>
      <c r="Z4064" s="24">
        <f>IF(游戏总表!I4064&gt;0,LOG(游戏总表!I4064,10),"")</f>
        <v>4.199810008953806</v>
      </c>
      <c r="AA4064" s="24">
        <f>IF(AND(游戏总表!I4064&gt;0,游戏总表!Q4064="高热度（&gt;198）"),LOG(游戏总表!I4064,10),"")</f>
        <v>4.199810008953806</v>
      </c>
      <c r="AB4064" s="24" t="str">
        <f>IF(AND(游戏总表!I4064&gt;0,游戏总表!Q4064="低热度（≤198）"),LOG(游戏总表!I4064,10),"")</f>
        <v/>
      </c>
      <c r="AC4064" s="24">
        <f>IF(AND(游戏总表!I4064&gt;0,游戏总表!R4064="全年龄"),LOG(游戏总表!I4064,10),"")</f>
        <v>4.199810008953806</v>
      </c>
      <c r="AD4064" s="24" t="str">
        <f>IF(AND(游戏总表!I4064&gt;0,游戏总表!R4064="非全年龄"),LOG(游戏总表!I4064,10),"")</f>
        <v/>
      </c>
    </row>
    <row r="4065" spans="25:30">
      <c r="Y4065">
        <f>游戏总表!F4065</f>
        <v>14.03</v>
      </c>
      <c r="Z4065" s="24">
        <f>IF(游戏总表!I4065&gt;0,LOG(游戏总表!I4065,10),"")</f>
        <v>2.8704039052790269</v>
      </c>
      <c r="AA4065" s="24" t="str">
        <f>IF(AND(游戏总表!I4065&gt;0,游戏总表!Q4065="高热度（&gt;198）"),LOG(游戏总表!I4065,10),"")</f>
        <v/>
      </c>
      <c r="AB4065" s="24">
        <f>IF(AND(游戏总表!I4065&gt;0,游戏总表!Q4065="低热度（≤198）"),LOG(游戏总表!I4065,10),"")</f>
        <v>2.8704039052790269</v>
      </c>
      <c r="AC4065" s="24">
        <f>IF(AND(游戏总表!I4065&gt;0,游戏总表!R4065="全年龄"),LOG(游戏总表!I4065,10),"")</f>
        <v>2.8704039052790269</v>
      </c>
      <c r="AD4065" s="24" t="str">
        <f>IF(AND(游戏总表!I4065&gt;0,游戏总表!R4065="非全年龄"),LOG(游戏总表!I4065,10),"")</f>
        <v/>
      </c>
    </row>
    <row r="4066" spans="25:30">
      <c r="Y4066">
        <f>游戏总表!F4066</f>
        <v>13.96</v>
      </c>
      <c r="Z4066" s="24">
        <f>IF(游戏总表!I4066&gt;0,LOG(游戏总表!I4066,10),"")</f>
        <v>2.426511261364575</v>
      </c>
      <c r="AA4066" s="24" t="str">
        <f>IF(AND(游戏总表!I4066&gt;0,游戏总表!Q4066="高热度（&gt;198）"),LOG(游戏总表!I4066,10),"")</f>
        <v/>
      </c>
      <c r="AB4066" s="24">
        <f>IF(AND(游戏总表!I4066&gt;0,游戏总表!Q4066="低热度（≤198）"),LOG(游戏总表!I4066,10),"")</f>
        <v>2.426511261364575</v>
      </c>
      <c r="AC4066" s="24">
        <f>IF(AND(游戏总表!I4066&gt;0,游戏总表!R4066="全年龄"),LOG(游戏总表!I4066,10),"")</f>
        <v>2.426511261364575</v>
      </c>
      <c r="AD4066" s="24" t="str">
        <f>IF(AND(游戏总表!I4066&gt;0,游戏总表!R4066="非全年龄"),LOG(游戏总表!I4066,10),"")</f>
        <v/>
      </c>
    </row>
    <row r="4067" spans="25:30">
      <c r="Y4067">
        <f>游戏总表!F4067</f>
        <v>13.96</v>
      </c>
      <c r="Z4067" s="24">
        <f>IF(游戏总表!I4067&gt;0,LOG(游戏总表!I4067,10),"")</f>
        <v>4.0926504783567941</v>
      </c>
      <c r="AA4067" s="24">
        <f>IF(AND(游戏总表!I4067&gt;0,游戏总表!Q4067="高热度（&gt;198）"),LOG(游戏总表!I4067,10),"")</f>
        <v>4.0926504783567941</v>
      </c>
      <c r="AB4067" s="24" t="str">
        <f>IF(AND(游戏总表!I4067&gt;0,游戏总表!Q4067="低热度（≤198）"),LOG(游戏总表!I4067,10),"")</f>
        <v/>
      </c>
      <c r="AC4067" s="24" t="str">
        <f>IF(AND(游戏总表!I4067&gt;0,游戏总表!R4067="全年龄"),LOG(游戏总表!I4067,10),"")</f>
        <v/>
      </c>
      <c r="AD4067" s="24">
        <f>IF(AND(游戏总表!I4067&gt;0,游戏总表!R4067="非全年龄"),LOG(游戏总表!I4067,10),"")</f>
        <v>4.0926504783567941</v>
      </c>
    </row>
    <row r="4068" spans="25:30">
      <c r="Y4068">
        <f>游戏总表!F4068</f>
        <v>13.9</v>
      </c>
      <c r="Z4068" s="24">
        <f>IF(游戏总表!I4068&gt;0,LOG(游戏总表!I4068,10),"")</f>
        <v>3.8064513232472623</v>
      </c>
      <c r="AA4068" s="24">
        <f>IF(AND(游戏总表!I4068&gt;0,游戏总表!Q4068="高热度（&gt;198）"),LOG(游戏总表!I4068,10),"")</f>
        <v>3.8064513232472623</v>
      </c>
      <c r="AB4068" s="24" t="str">
        <f>IF(AND(游戏总表!I4068&gt;0,游戏总表!Q4068="低热度（≤198）"),LOG(游戏总表!I4068,10),"")</f>
        <v/>
      </c>
      <c r="AC4068" s="24">
        <f>IF(AND(游戏总表!I4068&gt;0,游戏总表!R4068="全年龄"),LOG(游戏总表!I4068,10),"")</f>
        <v>3.8064513232472623</v>
      </c>
      <c r="AD4068" s="24" t="str">
        <f>IF(AND(游戏总表!I4068&gt;0,游戏总表!R4068="非全年龄"),LOG(游戏总表!I4068,10),"")</f>
        <v/>
      </c>
    </row>
    <row r="4069" spans="25:30">
      <c r="Y4069">
        <f>游戏总表!F4069</f>
        <v>13.9</v>
      </c>
      <c r="Z4069" s="24">
        <f>IF(游戏总表!I4069&gt;0,LOG(游戏总表!I4069,10),"")</f>
        <v>3.1159431769390546</v>
      </c>
      <c r="AA4069" s="24" t="str">
        <f>IF(AND(游戏总表!I4069&gt;0,游戏总表!Q4069="高热度（&gt;198）"),LOG(游戏总表!I4069,10),"")</f>
        <v/>
      </c>
      <c r="AB4069" s="24">
        <f>IF(AND(游戏总表!I4069&gt;0,游戏总表!Q4069="低热度（≤198）"),LOG(游戏总表!I4069,10),"")</f>
        <v>3.1159431769390546</v>
      </c>
      <c r="AC4069" s="24">
        <f>IF(AND(游戏总表!I4069&gt;0,游戏总表!R4069="全年龄"),LOG(游戏总表!I4069,10),"")</f>
        <v>3.1159431769390546</v>
      </c>
      <c r="AD4069" s="24" t="str">
        <f>IF(AND(游戏总表!I4069&gt;0,游戏总表!R4069="非全年龄"),LOG(游戏总表!I4069,10),"")</f>
        <v/>
      </c>
    </row>
    <row r="4070" spans="25:30">
      <c r="Y4070">
        <f>游戏总表!F4070</f>
        <v>13.9</v>
      </c>
      <c r="Z4070" s="24">
        <f>IF(游戏总表!I4070&gt;0,LOG(游戏总表!I4070,10),"")</f>
        <v>2.6464037262230695</v>
      </c>
      <c r="AA4070" s="24" t="str">
        <f>IF(AND(游戏总表!I4070&gt;0,游戏总表!Q4070="高热度（&gt;198）"),LOG(游戏总表!I4070,10),"")</f>
        <v/>
      </c>
      <c r="AB4070" s="24">
        <f>IF(AND(游戏总表!I4070&gt;0,游戏总表!Q4070="低热度（≤198）"),LOG(游戏总表!I4070,10),"")</f>
        <v>2.6464037262230695</v>
      </c>
      <c r="AC4070" s="24" t="str">
        <f>IF(AND(游戏总表!I4070&gt;0,游戏总表!R4070="全年龄"),LOG(游戏总表!I4070,10),"")</f>
        <v/>
      </c>
      <c r="AD4070" s="24">
        <f>IF(AND(游戏总表!I4070&gt;0,游戏总表!R4070="非全年龄"),LOG(游戏总表!I4070,10),"")</f>
        <v>2.6464037262230695</v>
      </c>
    </row>
    <row r="4071" spans="25:30">
      <c r="Y4071">
        <f>游戏总表!F4071</f>
        <v>13.86</v>
      </c>
      <c r="Z4071" s="24">
        <f>IF(游戏总表!I4071&gt;0,LOG(游戏总表!I4071,10),"")</f>
        <v>4.7931405517071139</v>
      </c>
      <c r="AA4071" s="24">
        <f>IF(AND(游戏总表!I4071&gt;0,游戏总表!Q4071="高热度（&gt;198）"),LOG(游戏总表!I4071,10),"")</f>
        <v>4.7931405517071139</v>
      </c>
      <c r="AB4071" s="24" t="str">
        <f>IF(AND(游戏总表!I4071&gt;0,游戏总表!Q4071="低热度（≤198）"),LOG(游戏总表!I4071,10),"")</f>
        <v/>
      </c>
      <c r="AC4071" s="24" t="str">
        <f>IF(AND(游戏总表!I4071&gt;0,游戏总表!R4071="全年龄"),LOG(游戏总表!I4071,10),"")</f>
        <v/>
      </c>
      <c r="AD4071" s="24">
        <f>IF(AND(游戏总表!I4071&gt;0,游戏总表!R4071="非全年龄"),LOG(游戏总表!I4071,10),"")</f>
        <v>4.7931405517071139</v>
      </c>
    </row>
    <row r="4072" spans="25:30">
      <c r="Y4072">
        <f>游戏总表!F4072</f>
        <v>13.86</v>
      </c>
      <c r="Z4072" s="24">
        <f>IF(游戏总表!I4072&gt;0,LOG(游戏总表!I4072,10),"")</f>
        <v>2.6627578316815739</v>
      </c>
      <c r="AA4072" s="24" t="str">
        <f>IF(AND(游戏总表!I4072&gt;0,游戏总表!Q4072="高热度（&gt;198）"),LOG(游戏总表!I4072,10),"")</f>
        <v/>
      </c>
      <c r="AB4072" s="24">
        <f>IF(AND(游戏总表!I4072&gt;0,游戏总表!Q4072="低热度（≤198）"),LOG(游戏总表!I4072,10),"")</f>
        <v>2.6627578316815739</v>
      </c>
      <c r="AC4072" s="24">
        <f>IF(AND(游戏总表!I4072&gt;0,游戏总表!R4072="全年龄"),LOG(游戏总表!I4072,10),"")</f>
        <v>2.6627578316815739</v>
      </c>
      <c r="AD4072" s="24" t="str">
        <f>IF(AND(游戏总表!I4072&gt;0,游戏总表!R4072="非全年龄"),LOG(游戏总表!I4072,10),"")</f>
        <v/>
      </c>
    </row>
    <row r="4073" spans="25:30">
      <c r="Y4073">
        <f>游戏总表!F4073</f>
        <v>13.83</v>
      </c>
      <c r="Z4073" s="24">
        <f>IF(游戏总表!I4073&gt;0,LOG(游戏总表!I4073,10),"")</f>
        <v>0</v>
      </c>
      <c r="AA4073" s="24" t="str">
        <f>IF(AND(游戏总表!I4073&gt;0,游戏总表!Q4073="高热度（&gt;198）"),LOG(游戏总表!I4073,10),"")</f>
        <v/>
      </c>
      <c r="AB4073" s="24">
        <f>IF(AND(游戏总表!I4073&gt;0,游戏总表!Q4073="低热度（≤198）"),LOG(游戏总表!I4073,10),"")</f>
        <v>0</v>
      </c>
      <c r="AC4073" s="24">
        <f>IF(AND(游戏总表!I4073&gt;0,游戏总表!R4073="全年龄"),LOG(游戏总表!I4073,10),"")</f>
        <v>0</v>
      </c>
      <c r="AD4073" s="24" t="str">
        <f>IF(AND(游戏总表!I4073&gt;0,游戏总表!R4073="非全年龄"),LOG(游戏总表!I4073,10),"")</f>
        <v/>
      </c>
    </row>
    <row r="4074" spans="25:30">
      <c r="Y4074">
        <f>游戏总表!F4074</f>
        <v>13.83</v>
      </c>
      <c r="Z4074" s="24">
        <f>IF(游戏总表!I4074&gt;0,LOG(游戏总表!I4074,10),"")</f>
        <v>4.0402857989324916</v>
      </c>
      <c r="AA4074" s="24">
        <f>IF(AND(游戏总表!I4074&gt;0,游戏总表!Q4074="高热度（&gt;198）"),LOG(游戏总表!I4074,10),"")</f>
        <v>4.0402857989324916</v>
      </c>
      <c r="AB4074" s="24" t="str">
        <f>IF(AND(游戏总表!I4074&gt;0,游戏总表!Q4074="低热度（≤198）"),LOG(游戏总表!I4074,10),"")</f>
        <v/>
      </c>
      <c r="AC4074" s="24" t="str">
        <f>IF(AND(游戏总表!I4074&gt;0,游戏总表!R4074="全年龄"),LOG(游戏总表!I4074,10),"")</f>
        <v/>
      </c>
      <c r="AD4074" s="24">
        <f>IF(AND(游戏总表!I4074&gt;0,游戏总表!R4074="非全年龄"),LOG(游戏总表!I4074,10),"")</f>
        <v>4.0402857989324916</v>
      </c>
    </row>
    <row r="4075" spans="25:30">
      <c r="Y4075">
        <f>游戏总表!F4075</f>
        <v>13.83</v>
      </c>
      <c r="Z4075" s="24">
        <f>IF(游戏总表!I4075&gt;0,LOG(游戏总表!I4075,10),"")</f>
        <v>1.8325089127062362</v>
      </c>
      <c r="AA4075" s="24" t="str">
        <f>IF(AND(游戏总表!I4075&gt;0,游戏总表!Q4075="高热度（&gt;198）"),LOG(游戏总表!I4075,10),"")</f>
        <v/>
      </c>
      <c r="AB4075" s="24">
        <f>IF(AND(游戏总表!I4075&gt;0,游戏总表!Q4075="低热度（≤198）"),LOG(游戏总表!I4075,10),"")</f>
        <v>1.8325089127062362</v>
      </c>
      <c r="AC4075" s="24">
        <f>IF(AND(游戏总表!I4075&gt;0,游戏总表!R4075="全年龄"),LOG(游戏总表!I4075,10),"")</f>
        <v>1.8325089127062362</v>
      </c>
      <c r="AD4075" s="24" t="str">
        <f>IF(AND(游戏总表!I4075&gt;0,游戏总表!R4075="非全年龄"),LOG(游戏总表!I4075,10),"")</f>
        <v/>
      </c>
    </row>
    <row r="4076" spans="25:30">
      <c r="Y4076">
        <f>游戏总表!F4076</f>
        <v>13.77</v>
      </c>
      <c r="Z4076" s="24">
        <f>IF(游戏总表!I4076&gt;0,LOG(游戏总表!I4076,10),"")</f>
        <v>2.5587085705331658</v>
      </c>
      <c r="AA4076" s="24" t="str">
        <f>IF(AND(游戏总表!I4076&gt;0,游戏总表!Q4076="高热度（&gt;198）"),LOG(游戏总表!I4076,10),"")</f>
        <v/>
      </c>
      <c r="AB4076" s="24">
        <f>IF(AND(游戏总表!I4076&gt;0,游戏总表!Q4076="低热度（≤198）"),LOG(游戏总表!I4076,10),"")</f>
        <v>2.5587085705331658</v>
      </c>
      <c r="AC4076" s="24">
        <f>IF(AND(游戏总表!I4076&gt;0,游戏总表!R4076="全年龄"),LOG(游戏总表!I4076,10),"")</f>
        <v>2.5587085705331658</v>
      </c>
      <c r="AD4076" s="24" t="str">
        <f>IF(AND(游戏总表!I4076&gt;0,游戏总表!R4076="非全年龄"),LOG(游戏总表!I4076,10),"")</f>
        <v/>
      </c>
    </row>
    <row r="4077" spans="25:30">
      <c r="Y4077">
        <f>游戏总表!F4077</f>
        <v>13.73</v>
      </c>
      <c r="Z4077" s="24">
        <f>IF(游戏总表!I4077&gt;0,LOG(游戏总表!I4077,10),"")</f>
        <v>3.6050894618815801</v>
      </c>
      <c r="AA4077" s="24">
        <f>IF(AND(游戏总表!I4077&gt;0,游戏总表!Q4077="高热度（&gt;198）"),LOG(游戏总表!I4077,10),"")</f>
        <v>3.6050894618815801</v>
      </c>
      <c r="AB4077" s="24" t="str">
        <f>IF(AND(游戏总表!I4077&gt;0,游戏总表!Q4077="低热度（≤198）"),LOG(游戏总表!I4077,10),"")</f>
        <v/>
      </c>
      <c r="AC4077" s="24">
        <f>IF(AND(游戏总表!I4077&gt;0,游戏总表!R4077="全年龄"),LOG(游戏总表!I4077,10),"")</f>
        <v>3.6050894618815801</v>
      </c>
      <c r="AD4077" s="24" t="str">
        <f>IF(AND(游戏总表!I4077&gt;0,游戏总表!R4077="非全年龄"),LOG(游戏总表!I4077,10),"")</f>
        <v/>
      </c>
    </row>
    <row r="4078" spans="25:30">
      <c r="Y4078">
        <f>游戏总表!F4078</f>
        <v>13.73</v>
      </c>
      <c r="Z4078" s="24">
        <f>IF(游戏总表!I4078&gt;0,LOG(游戏总表!I4078,10),"")</f>
        <v>0</v>
      </c>
      <c r="AA4078" s="24" t="str">
        <f>IF(AND(游戏总表!I4078&gt;0,游戏总表!Q4078="高热度（&gt;198）"),LOG(游戏总表!I4078,10),"")</f>
        <v/>
      </c>
      <c r="AB4078" s="24">
        <f>IF(AND(游戏总表!I4078&gt;0,游戏总表!Q4078="低热度（≤198）"),LOG(游戏总表!I4078,10),"")</f>
        <v>0</v>
      </c>
      <c r="AC4078" s="24">
        <f>IF(AND(游戏总表!I4078&gt;0,游戏总表!R4078="全年龄"),LOG(游戏总表!I4078,10),"")</f>
        <v>0</v>
      </c>
      <c r="AD4078" s="24" t="str">
        <f>IF(AND(游戏总表!I4078&gt;0,游戏总表!R4078="非全年龄"),LOG(游戏总表!I4078,10),"")</f>
        <v/>
      </c>
    </row>
    <row r="4079" spans="25:30">
      <c r="Y4079">
        <f>游戏总表!F4079</f>
        <v>13.7</v>
      </c>
      <c r="Z4079" s="24">
        <f>IF(游戏总表!I4079&gt;0,LOG(游戏总表!I4079,10),"")</f>
        <v>2.2671717284030133</v>
      </c>
      <c r="AA4079" s="24" t="str">
        <f>IF(AND(游戏总表!I4079&gt;0,游戏总表!Q4079="高热度（&gt;198）"),LOG(游戏总表!I4079,10),"")</f>
        <v/>
      </c>
      <c r="AB4079" s="24">
        <f>IF(AND(游戏总表!I4079&gt;0,游戏总表!Q4079="低热度（≤198）"),LOG(游戏总表!I4079,10),"")</f>
        <v>2.2671717284030133</v>
      </c>
      <c r="AC4079" s="24">
        <f>IF(AND(游戏总表!I4079&gt;0,游戏总表!R4079="全年龄"),LOG(游戏总表!I4079,10),"")</f>
        <v>2.2671717284030133</v>
      </c>
      <c r="AD4079" s="24" t="str">
        <f>IF(AND(游戏总表!I4079&gt;0,游戏总表!R4079="非全年龄"),LOG(游戏总表!I4079,10),"")</f>
        <v/>
      </c>
    </row>
    <row r="4080" spans="25:30">
      <c r="Y4080">
        <f>游戏总表!F4080</f>
        <v>13.7</v>
      </c>
      <c r="Z4080" s="24" t="str">
        <f>IF(游戏总表!I4080&gt;0,LOG(游戏总表!I4080,10),"")</f>
        <v/>
      </c>
      <c r="AA4080" s="24" t="str">
        <f>IF(AND(游戏总表!I4080&gt;0,游戏总表!Q4080="高热度（&gt;198）"),LOG(游戏总表!I4080,10),"")</f>
        <v/>
      </c>
      <c r="AB4080" s="24" t="str">
        <f>IF(AND(游戏总表!I4080&gt;0,游戏总表!Q4080="低热度（≤198）"),LOG(游戏总表!I4080,10),"")</f>
        <v/>
      </c>
      <c r="AC4080" s="24" t="str">
        <f>IF(AND(游戏总表!I4080&gt;0,游戏总表!R4080="全年龄"),LOG(游戏总表!I4080,10),"")</f>
        <v/>
      </c>
      <c r="AD4080" s="24" t="str">
        <f>IF(AND(游戏总表!I4080&gt;0,游戏总表!R4080="非全年龄"),LOG(游戏总表!I4080,10),"")</f>
        <v/>
      </c>
    </row>
    <row r="4081" spans="25:30">
      <c r="Y4081">
        <f>游戏总表!F4081</f>
        <v>13.7</v>
      </c>
      <c r="Z4081" s="24">
        <f>IF(游戏总表!I4081&gt;0,LOG(游戏总表!I4081,10),"")</f>
        <v>5.6010556105678475</v>
      </c>
      <c r="AA4081" s="24">
        <f>IF(AND(游戏总表!I4081&gt;0,游戏总表!Q4081="高热度（&gt;198）"),LOG(游戏总表!I4081,10),"")</f>
        <v>5.6010556105678475</v>
      </c>
      <c r="AB4081" s="24" t="str">
        <f>IF(AND(游戏总表!I4081&gt;0,游戏总表!Q4081="低热度（≤198）"),LOG(游戏总表!I4081,10),"")</f>
        <v/>
      </c>
      <c r="AC4081" s="24">
        <f>IF(AND(游戏总表!I4081&gt;0,游戏总表!R4081="全年龄"),LOG(游戏总表!I4081,10),"")</f>
        <v>5.6010556105678475</v>
      </c>
      <c r="AD4081" s="24" t="str">
        <f>IF(AND(游戏总表!I4081&gt;0,游戏总表!R4081="非全年龄"),LOG(游戏总表!I4081,10),"")</f>
        <v/>
      </c>
    </row>
    <row r="4082" spans="25:30">
      <c r="Y4082">
        <f>游戏总表!F4082</f>
        <v>13.7</v>
      </c>
      <c r="Z4082" s="24">
        <f>IF(游戏总表!I4082&gt;0,LOG(游戏总表!I4082,10),"")</f>
        <v>1.6434526764861872</v>
      </c>
      <c r="AA4082" s="24" t="str">
        <f>IF(AND(游戏总表!I4082&gt;0,游戏总表!Q4082="高热度（&gt;198）"),LOG(游戏总表!I4082,10),"")</f>
        <v/>
      </c>
      <c r="AB4082" s="24">
        <f>IF(AND(游戏总表!I4082&gt;0,游戏总表!Q4082="低热度（≤198）"),LOG(游戏总表!I4082,10),"")</f>
        <v>1.6434526764861872</v>
      </c>
      <c r="AC4082" s="24">
        <f>IF(AND(游戏总表!I4082&gt;0,游戏总表!R4082="全年龄"),LOG(游戏总表!I4082,10),"")</f>
        <v>1.6434526764861872</v>
      </c>
      <c r="AD4082" s="24" t="str">
        <f>IF(AND(游戏总表!I4082&gt;0,游戏总表!R4082="非全年龄"),LOG(游戏总表!I4082,10),"")</f>
        <v/>
      </c>
    </row>
    <row r="4083" spans="25:30">
      <c r="Y4083">
        <f>游戏总表!F4083</f>
        <v>13.7</v>
      </c>
      <c r="Z4083" s="24">
        <f>IF(游戏总表!I4083&gt;0,LOG(游戏总表!I4083,10),"")</f>
        <v>2.9439888750737717</v>
      </c>
      <c r="AA4083" s="24" t="str">
        <f>IF(AND(游戏总表!I4083&gt;0,游戏总表!Q4083="高热度（&gt;198）"),LOG(游戏总表!I4083,10),"")</f>
        <v/>
      </c>
      <c r="AB4083" s="24">
        <f>IF(AND(游戏总表!I4083&gt;0,游戏总表!Q4083="低热度（≤198）"),LOG(游戏总表!I4083,10),"")</f>
        <v>2.9439888750737717</v>
      </c>
      <c r="AC4083" s="24">
        <f>IF(AND(游戏总表!I4083&gt;0,游戏总表!R4083="全年龄"),LOG(游戏总表!I4083,10),"")</f>
        <v>2.9439888750737717</v>
      </c>
      <c r="AD4083" s="24" t="str">
        <f>IF(AND(游戏总表!I4083&gt;0,游戏总表!R4083="非全年龄"),LOG(游戏总表!I4083,10),"")</f>
        <v/>
      </c>
    </row>
    <row r="4084" spans="25:30">
      <c r="Y4084">
        <f>游戏总表!F4084</f>
        <v>13.7</v>
      </c>
      <c r="Z4084" s="24">
        <f>IF(游戏总表!I4084&gt;0,LOG(游戏总表!I4084,10),"")</f>
        <v>1.1760912590556811</v>
      </c>
      <c r="AA4084" s="24" t="str">
        <f>IF(AND(游戏总表!I4084&gt;0,游戏总表!Q4084="高热度（&gt;198）"),LOG(游戏总表!I4084,10),"")</f>
        <v/>
      </c>
      <c r="AB4084" s="24">
        <f>IF(AND(游戏总表!I4084&gt;0,游戏总表!Q4084="低热度（≤198）"),LOG(游戏总表!I4084,10),"")</f>
        <v>1.1760912590556811</v>
      </c>
      <c r="AC4084" s="24" t="str">
        <f>IF(AND(游戏总表!I4084&gt;0,游戏总表!R4084="全年龄"),LOG(游戏总表!I4084,10),"")</f>
        <v/>
      </c>
      <c r="AD4084" s="24">
        <f>IF(AND(游戏总表!I4084&gt;0,游戏总表!R4084="非全年龄"),LOG(游戏总表!I4084,10),"")</f>
        <v>1.1760912590556811</v>
      </c>
    </row>
    <row r="4085" spans="25:30">
      <c r="Y4085">
        <f>游戏总表!F4085</f>
        <v>13.7</v>
      </c>
      <c r="Z4085" s="24">
        <f>IF(游戏总表!I4085&gt;0,LOG(游戏总表!I4085,10),"")</f>
        <v>2.7355988996981795</v>
      </c>
      <c r="AA4085" s="24" t="str">
        <f>IF(AND(游戏总表!I4085&gt;0,游戏总表!Q4085="高热度（&gt;198）"),LOG(游戏总表!I4085,10),"")</f>
        <v/>
      </c>
      <c r="AB4085" s="24">
        <f>IF(AND(游戏总表!I4085&gt;0,游戏总表!Q4085="低热度（≤198）"),LOG(游戏总表!I4085,10),"")</f>
        <v>2.7355988996981795</v>
      </c>
      <c r="AC4085" s="24">
        <f>IF(AND(游戏总表!I4085&gt;0,游戏总表!R4085="全年龄"),LOG(游戏总表!I4085,10),"")</f>
        <v>2.7355988996981795</v>
      </c>
      <c r="AD4085" s="24" t="str">
        <f>IF(AND(游戏总表!I4085&gt;0,游戏总表!R4085="非全年龄"),LOG(游戏总表!I4085,10),"")</f>
        <v/>
      </c>
    </row>
    <row r="4086" spans="25:30">
      <c r="Y4086">
        <f>游戏总表!F4086</f>
        <v>13.7</v>
      </c>
      <c r="Z4086" s="24">
        <f>IF(游戏总表!I4086&gt;0,LOG(游戏总表!I4086,10),"")</f>
        <v>1.9242792860618814</v>
      </c>
      <c r="AA4086" s="24" t="str">
        <f>IF(AND(游戏总表!I4086&gt;0,游戏总表!Q4086="高热度（&gt;198）"),LOG(游戏总表!I4086,10),"")</f>
        <v/>
      </c>
      <c r="AB4086" s="24">
        <f>IF(AND(游戏总表!I4086&gt;0,游戏总表!Q4086="低热度（≤198）"),LOG(游戏总表!I4086,10),"")</f>
        <v>1.9242792860618814</v>
      </c>
      <c r="AC4086" s="24">
        <f>IF(AND(游戏总表!I4086&gt;0,游戏总表!R4086="全年龄"),LOG(游戏总表!I4086,10),"")</f>
        <v>1.9242792860618814</v>
      </c>
      <c r="AD4086" s="24" t="str">
        <f>IF(AND(游戏总表!I4086&gt;0,游戏总表!R4086="非全年龄"),LOG(游戏总表!I4086,10),"")</f>
        <v/>
      </c>
    </row>
    <row r="4087" spans="25:30">
      <c r="Y4087">
        <f>游戏总表!F4087</f>
        <v>13.7</v>
      </c>
      <c r="Z4087" s="24">
        <f>IF(游戏总表!I4087&gt;0,LOG(游戏总表!I4087,10),"")</f>
        <v>3.1812717715594609</v>
      </c>
      <c r="AA4087" s="24" t="str">
        <f>IF(AND(游戏总表!I4087&gt;0,游戏总表!Q4087="高热度（&gt;198）"),LOG(游戏总表!I4087,10),"")</f>
        <v/>
      </c>
      <c r="AB4087" s="24">
        <f>IF(AND(游戏总表!I4087&gt;0,游戏总表!Q4087="低热度（≤198）"),LOG(游戏总表!I4087,10),"")</f>
        <v>3.1812717715594609</v>
      </c>
      <c r="AC4087" s="24" t="str">
        <f>IF(AND(游戏总表!I4087&gt;0,游戏总表!R4087="全年龄"),LOG(游戏总表!I4087,10),"")</f>
        <v/>
      </c>
      <c r="AD4087" s="24">
        <f>IF(AND(游戏总表!I4087&gt;0,游戏总表!R4087="非全年龄"),LOG(游戏总表!I4087,10),"")</f>
        <v>3.1812717715594609</v>
      </c>
    </row>
    <row r="4088" spans="25:30">
      <c r="Y4088">
        <f>游戏总表!F4088</f>
        <v>13.67</v>
      </c>
      <c r="Z4088" s="24">
        <f>IF(游戏总表!I4088&gt;0,LOG(游戏总表!I4088,10),"")</f>
        <v>2.0043213737826426</v>
      </c>
      <c r="AA4088" s="24" t="str">
        <f>IF(AND(游戏总表!I4088&gt;0,游戏总表!Q4088="高热度（&gt;198）"),LOG(游戏总表!I4088,10),"")</f>
        <v/>
      </c>
      <c r="AB4088" s="24">
        <f>IF(AND(游戏总表!I4088&gt;0,游戏总表!Q4088="低热度（≤198）"),LOG(游戏总表!I4088,10),"")</f>
        <v>2.0043213737826426</v>
      </c>
      <c r="AC4088" s="24">
        <f>IF(AND(游戏总表!I4088&gt;0,游戏总表!R4088="全年龄"),LOG(游戏总表!I4088,10),"")</f>
        <v>2.0043213737826426</v>
      </c>
      <c r="AD4088" s="24" t="str">
        <f>IF(AND(游戏总表!I4088&gt;0,游戏总表!R4088="非全年龄"),LOG(游戏总表!I4088,10),"")</f>
        <v/>
      </c>
    </row>
    <row r="4089" spans="25:30">
      <c r="Y4089">
        <f>游戏总表!F4089</f>
        <v>13.63</v>
      </c>
      <c r="Z4089" s="24">
        <f>IF(游戏总表!I4089&gt;0,LOG(游戏总表!I4089,10),"")</f>
        <v>2.9628426812012423</v>
      </c>
      <c r="AA4089" s="24" t="str">
        <f>IF(AND(游戏总表!I4089&gt;0,游戏总表!Q4089="高热度（&gt;198）"),LOG(游戏总表!I4089,10),"")</f>
        <v/>
      </c>
      <c r="AB4089" s="24">
        <f>IF(AND(游戏总表!I4089&gt;0,游戏总表!Q4089="低热度（≤198）"),LOG(游戏总表!I4089,10),"")</f>
        <v>2.9628426812012423</v>
      </c>
      <c r="AC4089" s="24">
        <f>IF(AND(游戏总表!I4089&gt;0,游戏总表!R4089="全年龄"),LOG(游戏总表!I4089,10),"")</f>
        <v>2.9628426812012423</v>
      </c>
      <c r="AD4089" s="24" t="str">
        <f>IF(AND(游戏总表!I4089&gt;0,游戏总表!R4089="非全年龄"),LOG(游戏总表!I4089,10),"")</f>
        <v/>
      </c>
    </row>
    <row r="4090" spans="25:30">
      <c r="Y4090">
        <f>游戏总表!F4090</f>
        <v>13.63</v>
      </c>
      <c r="Z4090" s="24">
        <f>IF(游戏总表!I4090&gt;0,LOG(游戏总表!I4090,10),"")</f>
        <v>2.7176705030022621</v>
      </c>
      <c r="AA4090" s="24" t="str">
        <f>IF(AND(游戏总表!I4090&gt;0,游戏总表!Q4090="高热度（&gt;198）"),LOG(游戏总表!I4090,10),"")</f>
        <v/>
      </c>
      <c r="AB4090" s="24">
        <f>IF(AND(游戏总表!I4090&gt;0,游戏总表!Q4090="低热度（≤198）"),LOG(游戏总表!I4090,10),"")</f>
        <v>2.7176705030022621</v>
      </c>
      <c r="AC4090" s="24" t="str">
        <f>IF(AND(游戏总表!I4090&gt;0,游戏总表!R4090="全年龄"),LOG(游戏总表!I4090,10),"")</f>
        <v/>
      </c>
      <c r="AD4090" s="24">
        <f>IF(AND(游戏总表!I4090&gt;0,游戏总表!R4090="非全年龄"),LOG(游戏总表!I4090,10),"")</f>
        <v>2.7176705030022621</v>
      </c>
    </row>
    <row r="4091" spans="25:30">
      <c r="Y4091">
        <f>游戏总表!F4091</f>
        <v>13.63</v>
      </c>
      <c r="Z4091" s="24">
        <f>IF(游戏总表!I4091&gt;0,LOG(游戏总表!I4091,10),"")</f>
        <v>2.8375884382355108</v>
      </c>
      <c r="AA4091" s="24" t="str">
        <f>IF(AND(游戏总表!I4091&gt;0,游戏总表!Q4091="高热度（&gt;198）"),LOG(游戏总表!I4091,10),"")</f>
        <v/>
      </c>
      <c r="AB4091" s="24">
        <f>IF(AND(游戏总表!I4091&gt;0,游戏总表!Q4091="低热度（≤198）"),LOG(游戏总表!I4091,10),"")</f>
        <v>2.8375884382355108</v>
      </c>
      <c r="AC4091" s="24">
        <f>IF(AND(游戏总表!I4091&gt;0,游戏总表!R4091="全年龄"),LOG(游戏总表!I4091,10),"")</f>
        <v>2.8375884382355108</v>
      </c>
      <c r="AD4091" s="24" t="str">
        <f>IF(AND(游戏总表!I4091&gt;0,游戏总表!R4091="非全年龄"),LOG(游戏总表!I4091,10),"")</f>
        <v/>
      </c>
    </row>
    <row r="4092" spans="25:30">
      <c r="Y4092">
        <f>游戏总表!F4092</f>
        <v>13.63</v>
      </c>
      <c r="Z4092" s="24">
        <f>IF(游戏总表!I4092&gt;0,LOG(游戏总表!I4092,10),"")</f>
        <v>2.6866362692622929</v>
      </c>
      <c r="AA4092" s="24" t="str">
        <f>IF(AND(游戏总表!I4092&gt;0,游戏总表!Q4092="高热度（&gt;198）"),LOG(游戏总表!I4092,10),"")</f>
        <v/>
      </c>
      <c r="AB4092" s="24">
        <f>IF(AND(游戏总表!I4092&gt;0,游戏总表!Q4092="低热度（≤198）"),LOG(游戏总表!I4092,10),"")</f>
        <v>2.6866362692622929</v>
      </c>
      <c r="AC4092" s="24" t="str">
        <f>IF(AND(游戏总表!I4092&gt;0,游戏总表!R4092="全年龄"),LOG(游戏总表!I4092,10),"")</f>
        <v/>
      </c>
      <c r="AD4092" s="24">
        <f>IF(AND(游戏总表!I4092&gt;0,游戏总表!R4092="非全年龄"),LOG(游戏总表!I4092,10),"")</f>
        <v>2.6866362692622929</v>
      </c>
    </row>
    <row r="4093" spans="25:30">
      <c r="Y4093">
        <f>游戏总表!F4093</f>
        <v>13.63</v>
      </c>
      <c r="Z4093" s="24">
        <f>IF(游戏总表!I4093&gt;0,LOG(游戏总表!I4093,10),"")</f>
        <v>2.2764618041732438</v>
      </c>
      <c r="AA4093" s="24" t="str">
        <f>IF(AND(游戏总表!I4093&gt;0,游戏总表!Q4093="高热度（&gt;198）"),LOG(游戏总表!I4093,10),"")</f>
        <v/>
      </c>
      <c r="AB4093" s="24">
        <f>IF(AND(游戏总表!I4093&gt;0,游戏总表!Q4093="低热度（≤198）"),LOG(游戏总表!I4093,10),"")</f>
        <v>2.2764618041732438</v>
      </c>
      <c r="AC4093" s="24">
        <f>IF(AND(游戏总表!I4093&gt;0,游戏总表!R4093="全年龄"),LOG(游戏总表!I4093,10),"")</f>
        <v>2.2764618041732438</v>
      </c>
      <c r="AD4093" s="24" t="str">
        <f>IF(AND(游戏总表!I4093&gt;0,游戏总表!R4093="非全年龄"),LOG(游戏总表!I4093,10),"")</f>
        <v/>
      </c>
    </row>
    <row r="4094" spans="25:30">
      <c r="Y4094">
        <f>游戏总表!F4094</f>
        <v>13.63</v>
      </c>
      <c r="Z4094" s="24" t="str">
        <f>IF(游戏总表!I4094&gt;0,LOG(游戏总表!I4094,10),"")</f>
        <v/>
      </c>
      <c r="AA4094" s="24" t="str">
        <f>IF(AND(游戏总表!I4094&gt;0,游戏总表!Q4094="高热度（&gt;198）"),LOG(游戏总表!I4094,10),"")</f>
        <v/>
      </c>
      <c r="AB4094" s="24" t="str">
        <f>IF(AND(游戏总表!I4094&gt;0,游戏总表!Q4094="低热度（≤198）"),LOG(游戏总表!I4094,10),"")</f>
        <v/>
      </c>
      <c r="AC4094" s="24" t="str">
        <f>IF(AND(游戏总表!I4094&gt;0,游戏总表!R4094="全年龄"),LOG(游戏总表!I4094,10),"")</f>
        <v/>
      </c>
      <c r="AD4094" s="24" t="str">
        <f>IF(AND(游戏总表!I4094&gt;0,游戏总表!R4094="非全年龄"),LOG(游戏总表!I4094,10),"")</f>
        <v/>
      </c>
    </row>
    <row r="4095" spans="25:30">
      <c r="Y4095">
        <f>游戏总表!F4095</f>
        <v>13.63</v>
      </c>
      <c r="Z4095" s="24">
        <f>IF(游戏总表!I4095&gt;0,LOG(游戏总表!I4095,10),"")</f>
        <v>2.7853298350107667</v>
      </c>
      <c r="AA4095" s="24" t="str">
        <f>IF(AND(游戏总表!I4095&gt;0,游戏总表!Q4095="高热度（&gt;198）"),LOG(游戏总表!I4095,10),"")</f>
        <v/>
      </c>
      <c r="AB4095" s="24">
        <f>IF(AND(游戏总表!I4095&gt;0,游戏总表!Q4095="低热度（≤198）"),LOG(游戏总表!I4095,10),"")</f>
        <v>2.7853298350107667</v>
      </c>
      <c r="AC4095" s="24">
        <f>IF(AND(游戏总表!I4095&gt;0,游戏总表!R4095="全年龄"),LOG(游戏总表!I4095,10),"")</f>
        <v>2.7853298350107667</v>
      </c>
      <c r="AD4095" s="24" t="str">
        <f>IF(AND(游戏总表!I4095&gt;0,游戏总表!R4095="非全年龄"),LOG(游戏总表!I4095,10),"")</f>
        <v/>
      </c>
    </row>
    <row r="4096" spans="25:30">
      <c r="Y4096">
        <f>游戏总表!F4096</f>
        <v>13.63</v>
      </c>
      <c r="Z4096" s="24">
        <f>IF(游戏总表!I4096&gt;0,LOG(游戏总表!I4096,10),"")</f>
        <v>2.2041199826559246</v>
      </c>
      <c r="AA4096" s="24" t="str">
        <f>IF(AND(游戏总表!I4096&gt;0,游戏总表!Q4096="高热度（&gt;198）"),LOG(游戏总表!I4096,10),"")</f>
        <v/>
      </c>
      <c r="AB4096" s="24">
        <f>IF(AND(游戏总表!I4096&gt;0,游戏总表!Q4096="低热度（≤198）"),LOG(游戏总表!I4096,10),"")</f>
        <v>2.2041199826559246</v>
      </c>
      <c r="AC4096" s="24">
        <f>IF(AND(游戏总表!I4096&gt;0,游戏总表!R4096="全年龄"),LOG(游戏总表!I4096,10),"")</f>
        <v>2.2041199826559246</v>
      </c>
      <c r="AD4096" s="24" t="str">
        <f>IF(AND(游戏总表!I4096&gt;0,游戏总表!R4096="非全年龄"),LOG(游戏总表!I4096,10),"")</f>
        <v/>
      </c>
    </row>
    <row r="4097" spans="25:30">
      <c r="Y4097">
        <f>游戏总表!F4097</f>
        <v>13.63</v>
      </c>
      <c r="Z4097" s="24">
        <f>IF(游戏总表!I4097&gt;0,LOG(游戏总表!I4097,10),"")</f>
        <v>2.7323937598229686</v>
      </c>
      <c r="AA4097" s="24" t="str">
        <f>IF(AND(游戏总表!I4097&gt;0,游戏总表!Q4097="高热度（&gt;198）"),LOG(游戏总表!I4097,10),"")</f>
        <v/>
      </c>
      <c r="AB4097" s="24">
        <f>IF(AND(游戏总表!I4097&gt;0,游戏总表!Q4097="低热度（≤198）"),LOG(游戏总表!I4097,10),"")</f>
        <v>2.7323937598229686</v>
      </c>
      <c r="AC4097" s="24" t="str">
        <f>IF(AND(游戏总表!I4097&gt;0,游戏总表!R4097="全年龄"),LOG(游戏总表!I4097,10),"")</f>
        <v/>
      </c>
      <c r="AD4097" s="24">
        <f>IF(AND(游戏总表!I4097&gt;0,游戏总表!R4097="非全年龄"),LOG(游戏总表!I4097,10),"")</f>
        <v>2.7323937598229686</v>
      </c>
    </row>
    <row r="4098" spans="25:30">
      <c r="Y4098">
        <f>游戏总表!F4098</f>
        <v>13.6</v>
      </c>
      <c r="Z4098" s="24">
        <f>IF(游戏总表!I4098&gt;0,LOG(游戏总表!I4098,10),"")</f>
        <v>1.1760912590556811</v>
      </c>
      <c r="AA4098" s="24" t="str">
        <f>IF(AND(游戏总表!I4098&gt;0,游戏总表!Q4098="高热度（&gt;198）"),LOG(游戏总表!I4098,10),"")</f>
        <v/>
      </c>
      <c r="AB4098" s="24">
        <f>IF(AND(游戏总表!I4098&gt;0,游戏总表!Q4098="低热度（≤198）"),LOG(游戏总表!I4098,10),"")</f>
        <v>1.1760912590556811</v>
      </c>
      <c r="AC4098" s="24">
        <f>IF(AND(游戏总表!I4098&gt;0,游戏总表!R4098="全年龄"),LOG(游戏总表!I4098,10),"")</f>
        <v>1.1760912590556811</v>
      </c>
      <c r="AD4098" s="24" t="str">
        <f>IF(AND(游戏总表!I4098&gt;0,游戏总表!R4098="非全年龄"),LOG(游戏总表!I4098,10),"")</f>
        <v/>
      </c>
    </row>
    <row r="4099" spans="25:30">
      <c r="Y4099">
        <f>游戏总表!F4099</f>
        <v>13.6</v>
      </c>
      <c r="Z4099" s="24">
        <f>IF(游戏总表!I4099&gt;0,LOG(游戏总表!I4099,10),"")</f>
        <v>2.9768083373380656</v>
      </c>
      <c r="AA4099" s="24" t="str">
        <f>IF(AND(游戏总表!I4099&gt;0,游戏总表!Q4099="高热度（&gt;198）"),LOG(游戏总表!I4099,10),"")</f>
        <v/>
      </c>
      <c r="AB4099" s="24">
        <f>IF(AND(游戏总表!I4099&gt;0,游戏总表!Q4099="低热度（≤198）"),LOG(游戏总表!I4099,10),"")</f>
        <v>2.9768083373380656</v>
      </c>
      <c r="AC4099" s="24" t="str">
        <f>IF(AND(游戏总表!I4099&gt;0,游戏总表!R4099="全年龄"),LOG(游戏总表!I4099,10),"")</f>
        <v/>
      </c>
      <c r="AD4099" s="24">
        <f>IF(AND(游戏总表!I4099&gt;0,游戏总表!R4099="非全年龄"),LOG(游戏总表!I4099,10),"")</f>
        <v>2.9768083373380656</v>
      </c>
    </row>
    <row r="4100" spans="25:30">
      <c r="Y4100">
        <f>游戏总表!F4100</f>
        <v>13.6</v>
      </c>
      <c r="Z4100" s="24">
        <f>IF(游戏总表!I4100&gt;0,LOG(游戏总表!I4100,10),"")</f>
        <v>5.2595413208180037</v>
      </c>
      <c r="AA4100" s="24">
        <f>IF(AND(游戏总表!I4100&gt;0,游戏总表!Q4100="高热度（&gt;198）"),LOG(游戏总表!I4100,10),"")</f>
        <v>5.2595413208180037</v>
      </c>
      <c r="AB4100" s="24" t="str">
        <f>IF(AND(游戏总表!I4100&gt;0,游戏总表!Q4100="低热度（≤198）"),LOG(游戏总表!I4100,10),"")</f>
        <v/>
      </c>
      <c r="AC4100" s="24" t="str">
        <f>IF(AND(游戏总表!I4100&gt;0,游戏总表!R4100="全年龄"),LOG(游戏总表!I4100,10),"")</f>
        <v/>
      </c>
      <c r="AD4100" s="24">
        <f>IF(AND(游戏总表!I4100&gt;0,游戏总表!R4100="非全年龄"),LOG(游戏总表!I4100,10),"")</f>
        <v>5.2595413208180037</v>
      </c>
    </row>
    <row r="4101" spans="25:30">
      <c r="Y4101">
        <f>游戏总表!F4101</f>
        <v>13.6</v>
      </c>
      <c r="Z4101" s="24" t="str">
        <f>IF(游戏总表!I4101&gt;0,LOG(游戏总表!I4101,10),"")</f>
        <v/>
      </c>
      <c r="AA4101" s="24" t="str">
        <f>IF(AND(游戏总表!I4101&gt;0,游戏总表!Q4101="高热度（&gt;198）"),LOG(游戏总表!I4101,10),"")</f>
        <v/>
      </c>
      <c r="AB4101" s="24" t="str">
        <f>IF(AND(游戏总表!I4101&gt;0,游戏总表!Q4101="低热度（≤198）"),LOG(游戏总表!I4101,10),"")</f>
        <v/>
      </c>
      <c r="AC4101" s="24" t="str">
        <f>IF(AND(游戏总表!I4101&gt;0,游戏总表!R4101="全年龄"),LOG(游戏总表!I4101,10),"")</f>
        <v/>
      </c>
      <c r="AD4101" s="24" t="str">
        <f>IF(AND(游戏总表!I4101&gt;0,游戏总表!R4101="非全年龄"),LOG(游戏总表!I4101,10),"")</f>
        <v/>
      </c>
    </row>
    <row r="4102" spans="25:30">
      <c r="Y4102">
        <f>游戏总表!F4102</f>
        <v>13.6</v>
      </c>
      <c r="Z4102" s="24">
        <f>IF(游戏总表!I4102&gt;0,LOG(游戏总表!I4102,10),"")</f>
        <v>3.4884096889031975</v>
      </c>
      <c r="AA4102" s="24" t="str">
        <f>IF(AND(游戏总表!I4102&gt;0,游戏总表!Q4102="高热度（&gt;198）"),LOG(游戏总表!I4102,10),"")</f>
        <v/>
      </c>
      <c r="AB4102" s="24">
        <f>IF(AND(游戏总表!I4102&gt;0,游戏总表!Q4102="低热度（≤198）"),LOG(游戏总表!I4102,10),"")</f>
        <v>3.4884096889031975</v>
      </c>
      <c r="AC4102" s="24">
        <f>IF(AND(游戏总表!I4102&gt;0,游戏总表!R4102="全年龄"),LOG(游戏总表!I4102,10),"")</f>
        <v>3.4884096889031975</v>
      </c>
      <c r="AD4102" s="24" t="str">
        <f>IF(AND(游戏总表!I4102&gt;0,游戏总表!R4102="非全年龄"),LOG(游戏总表!I4102,10),"")</f>
        <v/>
      </c>
    </row>
    <row r="4103" spans="25:30">
      <c r="Y4103">
        <f>游戏总表!F4103</f>
        <v>13.6</v>
      </c>
      <c r="Z4103" s="24">
        <f>IF(游戏总表!I4103&gt;0,LOG(游戏总表!I4103,10),"")</f>
        <v>0</v>
      </c>
      <c r="AA4103" s="24" t="str">
        <f>IF(AND(游戏总表!I4103&gt;0,游戏总表!Q4103="高热度（&gt;198）"),LOG(游戏总表!I4103,10),"")</f>
        <v/>
      </c>
      <c r="AB4103" s="24">
        <f>IF(AND(游戏总表!I4103&gt;0,游戏总表!Q4103="低热度（≤198）"),LOG(游戏总表!I4103,10),"")</f>
        <v>0</v>
      </c>
      <c r="AC4103" s="24">
        <f>IF(AND(游戏总表!I4103&gt;0,游戏总表!R4103="全年龄"),LOG(游戏总表!I4103,10),"")</f>
        <v>0</v>
      </c>
      <c r="AD4103" s="24" t="str">
        <f>IF(AND(游戏总表!I4103&gt;0,游戏总表!R4103="非全年龄"),LOG(游戏总表!I4103,10),"")</f>
        <v/>
      </c>
    </row>
    <row r="4104" spans="25:30">
      <c r="Y4104">
        <f>游戏总表!F4104</f>
        <v>13.6</v>
      </c>
      <c r="Z4104" s="24">
        <f>IF(游戏总表!I4104&gt;0,LOG(游戏总表!I4104,10),"")</f>
        <v>3.6672661193822744</v>
      </c>
      <c r="AA4104" s="24">
        <f>IF(AND(游戏总表!I4104&gt;0,游戏总表!Q4104="高热度（&gt;198）"),LOG(游戏总表!I4104,10),"")</f>
        <v>3.6672661193822744</v>
      </c>
      <c r="AB4104" s="24" t="str">
        <f>IF(AND(游戏总表!I4104&gt;0,游戏总表!Q4104="低热度（≤198）"),LOG(游戏总表!I4104,10),"")</f>
        <v/>
      </c>
      <c r="AC4104" s="24">
        <f>IF(AND(游戏总表!I4104&gt;0,游戏总表!R4104="全年龄"),LOG(游戏总表!I4104,10),"")</f>
        <v>3.6672661193822744</v>
      </c>
      <c r="AD4104" s="24" t="str">
        <f>IF(AND(游戏总表!I4104&gt;0,游戏总表!R4104="非全年龄"),LOG(游戏总表!I4104,10),"")</f>
        <v/>
      </c>
    </row>
    <row r="4105" spans="25:30">
      <c r="Y4105">
        <f>游戏总表!F4105</f>
        <v>13.6</v>
      </c>
      <c r="Z4105" s="24">
        <f>IF(游戏总表!I4105&gt;0,LOG(游戏总表!I4105,10),"")</f>
        <v>3.2674064187529037</v>
      </c>
      <c r="AA4105" s="24" t="str">
        <f>IF(AND(游戏总表!I4105&gt;0,游戏总表!Q4105="高热度（&gt;198）"),LOG(游戏总表!I4105,10),"")</f>
        <v/>
      </c>
      <c r="AB4105" s="24">
        <f>IF(AND(游戏总表!I4105&gt;0,游戏总表!Q4105="低热度（≤198）"),LOG(游戏总表!I4105,10),"")</f>
        <v>3.2674064187529037</v>
      </c>
      <c r="AC4105" s="24">
        <f>IF(AND(游戏总表!I4105&gt;0,游戏总表!R4105="全年龄"),LOG(游戏总表!I4105,10),"")</f>
        <v>3.2674064187529037</v>
      </c>
      <c r="AD4105" s="24" t="str">
        <f>IF(AND(游戏总表!I4105&gt;0,游戏总表!R4105="非全年龄"),LOG(游戏总表!I4105,10),"")</f>
        <v/>
      </c>
    </row>
    <row r="4106" spans="25:30">
      <c r="Y4106">
        <f>游戏总表!F4106</f>
        <v>13.6</v>
      </c>
      <c r="Z4106" s="24">
        <f>IF(游戏总表!I4106&gt;0,LOG(游戏总表!I4106,10),"")</f>
        <v>2.580924975675619</v>
      </c>
      <c r="AA4106" s="24" t="str">
        <f>IF(AND(游戏总表!I4106&gt;0,游戏总表!Q4106="高热度（&gt;198）"),LOG(游戏总表!I4106,10),"")</f>
        <v/>
      </c>
      <c r="AB4106" s="24">
        <f>IF(AND(游戏总表!I4106&gt;0,游戏总表!Q4106="低热度（≤198）"),LOG(游戏总表!I4106,10),"")</f>
        <v>2.580924975675619</v>
      </c>
      <c r="AC4106" s="24" t="str">
        <f>IF(AND(游戏总表!I4106&gt;0,游戏总表!R4106="全年龄"),LOG(游戏总表!I4106,10),"")</f>
        <v/>
      </c>
      <c r="AD4106" s="24">
        <f>IF(AND(游戏总表!I4106&gt;0,游戏总表!R4106="非全年龄"),LOG(游戏总表!I4106,10),"")</f>
        <v>2.580924975675619</v>
      </c>
    </row>
    <row r="4107" spans="25:30">
      <c r="Y4107">
        <f>游戏总表!F4107</f>
        <v>13.6</v>
      </c>
      <c r="Z4107" s="24">
        <f>IF(游戏总表!I4107&gt;0,LOG(游戏总表!I4107,10),"")</f>
        <v>2.7371926427047368</v>
      </c>
      <c r="AA4107" s="24" t="str">
        <f>IF(AND(游戏总表!I4107&gt;0,游戏总表!Q4107="高热度（&gt;198）"),LOG(游戏总表!I4107,10),"")</f>
        <v/>
      </c>
      <c r="AB4107" s="24">
        <f>IF(AND(游戏总表!I4107&gt;0,游戏总表!Q4107="低热度（≤198）"),LOG(游戏总表!I4107,10),"")</f>
        <v>2.7371926427047368</v>
      </c>
      <c r="AC4107" s="24">
        <f>IF(AND(游戏总表!I4107&gt;0,游戏总表!R4107="全年龄"),LOG(游戏总表!I4107,10),"")</f>
        <v>2.7371926427047368</v>
      </c>
      <c r="AD4107" s="24" t="str">
        <f>IF(AND(游戏总表!I4107&gt;0,游戏总表!R4107="非全年龄"),LOG(游戏总表!I4107,10),"")</f>
        <v/>
      </c>
    </row>
    <row r="4108" spans="25:30">
      <c r="Y4108">
        <f>游戏总表!F4108</f>
        <v>13.5</v>
      </c>
      <c r="Z4108" s="24">
        <f>IF(游戏总表!I4108&gt;0,LOG(游戏总表!I4108,10),"")</f>
        <v>2.7853298350107667</v>
      </c>
      <c r="AA4108" s="24" t="str">
        <f>IF(AND(游戏总表!I4108&gt;0,游戏总表!Q4108="高热度（&gt;198）"),LOG(游戏总表!I4108,10),"")</f>
        <v/>
      </c>
      <c r="AB4108" s="24">
        <f>IF(AND(游戏总表!I4108&gt;0,游戏总表!Q4108="低热度（≤198）"),LOG(游戏总表!I4108,10),"")</f>
        <v>2.7853298350107667</v>
      </c>
      <c r="AC4108" s="24">
        <f>IF(AND(游戏总表!I4108&gt;0,游戏总表!R4108="全年龄"),LOG(游戏总表!I4108,10),"")</f>
        <v>2.7853298350107667</v>
      </c>
      <c r="AD4108" s="24" t="str">
        <f>IF(AND(游戏总表!I4108&gt;0,游戏总表!R4108="非全年龄"),LOG(游戏总表!I4108,10),"")</f>
        <v/>
      </c>
    </row>
    <row r="4109" spans="25:30">
      <c r="Y4109">
        <f>游戏总表!F4109</f>
        <v>13.5</v>
      </c>
      <c r="Z4109" s="24">
        <f>IF(游戏总表!I4109&gt;0,LOG(游戏总表!I4109,10),"")</f>
        <v>1.7323937598229684</v>
      </c>
      <c r="AA4109" s="24" t="str">
        <f>IF(AND(游戏总表!I4109&gt;0,游戏总表!Q4109="高热度（&gt;198）"),LOG(游戏总表!I4109,10),"")</f>
        <v/>
      </c>
      <c r="AB4109" s="24">
        <f>IF(AND(游戏总表!I4109&gt;0,游戏总表!Q4109="低热度（≤198）"),LOG(游戏总表!I4109,10),"")</f>
        <v>1.7323937598229684</v>
      </c>
      <c r="AC4109" s="24" t="str">
        <f>IF(AND(游戏总表!I4109&gt;0,游戏总表!R4109="全年龄"),LOG(游戏总表!I4109,10),"")</f>
        <v/>
      </c>
      <c r="AD4109" s="24">
        <f>IF(AND(游戏总表!I4109&gt;0,游戏总表!R4109="非全年龄"),LOG(游戏总表!I4109,10),"")</f>
        <v>1.7323937598229684</v>
      </c>
    </row>
    <row r="4110" spans="25:30">
      <c r="Y4110">
        <f>游戏总表!F4110</f>
        <v>13.5</v>
      </c>
      <c r="Z4110" s="24">
        <f>IF(游戏总表!I4110&gt;0,LOG(游戏总表!I4110,10),"")</f>
        <v>1.6232492903979003</v>
      </c>
      <c r="AA4110" s="24" t="str">
        <f>IF(AND(游戏总表!I4110&gt;0,游戏总表!Q4110="高热度（&gt;198）"),LOG(游戏总表!I4110,10),"")</f>
        <v/>
      </c>
      <c r="AB4110" s="24">
        <f>IF(AND(游戏总表!I4110&gt;0,游戏总表!Q4110="低热度（≤198）"),LOG(游戏总表!I4110,10),"")</f>
        <v>1.6232492903979003</v>
      </c>
      <c r="AC4110" s="24">
        <f>IF(AND(游戏总表!I4110&gt;0,游戏总表!R4110="全年龄"),LOG(游戏总表!I4110,10),"")</f>
        <v>1.6232492903979003</v>
      </c>
      <c r="AD4110" s="24" t="str">
        <f>IF(AND(游戏总表!I4110&gt;0,游戏总表!R4110="非全年龄"),LOG(游戏总表!I4110,10),"")</f>
        <v/>
      </c>
    </row>
    <row r="4111" spans="25:30">
      <c r="Y4111">
        <f>游戏总表!F4111</f>
        <v>13.47</v>
      </c>
      <c r="Z4111" s="24">
        <f>IF(游戏总表!I4111&gt;0,LOG(游戏总表!I4111,10),"")</f>
        <v>4.7180696707527003</v>
      </c>
      <c r="AA4111" s="24">
        <f>IF(AND(游戏总表!I4111&gt;0,游戏总表!Q4111="高热度（&gt;198）"),LOG(游戏总表!I4111,10),"")</f>
        <v>4.7180696707527003</v>
      </c>
      <c r="AB4111" s="24" t="str">
        <f>IF(AND(游戏总表!I4111&gt;0,游戏总表!Q4111="低热度（≤198）"),LOG(游戏总表!I4111,10),"")</f>
        <v/>
      </c>
      <c r="AC4111" s="24" t="str">
        <f>IF(AND(游戏总表!I4111&gt;0,游戏总表!R4111="全年龄"),LOG(游戏总表!I4111,10),"")</f>
        <v/>
      </c>
      <c r="AD4111" s="24">
        <f>IF(AND(游戏总表!I4111&gt;0,游戏总表!R4111="非全年龄"),LOG(游戏总表!I4111,10),"")</f>
        <v>4.7180696707527003</v>
      </c>
    </row>
    <row r="4112" spans="25:30">
      <c r="Y4112">
        <f>游戏总表!F4112</f>
        <v>13.47</v>
      </c>
      <c r="Z4112" s="24">
        <f>IF(游戏总表!I4112&gt;0,LOG(游戏总表!I4112,10),"")</f>
        <v>1.8129133566428552</v>
      </c>
      <c r="AA4112" s="24" t="str">
        <f>IF(AND(游戏总表!I4112&gt;0,游戏总表!Q4112="高热度（&gt;198）"),LOG(游戏总表!I4112,10),"")</f>
        <v/>
      </c>
      <c r="AB4112" s="24">
        <f>IF(AND(游戏总表!I4112&gt;0,游戏总表!Q4112="低热度（≤198）"),LOG(游戏总表!I4112,10),"")</f>
        <v>1.8129133566428552</v>
      </c>
      <c r="AC4112" s="24">
        <f>IF(AND(游戏总表!I4112&gt;0,游戏总表!R4112="全年龄"),LOG(游戏总表!I4112,10),"")</f>
        <v>1.8129133566428552</v>
      </c>
      <c r="AD4112" s="24" t="str">
        <f>IF(AND(游戏总表!I4112&gt;0,游戏总表!R4112="非全年龄"),LOG(游戏总表!I4112,10),"")</f>
        <v/>
      </c>
    </row>
    <row r="4113" spans="25:30">
      <c r="Y4113">
        <f>游戏总表!F4113</f>
        <v>13.47</v>
      </c>
      <c r="Z4113" s="24">
        <f>IF(游戏总表!I4113&gt;0,LOG(游戏总表!I4113,10),"")</f>
        <v>3.4670158184384352</v>
      </c>
      <c r="AA4113" s="24" t="str">
        <f>IF(AND(游戏总表!I4113&gt;0,游戏总表!Q4113="高热度（&gt;198）"),LOG(游戏总表!I4113,10),"")</f>
        <v/>
      </c>
      <c r="AB4113" s="24">
        <f>IF(AND(游戏总表!I4113&gt;0,游戏总表!Q4113="低热度（≤198）"),LOG(游戏总表!I4113,10),"")</f>
        <v>3.4670158184384352</v>
      </c>
      <c r="AC4113" s="24">
        <f>IF(AND(游戏总表!I4113&gt;0,游戏总表!R4113="全年龄"),LOG(游戏总表!I4113,10),"")</f>
        <v>3.4670158184384352</v>
      </c>
      <c r="AD4113" s="24" t="str">
        <f>IF(AND(游戏总表!I4113&gt;0,游戏总表!R4113="非全年龄"),LOG(游戏总表!I4113,10),"")</f>
        <v/>
      </c>
    </row>
    <row r="4114" spans="25:30">
      <c r="Y4114">
        <f>游戏总表!F4114</f>
        <v>13.47</v>
      </c>
      <c r="Z4114" s="24">
        <f>IF(游戏总表!I4114&gt;0,LOG(游戏总表!I4114,10),"")</f>
        <v>4.0492567972322266</v>
      </c>
      <c r="AA4114" s="24" t="str">
        <f>IF(AND(游戏总表!I4114&gt;0,游戏总表!Q4114="高热度（&gt;198）"),LOG(游戏总表!I4114,10),"")</f>
        <v/>
      </c>
      <c r="AB4114" s="24">
        <f>IF(AND(游戏总表!I4114&gt;0,游戏总表!Q4114="低热度（≤198）"),LOG(游戏总表!I4114,10),"")</f>
        <v>4.0492567972322266</v>
      </c>
      <c r="AC4114" s="24" t="str">
        <f>IF(AND(游戏总表!I4114&gt;0,游戏总表!R4114="全年龄"),LOG(游戏总表!I4114,10),"")</f>
        <v/>
      </c>
      <c r="AD4114" s="24">
        <f>IF(AND(游戏总表!I4114&gt;0,游戏总表!R4114="非全年龄"),LOG(游戏总表!I4114,10),"")</f>
        <v>4.0492567972322266</v>
      </c>
    </row>
    <row r="4115" spans="25:30">
      <c r="Y4115">
        <f>游戏总表!F4115</f>
        <v>13.44</v>
      </c>
      <c r="Z4115" s="24">
        <f>IF(游戏总表!I4115&gt;0,LOG(游戏总表!I4115,10),"")</f>
        <v>2.5327543789924976</v>
      </c>
      <c r="AA4115" s="24" t="str">
        <f>IF(AND(游戏总表!I4115&gt;0,游戏总表!Q4115="高热度（&gt;198）"),LOG(游戏总表!I4115,10),"")</f>
        <v/>
      </c>
      <c r="AB4115" s="24">
        <f>IF(AND(游戏总表!I4115&gt;0,游戏总表!Q4115="低热度（≤198）"),LOG(游戏总表!I4115,10),"")</f>
        <v>2.5327543789924976</v>
      </c>
      <c r="AC4115" s="24">
        <f>IF(AND(游戏总表!I4115&gt;0,游戏总表!R4115="全年龄"),LOG(游戏总表!I4115,10),"")</f>
        <v>2.5327543789924976</v>
      </c>
      <c r="AD4115" s="24" t="str">
        <f>IF(AND(游戏总表!I4115&gt;0,游戏总表!R4115="非全年龄"),LOG(游戏总表!I4115,10),"")</f>
        <v/>
      </c>
    </row>
    <row r="4116" spans="25:30">
      <c r="Y4116">
        <f>游戏总表!F4116</f>
        <v>13.44</v>
      </c>
      <c r="Z4116" s="24">
        <f>IF(游戏总表!I4116&gt;0,LOG(游戏总表!I4116,10),"")</f>
        <v>4.1338900339856792</v>
      </c>
      <c r="AA4116" s="24">
        <f>IF(AND(游戏总表!I4116&gt;0,游戏总表!Q4116="高热度（&gt;198）"),LOG(游戏总表!I4116,10),"")</f>
        <v>4.1338900339856792</v>
      </c>
      <c r="AB4116" s="24" t="str">
        <f>IF(AND(游戏总表!I4116&gt;0,游戏总表!Q4116="低热度（≤198）"),LOG(游戏总表!I4116,10),"")</f>
        <v/>
      </c>
      <c r="AC4116" s="24">
        <f>IF(AND(游戏总表!I4116&gt;0,游戏总表!R4116="全年龄"),LOG(游戏总表!I4116,10),"")</f>
        <v>4.1338900339856792</v>
      </c>
      <c r="AD4116" s="24" t="str">
        <f>IF(AND(游戏总表!I4116&gt;0,游戏总表!R4116="非全年龄"),LOG(游戏总表!I4116,10),"")</f>
        <v/>
      </c>
    </row>
    <row r="4117" spans="25:30">
      <c r="Y4117">
        <f>游戏总表!F4117</f>
        <v>13.44</v>
      </c>
      <c r="Z4117" s="24">
        <f>IF(游戏总表!I4117&gt;0,LOG(游戏总表!I4117,10),"")</f>
        <v>5.1363717234923225</v>
      </c>
      <c r="AA4117" s="24">
        <f>IF(AND(游戏总表!I4117&gt;0,游戏总表!Q4117="高热度（&gt;198）"),LOG(游戏总表!I4117,10),"")</f>
        <v>5.1363717234923225</v>
      </c>
      <c r="AB4117" s="24" t="str">
        <f>IF(AND(游戏总表!I4117&gt;0,游戏总表!Q4117="低热度（≤198）"),LOG(游戏总表!I4117,10),"")</f>
        <v/>
      </c>
      <c r="AC4117" s="24" t="str">
        <f>IF(AND(游戏总表!I4117&gt;0,游戏总表!R4117="全年龄"),LOG(游戏总表!I4117,10),"")</f>
        <v/>
      </c>
      <c r="AD4117" s="24">
        <f>IF(AND(游戏总表!I4117&gt;0,游戏总表!R4117="非全年龄"),LOG(游戏总表!I4117,10),"")</f>
        <v>5.1363717234923225</v>
      </c>
    </row>
    <row r="4118" spans="25:30">
      <c r="Y4118">
        <f>游戏总表!F4118</f>
        <v>13.4</v>
      </c>
      <c r="Z4118" s="24">
        <f>IF(游戏总表!I4118&gt;0,LOG(游戏总表!I4118,10),"")</f>
        <v>5.6666050179249545</v>
      </c>
      <c r="AA4118" s="24">
        <f>IF(AND(游戏总表!I4118&gt;0,游戏总表!Q4118="高热度（&gt;198）"),LOG(游戏总表!I4118,10),"")</f>
        <v>5.6666050179249545</v>
      </c>
      <c r="AB4118" s="24" t="str">
        <f>IF(AND(游戏总表!I4118&gt;0,游戏总表!Q4118="低热度（≤198）"),LOG(游戏总表!I4118,10),"")</f>
        <v/>
      </c>
      <c r="AC4118" s="24">
        <f>IF(AND(游戏总表!I4118&gt;0,游戏总表!R4118="全年龄"),LOG(游戏总表!I4118,10),"")</f>
        <v>5.6666050179249545</v>
      </c>
      <c r="AD4118" s="24" t="str">
        <f>IF(AND(游戏总表!I4118&gt;0,游戏总表!R4118="非全年龄"),LOG(游戏总表!I4118,10),"")</f>
        <v/>
      </c>
    </row>
    <row r="4119" spans="25:30">
      <c r="Y4119">
        <f>游戏总表!F4119</f>
        <v>13.4</v>
      </c>
      <c r="Z4119" s="24">
        <f>IF(游戏总表!I4119&gt;0,LOG(游戏总表!I4119,10),"")</f>
        <v>3.3197304943302242</v>
      </c>
      <c r="AA4119" s="24" t="str">
        <f>IF(AND(游戏总表!I4119&gt;0,游戏总表!Q4119="高热度（&gt;198）"),LOG(游戏总表!I4119,10),"")</f>
        <v/>
      </c>
      <c r="AB4119" s="24">
        <f>IF(AND(游戏总表!I4119&gt;0,游戏总表!Q4119="低热度（≤198）"),LOG(游戏总表!I4119,10),"")</f>
        <v>3.3197304943302242</v>
      </c>
      <c r="AC4119" s="24" t="str">
        <f>IF(AND(游戏总表!I4119&gt;0,游戏总表!R4119="全年龄"),LOG(游戏总表!I4119,10),"")</f>
        <v/>
      </c>
      <c r="AD4119" s="24">
        <f>IF(AND(游戏总表!I4119&gt;0,游戏总表!R4119="非全年龄"),LOG(游戏总表!I4119,10),"")</f>
        <v>3.3197304943302242</v>
      </c>
    </row>
    <row r="4120" spans="25:30">
      <c r="Y4120">
        <f>游戏总表!F4120</f>
        <v>13.4</v>
      </c>
      <c r="Z4120" s="24">
        <f>IF(游戏总表!I4120&gt;0,LOG(游戏总表!I4120,10),"")</f>
        <v>2.6503075231319362</v>
      </c>
      <c r="AA4120" s="24" t="str">
        <f>IF(AND(游戏总表!I4120&gt;0,游戏总表!Q4120="高热度（&gt;198）"),LOG(游戏总表!I4120,10),"")</f>
        <v/>
      </c>
      <c r="AB4120" s="24">
        <f>IF(AND(游戏总表!I4120&gt;0,游戏总表!Q4120="低热度（≤198）"),LOG(游戏总表!I4120,10),"")</f>
        <v>2.6503075231319362</v>
      </c>
      <c r="AC4120" s="24">
        <f>IF(AND(游戏总表!I4120&gt;0,游戏总表!R4120="全年龄"),LOG(游戏总表!I4120,10),"")</f>
        <v>2.6503075231319362</v>
      </c>
      <c r="AD4120" s="24" t="str">
        <f>IF(AND(游戏总表!I4120&gt;0,游戏总表!R4120="非全年龄"),LOG(游戏总表!I4120,10),"")</f>
        <v/>
      </c>
    </row>
    <row r="4121" spans="25:30">
      <c r="Y4121">
        <f>游戏总表!F4121</f>
        <v>13.4</v>
      </c>
      <c r="Z4121" s="24">
        <f>IF(游戏总表!I4121&gt;0,LOG(游戏总表!I4121,10),"")</f>
        <v>2.9100905455940675</v>
      </c>
      <c r="AA4121" s="24" t="str">
        <f>IF(AND(游戏总表!I4121&gt;0,游戏总表!Q4121="高热度（&gt;198）"),LOG(游戏总表!I4121,10),"")</f>
        <v/>
      </c>
      <c r="AB4121" s="24">
        <f>IF(AND(游戏总表!I4121&gt;0,游戏总表!Q4121="低热度（≤198）"),LOG(游戏总表!I4121,10),"")</f>
        <v>2.9100905455940675</v>
      </c>
      <c r="AC4121" s="24" t="str">
        <f>IF(AND(游戏总表!I4121&gt;0,游戏总表!R4121="全年龄"),LOG(游戏总表!I4121,10),"")</f>
        <v/>
      </c>
      <c r="AD4121" s="24">
        <f>IF(AND(游戏总表!I4121&gt;0,游戏总表!R4121="非全年龄"),LOG(游戏总表!I4121,10),"")</f>
        <v>2.9100905455940675</v>
      </c>
    </row>
    <row r="4122" spans="25:30">
      <c r="Y4122">
        <f>游戏总表!F4122</f>
        <v>13.4</v>
      </c>
      <c r="Z4122" s="24">
        <f>IF(游戏总表!I4122&gt;0,LOG(游戏总表!I4122,10),"")</f>
        <v>3.5535189401489693</v>
      </c>
      <c r="AA4122" s="24" t="str">
        <f>IF(AND(游戏总表!I4122&gt;0,游戏总表!Q4122="高热度（&gt;198）"),LOG(游戏总表!I4122,10),"")</f>
        <v/>
      </c>
      <c r="AB4122" s="24">
        <f>IF(AND(游戏总表!I4122&gt;0,游戏总表!Q4122="低热度（≤198）"),LOG(游戏总表!I4122,10),"")</f>
        <v>3.5535189401489693</v>
      </c>
      <c r="AC4122" s="24">
        <f>IF(AND(游戏总表!I4122&gt;0,游戏总表!R4122="全年龄"),LOG(游戏总表!I4122,10),"")</f>
        <v>3.5535189401489693</v>
      </c>
      <c r="AD4122" s="24" t="str">
        <f>IF(AND(游戏总表!I4122&gt;0,游戏总表!R4122="非全年龄"),LOG(游戏总表!I4122,10),"")</f>
        <v/>
      </c>
    </row>
    <row r="4123" spans="25:30">
      <c r="Y4123">
        <f>游戏总表!F4123</f>
        <v>13.37</v>
      </c>
      <c r="Z4123" s="24">
        <f>IF(游戏总表!I4123&gt;0,LOG(游戏总表!I4123,10),"")</f>
        <v>4.4709981696608736</v>
      </c>
      <c r="AA4123" s="24">
        <f>IF(AND(游戏总表!I4123&gt;0,游戏总表!Q4123="高热度（&gt;198）"),LOG(游戏总表!I4123,10),"")</f>
        <v>4.4709981696608736</v>
      </c>
      <c r="AB4123" s="24" t="str">
        <f>IF(AND(游戏总表!I4123&gt;0,游戏总表!Q4123="低热度（≤198）"),LOG(游戏总表!I4123,10),"")</f>
        <v/>
      </c>
      <c r="AC4123" s="24">
        <f>IF(AND(游戏总表!I4123&gt;0,游戏总表!R4123="全年龄"),LOG(游戏总表!I4123,10),"")</f>
        <v>4.4709981696608736</v>
      </c>
      <c r="AD4123" s="24" t="str">
        <f>IF(AND(游戏总表!I4123&gt;0,游戏总表!R4123="非全年龄"),LOG(游戏总表!I4123,10),"")</f>
        <v/>
      </c>
    </row>
    <row r="4124" spans="25:30">
      <c r="Y4124">
        <f>游戏总表!F4124</f>
        <v>13.27</v>
      </c>
      <c r="Z4124" s="24">
        <f>IF(游戏总表!I4124&gt;0,LOG(游戏总表!I4124,10),"")</f>
        <v>4.4431534218778301</v>
      </c>
      <c r="AA4124" s="24">
        <f>IF(AND(游戏总表!I4124&gt;0,游戏总表!Q4124="高热度（&gt;198）"),LOG(游戏总表!I4124,10),"")</f>
        <v>4.4431534218778301</v>
      </c>
      <c r="AB4124" s="24" t="str">
        <f>IF(AND(游戏总表!I4124&gt;0,游戏总表!Q4124="低热度（≤198）"),LOG(游戏总表!I4124,10),"")</f>
        <v/>
      </c>
      <c r="AC4124" s="24">
        <f>IF(AND(游戏总表!I4124&gt;0,游戏总表!R4124="全年龄"),LOG(游戏总表!I4124,10),"")</f>
        <v>4.4431534218778301</v>
      </c>
      <c r="AD4124" s="24" t="str">
        <f>IF(AND(游戏总表!I4124&gt;0,游戏总表!R4124="非全年龄"),LOG(游戏总表!I4124,10),"")</f>
        <v/>
      </c>
    </row>
    <row r="4125" spans="25:30">
      <c r="Y4125">
        <f>游戏总表!F4125</f>
        <v>13.27</v>
      </c>
      <c r="Z4125" s="24">
        <f>IF(游戏总表!I4125&gt;0,LOG(游戏总表!I4125,10),"")</f>
        <v>2.3031960574204886</v>
      </c>
      <c r="AA4125" s="24" t="str">
        <f>IF(AND(游戏总表!I4125&gt;0,游戏总表!Q4125="高热度（&gt;198）"),LOG(游戏总表!I4125,10),"")</f>
        <v/>
      </c>
      <c r="AB4125" s="24">
        <f>IF(AND(游戏总表!I4125&gt;0,游戏总表!Q4125="低热度（≤198）"),LOG(游戏总表!I4125,10),"")</f>
        <v>2.3031960574204886</v>
      </c>
      <c r="AC4125" s="24">
        <f>IF(AND(游戏总表!I4125&gt;0,游戏总表!R4125="全年龄"),LOG(游戏总表!I4125,10),"")</f>
        <v>2.3031960574204886</v>
      </c>
      <c r="AD4125" s="24" t="str">
        <f>IF(AND(游戏总表!I4125&gt;0,游戏总表!R4125="非全年龄"),LOG(游戏总表!I4125,10),"")</f>
        <v/>
      </c>
    </row>
    <row r="4126" spans="25:30">
      <c r="Y4126">
        <f>游戏总表!F4126</f>
        <v>13.27</v>
      </c>
      <c r="Z4126" s="24">
        <f>IF(游戏总表!I4126&gt;0,LOG(游戏总表!I4126,10),"")</f>
        <v>4.6398349803027399</v>
      </c>
      <c r="AA4126" s="24">
        <f>IF(AND(游戏总表!I4126&gt;0,游戏总表!Q4126="高热度（&gt;198）"),LOG(游戏总表!I4126,10),"")</f>
        <v>4.6398349803027399</v>
      </c>
      <c r="AB4126" s="24" t="str">
        <f>IF(AND(游戏总表!I4126&gt;0,游戏总表!Q4126="低热度（≤198）"),LOG(游戏总表!I4126,10),"")</f>
        <v/>
      </c>
      <c r="AC4126" s="24">
        <f>IF(AND(游戏总表!I4126&gt;0,游戏总表!R4126="全年龄"),LOG(游戏总表!I4126,10),"")</f>
        <v>4.6398349803027399</v>
      </c>
      <c r="AD4126" s="24" t="str">
        <f>IF(AND(游戏总表!I4126&gt;0,游戏总表!R4126="非全年龄"),LOG(游戏总表!I4126,10),"")</f>
        <v/>
      </c>
    </row>
    <row r="4127" spans="25:30">
      <c r="Y4127">
        <f>游戏总表!F4127</f>
        <v>13.27</v>
      </c>
      <c r="Z4127" s="24">
        <f>IF(游戏总表!I4127&gt;0,LOG(游戏总表!I4127,10),"")</f>
        <v>0</v>
      </c>
      <c r="AA4127" s="24" t="str">
        <f>IF(AND(游戏总表!I4127&gt;0,游戏总表!Q4127="高热度（&gt;198）"),LOG(游戏总表!I4127,10),"")</f>
        <v/>
      </c>
      <c r="AB4127" s="24">
        <f>IF(AND(游戏总表!I4127&gt;0,游戏总表!Q4127="低热度（≤198）"),LOG(游戏总表!I4127,10),"")</f>
        <v>0</v>
      </c>
      <c r="AC4127" s="24">
        <f>IF(AND(游戏总表!I4127&gt;0,游戏总表!R4127="全年龄"),LOG(游戏总表!I4127,10),"")</f>
        <v>0</v>
      </c>
      <c r="AD4127" s="24" t="str">
        <f>IF(AND(游戏总表!I4127&gt;0,游戏总表!R4127="非全年龄"),LOG(游戏总表!I4127,10),"")</f>
        <v/>
      </c>
    </row>
    <row r="4128" spans="25:30">
      <c r="Y4128">
        <f>游戏总表!F4128</f>
        <v>13.27</v>
      </c>
      <c r="Z4128" s="24">
        <f>IF(游戏总表!I4128&gt;0,LOG(游戏总表!I4128,10),"")</f>
        <v>1.4771212547196624</v>
      </c>
      <c r="AA4128" s="24" t="str">
        <f>IF(AND(游戏总表!I4128&gt;0,游戏总表!Q4128="高热度（&gt;198）"),LOG(游戏总表!I4128,10),"")</f>
        <v/>
      </c>
      <c r="AB4128" s="24">
        <f>IF(AND(游戏总表!I4128&gt;0,游戏总表!Q4128="低热度（≤198）"),LOG(游戏总表!I4128,10),"")</f>
        <v>1.4771212547196624</v>
      </c>
      <c r="AC4128" s="24">
        <f>IF(AND(游戏总表!I4128&gt;0,游戏总表!R4128="全年龄"),LOG(游戏总表!I4128,10),"")</f>
        <v>1.4771212547196624</v>
      </c>
      <c r="AD4128" s="24" t="str">
        <f>IF(AND(游戏总表!I4128&gt;0,游戏总表!R4128="非全年龄"),LOG(游戏总表!I4128,10),"")</f>
        <v/>
      </c>
    </row>
    <row r="4129" spans="25:30">
      <c r="Y4129">
        <f>游戏总表!F4129</f>
        <v>13.27</v>
      </c>
      <c r="Z4129" s="24">
        <f>IF(游戏总表!I4129&gt;0,LOG(游戏总表!I4129,10),"")</f>
        <v>1.8061799739838869</v>
      </c>
      <c r="AA4129" s="24" t="str">
        <f>IF(AND(游戏总表!I4129&gt;0,游戏总表!Q4129="高热度（&gt;198）"),LOG(游戏总表!I4129,10),"")</f>
        <v/>
      </c>
      <c r="AB4129" s="24">
        <f>IF(AND(游戏总表!I4129&gt;0,游戏总表!Q4129="低热度（≤198）"),LOG(游戏总表!I4129,10),"")</f>
        <v>1.8061799739838869</v>
      </c>
      <c r="AC4129" s="24">
        <f>IF(AND(游戏总表!I4129&gt;0,游戏总表!R4129="全年龄"),LOG(游戏总表!I4129,10),"")</f>
        <v>1.8061799739838869</v>
      </c>
      <c r="AD4129" s="24" t="str">
        <f>IF(AND(游戏总表!I4129&gt;0,游戏总表!R4129="非全年龄"),LOG(游戏总表!I4129,10),"")</f>
        <v/>
      </c>
    </row>
    <row r="4130" spans="25:30">
      <c r="Y4130">
        <f>游戏总表!F4130</f>
        <v>13.24</v>
      </c>
      <c r="Z4130" s="24">
        <f>IF(游戏总表!I4130&gt;0,LOG(游戏总表!I4130,10),"")</f>
        <v>3.2016701796465812</v>
      </c>
      <c r="AA4130" s="24" t="str">
        <f>IF(AND(游戏总表!I4130&gt;0,游戏总表!Q4130="高热度（&gt;198）"),LOG(游戏总表!I4130,10),"")</f>
        <v/>
      </c>
      <c r="AB4130" s="24">
        <f>IF(AND(游戏总表!I4130&gt;0,游戏总表!Q4130="低热度（≤198）"),LOG(游戏总表!I4130,10),"")</f>
        <v>3.2016701796465812</v>
      </c>
      <c r="AC4130" s="24" t="str">
        <f>IF(AND(游戏总表!I4130&gt;0,游戏总表!R4130="全年龄"),LOG(游戏总表!I4130,10),"")</f>
        <v/>
      </c>
      <c r="AD4130" s="24">
        <f>IF(AND(游戏总表!I4130&gt;0,游戏总表!R4130="非全年龄"),LOG(游戏总表!I4130,10),"")</f>
        <v>3.2016701796465812</v>
      </c>
    </row>
    <row r="4131" spans="25:30">
      <c r="Y4131">
        <f>游戏总表!F4131</f>
        <v>13.24</v>
      </c>
      <c r="Z4131" s="24">
        <f>IF(游戏总表!I4131&gt;0,LOG(游戏总表!I4131,10),"")</f>
        <v>3.2586372827240759</v>
      </c>
      <c r="AA4131" s="24" t="str">
        <f>IF(AND(游戏总表!I4131&gt;0,游戏总表!Q4131="高热度（&gt;198）"),LOG(游戏总表!I4131,10),"")</f>
        <v/>
      </c>
      <c r="AB4131" s="24">
        <f>IF(AND(游戏总表!I4131&gt;0,游戏总表!Q4131="低热度（≤198）"),LOG(游戏总表!I4131,10),"")</f>
        <v>3.2586372827240759</v>
      </c>
      <c r="AC4131" s="24">
        <f>IF(AND(游戏总表!I4131&gt;0,游戏总表!R4131="全年龄"),LOG(游戏总表!I4131,10),"")</f>
        <v>3.2586372827240759</v>
      </c>
      <c r="AD4131" s="24" t="str">
        <f>IF(AND(游戏总表!I4131&gt;0,游戏总表!R4131="非全年龄"),LOG(游戏总表!I4131,10),"")</f>
        <v/>
      </c>
    </row>
    <row r="4132" spans="25:30">
      <c r="Y4132">
        <f>游戏总表!F4132</f>
        <v>13.24</v>
      </c>
      <c r="Z4132" s="24">
        <f>IF(游戏总表!I4132&gt;0,LOG(游戏总表!I4132,10),"")</f>
        <v>3.1989318699322089</v>
      </c>
      <c r="AA4132" s="24" t="str">
        <f>IF(AND(游戏总表!I4132&gt;0,游戏总表!Q4132="高热度（&gt;198）"),LOG(游戏总表!I4132,10),"")</f>
        <v/>
      </c>
      <c r="AB4132" s="24">
        <f>IF(AND(游戏总表!I4132&gt;0,游戏总表!Q4132="低热度（≤198）"),LOG(游戏总表!I4132,10),"")</f>
        <v>3.1989318699322089</v>
      </c>
      <c r="AC4132" s="24">
        <f>IF(AND(游戏总表!I4132&gt;0,游戏总表!R4132="全年龄"),LOG(游戏总表!I4132,10),"")</f>
        <v>3.1989318699322089</v>
      </c>
      <c r="AD4132" s="24" t="str">
        <f>IF(AND(游戏总表!I4132&gt;0,游戏总表!R4132="非全年龄"),LOG(游戏总表!I4132,10),"")</f>
        <v/>
      </c>
    </row>
    <row r="4133" spans="25:30">
      <c r="Y4133">
        <f>游戏总表!F4133</f>
        <v>13.21</v>
      </c>
      <c r="Z4133" s="24">
        <f>IF(游戏总表!I4133&gt;0,LOG(游戏总表!I4133,10),"")</f>
        <v>3.667919685317361</v>
      </c>
      <c r="AA4133" s="24">
        <f>IF(AND(游戏总表!I4133&gt;0,游戏总表!Q4133="高热度（&gt;198）"),LOG(游戏总表!I4133,10),"")</f>
        <v>3.667919685317361</v>
      </c>
      <c r="AB4133" s="24" t="str">
        <f>IF(AND(游戏总表!I4133&gt;0,游戏总表!Q4133="低热度（≤198）"),LOG(游戏总表!I4133,10),"")</f>
        <v/>
      </c>
      <c r="AC4133" s="24">
        <f>IF(AND(游戏总表!I4133&gt;0,游戏总表!R4133="全年龄"),LOG(游戏总表!I4133,10),"")</f>
        <v>3.667919685317361</v>
      </c>
      <c r="AD4133" s="24" t="str">
        <f>IF(AND(游戏总表!I4133&gt;0,游戏总表!R4133="非全年龄"),LOG(游戏总表!I4133,10),"")</f>
        <v/>
      </c>
    </row>
    <row r="4134" spans="25:30">
      <c r="Y4134">
        <f>游戏总表!F4134</f>
        <v>13.17</v>
      </c>
      <c r="Z4134" s="24">
        <f>IF(游戏总表!I4134&gt;0,LOG(游戏总表!I4134,10),"")</f>
        <v>4.2380712061305594</v>
      </c>
      <c r="AA4134" s="24">
        <f>IF(AND(游戏总表!I4134&gt;0,游戏总表!Q4134="高热度（&gt;198）"),LOG(游戏总表!I4134,10),"")</f>
        <v>4.2380712061305594</v>
      </c>
      <c r="AB4134" s="24" t="str">
        <f>IF(AND(游戏总表!I4134&gt;0,游戏总表!Q4134="低热度（≤198）"),LOG(游戏总表!I4134,10),"")</f>
        <v/>
      </c>
      <c r="AC4134" s="24">
        <f>IF(AND(游戏总表!I4134&gt;0,游戏总表!R4134="全年龄"),LOG(游戏总表!I4134,10),"")</f>
        <v>4.2380712061305594</v>
      </c>
      <c r="AD4134" s="24" t="str">
        <f>IF(AND(游戏总表!I4134&gt;0,游戏总表!R4134="非全年龄"),LOG(游戏总表!I4134,10),"")</f>
        <v/>
      </c>
    </row>
    <row r="4135" spans="25:30">
      <c r="Y4135">
        <f>游戏总表!F4135</f>
        <v>13.17</v>
      </c>
      <c r="Z4135" s="24">
        <f>IF(游戏总表!I4135&gt;0,LOG(游戏总表!I4135,10),"")</f>
        <v>3.6712654329471581</v>
      </c>
      <c r="AA4135" s="24" t="str">
        <f>IF(AND(游戏总表!I4135&gt;0,游戏总表!Q4135="高热度（&gt;198）"),LOG(游戏总表!I4135,10),"")</f>
        <v/>
      </c>
      <c r="AB4135" s="24">
        <f>IF(AND(游戏总表!I4135&gt;0,游戏总表!Q4135="低热度（≤198）"),LOG(游戏总表!I4135,10),"")</f>
        <v>3.6712654329471581</v>
      </c>
      <c r="AC4135" s="24">
        <f>IF(AND(游戏总表!I4135&gt;0,游戏总表!R4135="全年龄"),LOG(游戏总表!I4135,10),"")</f>
        <v>3.6712654329471581</v>
      </c>
      <c r="AD4135" s="24" t="str">
        <f>IF(AND(游戏总表!I4135&gt;0,游戏总表!R4135="非全年龄"),LOG(游戏总表!I4135,10),"")</f>
        <v/>
      </c>
    </row>
    <row r="4136" spans="25:30">
      <c r="Y4136">
        <f>游戏总表!F4136</f>
        <v>13.14</v>
      </c>
      <c r="Z4136" s="24">
        <f>IF(游戏总表!I4136&gt;0,LOG(游戏总表!I4136,10),"")</f>
        <v>1.6127838567197355</v>
      </c>
      <c r="AA4136" s="24" t="str">
        <f>IF(AND(游戏总表!I4136&gt;0,游戏总表!Q4136="高热度（&gt;198）"),LOG(游戏总表!I4136,10),"")</f>
        <v/>
      </c>
      <c r="AB4136" s="24">
        <f>IF(AND(游戏总表!I4136&gt;0,游戏总表!Q4136="低热度（≤198）"),LOG(游戏总表!I4136,10),"")</f>
        <v>1.6127838567197355</v>
      </c>
      <c r="AC4136" s="24">
        <f>IF(AND(游戏总表!I4136&gt;0,游戏总表!R4136="全年龄"),LOG(游戏总表!I4136,10),"")</f>
        <v>1.6127838567197355</v>
      </c>
      <c r="AD4136" s="24" t="str">
        <f>IF(AND(游戏总表!I4136&gt;0,游戏总表!R4136="非全年龄"),LOG(游戏总表!I4136,10),"")</f>
        <v/>
      </c>
    </row>
    <row r="4137" spans="25:30">
      <c r="Y4137">
        <f>游戏总表!F4137</f>
        <v>13.14</v>
      </c>
      <c r="Z4137" s="24">
        <f>IF(游戏总表!I4137&gt;0,LOG(游戏总表!I4137,10),"")</f>
        <v>1.5440680443502754</v>
      </c>
      <c r="AA4137" s="24" t="str">
        <f>IF(AND(游戏总表!I4137&gt;0,游戏总表!Q4137="高热度（&gt;198）"),LOG(游戏总表!I4137,10),"")</f>
        <v/>
      </c>
      <c r="AB4137" s="24">
        <f>IF(AND(游戏总表!I4137&gt;0,游戏总表!Q4137="低热度（≤198）"),LOG(游戏总表!I4137,10),"")</f>
        <v>1.5440680443502754</v>
      </c>
      <c r="AC4137" s="24">
        <f>IF(AND(游戏总表!I4137&gt;0,游戏总表!R4137="全年龄"),LOG(游戏总表!I4137,10),"")</f>
        <v>1.5440680443502754</v>
      </c>
      <c r="AD4137" s="24" t="str">
        <f>IF(AND(游戏总表!I4137&gt;0,游戏总表!R4137="非全年龄"),LOG(游戏总表!I4137,10),"")</f>
        <v/>
      </c>
    </row>
    <row r="4138" spans="25:30">
      <c r="Y4138">
        <f>游戏总表!F4138</f>
        <v>13.11</v>
      </c>
      <c r="Z4138" s="24">
        <f>IF(游戏总表!I4138&gt;0,LOG(游戏总表!I4138,10),"")</f>
        <v>3.1646502159342966</v>
      </c>
      <c r="AA4138" s="24" t="str">
        <f>IF(AND(游戏总表!I4138&gt;0,游戏总表!Q4138="高热度（&gt;198）"),LOG(游戏总表!I4138,10),"")</f>
        <v/>
      </c>
      <c r="AB4138" s="24">
        <f>IF(AND(游戏总表!I4138&gt;0,游戏总表!Q4138="低热度（≤198）"),LOG(游戏总表!I4138,10),"")</f>
        <v>3.1646502159342966</v>
      </c>
      <c r="AC4138" s="24">
        <f>IF(AND(游戏总表!I4138&gt;0,游戏总表!R4138="全年龄"),LOG(游戏总表!I4138,10),"")</f>
        <v>3.1646502159342966</v>
      </c>
      <c r="AD4138" s="24" t="str">
        <f>IF(AND(游戏总表!I4138&gt;0,游戏总表!R4138="非全年龄"),LOG(游戏总表!I4138,10),"")</f>
        <v/>
      </c>
    </row>
    <row r="4139" spans="25:30">
      <c r="Y4139">
        <f>游戏总表!F4139</f>
        <v>13.11</v>
      </c>
      <c r="Z4139" s="24">
        <f>IF(游戏总表!I4139&gt;0,LOG(游戏总表!I4139,10),"")</f>
        <v>4.981632894124294</v>
      </c>
      <c r="AA4139" s="24">
        <f>IF(AND(游戏总表!I4139&gt;0,游戏总表!Q4139="高热度（&gt;198）"),LOG(游戏总表!I4139,10),"")</f>
        <v>4.981632894124294</v>
      </c>
      <c r="AB4139" s="24" t="str">
        <f>IF(AND(游戏总表!I4139&gt;0,游戏总表!Q4139="低热度（≤198）"),LOG(游戏总表!I4139,10),"")</f>
        <v/>
      </c>
      <c r="AC4139" s="24">
        <f>IF(AND(游戏总表!I4139&gt;0,游戏总表!R4139="全年龄"),LOG(游戏总表!I4139,10),"")</f>
        <v>4.981632894124294</v>
      </c>
      <c r="AD4139" s="24" t="str">
        <f>IF(AND(游戏总表!I4139&gt;0,游戏总表!R4139="非全年龄"),LOG(游戏总表!I4139,10),"")</f>
        <v/>
      </c>
    </row>
    <row r="4140" spans="25:30">
      <c r="Y4140">
        <f>游戏总表!F4140</f>
        <v>13.04</v>
      </c>
      <c r="Z4140" s="24">
        <f>IF(游戏总表!I4140&gt;0,LOG(游戏总表!I4140,10),"")</f>
        <v>2.5865873046717547</v>
      </c>
      <c r="AA4140" s="24" t="str">
        <f>IF(AND(游戏总表!I4140&gt;0,游戏总表!Q4140="高热度（&gt;198）"),LOG(游戏总表!I4140,10),"")</f>
        <v/>
      </c>
      <c r="AB4140" s="24">
        <f>IF(AND(游戏总表!I4140&gt;0,游戏总表!Q4140="低热度（≤198）"),LOG(游戏总表!I4140,10),"")</f>
        <v>2.5865873046717547</v>
      </c>
      <c r="AC4140" s="24">
        <f>IF(AND(游戏总表!I4140&gt;0,游戏总表!R4140="全年龄"),LOG(游戏总表!I4140,10),"")</f>
        <v>2.5865873046717547</v>
      </c>
      <c r="AD4140" s="24" t="str">
        <f>IF(AND(游戏总表!I4140&gt;0,游戏总表!R4140="非全年龄"),LOG(游戏总表!I4140,10),"")</f>
        <v/>
      </c>
    </row>
    <row r="4141" spans="25:30">
      <c r="Y4141">
        <f>游戏总表!F4141</f>
        <v>13.01</v>
      </c>
      <c r="Z4141" s="24">
        <f>IF(游戏总表!I4141&gt;0,LOG(游戏总表!I4141,10),"")</f>
        <v>3.3639878297484915</v>
      </c>
      <c r="AA4141" s="24" t="str">
        <f>IF(AND(游戏总表!I4141&gt;0,游戏总表!Q4141="高热度（&gt;198）"),LOG(游戏总表!I4141,10),"")</f>
        <v/>
      </c>
      <c r="AB4141" s="24">
        <f>IF(AND(游戏总表!I4141&gt;0,游戏总表!Q4141="低热度（≤198）"),LOG(游戏总表!I4141,10),"")</f>
        <v>3.3639878297484915</v>
      </c>
      <c r="AC4141" s="24">
        <f>IF(AND(游戏总表!I4141&gt;0,游戏总表!R4141="全年龄"),LOG(游戏总表!I4141,10),"")</f>
        <v>3.3639878297484915</v>
      </c>
      <c r="AD4141" s="24" t="str">
        <f>IF(AND(游戏总表!I4141&gt;0,游戏总表!R4141="非全年龄"),LOG(游戏总表!I4141,10),"")</f>
        <v/>
      </c>
    </row>
    <row r="4142" spans="25:30">
      <c r="Y4142">
        <f>游戏总表!F4142</f>
        <v>13.01</v>
      </c>
      <c r="Z4142" s="24">
        <f>IF(游戏总表!I4142&gt;0,LOG(游戏总表!I4142,10),"")</f>
        <v>3.2567177459774865</v>
      </c>
      <c r="AA4142" s="24" t="str">
        <f>IF(AND(游戏总表!I4142&gt;0,游戏总表!Q4142="高热度（&gt;198）"),LOG(游戏总表!I4142,10),"")</f>
        <v/>
      </c>
      <c r="AB4142" s="24">
        <f>IF(AND(游戏总表!I4142&gt;0,游戏总表!Q4142="低热度（≤198）"),LOG(游戏总表!I4142,10),"")</f>
        <v>3.2567177459774865</v>
      </c>
      <c r="AC4142" s="24">
        <f>IF(AND(游戏总表!I4142&gt;0,游戏总表!R4142="全年龄"),LOG(游戏总表!I4142,10),"")</f>
        <v>3.2567177459774865</v>
      </c>
      <c r="AD4142" s="24" t="str">
        <f>IF(AND(游戏总表!I4142&gt;0,游戏总表!R4142="非全年龄"),LOG(游戏总表!I4142,10),"")</f>
        <v/>
      </c>
    </row>
    <row r="4143" spans="25:30">
      <c r="Y4143">
        <f>游戏总表!F4143</f>
        <v>12.98</v>
      </c>
      <c r="Z4143" s="24">
        <f>IF(游戏总表!I4143&gt;0,LOG(游戏总表!I4143,10),"")</f>
        <v>0</v>
      </c>
      <c r="AA4143" s="24" t="str">
        <f>IF(AND(游戏总表!I4143&gt;0,游戏总表!Q4143="高热度（&gt;198）"),LOG(游戏总表!I4143,10),"")</f>
        <v/>
      </c>
      <c r="AB4143" s="24">
        <f>IF(AND(游戏总表!I4143&gt;0,游戏总表!Q4143="低热度（≤198）"),LOG(游戏总表!I4143,10),"")</f>
        <v>0</v>
      </c>
      <c r="AC4143" s="24">
        <f>IF(AND(游戏总表!I4143&gt;0,游戏总表!R4143="全年龄"),LOG(游戏总表!I4143,10),"")</f>
        <v>0</v>
      </c>
      <c r="AD4143" s="24" t="str">
        <f>IF(AND(游戏总表!I4143&gt;0,游戏总表!R4143="非全年龄"),LOG(游戏总表!I4143,10),"")</f>
        <v/>
      </c>
    </row>
    <row r="4144" spans="25:30">
      <c r="Y4144">
        <f>游戏总表!F4144</f>
        <v>12.98</v>
      </c>
      <c r="Z4144" s="24">
        <f>IF(游戏总表!I4144&gt;0,LOG(游戏总表!I4144,10),"")</f>
        <v>1.4771212547196624</v>
      </c>
      <c r="AA4144" s="24" t="str">
        <f>IF(AND(游戏总表!I4144&gt;0,游戏总表!Q4144="高热度（&gt;198）"),LOG(游戏总表!I4144,10),"")</f>
        <v/>
      </c>
      <c r="AB4144" s="24">
        <f>IF(AND(游戏总表!I4144&gt;0,游戏总表!Q4144="低热度（≤198）"),LOG(游戏总表!I4144,10),"")</f>
        <v>1.4771212547196624</v>
      </c>
      <c r="AC4144" s="24">
        <f>IF(AND(游戏总表!I4144&gt;0,游戏总表!R4144="全年龄"),LOG(游戏总表!I4144,10),"")</f>
        <v>1.4771212547196624</v>
      </c>
      <c r="AD4144" s="24" t="str">
        <f>IF(AND(游戏总表!I4144&gt;0,游戏总表!R4144="非全年龄"),LOG(游戏总表!I4144,10),"")</f>
        <v/>
      </c>
    </row>
    <row r="4145" spans="25:30">
      <c r="Y4145">
        <f>游戏总表!F4145</f>
        <v>12.94</v>
      </c>
      <c r="Z4145" s="24">
        <f>IF(游戏总表!I4145&gt;0,LOG(游戏总表!I4145,10),"")</f>
        <v>3.310905629376141</v>
      </c>
      <c r="AA4145" s="24" t="str">
        <f>IF(AND(游戏总表!I4145&gt;0,游戏总表!Q4145="高热度（&gt;198）"),LOG(游戏总表!I4145,10),"")</f>
        <v/>
      </c>
      <c r="AB4145" s="24">
        <f>IF(AND(游戏总表!I4145&gt;0,游戏总表!Q4145="低热度（≤198）"),LOG(游戏总表!I4145,10),"")</f>
        <v>3.310905629376141</v>
      </c>
      <c r="AC4145" s="24">
        <f>IF(AND(游戏总表!I4145&gt;0,游戏总表!R4145="全年龄"),LOG(游戏总表!I4145,10),"")</f>
        <v>3.310905629376141</v>
      </c>
      <c r="AD4145" s="24" t="str">
        <f>IF(AND(游戏总表!I4145&gt;0,游戏总表!R4145="非全年龄"),LOG(游戏总表!I4145,10),"")</f>
        <v/>
      </c>
    </row>
    <row r="4146" spans="25:30">
      <c r="Y4146">
        <f>游戏总表!F4146</f>
        <v>12.94</v>
      </c>
      <c r="Z4146" s="24">
        <f>IF(游戏总表!I4146&gt;0,LOG(游戏总表!I4146,10),"")</f>
        <v>2.287801729930226</v>
      </c>
      <c r="AA4146" s="24" t="str">
        <f>IF(AND(游戏总表!I4146&gt;0,游戏总表!Q4146="高热度（&gt;198）"),LOG(游戏总表!I4146,10),"")</f>
        <v/>
      </c>
      <c r="AB4146" s="24">
        <f>IF(AND(游戏总表!I4146&gt;0,游戏总表!Q4146="低热度（≤198）"),LOG(游戏总表!I4146,10),"")</f>
        <v>2.287801729930226</v>
      </c>
      <c r="AC4146" s="24" t="str">
        <f>IF(AND(游戏总表!I4146&gt;0,游戏总表!R4146="全年龄"),LOG(游戏总表!I4146,10),"")</f>
        <v/>
      </c>
      <c r="AD4146" s="24">
        <f>IF(AND(游戏总表!I4146&gt;0,游戏总表!R4146="非全年龄"),LOG(游戏总表!I4146,10),"")</f>
        <v>2.287801729930226</v>
      </c>
    </row>
    <row r="4147" spans="25:30">
      <c r="Y4147">
        <f>游戏总表!F4147</f>
        <v>12.94</v>
      </c>
      <c r="Z4147" s="24" t="str">
        <f>IF(游戏总表!I4147&gt;0,LOG(游戏总表!I4147,10),"")</f>
        <v/>
      </c>
      <c r="AA4147" s="24" t="str">
        <f>IF(AND(游戏总表!I4147&gt;0,游戏总表!Q4147="高热度（&gt;198）"),LOG(游戏总表!I4147,10),"")</f>
        <v/>
      </c>
      <c r="AB4147" s="24" t="str">
        <f>IF(AND(游戏总表!I4147&gt;0,游戏总表!Q4147="低热度（≤198）"),LOG(游戏总表!I4147,10),"")</f>
        <v/>
      </c>
      <c r="AC4147" s="24" t="str">
        <f>IF(AND(游戏总表!I4147&gt;0,游戏总表!R4147="全年龄"),LOG(游戏总表!I4147,10),"")</f>
        <v/>
      </c>
      <c r="AD4147" s="24" t="str">
        <f>IF(AND(游戏总表!I4147&gt;0,游戏总表!R4147="非全年龄"),LOG(游戏总表!I4147,10),"")</f>
        <v/>
      </c>
    </row>
    <row r="4148" spans="25:30">
      <c r="Y4148">
        <f>游戏总表!F4148</f>
        <v>12.94</v>
      </c>
      <c r="Z4148" s="24">
        <f>IF(游戏总表!I4148&gt;0,LOG(游戏总表!I4148,10),"")</f>
        <v>3.0927206446840989</v>
      </c>
      <c r="AA4148" s="24" t="str">
        <f>IF(AND(游戏总表!I4148&gt;0,游戏总表!Q4148="高热度（&gt;198）"),LOG(游戏总表!I4148,10),"")</f>
        <v/>
      </c>
      <c r="AB4148" s="24">
        <f>IF(AND(游戏总表!I4148&gt;0,游戏总表!Q4148="低热度（≤198）"),LOG(游戏总表!I4148,10),"")</f>
        <v>3.0927206446840989</v>
      </c>
      <c r="AC4148" s="24">
        <f>IF(AND(游戏总表!I4148&gt;0,游戏总表!R4148="全年龄"),LOG(游戏总表!I4148,10),"")</f>
        <v>3.0927206446840989</v>
      </c>
      <c r="AD4148" s="24" t="str">
        <f>IF(AND(游戏总表!I4148&gt;0,游戏总表!R4148="非全年龄"),LOG(游戏总表!I4148,10),"")</f>
        <v/>
      </c>
    </row>
    <row r="4149" spans="25:30">
      <c r="Y4149">
        <f>游戏总表!F4149</f>
        <v>12.91</v>
      </c>
      <c r="Z4149" s="24">
        <f>IF(游戏总表!I4149&gt;0,LOG(游戏总表!I4149,10),"")</f>
        <v>2.974050902792877</v>
      </c>
      <c r="AA4149" s="24" t="str">
        <f>IF(AND(游戏总表!I4149&gt;0,游戏总表!Q4149="高热度（&gt;198）"),LOG(游戏总表!I4149,10),"")</f>
        <v/>
      </c>
      <c r="AB4149" s="24">
        <f>IF(AND(游戏总表!I4149&gt;0,游戏总表!Q4149="低热度（≤198）"),LOG(游戏总表!I4149,10),"")</f>
        <v>2.974050902792877</v>
      </c>
      <c r="AC4149" s="24" t="str">
        <f>IF(AND(游戏总表!I4149&gt;0,游戏总表!R4149="全年龄"),LOG(游戏总表!I4149,10),"")</f>
        <v/>
      </c>
      <c r="AD4149" s="24">
        <f>IF(AND(游戏总表!I4149&gt;0,游戏总表!R4149="非全年龄"),LOG(游戏总表!I4149,10),"")</f>
        <v>2.974050902792877</v>
      </c>
    </row>
    <row r="4150" spans="25:30">
      <c r="Y4150">
        <f>游戏总表!F4150</f>
        <v>12.91</v>
      </c>
      <c r="Z4150" s="24">
        <f>IF(游戏总表!I4150&gt;0,LOG(游戏总表!I4150,10),"")</f>
        <v>2.0170333392987803</v>
      </c>
      <c r="AA4150" s="24" t="str">
        <f>IF(AND(游戏总表!I4150&gt;0,游戏总表!Q4150="高热度（&gt;198）"),LOG(游戏总表!I4150,10),"")</f>
        <v/>
      </c>
      <c r="AB4150" s="24">
        <f>IF(AND(游戏总表!I4150&gt;0,游戏总表!Q4150="低热度（≤198）"),LOG(游戏总表!I4150,10),"")</f>
        <v>2.0170333392987803</v>
      </c>
      <c r="AC4150" s="24">
        <f>IF(AND(游戏总表!I4150&gt;0,游戏总表!R4150="全年龄"),LOG(游戏总表!I4150,10),"")</f>
        <v>2.0170333392987803</v>
      </c>
      <c r="AD4150" s="24" t="str">
        <f>IF(AND(游戏总表!I4150&gt;0,游戏总表!R4150="非全年龄"),LOG(游戏总表!I4150,10),"")</f>
        <v/>
      </c>
    </row>
    <row r="4151" spans="25:30">
      <c r="Y4151">
        <f>游戏总表!F4151</f>
        <v>12.91</v>
      </c>
      <c r="Z4151" s="24">
        <f>IF(游戏总表!I4151&gt;0,LOG(游戏总表!I4151,10),"")</f>
        <v>2.2405492482825995</v>
      </c>
      <c r="AA4151" s="24" t="str">
        <f>IF(AND(游戏总表!I4151&gt;0,游戏总表!Q4151="高热度（&gt;198）"),LOG(游戏总表!I4151,10),"")</f>
        <v/>
      </c>
      <c r="AB4151" s="24">
        <f>IF(AND(游戏总表!I4151&gt;0,游戏总表!Q4151="低热度（≤198）"),LOG(游戏总表!I4151,10),"")</f>
        <v>2.2405492482825995</v>
      </c>
      <c r="AC4151" s="24" t="str">
        <f>IF(AND(游戏总表!I4151&gt;0,游戏总表!R4151="全年龄"),LOG(游戏总表!I4151,10),"")</f>
        <v/>
      </c>
      <c r="AD4151" s="24">
        <f>IF(AND(游戏总表!I4151&gt;0,游戏总表!R4151="非全年龄"),LOG(游戏总表!I4151,10),"")</f>
        <v>2.2405492482825995</v>
      </c>
    </row>
    <row r="4152" spans="25:30">
      <c r="Y4152">
        <f>游戏总表!F4152</f>
        <v>12.91</v>
      </c>
      <c r="Z4152" s="24">
        <f>IF(游戏总表!I4152&gt;0,LOG(游戏总表!I4152,10),"")</f>
        <v>2.8591382972945305</v>
      </c>
      <c r="AA4152" s="24" t="str">
        <f>IF(AND(游戏总表!I4152&gt;0,游戏总表!Q4152="高热度（&gt;198）"),LOG(游戏总表!I4152,10),"")</f>
        <v/>
      </c>
      <c r="AB4152" s="24">
        <f>IF(AND(游戏总表!I4152&gt;0,游戏总表!Q4152="低热度（≤198）"),LOG(游戏总表!I4152,10),"")</f>
        <v>2.8591382972945305</v>
      </c>
      <c r="AC4152" s="24" t="str">
        <f>IF(AND(游戏总表!I4152&gt;0,游戏总表!R4152="全年龄"),LOG(游戏总表!I4152,10),"")</f>
        <v/>
      </c>
      <c r="AD4152" s="24">
        <f>IF(AND(游戏总表!I4152&gt;0,游戏总表!R4152="非全年龄"),LOG(游戏总表!I4152,10),"")</f>
        <v>2.8591382972945305</v>
      </c>
    </row>
    <row r="4153" spans="25:30">
      <c r="Y4153">
        <f>游戏总表!F4153</f>
        <v>12.88</v>
      </c>
      <c r="Z4153" s="24">
        <f>IF(游戏总表!I4153&gt;0,LOG(游戏总表!I4153,10),"")</f>
        <v>2.9628426812012423</v>
      </c>
      <c r="AA4153" s="24" t="str">
        <f>IF(AND(游戏总表!I4153&gt;0,游戏总表!Q4153="高热度（&gt;198）"),LOG(游戏总表!I4153,10),"")</f>
        <v/>
      </c>
      <c r="AB4153" s="24">
        <f>IF(AND(游戏总表!I4153&gt;0,游戏总表!Q4153="低热度（≤198）"),LOG(游戏总表!I4153,10),"")</f>
        <v>2.9628426812012423</v>
      </c>
      <c r="AC4153" s="24">
        <f>IF(AND(游戏总表!I4153&gt;0,游戏总表!R4153="全年龄"),LOG(游戏总表!I4153,10),"")</f>
        <v>2.9628426812012423</v>
      </c>
      <c r="AD4153" s="24" t="str">
        <f>IF(AND(游戏总表!I4153&gt;0,游戏总表!R4153="非全年龄"),LOG(游戏总表!I4153,10),"")</f>
        <v/>
      </c>
    </row>
    <row r="4154" spans="25:30">
      <c r="Y4154">
        <f>游戏总表!F4154</f>
        <v>12.85</v>
      </c>
      <c r="Z4154" s="24">
        <f>IF(游戏总表!I4154&gt;0,LOG(游戏总表!I4154,10),"")</f>
        <v>2.6580113966571122</v>
      </c>
      <c r="AA4154" s="24" t="str">
        <f>IF(AND(游戏总表!I4154&gt;0,游戏总表!Q4154="高热度（&gt;198）"),LOG(游戏总表!I4154,10),"")</f>
        <v/>
      </c>
      <c r="AB4154" s="24">
        <f>IF(AND(游戏总表!I4154&gt;0,游戏总表!Q4154="低热度（≤198）"),LOG(游戏总表!I4154,10),"")</f>
        <v>2.6580113966571122</v>
      </c>
      <c r="AC4154" s="24">
        <f>IF(AND(游戏总表!I4154&gt;0,游戏总表!R4154="全年龄"),LOG(游戏总表!I4154,10),"")</f>
        <v>2.6580113966571122</v>
      </c>
      <c r="AD4154" s="24" t="str">
        <f>IF(AND(游戏总表!I4154&gt;0,游戏总表!R4154="非全年龄"),LOG(游戏总表!I4154,10),"")</f>
        <v/>
      </c>
    </row>
    <row r="4155" spans="25:30">
      <c r="Y4155">
        <f>游戏总表!F4155</f>
        <v>12.81</v>
      </c>
      <c r="Z4155" s="24">
        <f>IF(游戏总表!I4155&gt;0,LOG(游戏总表!I4155,10),"")</f>
        <v>2.5932860670204567</v>
      </c>
      <c r="AA4155" s="24" t="str">
        <f>IF(AND(游戏总表!I4155&gt;0,游戏总表!Q4155="高热度（&gt;198）"),LOG(游戏总表!I4155,10),"")</f>
        <v/>
      </c>
      <c r="AB4155" s="24">
        <f>IF(AND(游戏总表!I4155&gt;0,游戏总表!Q4155="低热度（≤198）"),LOG(游戏总表!I4155,10),"")</f>
        <v>2.5932860670204567</v>
      </c>
      <c r="AC4155" s="24">
        <f>IF(AND(游戏总表!I4155&gt;0,游戏总表!R4155="全年龄"),LOG(游戏总表!I4155,10),"")</f>
        <v>2.5932860670204567</v>
      </c>
      <c r="AD4155" s="24" t="str">
        <f>IF(AND(游戏总表!I4155&gt;0,游戏总表!R4155="非全年龄"),LOG(游戏总表!I4155,10),"")</f>
        <v/>
      </c>
    </row>
    <row r="4156" spans="25:30">
      <c r="Y4156">
        <f>游戏总表!F4156</f>
        <v>12.81</v>
      </c>
      <c r="Z4156" s="24">
        <f>IF(游戏总表!I4156&gt;0,LOG(游戏总表!I4156,10),"")</f>
        <v>1.1760912590556811</v>
      </c>
      <c r="AA4156" s="24" t="str">
        <f>IF(AND(游戏总表!I4156&gt;0,游戏总表!Q4156="高热度（&gt;198）"),LOG(游戏总表!I4156,10),"")</f>
        <v/>
      </c>
      <c r="AB4156" s="24">
        <f>IF(AND(游戏总表!I4156&gt;0,游戏总表!Q4156="低热度（≤198）"),LOG(游戏总表!I4156,10),"")</f>
        <v>1.1760912590556811</v>
      </c>
      <c r="AC4156" s="24">
        <f>IF(AND(游戏总表!I4156&gt;0,游戏总表!R4156="全年龄"),LOG(游戏总表!I4156,10),"")</f>
        <v>1.1760912590556811</v>
      </c>
      <c r="AD4156" s="24" t="str">
        <f>IF(AND(游戏总表!I4156&gt;0,游戏总表!R4156="非全年龄"),LOG(游戏总表!I4156,10),"")</f>
        <v/>
      </c>
    </row>
    <row r="4157" spans="25:30">
      <c r="Y4157">
        <f>游戏总表!F4157</f>
        <v>12.78</v>
      </c>
      <c r="Z4157" s="24">
        <f>IF(游戏总表!I4157&gt;0,LOG(游戏总表!I4157,10),"")</f>
        <v>1.301029995663981</v>
      </c>
      <c r="AA4157" s="24" t="str">
        <f>IF(AND(游戏总表!I4157&gt;0,游戏总表!Q4157="高热度（&gt;198）"),LOG(游戏总表!I4157,10),"")</f>
        <v/>
      </c>
      <c r="AB4157" s="24">
        <f>IF(AND(游戏总表!I4157&gt;0,游戏总表!Q4157="低热度（≤198）"),LOG(游戏总表!I4157,10),"")</f>
        <v>1.301029995663981</v>
      </c>
      <c r="AC4157" s="24">
        <f>IF(AND(游戏总表!I4157&gt;0,游戏总表!R4157="全年龄"),LOG(游戏总表!I4157,10),"")</f>
        <v>1.301029995663981</v>
      </c>
      <c r="AD4157" s="24" t="str">
        <f>IF(AND(游戏总表!I4157&gt;0,游戏总表!R4157="非全年龄"),LOG(游戏总表!I4157,10),"")</f>
        <v/>
      </c>
    </row>
    <row r="4158" spans="25:30">
      <c r="Y4158">
        <f>游戏总表!F4158</f>
        <v>12.78</v>
      </c>
      <c r="Z4158" s="24">
        <f>IF(游戏总表!I4158&gt;0,LOG(游戏总表!I4158,10),"")</f>
        <v>1.8808135922807911</v>
      </c>
      <c r="AA4158" s="24" t="str">
        <f>IF(AND(游戏总表!I4158&gt;0,游戏总表!Q4158="高热度（&gt;198）"),LOG(游戏总表!I4158,10),"")</f>
        <v/>
      </c>
      <c r="AB4158" s="24">
        <f>IF(AND(游戏总表!I4158&gt;0,游戏总表!Q4158="低热度（≤198）"),LOG(游戏总表!I4158,10),"")</f>
        <v>1.8808135922807911</v>
      </c>
      <c r="AC4158" s="24">
        <f>IF(AND(游戏总表!I4158&gt;0,游戏总表!R4158="全年龄"),LOG(游戏总表!I4158,10),"")</f>
        <v>1.8808135922807911</v>
      </c>
      <c r="AD4158" s="24" t="str">
        <f>IF(AND(游戏总表!I4158&gt;0,游戏总表!R4158="非全年龄"),LOG(游戏总表!I4158,10),"")</f>
        <v/>
      </c>
    </row>
    <row r="4159" spans="25:30">
      <c r="Y4159">
        <f>游戏总表!F4159</f>
        <v>12.78</v>
      </c>
      <c r="Z4159" s="24">
        <f>IF(游戏总表!I4159&gt;0,LOG(游戏总表!I4159,10),"")</f>
        <v>4.3524526617530155</v>
      </c>
      <c r="AA4159" s="24">
        <f>IF(AND(游戏总表!I4159&gt;0,游戏总表!Q4159="高热度（&gt;198）"),LOG(游戏总表!I4159,10),"")</f>
        <v>4.3524526617530155</v>
      </c>
      <c r="AB4159" s="24" t="str">
        <f>IF(AND(游戏总表!I4159&gt;0,游戏总表!Q4159="低热度（≤198）"),LOG(游戏总表!I4159,10),"")</f>
        <v/>
      </c>
      <c r="AC4159" s="24" t="str">
        <f>IF(AND(游戏总表!I4159&gt;0,游戏总表!R4159="全年龄"),LOG(游戏总表!I4159,10),"")</f>
        <v/>
      </c>
      <c r="AD4159" s="24">
        <f>IF(AND(游戏总表!I4159&gt;0,游戏总表!R4159="非全年龄"),LOG(游戏总表!I4159,10),"")</f>
        <v>4.3524526617530155</v>
      </c>
    </row>
    <row r="4160" spans="25:30">
      <c r="Y4160">
        <f>游戏总表!F4160</f>
        <v>12.75</v>
      </c>
      <c r="Z4160" s="24">
        <f>IF(游戏总表!I4160&gt;0,LOG(游戏总表!I4160,10),"")</f>
        <v>4.5692451239639125</v>
      </c>
      <c r="AA4160" s="24">
        <f>IF(AND(游戏总表!I4160&gt;0,游戏总表!Q4160="高热度（&gt;198）"),LOG(游戏总表!I4160,10),"")</f>
        <v>4.5692451239639125</v>
      </c>
      <c r="AB4160" s="24" t="str">
        <f>IF(AND(游戏总表!I4160&gt;0,游戏总表!Q4160="低热度（≤198）"),LOG(游戏总表!I4160,10),"")</f>
        <v/>
      </c>
      <c r="AC4160" s="24" t="str">
        <f>IF(AND(游戏总表!I4160&gt;0,游戏总表!R4160="全年龄"),LOG(游戏总表!I4160,10),"")</f>
        <v/>
      </c>
      <c r="AD4160" s="24">
        <f>IF(AND(游戏总表!I4160&gt;0,游戏总表!R4160="非全年龄"),LOG(游戏总表!I4160,10),"")</f>
        <v>4.5692451239639125</v>
      </c>
    </row>
    <row r="4161" spans="25:30">
      <c r="Y4161">
        <f>游戏总表!F4161</f>
        <v>12.75</v>
      </c>
      <c r="Z4161" s="24">
        <f>IF(游戏总表!I4161&gt;0,LOG(游戏总表!I4161,10),"")</f>
        <v>1.1760912590556811</v>
      </c>
      <c r="AA4161" s="24" t="str">
        <f>IF(AND(游戏总表!I4161&gt;0,游戏总表!Q4161="高热度（&gt;198）"),LOG(游戏总表!I4161,10),"")</f>
        <v/>
      </c>
      <c r="AB4161" s="24">
        <f>IF(AND(游戏总表!I4161&gt;0,游戏总表!Q4161="低热度（≤198）"),LOG(游戏总表!I4161,10),"")</f>
        <v>1.1760912590556811</v>
      </c>
      <c r="AC4161" s="24">
        <f>IF(AND(游戏总表!I4161&gt;0,游戏总表!R4161="全年龄"),LOG(游戏总表!I4161,10),"")</f>
        <v>1.1760912590556811</v>
      </c>
      <c r="AD4161" s="24" t="str">
        <f>IF(AND(游戏总表!I4161&gt;0,游戏总表!R4161="非全年龄"),LOG(游戏总表!I4161,10),"")</f>
        <v/>
      </c>
    </row>
    <row r="4162" spans="25:30">
      <c r="Y4162">
        <f>游戏总表!F4162</f>
        <v>12.75</v>
      </c>
      <c r="Z4162" s="24">
        <f>IF(游戏总表!I4162&gt;0,LOG(游戏总表!I4162,10),"")</f>
        <v>4.2063670619449685</v>
      </c>
      <c r="AA4162" s="24" t="str">
        <f>IF(AND(游戏总表!I4162&gt;0,游戏总表!Q4162="高热度（&gt;198）"),LOG(游戏总表!I4162,10),"")</f>
        <v/>
      </c>
      <c r="AB4162" s="24">
        <f>IF(AND(游戏总表!I4162&gt;0,游戏总表!Q4162="低热度（≤198）"),LOG(游戏总表!I4162,10),"")</f>
        <v>4.2063670619449685</v>
      </c>
      <c r="AC4162" s="24" t="str">
        <f>IF(AND(游戏总表!I4162&gt;0,游戏总表!R4162="全年龄"),LOG(游戏总表!I4162,10),"")</f>
        <v/>
      </c>
      <c r="AD4162" s="24">
        <f>IF(AND(游戏总表!I4162&gt;0,游戏总表!R4162="非全年龄"),LOG(游戏总表!I4162,10),"")</f>
        <v>4.2063670619449685</v>
      </c>
    </row>
    <row r="4163" spans="25:30">
      <c r="Y4163">
        <f>游戏总表!F4163</f>
        <v>12.71</v>
      </c>
      <c r="Z4163" s="24">
        <f>IF(游戏总表!I4163&gt;0,LOG(游戏总表!I4163,10),"")</f>
        <v>3.1795517911651872</v>
      </c>
      <c r="AA4163" s="24" t="str">
        <f>IF(AND(游戏总表!I4163&gt;0,游戏总表!Q4163="高热度（&gt;198）"),LOG(游戏总表!I4163,10),"")</f>
        <v/>
      </c>
      <c r="AB4163" s="24">
        <f>IF(AND(游戏总表!I4163&gt;0,游戏总表!Q4163="低热度（≤198）"),LOG(游戏总表!I4163,10),"")</f>
        <v>3.1795517911651872</v>
      </c>
      <c r="AC4163" s="24">
        <f>IF(AND(游戏总表!I4163&gt;0,游戏总表!R4163="全年龄"),LOG(游戏总表!I4163,10),"")</f>
        <v>3.1795517911651872</v>
      </c>
      <c r="AD4163" s="24" t="str">
        <f>IF(AND(游戏总表!I4163&gt;0,游戏总表!R4163="非全年龄"),LOG(游戏总表!I4163,10),"")</f>
        <v/>
      </c>
    </row>
    <row r="4164" spans="25:30">
      <c r="Y4164">
        <f>游戏总表!F4164</f>
        <v>12.71</v>
      </c>
      <c r="Z4164" s="24">
        <f>IF(游戏总表!I4164&gt;0,LOG(游戏总表!I4164,10),"")</f>
        <v>4.09029333131011</v>
      </c>
      <c r="AA4164" s="24">
        <f>IF(AND(游戏总表!I4164&gt;0,游戏总表!Q4164="高热度（&gt;198）"),LOG(游戏总表!I4164,10),"")</f>
        <v>4.09029333131011</v>
      </c>
      <c r="AB4164" s="24" t="str">
        <f>IF(AND(游戏总表!I4164&gt;0,游戏总表!Q4164="低热度（≤198）"),LOG(游戏总表!I4164,10),"")</f>
        <v/>
      </c>
      <c r="AC4164" s="24" t="str">
        <f>IF(AND(游戏总表!I4164&gt;0,游戏总表!R4164="全年龄"),LOG(游戏总表!I4164,10),"")</f>
        <v/>
      </c>
      <c r="AD4164" s="24">
        <f>IF(AND(游戏总表!I4164&gt;0,游戏总表!R4164="非全年龄"),LOG(游戏总表!I4164,10),"")</f>
        <v>4.09029333131011</v>
      </c>
    </row>
    <row r="4165" spans="25:30">
      <c r="Y4165">
        <f>游戏总表!F4165</f>
        <v>12.71</v>
      </c>
      <c r="Z4165" s="24">
        <f>IF(游戏总表!I4165&gt;0,LOG(游戏总表!I4165,10),"")</f>
        <v>3.3749315539781879</v>
      </c>
      <c r="AA4165" s="24" t="str">
        <f>IF(AND(游戏总表!I4165&gt;0,游戏总表!Q4165="高热度（&gt;198）"),LOG(游戏总表!I4165,10),"")</f>
        <v/>
      </c>
      <c r="AB4165" s="24">
        <f>IF(AND(游戏总表!I4165&gt;0,游戏总表!Q4165="低热度（≤198）"),LOG(游戏总表!I4165,10),"")</f>
        <v>3.3749315539781879</v>
      </c>
      <c r="AC4165" s="24" t="str">
        <f>IF(AND(游戏总表!I4165&gt;0,游戏总表!R4165="全年龄"),LOG(游戏总表!I4165,10),"")</f>
        <v/>
      </c>
      <c r="AD4165" s="24">
        <f>IF(AND(游戏总表!I4165&gt;0,游戏总表!R4165="非全年龄"),LOG(游戏总表!I4165,10),"")</f>
        <v>3.3749315539781879</v>
      </c>
    </row>
    <row r="4166" spans="25:30">
      <c r="Y4166">
        <f>游戏总表!F4166</f>
        <v>12.71</v>
      </c>
      <c r="Z4166" s="24" t="str">
        <f>IF(游戏总表!I4166&gt;0,LOG(游戏总表!I4166,10),"")</f>
        <v/>
      </c>
      <c r="AA4166" s="24" t="str">
        <f>IF(AND(游戏总表!I4166&gt;0,游戏总表!Q4166="高热度（&gt;198）"),LOG(游戏总表!I4166,10),"")</f>
        <v/>
      </c>
      <c r="AB4166" s="24" t="str">
        <f>IF(AND(游戏总表!I4166&gt;0,游戏总表!Q4166="低热度（≤198）"),LOG(游戏总表!I4166,10),"")</f>
        <v/>
      </c>
      <c r="AC4166" s="24" t="str">
        <f>IF(AND(游戏总表!I4166&gt;0,游戏总表!R4166="全年龄"),LOG(游戏总表!I4166,10),"")</f>
        <v/>
      </c>
      <c r="AD4166" s="24" t="str">
        <f>IF(AND(游戏总表!I4166&gt;0,游戏总表!R4166="非全年龄"),LOG(游戏总表!I4166,10),"")</f>
        <v/>
      </c>
    </row>
    <row r="4167" spans="25:30">
      <c r="Y4167">
        <f>游戏总表!F4167</f>
        <v>12.71</v>
      </c>
      <c r="Z4167" s="24">
        <f>IF(游戏总表!I4167&gt;0,LOG(游戏总表!I4167,10),"")</f>
        <v>1.7403626894942439</v>
      </c>
      <c r="AA4167" s="24" t="str">
        <f>IF(AND(游戏总表!I4167&gt;0,游戏总表!Q4167="高热度（&gt;198）"),LOG(游戏总表!I4167,10),"")</f>
        <v/>
      </c>
      <c r="AB4167" s="24">
        <f>IF(AND(游戏总表!I4167&gt;0,游戏总表!Q4167="低热度（≤198）"),LOG(游戏总表!I4167,10),"")</f>
        <v>1.7403626894942439</v>
      </c>
      <c r="AC4167" s="24">
        <f>IF(AND(游戏总表!I4167&gt;0,游戏总表!R4167="全年龄"),LOG(游戏总表!I4167,10),"")</f>
        <v>1.7403626894942439</v>
      </c>
      <c r="AD4167" s="24" t="str">
        <f>IF(AND(游戏总表!I4167&gt;0,游戏总表!R4167="非全年龄"),LOG(游戏总表!I4167,10),"")</f>
        <v/>
      </c>
    </row>
    <row r="4168" spans="25:30">
      <c r="Y4168">
        <f>游戏总表!F4168</f>
        <v>12.68</v>
      </c>
      <c r="Z4168" s="24">
        <f>IF(游戏总表!I4168&gt;0,LOG(游戏总表!I4168,10),"")</f>
        <v>1.851258348719075</v>
      </c>
      <c r="AA4168" s="24" t="str">
        <f>IF(AND(游戏总表!I4168&gt;0,游戏总表!Q4168="高热度（&gt;198）"),LOG(游戏总表!I4168,10),"")</f>
        <v/>
      </c>
      <c r="AB4168" s="24">
        <f>IF(AND(游戏总表!I4168&gt;0,游戏总表!Q4168="低热度（≤198）"),LOG(游戏总表!I4168,10),"")</f>
        <v>1.851258348719075</v>
      </c>
      <c r="AC4168" s="24" t="str">
        <f>IF(AND(游戏总表!I4168&gt;0,游戏总表!R4168="全年龄"),LOG(游戏总表!I4168,10),"")</f>
        <v/>
      </c>
      <c r="AD4168" s="24">
        <f>IF(AND(游戏总表!I4168&gt;0,游戏总表!R4168="非全年龄"),LOG(游戏总表!I4168,10),"")</f>
        <v>1.851258348719075</v>
      </c>
    </row>
    <row r="4169" spans="25:30">
      <c r="Y4169">
        <f>游戏总表!F4169</f>
        <v>12.68</v>
      </c>
      <c r="Z4169" s="24">
        <f>IF(游戏总表!I4169&gt;0,LOG(游戏总表!I4169,10),"")</f>
        <v>2.8524799936368561</v>
      </c>
      <c r="AA4169" s="24" t="str">
        <f>IF(AND(游戏总表!I4169&gt;0,游戏总表!Q4169="高热度（&gt;198）"),LOG(游戏总表!I4169,10),"")</f>
        <v/>
      </c>
      <c r="AB4169" s="24">
        <f>IF(AND(游戏总表!I4169&gt;0,游戏总表!Q4169="低热度（≤198）"),LOG(游戏总表!I4169,10),"")</f>
        <v>2.8524799936368561</v>
      </c>
      <c r="AC4169" s="24" t="str">
        <f>IF(AND(游戏总表!I4169&gt;0,游戏总表!R4169="全年龄"),LOG(游戏总表!I4169,10),"")</f>
        <v/>
      </c>
      <c r="AD4169" s="24">
        <f>IF(AND(游戏总表!I4169&gt;0,游戏总表!R4169="非全年龄"),LOG(游戏总表!I4169,10),"")</f>
        <v>2.8524799936368561</v>
      </c>
    </row>
    <row r="4170" spans="25:30">
      <c r="Y4170">
        <f>游戏总表!F4170</f>
        <v>12.68</v>
      </c>
      <c r="Z4170" s="24">
        <f>IF(游戏总表!I4170&gt;0,LOG(游戏总表!I4170,10),"")</f>
        <v>2.9196010237841108</v>
      </c>
      <c r="AA4170" s="24" t="str">
        <f>IF(AND(游戏总表!I4170&gt;0,游戏总表!Q4170="高热度（&gt;198）"),LOG(游戏总表!I4170,10),"")</f>
        <v/>
      </c>
      <c r="AB4170" s="24">
        <f>IF(AND(游戏总表!I4170&gt;0,游戏总表!Q4170="低热度（≤198）"),LOG(游戏总表!I4170,10),"")</f>
        <v>2.9196010237841108</v>
      </c>
      <c r="AC4170" s="24">
        <f>IF(AND(游戏总表!I4170&gt;0,游戏总表!R4170="全年龄"),LOG(游戏总表!I4170,10),"")</f>
        <v>2.9196010237841108</v>
      </c>
      <c r="AD4170" s="24" t="str">
        <f>IF(AND(游戏总表!I4170&gt;0,游戏总表!R4170="非全年龄"),LOG(游戏总表!I4170,10),"")</f>
        <v/>
      </c>
    </row>
    <row r="4171" spans="25:30">
      <c r="Y4171">
        <f>游戏总表!F4171</f>
        <v>12.68</v>
      </c>
      <c r="Z4171" s="24">
        <f>IF(游戏总表!I4171&gt;0,LOG(游戏总表!I4171,10),"")</f>
        <v>5.7375591725269297</v>
      </c>
      <c r="AA4171" s="24">
        <f>IF(AND(游戏总表!I4171&gt;0,游戏总表!Q4171="高热度（&gt;198）"),LOG(游戏总表!I4171,10),"")</f>
        <v>5.7375591725269297</v>
      </c>
      <c r="AB4171" s="24" t="str">
        <f>IF(AND(游戏总表!I4171&gt;0,游戏总表!Q4171="低热度（≤198）"),LOG(游戏总表!I4171,10),"")</f>
        <v/>
      </c>
      <c r="AC4171" s="24">
        <f>IF(AND(游戏总表!I4171&gt;0,游戏总表!R4171="全年龄"),LOG(游戏总表!I4171,10),"")</f>
        <v>5.7375591725269297</v>
      </c>
      <c r="AD4171" s="24" t="str">
        <f>IF(AND(游戏总表!I4171&gt;0,游戏总表!R4171="非全年龄"),LOG(游戏总表!I4171,10),"")</f>
        <v/>
      </c>
    </row>
    <row r="4172" spans="25:30">
      <c r="Y4172">
        <f>游戏总表!F4172</f>
        <v>12.68</v>
      </c>
      <c r="Z4172" s="24">
        <f>IF(游戏总表!I4172&gt;0,LOG(游戏总表!I4172,10),"")</f>
        <v>2.170261715394957</v>
      </c>
      <c r="AA4172" s="24" t="str">
        <f>IF(AND(游戏总表!I4172&gt;0,游戏总表!Q4172="高热度（&gt;198）"),LOG(游戏总表!I4172,10),"")</f>
        <v/>
      </c>
      <c r="AB4172" s="24">
        <f>IF(AND(游戏总表!I4172&gt;0,游戏总表!Q4172="低热度（≤198）"),LOG(游戏总表!I4172,10),"")</f>
        <v>2.170261715394957</v>
      </c>
      <c r="AC4172" s="24">
        <f>IF(AND(游戏总表!I4172&gt;0,游戏总表!R4172="全年龄"),LOG(游戏总表!I4172,10),"")</f>
        <v>2.170261715394957</v>
      </c>
      <c r="AD4172" s="24" t="str">
        <f>IF(AND(游戏总表!I4172&gt;0,游戏总表!R4172="非全年龄"),LOG(游戏总表!I4172,10),"")</f>
        <v/>
      </c>
    </row>
    <row r="4173" spans="25:30">
      <c r="Y4173">
        <f>游戏总表!F4173</f>
        <v>12.65</v>
      </c>
      <c r="Z4173" s="24">
        <f>IF(游戏总表!I4173&gt;0,LOG(游戏总表!I4173,10),"")</f>
        <v>2.9319661147281724</v>
      </c>
      <c r="AA4173" s="24" t="str">
        <f>IF(AND(游戏总表!I4173&gt;0,游戏总表!Q4173="高热度（&gt;198）"),LOG(游戏总表!I4173,10),"")</f>
        <v/>
      </c>
      <c r="AB4173" s="24">
        <f>IF(AND(游戏总表!I4173&gt;0,游戏总表!Q4173="低热度（≤198）"),LOG(游戏总表!I4173,10),"")</f>
        <v>2.9319661147281724</v>
      </c>
      <c r="AC4173" s="24">
        <f>IF(AND(游戏总表!I4173&gt;0,游戏总表!R4173="全年龄"),LOG(游戏总表!I4173,10),"")</f>
        <v>2.9319661147281724</v>
      </c>
      <c r="AD4173" s="24" t="str">
        <f>IF(AND(游戏总表!I4173&gt;0,游戏总表!R4173="非全年龄"),LOG(游戏总表!I4173,10),"")</f>
        <v/>
      </c>
    </row>
    <row r="4174" spans="25:30">
      <c r="Y4174">
        <f>游戏总表!F4174</f>
        <v>12.58</v>
      </c>
      <c r="Z4174" s="24">
        <f>IF(游戏总表!I4174&gt;0,LOG(游戏总表!I4174,10),"")</f>
        <v>2.7185016888672742</v>
      </c>
      <c r="AA4174" s="24" t="str">
        <f>IF(AND(游戏总表!I4174&gt;0,游戏总表!Q4174="高热度（&gt;198）"),LOG(游戏总表!I4174,10),"")</f>
        <v/>
      </c>
      <c r="AB4174" s="24">
        <f>IF(AND(游戏总表!I4174&gt;0,游戏总表!Q4174="低热度（≤198）"),LOG(游戏总表!I4174,10),"")</f>
        <v>2.7185016888672742</v>
      </c>
      <c r="AC4174" s="24" t="str">
        <f>IF(AND(游戏总表!I4174&gt;0,游戏总表!R4174="全年龄"),LOG(游戏总表!I4174,10),"")</f>
        <v/>
      </c>
      <c r="AD4174" s="24">
        <f>IF(AND(游戏总表!I4174&gt;0,游戏总表!R4174="非全年龄"),LOG(游戏总表!I4174,10),"")</f>
        <v>2.7185016888672742</v>
      </c>
    </row>
    <row r="4175" spans="25:30">
      <c r="Y4175">
        <f>游戏总表!F4175</f>
        <v>12.55</v>
      </c>
      <c r="Z4175" s="24">
        <f>IF(游戏总表!I4175&gt;0,LOG(游戏总表!I4175,10),"")</f>
        <v>3.4844422076424069</v>
      </c>
      <c r="AA4175" s="24" t="str">
        <f>IF(AND(游戏总表!I4175&gt;0,游戏总表!Q4175="高热度（&gt;198）"),LOG(游戏总表!I4175,10),"")</f>
        <v/>
      </c>
      <c r="AB4175" s="24">
        <f>IF(AND(游戏总表!I4175&gt;0,游戏总表!Q4175="低热度（≤198）"),LOG(游戏总表!I4175,10),"")</f>
        <v>3.4844422076424069</v>
      </c>
      <c r="AC4175" s="24">
        <f>IF(AND(游戏总表!I4175&gt;0,游戏总表!R4175="全年龄"),LOG(游戏总表!I4175,10),"")</f>
        <v>3.4844422076424069</v>
      </c>
      <c r="AD4175" s="24" t="str">
        <f>IF(AND(游戏总表!I4175&gt;0,游戏总表!R4175="非全年龄"),LOG(游戏总表!I4175,10),"")</f>
        <v/>
      </c>
    </row>
    <row r="4176" spans="25:30">
      <c r="Y4176">
        <f>游戏总表!F4176</f>
        <v>12.52</v>
      </c>
      <c r="Z4176" s="24">
        <f>IF(游戏总表!I4176&gt;0,LOG(游戏总表!I4176,10),"")</f>
        <v>1.6720978579357173</v>
      </c>
      <c r="AA4176" s="24" t="str">
        <f>IF(AND(游戏总表!I4176&gt;0,游戏总表!Q4176="高热度（&gt;198）"),LOG(游戏总表!I4176,10),"")</f>
        <v/>
      </c>
      <c r="AB4176" s="24">
        <f>IF(AND(游戏总表!I4176&gt;0,游戏总表!Q4176="低热度（≤198）"),LOG(游戏总表!I4176,10),"")</f>
        <v>1.6720978579357173</v>
      </c>
      <c r="AC4176" s="24" t="str">
        <f>IF(AND(游戏总表!I4176&gt;0,游戏总表!R4176="全年龄"),LOG(游戏总表!I4176,10),"")</f>
        <v/>
      </c>
      <c r="AD4176" s="24">
        <f>IF(AND(游戏总表!I4176&gt;0,游戏总表!R4176="非全年龄"),LOG(游戏总表!I4176,10),"")</f>
        <v>1.6720978579357173</v>
      </c>
    </row>
    <row r="4177" spans="25:30">
      <c r="Y4177">
        <f>游戏总表!F4177</f>
        <v>12.52</v>
      </c>
      <c r="Z4177" s="24" t="str">
        <f>IF(游戏总表!I4177&gt;0,LOG(游戏总表!I4177,10),"")</f>
        <v/>
      </c>
      <c r="AA4177" s="24" t="str">
        <f>IF(AND(游戏总表!I4177&gt;0,游戏总表!Q4177="高热度（&gt;198）"),LOG(游戏总表!I4177,10),"")</f>
        <v/>
      </c>
      <c r="AB4177" s="24" t="str">
        <f>IF(AND(游戏总表!I4177&gt;0,游戏总表!Q4177="低热度（≤198）"),LOG(游戏总表!I4177,10),"")</f>
        <v/>
      </c>
      <c r="AC4177" s="24" t="str">
        <f>IF(AND(游戏总表!I4177&gt;0,游戏总表!R4177="全年龄"),LOG(游戏总表!I4177,10),"")</f>
        <v/>
      </c>
      <c r="AD4177" s="24" t="str">
        <f>IF(AND(游戏总表!I4177&gt;0,游戏总表!R4177="非全年龄"),LOG(游戏总表!I4177,10),"")</f>
        <v/>
      </c>
    </row>
    <row r="4178" spans="25:30">
      <c r="Y4178">
        <f>游戏总表!F4178</f>
        <v>12.52</v>
      </c>
      <c r="Z4178" s="24">
        <f>IF(游戏总表!I4178&gt;0,LOG(游戏总表!I4178,10),"")</f>
        <v>3.1264561134318036</v>
      </c>
      <c r="AA4178" s="24" t="str">
        <f>IF(AND(游戏总表!I4178&gt;0,游戏总表!Q4178="高热度（&gt;198）"),LOG(游戏总表!I4178,10),"")</f>
        <v/>
      </c>
      <c r="AB4178" s="24">
        <f>IF(AND(游戏总表!I4178&gt;0,游戏总表!Q4178="低热度（≤198）"),LOG(游戏总表!I4178,10),"")</f>
        <v>3.1264561134318036</v>
      </c>
      <c r="AC4178" s="24">
        <f>IF(AND(游戏总表!I4178&gt;0,游戏总表!R4178="全年龄"),LOG(游戏总表!I4178,10),"")</f>
        <v>3.1264561134318036</v>
      </c>
      <c r="AD4178" s="24" t="str">
        <f>IF(AND(游戏总表!I4178&gt;0,游戏总表!R4178="非全年龄"),LOG(游戏总表!I4178,10),"")</f>
        <v/>
      </c>
    </row>
    <row r="4179" spans="25:30">
      <c r="Y4179">
        <f>游戏总表!F4179</f>
        <v>12.48</v>
      </c>
      <c r="Z4179" s="24">
        <f>IF(游戏总表!I4179&gt;0,LOG(游戏总表!I4179,10),"")</f>
        <v>2.4623979978989556</v>
      </c>
      <c r="AA4179" s="24" t="str">
        <f>IF(AND(游戏总表!I4179&gt;0,游戏总表!Q4179="高热度（&gt;198）"),LOG(游戏总表!I4179,10),"")</f>
        <v/>
      </c>
      <c r="AB4179" s="24">
        <f>IF(AND(游戏总表!I4179&gt;0,游戏总表!Q4179="低热度（≤198）"),LOG(游戏总表!I4179,10),"")</f>
        <v>2.4623979978989556</v>
      </c>
      <c r="AC4179" s="24">
        <f>IF(AND(游戏总表!I4179&gt;0,游戏总表!R4179="全年龄"),LOG(游戏总表!I4179,10),"")</f>
        <v>2.4623979978989556</v>
      </c>
      <c r="AD4179" s="24" t="str">
        <f>IF(AND(游戏总表!I4179&gt;0,游戏总表!R4179="非全年龄"),LOG(游戏总表!I4179,10),"")</f>
        <v/>
      </c>
    </row>
    <row r="4180" spans="25:30">
      <c r="Y4180">
        <f>游戏总表!F4180</f>
        <v>12.48</v>
      </c>
      <c r="Z4180" s="24">
        <f>IF(游戏总表!I4180&gt;0,LOG(游戏总表!I4180,10),"")</f>
        <v>4.5857651929172176</v>
      </c>
      <c r="AA4180" s="24">
        <f>IF(AND(游戏总表!I4180&gt;0,游戏总表!Q4180="高热度（&gt;198）"),LOG(游戏总表!I4180,10),"")</f>
        <v>4.5857651929172176</v>
      </c>
      <c r="AB4180" s="24" t="str">
        <f>IF(AND(游戏总表!I4180&gt;0,游戏总表!Q4180="低热度（≤198）"),LOG(游戏总表!I4180,10),"")</f>
        <v/>
      </c>
      <c r="AC4180" s="24" t="str">
        <f>IF(AND(游戏总表!I4180&gt;0,游戏总表!R4180="全年龄"),LOG(游戏总表!I4180,10),"")</f>
        <v/>
      </c>
      <c r="AD4180" s="24">
        <f>IF(AND(游戏总表!I4180&gt;0,游戏总表!R4180="非全年龄"),LOG(游戏总表!I4180,10),"")</f>
        <v>4.5857651929172176</v>
      </c>
    </row>
    <row r="4181" spans="25:30">
      <c r="Y4181">
        <f>游戏总表!F4181</f>
        <v>12.48</v>
      </c>
      <c r="Z4181" s="24">
        <f>IF(游戏总表!I4181&gt;0,LOG(游戏总表!I4181,10),"")</f>
        <v>2.0791812460476247</v>
      </c>
      <c r="AA4181" s="24" t="str">
        <f>IF(AND(游戏总表!I4181&gt;0,游戏总表!Q4181="高热度（&gt;198）"),LOG(游戏总表!I4181,10),"")</f>
        <v/>
      </c>
      <c r="AB4181" s="24">
        <f>IF(AND(游戏总表!I4181&gt;0,游戏总表!Q4181="低热度（≤198）"),LOG(游戏总表!I4181,10),"")</f>
        <v>2.0791812460476247</v>
      </c>
      <c r="AC4181" s="24" t="str">
        <f>IF(AND(游戏总表!I4181&gt;0,游戏总表!R4181="全年龄"),LOG(游戏总表!I4181,10),"")</f>
        <v/>
      </c>
      <c r="AD4181" s="24">
        <f>IF(AND(游戏总表!I4181&gt;0,游戏总表!R4181="非全年龄"),LOG(游戏总表!I4181,10),"")</f>
        <v>2.0791812460476247</v>
      </c>
    </row>
    <row r="4182" spans="25:30">
      <c r="Y4182">
        <f>游戏总表!F4182</f>
        <v>12.48</v>
      </c>
      <c r="Z4182" s="24">
        <f>IF(游戏总表!I4182&gt;0,LOG(游戏总表!I4182,10),"")</f>
        <v>1.6901960800285134</v>
      </c>
      <c r="AA4182" s="24" t="str">
        <f>IF(AND(游戏总表!I4182&gt;0,游戏总表!Q4182="高热度（&gt;198）"),LOG(游戏总表!I4182,10),"")</f>
        <v/>
      </c>
      <c r="AB4182" s="24">
        <f>IF(AND(游戏总表!I4182&gt;0,游戏总表!Q4182="低热度（≤198）"),LOG(游戏总表!I4182,10),"")</f>
        <v>1.6901960800285134</v>
      </c>
      <c r="AC4182" s="24">
        <f>IF(AND(游戏总表!I4182&gt;0,游戏总表!R4182="全年龄"),LOG(游戏总表!I4182,10),"")</f>
        <v>1.6901960800285134</v>
      </c>
      <c r="AD4182" s="24" t="str">
        <f>IF(AND(游戏总表!I4182&gt;0,游戏总表!R4182="非全年龄"),LOG(游戏总表!I4182,10),"")</f>
        <v/>
      </c>
    </row>
    <row r="4183" spans="25:30">
      <c r="Y4183">
        <f>游戏总表!F4183</f>
        <v>12.48</v>
      </c>
      <c r="Z4183" s="24" t="str">
        <f>IF(游戏总表!I4183&gt;0,LOG(游戏总表!I4183,10),"")</f>
        <v/>
      </c>
      <c r="AA4183" s="24" t="str">
        <f>IF(AND(游戏总表!I4183&gt;0,游戏总表!Q4183="高热度（&gt;198）"),LOG(游戏总表!I4183,10),"")</f>
        <v/>
      </c>
      <c r="AB4183" s="24" t="str">
        <f>IF(AND(游戏总表!I4183&gt;0,游戏总表!Q4183="低热度（≤198）"),LOG(游戏总表!I4183,10),"")</f>
        <v/>
      </c>
      <c r="AC4183" s="24" t="str">
        <f>IF(AND(游戏总表!I4183&gt;0,游戏总表!R4183="全年龄"),LOG(游戏总表!I4183,10),"")</f>
        <v/>
      </c>
      <c r="AD4183" s="24" t="str">
        <f>IF(AND(游戏总表!I4183&gt;0,游戏总表!R4183="非全年龄"),LOG(游戏总表!I4183,10),"")</f>
        <v/>
      </c>
    </row>
    <row r="4184" spans="25:30">
      <c r="Y4184">
        <f>游戏总表!F4184</f>
        <v>12.48</v>
      </c>
      <c r="Z4184" s="24">
        <f>IF(游戏总表!I4184&gt;0,LOG(游戏总表!I4184,10),"")</f>
        <v>2.6232492903979003</v>
      </c>
      <c r="AA4184" s="24" t="str">
        <f>IF(AND(游戏总表!I4184&gt;0,游戏总表!Q4184="高热度（&gt;198）"),LOG(游戏总表!I4184,10),"")</f>
        <v/>
      </c>
      <c r="AB4184" s="24">
        <f>IF(AND(游戏总表!I4184&gt;0,游戏总表!Q4184="低热度（≤198）"),LOG(游戏总表!I4184,10),"")</f>
        <v>2.6232492903979003</v>
      </c>
      <c r="AC4184" s="24" t="str">
        <f>IF(AND(游戏总表!I4184&gt;0,游戏总表!R4184="全年龄"),LOG(游戏总表!I4184,10),"")</f>
        <v/>
      </c>
      <c r="AD4184" s="24">
        <f>IF(AND(游戏总表!I4184&gt;0,游戏总表!R4184="非全年龄"),LOG(游戏总表!I4184,10),"")</f>
        <v>2.6232492903979003</v>
      </c>
    </row>
    <row r="4185" spans="25:30">
      <c r="Y4185">
        <f>游戏总表!F4185</f>
        <v>12.48</v>
      </c>
      <c r="Z4185" s="24">
        <f>IF(游戏总表!I4185&gt;0,LOG(游戏总表!I4185,10),"")</f>
        <v>3.9525018478630236</v>
      </c>
      <c r="AA4185" s="24" t="str">
        <f>IF(AND(游戏总表!I4185&gt;0,游戏总表!Q4185="高热度（&gt;198）"),LOG(游戏总表!I4185,10),"")</f>
        <v/>
      </c>
      <c r="AB4185" s="24">
        <f>IF(AND(游戏总表!I4185&gt;0,游戏总表!Q4185="低热度（≤198）"),LOG(游戏总表!I4185,10),"")</f>
        <v>3.9525018478630236</v>
      </c>
      <c r="AC4185" s="24">
        <f>IF(AND(游戏总表!I4185&gt;0,游戏总表!R4185="全年龄"),LOG(游戏总表!I4185,10),"")</f>
        <v>3.9525018478630236</v>
      </c>
      <c r="AD4185" s="24" t="str">
        <f>IF(AND(游戏总表!I4185&gt;0,游戏总表!R4185="非全年龄"),LOG(游戏总表!I4185,10),"")</f>
        <v/>
      </c>
    </row>
    <row r="4186" spans="25:30">
      <c r="Y4186">
        <f>游戏总表!F4186</f>
        <v>12.48</v>
      </c>
      <c r="Z4186" s="24">
        <f>IF(游戏总表!I4186&gt;0,LOG(游戏总表!I4186,10),"")</f>
        <v>4.6786822328363993</v>
      </c>
      <c r="AA4186" s="24">
        <f>IF(AND(游戏总表!I4186&gt;0,游戏总表!Q4186="高热度（&gt;198）"),LOG(游戏总表!I4186,10),"")</f>
        <v>4.6786822328363993</v>
      </c>
      <c r="AB4186" s="24" t="str">
        <f>IF(AND(游戏总表!I4186&gt;0,游戏总表!Q4186="低热度（≤198）"),LOG(游戏总表!I4186,10),"")</f>
        <v/>
      </c>
      <c r="AC4186" s="24">
        <f>IF(AND(游戏总表!I4186&gt;0,游戏总表!R4186="全年龄"),LOG(游戏总表!I4186,10),"")</f>
        <v>4.6786822328363993</v>
      </c>
      <c r="AD4186" s="24" t="str">
        <f>IF(AND(游戏总表!I4186&gt;0,游戏总表!R4186="非全年龄"),LOG(游戏总表!I4186,10),"")</f>
        <v/>
      </c>
    </row>
    <row r="4187" spans="25:30">
      <c r="Y4187">
        <f>游戏总表!F4187</f>
        <v>12.48</v>
      </c>
      <c r="Z4187" s="24">
        <f>IF(游戏总表!I4187&gt;0,LOG(游戏总表!I4187,10),"")</f>
        <v>2.5078558716958308</v>
      </c>
      <c r="AA4187" s="24" t="str">
        <f>IF(AND(游戏总表!I4187&gt;0,游戏总表!Q4187="高热度（&gt;198）"),LOG(游戏总表!I4187,10),"")</f>
        <v/>
      </c>
      <c r="AB4187" s="24">
        <f>IF(AND(游戏总表!I4187&gt;0,游戏总表!Q4187="低热度（≤198）"),LOG(游戏总表!I4187,10),"")</f>
        <v>2.5078558716958308</v>
      </c>
      <c r="AC4187" s="24">
        <f>IF(AND(游戏总表!I4187&gt;0,游戏总表!R4187="全年龄"),LOG(游戏总表!I4187,10),"")</f>
        <v>2.5078558716958308</v>
      </c>
      <c r="AD4187" s="24" t="str">
        <f>IF(AND(游戏总表!I4187&gt;0,游戏总表!R4187="非全年龄"),LOG(游戏总表!I4187,10),"")</f>
        <v/>
      </c>
    </row>
    <row r="4188" spans="25:30">
      <c r="Y4188">
        <f>游戏总表!F4188</f>
        <v>12.48</v>
      </c>
      <c r="Z4188" s="24">
        <f>IF(游戏总表!I4188&gt;0,LOG(游戏总表!I4188,10),"")</f>
        <v>3.0195316845312554</v>
      </c>
      <c r="AA4188" s="24" t="str">
        <f>IF(AND(游戏总表!I4188&gt;0,游戏总表!Q4188="高热度（&gt;198）"),LOG(游戏总表!I4188,10),"")</f>
        <v/>
      </c>
      <c r="AB4188" s="24">
        <f>IF(AND(游戏总表!I4188&gt;0,游戏总表!Q4188="低热度（≤198）"),LOG(游戏总表!I4188,10),"")</f>
        <v>3.0195316845312554</v>
      </c>
      <c r="AC4188" s="24">
        <f>IF(AND(游戏总表!I4188&gt;0,游戏总表!R4188="全年龄"),LOG(游戏总表!I4188,10),"")</f>
        <v>3.0195316845312554</v>
      </c>
      <c r="AD4188" s="24" t="str">
        <f>IF(AND(游戏总表!I4188&gt;0,游戏总表!R4188="非全年龄"),LOG(游戏总表!I4188,10),"")</f>
        <v/>
      </c>
    </row>
    <row r="4189" spans="25:30">
      <c r="Y4189">
        <f>游戏总表!F4189</f>
        <v>12.45</v>
      </c>
      <c r="Z4189" s="24">
        <f>IF(游戏总表!I4189&gt;0,LOG(游戏总表!I4189,10),"")</f>
        <v>2.5932860670204567</v>
      </c>
      <c r="AA4189" s="24" t="str">
        <f>IF(AND(游戏总表!I4189&gt;0,游戏总表!Q4189="高热度（&gt;198）"),LOG(游戏总表!I4189,10),"")</f>
        <v/>
      </c>
      <c r="AB4189" s="24">
        <f>IF(AND(游戏总表!I4189&gt;0,游戏总表!Q4189="低热度（≤198）"),LOG(游戏总表!I4189,10),"")</f>
        <v>2.5932860670204567</v>
      </c>
      <c r="AC4189" s="24" t="str">
        <f>IF(AND(游戏总表!I4189&gt;0,游戏总表!R4189="全年龄"),LOG(游戏总表!I4189,10),"")</f>
        <v/>
      </c>
      <c r="AD4189" s="24">
        <f>IF(AND(游戏总表!I4189&gt;0,游戏总表!R4189="非全年龄"),LOG(游戏总表!I4189,10),"")</f>
        <v>2.5932860670204567</v>
      </c>
    </row>
    <row r="4190" spans="25:30">
      <c r="Y4190">
        <f>游戏总表!F4190</f>
        <v>12.45</v>
      </c>
      <c r="Z4190" s="24">
        <f>IF(游戏总表!I4190&gt;0,LOG(游戏总表!I4190,10),"")</f>
        <v>3.2070955404192176</v>
      </c>
      <c r="AA4190" s="24" t="str">
        <f>IF(AND(游戏总表!I4190&gt;0,游戏总表!Q4190="高热度（&gt;198）"),LOG(游戏总表!I4190,10),"")</f>
        <v/>
      </c>
      <c r="AB4190" s="24">
        <f>IF(AND(游戏总表!I4190&gt;0,游戏总表!Q4190="低热度（≤198）"),LOG(游戏总表!I4190,10),"")</f>
        <v>3.2070955404192176</v>
      </c>
      <c r="AC4190" s="24" t="str">
        <f>IF(AND(游戏总表!I4190&gt;0,游戏总表!R4190="全年龄"),LOG(游戏总表!I4190,10),"")</f>
        <v/>
      </c>
      <c r="AD4190" s="24">
        <f>IF(AND(游戏总表!I4190&gt;0,游戏总表!R4190="非全年龄"),LOG(游戏总表!I4190,10),"")</f>
        <v>3.2070955404192176</v>
      </c>
    </row>
    <row r="4191" spans="25:30">
      <c r="Y4191">
        <f>游戏总表!F4191</f>
        <v>12.45</v>
      </c>
      <c r="Z4191" s="24">
        <f>IF(游戏总表!I4191&gt;0,LOG(游戏总表!I4191,10),"")</f>
        <v>3.9049318273956519</v>
      </c>
      <c r="AA4191" s="24">
        <f>IF(AND(游戏总表!I4191&gt;0,游戏总表!Q4191="高热度（&gt;198）"),LOG(游戏总表!I4191,10),"")</f>
        <v>3.9049318273956519</v>
      </c>
      <c r="AB4191" s="24" t="str">
        <f>IF(AND(游戏总表!I4191&gt;0,游戏总表!Q4191="低热度（≤198）"),LOG(游戏总表!I4191,10),"")</f>
        <v/>
      </c>
      <c r="AC4191" s="24">
        <f>IF(AND(游戏总表!I4191&gt;0,游戏总表!R4191="全年龄"),LOG(游戏总表!I4191,10),"")</f>
        <v>3.9049318273956519</v>
      </c>
      <c r="AD4191" s="24" t="str">
        <f>IF(AND(游戏总表!I4191&gt;0,游戏总表!R4191="非全年龄"),LOG(游戏总表!I4191,10),"")</f>
        <v/>
      </c>
    </row>
    <row r="4192" spans="25:30">
      <c r="Y4192">
        <f>游戏总表!F4192</f>
        <v>12.45</v>
      </c>
      <c r="Z4192" s="24">
        <f>IF(游戏总表!I4192&gt;0,LOG(游戏总表!I4192,10),"")</f>
        <v>3.2933625547114453</v>
      </c>
      <c r="AA4192" s="24" t="str">
        <f>IF(AND(游戏总表!I4192&gt;0,游戏总表!Q4192="高热度（&gt;198）"),LOG(游戏总表!I4192,10),"")</f>
        <v/>
      </c>
      <c r="AB4192" s="24">
        <f>IF(AND(游戏总表!I4192&gt;0,游戏总表!Q4192="低热度（≤198）"),LOG(游戏总表!I4192,10),"")</f>
        <v>3.2933625547114453</v>
      </c>
      <c r="AC4192" s="24" t="str">
        <f>IF(AND(游戏总表!I4192&gt;0,游戏总表!R4192="全年龄"),LOG(游戏总表!I4192,10),"")</f>
        <v/>
      </c>
      <c r="AD4192" s="24">
        <f>IF(AND(游戏总表!I4192&gt;0,游戏总表!R4192="非全年龄"),LOG(游戏总表!I4192,10),"")</f>
        <v>3.2933625547114453</v>
      </c>
    </row>
    <row r="4193" spans="25:30">
      <c r="Y4193">
        <f>游戏总表!F4193</f>
        <v>12.45</v>
      </c>
      <c r="Z4193" s="24">
        <f>IF(游戏总表!I4193&gt;0,LOG(游戏总表!I4193,10),"")</f>
        <v>4.3752428302607695</v>
      </c>
      <c r="AA4193" s="24">
        <f>IF(AND(游戏总表!I4193&gt;0,游戏总表!Q4193="高热度（&gt;198）"),LOG(游戏总表!I4193,10),"")</f>
        <v>4.3752428302607695</v>
      </c>
      <c r="AB4193" s="24" t="str">
        <f>IF(AND(游戏总表!I4193&gt;0,游戏总表!Q4193="低热度（≤198）"),LOG(游戏总表!I4193,10),"")</f>
        <v/>
      </c>
      <c r="AC4193" s="24">
        <f>IF(AND(游戏总表!I4193&gt;0,游戏总表!R4193="全年龄"),LOG(游戏总表!I4193,10),"")</f>
        <v>4.3752428302607695</v>
      </c>
      <c r="AD4193" s="24" t="str">
        <f>IF(AND(游戏总表!I4193&gt;0,游戏总表!R4193="非全年龄"),LOG(游戏总表!I4193,10),"")</f>
        <v/>
      </c>
    </row>
    <row r="4194" spans="25:30">
      <c r="Y4194">
        <f>游戏总表!F4194</f>
        <v>12.45</v>
      </c>
      <c r="Z4194" s="24">
        <f>IF(游戏总表!I4194&gt;0,LOG(游戏总表!I4194,10),"")</f>
        <v>2.6739419986340875</v>
      </c>
      <c r="AA4194" s="24" t="str">
        <f>IF(AND(游戏总表!I4194&gt;0,游戏总表!Q4194="高热度（&gt;198）"),LOG(游戏总表!I4194,10),"")</f>
        <v/>
      </c>
      <c r="AB4194" s="24">
        <f>IF(AND(游戏总表!I4194&gt;0,游戏总表!Q4194="低热度（≤198）"),LOG(游戏总表!I4194,10),"")</f>
        <v>2.6739419986340875</v>
      </c>
      <c r="AC4194" s="24">
        <f>IF(AND(游戏总表!I4194&gt;0,游戏总表!R4194="全年龄"),LOG(游戏总表!I4194,10),"")</f>
        <v>2.6739419986340875</v>
      </c>
      <c r="AD4194" s="24" t="str">
        <f>IF(AND(游戏总表!I4194&gt;0,游戏总表!R4194="非全年龄"),LOG(游戏总表!I4194,10),"")</f>
        <v/>
      </c>
    </row>
    <row r="4195" spans="25:30">
      <c r="Y4195">
        <f>游戏总表!F4195</f>
        <v>12.45</v>
      </c>
      <c r="Z4195" s="24">
        <f>IF(游戏总表!I4195&gt;0,LOG(游戏总表!I4195,10),"")</f>
        <v>2.3692158574101425</v>
      </c>
      <c r="AA4195" s="24" t="str">
        <f>IF(AND(游戏总表!I4195&gt;0,游戏总表!Q4195="高热度（&gt;198）"),LOG(游戏总表!I4195,10),"")</f>
        <v/>
      </c>
      <c r="AB4195" s="24">
        <f>IF(AND(游戏总表!I4195&gt;0,游戏总表!Q4195="低热度（≤198）"),LOG(游戏总表!I4195,10),"")</f>
        <v>2.3692158574101425</v>
      </c>
      <c r="AC4195" s="24" t="str">
        <f>IF(AND(游戏总表!I4195&gt;0,游戏总表!R4195="全年龄"),LOG(游戏总表!I4195,10),"")</f>
        <v/>
      </c>
      <c r="AD4195" s="24">
        <f>IF(AND(游戏总表!I4195&gt;0,游戏总表!R4195="非全年龄"),LOG(游戏总表!I4195,10),"")</f>
        <v>2.3692158574101425</v>
      </c>
    </row>
    <row r="4196" spans="25:30">
      <c r="Y4196">
        <f>游戏总表!F4196</f>
        <v>12.45</v>
      </c>
      <c r="Z4196" s="24">
        <f>IF(游戏总表!I4196&gt;0,LOG(游戏总表!I4196,10),"")</f>
        <v>3.2467447097238411</v>
      </c>
      <c r="AA4196" s="24" t="str">
        <f>IF(AND(游戏总表!I4196&gt;0,游戏总表!Q4196="高热度（&gt;198）"),LOG(游戏总表!I4196,10),"")</f>
        <v/>
      </c>
      <c r="AB4196" s="24">
        <f>IF(AND(游戏总表!I4196&gt;0,游戏总表!Q4196="低热度（≤198）"),LOG(游戏总表!I4196,10),"")</f>
        <v>3.2467447097238411</v>
      </c>
      <c r="AC4196" s="24">
        <f>IF(AND(游戏总表!I4196&gt;0,游戏总表!R4196="全年龄"),LOG(游戏总表!I4196,10),"")</f>
        <v>3.2467447097238411</v>
      </c>
      <c r="AD4196" s="24" t="str">
        <f>IF(AND(游戏总表!I4196&gt;0,游戏总表!R4196="非全年龄"),LOG(游戏总表!I4196,10),"")</f>
        <v/>
      </c>
    </row>
    <row r="4197" spans="25:30">
      <c r="Y4197">
        <f>游戏总表!F4197</f>
        <v>12.45</v>
      </c>
      <c r="Z4197" s="24">
        <f>IF(游戏总表!I4197&gt;0,LOG(游戏总表!I4197,10),"")</f>
        <v>3.4797192354395707</v>
      </c>
      <c r="AA4197" s="24" t="str">
        <f>IF(AND(游戏总表!I4197&gt;0,游戏总表!Q4197="高热度（&gt;198）"),LOG(游戏总表!I4197,10),"")</f>
        <v/>
      </c>
      <c r="AB4197" s="24">
        <f>IF(AND(游戏总表!I4197&gt;0,游戏总表!Q4197="低热度（≤198）"),LOG(游戏总表!I4197,10),"")</f>
        <v>3.4797192354395707</v>
      </c>
      <c r="AC4197" s="24" t="str">
        <f>IF(AND(游戏总表!I4197&gt;0,游戏总表!R4197="全年龄"),LOG(游戏总表!I4197,10),"")</f>
        <v/>
      </c>
      <c r="AD4197" s="24">
        <f>IF(AND(游戏总表!I4197&gt;0,游戏总表!R4197="非全年龄"),LOG(游戏总表!I4197,10),"")</f>
        <v>3.4797192354395707</v>
      </c>
    </row>
    <row r="4198" spans="25:30">
      <c r="Y4198">
        <f>游戏总表!F4198</f>
        <v>12.45</v>
      </c>
      <c r="Z4198" s="24">
        <f>IF(游戏总表!I4198&gt;0,LOG(游戏总表!I4198,10),"")</f>
        <v>2.8762178405916421</v>
      </c>
      <c r="AA4198" s="24" t="str">
        <f>IF(AND(游戏总表!I4198&gt;0,游戏总表!Q4198="高热度（&gt;198）"),LOG(游戏总表!I4198,10),"")</f>
        <v/>
      </c>
      <c r="AB4198" s="24">
        <f>IF(AND(游戏总表!I4198&gt;0,游戏总表!Q4198="低热度（≤198）"),LOG(游戏总表!I4198,10),"")</f>
        <v>2.8762178405916421</v>
      </c>
      <c r="AC4198" s="24">
        <f>IF(AND(游戏总表!I4198&gt;0,游戏总表!R4198="全年龄"),LOG(游戏总表!I4198,10),"")</f>
        <v>2.8762178405916421</v>
      </c>
      <c r="AD4198" s="24" t="str">
        <f>IF(AND(游戏总表!I4198&gt;0,游戏总表!R4198="非全年龄"),LOG(游戏总表!I4198,10),"")</f>
        <v/>
      </c>
    </row>
    <row r="4199" spans="25:30">
      <c r="Y4199">
        <f>游戏总表!F4199</f>
        <v>12.42</v>
      </c>
      <c r="Z4199" s="24">
        <f>IF(游戏总表!I4199&gt;0,LOG(游戏总表!I4199,10),"")</f>
        <v>3.5806969397124364</v>
      </c>
      <c r="AA4199" s="24">
        <f>IF(AND(游戏总表!I4199&gt;0,游戏总表!Q4199="高热度（&gt;198）"),LOG(游戏总表!I4199,10),"")</f>
        <v>3.5806969397124364</v>
      </c>
      <c r="AB4199" s="24" t="str">
        <f>IF(AND(游戏总表!I4199&gt;0,游戏总表!Q4199="低热度（≤198）"),LOG(游戏总表!I4199,10),"")</f>
        <v/>
      </c>
      <c r="AC4199" s="24">
        <f>IF(AND(游戏总表!I4199&gt;0,游戏总表!R4199="全年龄"),LOG(游戏总表!I4199,10),"")</f>
        <v>3.5806969397124364</v>
      </c>
      <c r="AD4199" s="24" t="str">
        <f>IF(AND(游戏总表!I4199&gt;0,游戏总表!R4199="非全年龄"),LOG(游戏总表!I4199,10),"")</f>
        <v/>
      </c>
    </row>
    <row r="4200" spans="25:30">
      <c r="Y4200">
        <f>游戏总表!F4200</f>
        <v>12.42</v>
      </c>
      <c r="Z4200" s="24">
        <f>IF(游戏总表!I4200&gt;0,LOG(游戏总表!I4200,10),"")</f>
        <v>2.3096301674258983</v>
      </c>
      <c r="AA4200" s="24" t="str">
        <f>IF(AND(游戏总表!I4200&gt;0,游戏总表!Q4200="高热度（&gt;198）"),LOG(游戏总表!I4200,10),"")</f>
        <v/>
      </c>
      <c r="AB4200" s="24">
        <f>IF(AND(游戏总表!I4200&gt;0,游戏总表!Q4200="低热度（≤198）"),LOG(游戏总表!I4200,10),"")</f>
        <v>2.3096301674258983</v>
      </c>
      <c r="AC4200" s="24">
        <f>IF(AND(游戏总表!I4200&gt;0,游戏总表!R4200="全年龄"),LOG(游戏总表!I4200,10),"")</f>
        <v>2.3096301674258983</v>
      </c>
      <c r="AD4200" s="24" t="str">
        <f>IF(AND(游戏总表!I4200&gt;0,游戏总表!R4200="非全年龄"),LOG(游戏总表!I4200,10),"")</f>
        <v/>
      </c>
    </row>
    <row r="4201" spans="25:30">
      <c r="Y4201">
        <f>游戏总表!F4201</f>
        <v>12.39</v>
      </c>
      <c r="Z4201" s="24" t="str">
        <f>IF(游戏总表!I4201&gt;0,LOG(游戏总表!I4201,10),"")</f>
        <v/>
      </c>
      <c r="AA4201" s="24" t="str">
        <f>IF(AND(游戏总表!I4201&gt;0,游戏总表!Q4201="高热度（&gt;198）"),LOG(游戏总表!I4201,10),"")</f>
        <v/>
      </c>
      <c r="AB4201" s="24" t="str">
        <f>IF(AND(游戏总表!I4201&gt;0,游戏总表!Q4201="低热度（≤198）"),LOG(游戏总表!I4201,10),"")</f>
        <v/>
      </c>
      <c r="AC4201" s="24" t="str">
        <f>IF(AND(游戏总表!I4201&gt;0,游戏总表!R4201="全年龄"),LOG(游戏总表!I4201,10),"")</f>
        <v/>
      </c>
      <c r="AD4201" s="24" t="str">
        <f>IF(AND(游戏总表!I4201&gt;0,游戏总表!R4201="非全年龄"),LOG(游戏总表!I4201,10),"")</f>
        <v/>
      </c>
    </row>
    <row r="4202" spans="25:30">
      <c r="Y4202">
        <f>游戏总表!F4202</f>
        <v>12.35</v>
      </c>
      <c r="Z4202" s="24" t="str">
        <f>IF(游戏总表!I4202&gt;0,LOG(游戏总表!I4202,10),"")</f>
        <v/>
      </c>
      <c r="AA4202" s="24" t="str">
        <f>IF(AND(游戏总表!I4202&gt;0,游戏总表!Q4202="高热度（&gt;198）"),LOG(游戏总表!I4202,10),"")</f>
        <v/>
      </c>
      <c r="AB4202" s="24" t="str">
        <f>IF(AND(游戏总表!I4202&gt;0,游戏总表!Q4202="低热度（≤198）"),LOG(游戏总表!I4202,10),"")</f>
        <v/>
      </c>
      <c r="AC4202" s="24" t="str">
        <f>IF(AND(游戏总表!I4202&gt;0,游戏总表!R4202="全年龄"),LOG(游戏总表!I4202,10),"")</f>
        <v/>
      </c>
      <c r="AD4202" s="24" t="str">
        <f>IF(AND(游戏总表!I4202&gt;0,游戏总表!R4202="非全年龄"),LOG(游戏总表!I4202,10),"")</f>
        <v/>
      </c>
    </row>
    <row r="4203" spans="25:30">
      <c r="Y4203">
        <f>游戏总表!F4203</f>
        <v>12.35</v>
      </c>
      <c r="Z4203" s="24">
        <f>IF(游戏总表!I4203&gt;0,LOG(游戏总表!I4203,10),"")</f>
        <v>3.5458017571592757</v>
      </c>
      <c r="AA4203" s="24">
        <f>IF(AND(游戏总表!I4203&gt;0,游戏总表!Q4203="高热度（&gt;198）"),LOG(游戏总表!I4203,10),"")</f>
        <v>3.5458017571592757</v>
      </c>
      <c r="AB4203" s="24" t="str">
        <f>IF(AND(游戏总表!I4203&gt;0,游戏总表!Q4203="低热度（≤198）"),LOG(游戏总表!I4203,10),"")</f>
        <v/>
      </c>
      <c r="AC4203" s="24">
        <f>IF(AND(游戏总表!I4203&gt;0,游戏总表!R4203="全年龄"),LOG(游戏总表!I4203,10),"")</f>
        <v>3.5458017571592757</v>
      </c>
      <c r="AD4203" s="24" t="str">
        <f>IF(AND(游戏总表!I4203&gt;0,游戏总表!R4203="非全年龄"),LOG(游戏总表!I4203,10),"")</f>
        <v/>
      </c>
    </row>
    <row r="4204" spans="25:30">
      <c r="Y4204">
        <f>游戏总表!F4204</f>
        <v>12.35</v>
      </c>
      <c r="Z4204" s="24">
        <f>IF(游戏总表!I4204&gt;0,LOG(游戏总表!I4204,10),"")</f>
        <v>4.8744528251107901</v>
      </c>
      <c r="AA4204" s="24">
        <f>IF(AND(游戏总表!I4204&gt;0,游戏总表!Q4204="高热度（&gt;198）"),LOG(游戏总表!I4204,10),"")</f>
        <v>4.8744528251107901</v>
      </c>
      <c r="AB4204" s="24" t="str">
        <f>IF(AND(游戏总表!I4204&gt;0,游戏总表!Q4204="低热度（≤198）"),LOG(游戏总表!I4204,10),"")</f>
        <v/>
      </c>
      <c r="AC4204" s="24" t="str">
        <f>IF(AND(游戏总表!I4204&gt;0,游戏总表!R4204="全年龄"),LOG(游戏总表!I4204,10),"")</f>
        <v/>
      </c>
      <c r="AD4204" s="24">
        <f>IF(AND(游戏总表!I4204&gt;0,游戏总表!R4204="非全年龄"),LOG(游戏总表!I4204,10),"")</f>
        <v>4.8744528251107901</v>
      </c>
    </row>
    <row r="4205" spans="25:30">
      <c r="Y4205">
        <f>游戏总表!F4205</f>
        <v>12.35</v>
      </c>
      <c r="Z4205" s="24">
        <f>IF(游戏总表!I4205&gt;0,LOG(游戏总表!I4205,10),"")</f>
        <v>2.9329808219231981</v>
      </c>
      <c r="AA4205" s="24" t="str">
        <f>IF(AND(游戏总表!I4205&gt;0,游戏总表!Q4205="高热度（&gt;198）"),LOG(游戏总表!I4205,10),"")</f>
        <v/>
      </c>
      <c r="AB4205" s="24">
        <f>IF(AND(游戏总表!I4205&gt;0,游戏总表!Q4205="低热度（≤198）"),LOG(游戏总表!I4205,10),"")</f>
        <v>2.9329808219231981</v>
      </c>
      <c r="AC4205" s="24" t="str">
        <f>IF(AND(游戏总表!I4205&gt;0,游戏总表!R4205="全年龄"),LOG(游戏总表!I4205,10),"")</f>
        <v/>
      </c>
      <c r="AD4205" s="24">
        <f>IF(AND(游戏总表!I4205&gt;0,游戏总表!R4205="非全年龄"),LOG(游戏总表!I4205,10),"")</f>
        <v>2.9329808219231981</v>
      </c>
    </row>
    <row r="4206" spans="25:30">
      <c r="Y4206">
        <f>游戏总表!F4206</f>
        <v>12.32</v>
      </c>
      <c r="Z4206" s="24">
        <f>IF(游戏总表!I4206&gt;0,LOG(游戏总表!I4206,10),"")</f>
        <v>1.6020599913279623</v>
      </c>
      <c r="AA4206" s="24" t="str">
        <f>IF(AND(游戏总表!I4206&gt;0,游戏总表!Q4206="高热度（&gt;198）"),LOG(游戏总表!I4206,10),"")</f>
        <v/>
      </c>
      <c r="AB4206" s="24">
        <f>IF(AND(游戏总表!I4206&gt;0,游戏总表!Q4206="低热度（≤198）"),LOG(游戏总表!I4206,10),"")</f>
        <v>1.6020599913279623</v>
      </c>
      <c r="AC4206" s="24">
        <f>IF(AND(游戏总表!I4206&gt;0,游戏总表!R4206="全年龄"),LOG(游戏总表!I4206,10),"")</f>
        <v>1.6020599913279623</v>
      </c>
      <c r="AD4206" s="24" t="str">
        <f>IF(AND(游戏总表!I4206&gt;0,游戏总表!R4206="非全年龄"),LOG(游戏总表!I4206,10),"")</f>
        <v/>
      </c>
    </row>
    <row r="4207" spans="25:30">
      <c r="Y4207">
        <f>游戏总表!F4207</f>
        <v>12.32</v>
      </c>
      <c r="Z4207" s="24">
        <f>IF(游戏总表!I4207&gt;0,LOG(游戏总表!I4207,10),"")</f>
        <v>2.6283889300503116</v>
      </c>
      <c r="AA4207" s="24" t="str">
        <f>IF(AND(游戏总表!I4207&gt;0,游戏总表!Q4207="高热度（&gt;198）"),LOG(游戏总表!I4207,10),"")</f>
        <v/>
      </c>
      <c r="AB4207" s="24">
        <f>IF(AND(游戏总表!I4207&gt;0,游戏总表!Q4207="低热度（≤198）"),LOG(游戏总表!I4207,10),"")</f>
        <v>2.6283889300503116</v>
      </c>
      <c r="AC4207" s="24" t="str">
        <f>IF(AND(游戏总表!I4207&gt;0,游戏总表!R4207="全年龄"),LOG(游戏总表!I4207,10),"")</f>
        <v/>
      </c>
      <c r="AD4207" s="24">
        <f>IF(AND(游戏总表!I4207&gt;0,游戏总表!R4207="非全年龄"),LOG(游戏总表!I4207,10),"")</f>
        <v>2.6283889300503116</v>
      </c>
    </row>
    <row r="4208" spans="25:30">
      <c r="Y4208">
        <f>游戏总表!F4208</f>
        <v>12.29</v>
      </c>
      <c r="Z4208" s="24">
        <f>IF(游戏总表!I4208&gt;0,LOG(游戏总表!I4208,10),"")</f>
        <v>2.3692158574101425</v>
      </c>
      <c r="AA4208" s="24" t="str">
        <f>IF(AND(游戏总表!I4208&gt;0,游戏总表!Q4208="高热度（&gt;198）"),LOG(游戏总表!I4208,10),"")</f>
        <v/>
      </c>
      <c r="AB4208" s="24">
        <f>IF(AND(游戏总表!I4208&gt;0,游戏总表!Q4208="低热度（≤198）"),LOG(游戏总表!I4208,10),"")</f>
        <v>2.3692158574101425</v>
      </c>
      <c r="AC4208" s="24">
        <f>IF(AND(游戏总表!I4208&gt;0,游戏总表!R4208="全年龄"),LOG(游戏总表!I4208,10),"")</f>
        <v>2.3692158574101425</v>
      </c>
      <c r="AD4208" s="24" t="str">
        <f>IF(AND(游戏总表!I4208&gt;0,游戏总表!R4208="非全年龄"),LOG(游戏总表!I4208,10),"")</f>
        <v/>
      </c>
    </row>
    <row r="4209" spans="25:30">
      <c r="Y4209">
        <f>游戏总表!F4209</f>
        <v>12.25</v>
      </c>
      <c r="Z4209" s="24">
        <f>IF(游戏总表!I4209&gt;0,LOG(游戏总表!I4209,10),"")</f>
        <v>2.4885507165004439</v>
      </c>
      <c r="AA4209" s="24" t="str">
        <f>IF(AND(游戏总表!I4209&gt;0,游戏总表!Q4209="高热度（&gt;198）"),LOG(游戏总表!I4209,10),"")</f>
        <v/>
      </c>
      <c r="AB4209" s="24">
        <f>IF(AND(游戏总表!I4209&gt;0,游戏总表!Q4209="低热度（≤198）"),LOG(游戏总表!I4209,10),"")</f>
        <v>2.4885507165004439</v>
      </c>
      <c r="AC4209" s="24">
        <f>IF(AND(游戏总表!I4209&gt;0,游戏总表!R4209="全年龄"),LOG(游戏总表!I4209,10),"")</f>
        <v>2.4885507165004439</v>
      </c>
      <c r="AD4209" s="24" t="str">
        <f>IF(AND(游戏总表!I4209&gt;0,游戏总表!R4209="非全年龄"),LOG(游戏总表!I4209,10),"")</f>
        <v/>
      </c>
    </row>
    <row r="4210" spans="25:30">
      <c r="Y4210">
        <f>游戏总表!F4210</f>
        <v>12.25</v>
      </c>
      <c r="Z4210" s="24">
        <f>IF(游戏总表!I4210&gt;0,LOG(游戏总表!I4210,10),"")</f>
        <v>1.5797835966168099</v>
      </c>
      <c r="AA4210" s="24" t="str">
        <f>IF(AND(游戏总表!I4210&gt;0,游戏总表!Q4210="高热度（&gt;198）"),LOG(游戏总表!I4210,10),"")</f>
        <v/>
      </c>
      <c r="AB4210" s="24">
        <f>IF(AND(游戏总表!I4210&gt;0,游戏总表!Q4210="低热度（≤198）"),LOG(游戏总表!I4210,10),"")</f>
        <v>1.5797835966168099</v>
      </c>
      <c r="AC4210" s="24">
        <f>IF(AND(游戏总表!I4210&gt;0,游戏总表!R4210="全年龄"),LOG(游戏总表!I4210,10),"")</f>
        <v>1.5797835966168099</v>
      </c>
      <c r="AD4210" s="24" t="str">
        <f>IF(AND(游戏总表!I4210&gt;0,游戏总表!R4210="非全年龄"),LOG(游戏总表!I4210,10),"")</f>
        <v/>
      </c>
    </row>
    <row r="4211" spans="25:30">
      <c r="Y4211">
        <f>游戏总表!F4211</f>
        <v>12.25</v>
      </c>
      <c r="Z4211" s="24">
        <f>IF(游戏总表!I4211&gt;0,LOG(游戏总表!I4211,10),"")</f>
        <v>4.0102151252142262</v>
      </c>
      <c r="AA4211" s="24">
        <f>IF(AND(游戏总表!I4211&gt;0,游戏总表!Q4211="高热度（&gt;198）"),LOG(游戏总表!I4211,10),"")</f>
        <v>4.0102151252142262</v>
      </c>
      <c r="AB4211" s="24" t="str">
        <f>IF(AND(游戏总表!I4211&gt;0,游戏总表!Q4211="低热度（≤198）"),LOG(游戏总表!I4211,10),"")</f>
        <v/>
      </c>
      <c r="AC4211" s="24">
        <f>IF(AND(游戏总表!I4211&gt;0,游戏总表!R4211="全年龄"),LOG(游戏总表!I4211,10),"")</f>
        <v>4.0102151252142262</v>
      </c>
      <c r="AD4211" s="24" t="str">
        <f>IF(AND(游戏总表!I4211&gt;0,游戏总表!R4211="非全年龄"),LOG(游戏总表!I4211,10),"")</f>
        <v/>
      </c>
    </row>
    <row r="4212" spans="25:30">
      <c r="Y4212">
        <f>游戏总表!F4212</f>
        <v>12.22</v>
      </c>
      <c r="Z4212" s="24">
        <f>IF(游戏总表!I4212&gt;0,LOG(游戏总表!I4212,10),"")</f>
        <v>3.4664227224337916</v>
      </c>
      <c r="AA4212" s="24" t="str">
        <f>IF(AND(游戏总表!I4212&gt;0,游戏总表!Q4212="高热度（&gt;198）"),LOG(游戏总表!I4212,10),"")</f>
        <v/>
      </c>
      <c r="AB4212" s="24">
        <f>IF(AND(游戏总表!I4212&gt;0,游戏总表!Q4212="低热度（≤198）"),LOG(游戏总表!I4212,10),"")</f>
        <v>3.4664227224337916</v>
      </c>
      <c r="AC4212" s="24" t="str">
        <f>IF(AND(游戏总表!I4212&gt;0,游戏总表!R4212="全年龄"),LOG(游戏总表!I4212,10),"")</f>
        <v/>
      </c>
      <c r="AD4212" s="24">
        <f>IF(AND(游戏总表!I4212&gt;0,游戏总表!R4212="非全年龄"),LOG(游戏总表!I4212,10),"")</f>
        <v>3.4664227224337916</v>
      </c>
    </row>
    <row r="4213" spans="25:30">
      <c r="Y4213">
        <f>游戏总表!F4213</f>
        <v>12.22</v>
      </c>
      <c r="Z4213" s="24">
        <f>IF(游戏总表!I4213&gt;0,LOG(游戏总表!I4213,10),"")</f>
        <v>1.556302500767287</v>
      </c>
      <c r="AA4213" s="24" t="str">
        <f>IF(AND(游戏总表!I4213&gt;0,游戏总表!Q4213="高热度（&gt;198）"),LOG(游戏总表!I4213,10),"")</f>
        <v/>
      </c>
      <c r="AB4213" s="24">
        <f>IF(AND(游戏总表!I4213&gt;0,游戏总表!Q4213="低热度（≤198）"),LOG(游戏总表!I4213,10),"")</f>
        <v>1.556302500767287</v>
      </c>
      <c r="AC4213" s="24">
        <f>IF(AND(游戏总表!I4213&gt;0,游戏总表!R4213="全年龄"),LOG(游戏总表!I4213,10),"")</f>
        <v>1.556302500767287</v>
      </c>
      <c r="AD4213" s="24" t="str">
        <f>IF(AND(游戏总表!I4213&gt;0,游戏总表!R4213="非全年龄"),LOG(游戏总表!I4213,10),"")</f>
        <v/>
      </c>
    </row>
    <row r="4214" spans="25:30">
      <c r="Y4214">
        <f>游戏总表!F4214</f>
        <v>12.22</v>
      </c>
      <c r="Z4214" s="24">
        <f>IF(游戏总表!I4214&gt;0,LOG(游戏总表!I4214,10),"")</f>
        <v>3.0013009330204179</v>
      </c>
      <c r="AA4214" s="24" t="str">
        <f>IF(AND(游戏总表!I4214&gt;0,游戏总表!Q4214="高热度（&gt;198）"),LOG(游戏总表!I4214,10),"")</f>
        <v/>
      </c>
      <c r="AB4214" s="24">
        <f>IF(AND(游戏总表!I4214&gt;0,游戏总表!Q4214="低热度（≤198）"),LOG(游戏总表!I4214,10),"")</f>
        <v>3.0013009330204179</v>
      </c>
      <c r="AC4214" s="24">
        <f>IF(AND(游戏总表!I4214&gt;0,游戏总表!R4214="全年龄"),LOG(游戏总表!I4214,10),"")</f>
        <v>3.0013009330204179</v>
      </c>
      <c r="AD4214" s="24" t="str">
        <f>IF(AND(游戏总表!I4214&gt;0,游戏总表!R4214="非全年龄"),LOG(游戏总表!I4214,10),"")</f>
        <v/>
      </c>
    </row>
    <row r="4215" spans="25:30">
      <c r="Y4215">
        <f>游戏总表!F4215</f>
        <v>12.19</v>
      </c>
      <c r="Z4215" s="24">
        <f>IF(游戏总表!I4215&gt;0,LOG(游戏总表!I4215,10),"")</f>
        <v>3.8296253533580487</v>
      </c>
      <c r="AA4215" s="24" t="str">
        <f>IF(AND(游戏总表!I4215&gt;0,游戏总表!Q4215="高热度（&gt;198）"),LOG(游戏总表!I4215,10),"")</f>
        <v/>
      </c>
      <c r="AB4215" s="24">
        <f>IF(AND(游戏总表!I4215&gt;0,游戏总表!Q4215="低热度（≤198）"),LOG(游戏总表!I4215,10),"")</f>
        <v>3.8296253533580487</v>
      </c>
      <c r="AC4215" s="24">
        <f>IF(AND(游戏总表!I4215&gt;0,游戏总表!R4215="全年龄"),LOG(游戏总表!I4215,10),"")</f>
        <v>3.8296253533580487</v>
      </c>
      <c r="AD4215" s="24" t="str">
        <f>IF(AND(游戏总表!I4215&gt;0,游戏总表!R4215="非全年龄"),LOG(游戏总表!I4215,10),"")</f>
        <v/>
      </c>
    </row>
    <row r="4216" spans="25:30">
      <c r="Y4216">
        <f>游戏总表!F4216</f>
        <v>12.09</v>
      </c>
      <c r="Z4216" s="24">
        <f>IF(游戏总表!I4216&gt;0,LOG(游戏总表!I4216,10),"")</f>
        <v>4.3650759585284638</v>
      </c>
      <c r="AA4216" s="24">
        <f>IF(AND(游戏总表!I4216&gt;0,游戏总表!Q4216="高热度（&gt;198）"),LOG(游戏总表!I4216,10),"")</f>
        <v>4.3650759585284638</v>
      </c>
      <c r="AB4216" s="24" t="str">
        <f>IF(AND(游戏总表!I4216&gt;0,游戏总表!Q4216="低热度（≤198）"),LOG(游戏总表!I4216,10),"")</f>
        <v/>
      </c>
      <c r="AC4216" s="24">
        <f>IF(AND(游戏总表!I4216&gt;0,游戏总表!R4216="全年龄"),LOG(游戏总表!I4216,10),"")</f>
        <v>4.3650759585284638</v>
      </c>
      <c r="AD4216" s="24" t="str">
        <f>IF(AND(游戏总表!I4216&gt;0,游戏总表!R4216="非全年龄"),LOG(游戏总表!I4216,10),"")</f>
        <v/>
      </c>
    </row>
    <row r="4217" spans="25:30">
      <c r="Y4217">
        <f>游戏总表!F4217</f>
        <v>12.06</v>
      </c>
      <c r="Z4217" s="24">
        <f>IF(游戏总表!I4217&gt;0,LOG(游戏总表!I4217,10),"")</f>
        <v>4.6370792573981809</v>
      </c>
      <c r="AA4217" s="24">
        <f>IF(AND(游戏总表!I4217&gt;0,游戏总表!Q4217="高热度（&gt;198）"),LOG(游戏总表!I4217,10),"")</f>
        <v>4.6370792573981809</v>
      </c>
      <c r="AB4217" s="24" t="str">
        <f>IF(AND(游戏总表!I4217&gt;0,游戏总表!Q4217="低热度（≤198）"),LOG(游戏总表!I4217,10),"")</f>
        <v/>
      </c>
      <c r="AC4217" s="24">
        <f>IF(AND(游戏总表!I4217&gt;0,游戏总表!R4217="全年龄"),LOG(游戏总表!I4217,10),"")</f>
        <v>4.6370792573981809</v>
      </c>
      <c r="AD4217" s="24" t="str">
        <f>IF(AND(游戏总表!I4217&gt;0,游戏总表!R4217="非全年龄"),LOG(游戏总表!I4217,10),"")</f>
        <v/>
      </c>
    </row>
    <row r="4218" spans="25:30">
      <c r="Y4218">
        <f>游戏总表!F4218</f>
        <v>12.02</v>
      </c>
      <c r="Z4218" s="24">
        <f>IF(游戏总表!I4218&gt;0,LOG(游戏总表!I4218,10),"")</f>
        <v>2.5198279937757184</v>
      </c>
      <c r="AA4218" s="24" t="str">
        <f>IF(AND(游戏总表!I4218&gt;0,游戏总表!Q4218="高热度（&gt;198）"),LOG(游戏总表!I4218,10),"")</f>
        <v/>
      </c>
      <c r="AB4218" s="24">
        <f>IF(AND(游戏总表!I4218&gt;0,游戏总表!Q4218="低热度（≤198）"),LOG(游戏总表!I4218,10),"")</f>
        <v>2.5198279937757184</v>
      </c>
      <c r="AC4218" s="24">
        <f>IF(AND(游戏总表!I4218&gt;0,游戏总表!R4218="全年龄"),LOG(游戏总表!I4218,10),"")</f>
        <v>2.5198279937757184</v>
      </c>
      <c r="AD4218" s="24" t="str">
        <f>IF(AND(游戏总表!I4218&gt;0,游戏总表!R4218="非全年龄"),LOG(游戏总表!I4218,10),"")</f>
        <v/>
      </c>
    </row>
    <row r="4219" spans="25:30">
      <c r="Y4219">
        <f>游戏总表!F4219</f>
        <v>12.02</v>
      </c>
      <c r="Z4219" s="24">
        <f>IF(游戏总表!I4219&gt;0,LOG(游戏总表!I4219,10),"")</f>
        <v>3.50609895992844</v>
      </c>
      <c r="AA4219" s="24" t="str">
        <f>IF(AND(游戏总表!I4219&gt;0,游戏总表!Q4219="高热度（&gt;198）"),LOG(游戏总表!I4219,10),"")</f>
        <v/>
      </c>
      <c r="AB4219" s="24">
        <f>IF(AND(游戏总表!I4219&gt;0,游戏总表!Q4219="低热度（≤198）"),LOG(游戏总表!I4219,10),"")</f>
        <v>3.50609895992844</v>
      </c>
      <c r="AC4219" s="24">
        <f>IF(AND(游戏总表!I4219&gt;0,游戏总表!R4219="全年龄"),LOG(游戏总表!I4219,10),"")</f>
        <v>3.50609895992844</v>
      </c>
      <c r="AD4219" s="24" t="str">
        <f>IF(AND(游戏总表!I4219&gt;0,游戏总表!R4219="非全年龄"),LOG(游戏总表!I4219,10),"")</f>
        <v/>
      </c>
    </row>
    <row r="4220" spans="25:30">
      <c r="Y4220">
        <f>游戏总表!F4220</f>
        <v>12.02</v>
      </c>
      <c r="Z4220" s="24">
        <f>IF(游戏总表!I4220&gt;0,LOG(游戏总表!I4220,10),"")</f>
        <v>3.6499187187354183</v>
      </c>
      <c r="AA4220" s="24">
        <f>IF(AND(游戏总表!I4220&gt;0,游戏总表!Q4220="高热度（&gt;198）"),LOG(游戏总表!I4220,10),"")</f>
        <v>3.6499187187354183</v>
      </c>
      <c r="AB4220" s="24" t="str">
        <f>IF(AND(游戏总表!I4220&gt;0,游戏总表!Q4220="低热度（≤198）"),LOG(游戏总表!I4220,10),"")</f>
        <v/>
      </c>
      <c r="AC4220" s="24">
        <f>IF(AND(游戏总表!I4220&gt;0,游戏总表!R4220="全年龄"),LOG(游戏总表!I4220,10),"")</f>
        <v>3.6499187187354183</v>
      </c>
      <c r="AD4220" s="24" t="str">
        <f>IF(AND(游戏总表!I4220&gt;0,游戏总表!R4220="非全年龄"),LOG(游戏总表!I4220,10),"")</f>
        <v/>
      </c>
    </row>
    <row r="4221" spans="25:30">
      <c r="Y4221">
        <f>游戏总表!F4221</f>
        <v>12.02</v>
      </c>
      <c r="Z4221" s="24">
        <f>IF(游戏总表!I4221&gt;0,LOG(游戏总表!I4221,10),"")</f>
        <v>2.1903316981702914</v>
      </c>
      <c r="AA4221" s="24" t="str">
        <f>IF(AND(游戏总表!I4221&gt;0,游戏总表!Q4221="高热度（&gt;198）"),LOG(游戏总表!I4221,10),"")</f>
        <v/>
      </c>
      <c r="AB4221" s="24">
        <f>IF(AND(游戏总表!I4221&gt;0,游戏总表!Q4221="低热度（≤198）"),LOG(游戏总表!I4221,10),"")</f>
        <v>2.1903316981702914</v>
      </c>
      <c r="AC4221" s="24">
        <f>IF(AND(游戏总表!I4221&gt;0,游戏总表!R4221="全年龄"),LOG(游戏总表!I4221,10),"")</f>
        <v>2.1903316981702914</v>
      </c>
      <c r="AD4221" s="24" t="str">
        <f>IF(AND(游戏总表!I4221&gt;0,游戏总表!R4221="非全年龄"),LOG(游戏总表!I4221,10),"")</f>
        <v/>
      </c>
    </row>
    <row r="4222" spans="25:30">
      <c r="Y4222">
        <f>游戏总表!F4222</f>
        <v>11.99</v>
      </c>
      <c r="Z4222" s="24">
        <f>IF(游戏总表!I4222&gt;0,LOG(游戏总表!I4222,10),"")</f>
        <v>2.9159272116971158</v>
      </c>
      <c r="AA4222" s="24" t="str">
        <f>IF(AND(游戏总表!I4222&gt;0,游戏总表!Q4222="高热度（&gt;198）"),LOG(游戏总表!I4222,10),"")</f>
        <v/>
      </c>
      <c r="AB4222" s="24">
        <f>IF(AND(游戏总表!I4222&gt;0,游戏总表!Q4222="低热度（≤198）"),LOG(游戏总表!I4222,10),"")</f>
        <v>2.9159272116971158</v>
      </c>
      <c r="AC4222" s="24">
        <f>IF(AND(游戏总表!I4222&gt;0,游戏总表!R4222="全年龄"),LOG(游戏总表!I4222,10),"")</f>
        <v>2.9159272116971158</v>
      </c>
      <c r="AD4222" s="24" t="str">
        <f>IF(AND(游戏总表!I4222&gt;0,游戏总表!R4222="非全年龄"),LOG(游戏总表!I4222,10),"")</f>
        <v/>
      </c>
    </row>
    <row r="4223" spans="25:30">
      <c r="Y4223">
        <f>游戏总表!F4223</f>
        <v>11.99</v>
      </c>
      <c r="Z4223" s="24">
        <f>IF(游戏总表!I4223&gt;0,LOG(游戏总表!I4223,10),"")</f>
        <v>3.3273589343863299</v>
      </c>
      <c r="AA4223" s="24" t="str">
        <f>IF(AND(游戏总表!I4223&gt;0,游戏总表!Q4223="高热度（&gt;198）"),LOG(游戏总表!I4223,10),"")</f>
        <v/>
      </c>
      <c r="AB4223" s="24">
        <f>IF(AND(游戏总表!I4223&gt;0,游戏总表!Q4223="低热度（≤198）"),LOG(游戏总表!I4223,10),"")</f>
        <v>3.3273589343863299</v>
      </c>
      <c r="AC4223" s="24" t="str">
        <f>IF(AND(游戏总表!I4223&gt;0,游戏总表!R4223="全年龄"),LOG(游戏总表!I4223,10),"")</f>
        <v/>
      </c>
      <c r="AD4223" s="24">
        <f>IF(AND(游戏总表!I4223&gt;0,游戏总表!R4223="非全年龄"),LOG(游戏总表!I4223,10),"")</f>
        <v>3.3273589343863299</v>
      </c>
    </row>
    <row r="4224" spans="25:30">
      <c r="Y4224">
        <f>游戏总表!F4224</f>
        <v>11.99</v>
      </c>
      <c r="Z4224" s="24" t="str">
        <f>IF(游戏总表!I4224&gt;0,LOG(游戏总表!I4224,10),"")</f>
        <v/>
      </c>
      <c r="AA4224" s="24" t="str">
        <f>IF(AND(游戏总表!I4224&gt;0,游戏总表!Q4224="高热度（&gt;198）"),LOG(游戏总表!I4224,10),"")</f>
        <v/>
      </c>
      <c r="AB4224" s="24" t="str">
        <f>IF(AND(游戏总表!I4224&gt;0,游戏总表!Q4224="低热度（≤198）"),LOG(游戏总表!I4224,10),"")</f>
        <v/>
      </c>
      <c r="AC4224" s="24" t="str">
        <f>IF(AND(游戏总表!I4224&gt;0,游戏总表!R4224="全年龄"),LOG(游戏总表!I4224,10),"")</f>
        <v/>
      </c>
      <c r="AD4224" s="24" t="str">
        <f>IF(AND(游戏总表!I4224&gt;0,游戏总表!R4224="非全年龄"),LOG(游戏总表!I4224,10),"")</f>
        <v/>
      </c>
    </row>
    <row r="4225" spans="25:30">
      <c r="Y4225">
        <f>游戏总表!F4225</f>
        <v>11.99</v>
      </c>
      <c r="Z4225" s="24">
        <f>IF(游戏总表!I4225&gt;0,LOG(游戏总表!I4225,10),"")</f>
        <v>3.7123971314067146</v>
      </c>
      <c r="AA4225" s="24">
        <f>IF(AND(游戏总表!I4225&gt;0,游戏总表!Q4225="高热度（&gt;198）"),LOG(游戏总表!I4225,10),"")</f>
        <v>3.7123971314067146</v>
      </c>
      <c r="AB4225" s="24" t="str">
        <f>IF(AND(游戏总表!I4225&gt;0,游戏总表!Q4225="低热度（≤198）"),LOG(游戏总表!I4225,10),"")</f>
        <v/>
      </c>
      <c r="AC4225" s="24">
        <f>IF(AND(游戏总表!I4225&gt;0,游戏总表!R4225="全年龄"),LOG(游戏总表!I4225,10),"")</f>
        <v>3.7123971314067146</v>
      </c>
      <c r="AD4225" s="24" t="str">
        <f>IF(AND(游戏总表!I4225&gt;0,游戏总表!R4225="非全年龄"),LOG(游戏总表!I4225,10),"")</f>
        <v/>
      </c>
    </row>
    <row r="4226" spans="25:30">
      <c r="Y4226">
        <f>游戏总表!F4226</f>
        <v>11.99</v>
      </c>
      <c r="Z4226" s="24">
        <f>IF(游戏总表!I4226&gt;0,LOG(游戏总表!I4226,10),"")</f>
        <v>1.1760912590556811</v>
      </c>
      <c r="AA4226" s="24" t="str">
        <f>IF(AND(游戏总表!I4226&gt;0,游戏总表!Q4226="高热度（&gt;198）"),LOG(游戏总表!I4226,10),"")</f>
        <v/>
      </c>
      <c r="AB4226" s="24">
        <f>IF(AND(游戏总表!I4226&gt;0,游戏总表!Q4226="低热度（≤198）"),LOG(游戏总表!I4226,10),"")</f>
        <v>1.1760912590556811</v>
      </c>
      <c r="AC4226" s="24">
        <f>IF(AND(游戏总表!I4226&gt;0,游戏总表!R4226="全年龄"),LOG(游戏总表!I4226,10),"")</f>
        <v>1.1760912590556811</v>
      </c>
      <c r="AD4226" s="24" t="str">
        <f>IF(AND(游戏总表!I4226&gt;0,游戏总表!R4226="非全年龄"),LOG(游戏总表!I4226,10),"")</f>
        <v/>
      </c>
    </row>
    <row r="4227" spans="25:30">
      <c r="Y4227">
        <f>游戏总表!F4227</f>
        <v>11.99</v>
      </c>
      <c r="Z4227" s="24">
        <f>IF(游戏总表!I4227&gt;0,LOG(游戏总表!I4227,10),"")</f>
        <v>3.146438135285774</v>
      </c>
      <c r="AA4227" s="24" t="str">
        <f>IF(AND(游戏总表!I4227&gt;0,游戏总表!Q4227="高热度（&gt;198）"),LOG(游戏总表!I4227,10),"")</f>
        <v/>
      </c>
      <c r="AB4227" s="24">
        <f>IF(AND(游戏总表!I4227&gt;0,游戏总表!Q4227="低热度（≤198）"),LOG(游戏总表!I4227,10),"")</f>
        <v>3.146438135285774</v>
      </c>
      <c r="AC4227" s="24" t="str">
        <f>IF(AND(游戏总表!I4227&gt;0,游戏总表!R4227="全年龄"),LOG(游戏总表!I4227,10),"")</f>
        <v/>
      </c>
      <c r="AD4227" s="24">
        <f>IF(AND(游戏总表!I4227&gt;0,游戏总表!R4227="非全年龄"),LOG(游戏总表!I4227,10),"")</f>
        <v>3.146438135285774</v>
      </c>
    </row>
    <row r="4228" spans="25:30">
      <c r="Y4228">
        <f>游戏总表!F4228</f>
        <v>11.99</v>
      </c>
      <c r="Z4228" s="24">
        <f>IF(游戏总表!I4228&gt;0,LOG(游戏总表!I4228,10),"")</f>
        <v>2.1760912590556809</v>
      </c>
      <c r="AA4228" s="24" t="str">
        <f>IF(AND(游戏总表!I4228&gt;0,游戏总表!Q4228="高热度（&gt;198）"),LOG(游戏总表!I4228,10),"")</f>
        <v/>
      </c>
      <c r="AB4228" s="24">
        <f>IF(AND(游戏总表!I4228&gt;0,游戏总表!Q4228="低热度（≤198）"),LOG(游戏总表!I4228,10),"")</f>
        <v>2.1760912590556809</v>
      </c>
      <c r="AC4228" s="24" t="str">
        <f>IF(AND(游戏总表!I4228&gt;0,游戏总表!R4228="全年龄"),LOG(游戏总表!I4228,10),"")</f>
        <v/>
      </c>
      <c r="AD4228" s="24">
        <f>IF(AND(游戏总表!I4228&gt;0,游戏总表!R4228="非全年龄"),LOG(游戏总表!I4228,10),"")</f>
        <v>2.1760912590556809</v>
      </c>
    </row>
    <row r="4229" spans="25:30">
      <c r="Y4229">
        <f>游戏总表!F4229</f>
        <v>11.99</v>
      </c>
      <c r="Z4229" s="24">
        <f>IF(游戏总表!I4229&gt;0,LOG(游戏总表!I4229,10),"")</f>
        <v>2.1398790864012365</v>
      </c>
      <c r="AA4229" s="24" t="str">
        <f>IF(AND(游戏总表!I4229&gt;0,游戏总表!Q4229="高热度（&gt;198）"),LOG(游戏总表!I4229,10),"")</f>
        <v/>
      </c>
      <c r="AB4229" s="24">
        <f>IF(AND(游戏总表!I4229&gt;0,游戏总表!Q4229="低热度（≤198）"),LOG(游戏总表!I4229,10),"")</f>
        <v>2.1398790864012365</v>
      </c>
      <c r="AC4229" s="24" t="str">
        <f>IF(AND(游戏总表!I4229&gt;0,游戏总表!R4229="全年龄"),LOG(游戏总表!I4229,10),"")</f>
        <v/>
      </c>
      <c r="AD4229" s="24">
        <f>IF(AND(游戏总表!I4229&gt;0,游戏总表!R4229="非全年龄"),LOG(游戏总表!I4229,10),"")</f>
        <v>2.1398790864012365</v>
      </c>
    </row>
    <row r="4230" spans="25:30">
      <c r="Y4230">
        <f>游戏总表!F4230</f>
        <v>11.99</v>
      </c>
      <c r="Z4230" s="24">
        <f>IF(游戏总表!I4230&gt;0,LOG(游戏总表!I4230,10),"")</f>
        <v>3.3304137733491905</v>
      </c>
      <c r="AA4230" s="24" t="str">
        <f>IF(AND(游戏总表!I4230&gt;0,游戏总表!Q4230="高热度（&gt;198）"),LOG(游戏总表!I4230,10),"")</f>
        <v/>
      </c>
      <c r="AB4230" s="24">
        <f>IF(AND(游戏总表!I4230&gt;0,游戏总表!Q4230="低热度（≤198）"),LOG(游戏总表!I4230,10),"")</f>
        <v>3.3304137733491905</v>
      </c>
      <c r="AC4230" s="24" t="str">
        <f>IF(AND(游戏总表!I4230&gt;0,游戏总表!R4230="全年龄"),LOG(游戏总表!I4230,10),"")</f>
        <v/>
      </c>
      <c r="AD4230" s="24">
        <f>IF(AND(游戏总表!I4230&gt;0,游戏总表!R4230="非全年龄"),LOG(游戏总表!I4230,10),"")</f>
        <v>3.3304137733491905</v>
      </c>
    </row>
    <row r="4231" spans="25:30">
      <c r="Y4231">
        <f>游戏总表!F4231</f>
        <v>11.96</v>
      </c>
      <c r="Z4231" s="24">
        <f>IF(游戏总表!I4231&gt;0,LOG(游戏总表!I4231,10),"")</f>
        <v>1.1760912590556811</v>
      </c>
      <c r="AA4231" s="24" t="str">
        <f>IF(AND(游戏总表!I4231&gt;0,游戏总表!Q4231="高热度（&gt;198）"),LOG(游戏总表!I4231,10),"")</f>
        <v/>
      </c>
      <c r="AB4231" s="24">
        <f>IF(AND(游戏总表!I4231&gt;0,游戏总表!Q4231="低热度（≤198）"),LOG(游戏总表!I4231,10),"")</f>
        <v>1.1760912590556811</v>
      </c>
      <c r="AC4231" s="24">
        <f>IF(AND(游戏总表!I4231&gt;0,游戏总表!R4231="全年龄"),LOG(游戏总表!I4231,10),"")</f>
        <v>1.1760912590556811</v>
      </c>
      <c r="AD4231" s="24" t="str">
        <f>IF(AND(游戏总表!I4231&gt;0,游戏总表!R4231="非全年龄"),LOG(游戏总表!I4231,10),"")</f>
        <v/>
      </c>
    </row>
    <row r="4232" spans="25:30">
      <c r="Y4232">
        <f>游戏总表!F4232</f>
        <v>11.89</v>
      </c>
      <c r="Z4232" s="24">
        <f>IF(游戏总表!I4232&gt;0,LOG(游戏总表!I4232,10),"")</f>
        <v>4.2370156287451612</v>
      </c>
      <c r="AA4232" s="24" t="str">
        <f>IF(AND(游戏总表!I4232&gt;0,游戏总表!Q4232="高热度（&gt;198）"),LOG(游戏总表!I4232,10),"")</f>
        <v/>
      </c>
      <c r="AB4232" s="24">
        <f>IF(AND(游戏总表!I4232&gt;0,游戏总表!Q4232="低热度（≤198）"),LOG(游戏总表!I4232,10),"")</f>
        <v>4.2370156287451612</v>
      </c>
      <c r="AC4232" s="24" t="str">
        <f>IF(AND(游戏总表!I4232&gt;0,游戏总表!R4232="全年龄"),LOG(游戏总表!I4232,10),"")</f>
        <v/>
      </c>
      <c r="AD4232" s="24">
        <f>IF(AND(游戏总表!I4232&gt;0,游戏总表!R4232="非全年龄"),LOG(游戏总表!I4232,10),"")</f>
        <v>4.2370156287451612</v>
      </c>
    </row>
    <row r="4233" spans="25:30">
      <c r="Y4233">
        <f>游戏总表!F4233</f>
        <v>11.89</v>
      </c>
      <c r="Z4233" s="24">
        <f>IF(游戏总表!I4233&gt;0,LOG(游戏总表!I4233,10),"")</f>
        <v>1.1760912590556811</v>
      </c>
      <c r="AA4233" s="24" t="str">
        <f>IF(AND(游戏总表!I4233&gt;0,游戏总表!Q4233="高热度（&gt;198）"),LOG(游戏总表!I4233,10),"")</f>
        <v/>
      </c>
      <c r="AB4233" s="24">
        <f>IF(AND(游戏总表!I4233&gt;0,游戏总表!Q4233="低热度（≤198）"),LOG(游戏总表!I4233,10),"")</f>
        <v>1.1760912590556811</v>
      </c>
      <c r="AC4233" s="24">
        <f>IF(AND(游戏总表!I4233&gt;0,游戏总表!R4233="全年龄"),LOG(游戏总表!I4233,10),"")</f>
        <v>1.1760912590556811</v>
      </c>
      <c r="AD4233" s="24" t="str">
        <f>IF(AND(游戏总表!I4233&gt;0,游戏总表!R4233="非全年龄"),LOG(游戏总表!I4233,10),"")</f>
        <v/>
      </c>
    </row>
    <row r="4234" spans="25:30">
      <c r="Y4234">
        <f>游戏总表!F4234</f>
        <v>11.89</v>
      </c>
      <c r="Z4234" s="24">
        <f>IF(游戏总表!I4234&gt;0,LOG(游戏总表!I4234,10),"")</f>
        <v>0</v>
      </c>
      <c r="AA4234" s="24" t="str">
        <f>IF(AND(游戏总表!I4234&gt;0,游戏总表!Q4234="高热度（&gt;198）"),LOG(游戏总表!I4234,10),"")</f>
        <v/>
      </c>
      <c r="AB4234" s="24">
        <f>IF(AND(游戏总表!I4234&gt;0,游戏总表!Q4234="低热度（≤198）"),LOG(游戏总表!I4234,10),"")</f>
        <v>0</v>
      </c>
      <c r="AC4234" s="24">
        <f>IF(AND(游戏总表!I4234&gt;0,游戏总表!R4234="全年龄"),LOG(游戏总表!I4234,10),"")</f>
        <v>0</v>
      </c>
      <c r="AD4234" s="24" t="str">
        <f>IF(AND(游戏总表!I4234&gt;0,游戏总表!R4234="非全年龄"),LOG(游戏总表!I4234,10),"")</f>
        <v/>
      </c>
    </row>
    <row r="4235" spans="25:30">
      <c r="Y4235">
        <f>游戏总表!F4235</f>
        <v>11.86</v>
      </c>
      <c r="Z4235" s="24">
        <f>IF(游戏总表!I4235&gt;0,LOG(游戏总表!I4235,10),"")</f>
        <v>1.3979400086720375</v>
      </c>
      <c r="AA4235" s="24" t="str">
        <f>IF(AND(游戏总表!I4235&gt;0,游戏总表!Q4235="高热度（&gt;198）"),LOG(游戏总表!I4235,10),"")</f>
        <v/>
      </c>
      <c r="AB4235" s="24">
        <f>IF(AND(游戏总表!I4235&gt;0,游戏总表!Q4235="低热度（≤198）"),LOG(游戏总表!I4235,10),"")</f>
        <v>1.3979400086720375</v>
      </c>
      <c r="AC4235" s="24" t="str">
        <f>IF(AND(游戏总表!I4235&gt;0,游戏总表!R4235="全年龄"),LOG(游戏总表!I4235,10),"")</f>
        <v/>
      </c>
      <c r="AD4235" s="24">
        <f>IF(AND(游戏总表!I4235&gt;0,游戏总表!R4235="非全年龄"),LOG(游戏总表!I4235,10),"")</f>
        <v>1.3979400086720375</v>
      </c>
    </row>
    <row r="4236" spans="25:30">
      <c r="Y4236">
        <f>游戏总表!F4236</f>
        <v>11.83</v>
      </c>
      <c r="Z4236" s="24">
        <f>IF(游戏总表!I4236&gt;0,LOG(游戏总表!I4236,10),"")</f>
        <v>2.6857417386022635</v>
      </c>
      <c r="AA4236" s="24" t="str">
        <f>IF(AND(游戏总表!I4236&gt;0,游戏总表!Q4236="高热度（&gt;198）"),LOG(游戏总表!I4236,10),"")</f>
        <v/>
      </c>
      <c r="AB4236" s="24">
        <f>IF(AND(游戏总表!I4236&gt;0,游戏总表!Q4236="低热度（≤198）"),LOG(游戏总表!I4236,10),"")</f>
        <v>2.6857417386022635</v>
      </c>
      <c r="AC4236" s="24">
        <f>IF(AND(游戏总表!I4236&gt;0,游戏总表!R4236="全年龄"),LOG(游戏总表!I4236,10),"")</f>
        <v>2.6857417386022635</v>
      </c>
      <c r="AD4236" s="24" t="str">
        <f>IF(AND(游戏总表!I4236&gt;0,游戏总表!R4236="非全年龄"),LOG(游戏总表!I4236,10),"")</f>
        <v/>
      </c>
    </row>
    <row r="4237" spans="25:30">
      <c r="Y4237">
        <f>游戏总表!F4237</f>
        <v>11.83</v>
      </c>
      <c r="Z4237" s="24">
        <f>IF(游戏总表!I4237&gt;0,LOG(游戏总表!I4237,10),"")</f>
        <v>1.6532125137753435</v>
      </c>
      <c r="AA4237" s="24" t="str">
        <f>IF(AND(游戏总表!I4237&gt;0,游戏总表!Q4237="高热度（&gt;198）"),LOG(游戏总表!I4237,10),"")</f>
        <v/>
      </c>
      <c r="AB4237" s="24">
        <f>IF(AND(游戏总表!I4237&gt;0,游戏总表!Q4237="低热度（≤198）"),LOG(游戏总表!I4237,10),"")</f>
        <v>1.6532125137753435</v>
      </c>
      <c r="AC4237" s="24" t="str">
        <f>IF(AND(游戏总表!I4237&gt;0,游戏总表!R4237="全年龄"),LOG(游戏总表!I4237,10),"")</f>
        <v/>
      </c>
      <c r="AD4237" s="24">
        <f>IF(AND(游戏总表!I4237&gt;0,游戏总表!R4237="非全年龄"),LOG(游戏总表!I4237,10),"")</f>
        <v>1.6532125137753435</v>
      </c>
    </row>
    <row r="4238" spans="25:30">
      <c r="Y4238">
        <f>游戏总表!F4238</f>
        <v>11.83</v>
      </c>
      <c r="Z4238" s="24">
        <f>IF(游戏总表!I4238&gt;0,LOG(游戏总表!I4238,10),"")</f>
        <v>2.5314789170422549</v>
      </c>
      <c r="AA4238" s="24" t="str">
        <f>IF(AND(游戏总表!I4238&gt;0,游戏总表!Q4238="高热度（&gt;198）"),LOG(游戏总表!I4238,10),"")</f>
        <v/>
      </c>
      <c r="AB4238" s="24">
        <f>IF(AND(游戏总表!I4238&gt;0,游戏总表!Q4238="低热度（≤198）"),LOG(游戏总表!I4238,10),"")</f>
        <v>2.5314789170422549</v>
      </c>
      <c r="AC4238" s="24">
        <f>IF(AND(游戏总表!I4238&gt;0,游戏总表!R4238="全年龄"),LOG(游戏总表!I4238,10),"")</f>
        <v>2.5314789170422549</v>
      </c>
      <c r="AD4238" s="24" t="str">
        <f>IF(AND(游戏总表!I4238&gt;0,游戏总表!R4238="非全年龄"),LOG(游戏总表!I4238,10),"")</f>
        <v/>
      </c>
    </row>
    <row r="4239" spans="25:30">
      <c r="Y4239">
        <f>游戏总表!F4239</f>
        <v>11.83</v>
      </c>
      <c r="Z4239" s="24">
        <f>IF(游戏总表!I4239&gt;0,LOG(游戏总表!I4239,10),"")</f>
        <v>3.2636360685881076</v>
      </c>
      <c r="AA4239" s="24" t="str">
        <f>IF(AND(游戏总表!I4239&gt;0,游戏总表!Q4239="高热度（&gt;198）"),LOG(游戏总表!I4239,10),"")</f>
        <v/>
      </c>
      <c r="AB4239" s="24">
        <f>IF(AND(游戏总表!I4239&gt;0,游戏总表!Q4239="低热度（≤198）"),LOG(游戏总表!I4239,10),"")</f>
        <v>3.2636360685881076</v>
      </c>
      <c r="AC4239" s="24">
        <f>IF(AND(游戏总表!I4239&gt;0,游戏总表!R4239="全年龄"),LOG(游戏总表!I4239,10),"")</f>
        <v>3.2636360685881076</v>
      </c>
      <c r="AD4239" s="24" t="str">
        <f>IF(AND(游戏总表!I4239&gt;0,游戏总表!R4239="非全年龄"),LOG(游戏总表!I4239,10),"")</f>
        <v/>
      </c>
    </row>
    <row r="4240" spans="25:30">
      <c r="Y4240">
        <f>游戏总表!F4240</f>
        <v>11.79</v>
      </c>
      <c r="Z4240" s="24">
        <f>IF(游戏总表!I4240&gt;0,LOG(游戏总表!I4240,10),"")</f>
        <v>3.3308194664958366</v>
      </c>
      <c r="AA4240" s="24" t="str">
        <f>IF(AND(游戏总表!I4240&gt;0,游戏总表!Q4240="高热度（&gt;198）"),LOG(游戏总表!I4240,10),"")</f>
        <v/>
      </c>
      <c r="AB4240" s="24">
        <f>IF(AND(游戏总表!I4240&gt;0,游戏总表!Q4240="低热度（≤198）"),LOG(游戏总表!I4240,10),"")</f>
        <v>3.3308194664958366</v>
      </c>
      <c r="AC4240" s="24" t="str">
        <f>IF(AND(游戏总表!I4240&gt;0,游戏总表!R4240="全年龄"),LOG(游戏总表!I4240,10),"")</f>
        <v/>
      </c>
      <c r="AD4240" s="24">
        <f>IF(AND(游戏总表!I4240&gt;0,游戏总表!R4240="非全年龄"),LOG(游戏总表!I4240,10),"")</f>
        <v>3.3308194664958366</v>
      </c>
    </row>
    <row r="4241" spans="25:30">
      <c r="Y4241">
        <f>游戏总表!F4241</f>
        <v>11.79</v>
      </c>
      <c r="Z4241" s="24">
        <f>IF(游戏总表!I4241&gt;0,LOG(游戏总表!I4241,10),"")</f>
        <v>1.6232492903979003</v>
      </c>
      <c r="AA4241" s="24" t="str">
        <f>IF(AND(游戏总表!I4241&gt;0,游戏总表!Q4241="高热度（&gt;198）"),LOG(游戏总表!I4241,10),"")</f>
        <v/>
      </c>
      <c r="AB4241" s="24">
        <f>IF(AND(游戏总表!I4241&gt;0,游戏总表!Q4241="低热度（≤198）"),LOG(游戏总表!I4241,10),"")</f>
        <v>1.6232492903979003</v>
      </c>
      <c r="AC4241" s="24">
        <f>IF(AND(游戏总表!I4241&gt;0,游戏总表!R4241="全年龄"),LOG(游戏总表!I4241,10),"")</f>
        <v>1.6232492903979003</v>
      </c>
      <c r="AD4241" s="24" t="str">
        <f>IF(AND(游戏总表!I4241&gt;0,游戏总表!R4241="非全年龄"),LOG(游戏总表!I4241,10),"")</f>
        <v/>
      </c>
    </row>
    <row r="4242" spans="25:30">
      <c r="Y4242">
        <f>游戏总表!F4242</f>
        <v>11.79</v>
      </c>
      <c r="Z4242" s="24">
        <f>IF(游戏总表!I4242&gt;0,LOG(游戏总表!I4242,10),"")</f>
        <v>1.4623979978989561</v>
      </c>
      <c r="AA4242" s="24" t="str">
        <f>IF(AND(游戏总表!I4242&gt;0,游戏总表!Q4242="高热度（&gt;198）"),LOG(游戏总表!I4242,10),"")</f>
        <v/>
      </c>
      <c r="AB4242" s="24">
        <f>IF(AND(游戏总表!I4242&gt;0,游戏总表!Q4242="低热度（≤198）"),LOG(游戏总表!I4242,10),"")</f>
        <v>1.4623979978989561</v>
      </c>
      <c r="AC4242" s="24">
        <f>IF(AND(游戏总表!I4242&gt;0,游戏总表!R4242="全年龄"),LOG(游戏总表!I4242,10),"")</f>
        <v>1.4623979978989561</v>
      </c>
      <c r="AD4242" s="24" t="str">
        <f>IF(AND(游戏总表!I4242&gt;0,游戏总表!R4242="非全年龄"),LOG(游戏总表!I4242,10),"")</f>
        <v/>
      </c>
    </row>
    <row r="4243" spans="25:30">
      <c r="Y4243">
        <f>游戏总表!F4243</f>
        <v>11.79</v>
      </c>
      <c r="Z4243" s="24">
        <f>IF(游戏总表!I4243&gt;0,LOG(游戏总表!I4243,10),"")</f>
        <v>3.0674428427763805</v>
      </c>
      <c r="AA4243" s="24" t="str">
        <f>IF(AND(游戏总表!I4243&gt;0,游戏总表!Q4243="高热度（&gt;198）"),LOG(游戏总表!I4243,10),"")</f>
        <v/>
      </c>
      <c r="AB4243" s="24">
        <f>IF(AND(游戏总表!I4243&gt;0,游戏总表!Q4243="低热度（≤198）"),LOG(游戏总表!I4243,10),"")</f>
        <v>3.0674428427763805</v>
      </c>
      <c r="AC4243" s="24">
        <f>IF(AND(游戏总表!I4243&gt;0,游戏总表!R4243="全年龄"),LOG(游戏总表!I4243,10),"")</f>
        <v>3.0674428427763805</v>
      </c>
      <c r="AD4243" s="24" t="str">
        <f>IF(AND(游戏总表!I4243&gt;0,游戏总表!R4243="非全年龄"),LOG(游戏总表!I4243,10),"")</f>
        <v/>
      </c>
    </row>
    <row r="4244" spans="25:30">
      <c r="Y4244">
        <f>游戏总表!F4244</f>
        <v>11.79</v>
      </c>
      <c r="Z4244" s="24">
        <f>IF(游戏总表!I4244&gt;0,LOG(游戏总表!I4244,10),"")</f>
        <v>3.8128465369670712</v>
      </c>
      <c r="AA4244" s="24">
        <f>IF(AND(游戏总表!I4244&gt;0,游戏总表!Q4244="高热度（&gt;198）"),LOG(游戏总表!I4244,10),"")</f>
        <v>3.8128465369670712</v>
      </c>
      <c r="AB4244" s="24" t="str">
        <f>IF(AND(游戏总表!I4244&gt;0,游戏总表!Q4244="低热度（≤198）"),LOG(游戏总表!I4244,10),"")</f>
        <v/>
      </c>
      <c r="AC4244" s="24">
        <f>IF(AND(游戏总表!I4244&gt;0,游戏总表!R4244="全年龄"),LOG(游戏总表!I4244,10),"")</f>
        <v>3.8128465369670712</v>
      </c>
      <c r="AD4244" s="24" t="str">
        <f>IF(AND(游戏总表!I4244&gt;0,游戏总表!R4244="非全年龄"),LOG(游戏总表!I4244,10),"")</f>
        <v/>
      </c>
    </row>
    <row r="4245" spans="25:30">
      <c r="Y4245">
        <f>游戏总表!F4245</f>
        <v>11.79</v>
      </c>
      <c r="Z4245" s="24">
        <f>IF(游戏总表!I4245&gt;0,LOG(游戏总表!I4245,10),"")</f>
        <v>4.3028718360676894</v>
      </c>
      <c r="AA4245" s="24">
        <f>IF(AND(游戏总表!I4245&gt;0,游戏总表!Q4245="高热度（&gt;198）"),LOG(游戏总表!I4245,10),"")</f>
        <v>4.3028718360676894</v>
      </c>
      <c r="AB4245" s="24" t="str">
        <f>IF(AND(游戏总表!I4245&gt;0,游戏总表!Q4245="低热度（≤198）"),LOG(游戏总表!I4245,10),"")</f>
        <v/>
      </c>
      <c r="AC4245" s="24" t="str">
        <f>IF(AND(游戏总表!I4245&gt;0,游戏总表!R4245="全年龄"),LOG(游戏总表!I4245,10),"")</f>
        <v/>
      </c>
      <c r="AD4245" s="24">
        <f>IF(AND(游戏总表!I4245&gt;0,游戏总表!R4245="非全年龄"),LOG(游戏总表!I4245,10),"")</f>
        <v>4.3028718360676894</v>
      </c>
    </row>
    <row r="4246" spans="25:30">
      <c r="Y4246">
        <f>游戏总表!F4246</f>
        <v>11.79</v>
      </c>
      <c r="Z4246" s="24">
        <f>IF(游戏总表!I4246&gt;0,LOG(游戏总表!I4246,10),"")</f>
        <v>4.8405577266353204</v>
      </c>
      <c r="AA4246" s="24">
        <f>IF(AND(游戏总表!I4246&gt;0,游戏总表!Q4246="高热度（&gt;198）"),LOG(游戏总表!I4246,10),"")</f>
        <v>4.8405577266353204</v>
      </c>
      <c r="AB4246" s="24" t="str">
        <f>IF(AND(游戏总表!I4246&gt;0,游戏总表!Q4246="低热度（≤198）"),LOG(游戏总表!I4246,10),"")</f>
        <v/>
      </c>
      <c r="AC4246" s="24">
        <f>IF(AND(游戏总表!I4246&gt;0,游戏总表!R4246="全年龄"),LOG(游戏总表!I4246,10),"")</f>
        <v>4.8405577266353204</v>
      </c>
      <c r="AD4246" s="24" t="str">
        <f>IF(AND(游戏总表!I4246&gt;0,游戏总表!R4246="非全年龄"),LOG(游戏总表!I4246,10),"")</f>
        <v/>
      </c>
    </row>
    <row r="4247" spans="25:30">
      <c r="Y4247">
        <f>游戏总表!F4247</f>
        <v>11.79</v>
      </c>
      <c r="Z4247" s="24">
        <f>IF(游戏总表!I4247&gt;0,LOG(游戏总表!I4247,10),"")</f>
        <v>1.8325089127062362</v>
      </c>
      <c r="AA4247" s="24" t="str">
        <f>IF(AND(游戏总表!I4247&gt;0,游戏总表!Q4247="高热度（&gt;198）"),LOG(游戏总表!I4247,10),"")</f>
        <v/>
      </c>
      <c r="AB4247" s="24">
        <f>IF(AND(游戏总表!I4247&gt;0,游戏总表!Q4247="低热度（≤198）"),LOG(游戏总表!I4247,10),"")</f>
        <v>1.8325089127062362</v>
      </c>
      <c r="AC4247" s="24">
        <f>IF(AND(游戏总表!I4247&gt;0,游戏总表!R4247="全年龄"),LOG(游戏总表!I4247,10),"")</f>
        <v>1.8325089127062362</v>
      </c>
      <c r="AD4247" s="24" t="str">
        <f>IF(AND(游戏总表!I4247&gt;0,游戏总表!R4247="非全年龄"),LOG(游戏总表!I4247,10),"")</f>
        <v/>
      </c>
    </row>
    <row r="4248" spans="25:30">
      <c r="Y4248">
        <f>游戏总表!F4248</f>
        <v>11.79</v>
      </c>
      <c r="Z4248" s="24">
        <f>IF(游戏总表!I4248&gt;0,LOG(游戏总表!I4248,10),"")</f>
        <v>1.8260748027008262</v>
      </c>
      <c r="AA4248" s="24" t="str">
        <f>IF(AND(游戏总表!I4248&gt;0,游戏总表!Q4248="高热度（&gt;198）"),LOG(游戏总表!I4248,10),"")</f>
        <v/>
      </c>
      <c r="AB4248" s="24">
        <f>IF(AND(游戏总表!I4248&gt;0,游戏总表!Q4248="低热度（≤198）"),LOG(游戏总表!I4248,10),"")</f>
        <v>1.8260748027008262</v>
      </c>
      <c r="AC4248" s="24">
        <f>IF(AND(游戏总表!I4248&gt;0,游戏总表!R4248="全年龄"),LOG(游戏总表!I4248,10),"")</f>
        <v>1.8260748027008262</v>
      </c>
      <c r="AD4248" s="24" t="str">
        <f>IF(AND(游戏总表!I4248&gt;0,游戏总表!R4248="非全年龄"),LOG(游戏总表!I4248,10),"")</f>
        <v/>
      </c>
    </row>
    <row r="4249" spans="25:30">
      <c r="Y4249">
        <f>游戏总表!F4249</f>
        <v>11.76</v>
      </c>
      <c r="Z4249" s="24">
        <f>IF(游戏总表!I4249&gt;0,LOG(游戏总表!I4249,10),"")</f>
        <v>4.5549734583332393</v>
      </c>
      <c r="AA4249" s="24">
        <f>IF(AND(游戏总表!I4249&gt;0,游戏总表!Q4249="高热度（&gt;198）"),LOG(游戏总表!I4249,10),"")</f>
        <v>4.5549734583332393</v>
      </c>
      <c r="AB4249" s="24" t="str">
        <f>IF(AND(游戏总表!I4249&gt;0,游戏总表!Q4249="低热度（≤198）"),LOG(游戏总表!I4249,10),"")</f>
        <v/>
      </c>
      <c r="AC4249" s="24" t="str">
        <f>IF(AND(游戏总表!I4249&gt;0,游戏总表!R4249="全年龄"),LOG(游戏总表!I4249,10),"")</f>
        <v/>
      </c>
      <c r="AD4249" s="24">
        <f>IF(AND(游戏总表!I4249&gt;0,游戏总表!R4249="非全年龄"),LOG(游戏总表!I4249,10),"")</f>
        <v>4.5549734583332393</v>
      </c>
    </row>
    <row r="4250" spans="25:30">
      <c r="Y4250">
        <f>游戏总表!F4250</f>
        <v>11.76</v>
      </c>
      <c r="Z4250" s="24">
        <f>IF(游戏总表!I4250&gt;0,LOG(游戏总表!I4250,10),"")</f>
        <v>1.8061799739838869</v>
      </c>
      <c r="AA4250" s="24" t="str">
        <f>IF(AND(游戏总表!I4250&gt;0,游戏总表!Q4250="高热度（&gt;198）"),LOG(游戏总表!I4250,10),"")</f>
        <v/>
      </c>
      <c r="AB4250" s="24">
        <f>IF(AND(游戏总表!I4250&gt;0,游戏总表!Q4250="低热度（≤198）"),LOG(游戏总表!I4250,10),"")</f>
        <v>1.8061799739838869</v>
      </c>
      <c r="AC4250" s="24">
        <f>IF(AND(游戏总表!I4250&gt;0,游戏总表!R4250="全年龄"),LOG(游戏总表!I4250,10),"")</f>
        <v>1.8061799739838869</v>
      </c>
      <c r="AD4250" s="24" t="str">
        <f>IF(AND(游戏总表!I4250&gt;0,游戏总表!R4250="非全年龄"),LOG(游戏总表!I4250,10),"")</f>
        <v/>
      </c>
    </row>
    <row r="4251" spans="25:30">
      <c r="Y4251">
        <f>游戏总表!F4251</f>
        <v>11.76</v>
      </c>
      <c r="Z4251" s="24">
        <f>IF(游戏总表!I4251&gt;0,LOG(游戏总表!I4251,10),"")</f>
        <v>3.8725058993459243</v>
      </c>
      <c r="AA4251" s="24">
        <f>IF(AND(游戏总表!I4251&gt;0,游戏总表!Q4251="高热度（&gt;198）"),LOG(游戏总表!I4251,10),"")</f>
        <v>3.8725058993459243</v>
      </c>
      <c r="AB4251" s="24" t="str">
        <f>IF(AND(游戏总表!I4251&gt;0,游戏总表!Q4251="低热度（≤198）"),LOG(游戏总表!I4251,10),"")</f>
        <v/>
      </c>
      <c r="AC4251" s="24">
        <f>IF(AND(游戏总表!I4251&gt;0,游戏总表!R4251="全年龄"),LOG(游戏总表!I4251,10),"")</f>
        <v>3.8725058993459243</v>
      </c>
      <c r="AD4251" s="24" t="str">
        <f>IF(AND(游戏总表!I4251&gt;0,游戏总表!R4251="非全年龄"),LOG(游戏总表!I4251,10),"")</f>
        <v/>
      </c>
    </row>
    <row r="4252" spans="25:30">
      <c r="Y4252">
        <f>游戏总表!F4252</f>
        <v>11.76</v>
      </c>
      <c r="Z4252" s="24">
        <f>IF(游戏总表!I4252&gt;0,LOG(游戏总表!I4252,10),"")</f>
        <v>2.4742162640762553</v>
      </c>
      <c r="AA4252" s="24" t="str">
        <f>IF(AND(游戏总表!I4252&gt;0,游戏总表!Q4252="高热度（&gt;198）"),LOG(游戏总表!I4252,10),"")</f>
        <v/>
      </c>
      <c r="AB4252" s="24">
        <f>IF(AND(游戏总表!I4252&gt;0,游戏总表!Q4252="低热度（≤198）"),LOG(游戏总表!I4252,10),"")</f>
        <v>2.4742162640762553</v>
      </c>
      <c r="AC4252" s="24">
        <f>IF(AND(游戏总表!I4252&gt;0,游戏总表!R4252="全年龄"),LOG(游戏总表!I4252,10),"")</f>
        <v>2.4742162640762553</v>
      </c>
      <c r="AD4252" s="24" t="str">
        <f>IF(AND(游戏总表!I4252&gt;0,游戏总表!R4252="非全年龄"),LOG(游戏总表!I4252,10),"")</f>
        <v/>
      </c>
    </row>
    <row r="4253" spans="25:30">
      <c r="Y4253">
        <f>游戏总表!F4253</f>
        <v>11.76</v>
      </c>
      <c r="Z4253" s="24">
        <f>IF(游戏总表!I4253&gt;0,LOG(游戏总表!I4253,10),"")</f>
        <v>3.4888326343824003</v>
      </c>
      <c r="AA4253" s="24" t="str">
        <f>IF(AND(游戏总表!I4253&gt;0,游戏总表!Q4253="高热度（&gt;198）"),LOG(游戏总表!I4253,10),"")</f>
        <v/>
      </c>
      <c r="AB4253" s="24">
        <f>IF(AND(游戏总表!I4253&gt;0,游戏总表!Q4253="低热度（≤198）"),LOG(游戏总表!I4253,10),"")</f>
        <v>3.4888326343824003</v>
      </c>
      <c r="AC4253" s="24" t="str">
        <f>IF(AND(游戏总表!I4253&gt;0,游戏总表!R4253="全年龄"),LOG(游戏总表!I4253,10),"")</f>
        <v/>
      </c>
      <c r="AD4253" s="24">
        <f>IF(AND(游戏总表!I4253&gt;0,游戏总表!R4253="非全年龄"),LOG(游戏总表!I4253,10),"")</f>
        <v>3.4888326343824003</v>
      </c>
    </row>
    <row r="4254" spans="25:30">
      <c r="Y4254">
        <f>游戏总表!F4254</f>
        <v>11.76</v>
      </c>
      <c r="Z4254" s="24">
        <f>IF(游戏总表!I4254&gt;0,LOG(游戏总表!I4254,10),"")</f>
        <v>2.8363241157067511</v>
      </c>
      <c r="AA4254" s="24" t="str">
        <f>IF(AND(游戏总表!I4254&gt;0,游戏总表!Q4254="高热度（&gt;198）"),LOG(游戏总表!I4254,10),"")</f>
        <v/>
      </c>
      <c r="AB4254" s="24">
        <f>IF(AND(游戏总表!I4254&gt;0,游戏总表!Q4254="低热度（≤198）"),LOG(游戏总表!I4254,10),"")</f>
        <v>2.8363241157067511</v>
      </c>
      <c r="AC4254" s="24">
        <f>IF(AND(游戏总表!I4254&gt;0,游戏总表!R4254="全年龄"),LOG(游戏总表!I4254,10),"")</f>
        <v>2.8363241157067511</v>
      </c>
      <c r="AD4254" s="24" t="str">
        <f>IF(AND(游戏总表!I4254&gt;0,游戏总表!R4254="非全年龄"),LOG(游戏总表!I4254,10),"")</f>
        <v/>
      </c>
    </row>
    <row r="4255" spans="25:30">
      <c r="Y4255">
        <f>游戏总表!F4255</f>
        <v>11.76</v>
      </c>
      <c r="Z4255" s="24">
        <f>IF(游戏总表!I4255&gt;0,LOG(游戏总表!I4255,10),"")</f>
        <v>0</v>
      </c>
      <c r="AA4255" s="24" t="str">
        <f>IF(AND(游戏总表!I4255&gt;0,游戏总表!Q4255="高热度（&gt;198）"),LOG(游戏总表!I4255,10),"")</f>
        <v/>
      </c>
      <c r="AB4255" s="24">
        <f>IF(AND(游戏总表!I4255&gt;0,游戏总表!Q4255="低热度（≤198）"),LOG(游戏总表!I4255,10),"")</f>
        <v>0</v>
      </c>
      <c r="AC4255" s="24">
        <f>IF(AND(游戏总表!I4255&gt;0,游戏总表!R4255="全年龄"),LOG(游戏总表!I4255,10),"")</f>
        <v>0</v>
      </c>
      <c r="AD4255" s="24" t="str">
        <f>IF(AND(游戏总表!I4255&gt;0,游戏总表!R4255="非全年龄"),LOG(游戏总表!I4255,10),"")</f>
        <v/>
      </c>
    </row>
    <row r="4256" spans="25:30">
      <c r="Y4256">
        <f>游戏总表!F4256</f>
        <v>11.73</v>
      </c>
      <c r="Z4256" s="24">
        <f>IF(游戏总表!I4256&gt;0,LOG(游戏总表!I4256,10),"")</f>
        <v>3.7088456380481785</v>
      </c>
      <c r="AA4256" s="24" t="str">
        <f>IF(AND(游戏总表!I4256&gt;0,游戏总表!Q4256="高热度（&gt;198）"),LOG(游戏总表!I4256,10),"")</f>
        <v/>
      </c>
      <c r="AB4256" s="24">
        <f>IF(AND(游戏总表!I4256&gt;0,游戏总表!Q4256="低热度（≤198）"),LOG(游戏总表!I4256,10),"")</f>
        <v>3.7088456380481785</v>
      </c>
      <c r="AC4256" s="24">
        <f>IF(AND(游戏总表!I4256&gt;0,游戏总表!R4256="全年龄"),LOG(游戏总表!I4256,10),"")</f>
        <v>3.7088456380481785</v>
      </c>
      <c r="AD4256" s="24" t="str">
        <f>IF(AND(游戏总表!I4256&gt;0,游戏总表!R4256="非全年龄"),LOG(游戏总表!I4256,10),"")</f>
        <v/>
      </c>
    </row>
    <row r="4257" spans="25:30">
      <c r="Y4257">
        <f>游戏总表!F4257</f>
        <v>11.73</v>
      </c>
      <c r="Z4257" s="24">
        <f>IF(游戏总表!I4257&gt;0,LOG(游戏总表!I4257,10),"")</f>
        <v>1.7403626894942439</v>
      </c>
      <c r="AA4257" s="24" t="str">
        <f>IF(AND(游戏总表!I4257&gt;0,游戏总表!Q4257="高热度（&gt;198）"),LOG(游戏总表!I4257,10),"")</f>
        <v/>
      </c>
      <c r="AB4257" s="24">
        <f>IF(AND(游戏总表!I4257&gt;0,游戏总表!Q4257="低热度（≤198）"),LOG(游戏总表!I4257,10),"")</f>
        <v>1.7403626894942439</v>
      </c>
      <c r="AC4257" s="24">
        <f>IF(AND(游戏总表!I4257&gt;0,游戏总表!R4257="全年龄"),LOG(游戏总表!I4257,10),"")</f>
        <v>1.7403626894942439</v>
      </c>
      <c r="AD4257" s="24" t="str">
        <f>IF(AND(游戏总表!I4257&gt;0,游戏总表!R4257="非全年龄"),LOG(游戏总表!I4257,10),"")</f>
        <v/>
      </c>
    </row>
    <row r="4258" spans="25:30">
      <c r="Y4258">
        <f>游戏总表!F4258</f>
        <v>11.73</v>
      </c>
      <c r="Z4258" s="24">
        <f>IF(游戏总表!I4258&gt;0,LOG(游戏总表!I4258,10),"")</f>
        <v>2.5237464668115646</v>
      </c>
      <c r="AA4258" s="24" t="str">
        <f>IF(AND(游戏总表!I4258&gt;0,游戏总表!Q4258="高热度（&gt;198）"),LOG(游戏总表!I4258,10),"")</f>
        <v/>
      </c>
      <c r="AB4258" s="24">
        <f>IF(AND(游戏总表!I4258&gt;0,游戏总表!Q4258="低热度（≤198）"),LOG(游戏总表!I4258,10),"")</f>
        <v>2.5237464668115646</v>
      </c>
      <c r="AC4258" s="24">
        <f>IF(AND(游戏总表!I4258&gt;0,游戏总表!R4258="全年龄"),LOG(游戏总表!I4258,10),"")</f>
        <v>2.5237464668115646</v>
      </c>
      <c r="AD4258" s="24" t="str">
        <f>IF(AND(游戏总表!I4258&gt;0,游戏总表!R4258="非全年龄"),LOG(游戏总表!I4258,10),"")</f>
        <v/>
      </c>
    </row>
    <row r="4259" spans="25:30">
      <c r="Y4259">
        <f>游戏总表!F4259</f>
        <v>11.73</v>
      </c>
      <c r="Z4259" s="24">
        <f>IF(游戏总表!I4259&gt;0,LOG(游戏总表!I4259,10),"")</f>
        <v>2.7379873263334304</v>
      </c>
      <c r="AA4259" s="24" t="str">
        <f>IF(AND(游戏总表!I4259&gt;0,游戏总表!Q4259="高热度（&gt;198）"),LOG(游戏总表!I4259,10),"")</f>
        <v/>
      </c>
      <c r="AB4259" s="24">
        <f>IF(AND(游戏总表!I4259&gt;0,游戏总表!Q4259="低热度（≤198）"),LOG(游戏总表!I4259,10),"")</f>
        <v>2.7379873263334304</v>
      </c>
      <c r="AC4259" s="24">
        <f>IF(AND(游戏总表!I4259&gt;0,游戏总表!R4259="全年龄"),LOG(游戏总表!I4259,10),"")</f>
        <v>2.7379873263334304</v>
      </c>
      <c r="AD4259" s="24" t="str">
        <f>IF(AND(游戏总表!I4259&gt;0,游戏总表!R4259="非全年龄"),LOG(游戏总表!I4259,10),"")</f>
        <v/>
      </c>
    </row>
    <row r="4260" spans="25:30">
      <c r="Y4260">
        <f>游戏总表!F4260</f>
        <v>11.7</v>
      </c>
      <c r="Z4260" s="24">
        <f>IF(游戏总表!I4260&gt;0,LOG(游戏总表!I4260,10),"")</f>
        <v>2.2479732663618064</v>
      </c>
      <c r="AA4260" s="24" t="str">
        <f>IF(AND(游戏总表!I4260&gt;0,游戏总表!Q4260="高热度（&gt;198）"),LOG(游戏总表!I4260,10),"")</f>
        <v/>
      </c>
      <c r="AB4260" s="24">
        <f>IF(AND(游戏总表!I4260&gt;0,游戏总表!Q4260="低热度（≤198）"),LOG(游戏总表!I4260,10),"")</f>
        <v>2.2479732663618064</v>
      </c>
      <c r="AC4260" s="24">
        <f>IF(AND(游戏总表!I4260&gt;0,游戏总表!R4260="全年龄"),LOG(游戏总表!I4260,10),"")</f>
        <v>2.2479732663618064</v>
      </c>
      <c r="AD4260" s="24" t="str">
        <f>IF(AND(游戏总表!I4260&gt;0,游戏总表!R4260="非全年龄"),LOG(游戏总表!I4260,10),"")</f>
        <v/>
      </c>
    </row>
    <row r="4261" spans="25:30">
      <c r="Y4261">
        <f>游戏总表!F4261</f>
        <v>11.7</v>
      </c>
      <c r="Z4261" s="24">
        <f>IF(游戏总表!I4261&gt;0,LOG(游戏总表!I4261,10),"")</f>
        <v>2.8356905714924254</v>
      </c>
      <c r="AA4261" s="24" t="str">
        <f>IF(AND(游戏总表!I4261&gt;0,游戏总表!Q4261="高热度（&gt;198）"),LOG(游戏总表!I4261,10),"")</f>
        <v/>
      </c>
      <c r="AB4261" s="24">
        <f>IF(AND(游戏总表!I4261&gt;0,游戏总表!Q4261="低热度（≤198）"),LOG(游戏总表!I4261,10),"")</f>
        <v>2.8356905714924254</v>
      </c>
      <c r="AC4261" s="24">
        <f>IF(AND(游戏总表!I4261&gt;0,游戏总表!R4261="全年龄"),LOG(游戏总表!I4261,10),"")</f>
        <v>2.8356905714924254</v>
      </c>
      <c r="AD4261" s="24" t="str">
        <f>IF(AND(游戏总表!I4261&gt;0,游戏总表!R4261="非全年龄"),LOG(游戏总表!I4261,10),"")</f>
        <v/>
      </c>
    </row>
    <row r="4262" spans="25:30">
      <c r="Y4262">
        <f>游戏总表!F4262</f>
        <v>11.7</v>
      </c>
      <c r="Z4262" s="24">
        <f>IF(游戏总表!I4262&gt;0,LOG(游戏总表!I4262,10),"")</f>
        <v>4.8083527877787322</v>
      </c>
      <c r="AA4262" s="24">
        <f>IF(AND(游戏总表!I4262&gt;0,游戏总表!Q4262="高热度（&gt;198）"),LOG(游戏总表!I4262,10),"")</f>
        <v>4.8083527877787322</v>
      </c>
      <c r="AB4262" s="24" t="str">
        <f>IF(AND(游戏总表!I4262&gt;0,游戏总表!Q4262="低热度（≤198）"),LOG(游戏总表!I4262,10),"")</f>
        <v/>
      </c>
      <c r="AC4262" s="24" t="str">
        <f>IF(AND(游戏总表!I4262&gt;0,游戏总表!R4262="全年龄"),LOG(游戏总表!I4262,10),"")</f>
        <v/>
      </c>
      <c r="AD4262" s="24">
        <f>IF(AND(游戏总表!I4262&gt;0,游戏总表!R4262="非全年龄"),LOG(游戏总表!I4262,10),"")</f>
        <v>4.8083527877787322</v>
      </c>
    </row>
    <row r="4263" spans="25:30">
      <c r="Y4263">
        <f>游戏总表!F4263</f>
        <v>11.7</v>
      </c>
      <c r="Z4263" s="24">
        <f>IF(游戏总表!I4263&gt;0,LOG(游戏总表!I4263,10),"")</f>
        <v>1.9138138523837167</v>
      </c>
      <c r="AA4263" s="24" t="str">
        <f>IF(AND(游戏总表!I4263&gt;0,游戏总表!Q4263="高热度（&gt;198）"),LOG(游戏总表!I4263,10),"")</f>
        <v/>
      </c>
      <c r="AB4263" s="24">
        <f>IF(AND(游戏总表!I4263&gt;0,游戏总表!Q4263="低热度（≤198）"),LOG(游戏总表!I4263,10),"")</f>
        <v>1.9138138523837167</v>
      </c>
      <c r="AC4263" s="24">
        <f>IF(AND(游戏总表!I4263&gt;0,游戏总表!R4263="全年龄"),LOG(游戏总表!I4263,10),"")</f>
        <v>1.9138138523837167</v>
      </c>
      <c r="AD4263" s="24" t="str">
        <f>IF(AND(游戏总表!I4263&gt;0,游戏总表!R4263="非全年龄"),LOG(游戏总表!I4263,10),"")</f>
        <v/>
      </c>
    </row>
    <row r="4264" spans="25:30">
      <c r="Y4264">
        <f>游戏总表!F4264</f>
        <v>11.66</v>
      </c>
      <c r="Z4264" s="24">
        <f>IF(游戏总表!I4264&gt;0,LOG(游戏总表!I4264,10),"")</f>
        <v>2.6766936096248664</v>
      </c>
      <c r="AA4264" s="24" t="str">
        <f>IF(AND(游戏总表!I4264&gt;0,游戏总表!Q4264="高热度（&gt;198）"),LOG(游戏总表!I4264,10),"")</f>
        <v/>
      </c>
      <c r="AB4264" s="24">
        <f>IF(AND(游戏总表!I4264&gt;0,游戏总表!Q4264="低热度（≤198）"),LOG(游戏总表!I4264,10),"")</f>
        <v>2.6766936096248664</v>
      </c>
      <c r="AC4264" s="24">
        <f>IF(AND(游戏总表!I4264&gt;0,游戏总表!R4264="全年龄"),LOG(游戏总表!I4264,10),"")</f>
        <v>2.6766936096248664</v>
      </c>
      <c r="AD4264" s="24" t="str">
        <f>IF(AND(游戏总表!I4264&gt;0,游戏总表!R4264="非全年龄"),LOG(游戏总表!I4264,10),"")</f>
        <v/>
      </c>
    </row>
    <row r="4265" spans="25:30">
      <c r="Y4265">
        <f>游戏总表!F4265</f>
        <v>11.66</v>
      </c>
      <c r="Z4265" s="24">
        <f>IF(游戏总表!I4265&gt;0,LOG(游戏总表!I4265,10),"")</f>
        <v>0</v>
      </c>
      <c r="AA4265" s="24" t="str">
        <f>IF(AND(游戏总表!I4265&gt;0,游戏总表!Q4265="高热度（&gt;198）"),LOG(游戏总表!I4265,10),"")</f>
        <v/>
      </c>
      <c r="AB4265" s="24">
        <f>IF(AND(游戏总表!I4265&gt;0,游戏总表!Q4265="低热度（≤198）"),LOG(游戏总表!I4265,10),"")</f>
        <v>0</v>
      </c>
      <c r="AC4265" s="24">
        <f>IF(AND(游戏总表!I4265&gt;0,游戏总表!R4265="全年龄"),LOG(游戏总表!I4265,10),"")</f>
        <v>0</v>
      </c>
      <c r="AD4265" s="24" t="str">
        <f>IF(AND(游戏总表!I4265&gt;0,游戏总表!R4265="非全年龄"),LOG(游戏总表!I4265,10),"")</f>
        <v/>
      </c>
    </row>
    <row r="4266" spans="25:30">
      <c r="Y4266">
        <f>游戏总表!F4266</f>
        <v>11.66</v>
      </c>
      <c r="Z4266" s="24">
        <f>IF(游戏总表!I4266&gt;0,LOG(游戏总表!I4266,10),"")</f>
        <v>5.4446411506461407</v>
      </c>
      <c r="AA4266" s="24">
        <f>IF(AND(游戏总表!I4266&gt;0,游戏总表!Q4266="高热度（&gt;198）"),LOG(游戏总表!I4266,10),"")</f>
        <v>5.4446411506461407</v>
      </c>
      <c r="AB4266" s="24" t="str">
        <f>IF(AND(游戏总表!I4266&gt;0,游戏总表!Q4266="低热度（≤198）"),LOG(游戏总表!I4266,10),"")</f>
        <v/>
      </c>
      <c r="AC4266" s="24">
        <f>IF(AND(游戏总表!I4266&gt;0,游戏总表!R4266="全年龄"),LOG(游戏总表!I4266,10),"")</f>
        <v>5.4446411506461407</v>
      </c>
      <c r="AD4266" s="24" t="str">
        <f>IF(AND(游戏总表!I4266&gt;0,游戏总表!R4266="非全年龄"),LOG(游戏总表!I4266,10),"")</f>
        <v/>
      </c>
    </row>
    <row r="4267" spans="25:30">
      <c r="Y4267">
        <f>游戏总表!F4267</f>
        <v>11.66</v>
      </c>
      <c r="Z4267" s="24">
        <f>IF(游戏总表!I4267&gt;0,LOG(游戏总表!I4267,10),"")</f>
        <v>3.3304137733491905</v>
      </c>
      <c r="AA4267" s="24" t="str">
        <f>IF(AND(游戏总表!I4267&gt;0,游戏总表!Q4267="高热度（&gt;198）"),LOG(游戏总表!I4267,10),"")</f>
        <v/>
      </c>
      <c r="AB4267" s="24">
        <f>IF(AND(游戏总表!I4267&gt;0,游戏总表!Q4267="低热度（≤198）"),LOG(游戏总表!I4267,10),"")</f>
        <v>3.3304137733491905</v>
      </c>
      <c r="AC4267" s="24">
        <f>IF(AND(游戏总表!I4267&gt;0,游戏总表!R4267="全年龄"),LOG(游戏总表!I4267,10),"")</f>
        <v>3.3304137733491905</v>
      </c>
      <c r="AD4267" s="24" t="str">
        <f>IF(AND(游戏总表!I4267&gt;0,游戏总表!R4267="非全年龄"),LOG(游戏总表!I4267,10),"")</f>
        <v/>
      </c>
    </row>
    <row r="4268" spans="25:30">
      <c r="Y4268">
        <f>游戏总表!F4268</f>
        <v>11.63</v>
      </c>
      <c r="Z4268" s="24">
        <f>IF(游戏总表!I4268&gt;0,LOG(游戏总表!I4268,10),"")</f>
        <v>2.5670263661590602</v>
      </c>
      <c r="AA4268" s="24" t="str">
        <f>IF(AND(游戏总表!I4268&gt;0,游戏总表!Q4268="高热度（&gt;198）"),LOG(游戏总表!I4268,10),"")</f>
        <v/>
      </c>
      <c r="AB4268" s="24">
        <f>IF(AND(游戏总表!I4268&gt;0,游戏总表!Q4268="低热度（≤198）"),LOG(游戏总表!I4268,10),"")</f>
        <v>2.5670263661590602</v>
      </c>
      <c r="AC4268" s="24">
        <f>IF(AND(游戏总表!I4268&gt;0,游戏总表!R4268="全年龄"),LOG(游戏总表!I4268,10),"")</f>
        <v>2.5670263661590602</v>
      </c>
      <c r="AD4268" s="24" t="str">
        <f>IF(AND(游戏总表!I4268&gt;0,游戏总表!R4268="非全年龄"),LOG(游戏总表!I4268,10),"")</f>
        <v/>
      </c>
    </row>
    <row r="4269" spans="25:30">
      <c r="Y4269">
        <f>游戏总表!F4269</f>
        <v>11.63</v>
      </c>
      <c r="Z4269" s="24">
        <f>IF(游戏总表!I4269&gt;0,LOG(游戏总表!I4269,10),"")</f>
        <v>3.5227049927347496</v>
      </c>
      <c r="AA4269" s="24" t="str">
        <f>IF(AND(游戏总表!I4269&gt;0,游戏总表!Q4269="高热度（&gt;198）"),LOG(游戏总表!I4269,10),"")</f>
        <v/>
      </c>
      <c r="AB4269" s="24">
        <f>IF(AND(游戏总表!I4269&gt;0,游戏总表!Q4269="低热度（≤198）"),LOG(游戏总表!I4269,10),"")</f>
        <v>3.5227049927347496</v>
      </c>
      <c r="AC4269" s="24">
        <f>IF(AND(游戏总表!I4269&gt;0,游戏总表!R4269="全年龄"),LOG(游戏总表!I4269,10),"")</f>
        <v>3.5227049927347496</v>
      </c>
      <c r="AD4269" s="24" t="str">
        <f>IF(AND(游戏总表!I4269&gt;0,游戏总表!R4269="非全年龄"),LOG(游戏总表!I4269,10),"")</f>
        <v/>
      </c>
    </row>
    <row r="4270" spans="25:30">
      <c r="Y4270">
        <f>游戏总表!F4270</f>
        <v>11.6</v>
      </c>
      <c r="Z4270" s="24">
        <f>IF(游戏总表!I4270&gt;0,LOG(游戏总表!I4270,10),"")</f>
        <v>2.8561244442423002</v>
      </c>
      <c r="AA4270" s="24" t="str">
        <f>IF(AND(游戏总表!I4270&gt;0,游戏总表!Q4270="高热度（&gt;198）"),LOG(游戏总表!I4270,10),"")</f>
        <v/>
      </c>
      <c r="AB4270" s="24">
        <f>IF(AND(游戏总表!I4270&gt;0,游戏总表!Q4270="低热度（≤198）"),LOG(游戏总表!I4270,10),"")</f>
        <v>2.8561244442423002</v>
      </c>
      <c r="AC4270" s="24">
        <f>IF(AND(游戏总表!I4270&gt;0,游戏总表!R4270="全年龄"),LOG(游戏总表!I4270,10),"")</f>
        <v>2.8561244442423002</v>
      </c>
      <c r="AD4270" s="24" t="str">
        <f>IF(AND(游戏总表!I4270&gt;0,游戏总表!R4270="非全年龄"),LOG(游戏总表!I4270,10),"")</f>
        <v/>
      </c>
    </row>
    <row r="4271" spans="25:30">
      <c r="Y4271">
        <f>游戏总表!F4271</f>
        <v>11.6</v>
      </c>
      <c r="Z4271" s="24">
        <f>IF(游戏总表!I4271&gt;0,LOG(游戏总表!I4271,10),"")</f>
        <v>0</v>
      </c>
      <c r="AA4271" s="24" t="str">
        <f>IF(AND(游戏总表!I4271&gt;0,游戏总表!Q4271="高热度（&gt;198）"),LOG(游戏总表!I4271,10),"")</f>
        <v/>
      </c>
      <c r="AB4271" s="24">
        <f>IF(AND(游戏总表!I4271&gt;0,游戏总表!Q4271="低热度（≤198）"),LOG(游戏总表!I4271,10),"")</f>
        <v>0</v>
      </c>
      <c r="AC4271" s="24">
        <f>IF(AND(游戏总表!I4271&gt;0,游戏总表!R4271="全年龄"),LOG(游戏总表!I4271,10),"")</f>
        <v>0</v>
      </c>
      <c r="AD4271" s="24" t="str">
        <f>IF(AND(游戏总表!I4271&gt;0,游戏总表!R4271="非全年龄"),LOG(游戏总表!I4271,10),"")</f>
        <v/>
      </c>
    </row>
    <row r="4272" spans="25:30">
      <c r="Y4272">
        <f>游戏总表!F4272</f>
        <v>11.6</v>
      </c>
      <c r="Z4272" s="24">
        <f>IF(游戏总表!I4272&gt;0,LOG(游戏总表!I4272,10),"")</f>
        <v>2.9360107957152093</v>
      </c>
      <c r="AA4272" s="24" t="str">
        <f>IF(AND(游戏总表!I4272&gt;0,游戏总表!Q4272="高热度（&gt;198）"),LOG(游戏总表!I4272,10),"")</f>
        <v/>
      </c>
      <c r="AB4272" s="24">
        <f>IF(AND(游戏总表!I4272&gt;0,游戏总表!Q4272="低热度（≤198）"),LOG(游戏总表!I4272,10),"")</f>
        <v>2.9360107957152093</v>
      </c>
      <c r="AC4272" s="24" t="str">
        <f>IF(AND(游戏总表!I4272&gt;0,游戏总表!R4272="全年龄"),LOG(游戏总表!I4272,10),"")</f>
        <v/>
      </c>
      <c r="AD4272" s="24">
        <f>IF(AND(游戏总表!I4272&gt;0,游戏总表!R4272="非全年龄"),LOG(游戏总表!I4272,10),"")</f>
        <v>2.9360107957152093</v>
      </c>
    </row>
    <row r="4273" spans="25:30">
      <c r="Y4273">
        <f>游戏总表!F4273</f>
        <v>11.6</v>
      </c>
      <c r="Z4273" s="24">
        <f>IF(游戏总表!I4273&gt;0,LOG(游戏总表!I4273,10),"")</f>
        <v>2.3283796034387376</v>
      </c>
      <c r="AA4273" s="24" t="str">
        <f>IF(AND(游戏总表!I4273&gt;0,游戏总表!Q4273="高热度（&gt;198）"),LOG(游戏总表!I4273,10),"")</f>
        <v/>
      </c>
      <c r="AB4273" s="24">
        <f>IF(AND(游戏总表!I4273&gt;0,游戏总表!Q4273="低热度（≤198）"),LOG(游戏总表!I4273,10),"")</f>
        <v>2.3283796034387376</v>
      </c>
      <c r="AC4273" s="24">
        <f>IF(AND(游戏总表!I4273&gt;0,游戏总表!R4273="全年龄"),LOG(游戏总表!I4273,10),"")</f>
        <v>2.3283796034387376</v>
      </c>
      <c r="AD4273" s="24" t="str">
        <f>IF(AND(游戏总表!I4273&gt;0,游戏总表!R4273="非全年龄"),LOG(游戏总表!I4273,10),"")</f>
        <v/>
      </c>
    </row>
    <row r="4274" spans="25:30">
      <c r="Y4274">
        <f>游戏总表!F4274</f>
        <v>11.56</v>
      </c>
      <c r="Z4274" s="24">
        <f>IF(游戏总表!I4274&gt;0,LOG(游戏总表!I4274,10),"")</f>
        <v>2.6821450763738315</v>
      </c>
      <c r="AA4274" s="24" t="str">
        <f>IF(AND(游戏总表!I4274&gt;0,游戏总表!Q4274="高热度（&gt;198）"),LOG(游戏总表!I4274,10),"")</f>
        <v/>
      </c>
      <c r="AB4274" s="24">
        <f>IF(AND(游戏总表!I4274&gt;0,游戏总表!Q4274="低热度（≤198）"),LOG(游戏总表!I4274,10),"")</f>
        <v>2.6821450763738315</v>
      </c>
      <c r="AC4274" s="24">
        <f>IF(AND(游戏总表!I4274&gt;0,游戏总表!R4274="全年龄"),LOG(游戏总表!I4274,10),"")</f>
        <v>2.6821450763738315</v>
      </c>
      <c r="AD4274" s="24" t="str">
        <f>IF(AND(游戏总表!I4274&gt;0,游戏总表!R4274="非全年龄"),LOG(游戏总表!I4274,10),"")</f>
        <v/>
      </c>
    </row>
    <row r="4275" spans="25:30">
      <c r="Y4275">
        <f>游戏总表!F4275</f>
        <v>11.53</v>
      </c>
      <c r="Z4275" s="24">
        <f>IF(游戏总表!I4275&gt;0,LOG(游戏总表!I4275,10),"")</f>
        <v>2.7007037171450188</v>
      </c>
      <c r="AA4275" s="24" t="str">
        <f>IF(AND(游戏总表!I4275&gt;0,游戏总表!Q4275="高热度（&gt;198）"),LOG(游戏总表!I4275,10),"")</f>
        <v/>
      </c>
      <c r="AB4275" s="24">
        <f>IF(AND(游戏总表!I4275&gt;0,游戏总表!Q4275="低热度（≤198）"),LOG(游戏总表!I4275,10),"")</f>
        <v>2.7007037171450188</v>
      </c>
      <c r="AC4275" s="24">
        <f>IF(AND(游戏总表!I4275&gt;0,游戏总表!R4275="全年龄"),LOG(游戏总表!I4275,10),"")</f>
        <v>2.7007037171450188</v>
      </c>
      <c r="AD4275" s="24" t="str">
        <f>IF(AND(游戏总表!I4275&gt;0,游戏总表!R4275="非全年龄"),LOG(游戏总表!I4275,10),"")</f>
        <v/>
      </c>
    </row>
    <row r="4276" spans="25:30">
      <c r="Y4276">
        <f>游戏总表!F4276</f>
        <v>11.53</v>
      </c>
      <c r="Z4276" s="24">
        <f>IF(游戏总表!I4276&gt;0,LOG(游戏总表!I4276,10),"")</f>
        <v>3.1344958558346736</v>
      </c>
      <c r="AA4276" s="24" t="str">
        <f>IF(AND(游戏总表!I4276&gt;0,游戏总表!Q4276="高热度（&gt;198）"),LOG(游戏总表!I4276,10),"")</f>
        <v/>
      </c>
      <c r="AB4276" s="24">
        <f>IF(AND(游戏总表!I4276&gt;0,游戏总表!Q4276="低热度（≤198）"),LOG(游戏总表!I4276,10),"")</f>
        <v>3.1344958558346736</v>
      </c>
      <c r="AC4276" s="24">
        <f>IF(AND(游戏总表!I4276&gt;0,游戏总表!R4276="全年龄"),LOG(游戏总表!I4276,10),"")</f>
        <v>3.1344958558346736</v>
      </c>
      <c r="AD4276" s="24" t="str">
        <f>IF(AND(游戏总表!I4276&gt;0,游戏总表!R4276="非全年龄"),LOG(游戏总表!I4276,10),"")</f>
        <v/>
      </c>
    </row>
    <row r="4277" spans="25:30">
      <c r="Y4277">
        <f>游戏总表!F4277</f>
        <v>11.53</v>
      </c>
      <c r="Z4277" s="24">
        <f>IF(游戏总表!I4277&gt;0,LOG(游戏总表!I4277,10),"")</f>
        <v>2.869818207979328</v>
      </c>
      <c r="AA4277" s="24" t="str">
        <f>IF(AND(游戏总表!I4277&gt;0,游戏总表!Q4277="高热度（&gt;198）"),LOG(游戏总表!I4277,10),"")</f>
        <v/>
      </c>
      <c r="AB4277" s="24">
        <f>IF(AND(游戏总表!I4277&gt;0,游戏总表!Q4277="低热度（≤198）"),LOG(游戏总表!I4277,10),"")</f>
        <v>2.869818207979328</v>
      </c>
      <c r="AC4277" s="24" t="str">
        <f>IF(AND(游戏总表!I4277&gt;0,游戏总表!R4277="全年龄"),LOG(游戏总表!I4277,10),"")</f>
        <v/>
      </c>
      <c r="AD4277" s="24">
        <f>IF(AND(游戏总表!I4277&gt;0,游戏总表!R4277="非全年龄"),LOG(游戏总表!I4277,10),"")</f>
        <v>2.869818207979328</v>
      </c>
    </row>
    <row r="4278" spans="25:30">
      <c r="Y4278">
        <f>游戏总表!F4278</f>
        <v>11.53</v>
      </c>
      <c r="Z4278" s="24">
        <f>IF(游戏总表!I4278&gt;0,LOG(游戏总表!I4278,10),"")</f>
        <v>3.5854607295085006</v>
      </c>
      <c r="AA4278" s="24" t="str">
        <f>IF(AND(游戏总表!I4278&gt;0,游戏总表!Q4278="高热度（&gt;198）"),LOG(游戏总表!I4278,10),"")</f>
        <v/>
      </c>
      <c r="AB4278" s="24">
        <f>IF(AND(游戏总表!I4278&gt;0,游戏总表!Q4278="低热度（≤198）"),LOG(游戏总表!I4278,10),"")</f>
        <v>3.5854607295085006</v>
      </c>
      <c r="AC4278" s="24" t="str">
        <f>IF(AND(游戏总表!I4278&gt;0,游戏总表!R4278="全年龄"),LOG(游戏总表!I4278,10),"")</f>
        <v/>
      </c>
      <c r="AD4278" s="24">
        <f>IF(AND(游戏总表!I4278&gt;0,游戏总表!R4278="非全年龄"),LOG(游戏总表!I4278,10),"")</f>
        <v>3.5854607295085006</v>
      </c>
    </row>
    <row r="4279" spans="25:30">
      <c r="Y4279">
        <f>游戏总表!F4279</f>
        <v>11.53</v>
      </c>
      <c r="Z4279" s="24">
        <f>IF(游戏总表!I4279&gt;0,LOG(游戏总表!I4279,10),"")</f>
        <v>3.4519398693651024</v>
      </c>
      <c r="AA4279" s="24">
        <f>IF(AND(游戏总表!I4279&gt;0,游戏总表!Q4279="高热度（&gt;198）"),LOG(游戏总表!I4279,10),"")</f>
        <v>3.4519398693651024</v>
      </c>
      <c r="AB4279" s="24" t="str">
        <f>IF(AND(游戏总表!I4279&gt;0,游戏总表!Q4279="低热度（≤198）"),LOG(游戏总表!I4279,10),"")</f>
        <v/>
      </c>
      <c r="AC4279" s="24">
        <f>IF(AND(游戏总表!I4279&gt;0,游戏总表!R4279="全年龄"),LOG(游戏总表!I4279,10),"")</f>
        <v>3.4519398693651024</v>
      </c>
      <c r="AD4279" s="24" t="str">
        <f>IF(AND(游戏总表!I4279&gt;0,游戏总表!R4279="非全年龄"),LOG(游戏总表!I4279,10),"")</f>
        <v/>
      </c>
    </row>
    <row r="4280" spans="25:30">
      <c r="Y4280">
        <f>游戏总表!F4280</f>
        <v>11.53</v>
      </c>
      <c r="Z4280" s="24">
        <f>IF(游戏总表!I4280&gt;0,LOG(游戏总表!I4280,10),"")</f>
        <v>2.8034571156484138</v>
      </c>
      <c r="AA4280" s="24" t="str">
        <f>IF(AND(游戏总表!I4280&gt;0,游戏总表!Q4280="高热度（&gt;198）"),LOG(游戏总表!I4280,10),"")</f>
        <v/>
      </c>
      <c r="AB4280" s="24">
        <f>IF(AND(游戏总表!I4280&gt;0,游戏总表!Q4280="低热度（≤198）"),LOG(游戏总表!I4280,10),"")</f>
        <v>2.8034571156484138</v>
      </c>
      <c r="AC4280" s="24" t="str">
        <f>IF(AND(游戏总表!I4280&gt;0,游戏总表!R4280="全年龄"),LOG(游戏总表!I4280,10),"")</f>
        <v/>
      </c>
      <c r="AD4280" s="24">
        <f>IF(AND(游戏总表!I4280&gt;0,游戏总表!R4280="非全年龄"),LOG(游戏总表!I4280,10),"")</f>
        <v>2.8034571156484138</v>
      </c>
    </row>
    <row r="4281" spans="25:30">
      <c r="Y4281">
        <f>游戏总表!F4281</f>
        <v>11.47</v>
      </c>
      <c r="Z4281" s="24">
        <f>IF(游戏总表!I4281&gt;0,LOG(游戏总表!I4281,10),"")</f>
        <v>3.2412973871099928</v>
      </c>
      <c r="AA4281" s="24" t="str">
        <f>IF(AND(游戏总表!I4281&gt;0,游戏总表!Q4281="高热度（&gt;198）"),LOG(游戏总表!I4281,10),"")</f>
        <v/>
      </c>
      <c r="AB4281" s="24">
        <f>IF(AND(游戏总表!I4281&gt;0,游戏总表!Q4281="低热度（≤198）"),LOG(游戏总表!I4281,10),"")</f>
        <v>3.2412973871099928</v>
      </c>
      <c r="AC4281" s="24" t="str">
        <f>IF(AND(游戏总表!I4281&gt;0,游戏总表!R4281="全年龄"),LOG(游戏总表!I4281,10),"")</f>
        <v/>
      </c>
      <c r="AD4281" s="24">
        <f>IF(AND(游戏总表!I4281&gt;0,游戏总表!R4281="非全年龄"),LOG(游戏总表!I4281,10),"")</f>
        <v>3.2412973871099928</v>
      </c>
    </row>
    <row r="4282" spans="25:30">
      <c r="Y4282">
        <f>游戏总表!F4282</f>
        <v>11.47</v>
      </c>
      <c r="Z4282" s="24">
        <f>IF(游戏总表!I4282&gt;0,LOG(游戏总表!I4282,10),"")</f>
        <v>2.5774917998372251</v>
      </c>
      <c r="AA4282" s="24" t="str">
        <f>IF(AND(游戏总表!I4282&gt;0,游戏总表!Q4282="高热度（&gt;198）"),LOG(游戏总表!I4282,10),"")</f>
        <v/>
      </c>
      <c r="AB4282" s="24">
        <f>IF(AND(游戏总表!I4282&gt;0,游戏总表!Q4282="低热度（≤198）"),LOG(游戏总表!I4282,10),"")</f>
        <v>2.5774917998372251</v>
      </c>
      <c r="AC4282" s="24">
        <f>IF(AND(游戏总表!I4282&gt;0,游戏总表!R4282="全年龄"),LOG(游戏总表!I4282,10),"")</f>
        <v>2.5774917998372251</v>
      </c>
      <c r="AD4282" s="24" t="str">
        <f>IF(AND(游戏总表!I4282&gt;0,游戏总表!R4282="非全年龄"),LOG(游戏总表!I4282,10),"")</f>
        <v/>
      </c>
    </row>
    <row r="4283" spans="25:30">
      <c r="Y4283">
        <f>游戏总表!F4283</f>
        <v>11.47</v>
      </c>
      <c r="Z4283" s="24">
        <f>IF(游戏总表!I4283&gt;0,LOG(游戏总表!I4283,10),"")</f>
        <v>4.2540160608610362</v>
      </c>
      <c r="AA4283" s="24">
        <f>IF(AND(游戏总表!I4283&gt;0,游戏总表!Q4283="高热度（&gt;198）"),LOG(游戏总表!I4283,10),"")</f>
        <v>4.2540160608610362</v>
      </c>
      <c r="AB4283" s="24" t="str">
        <f>IF(AND(游戏总表!I4283&gt;0,游戏总表!Q4283="低热度（≤198）"),LOG(游戏总表!I4283,10),"")</f>
        <v/>
      </c>
      <c r="AC4283" s="24">
        <f>IF(AND(游戏总表!I4283&gt;0,游戏总表!R4283="全年龄"),LOG(游戏总表!I4283,10),"")</f>
        <v>4.2540160608610362</v>
      </c>
      <c r="AD4283" s="24" t="str">
        <f>IF(AND(游戏总表!I4283&gt;0,游戏总表!R4283="非全年龄"),LOG(游戏总表!I4283,10),"")</f>
        <v/>
      </c>
    </row>
    <row r="4284" spans="25:30">
      <c r="Y4284">
        <f>游戏总表!F4284</f>
        <v>11.43</v>
      </c>
      <c r="Z4284" s="24" t="str">
        <f>IF(游戏总表!I4284&gt;0,LOG(游戏总表!I4284,10),"")</f>
        <v/>
      </c>
      <c r="AA4284" s="24" t="str">
        <f>IF(AND(游戏总表!I4284&gt;0,游戏总表!Q4284="高热度（&gt;198）"),LOG(游戏总表!I4284,10),"")</f>
        <v/>
      </c>
      <c r="AB4284" s="24" t="str">
        <f>IF(AND(游戏总表!I4284&gt;0,游戏总表!Q4284="低热度（≤198）"),LOG(游戏总表!I4284,10),"")</f>
        <v/>
      </c>
      <c r="AC4284" s="24" t="str">
        <f>IF(AND(游戏总表!I4284&gt;0,游戏总表!R4284="全年龄"),LOG(游戏总表!I4284,10),"")</f>
        <v/>
      </c>
      <c r="AD4284" s="24" t="str">
        <f>IF(AND(游戏总表!I4284&gt;0,游戏总表!R4284="非全年龄"),LOG(游戏总表!I4284,10),"")</f>
        <v/>
      </c>
    </row>
    <row r="4285" spans="25:30">
      <c r="Y4285">
        <f>游戏总表!F4285</f>
        <v>11.43</v>
      </c>
      <c r="Z4285" s="24">
        <f>IF(游戏总表!I4285&gt;0,LOG(游戏总表!I4285,10),"")</f>
        <v>1.9542425094393248</v>
      </c>
      <c r="AA4285" s="24" t="str">
        <f>IF(AND(游戏总表!I4285&gt;0,游戏总表!Q4285="高热度（&gt;198）"),LOG(游戏总表!I4285,10),"")</f>
        <v/>
      </c>
      <c r="AB4285" s="24">
        <f>IF(AND(游戏总表!I4285&gt;0,游戏总表!Q4285="低热度（≤198）"),LOG(游戏总表!I4285,10),"")</f>
        <v>1.9542425094393248</v>
      </c>
      <c r="AC4285" s="24">
        <f>IF(AND(游戏总表!I4285&gt;0,游戏总表!R4285="全年龄"),LOG(游戏总表!I4285,10),"")</f>
        <v>1.9542425094393248</v>
      </c>
      <c r="AD4285" s="24" t="str">
        <f>IF(AND(游戏总表!I4285&gt;0,游戏总表!R4285="非全年龄"),LOG(游戏总表!I4285,10),"")</f>
        <v/>
      </c>
    </row>
    <row r="4286" spans="25:30">
      <c r="Y4286">
        <f>游戏总表!F4286</f>
        <v>11.43</v>
      </c>
      <c r="Z4286" s="24">
        <f>IF(游戏总表!I4286&gt;0,LOG(游戏总表!I4286,10),"")</f>
        <v>3.6891311972344978</v>
      </c>
      <c r="AA4286" s="24">
        <f>IF(AND(游戏总表!I4286&gt;0,游戏总表!Q4286="高热度（&gt;198）"),LOG(游戏总表!I4286,10),"")</f>
        <v>3.6891311972344978</v>
      </c>
      <c r="AB4286" s="24" t="str">
        <f>IF(AND(游戏总表!I4286&gt;0,游戏总表!Q4286="低热度（≤198）"),LOG(游戏总表!I4286,10),"")</f>
        <v/>
      </c>
      <c r="AC4286" s="24">
        <f>IF(AND(游戏总表!I4286&gt;0,游戏总表!R4286="全年龄"),LOG(游戏总表!I4286,10),"")</f>
        <v>3.6891311972344978</v>
      </c>
      <c r="AD4286" s="24" t="str">
        <f>IF(AND(游戏总表!I4286&gt;0,游戏总表!R4286="非全年龄"),LOG(游戏总表!I4286,10),"")</f>
        <v/>
      </c>
    </row>
    <row r="4287" spans="25:30">
      <c r="Y4287">
        <f>游戏总表!F4287</f>
        <v>11.43</v>
      </c>
      <c r="Z4287" s="24">
        <f>IF(游戏总表!I4287&gt;0,LOG(游戏总表!I4287,10),"")</f>
        <v>2.9867717342662448</v>
      </c>
      <c r="AA4287" s="24" t="str">
        <f>IF(AND(游戏总表!I4287&gt;0,游戏总表!Q4287="高热度（&gt;198）"),LOG(游戏总表!I4287,10),"")</f>
        <v/>
      </c>
      <c r="AB4287" s="24">
        <f>IF(AND(游戏总表!I4287&gt;0,游戏总表!Q4287="低热度（≤198）"),LOG(游戏总表!I4287,10),"")</f>
        <v>2.9867717342662448</v>
      </c>
      <c r="AC4287" s="24">
        <f>IF(AND(游戏总表!I4287&gt;0,游戏总表!R4287="全年龄"),LOG(游戏总表!I4287,10),"")</f>
        <v>2.9867717342662448</v>
      </c>
      <c r="AD4287" s="24" t="str">
        <f>IF(AND(游戏总表!I4287&gt;0,游戏总表!R4287="非全年龄"),LOG(游戏总表!I4287,10),"")</f>
        <v/>
      </c>
    </row>
    <row r="4288" spans="25:30">
      <c r="Y4288">
        <f>游戏总表!F4288</f>
        <v>11.43</v>
      </c>
      <c r="Z4288" s="24">
        <f>IF(游戏总表!I4288&gt;0,LOG(游戏总表!I4288,10),"")</f>
        <v>1.301029995663981</v>
      </c>
      <c r="AA4288" s="24" t="str">
        <f>IF(AND(游戏总表!I4288&gt;0,游戏总表!Q4288="高热度（&gt;198）"),LOG(游戏总表!I4288,10),"")</f>
        <v/>
      </c>
      <c r="AB4288" s="24">
        <f>IF(AND(游戏总表!I4288&gt;0,游戏总表!Q4288="低热度（≤198）"),LOG(游戏总表!I4288,10),"")</f>
        <v>1.301029995663981</v>
      </c>
      <c r="AC4288" s="24">
        <f>IF(AND(游戏总表!I4288&gt;0,游戏总表!R4288="全年龄"),LOG(游戏总表!I4288,10),"")</f>
        <v>1.301029995663981</v>
      </c>
      <c r="AD4288" s="24" t="str">
        <f>IF(AND(游戏总表!I4288&gt;0,游戏总表!R4288="非全年龄"),LOG(游戏总表!I4288,10),"")</f>
        <v/>
      </c>
    </row>
    <row r="4289" spans="25:30">
      <c r="Y4289">
        <f>游戏总表!F4289</f>
        <v>11.4</v>
      </c>
      <c r="Z4289" s="24">
        <f>IF(游戏总表!I4289&gt;0,LOG(游戏总表!I4289,10),"")</f>
        <v>3.2177470732627933</v>
      </c>
      <c r="AA4289" s="24" t="str">
        <f>IF(AND(游戏总表!I4289&gt;0,游戏总表!Q4289="高热度（&gt;198）"),LOG(游戏总表!I4289,10),"")</f>
        <v/>
      </c>
      <c r="AB4289" s="24">
        <f>IF(AND(游戏总表!I4289&gt;0,游戏总表!Q4289="低热度（≤198）"),LOG(游戏总表!I4289,10),"")</f>
        <v>3.2177470732627933</v>
      </c>
      <c r="AC4289" s="24">
        <f>IF(AND(游戏总表!I4289&gt;0,游戏总表!R4289="全年龄"),LOG(游戏总表!I4289,10),"")</f>
        <v>3.2177470732627933</v>
      </c>
      <c r="AD4289" s="24" t="str">
        <f>IF(AND(游戏总表!I4289&gt;0,游戏总表!R4289="非全年龄"),LOG(游戏总表!I4289,10),"")</f>
        <v/>
      </c>
    </row>
    <row r="4290" spans="25:30">
      <c r="Y4290">
        <f>游戏总表!F4290</f>
        <v>11.4</v>
      </c>
      <c r="Z4290" s="24">
        <f>IF(游戏总表!I4290&gt;0,LOG(游戏总表!I4290,10),"")</f>
        <v>3.8942052591420833</v>
      </c>
      <c r="AA4290" s="24">
        <f>IF(AND(游戏总表!I4290&gt;0,游戏总表!Q4290="高热度（&gt;198）"),LOG(游戏总表!I4290,10),"")</f>
        <v>3.8942052591420833</v>
      </c>
      <c r="AB4290" s="24" t="str">
        <f>IF(AND(游戏总表!I4290&gt;0,游戏总表!Q4290="低热度（≤198）"),LOG(游戏总表!I4290,10),"")</f>
        <v/>
      </c>
      <c r="AC4290" s="24">
        <f>IF(AND(游戏总表!I4290&gt;0,游戏总表!R4290="全年龄"),LOG(游戏总表!I4290,10),"")</f>
        <v>3.8942052591420833</v>
      </c>
      <c r="AD4290" s="24" t="str">
        <f>IF(AND(游戏总表!I4290&gt;0,游戏总表!R4290="非全年龄"),LOG(游戏总表!I4290,10),"")</f>
        <v/>
      </c>
    </row>
    <row r="4291" spans="25:30">
      <c r="Y4291">
        <f>游戏总表!F4291</f>
        <v>11.37</v>
      </c>
      <c r="Z4291" s="24">
        <f>IF(游戏总表!I4291&gt;0,LOG(游戏总表!I4291,10),"")</f>
        <v>2.775974331129369</v>
      </c>
      <c r="AA4291" s="24" t="str">
        <f>IF(AND(游戏总表!I4291&gt;0,游戏总表!Q4291="高热度（&gt;198）"),LOG(游戏总表!I4291,10),"")</f>
        <v/>
      </c>
      <c r="AB4291" s="24">
        <f>IF(AND(游戏总表!I4291&gt;0,游戏总表!Q4291="低热度（≤198）"),LOG(游戏总表!I4291,10),"")</f>
        <v>2.775974331129369</v>
      </c>
      <c r="AC4291" s="24">
        <f>IF(AND(游戏总表!I4291&gt;0,游戏总表!R4291="全年龄"),LOG(游戏总表!I4291,10),"")</f>
        <v>2.775974331129369</v>
      </c>
      <c r="AD4291" s="24" t="str">
        <f>IF(AND(游戏总表!I4291&gt;0,游戏总表!R4291="非全年龄"),LOG(游戏总表!I4291,10),"")</f>
        <v/>
      </c>
    </row>
    <row r="4292" spans="25:30">
      <c r="Y4292">
        <f>游戏总表!F4292</f>
        <v>11.37</v>
      </c>
      <c r="Z4292" s="24">
        <f>IF(游戏总表!I4292&gt;0,LOG(游戏总表!I4292,10),"")</f>
        <v>3.3714373174041006</v>
      </c>
      <c r="AA4292" s="24" t="str">
        <f>IF(AND(游戏总表!I4292&gt;0,游戏总表!Q4292="高热度（&gt;198）"),LOG(游戏总表!I4292,10),"")</f>
        <v/>
      </c>
      <c r="AB4292" s="24">
        <f>IF(AND(游戏总表!I4292&gt;0,游戏总表!Q4292="低热度（≤198）"),LOG(游戏总表!I4292,10),"")</f>
        <v>3.3714373174041006</v>
      </c>
      <c r="AC4292" s="24">
        <f>IF(AND(游戏总表!I4292&gt;0,游戏总表!R4292="全年龄"),LOG(游戏总表!I4292,10),"")</f>
        <v>3.3714373174041006</v>
      </c>
      <c r="AD4292" s="24" t="str">
        <f>IF(AND(游戏总表!I4292&gt;0,游戏总表!R4292="非全年龄"),LOG(游戏总表!I4292,10),"")</f>
        <v/>
      </c>
    </row>
    <row r="4293" spans="25:30">
      <c r="Y4293">
        <f>游戏总表!F4293</f>
        <v>11.37</v>
      </c>
      <c r="Z4293" s="24">
        <f>IF(游戏总表!I4293&gt;0,LOG(游戏总表!I4293,10),"")</f>
        <v>0</v>
      </c>
      <c r="AA4293" s="24" t="str">
        <f>IF(AND(游戏总表!I4293&gt;0,游戏总表!Q4293="高热度（&gt;198）"),LOG(游戏总表!I4293,10),"")</f>
        <v/>
      </c>
      <c r="AB4293" s="24">
        <f>IF(AND(游戏总表!I4293&gt;0,游戏总表!Q4293="低热度（≤198）"),LOG(游戏总表!I4293,10),"")</f>
        <v>0</v>
      </c>
      <c r="AC4293" s="24">
        <f>IF(AND(游戏总表!I4293&gt;0,游戏总表!R4293="全年龄"),LOG(游戏总表!I4293,10),"")</f>
        <v>0</v>
      </c>
      <c r="AD4293" s="24" t="str">
        <f>IF(AND(游戏总表!I4293&gt;0,游戏总表!R4293="非全年龄"),LOG(游戏总表!I4293,10),"")</f>
        <v/>
      </c>
    </row>
    <row r="4294" spans="25:30">
      <c r="Y4294">
        <f>游戏总表!F4294</f>
        <v>11.33</v>
      </c>
      <c r="Z4294" s="24" t="str">
        <f>IF(游戏总表!I4294&gt;0,LOG(游戏总表!I4294,10),"")</f>
        <v/>
      </c>
      <c r="AA4294" s="24" t="str">
        <f>IF(AND(游戏总表!I4294&gt;0,游戏总表!Q4294="高热度（&gt;198）"),LOG(游戏总表!I4294,10),"")</f>
        <v/>
      </c>
      <c r="AB4294" s="24" t="str">
        <f>IF(AND(游戏总表!I4294&gt;0,游戏总表!Q4294="低热度（≤198）"),LOG(游戏总表!I4294,10),"")</f>
        <v/>
      </c>
      <c r="AC4294" s="24" t="str">
        <f>IF(AND(游戏总表!I4294&gt;0,游戏总表!R4294="全年龄"),LOG(游戏总表!I4294,10),"")</f>
        <v/>
      </c>
      <c r="AD4294" s="24" t="str">
        <f>IF(AND(游戏总表!I4294&gt;0,游戏总表!R4294="非全年龄"),LOG(游戏总表!I4294,10),"")</f>
        <v/>
      </c>
    </row>
    <row r="4295" spans="25:30">
      <c r="Y4295">
        <f>游戏总表!F4295</f>
        <v>11.33</v>
      </c>
      <c r="Z4295" s="24">
        <f>IF(游戏总表!I4295&gt;0,LOG(游戏总表!I4295,10),"")</f>
        <v>2.6074550232146683</v>
      </c>
      <c r="AA4295" s="24" t="str">
        <f>IF(AND(游戏总表!I4295&gt;0,游戏总表!Q4295="高热度（&gt;198）"),LOG(游戏总表!I4295,10),"")</f>
        <v/>
      </c>
      <c r="AB4295" s="24">
        <f>IF(AND(游戏总表!I4295&gt;0,游戏总表!Q4295="低热度（≤198）"),LOG(游戏总表!I4295,10),"")</f>
        <v>2.6074550232146683</v>
      </c>
      <c r="AC4295" s="24">
        <f>IF(AND(游戏总表!I4295&gt;0,游戏总表!R4295="全年龄"),LOG(游戏总表!I4295,10),"")</f>
        <v>2.6074550232146683</v>
      </c>
      <c r="AD4295" s="24" t="str">
        <f>IF(AND(游戏总表!I4295&gt;0,游戏总表!R4295="非全年龄"),LOG(游戏总表!I4295,10),"")</f>
        <v/>
      </c>
    </row>
    <row r="4296" spans="25:30">
      <c r="Y4296">
        <f>游戏总表!F4296</f>
        <v>11.33</v>
      </c>
      <c r="Z4296" s="24">
        <f>IF(游戏总表!I4296&gt;0,LOG(游戏总表!I4296,10),"")</f>
        <v>2.8721562727482928</v>
      </c>
      <c r="AA4296" s="24" t="str">
        <f>IF(AND(游戏总表!I4296&gt;0,游戏总表!Q4296="高热度（&gt;198）"),LOG(游戏总表!I4296,10),"")</f>
        <v/>
      </c>
      <c r="AB4296" s="24">
        <f>IF(AND(游戏总表!I4296&gt;0,游戏总表!Q4296="低热度（≤198）"),LOG(游戏总表!I4296,10),"")</f>
        <v>2.8721562727482928</v>
      </c>
      <c r="AC4296" s="24">
        <f>IF(AND(游戏总表!I4296&gt;0,游戏总表!R4296="全年龄"),LOG(游戏总表!I4296,10),"")</f>
        <v>2.8721562727482928</v>
      </c>
      <c r="AD4296" s="24" t="str">
        <f>IF(AND(游戏总表!I4296&gt;0,游戏总表!R4296="非全年龄"),LOG(游戏总表!I4296,10),"")</f>
        <v/>
      </c>
    </row>
    <row r="4297" spans="25:30">
      <c r="Y4297">
        <f>游戏总表!F4297</f>
        <v>11.33</v>
      </c>
      <c r="Z4297" s="24">
        <f>IF(游戏总表!I4297&gt;0,LOG(游戏总表!I4297,10),"")</f>
        <v>3.0472748673841794</v>
      </c>
      <c r="AA4297" s="24" t="str">
        <f>IF(AND(游戏总表!I4297&gt;0,游戏总表!Q4297="高热度（&gt;198）"),LOG(游戏总表!I4297,10),"")</f>
        <v/>
      </c>
      <c r="AB4297" s="24">
        <f>IF(AND(游戏总表!I4297&gt;0,游戏总表!Q4297="低热度（≤198）"),LOG(游戏总表!I4297,10),"")</f>
        <v>3.0472748673841794</v>
      </c>
      <c r="AC4297" s="24" t="str">
        <f>IF(AND(游戏总表!I4297&gt;0,游戏总表!R4297="全年龄"),LOG(游戏总表!I4297,10),"")</f>
        <v/>
      </c>
      <c r="AD4297" s="24">
        <f>IF(AND(游戏总表!I4297&gt;0,游戏总表!R4297="非全年龄"),LOG(游戏总表!I4297,10),"")</f>
        <v>3.0472748673841794</v>
      </c>
    </row>
    <row r="4298" spans="25:30">
      <c r="Y4298">
        <f>游戏总表!F4298</f>
        <v>11.33</v>
      </c>
      <c r="Z4298" s="24">
        <f>IF(游戏总表!I4298&gt;0,LOG(游戏总表!I4298,10),"")</f>
        <v>4.0232936230366052</v>
      </c>
      <c r="AA4298" s="24">
        <f>IF(AND(游戏总表!I4298&gt;0,游戏总表!Q4298="高热度（&gt;198）"),LOG(游戏总表!I4298,10),"")</f>
        <v>4.0232936230366052</v>
      </c>
      <c r="AB4298" s="24" t="str">
        <f>IF(AND(游戏总表!I4298&gt;0,游戏总表!Q4298="低热度（≤198）"),LOG(游戏总表!I4298,10),"")</f>
        <v/>
      </c>
      <c r="AC4298" s="24">
        <f>IF(AND(游戏总表!I4298&gt;0,游戏总表!R4298="全年龄"),LOG(游戏总表!I4298,10),"")</f>
        <v>4.0232936230366052</v>
      </c>
      <c r="AD4298" s="24" t="str">
        <f>IF(AND(游戏总表!I4298&gt;0,游戏总表!R4298="非全年龄"),LOG(游戏总表!I4298,10),"")</f>
        <v/>
      </c>
    </row>
    <row r="4299" spans="25:30">
      <c r="Y4299">
        <f>游戏总表!F4299</f>
        <v>11.33</v>
      </c>
      <c r="Z4299" s="24">
        <f>IF(游戏总表!I4299&gt;0,LOG(游戏总表!I4299,10),"")</f>
        <v>4.3700317127095802</v>
      </c>
      <c r="AA4299" s="24">
        <f>IF(AND(游戏总表!I4299&gt;0,游戏总表!Q4299="高热度（&gt;198）"),LOG(游戏总表!I4299,10),"")</f>
        <v>4.3700317127095802</v>
      </c>
      <c r="AB4299" s="24" t="str">
        <f>IF(AND(游戏总表!I4299&gt;0,游戏总表!Q4299="低热度（≤198）"),LOG(游戏总表!I4299,10),"")</f>
        <v/>
      </c>
      <c r="AC4299" s="24">
        <f>IF(AND(游戏总表!I4299&gt;0,游戏总表!R4299="全年龄"),LOG(游戏总表!I4299,10),"")</f>
        <v>4.3700317127095802</v>
      </c>
      <c r="AD4299" s="24" t="str">
        <f>IF(AND(游戏总表!I4299&gt;0,游戏总表!R4299="非全年龄"),LOG(游戏总表!I4299,10),"")</f>
        <v/>
      </c>
    </row>
    <row r="4300" spans="25:30">
      <c r="Y4300">
        <f>游戏总表!F4300</f>
        <v>11.3</v>
      </c>
      <c r="Z4300" s="24">
        <f>IF(游戏总表!I4300&gt;0,LOG(游戏总表!I4300,10),"")</f>
        <v>4.5251355456577169</v>
      </c>
      <c r="AA4300" s="24">
        <f>IF(AND(游戏总表!I4300&gt;0,游戏总表!Q4300="高热度（&gt;198）"),LOG(游戏总表!I4300,10),"")</f>
        <v>4.5251355456577169</v>
      </c>
      <c r="AB4300" s="24" t="str">
        <f>IF(AND(游戏总表!I4300&gt;0,游戏总表!Q4300="低热度（≤198）"),LOG(游戏总表!I4300,10),"")</f>
        <v/>
      </c>
      <c r="AC4300" s="24" t="str">
        <f>IF(AND(游戏总表!I4300&gt;0,游戏总表!R4300="全年龄"),LOG(游戏总表!I4300,10),"")</f>
        <v/>
      </c>
      <c r="AD4300" s="24">
        <f>IF(AND(游戏总表!I4300&gt;0,游戏总表!R4300="非全年龄"),LOG(游戏总表!I4300,10),"")</f>
        <v>4.5251355456577169</v>
      </c>
    </row>
    <row r="4301" spans="25:30">
      <c r="Y4301">
        <f>游戏总表!F4301</f>
        <v>11.3</v>
      </c>
      <c r="Z4301" s="24">
        <f>IF(游戏总表!I4301&gt;0,LOG(游戏总表!I4301,10),"")</f>
        <v>3.730620797887283</v>
      </c>
      <c r="AA4301" s="24" t="str">
        <f>IF(AND(游戏总表!I4301&gt;0,游戏总表!Q4301="高热度（&gt;198）"),LOG(游戏总表!I4301,10),"")</f>
        <v/>
      </c>
      <c r="AB4301" s="24">
        <f>IF(AND(游戏总表!I4301&gt;0,游戏总表!Q4301="低热度（≤198）"),LOG(游戏总表!I4301,10),"")</f>
        <v>3.730620797887283</v>
      </c>
      <c r="AC4301" s="24" t="str">
        <f>IF(AND(游戏总表!I4301&gt;0,游戏总表!R4301="全年龄"),LOG(游戏总表!I4301,10),"")</f>
        <v/>
      </c>
      <c r="AD4301" s="24">
        <f>IF(AND(游戏总表!I4301&gt;0,游戏总表!R4301="非全年龄"),LOG(游戏总表!I4301,10),"")</f>
        <v>3.730620797887283</v>
      </c>
    </row>
    <row r="4302" spans="25:30">
      <c r="Y4302">
        <f>游戏总表!F4302</f>
        <v>11.3</v>
      </c>
      <c r="Z4302" s="24">
        <f>IF(游戏总表!I4302&gt;0,LOG(游戏总表!I4302,10),"")</f>
        <v>2.5403294747908736</v>
      </c>
      <c r="AA4302" s="24" t="str">
        <f>IF(AND(游戏总表!I4302&gt;0,游戏总表!Q4302="高热度（&gt;198）"),LOG(游戏总表!I4302,10),"")</f>
        <v/>
      </c>
      <c r="AB4302" s="24">
        <f>IF(AND(游戏总表!I4302&gt;0,游戏总表!Q4302="低热度（≤198）"),LOG(游戏总表!I4302,10),"")</f>
        <v>2.5403294747908736</v>
      </c>
      <c r="AC4302" s="24">
        <f>IF(AND(游戏总表!I4302&gt;0,游戏总表!R4302="全年龄"),LOG(游戏总表!I4302,10),"")</f>
        <v>2.5403294747908736</v>
      </c>
      <c r="AD4302" s="24" t="str">
        <f>IF(AND(游戏总表!I4302&gt;0,游戏总表!R4302="非全年龄"),LOG(游戏总表!I4302,10),"")</f>
        <v/>
      </c>
    </row>
    <row r="4303" spans="25:30">
      <c r="Y4303">
        <f>游戏总表!F4303</f>
        <v>11.3</v>
      </c>
      <c r="Z4303" s="24">
        <f>IF(游戏总表!I4303&gt;0,LOG(游戏总表!I4303,10),"")</f>
        <v>1.1760912590556811</v>
      </c>
      <c r="AA4303" s="24" t="str">
        <f>IF(AND(游戏总表!I4303&gt;0,游戏总表!Q4303="高热度（&gt;198）"),LOG(游戏总表!I4303,10),"")</f>
        <v/>
      </c>
      <c r="AB4303" s="24">
        <f>IF(AND(游戏总表!I4303&gt;0,游戏总表!Q4303="低热度（≤198）"),LOG(游戏总表!I4303,10),"")</f>
        <v>1.1760912590556811</v>
      </c>
      <c r="AC4303" s="24">
        <f>IF(AND(游戏总表!I4303&gt;0,游戏总表!R4303="全年龄"),LOG(游戏总表!I4303,10),"")</f>
        <v>1.1760912590556811</v>
      </c>
      <c r="AD4303" s="24" t="str">
        <f>IF(AND(游戏总表!I4303&gt;0,游戏总表!R4303="非全年龄"),LOG(游戏总表!I4303,10),"")</f>
        <v/>
      </c>
    </row>
    <row r="4304" spans="25:30">
      <c r="Y4304">
        <f>游戏总表!F4304</f>
        <v>11.3</v>
      </c>
      <c r="Z4304" s="24">
        <f>IF(游戏总表!I4304&gt;0,LOG(游戏总表!I4304,10),"")</f>
        <v>1.1760912590556811</v>
      </c>
      <c r="AA4304" s="24" t="str">
        <f>IF(AND(游戏总表!I4304&gt;0,游戏总表!Q4304="高热度（&gt;198）"),LOG(游戏总表!I4304,10),"")</f>
        <v/>
      </c>
      <c r="AB4304" s="24">
        <f>IF(AND(游戏总表!I4304&gt;0,游戏总表!Q4304="低热度（≤198）"),LOG(游戏总表!I4304,10),"")</f>
        <v>1.1760912590556811</v>
      </c>
      <c r="AC4304" s="24">
        <f>IF(AND(游戏总表!I4304&gt;0,游戏总表!R4304="全年龄"),LOG(游戏总表!I4304,10),"")</f>
        <v>1.1760912590556811</v>
      </c>
      <c r="AD4304" s="24" t="str">
        <f>IF(AND(游戏总表!I4304&gt;0,游戏总表!R4304="非全年龄"),LOG(游戏总表!I4304,10),"")</f>
        <v/>
      </c>
    </row>
    <row r="4305" spans="25:30">
      <c r="Y4305">
        <f>游戏总表!F4305</f>
        <v>11.27</v>
      </c>
      <c r="Z4305" s="24">
        <f>IF(游戏总表!I4305&gt;0,LOG(游戏总表!I4305,10),"")</f>
        <v>3.643847310299714</v>
      </c>
      <c r="AA4305" s="24" t="str">
        <f>IF(AND(游戏总表!I4305&gt;0,游戏总表!Q4305="高热度（&gt;198）"),LOG(游戏总表!I4305,10),"")</f>
        <v/>
      </c>
      <c r="AB4305" s="24">
        <f>IF(AND(游戏总表!I4305&gt;0,游戏总表!Q4305="低热度（≤198）"),LOG(游戏总表!I4305,10),"")</f>
        <v>3.643847310299714</v>
      </c>
      <c r="AC4305" s="24">
        <f>IF(AND(游戏总表!I4305&gt;0,游戏总表!R4305="全年龄"),LOG(游戏总表!I4305,10),"")</f>
        <v>3.643847310299714</v>
      </c>
      <c r="AD4305" s="24" t="str">
        <f>IF(AND(游戏总表!I4305&gt;0,游戏总表!R4305="非全年龄"),LOG(游戏总表!I4305,10),"")</f>
        <v/>
      </c>
    </row>
    <row r="4306" spans="25:30">
      <c r="Y4306">
        <f>游戏总表!F4306</f>
        <v>11.24</v>
      </c>
      <c r="Z4306" s="24">
        <f>IF(游戏总表!I4306&gt;0,LOG(游戏总表!I4306,10),"")</f>
        <v>2.0334237554869494</v>
      </c>
      <c r="AA4306" s="24" t="str">
        <f>IF(AND(游戏总表!I4306&gt;0,游戏总表!Q4306="高热度（&gt;198）"),LOG(游戏总表!I4306,10),"")</f>
        <v/>
      </c>
      <c r="AB4306" s="24">
        <f>IF(AND(游戏总表!I4306&gt;0,游戏总表!Q4306="低热度（≤198）"),LOG(游戏总表!I4306,10),"")</f>
        <v>2.0334237554869494</v>
      </c>
      <c r="AC4306" s="24" t="str">
        <f>IF(AND(游戏总表!I4306&gt;0,游戏总表!R4306="全年龄"),LOG(游戏总表!I4306,10),"")</f>
        <v/>
      </c>
      <c r="AD4306" s="24">
        <f>IF(AND(游戏总表!I4306&gt;0,游戏总表!R4306="非全年龄"),LOG(游戏总表!I4306,10),"")</f>
        <v>2.0334237554869494</v>
      </c>
    </row>
    <row r="4307" spans="25:30">
      <c r="Y4307">
        <f>游戏总表!F4307</f>
        <v>11.24</v>
      </c>
      <c r="Z4307" s="24">
        <f>IF(游戏总表!I4307&gt;0,LOG(游戏总表!I4307,10),"")</f>
        <v>3.8267225201689921</v>
      </c>
      <c r="AA4307" s="24">
        <f>IF(AND(游戏总表!I4307&gt;0,游戏总表!Q4307="高热度（&gt;198）"),LOG(游戏总表!I4307,10),"")</f>
        <v>3.8267225201689921</v>
      </c>
      <c r="AB4307" s="24" t="str">
        <f>IF(AND(游戏总表!I4307&gt;0,游戏总表!Q4307="低热度（≤198）"),LOG(游戏总表!I4307,10),"")</f>
        <v/>
      </c>
      <c r="AC4307" s="24">
        <f>IF(AND(游戏总表!I4307&gt;0,游戏总表!R4307="全年龄"),LOG(游戏总表!I4307,10),"")</f>
        <v>3.8267225201689921</v>
      </c>
      <c r="AD4307" s="24" t="str">
        <f>IF(AND(游戏总表!I4307&gt;0,游戏总表!R4307="非全年龄"),LOG(游戏总表!I4307,10),"")</f>
        <v/>
      </c>
    </row>
    <row r="4308" spans="25:30">
      <c r="Y4308">
        <f>游戏总表!F4308</f>
        <v>11.24</v>
      </c>
      <c r="Z4308" s="24">
        <f>IF(游戏总表!I4308&gt;0,LOG(游戏总表!I4308,10),"")</f>
        <v>4.3569241276147714</v>
      </c>
      <c r="AA4308" s="24">
        <f>IF(AND(游戏总表!I4308&gt;0,游戏总表!Q4308="高热度（&gt;198）"),LOG(游戏总表!I4308,10),"")</f>
        <v>4.3569241276147714</v>
      </c>
      <c r="AB4308" s="24" t="str">
        <f>IF(AND(游戏总表!I4308&gt;0,游戏总表!Q4308="低热度（≤198）"),LOG(游戏总表!I4308,10),"")</f>
        <v/>
      </c>
      <c r="AC4308" s="24" t="str">
        <f>IF(AND(游戏总表!I4308&gt;0,游戏总表!R4308="全年龄"),LOG(游戏总表!I4308,10),"")</f>
        <v/>
      </c>
      <c r="AD4308" s="24">
        <f>IF(AND(游戏总表!I4308&gt;0,游戏总表!R4308="非全年龄"),LOG(游戏总表!I4308,10),"")</f>
        <v>4.3569241276147714</v>
      </c>
    </row>
    <row r="4309" spans="25:30">
      <c r="Y4309">
        <f>游戏总表!F4309</f>
        <v>11.2</v>
      </c>
      <c r="Z4309" s="24">
        <f>IF(游戏总表!I4309&gt;0,LOG(游戏总表!I4309,10),"")</f>
        <v>1.9344984512435675</v>
      </c>
      <c r="AA4309" s="24" t="str">
        <f>IF(AND(游戏总表!I4309&gt;0,游戏总表!Q4309="高热度（&gt;198）"),LOG(游戏总表!I4309,10),"")</f>
        <v/>
      </c>
      <c r="AB4309" s="24">
        <f>IF(AND(游戏总表!I4309&gt;0,游戏总表!Q4309="低热度（≤198）"),LOG(游戏总表!I4309,10),"")</f>
        <v>1.9344984512435675</v>
      </c>
      <c r="AC4309" s="24">
        <f>IF(AND(游戏总表!I4309&gt;0,游戏总表!R4309="全年龄"),LOG(游戏总表!I4309,10),"")</f>
        <v>1.9344984512435675</v>
      </c>
      <c r="AD4309" s="24" t="str">
        <f>IF(AND(游戏总表!I4309&gt;0,游戏总表!R4309="非全年龄"),LOG(游戏总表!I4309,10),"")</f>
        <v/>
      </c>
    </row>
    <row r="4310" spans="25:30">
      <c r="Y4310">
        <f>游戏总表!F4310</f>
        <v>11.2</v>
      </c>
      <c r="Z4310" s="24">
        <f>IF(游戏总表!I4310&gt;0,LOG(游戏总表!I4310,10),"")</f>
        <v>1.1760912590556811</v>
      </c>
      <c r="AA4310" s="24" t="str">
        <f>IF(AND(游戏总表!I4310&gt;0,游戏总表!Q4310="高热度（&gt;198）"),LOG(游戏总表!I4310,10),"")</f>
        <v/>
      </c>
      <c r="AB4310" s="24">
        <f>IF(AND(游戏总表!I4310&gt;0,游戏总表!Q4310="低热度（≤198）"),LOG(游戏总表!I4310,10),"")</f>
        <v>1.1760912590556811</v>
      </c>
      <c r="AC4310" s="24">
        <f>IF(AND(游戏总表!I4310&gt;0,游戏总表!R4310="全年龄"),LOG(游戏总表!I4310,10),"")</f>
        <v>1.1760912590556811</v>
      </c>
      <c r="AD4310" s="24" t="str">
        <f>IF(AND(游戏总表!I4310&gt;0,游戏总表!R4310="非全年龄"),LOG(游戏总表!I4310,10),"")</f>
        <v/>
      </c>
    </row>
    <row r="4311" spans="25:30">
      <c r="Y4311">
        <f>游戏总表!F4311</f>
        <v>11.17</v>
      </c>
      <c r="Z4311" s="24">
        <f>IF(游戏总表!I4311&gt;0,LOG(游戏总表!I4311,10),"")</f>
        <v>2.8615344108590377</v>
      </c>
      <c r="AA4311" s="24" t="str">
        <f>IF(AND(游戏总表!I4311&gt;0,游戏总表!Q4311="高热度（&gt;198）"),LOG(游戏总表!I4311,10),"")</f>
        <v/>
      </c>
      <c r="AB4311" s="24">
        <f>IF(AND(游戏总表!I4311&gt;0,游戏总表!Q4311="低热度（≤198）"),LOG(游戏总表!I4311,10),"")</f>
        <v>2.8615344108590377</v>
      </c>
      <c r="AC4311" s="24">
        <f>IF(AND(游戏总表!I4311&gt;0,游戏总表!R4311="全年龄"),LOG(游戏总表!I4311,10),"")</f>
        <v>2.8615344108590377</v>
      </c>
      <c r="AD4311" s="24" t="str">
        <f>IF(AND(游戏总表!I4311&gt;0,游戏总表!R4311="非全年龄"),LOG(游戏总表!I4311,10),"")</f>
        <v/>
      </c>
    </row>
    <row r="4312" spans="25:30">
      <c r="Y4312">
        <f>游戏总表!F4312</f>
        <v>11.14</v>
      </c>
      <c r="Z4312" s="24">
        <f>IF(游戏总表!I4312&gt;0,LOG(游戏总表!I4312,10),"")</f>
        <v>4.5968718786042464</v>
      </c>
      <c r="AA4312" s="24">
        <f>IF(AND(游戏总表!I4312&gt;0,游戏总表!Q4312="高热度（&gt;198）"),LOG(游戏总表!I4312,10),"")</f>
        <v>4.5968718786042464</v>
      </c>
      <c r="AB4312" s="24" t="str">
        <f>IF(AND(游戏总表!I4312&gt;0,游戏总表!Q4312="低热度（≤198）"),LOG(游戏总表!I4312,10),"")</f>
        <v/>
      </c>
      <c r="AC4312" s="24">
        <f>IF(AND(游戏总表!I4312&gt;0,游戏总表!R4312="全年龄"),LOG(游戏总表!I4312,10),"")</f>
        <v>4.5968718786042464</v>
      </c>
      <c r="AD4312" s="24" t="str">
        <f>IF(AND(游戏总表!I4312&gt;0,游戏总表!R4312="非全年龄"),LOG(游戏总表!I4312,10),"")</f>
        <v/>
      </c>
    </row>
    <row r="4313" spans="25:30">
      <c r="Y4313">
        <f>游戏总表!F4313</f>
        <v>11.1</v>
      </c>
      <c r="Z4313" s="24">
        <f>IF(游戏总表!I4313&gt;0,LOG(游戏总表!I4313,10),"")</f>
        <v>3.2304489213782737</v>
      </c>
      <c r="AA4313" s="24" t="str">
        <f>IF(AND(游戏总表!I4313&gt;0,游戏总表!Q4313="高热度（&gt;198）"),LOG(游戏总表!I4313,10),"")</f>
        <v/>
      </c>
      <c r="AB4313" s="24">
        <f>IF(AND(游戏总表!I4313&gt;0,游戏总表!Q4313="低热度（≤198）"),LOG(游戏总表!I4313,10),"")</f>
        <v>3.2304489213782737</v>
      </c>
      <c r="AC4313" s="24">
        <f>IF(AND(游戏总表!I4313&gt;0,游戏总表!R4313="全年龄"),LOG(游戏总表!I4313,10),"")</f>
        <v>3.2304489213782737</v>
      </c>
      <c r="AD4313" s="24" t="str">
        <f>IF(AND(游戏总表!I4313&gt;0,游戏总表!R4313="非全年龄"),LOG(游戏总表!I4313,10),"")</f>
        <v/>
      </c>
    </row>
    <row r="4314" spans="25:30">
      <c r="Y4314">
        <f>游戏总表!F4314</f>
        <v>11.1</v>
      </c>
      <c r="Z4314" s="24">
        <f>IF(游戏总表!I4314&gt;0,LOG(游戏总表!I4314,10),"")</f>
        <v>0</v>
      </c>
      <c r="AA4314" s="24" t="str">
        <f>IF(AND(游戏总表!I4314&gt;0,游戏总表!Q4314="高热度（&gt;198）"),LOG(游戏总表!I4314,10),"")</f>
        <v/>
      </c>
      <c r="AB4314" s="24">
        <f>IF(AND(游戏总表!I4314&gt;0,游戏总表!Q4314="低热度（≤198）"),LOG(游戏总表!I4314,10),"")</f>
        <v>0</v>
      </c>
      <c r="AC4314" s="24">
        <f>IF(AND(游戏总表!I4314&gt;0,游戏总表!R4314="全年龄"),LOG(游戏总表!I4314,10),"")</f>
        <v>0</v>
      </c>
      <c r="AD4314" s="24" t="str">
        <f>IF(AND(游戏总表!I4314&gt;0,游戏总表!R4314="非全年龄"),LOG(游戏总表!I4314,10),"")</f>
        <v/>
      </c>
    </row>
    <row r="4315" spans="25:30">
      <c r="Y4315">
        <f>游戏总表!F4315</f>
        <v>11.07</v>
      </c>
      <c r="Z4315" s="24">
        <f>IF(游戏总表!I4315&gt;0,LOG(游戏总表!I4315,10),"")</f>
        <v>4.2558511787157745</v>
      </c>
      <c r="AA4315" s="24">
        <f>IF(AND(游戏总表!I4315&gt;0,游戏总表!Q4315="高热度（&gt;198）"),LOG(游戏总表!I4315,10),"")</f>
        <v>4.2558511787157745</v>
      </c>
      <c r="AB4315" s="24" t="str">
        <f>IF(AND(游戏总表!I4315&gt;0,游戏总表!Q4315="低热度（≤198）"),LOG(游戏总表!I4315,10),"")</f>
        <v/>
      </c>
      <c r="AC4315" s="24">
        <f>IF(AND(游戏总表!I4315&gt;0,游戏总表!R4315="全年龄"),LOG(游戏总表!I4315,10),"")</f>
        <v>4.2558511787157745</v>
      </c>
      <c r="AD4315" s="24" t="str">
        <f>IF(AND(游戏总表!I4315&gt;0,游戏总表!R4315="非全年龄"),LOG(游戏总表!I4315,10),"")</f>
        <v/>
      </c>
    </row>
    <row r="4316" spans="25:30">
      <c r="Y4316">
        <f>游戏总表!F4316</f>
        <v>11.07</v>
      </c>
      <c r="Z4316" s="24">
        <f>IF(游戏总表!I4316&gt;0,LOG(游戏总表!I4316,10),"")</f>
        <v>3.6479694583629714</v>
      </c>
      <c r="AA4316" s="24" t="str">
        <f>IF(AND(游戏总表!I4316&gt;0,游戏总表!Q4316="高热度（&gt;198）"),LOG(游戏总表!I4316,10),"")</f>
        <v/>
      </c>
      <c r="AB4316" s="24">
        <f>IF(AND(游戏总表!I4316&gt;0,游戏总表!Q4316="低热度（≤198）"),LOG(游戏总表!I4316,10),"")</f>
        <v>3.6479694583629714</v>
      </c>
      <c r="AC4316" s="24" t="str">
        <f>IF(AND(游戏总表!I4316&gt;0,游戏总表!R4316="全年龄"),LOG(游戏总表!I4316,10),"")</f>
        <v/>
      </c>
      <c r="AD4316" s="24">
        <f>IF(AND(游戏总表!I4316&gt;0,游戏总表!R4316="非全年龄"),LOG(游戏总表!I4316,10),"")</f>
        <v>3.6479694583629714</v>
      </c>
    </row>
    <row r="4317" spans="25:30">
      <c r="Y4317">
        <f>游戏总表!F4317</f>
        <v>11.07</v>
      </c>
      <c r="Z4317" s="24">
        <f>IF(游戏总表!I4317&gt;0,LOG(游戏总表!I4317,10),"")</f>
        <v>3.9595183769729974</v>
      </c>
      <c r="AA4317" s="24">
        <f>IF(AND(游戏总表!I4317&gt;0,游戏总表!Q4317="高热度（&gt;198）"),LOG(游戏总表!I4317,10),"")</f>
        <v>3.9595183769729974</v>
      </c>
      <c r="AB4317" s="24" t="str">
        <f>IF(AND(游戏总表!I4317&gt;0,游戏总表!Q4317="低热度（≤198）"),LOG(游戏总表!I4317,10),"")</f>
        <v/>
      </c>
      <c r="AC4317" s="24">
        <f>IF(AND(游戏总表!I4317&gt;0,游戏总表!R4317="全年龄"),LOG(游戏总表!I4317,10),"")</f>
        <v>3.9595183769729974</v>
      </c>
      <c r="AD4317" s="24" t="str">
        <f>IF(AND(游戏总表!I4317&gt;0,游戏总表!R4317="非全年龄"),LOG(游戏总表!I4317,10),"")</f>
        <v/>
      </c>
    </row>
    <row r="4318" spans="25:30">
      <c r="Y4318">
        <f>游戏总表!F4318</f>
        <v>11.07</v>
      </c>
      <c r="Z4318" s="24">
        <f>IF(游戏总表!I4318&gt;0,LOG(游戏总表!I4318,10),"")</f>
        <v>2.5250448070368448</v>
      </c>
      <c r="AA4318" s="24" t="str">
        <f>IF(AND(游戏总表!I4318&gt;0,游戏总表!Q4318="高热度（&gt;198）"),LOG(游戏总表!I4318,10),"")</f>
        <v/>
      </c>
      <c r="AB4318" s="24">
        <f>IF(AND(游戏总表!I4318&gt;0,游戏总表!Q4318="低热度（≤198）"),LOG(游戏总表!I4318,10),"")</f>
        <v>2.5250448070368448</v>
      </c>
      <c r="AC4318" s="24">
        <f>IF(AND(游戏总表!I4318&gt;0,游戏总表!R4318="全年龄"),LOG(游戏总表!I4318,10),"")</f>
        <v>2.5250448070368448</v>
      </c>
      <c r="AD4318" s="24" t="str">
        <f>IF(AND(游戏总表!I4318&gt;0,游戏总表!R4318="非全年龄"),LOG(游戏总表!I4318,10),"")</f>
        <v/>
      </c>
    </row>
    <row r="4319" spans="25:30">
      <c r="Y4319">
        <f>游戏总表!F4319</f>
        <v>11.04</v>
      </c>
      <c r="Z4319" s="24">
        <f>IF(游戏总表!I4319&gt;0,LOG(游戏总表!I4319,10),"")</f>
        <v>3.5321171162488034</v>
      </c>
      <c r="AA4319" s="24" t="str">
        <f>IF(AND(游戏总表!I4319&gt;0,游戏总表!Q4319="高热度（&gt;198）"),LOG(游戏总表!I4319,10),"")</f>
        <v/>
      </c>
      <c r="AB4319" s="24">
        <f>IF(AND(游戏总表!I4319&gt;0,游戏总表!Q4319="低热度（≤198）"),LOG(游戏总表!I4319,10),"")</f>
        <v>3.5321171162488034</v>
      </c>
      <c r="AC4319" s="24" t="str">
        <f>IF(AND(游戏总表!I4319&gt;0,游戏总表!R4319="全年龄"),LOG(游戏总表!I4319,10),"")</f>
        <v/>
      </c>
      <c r="AD4319" s="24">
        <f>IF(AND(游戏总表!I4319&gt;0,游戏总表!R4319="非全年龄"),LOG(游戏总表!I4319,10),"")</f>
        <v>3.5321171162488034</v>
      </c>
    </row>
    <row r="4320" spans="25:30">
      <c r="Y4320">
        <f>游戏总表!F4320</f>
        <v>11.04</v>
      </c>
      <c r="Z4320" s="24">
        <f>IF(游戏总表!I4320&gt;0,LOG(游戏总表!I4320,10),"")</f>
        <v>0</v>
      </c>
      <c r="AA4320" s="24" t="str">
        <f>IF(AND(游戏总表!I4320&gt;0,游戏总表!Q4320="高热度（&gt;198）"),LOG(游戏总表!I4320,10),"")</f>
        <v/>
      </c>
      <c r="AB4320" s="24">
        <f>IF(AND(游戏总表!I4320&gt;0,游戏总表!Q4320="低热度（≤198）"),LOG(游戏总表!I4320,10),"")</f>
        <v>0</v>
      </c>
      <c r="AC4320" s="24">
        <f>IF(AND(游戏总表!I4320&gt;0,游戏总表!R4320="全年龄"),LOG(游戏总表!I4320,10),"")</f>
        <v>0</v>
      </c>
      <c r="AD4320" s="24" t="str">
        <f>IF(AND(游戏总表!I4320&gt;0,游戏总表!R4320="非全年龄"),LOG(游戏总表!I4320,10),"")</f>
        <v/>
      </c>
    </row>
    <row r="4321" spans="25:30">
      <c r="Y4321">
        <f>游戏总表!F4321</f>
        <v>11.04</v>
      </c>
      <c r="Z4321" s="24">
        <f>IF(游戏总表!I4321&gt;0,LOG(游戏总表!I4321,10),"")</f>
        <v>3.0777311796523916</v>
      </c>
      <c r="AA4321" s="24" t="str">
        <f>IF(AND(游戏总表!I4321&gt;0,游戏总表!Q4321="高热度（&gt;198）"),LOG(游戏总表!I4321,10),"")</f>
        <v/>
      </c>
      <c r="AB4321" s="24">
        <f>IF(AND(游戏总表!I4321&gt;0,游戏总表!Q4321="低热度（≤198）"),LOG(游戏总表!I4321,10),"")</f>
        <v>3.0777311796523916</v>
      </c>
      <c r="AC4321" s="24">
        <f>IF(AND(游戏总表!I4321&gt;0,游戏总表!R4321="全年龄"),LOG(游戏总表!I4321,10),"")</f>
        <v>3.0777311796523916</v>
      </c>
      <c r="AD4321" s="24" t="str">
        <f>IF(AND(游戏总表!I4321&gt;0,游戏总表!R4321="非全年龄"),LOG(游戏总表!I4321,10),"")</f>
        <v/>
      </c>
    </row>
    <row r="4322" spans="25:30">
      <c r="Y4322">
        <f>游戏总表!F4322</f>
        <v>11.01</v>
      </c>
      <c r="Z4322" s="24">
        <f>IF(游戏总表!I4322&gt;0,LOG(游戏总表!I4322,10),"")</f>
        <v>2.7218106152125463</v>
      </c>
      <c r="AA4322" s="24" t="str">
        <f>IF(AND(游戏总表!I4322&gt;0,游戏总表!Q4322="高热度（&gt;198）"),LOG(游戏总表!I4322,10),"")</f>
        <v/>
      </c>
      <c r="AB4322" s="24">
        <f>IF(AND(游戏总表!I4322&gt;0,游戏总表!Q4322="低热度（≤198）"),LOG(游戏总表!I4322,10),"")</f>
        <v>2.7218106152125463</v>
      </c>
      <c r="AC4322" s="24">
        <f>IF(AND(游戏总表!I4322&gt;0,游戏总表!R4322="全年龄"),LOG(游戏总表!I4322,10),"")</f>
        <v>2.7218106152125463</v>
      </c>
      <c r="AD4322" s="24" t="str">
        <f>IF(AND(游戏总表!I4322&gt;0,游戏总表!R4322="非全年龄"),LOG(游戏总表!I4322,10),"")</f>
        <v/>
      </c>
    </row>
    <row r="4323" spans="25:30">
      <c r="Y4323">
        <f>游戏总表!F4323</f>
        <v>10.97</v>
      </c>
      <c r="Z4323" s="24">
        <f>IF(游戏总表!I4323&gt;0,LOG(游戏总表!I4323,10),"")</f>
        <v>2.3138672203691533</v>
      </c>
      <c r="AA4323" s="24" t="str">
        <f>IF(AND(游戏总表!I4323&gt;0,游戏总表!Q4323="高热度（&gt;198）"),LOG(游戏总表!I4323,10),"")</f>
        <v/>
      </c>
      <c r="AB4323" s="24">
        <f>IF(AND(游戏总表!I4323&gt;0,游戏总表!Q4323="低热度（≤198）"),LOG(游戏总表!I4323,10),"")</f>
        <v>2.3138672203691533</v>
      </c>
      <c r="AC4323" s="24" t="str">
        <f>IF(AND(游戏总表!I4323&gt;0,游戏总表!R4323="全年龄"),LOG(游戏总表!I4323,10),"")</f>
        <v/>
      </c>
      <c r="AD4323" s="24">
        <f>IF(AND(游戏总表!I4323&gt;0,游戏总表!R4323="非全年龄"),LOG(游戏总表!I4323,10),"")</f>
        <v>2.3138672203691533</v>
      </c>
    </row>
    <row r="4324" spans="25:30">
      <c r="Y4324">
        <f>游戏总表!F4324</f>
        <v>10.97</v>
      </c>
      <c r="Z4324" s="24">
        <f>IF(游戏总表!I4324&gt;0,LOG(游戏总表!I4324,10),"")</f>
        <v>3.7519715747363271</v>
      </c>
      <c r="AA4324" s="24">
        <f>IF(AND(游戏总表!I4324&gt;0,游戏总表!Q4324="高热度（&gt;198）"),LOG(游戏总表!I4324,10),"")</f>
        <v>3.7519715747363271</v>
      </c>
      <c r="AB4324" s="24" t="str">
        <f>IF(AND(游戏总表!I4324&gt;0,游戏总表!Q4324="低热度（≤198）"),LOG(游戏总表!I4324,10),"")</f>
        <v/>
      </c>
      <c r="AC4324" s="24">
        <f>IF(AND(游戏总表!I4324&gt;0,游戏总表!R4324="全年龄"),LOG(游戏总表!I4324,10),"")</f>
        <v>3.7519715747363271</v>
      </c>
      <c r="AD4324" s="24" t="str">
        <f>IF(AND(游戏总表!I4324&gt;0,游戏总表!R4324="非全年龄"),LOG(游戏总表!I4324,10),"")</f>
        <v/>
      </c>
    </row>
    <row r="4325" spans="25:30">
      <c r="Y4325">
        <f>游戏总表!F4325</f>
        <v>10.94</v>
      </c>
      <c r="Z4325" s="24">
        <f>IF(游戏总表!I4325&gt;0,LOG(游戏总表!I4325,10),"")</f>
        <v>2.6117233080073419</v>
      </c>
      <c r="AA4325" s="24" t="str">
        <f>IF(AND(游戏总表!I4325&gt;0,游戏总表!Q4325="高热度（&gt;198）"),LOG(游戏总表!I4325,10),"")</f>
        <v/>
      </c>
      <c r="AB4325" s="24">
        <f>IF(AND(游戏总表!I4325&gt;0,游戏总表!Q4325="低热度（≤198）"),LOG(游戏总表!I4325,10),"")</f>
        <v>2.6117233080073419</v>
      </c>
      <c r="AC4325" s="24">
        <f>IF(AND(游戏总表!I4325&gt;0,游戏总表!R4325="全年龄"),LOG(游戏总表!I4325,10),"")</f>
        <v>2.6117233080073419</v>
      </c>
      <c r="AD4325" s="24" t="str">
        <f>IF(AND(游戏总表!I4325&gt;0,游戏总表!R4325="非全年龄"),LOG(游戏总表!I4325,10),"")</f>
        <v/>
      </c>
    </row>
    <row r="4326" spans="25:30">
      <c r="Y4326">
        <f>游戏总表!F4326</f>
        <v>10.94</v>
      </c>
      <c r="Z4326" s="24">
        <f>IF(游戏总表!I4326&gt;0,LOG(游戏总表!I4326,10),"")</f>
        <v>1.9444826721501687</v>
      </c>
      <c r="AA4326" s="24" t="str">
        <f>IF(AND(游戏总表!I4326&gt;0,游戏总表!Q4326="高热度（&gt;198）"),LOG(游戏总表!I4326,10),"")</f>
        <v/>
      </c>
      <c r="AB4326" s="24">
        <f>IF(AND(游戏总表!I4326&gt;0,游戏总表!Q4326="低热度（≤198）"),LOG(游戏总表!I4326,10),"")</f>
        <v>1.9444826721501687</v>
      </c>
      <c r="AC4326" s="24" t="str">
        <f>IF(AND(游戏总表!I4326&gt;0,游戏总表!R4326="全年龄"),LOG(游戏总表!I4326,10),"")</f>
        <v/>
      </c>
      <c r="AD4326" s="24">
        <f>IF(AND(游戏总表!I4326&gt;0,游戏总表!R4326="非全年龄"),LOG(游戏总表!I4326,10),"")</f>
        <v>1.9444826721501687</v>
      </c>
    </row>
    <row r="4327" spans="25:30">
      <c r="Y4327">
        <f>游戏总表!F4327</f>
        <v>10.94</v>
      </c>
      <c r="Z4327" s="24">
        <f>IF(游戏总表!I4327&gt;0,LOG(游戏总表!I4327,10),"")</f>
        <v>3.8123116091311235</v>
      </c>
      <c r="AA4327" s="24">
        <f>IF(AND(游戏总表!I4327&gt;0,游戏总表!Q4327="高热度（&gt;198）"),LOG(游戏总表!I4327,10),"")</f>
        <v>3.8123116091311235</v>
      </c>
      <c r="AB4327" s="24" t="str">
        <f>IF(AND(游戏总表!I4327&gt;0,游戏总表!Q4327="低热度（≤198）"),LOG(游戏总表!I4327,10),"")</f>
        <v/>
      </c>
      <c r="AC4327" s="24">
        <f>IF(AND(游戏总表!I4327&gt;0,游戏总表!R4327="全年龄"),LOG(游戏总表!I4327,10),"")</f>
        <v>3.8123116091311235</v>
      </c>
      <c r="AD4327" s="24" t="str">
        <f>IF(AND(游戏总表!I4327&gt;0,游戏总表!R4327="非全年龄"),LOG(游戏总表!I4327,10),"")</f>
        <v/>
      </c>
    </row>
    <row r="4328" spans="25:30">
      <c r="Y4328">
        <f>游戏总表!F4328</f>
        <v>10.94</v>
      </c>
      <c r="Z4328" s="24">
        <f>IF(游戏总表!I4328&gt;0,LOG(游戏总表!I4328,10),"")</f>
        <v>2.9898945637187726</v>
      </c>
      <c r="AA4328" s="24" t="str">
        <f>IF(AND(游戏总表!I4328&gt;0,游戏总表!Q4328="高热度（&gt;198）"),LOG(游戏总表!I4328,10),"")</f>
        <v/>
      </c>
      <c r="AB4328" s="24">
        <f>IF(AND(游戏总表!I4328&gt;0,游戏总表!Q4328="低热度（≤198）"),LOG(游戏总表!I4328,10),"")</f>
        <v>2.9898945637187726</v>
      </c>
      <c r="AC4328" s="24">
        <f>IF(AND(游戏总表!I4328&gt;0,游戏总表!R4328="全年龄"),LOG(游戏总表!I4328,10),"")</f>
        <v>2.9898945637187726</v>
      </c>
      <c r="AD4328" s="24" t="str">
        <f>IF(AND(游戏总表!I4328&gt;0,游戏总表!R4328="非全年龄"),LOG(游戏总表!I4328,10),"")</f>
        <v/>
      </c>
    </row>
    <row r="4329" spans="25:30">
      <c r="Y4329">
        <f>游戏总表!F4329</f>
        <v>10.87</v>
      </c>
      <c r="Z4329" s="24">
        <f>IF(游戏总表!I4329&gt;0,LOG(游戏总表!I4329,10),"")</f>
        <v>2.8692317197309758</v>
      </c>
      <c r="AA4329" s="24" t="str">
        <f>IF(AND(游戏总表!I4329&gt;0,游戏总表!Q4329="高热度（&gt;198）"),LOG(游戏总表!I4329,10),"")</f>
        <v/>
      </c>
      <c r="AB4329" s="24">
        <f>IF(AND(游戏总表!I4329&gt;0,游戏总表!Q4329="低热度（≤198）"),LOG(游戏总表!I4329,10),"")</f>
        <v>2.8692317197309758</v>
      </c>
      <c r="AC4329" s="24">
        <f>IF(AND(游戏总表!I4329&gt;0,游戏总表!R4329="全年龄"),LOG(游戏总表!I4329,10),"")</f>
        <v>2.8692317197309758</v>
      </c>
      <c r="AD4329" s="24" t="str">
        <f>IF(AND(游戏总表!I4329&gt;0,游戏总表!R4329="非全年龄"),LOG(游戏总表!I4329,10),"")</f>
        <v/>
      </c>
    </row>
    <row r="4330" spans="25:30">
      <c r="Y4330">
        <f>游戏总表!F4330</f>
        <v>10.87</v>
      </c>
      <c r="Z4330" s="24">
        <f>IF(游戏总表!I4330&gt;0,LOG(游戏总表!I4330,10),"")</f>
        <v>2.925827574624742</v>
      </c>
      <c r="AA4330" s="24" t="str">
        <f>IF(AND(游戏总表!I4330&gt;0,游戏总表!Q4330="高热度（&gt;198）"),LOG(游戏总表!I4330,10),"")</f>
        <v/>
      </c>
      <c r="AB4330" s="24">
        <f>IF(AND(游戏总表!I4330&gt;0,游戏总表!Q4330="低热度（≤198）"),LOG(游戏总表!I4330,10),"")</f>
        <v>2.925827574624742</v>
      </c>
      <c r="AC4330" s="24">
        <f>IF(AND(游戏总表!I4330&gt;0,游戏总表!R4330="全年龄"),LOG(游戏总表!I4330,10),"")</f>
        <v>2.925827574624742</v>
      </c>
      <c r="AD4330" s="24" t="str">
        <f>IF(AND(游戏总表!I4330&gt;0,游戏总表!R4330="非全年龄"),LOG(游戏总表!I4330,10),"")</f>
        <v/>
      </c>
    </row>
    <row r="4331" spans="25:30">
      <c r="Y4331">
        <f>游戏总表!F4331</f>
        <v>10.87</v>
      </c>
      <c r="Z4331" s="24">
        <f>IF(游戏总表!I4331&gt;0,LOG(游戏总表!I4331,10),"")</f>
        <v>1.5910646070264991</v>
      </c>
      <c r="AA4331" s="24" t="str">
        <f>IF(AND(游戏总表!I4331&gt;0,游戏总表!Q4331="高热度（&gt;198）"),LOG(游戏总表!I4331,10),"")</f>
        <v/>
      </c>
      <c r="AB4331" s="24">
        <f>IF(AND(游戏总表!I4331&gt;0,游戏总表!Q4331="低热度（≤198）"),LOG(游戏总表!I4331,10),"")</f>
        <v>1.5910646070264991</v>
      </c>
      <c r="AC4331" s="24">
        <f>IF(AND(游戏总表!I4331&gt;0,游戏总表!R4331="全年龄"),LOG(游戏总表!I4331,10),"")</f>
        <v>1.5910646070264991</v>
      </c>
      <c r="AD4331" s="24" t="str">
        <f>IF(AND(游戏总表!I4331&gt;0,游戏总表!R4331="非全年龄"),LOG(游戏总表!I4331,10),"")</f>
        <v/>
      </c>
    </row>
    <row r="4332" spans="25:30">
      <c r="Y4332">
        <f>游戏总表!F4332</f>
        <v>10.84</v>
      </c>
      <c r="Z4332" s="24" t="str">
        <f>IF(游戏总表!I4332&gt;0,LOG(游戏总表!I4332,10),"")</f>
        <v/>
      </c>
      <c r="AA4332" s="24" t="str">
        <f>IF(AND(游戏总表!I4332&gt;0,游戏总表!Q4332="高热度（&gt;198）"),LOG(游戏总表!I4332,10),"")</f>
        <v/>
      </c>
      <c r="AB4332" s="24" t="str">
        <f>IF(AND(游戏总表!I4332&gt;0,游戏总表!Q4332="低热度（≤198）"),LOG(游戏总表!I4332,10),"")</f>
        <v/>
      </c>
      <c r="AC4332" s="24" t="str">
        <f>IF(AND(游戏总表!I4332&gt;0,游戏总表!R4332="全年龄"),LOG(游戏总表!I4332,10),"")</f>
        <v/>
      </c>
      <c r="AD4332" s="24" t="str">
        <f>IF(AND(游戏总表!I4332&gt;0,游戏总表!R4332="非全年龄"),LOG(游戏总表!I4332,10),"")</f>
        <v/>
      </c>
    </row>
    <row r="4333" spans="25:30">
      <c r="Y4333">
        <f>游戏总表!F4333</f>
        <v>10.84</v>
      </c>
      <c r="Z4333" s="24">
        <f>IF(游戏总表!I4333&gt;0,LOG(游戏总表!I4333,10),"")</f>
        <v>4.2764388250213088</v>
      </c>
      <c r="AA4333" s="24">
        <f>IF(AND(游戏总表!I4333&gt;0,游戏总表!Q4333="高热度（&gt;198）"),LOG(游戏总表!I4333,10),"")</f>
        <v>4.2764388250213088</v>
      </c>
      <c r="AB4333" s="24" t="str">
        <f>IF(AND(游戏总表!I4333&gt;0,游戏总表!Q4333="低热度（≤198）"),LOG(游戏总表!I4333,10),"")</f>
        <v/>
      </c>
      <c r="AC4333" s="24">
        <f>IF(AND(游戏总表!I4333&gt;0,游戏总表!R4333="全年龄"),LOG(游戏总表!I4333,10),"")</f>
        <v>4.2764388250213088</v>
      </c>
      <c r="AD4333" s="24" t="str">
        <f>IF(AND(游戏总表!I4333&gt;0,游戏总表!R4333="非全年龄"),LOG(游戏总表!I4333,10),"")</f>
        <v/>
      </c>
    </row>
    <row r="4334" spans="25:30">
      <c r="Y4334">
        <f>游戏总表!F4334</f>
        <v>10.84</v>
      </c>
      <c r="Z4334" s="24" t="str">
        <f>IF(游戏总表!I4334&gt;0,LOG(游戏总表!I4334,10),"")</f>
        <v/>
      </c>
      <c r="AA4334" s="24" t="str">
        <f>IF(AND(游戏总表!I4334&gt;0,游戏总表!Q4334="高热度（&gt;198）"),LOG(游戏总表!I4334,10),"")</f>
        <v/>
      </c>
      <c r="AB4334" s="24" t="str">
        <f>IF(AND(游戏总表!I4334&gt;0,游戏总表!Q4334="低热度（≤198）"),LOG(游戏总表!I4334,10),"")</f>
        <v/>
      </c>
      <c r="AC4334" s="24" t="str">
        <f>IF(AND(游戏总表!I4334&gt;0,游戏总表!R4334="全年龄"),LOG(游戏总表!I4334,10),"")</f>
        <v/>
      </c>
      <c r="AD4334" s="24" t="str">
        <f>IF(AND(游戏总表!I4334&gt;0,游戏总表!R4334="非全年龄"),LOG(游戏总表!I4334,10),"")</f>
        <v/>
      </c>
    </row>
    <row r="4335" spans="25:30">
      <c r="Y4335">
        <f>游戏总表!F4335</f>
        <v>10.84</v>
      </c>
      <c r="Z4335" s="24">
        <f>IF(游戏总表!I4335&gt;0,LOG(游戏总表!I4335,10),"")</f>
        <v>4.0706288440514271</v>
      </c>
      <c r="AA4335" s="24">
        <f>IF(AND(游戏总表!I4335&gt;0,游戏总表!Q4335="高热度（&gt;198）"),LOG(游戏总表!I4335,10),"")</f>
        <v>4.0706288440514271</v>
      </c>
      <c r="AB4335" s="24" t="str">
        <f>IF(AND(游戏总表!I4335&gt;0,游戏总表!Q4335="低热度（≤198）"),LOG(游戏总表!I4335,10),"")</f>
        <v/>
      </c>
      <c r="AC4335" s="24">
        <f>IF(AND(游戏总表!I4335&gt;0,游戏总表!R4335="全年龄"),LOG(游戏总表!I4335,10),"")</f>
        <v>4.0706288440514271</v>
      </c>
      <c r="AD4335" s="24" t="str">
        <f>IF(AND(游戏总表!I4335&gt;0,游戏总表!R4335="非全年龄"),LOG(游戏总表!I4335,10),"")</f>
        <v/>
      </c>
    </row>
    <row r="4336" spans="25:30">
      <c r="Y4336">
        <f>游戏总表!F4336</f>
        <v>10.84</v>
      </c>
      <c r="Z4336" s="24">
        <f>IF(游戏总表!I4336&gt;0,LOG(游戏总表!I4336,10),"")</f>
        <v>3.1455071714096623</v>
      </c>
      <c r="AA4336" s="24" t="str">
        <f>IF(AND(游戏总表!I4336&gt;0,游戏总表!Q4336="高热度（&gt;198）"),LOG(游戏总表!I4336,10),"")</f>
        <v/>
      </c>
      <c r="AB4336" s="24">
        <f>IF(AND(游戏总表!I4336&gt;0,游戏总表!Q4336="低热度（≤198）"),LOG(游戏总表!I4336,10),"")</f>
        <v>3.1455071714096623</v>
      </c>
      <c r="AC4336" s="24">
        <f>IF(AND(游戏总表!I4336&gt;0,游戏总表!R4336="全年龄"),LOG(游戏总表!I4336,10),"")</f>
        <v>3.1455071714096623</v>
      </c>
      <c r="AD4336" s="24" t="str">
        <f>IF(AND(游戏总表!I4336&gt;0,游戏总表!R4336="非全年龄"),LOG(游戏总表!I4336,10),"")</f>
        <v/>
      </c>
    </row>
    <row r="4337" spans="25:30">
      <c r="Y4337">
        <f>游戏总表!F4337</f>
        <v>10.84</v>
      </c>
      <c r="Z4337" s="24">
        <f>IF(游戏总表!I4337&gt;0,LOG(游戏总表!I4337,10),"")</f>
        <v>3.1652443261253107</v>
      </c>
      <c r="AA4337" s="24" t="str">
        <f>IF(AND(游戏总表!I4337&gt;0,游戏总表!Q4337="高热度（&gt;198）"),LOG(游戏总表!I4337,10),"")</f>
        <v/>
      </c>
      <c r="AB4337" s="24">
        <f>IF(AND(游戏总表!I4337&gt;0,游戏总表!Q4337="低热度（≤198）"),LOG(游戏总表!I4337,10),"")</f>
        <v>3.1652443261253107</v>
      </c>
      <c r="AC4337" s="24">
        <f>IF(AND(游戏总表!I4337&gt;0,游戏总表!R4337="全年龄"),LOG(游戏总表!I4337,10),"")</f>
        <v>3.1652443261253107</v>
      </c>
      <c r="AD4337" s="24" t="str">
        <f>IF(AND(游戏总表!I4337&gt;0,游戏总表!R4337="非全年龄"),LOG(游戏总表!I4337,10),"")</f>
        <v/>
      </c>
    </row>
    <row r="4338" spans="25:30">
      <c r="Y4338">
        <f>游戏总表!F4338</f>
        <v>10.84</v>
      </c>
      <c r="Z4338" s="24">
        <f>IF(游戏总表!I4338&gt;0,LOG(游戏总表!I4338,10),"")</f>
        <v>1.1760912590556811</v>
      </c>
      <c r="AA4338" s="24" t="str">
        <f>IF(AND(游戏总表!I4338&gt;0,游戏总表!Q4338="高热度（&gt;198）"),LOG(游戏总表!I4338,10),"")</f>
        <v/>
      </c>
      <c r="AB4338" s="24">
        <f>IF(AND(游戏总表!I4338&gt;0,游戏总表!Q4338="低热度（≤198）"),LOG(游戏总表!I4338,10),"")</f>
        <v>1.1760912590556811</v>
      </c>
      <c r="AC4338" s="24">
        <f>IF(AND(游戏总表!I4338&gt;0,游戏总表!R4338="全年龄"),LOG(游戏总表!I4338,10),"")</f>
        <v>1.1760912590556811</v>
      </c>
      <c r="AD4338" s="24" t="str">
        <f>IF(AND(游戏总表!I4338&gt;0,游戏总表!R4338="非全年龄"),LOG(游戏总表!I4338,10),"")</f>
        <v/>
      </c>
    </row>
    <row r="4339" spans="25:30">
      <c r="Y4339">
        <f>游戏总表!F4339</f>
        <v>10.84</v>
      </c>
      <c r="Z4339" s="24">
        <f>IF(游戏总表!I4339&gt;0,LOG(游戏总表!I4339,10),"")</f>
        <v>1.851258348719075</v>
      </c>
      <c r="AA4339" s="24" t="str">
        <f>IF(AND(游戏总表!I4339&gt;0,游戏总表!Q4339="高热度（&gt;198）"),LOG(游戏总表!I4339,10),"")</f>
        <v/>
      </c>
      <c r="AB4339" s="24">
        <f>IF(AND(游戏总表!I4339&gt;0,游戏总表!Q4339="低热度（≤198）"),LOG(游戏总表!I4339,10),"")</f>
        <v>1.851258348719075</v>
      </c>
      <c r="AC4339" s="24">
        <f>IF(AND(游戏总表!I4339&gt;0,游戏总表!R4339="全年龄"),LOG(游戏总表!I4339,10),"")</f>
        <v>1.851258348719075</v>
      </c>
      <c r="AD4339" s="24" t="str">
        <f>IF(AND(游戏总表!I4339&gt;0,游戏总表!R4339="非全年龄"),LOG(游戏总表!I4339,10),"")</f>
        <v/>
      </c>
    </row>
    <row r="4340" spans="25:30">
      <c r="Y4340">
        <f>游戏总表!F4340</f>
        <v>10.78</v>
      </c>
      <c r="Z4340" s="24">
        <f>IF(游戏总表!I4340&gt;0,LOG(游戏总表!I4340,10),"")</f>
        <v>2.7965743332104291</v>
      </c>
      <c r="AA4340" s="24" t="str">
        <f>IF(AND(游戏总表!I4340&gt;0,游戏总表!Q4340="高热度（&gt;198）"),LOG(游戏总表!I4340,10),"")</f>
        <v/>
      </c>
      <c r="AB4340" s="24">
        <f>IF(AND(游戏总表!I4340&gt;0,游戏总表!Q4340="低热度（≤198）"),LOG(游戏总表!I4340,10),"")</f>
        <v>2.7965743332104291</v>
      </c>
      <c r="AC4340" s="24" t="str">
        <f>IF(AND(游戏总表!I4340&gt;0,游戏总表!R4340="全年龄"),LOG(游戏总表!I4340,10),"")</f>
        <v/>
      </c>
      <c r="AD4340" s="24">
        <f>IF(AND(游戏总表!I4340&gt;0,游戏总表!R4340="非全年龄"),LOG(游戏总表!I4340,10),"")</f>
        <v>2.7965743332104291</v>
      </c>
    </row>
    <row r="4341" spans="25:30">
      <c r="Y4341">
        <f>游戏总表!F4341</f>
        <v>10.78</v>
      </c>
      <c r="Z4341" s="24">
        <f>IF(游戏总表!I4341&gt;0,LOG(游戏总表!I4341,10),"")</f>
        <v>3.8129801660394804</v>
      </c>
      <c r="AA4341" s="24">
        <f>IF(AND(游戏总表!I4341&gt;0,游戏总表!Q4341="高热度（&gt;198）"),LOG(游戏总表!I4341,10),"")</f>
        <v>3.8129801660394804</v>
      </c>
      <c r="AB4341" s="24" t="str">
        <f>IF(AND(游戏总表!I4341&gt;0,游戏总表!Q4341="低热度（≤198）"),LOG(游戏总表!I4341,10),"")</f>
        <v/>
      </c>
      <c r="AC4341" s="24">
        <f>IF(AND(游戏总表!I4341&gt;0,游戏总表!R4341="全年龄"),LOG(游戏总表!I4341,10),"")</f>
        <v>3.8129801660394804</v>
      </c>
      <c r="AD4341" s="24" t="str">
        <f>IF(AND(游戏总表!I4341&gt;0,游戏总表!R4341="非全年龄"),LOG(游戏总表!I4341,10),"")</f>
        <v/>
      </c>
    </row>
    <row r="4342" spans="25:30">
      <c r="Y4342">
        <f>游戏总表!F4342</f>
        <v>10.74</v>
      </c>
      <c r="Z4342" s="24" t="str">
        <f>IF(游戏总表!I4342&gt;0,LOG(游戏总表!I4342,10),"")</f>
        <v/>
      </c>
      <c r="AA4342" s="24" t="str">
        <f>IF(AND(游戏总表!I4342&gt;0,游戏总表!Q4342="高热度（&gt;198）"),LOG(游戏总表!I4342,10),"")</f>
        <v/>
      </c>
      <c r="AB4342" s="24" t="str">
        <f>IF(AND(游戏总表!I4342&gt;0,游戏总表!Q4342="低热度（≤198）"),LOG(游戏总表!I4342,10),"")</f>
        <v/>
      </c>
      <c r="AC4342" s="24" t="str">
        <f>IF(AND(游戏总表!I4342&gt;0,游戏总表!R4342="全年龄"),LOG(游戏总表!I4342,10),"")</f>
        <v/>
      </c>
      <c r="AD4342" s="24" t="str">
        <f>IF(AND(游戏总表!I4342&gt;0,游戏总表!R4342="非全年龄"),LOG(游戏总表!I4342,10),"")</f>
        <v/>
      </c>
    </row>
    <row r="4343" spans="25:30">
      <c r="Y4343">
        <f>游戏总表!F4343</f>
        <v>10.74</v>
      </c>
      <c r="Z4343" s="24">
        <f>IF(游戏总表!I4343&gt;0,LOG(游戏总表!I4343,10),"")</f>
        <v>3.2407987711173307</v>
      </c>
      <c r="AA4343" s="24" t="str">
        <f>IF(AND(游戏总表!I4343&gt;0,游戏总表!Q4343="高热度（&gt;198）"),LOG(游戏总表!I4343,10),"")</f>
        <v/>
      </c>
      <c r="AB4343" s="24">
        <f>IF(AND(游戏总表!I4343&gt;0,游戏总表!Q4343="低热度（≤198）"),LOG(游戏总表!I4343,10),"")</f>
        <v>3.2407987711173307</v>
      </c>
      <c r="AC4343" s="24">
        <f>IF(AND(游戏总表!I4343&gt;0,游戏总表!R4343="全年龄"),LOG(游戏总表!I4343,10),"")</f>
        <v>3.2407987711173307</v>
      </c>
      <c r="AD4343" s="24" t="str">
        <f>IF(AND(游戏总表!I4343&gt;0,游戏总表!R4343="非全年龄"),LOG(游戏总表!I4343,10),"")</f>
        <v/>
      </c>
    </row>
    <row r="4344" spans="25:30">
      <c r="Y4344">
        <f>游戏总表!F4344</f>
        <v>10.71</v>
      </c>
      <c r="Z4344" s="24">
        <f>IF(游戏总表!I4344&gt;0,LOG(游戏总表!I4344,10),"")</f>
        <v>3.4315245841874504</v>
      </c>
      <c r="AA4344" s="24" t="str">
        <f>IF(AND(游戏总表!I4344&gt;0,游戏总表!Q4344="高热度（&gt;198）"),LOG(游戏总表!I4344,10),"")</f>
        <v/>
      </c>
      <c r="AB4344" s="24">
        <f>IF(AND(游戏总表!I4344&gt;0,游戏总表!Q4344="低热度（≤198）"),LOG(游戏总表!I4344,10),"")</f>
        <v>3.4315245841874504</v>
      </c>
      <c r="AC4344" s="24">
        <f>IF(AND(游戏总表!I4344&gt;0,游戏总表!R4344="全年龄"),LOG(游戏总表!I4344,10),"")</f>
        <v>3.4315245841874504</v>
      </c>
      <c r="AD4344" s="24" t="str">
        <f>IF(AND(游戏总表!I4344&gt;0,游戏总表!R4344="非全年龄"),LOG(游戏总表!I4344,10),"")</f>
        <v/>
      </c>
    </row>
    <row r="4345" spans="25:30">
      <c r="Y4345">
        <f>游戏总表!F4345</f>
        <v>10.71</v>
      </c>
      <c r="Z4345" s="24">
        <f>IF(游戏总表!I4345&gt;0,LOG(游戏总表!I4345,10),"")</f>
        <v>3.5556988947189012</v>
      </c>
      <c r="AA4345" s="24" t="str">
        <f>IF(AND(游戏总表!I4345&gt;0,游戏总表!Q4345="高热度（&gt;198）"),LOG(游戏总表!I4345,10),"")</f>
        <v/>
      </c>
      <c r="AB4345" s="24">
        <f>IF(AND(游戏总表!I4345&gt;0,游戏总表!Q4345="低热度（≤198）"),LOG(游戏总表!I4345,10),"")</f>
        <v>3.5556988947189012</v>
      </c>
      <c r="AC4345" s="24">
        <f>IF(AND(游戏总表!I4345&gt;0,游戏总表!R4345="全年龄"),LOG(游戏总表!I4345,10),"")</f>
        <v>3.5556988947189012</v>
      </c>
      <c r="AD4345" s="24" t="str">
        <f>IF(AND(游戏总表!I4345&gt;0,游戏总表!R4345="非全年龄"),LOG(游戏总表!I4345,10),"")</f>
        <v/>
      </c>
    </row>
    <row r="4346" spans="25:30">
      <c r="Y4346">
        <f>游戏总表!F4346</f>
        <v>10.68</v>
      </c>
      <c r="Z4346" s="24">
        <f>IF(游戏总表!I4346&gt;0,LOG(游戏总表!I4346,10),"")</f>
        <v>1.1760912590556811</v>
      </c>
      <c r="AA4346" s="24" t="str">
        <f>IF(AND(游戏总表!I4346&gt;0,游戏总表!Q4346="高热度（&gt;198）"),LOG(游戏总表!I4346,10),"")</f>
        <v/>
      </c>
      <c r="AB4346" s="24">
        <f>IF(AND(游戏总表!I4346&gt;0,游戏总表!Q4346="低热度（≤198）"),LOG(游戏总表!I4346,10),"")</f>
        <v>1.1760912590556811</v>
      </c>
      <c r="AC4346" s="24" t="str">
        <f>IF(AND(游戏总表!I4346&gt;0,游戏总表!R4346="全年龄"),LOG(游戏总表!I4346,10),"")</f>
        <v/>
      </c>
      <c r="AD4346" s="24">
        <f>IF(AND(游戏总表!I4346&gt;0,游戏总表!R4346="非全年龄"),LOG(游戏总表!I4346,10),"")</f>
        <v>1.1760912590556811</v>
      </c>
    </row>
    <row r="4347" spans="25:30">
      <c r="Y4347">
        <f>游戏总表!F4347</f>
        <v>10.68</v>
      </c>
      <c r="Z4347" s="24">
        <f>IF(游戏总表!I4347&gt;0,LOG(游戏总表!I4347,10),"")</f>
        <v>2.9754318085092626</v>
      </c>
      <c r="AA4347" s="24" t="str">
        <f>IF(AND(游戏总表!I4347&gt;0,游戏总表!Q4347="高热度（&gt;198）"),LOG(游戏总表!I4347,10),"")</f>
        <v/>
      </c>
      <c r="AB4347" s="24">
        <f>IF(AND(游戏总表!I4347&gt;0,游戏总表!Q4347="低热度（≤198）"),LOG(游戏总表!I4347,10),"")</f>
        <v>2.9754318085092626</v>
      </c>
      <c r="AC4347" s="24">
        <f>IF(AND(游戏总表!I4347&gt;0,游戏总表!R4347="全年龄"),LOG(游戏总表!I4347,10),"")</f>
        <v>2.9754318085092626</v>
      </c>
      <c r="AD4347" s="24" t="str">
        <f>IF(AND(游戏总表!I4347&gt;0,游戏总表!R4347="非全年龄"),LOG(游戏总表!I4347,10),"")</f>
        <v/>
      </c>
    </row>
    <row r="4348" spans="25:30">
      <c r="Y4348">
        <f>游戏总表!F4348</f>
        <v>10.64</v>
      </c>
      <c r="Z4348" s="24">
        <f>IF(游戏总表!I4348&gt;0,LOG(游戏总表!I4348,10),"")</f>
        <v>1.4771212547196624</v>
      </c>
      <c r="AA4348" s="24" t="str">
        <f>IF(AND(游戏总表!I4348&gt;0,游戏总表!Q4348="高热度（&gt;198）"),LOG(游戏总表!I4348,10),"")</f>
        <v/>
      </c>
      <c r="AB4348" s="24">
        <f>IF(AND(游戏总表!I4348&gt;0,游戏总表!Q4348="低热度（≤198）"),LOG(游戏总表!I4348,10),"")</f>
        <v>1.4771212547196624</v>
      </c>
      <c r="AC4348" s="24">
        <f>IF(AND(游戏总表!I4348&gt;0,游戏总表!R4348="全年龄"),LOG(游戏总表!I4348,10),"")</f>
        <v>1.4771212547196624</v>
      </c>
      <c r="AD4348" s="24" t="str">
        <f>IF(AND(游戏总表!I4348&gt;0,游戏总表!R4348="非全年龄"),LOG(游戏总表!I4348,10),"")</f>
        <v/>
      </c>
    </row>
    <row r="4349" spans="25:30">
      <c r="Y4349">
        <f>游戏总表!F4349</f>
        <v>10.64</v>
      </c>
      <c r="Z4349" s="24">
        <f>IF(游戏总表!I4349&gt;0,LOG(游戏总表!I4349,10),"")</f>
        <v>2.4727564493172123</v>
      </c>
      <c r="AA4349" s="24" t="str">
        <f>IF(AND(游戏总表!I4349&gt;0,游戏总表!Q4349="高热度（&gt;198）"),LOG(游戏总表!I4349,10),"")</f>
        <v/>
      </c>
      <c r="AB4349" s="24">
        <f>IF(AND(游戏总表!I4349&gt;0,游戏总表!Q4349="低热度（≤198）"),LOG(游戏总表!I4349,10),"")</f>
        <v>2.4727564493172123</v>
      </c>
      <c r="AC4349" s="24">
        <f>IF(AND(游戏总表!I4349&gt;0,游戏总表!R4349="全年龄"),LOG(游戏总表!I4349,10),"")</f>
        <v>2.4727564493172123</v>
      </c>
      <c r="AD4349" s="24" t="str">
        <f>IF(AND(游戏总表!I4349&gt;0,游戏总表!R4349="非全年龄"),LOG(游戏总表!I4349,10),"")</f>
        <v/>
      </c>
    </row>
    <row r="4350" spans="25:30">
      <c r="Y4350">
        <f>游戏总表!F4350</f>
        <v>10.64</v>
      </c>
      <c r="Z4350" s="24">
        <f>IF(游戏总表!I4350&gt;0,LOG(游戏总表!I4350,10),"")</f>
        <v>2.2430380486862944</v>
      </c>
      <c r="AA4350" s="24" t="str">
        <f>IF(AND(游戏总表!I4350&gt;0,游戏总表!Q4350="高热度（&gt;198）"),LOG(游戏总表!I4350,10),"")</f>
        <v/>
      </c>
      <c r="AB4350" s="24">
        <f>IF(AND(游戏总表!I4350&gt;0,游戏总表!Q4350="低热度（≤198）"),LOG(游戏总表!I4350,10),"")</f>
        <v>2.2430380486862944</v>
      </c>
      <c r="AC4350" s="24" t="str">
        <f>IF(AND(游戏总表!I4350&gt;0,游戏总表!R4350="全年龄"),LOG(游戏总表!I4350,10),"")</f>
        <v/>
      </c>
      <c r="AD4350" s="24">
        <f>IF(AND(游戏总表!I4350&gt;0,游戏总表!R4350="非全年龄"),LOG(游戏总表!I4350,10),"")</f>
        <v>2.2430380486862944</v>
      </c>
    </row>
    <row r="4351" spans="25:30">
      <c r="Y4351">
        <f>游戏总表!F4351</f>
        <v>10.64</v>
      </c>
      <c r="Z4351" s="24">
        <f>IF(游戏总表!I4351&gt;0,LOG(游戏总表!I4351,10),"")</f>
        <v>4.1876617026529583</v>
      </c>
      <c r="AA4351" s="24">
        <f>IF(AND(游戏总表!I4351&gt;0,游戏总表!Q4351="高热度（&gt;198）"),LOG(游戏总表!I4351,10),"")</f>
        <v>4.1876617026529583</v>
      </c>
      <c r="AB4351" s="24" t="str">
        <f>IF(AND(游戏总表!I4351&gt;0,游戏总表!Q4351="低热度（≤198）"),LOG(游戏总表!I4351,10),"")</f>
        <v/>
      </c>
      <c r="AC4351" s="24">
        <f>IF(AND(游戏总表!I4351&gt;0,游戏总表!R4351="全年龄"),LOG(游戏总表!I4351,10),"")</f>
        <v>4.1876617026529583</v>
      </c>
      <c r="AD4351" s="24" t="str">
        <f>IF(AND(游戏总表!I4351&gt;0,游戏总表!R4351="非全年龄"),LOG(游戏总表!I4351,10),"")</f>
        <v/>
      </c>
    </row>
    <row r="4352" spans="25:30">
      <c r="Y4352">
        <f>游戏总表!F4352</f>
        <v>10.64</v>
      </c>
      <c r="Z4352" s="24">
        <f>IF(游戏总表!I4352&gt;0,LOG(游戏总表!I4352,10),"")</f>
        <v>2.1139433523068365</v>
      </c>
      <c r="AA4352" s="24" t="str">
        <f>IF(AND(游戏总表!I4352&gt;0,游戏总表!Q4352="高热度（&gt;198）"),LOG(游戏总表!I4352,10),"")</f>
        <v/>
      </c>
      <c r="AB4352" s="24">
        <f>IF(AND(游戏总表!I4352&gt;0,游戏总表!Q4352="低热度（≤198）"),LOG(游戏总表!I4352,10),"")</f>
        <v>2.1139433523068365</v>
      </c>
      <c r="AC4352" s="24">
        <f>IF(AND(游戏总表!I4352&gt;0,游戏总表!R4352="全年龄"),LOG(游戏总表!I4352,10),"")</f>
        <v>2.1139433523068365</v>
      </c>
      <c r="AD4352" s="24" t="str">
        <f>IF(AND(游戏总表!I4352&gt;0,游戏总表!R4352="非全年龄"),LOG(游戏总表!I4352,10),"")</f>
        <v/>
      </c>
    </row>
    <row r="4353" spans="25:30">
      <c r="Y4353">
        <f>游戏总表!F4353</f>
        <v>10.64</v>
      </c>
      <c r="Z4353" s="24">
        <f>IF(游戏总表!I4353&gt;0,LOG(游戏总表!I4353,10),"")</f>
        <v>1.8260748027008262</v>
      </c>
      <c r="AA4353" s="24" t="str">
        <f>IF(AND(游戏总表!I4353&gt;0,游戏总表!Q4353="高热度（&gt;198）"),LOG(游戏总表!I4353,10),"")</f>
        <v/>
      </c>
      <c r="AB4353" s="24">
        <f>IF(AND(游戏总表!I4353&gt;0,游戏总表!Q4353="低热度（≤198）"),LOG(游戏总表!I4353,10),"")</f>
        <v>1.8260748027008262</v>
      </c>
      <c r="AC4353" s="24">
        <f>IF(AND(游戏总表!I4353&gt;0,游戏总表!R4353="全年龄"),LOG(游戏总表!I4353,10),"")</f>
        <v>1.8260748027008262</v>
      </c>
      <c r="AD4353" s="24" t="str">
        <f>IF(AND(游戏总表!I4353&gt;0,游戏总表!R4353="非全年龄"),LOG(游戏总表!I4353,10),"")</f>
        <v/>
      </c>
    </row>
    <row r="4354" spans="25:30">
      <c r="Y4354">
        <f>游戏总表!F4354</f>
        <v>10.64</v>
      </c>
      <c r="Z4354" s="24">
        <f>IF(游戏总表!I4354&gt;0,LOG(游戏总表!I4354,10),"")</f>
        <v>1.4771212547196624</v>
      </c>
      <c r="AA4354" s="24" t="str">
        <f>IF(AND(游戏总表!I4354&gt;0,游戏总表!Q4354="高热度（&gt;198）"),LOG(游戏总表!I4354,10),"")</f>
        <v/>
      </c>
      <c r="AB4354" s="24">
        <f>IF(AND(游戏总表!I4354&gt;0,游戏总表!Q4354="低热度（≤198）"),LOG(游戏总表!I4354,10),"")</f>
        <v>1.4771212547196624</v>
      </c>
      <c r="AC4354" s="24">
        <f>IF(AND(游戏总表!I4354&gt;0,游戏总表!R4354="全年龄"),LOG(游戏总表!I4354,10),"")</f>
        <v>1.4771212547196624</v>
      </c>
      <c r="AD4354" s="24" t="str">
        <f>IF(AND(游戏总表!I4354&gt;0,游戏总表!R4354="非全年龄"),LOG(游戏总表!I4354,10),"")</f>
        <v/>
      </c>
    </row>
    <row r="4355" spans="25:30">
      <c r="Y4355">
        <f>游戏总表!F4355</f>
        <v>10.64</v>
      </c>
      <c r="Z4355" s="24">
        <f>IF(游戏总表!I4355&gt;0,LOG(游戏总表!I4355,10),"")</f>
        <v>3.2289134059946876</v>
      </c>
      <c r="AA4355" s="24" t="str">
        <f>IF(AND(游戏总表!I4355&gt;0,游戏总表!Q4355="高热度（&gt;198）"),LOG(游戏总表!I4355,10),"")</f>
        <v/>
      </c>
      <c r="AB4355" s="24">
        <f>IF(AND(游戏总表!I4355&gt;0,游戏总表!Q4355="低热度（≤198）"),LOG(游戏总表!I4355,10),"")</f>
        <v>3.2289134059946876</v>
      </c>
      <c r="AC4355" s="24">
        <f>IF(AND(游戏总表!I4355&gt;0,游戏总表!R4355="全年龄"),LOG(游戏总表!I4355,10),"")</f>
        <v>3.2289134059946876</v>
      </c>
      <c r="AD4355" s="24" t="str">
        <f>IF(AND(游戏总表!I4355&gt;0,游戏总表!R4355="非全年龄"),LOG(游戏总表!I4355,10),"")</f>
        <v/>
      </c>
    </row>
    <row r="4356" spans="25:30">
      <c r="Y4356">
        <f>游戏总表!F4356</f>
        <v>10.61</v>
      </c>
      <c r="Z4356" s="24">
        <f>IF(游戏总表!I4356&gt;0,LOG(游戏总表!I4356,10),"")</f>
        <v>3.255272505103306</v>
      </c>
      <c r="AA4356" s="24" t="str">
        <f>IF(AND(游戏总表!I4356&gt;0,游戏总表!Q4356="高热度（&gt;198）"),LOG(游戏总表!I4356,10),"")</f>
        <v/>
      </c>
      <c r="AB4356" s="24">
        <f>IF(AND(游戏总表!I4356&gt;0,游戏总表!Q4356="低热度（≤198）"),LOG(游戏总表!I4356,10),"")</f>
        <v>3.255272505103306</v>
      </c>
      <c r="AC4356" s="24">
        <f>IF(AND(游戏总表!I4356&gt;0,游戏总表!R4356="全年龄"),LOG(游戏总表!I4356,10),"")</f>
        <v>3.255272505103306</v>
      </c>
      <c r="AD4356" s="24" t="str">
        <f>IF(AND(游戏总表!I4356&gt;0,游戏总表!R4356="非全年龄"),LOG(游戏总表!I4356,10),"")</f>
        <v/>
      </c>
    </row>
    <row r="4357" spans="25:30">
      <c r="Y4357">
        <f>游戏总表!F4357</f>
        <v>10.61</v>
      </c>
      <c r="Z4357" s="24">
        <f>IF(游戏总表!I4357&gt;0,LOG(游戏总表!I4357,10),"")</f>
        <v>2.8457180179666586</v>
      </c>
      <c r="AA4357" s="24" t="str">
        <f>IF(AND(游戏总表!I4357&gt;0,游戏总表!Q4357="高热度（&gt;198）"),LOG(游戏总表!I4357,10),"")</f>
        <v/>
      </c>
      <c r="AB4357" s="24">
        <f>IF(AND(游戏总表!I4357&gt;0,游戏总表!Q4357="低热度（≤198）"),LOG(游戏总表!I4357,10),"")</f>
        <v>2.8457180179666586</v>
      </c>
      <c r="AC4357" s="24" t="str">
        <f>IF(AND(游戏总表!I4357&gt;0,游戏总表!R4357="全年龄"),LOG(游戏总表!I4357,10),"")</f>
        <v/>
      </c>
      <c r="AD4357" s="24">
        <f>IF(AND(游戏总表!I4357&gt;0,游戏总表!R4357="非全年龄"),LOG(游戏总表!I4357,10),"")</f>
        <v>2.8457180179666586</v>
      </c>
    </row>
    <row r="4358" spans="25:30">
      <c r="Y4358">
        <f>游戏总表!F4358</f>
        <v>10.61</v>
      </c>
      <c r="Z4358" s="24">
        <f>IF(游戏总表!I4358&gt;0,LOG(游戏总表!I4358,10),"")</f>
        <v>3.2041199826559246</v>
      </c>
      <c r="AA4358" s="24" t="str">
        <f>IF(AND(游戏总表!I4358&gt;0,游戏总表!Q4358="高热度（&gt;198）"),LOG(游戏总表!I4358,10),"")</f>
        <v/>
      </c>
      <c r="AB4358" s="24">
        <f>IF(AND(游戏总表!I4358&gt;0,游戏总表!Q4358="低热度（≤198）"),LOG(游戏总表!I4358,10),"")</f>
        <v>3.2041199826559246</v>
      </c>
      <c r="AC4358" s="24">
        <f>IF(AND(游戏总表!I4358&gt;0,游戏总表!R4358="全年龄"),LOG(游戏总表!I4358,10),"")</f>
        <v>3.2041199826559246</v>
      </c>
      <c r="AD4358" s="24" t="str">
        <f>IF(AND(游戏总表!I4358&gt;0,游戏总表!R4358="非全年龄"),LOG(游戏总表!I4358,10),"")</f>
        <v/>
      </c>
    </row>
    <row r="4359" spans="25:30">
      <c r="Y4359">
        <f>游戏总表!F4359</f>
        <v>10.58</v>
      </c>
      <c r="Z4359" s="24">
        <f>IF(游戏总表!I4359&gt;0,LOG(游戏总表!I4359,10),"")</f>
        <v>3.0729847446279304</v>
      </c>
      <c r="AA4359" s="24" t="str">
        <f>IF(AND(游戏总表!I4359&gt;0,游戏总表!Q4359="高热度（&gt;198）"),LOG(游戏总表!I4359,10),"")</f>
        <v/>
      </c>
      <c r="AB4359" s="24">
        <f>IF(AND(游戏总表!I4359&gt;0,游戏总表!Q4359="低热度（≤198）"),LOG(游戏总表!I4359,10),"")</f>
        <v>3.0729847446279304</v>
      </c>
      <c r="AC4359" s="24">
        <f>IF(AND(游戏总表!I4359&gt;0,游戏总表!R4359="全年龄"),LOG(游戏总表!I4359,10),"")</f>
        <v>3.0729847446279304</v>
      </c>
      <c r="AD4359" s="24" t="str">
        <f>IF(AND(游戏总表!I4359&gt;0,游戏总表!R4359="非全年龄"),LOG(游戏总表!I4359,10),"")</f>
        <v/>
      </c>
    </row>
    <row r="4360" spans="25:30">
      <c r="Y4360">
        <f>游戏总表!F4360</f>
        <v>10.58</v>
      </c>
      <c r="Z4360" s="24">
        <f>IF(游戏总表!I4360&gt;0,LOG(游戏总表!I4360,10),"")</f>
        <v>2.4756711883244296</v>
      </c>
      <c r="AA4360" s="24" t="str">
        <f>IF(AND(游戏总表!I4360&gt;0,游戏总表!Q4360="高热度（&gt;198）"),LOG(游戏总表!I4360,10),"")</f>
        <v/>
      </c>
      <c r="AB4360" s="24">
        <f>IF(AND(游戏总表!I4360&gt;0,游戏总表!Q4360="低热度（≤198）"),LOG(游戏总表!I4360,10),"")</f>
        <v>2.4756711883244296</v>
      </c>
      <c r="AC4360" s="24">
        <f>IF(AND(游戏总表!I4360&gt;0,游戏总表!R4360="全年龄"),LOG(游戏总表!I4360,10),"")</f>
        <v>2.4756711883244296</v>
      </c>
      <c r="AD4360" s="24" t="str">
        <f>IF(AND(游戏总表!I4360&gt;0,游戏总表!R4360="非全年龄"),LOG(游戏总表!I4360,10),"")</f>
        <v/>
      </c>
    </row>
    <row r="4361" spans="25:30">
      <c r="Y4361">
        <f>游戏总表!F4361</f>
        <v>10.58</v>
      </c>
      <c r="Z4361" s="24">
        <f>IF(游戏总表!I4361&gt;0,LOG(游戏总表!I4361,10),"")</f>
        <v>0</v>
      </c>
      <c r="AA4361" s="24" t="str">
        <f>IF(AND(游戏总表!I4361&gt;0,游戏总表!Q4361="高热度（&gt;198）"),LOG(游戏总表!I4361,10),"")</f>
        <v/>
      </c>
      <c r="AB4361" s="24">
        <f>IF(AND(游戏总表!I4361&gt;0,游戏总表!Q4361="低热度（≤198）"),LOG(游戏总表!I4361,10),"")</f>
        <v>0</v>
      </c>
      <c r="AC4361" s="24">
        <f>IF(AND(游戏总表!I4361&gt;0,游戏总表!R4361="全年龄"),LOG(游戏总表!I4361,10),"")</f>
        <v>0</v>
      </c>
      <c r="AD4361" s="24" t="str">
        <f>IF(AND(游戏总表!I4361&gt;0,游戏总表!R4361="非全年龄"),LOG(游戏总表!I4361,10),"")</f>
        <v/>
      </c>
    </row>
    <row r="4362" spans="25:30">
      <c r="Y4362">
        <f>游戏总表!F4362</f>
        <v>10.51</v>
      </c>
      <c r="Z4362" s="24" t="str">
        <f>IF(游戏总表!I4362&gt;0,LOG(游戏总表!I4362,10),"")</f>
        <v/>
      </c>
      <c r="AA4362" s="24" t="str">
        <f>IF(AND(游戏总表!I4362&gt;0,游戏总表!Q4362="高热度（&gt;198）"),LOG(游戏总表!I4362,10),"")</f>
        <v/>
      </c>
      <c r="AB4362" s="24" t="str">
        <f>IF(AND(游戏总表!I4362&gt;0,游戏总表!Q4362="低热度（≤198）"),LOG(游戏总表!I4362,10),"")</f>
        <v/>
      </c>
      <c r="AC4362" s="24" t="str">
        <f>IF(AND(游戏总表!I4362&gt;0,游戏总表!R4362="全年龄"),LOG(游戏总表!I4362,10),"")</f>
        <v/>
      </c>
      <c r="AD4362" s="24" t="str">
        <f>IF(AND(游戏总表!I4362&gt;0,游戏总表!R4362="非全年龄"),LOG(游戏总表!I4362,10),"")</f>
        <v/>
      </c>
    </row>
    <row r="4363" spans="25:30">
      <c r="Y4363">
        <f>游戏总表!F4363</f>
        <v>10.51</v>
      </c>
      <c r="Z4363" s="24">
        <f>IF(游戏总表!I4363&gt;0,LOG(游戏总表!I4363,10),"")</f>
        <v>3.0678145111618398</v>
      </c>
      <c r="AA4363" s="24" t="str">
        <f>IF(AND(游戏总表!I4363&gt;0,游戏总表!Q4363="高热度（&gt;198）"),LOG(游戏总表!I4363,10),"")</f>
        <v/>
      </c>
      <c r="AB4363" s="24">
        <f>IF(AND(游戏总表!I4363&gt;0,游戏总表!Q4363="低热度（≤198）"),LOG(游戏总表!I4363,10),"")</f>
        <v>3.0678145111618398</v>
      </c>
      <c r="AC4363" s="24">
        <f>IF(AND(游戏总表!I4363&gt;0,游戏总表!R4363="全年龄"),LOG(游戏总表!I4363,10),"")</f>
        <v>3.0678145111618398</v>
      </c>
      <c r="AD4363" s="24" t="str">
        <f>IF(AND(游戏总表!I4363&gt;0,游戏总表!R4363="非全年龄"),LOG(游戏总表!I4363,10),"")</f>
        <v/>
      </c>
    </row>
    <row r="4364" spans="25:30">
      <c r="Y4364">
        <f>游戏总表!F4364</f>
        <v>10.51</v>
      </c>
      <c r="Z4364" s="24">
        <f>IF(游戏总表!I4364&gt;0,LOG(游戏总表!I4364,10),"")</f>
        <v>3.3334472744967498</v>
      </c>
      <c r="AA4364" s="24" t="str">
        <f>IF(AND(游戏总表!I4364&gt;0,游戏总表!Q4364="高热度（&gt;198）"),LOG(游戏总表!I4364,10),"")</f>
        <v/>
      </c>
      <c r="AB4364" s="24">
        <f>IF(AND(游戏总表!I4364&gt;0,游戏总表!Q4364="低热度（≤198）"),LOG(游戏总表!I4364,10),"")</f>
        <v>3.3334472744967498</v>
      </c>
      <c r="AC4364" s="24">
        <f>IF(AND(游戏总表!I4364&gt;0,游戏总表!R4364="全年龄"),LOG(游戏总表!I4364,10),"")</f>
        <v>3.3334472744967498</v>
      </c>
      <c r="AD4364" s="24" t="str">
        <f>IF(AND(游戏总表!I4364&gt;0,游戏总表!R4364="非全年龄"),LOG(游戏总表!I4364,10),"")</f>
        <v/>
      </c>
    </row>
    <row r="4365" spans="25:30">
      <c r="Y4365">
        <f>游戏总表!F4365</f>
        <v>10.45</v>
      </c>
      <c r="Z4365" s="24">
        <f>IF(游戏总表!I4365&gt;0,LOG(游戏总表!I4365,10),"")</f>
        <v>2.2855573090077734</v>
      </c>
      <c r="AA4365" s="24" t="str">
        <f>IF(AND(游戏总表!I4365&gt;0,游戏总表!Q4365="高热度（&gt;198）"),LOG(游戏总表!I4365,10),"")</f>
        <v/>
      </c>
      <c r="AB4365" s="24">
        <f>IF(AND(游戏总表!I4365&gt;0,游戏总表!Q4365="低热度（≤198）"),LOG(游戏总表!I4365,10),"")</f>
        <v>2.2855573090077734</v>
      </c>
      <c r="AC4365" s="24">
        <f>IF(AND(游戏总表!I4365&gt;0,游戏总表!R4365="全年龄"),LOG(游戏总表!I4365,10),"")</f>
        <v>2.2855573090077734</v>
      </c>
      <c r="AD4365" s="24" t="str">
        <f>IF(AND(游戏总表!I4365&gt;0,游戏总表!R4365="非全年龄"),LOG(游戏总表!I4365,10),"")</f>
        <v/>
      </c>
    </row>
    <row r="4366" spans="25:30">
      <c r="Y4366">
        <f>游戏总表!F4366</f>
        <v>10.45</v>
      </c>
      <c r="Z4366" s="24" t="str">
        <f>IF(游戏总表!I4366&gt;0,LOG(游戏总表!I4366,10),"")</f>
        <v/>
      </c>
      <c r="AA4366" s="24" t="str">
        <f>IF(AND(游戏总表!I4366&gt;0,游戏总表!Q4366="高热度（&gt;198）"),LOG(游戏总表!I4366,10),"")</f>
        <v/>
      </c>
      <c r="AB4366" s="24" t="str">
        <f>IF(AND(游戏总表!I4366&gt;0,游戏总表!Q4366="低热度（≤198）"),LOG(游戏总表!I4366,10),"")</f>
        <v/>
      </c>
      <c r="AC4366" s="24" t="str">
        <f>IF(AND(游戏总表!I4366&gt;0,游戏总表!R4366="全年龄"),LOG(游戏总表!I4366,10),"")</f>
        <v/>
      </c>
      <c r="AD4366" s="24" t="str">
        <f>IF(AND(游戏总表!I4366&gt;0,游戏总表!R4366="非全年龄"),LOG(游戏总表!I4366,10),"")</f>
        <v/>
      </c>
    </row>
    <row r="4367" spans="25:30">
      <c r="Y4367">
        <f>游戏总表!F4367</f>
        <v>10.45</v>
      </c>
      <c r="Z4367" s="24">
        <f>IF(游戏总表!I4367&gt;0,LOG(游戏总表!I4367,10),"")</f>
        <v>2.8981764834976764</v>
      </c>
      <c r="AA4367" s="24" t="str">
        <f>IF(AND(游戏总表!I4367&gt;0,游戏总表!Q4367="高热度（&gt;198）"),LOG(游戏总表!I4367,10),"")</f>
        <v/>
      </c>
      <c r="AB4367" s="24">
        <f>IF(AND(游戏总表!I4367&gt;0,游戏总表!Q4367="低热度（≤198）"),LOG(游戏总表!I4367,10),"")</f>
        <v>2.8981764834976764</v>
      </c>
      <c r="AC4367" s="24">
        <f>IF(AND(游戏总表!I4367&gt;0,游戏总表!R4367="全年龄"),LOG(游戏总表!I4367,10),"")</f>
        <v>2.8981764834976764</v>
      </c>
      <c r="AD4367" s="24" t="str">
        <f>IF(AND(游戏总表!I4367&gt;0,游戏总表!R4367="非全年龄"),LOG(游戏总表!I4367,10),"")</f>
        <v/>
      </c>
    </row>
    <row r="4368" spans="25:30">
      <c r="Y4368">
        <f>游戏总表!F4368</f>
        <v>10.41</v>
      </c>
      <c r="Z4368" s="24">
        <f>IF(游戏总表!I4368&gt;0,LOG(游戏总表!I4368,10),"")</f>
        <v>2.9595183769729978</v>
      </c>
      <c r="AA4368" s="24" t="str">
        <f>IF(AND(游戏总表!I4368&gt;0,游戏总表!Q4368="高热度（&gt;198）"),LOG(游戏总表!I4368,10),"")</f>
        <v/>
      </c>
      <c r="AB4368" s="24">
        <f>IF(AND(游戏总表!I4368&gt;0,游戏总表!Q4368="低热度（≤198）"),LOG(游戏总表!I4368,10),"")</f>
        <v>2.9595183769729978</v>
      </c>
      <c r="AC4368" s="24" t="str">
        <f>IF(AND(游戏总表!I4368&gt;0,游戏总表!R4368="全年龄"),LOG(游戏总表!I4368,10),"")</f>
        <v/>
      </c>
      <c r="AD4368" s="24">
        <f>IF(AND(游戏总表!I4368&gt;0,游戏总表!R4368="非全年龄"),LOG(游戏总表!I4368,10),"")</f>
        <v>2.9595183769729978</v>
      </c>
    </row>
    <row r="4369" spans="25:30">
      <c r="Y4369">
        <f>游戏总表!F4369</f>
        <v>10.41</v>
      </c>
      <c r="Z4369" s="24">
        <f>IF(游戏总表!I4369&gt;0,LOG(游戏总表!I4369,10),"")</f>
        <v>2.012837224705172</v>
      </c>
      <c r="AA4369" s="24" t="str">
        <f>IF(AND(游戏总表!I4369&gt;0,游戏总表!Q4369="高热度（&gt;198）"),LOG(游戏总表!I4369,10),"")</f>
        <v/>
      </c>
      <c r="AB4369" s="24">
        <f>IF(AND(游戏总表!I4369&gt;0,游戏总表!Q4369="低热度（≤198）"),LOG(游戏总表!I4369,10),"")</f>
        <v>2.012837224705172</v>
      </c>
      <c r="AC4369" s="24">
        <f>IF(AND(游戏总表!I4369&gt;0,游戏总表!R4369="全年龄"),LOG(游戏总表!I4369,10),"")</f>
        <v>2.012837224705172</v>
      </c>
      <c r="AD4369" s="24" t="str">
        <f>IF(AND(游戏总表!I4369&gt;0,游戏总表!R4369="非全年龄"),LOG(游戏总表!I4369,10),"")</f>
        <v/>
      </c>
    </row>
    <row r="4370" spans="25:30">
      <c r="Y4370">
        <f>游戏总表!F4370</f>
        <v>10.41</v>
      </c>
      <c r="Z4370" s="24">
        <f>IF(游戏总表!I4370&gt;0,LOG(游戏总表!I4370,10),"")</f>
        <v>2.2455126678141495</v>
      </c>
      <c r="AA4370" s="24" t="str">
        <f>IF(AND(游戏总表!I4370&gt;0,游戏总表!Q4370="高热度（&gt;198）"),LOG(游戏总表!I4370,10),"")</f>
        <v/>
      </c>
      <c r="AB4370" s="24">
        <f>IF(AND(游戏总表!I4370&gt;0,游戏总表!Q4370="低热度（≤198）"),LOG(游戏总表!I4370,10),"")</f>
        <v>2.2455126678141495</v>
      </c>
      <c r="AC4370" s="24" t="str">
        <f>IF(AND(游戏总表!I4370&gt;0,游戏总表!R4370="全年龄"),LOG(游戏总表!I4370,10),"")</f>
        <v/>
      </c>
      <c r="AD4370" s="24">
        <f>IF(AND(游戏总表!I4370&gt;0,游戏总表!R4370="非全年龄"),LOG(游戏总表!I4370,10),"")</f>
        <v>2.2455126678141495</v>
      </c>
    </row>
    <row r="4371" spans="25:30">
      <c r="Y4371">
        <f>游戏总表!F4371</f>
        <v>10.41</v>
      </c>
      <c r="Z4371" s="24">
        <f>IF(游戏总表!I4371&gt;0,LOG(游戏总表!I4371,10),"")</f>
        <v>2.4668676203541096</v>
      </c>
      <c r="AA4371" s="24" t="str">
        <f>IF(AND(游戏总表!I4371&gt;0,游戏总表!Q4371="高热度（&gt;198）"),LOG(游戏总表!I4371,10),"")</f>
        <v/>
      </c>
      <c r="AB4371" s="24">
        <f>IF(AND(游戏总表!I4371&gt;0,游戏总表!Q4371="低热度（≤198）"),LOG(游戏总表!I4371,10),"")</f>
        <v>2.4668676203541096</v>
      </c>
      <c r="AC4371" s="24">
        <f>IF(AND(游戏总表!I4371&gt;0,游戏总表!R4371="全年龄"),LOG(游戏总表!I4371,10),"")</f>
        <v>2.4668676203541096</v>
      </c>
      <c r="AD4371" s="24" t="str">
        <f>IF(AND(游戏总表!I4371&gt;0,游戏总表!R4371="非全年龄"),LOG(游戏总表!I4371,10),"")</f>
        <v/>
      </c>
    </row>
    <row r="4372" spans="25:30">
      <c r="Y4372">
        <f>游戏总表!F4372</f>
        <v>10.41</v>
      </c>
      <c r="Z4372" s="24">
        <f>IF(游戏总表!I4372&gt;0,LOG(游戏总表!I4372,10),"")</f>
        <v>4.2630439833131648</v>
      </c>
      <c r="AA4372" s="24">
        <f>IF(AND(游戏总表!I4372&gt;0,游戏总表!Q4372="高热度（&gt;198）"),LOG(游戏总表!I4372,10),"")</f>
        <v>4.2630439833131648</v>
      </c>
      <c r="AB4372" s="24" t="str">
        <f>IF(AND(游戏总表!I4372&gt;0,游戏总表!Q4372="低热度（≤198）"),LOG(游戏总表!I4372,10),"")</f>
        <v/>
      </c>
      <c r="AC4372" s="24" t="str">
        <f>IF(AND(游戏总表!I4372&gt;0,游戏总表!R4372="全年龄"),LOG(游戏总表!I4372,10),"")</f>
        <v/>
      </c>
      <c r="AD4372" s="24">
        <f>IF(AND(游戏总表!I4372&gt;0,游戏总表!R4372="非全年龄"),LOG(游戏总表!I4372,10),"")</f>
        <v>4.2630439833131648</v>
      </c>
    </row>
    <row r="4373" spans="25:30">
      <c r="Y4373">
        <f>游戏总表!F4373</f>
        <v>10.41</v>
      </c>
      <c r="Z4373" s="24">
        <f>IF(游戏总表!I4373&gt;0,LOG(游戏总表!I4373,10),"")</f>
        <v>2.0969100130080562</v>
      </c>
      <c r="AA4373" s="24" t="str">
        <f>IF(AND(游戏总表!I4373&gt;0,游戏总表!Q4373="高热度（&gt;198）"),LOG(游戏总表!I4373,10),"")</f>
        <v/>
      </c>
      <c r="AB4373" s="24">
        <f>IF(AND(游戏总表!I4373&gt;0,游戏总表!Q4373="低热度（≤198）"),LOG(游戏总表!I4373,10),"")</f>
        <v>2.0969100130080562</v>
      </c>
      <c r="AC4373" s="24">
        <f>IF(AND(游戏总表!I4373&gt;0,游戏总表!R4373="全年龄"),LOG(游戏总表!I4373,10),"")</f>
        <v>2.0969100130080562</v>
      </c>
      <c r="AD4373" s="24" t="str">
        <f>IF(AND(游戏总表!I4373&gt;0,游戏总表!R4373="非全年龄"),LOG(游戏总表!I4373,10),"")</f>
        <v/>
      </c>
    </row>
    <row r="4374" spans="25:30">
      <c r="Y4374">
        <f>游戏总表!F4374</f>
        <v>10.38</v>
      </c>
      <c r="Z4374" s="24">
        <f>IF(游戏总表!I4374&gt;0,LOG(游戏总表!I4374,10),"")</f>
        <v>3.3188977146274867</v>
      </c>
      <c r="AA4374" s="24" t="str">
        <f>IF(AND(游戏总表!I4374&gt;0,游戏总表!Q4374="高热度（&gt;198）"),LOG(游戏总表!I4374,10),"")</f>
        <v/>
      </c>
      <c r="AB4374" s="24">
        <f>IF(AND(游戏总表!I4374&gt;0,游戏总表!Q4374="低热度（≤198）"),LOG(游戏总表!I4374,10),"")</f>
        <v>3.3188977146274867</v>
      </c>
      <c r="AC4374" s="24" t="str">
        <f>IF(AND(游戏总表!I4374&gt;0,游戏总表!R4374="全年龄"),LOG(游戏总表!I4374,10),"")</f>
        <v/>
      </c>
      <c r="AD4374" s="24">
        <f>IF(AND(游戏总表!I4374&gt;0,游戏总表!R4374="非全年龄"),LOG(游戏总表!I4374,10),"")</f>
        <v>3.3188977146274867</v>
      </c>
    </row>
    <row r="4375" spans="25:30">
      <c r="Y4375">
        <f>游戏总表!F4375</f>
        <v>10.38</v>
      </c>
      <c r="Z4375" s="24">
        <f>IF(游戏总表!I4375&gt;0,LOG(游戏总表!I4375,10),"")</f>
        <v>3.4046627008737218</v>
      </c>
      <c r="AA4375" s="24" t="str">
        <f>IF(AND(游戏总表!I4375&gt;0,游戏总表!Q4375="高热度（&gt;198）"),LOG(游戏总表!I4375,10),"")</f>
        <v/>
      </c>
      <c r="AB4375" s="24">
        <f>IF(AND(游戏总表!I4375&gt;0,游戏总表!Q4375="低热度（≤198）"),LOG(游戏总表!I4375,10),"")</f>
        <v>3.4046627008737218</v>
      </c>
      <c r="AC4375" s="24" t="str">
        <f>IF(AND(游戏总表!I4375&gt;0,游戏总表!R4375="全年龄"),LOG(游戏总表!I4375,10),"")</f>
        <v/>
      </c>
      <c r="AD4375" s="24">
        <f>IF(AND(游戏总表!I4375&gt;0,游戏总表!R4375="非全年龄"),LOG(游戏总表!I4375,10),"")</f>
        <v>3.4046627008737218</v>
      </c>
    </row>
    <row r="4376" spans="25:30">
      <c r="Y4376">
        <f>游戏总表!F4376</f>
        <v>10.38</v>
      </c>
      <c r="Z4376" s="24">
        <f>IF(游戏总表!I4376&gt;0,LOG(游戏总表!I4376,10),"")</f>
        <v>2.4756711883244296</v>
      </c>
      <c r="AA4376" s="24" t="str">
        <f>IF(AND(游戏总表!I4376&gt;0,游戏总表!Q4376="高热度（&gt;198）"),LOG(游戏总表!I4376,10),"")</f>
        <v/>
      </c>
      <c r="AB4376" s="24">
        <f>IF(AND(游戏总表!I4376&gt;0,游戏总表!Q4376="低热度（≤198）"),LOG(游戏总表!I4376,10),"")</f>
        <v>2.4756711883244296</v>
      </c>
      <c r="AC4376" s="24">
        <f>IF(AND(游戏总表!I4376&gt;0,游戏总表!R4376="全年龄"),LOG(游戏总表!I4376,10),"")</f>
        <v>2.4756711883244296</v>
      </c>
      <c r="AD4376" s="24" t="str">
        <f>IF(AND(游戏总表!I4376&gt;0,游戏总表!R4376="非全年龄"),LOG(游戏总表!I4376,10),"")</f>
        <v/>
      </c>
    </row>
    <row r="4377" spans="25:30">
      <c r="Y4377">
        <f>游戏总表!F4377</f>
        <v>10.38</v>
      </c>
      <c r="Z4377" s="24">
        <f>IF(游戏总表!I4377&gt;0,LOG(游戏总表!I4377,10),"")</f>
        <v>2.9982593384236984</v>
      </c>
      <c r="AA4377" s="24" t="str">
        <f>IF(AND(游戏总表!I4377&gt;0,游戏总表!Q4377="高热度（&gt;198）"),LOG(游戏总表!I4377,10),"")</f>
        <v/>
      </c>
      <c r="AB4377" s="24">
        <f>IF(AND(游戏总表!I4377&gt;0,游戏总表!Q4377="低热度（≤198）"),LOG(游戏总表!I4377,10),"")</f>
        <v>2.9982593384236984</v>
      </c>
      <c r="AC4377" s="24">
        <f>IF(AND(游戏总表!I4377&gt;0,游戏总表!R4377="全年龄"),LOG(游戏总表!I4377,10),"")</f>
        <v>2.9982593384236984</v>
      </c>
      <c r="AD4377" s="24" t="str">
        <f>IF(AND(游戏总表!I4377&gt;0,游戏总表!R4377="非全年龄"),LOG(游戏总表!I4377,10),"")</f>
        <v/>
      </c>
    </row>
    <row r="4378" spans="25:30">
      <c r="Y4378">
        <f>游戏总表!F4378</f>
        <v>10.38</v>
      </c>
      <c r="Z4378" s="24">
        <f>IF(游戏总表!I4378&gt;0,LOG(游戏总表!I4378,10),"")</f>
        <v>2.9754318085092626</v>
      </c>
      <c r="AA4378" s="24" t="str">
        <f>IF(AND(游戏总表!I4378&gt;0,游戏总表!Q4378="高热度（&gt;198）"),LOG(游戏总表!I4378,10),"")</f>
        <v/>
      </c>
      <c r="AB4378" s="24">
        <f>IF(AND(游戏总表!I4378&gt;0,游戏总表!Q4378="低热度（≤198）"),LOG(游戏总表!I4378,10),"")</f>
        <v>2.9754318085092626</v>
      </c>
      <c r="AC4378" s="24">
        <f>IF(AND(游戏总表!I4378&gt;0,游戏总表!R4378="全年龄"),LOG(游戏总表!I4378,10),"")</f>
        <v>2.9754318085092626</v>
      </c>
      <c r="AD4378" s="24" t="str">
        <f>IF(AND(游戏总表!I4378&gt;0,游戏总表!R4378="非全年龄"),LOG(游戏总表!I4378,10),"")</f>
        <v/>
      </c>
    </row>
    <row r="4379" spans="25:30">
      <c r="Y4379">
        <f>游戏总表!F4379</f>
        <v>10.32</v>
      </c>
      <c r="Z4379" s="24">
        <f>IF(游戏总表!I4379&gt;0,LOG(游戏总表!I4379,10),"")</f>
        <v>3.79155030502733</v>
      </c>
      <c r="AA4379" s="24" t="str">
        <f>IF(AND(游戏总表!I4379&gt;0,游戏总表!Q4379="高热度（&gt;198）"),LOG(游戏总表!I4379,10),"")</f>
        <v/>
      </c>
      <c r="AB4379" s="24">
        <f>IF(AND(游戏总表!I4379&gt;0,游戏总表!Q4379="低热度（≤198）"),LOG(游戏总表!I4379,10),"")</f>
        <v>3.79155030502733</v>
      </c>
      <c r="AC4379" s="24" t="str">
        <f>IF(AND(游戏总表!I4379&gt;0,游戏总表!R4379="全年龄"),LOG(游戏总表!I4379,10),"")</f>
        <v/>
      </c>
      <c r="AD4379" s="24">
        <f>IF(AND(游戏总表!I4379&gt;0,游戏总表!R4379="非全年龄"),LOG(游戏总表!I4379,10),"")</f>
        <v>3.79155030502733</v>
      </c>
    </row>
    <row r="4380" spans="25:30">
      <c r="Y4380">
        <f>游戏总表!F4380</f>
        <v>10.28</v>
      </c>
      <c r="Z4380" s="24">
        <f>IF(游戏总表!I4380&gt;0,LOG(游戏总表!I4380,10),"")</f>
        <v>2.877946951629188</v>
      </c>
      <c r="AA4380" s="24" t="str">
        <f>IF(AND(游戏总表!I4380&gt;0,游戏总表!Q4380="高热度（&gt;198）"),LOG(游戏总表!I4380,10),"")</f>
        <v/>
      </c>
      <c r="AB4380" s="24">
        <f>IF(AND(游戏总表!I4380&gt;0,游戏总表!Q4380="低热度（≤198）"),LOG(游戏总表!I4380,10),"")</f>
        <v>2.877946951629188</v>
      </c>
      <c r="AC4380" s="24">
        <f>IF(AND(游戏总表!I4380&gt;0,游戏总表!R4380="全年龄"),LOG(游戏总表!I4380,10),"")</f>
        <v>2.877946951629188</v>
      </c>
      <c r="AD4380" s="24" t="str">
        <f>IF(AND(游戏总表!I4380&gt;0,游戏总表!R4380="非全年龄"),LOG(游戏总表!I4380,10),"")</f>
        <v/>
      </c>
    </row>
    <row r="4381" spans="25:30">
      <c r="Y4381">
        <f>游戏总表!F4381</f>
        <v>10.28</v>
      </c>
      <c r="Z4381" s="24">
        <f>IF(游戏总表!I4381&gt;0,LOG(游戏总表!I4381,10),"")</f>
        <v>1.301029995663981</v>
      </c>
      <c r="AA4381" s="24" t="str">
        <f>IF(AND(游戏总表!I4381&gt;0,游戏总表!Q4381="高热度（&gt;198）"),LOG(游戏总表!I4381,10),"")</f>
        <v/>
      </c>
      <c r="AB4381" s="24">
        <f>IF(AND(游戏总表!I4381&gt;0,游戏总表!Q4381="低热度（≤198）"),LOG(游戏总表!I4381,10),"")</f>
        <v>1.301029995663981</v>
      </c>
      <c r="AC4381" s="24">
        <f>IF(AND(游戏总表!I4381&gt;0,游戏总表!R4381="全年龄"),LOG(游戏总表!I4381,10),"")</f>
        <v>1.301029995663981</v>
      </c>
      <c r="AD4381" s="24" t="str">
        <f>IF(AND(游戏总表!I4381&gt;0,游戏总表!R4381="非全年龄"),LOG(游戏总表!I4381,10),"")</f>
        <v/>
      </c>
    </row>
    <row r="4382" spans="25:30">
      <c r="Y4382">
        <f>游戏总表!F4382</f>
        <v>10.28</v>
      </c>
      <c r="Z4382" s="24">
        <f>IF(游戏总表!I4382&gt;0,LOG(游戏总表!I4382,10),"")</f>
        <v>1.1760912590556811</v>
      </c>
      <c r="AA4382" s="24" t="str">
        <f>IF(AND(游戏总表!I4382&gt;0,游戏总表!Q4382="高热度（&gt;198）"),LOG(游戏总表!I4382,10),"")</f>
        <v/>
      </c>
      <c r="AB4382" s="24">
        <f>IF(AND(游戏总表!I4382&gt;0,游戏总表!Q4382="低热度（≤198）"),LOG(游戏总表!I4382,10),"")</f>
        <v>1.1760912590556811</v>
      </c>
      <c r="AC4382" s="24">
        <f>IF(AND(游戏总表!I4382&gt;0,游戏总表!R4382="全年龄"),LOG(游戏总表!I4382,10),"")</f>
        <v>1.1760912590556811</v>
      </c>
      <c r="AD4382" s="24" t="str">
        <f>IF(AND(游戏总表!I4382&gt;0,游戏总表!R4382="非全年龄"),LOG(游戏总表!I4382,10),"")</f>
        <v/>
      </c>
    </row>
    <row r="4383" spans="25:30">
      <c r="Y4383">
        <f>游戏总表!F4383</f>
        <v>10.28</v>
      </c>
      <c r="Z4383" s="24" t="str">
        <f>IF(游戏总表!I4383&gt;0,LOG(游戏总表!I4383,10),"")</f>
        <v/>
      </c>
      <c r="AA4383" s="24" t="str">
        <f>IF(AND(游戏总表!I4383&gt;0,游戏总表!Q4383="高热度（&gt;198）"),LOG(游戏总表!I4383,10),"")</f>
        <v/>
      </c>
      <c r="AB4383" s="24" t="str">
        <f>IF(AND(游戏总表!I4383&gt;0,游戏总表!Q4383="低热度（≤198）"),LOG(游戏总表!I4383,10),"")</f>
        <v/>
      </c>
      <c r="AC4383" s="24" t="str">
        <f>IF(AND(游戏总表!I4383&gt;0,游戏总表!R4383="全年龄"),LOG(游戏总表!I4383,10),"")</f>
        <v/>
      </c>
      <c r="AD4383" s="24" t="str">
        <f>IF(AND(游戏总表!I4383&gt;0,游戏总表!R4383="非全年龄"),LOG(游戏总表!I4383,10),"")</f>
        <v/>
      </c>
    </row>
    <row r="4384" spans="25:30">
      <c r="Y4384">
        <f>游戏总表!F4384</f>
        <v>10.28</v>
      </c>
      <c r="Z4384" s="24">
        <f>IF(游戏总表!I4384&gt;0,LOG(游戏总表!I4384,10),"")</f>
        <v>3.7670073639498041</v>
      </c>
      <c r="AA4384" s="24">
        <f>IF(AND(游戏总表!I4384&gt;0,游戏总表!Q4384="高热度（&gt;198）"),LOG(游戏总表!I4384,10),"")</f>
        <v>3.7670073639498041</v>
      </c>
      <c r="AB4384" s="24" t="str">
        <f>IF(AND(游戏总表!I4384&gt;0,游戏总表!Q4384="低热度（≤198）"),LOG(游戏总表!I4384,10),"")</f>
        <v/>
      </c>
      <c r="AC4384" s="24" t="str">
        <f>IF(AND(游戏总表!I4384&gt;0,游戏总表!R4384="全年龄"),LOG(游戏总表!I4384,10),"")</f>
        <v/>
      </c>
      <c r="AD4384" s="24">
        <f>IF(AND(游戏总表!I4384&gt;0,游戏总表!R4384="非全年龄"),LOG(游戏总表!I4384,10),"")</f>
        <v>3.7670073639498041</v>
      </c>
    </row>
    <row r="4385" spans="25:30">
      <c r="Y4385">
        <f>游戏总表!F4385</f>
        <v>10.28</v>
      </c>
      <c r="Z4385" s="24">
        <f>IF(游戏总表!I4385&gt;0,LOG(游戏总表!I4385,10),"")</f>
        <v>4.3062534205221166</v>
      </c>
      <c r="AA4385" s="24">
        <f>IF(AND(游戏总表!I4385&gt;0,游戏总表!Q4385="高热度（&gt;198）"),LOG(游戏总表!I4385,10),"")</f>
        <v>4.3062534205221166</v>
      </c>
      <c r="AB4385" s="24" t="str">
        <f>IF(AND(游戏总表!I4385&gt;0,游戏总表!Q4385="低热度（≤198）"),LOG(游戏总表!I4385,10),"")</f>
        <v/>
      </c>
      <c r="AC4385" s="24">
        <f>IF(AND(游戏总表!I4385&gt;0,游戏总表!R4385="全年龄"),LOG(游戏总表!I4385,10),"")</f>
        <v>4.3062534205221166</v>
      </c>
      <c r="AD4385" s="24" t="str">
        <f>IF(AND(游戏总表!I4385&gt;0,游戏总表!R4385="非全年龄"),LOG(游戏总表!I4385,10),"")</f>
        <v/>
      </c>
    </row>
    <row r="4386" spans="25:30">
      <c r="Y4386">
        <f>游戏总表!F4386</f>
        <v>10.28</v>
      </c>
      <c r="Z4386" s="24">
        <f>IF(游戏总表!I4386&gt;0,LOG(游戏总表!I4386,10),"")</f>
        <v>3.1795517911651872</v>
      </c>
      <c r="AA4386" s="24" t="str">
        <f>IF(AND(游戏总表!I4386&gt;0,游戏总表!Q4386="高热度（&gt;198）"),LOG(游戏总表!I4386,10),"")</f>
        <v/>
      </c>
      <c r="AB4386" s="24">
        <f>IF(AND(游戏总表!I4386&gt;0,游戏总表!Q4386="低热度（≤198）"),LOG(游戏总表!I4386,10),"")</f>
        <v>3.1795517911651872</v>
      </c>
      <c r="AC4386" s="24">
        <f>IF(AND(游戏总表!I4386&gt;0,游戏总表!R4386="全年龄"),LOG(游戏总表!I4386,10),"")</f>
        <v>3.1795517911651872</v>
      </c>
      <c r="AD4386" s="24" t="str">
        <f>IF(AND(游戏总表!I4386&gt;0,游戏总表!R4386="非全年龄"),LOG(游戏总表!I4386,10),"")</f>
        <v/>
      </c>
    </row>
    <row r="4387" spans="25:30">
      <c r="Y4387">
        <f>游戏总表!F4387</f>
        <v>10.25</v>
      </c>
      <c r="Z4387" s="24">
        <f>IF(游戏总表!I4387&gt;0,LOG(游戏总表!I4387,10),"")</f>
        <v>2.869818207979328</v>
      </c>
      <c r="AA4387" s="24" t="str">
        <f>IF(AND(游戏总表!I4387&gt;0,游戏总表!Q4387="高热度（&gt;198）"),LOG(游戏总表!I4387,10),"")</f>
        <v/>
      </c>
      <c r="AB4387" s="24">
        <f>IF(AND(游戏总表!I4387&gt;0,游戏总表!Q4387="低热度（≤198）"),LOG(游戏总表!I4387,10),"")</f>
        <v>2.869818207979328</v>
      </c>
      <c r="AC4387" s="24">
        <f>IF(AND(游戏总表!I4387&gt;0,游戏总表!R4387="全年龄"),LOG(游戏总表!I4387,10),"")</f>
        <v>2.869818207979328</v>
      </c>
      <c r="AD4387" s="24" t="str">
        <f>IF(AND(游戏总表!I4387&gt;0,游戏总表!R4387="非全年龄"),LOG(游戏总表!I4387,10),"")</f>
        <v/>
      </c>
    </row>
    <row r="4388" spans="25:30">
      <c r="Y4388">
        <f>游戏总表!F4388</f>
        <v>10.25</v>
      </c>
      <c r="Z4388" s="24">
        <f>IF(游戏总表!I4388&gt;0,LOG(游戏总表!I4388,10),"")</f>
        <v>1.6127838567197355</v>
      </c>
      <c r="AA4388" s="24" t="str">
        <f>IF(AND(游戏总表!I4388&gt;0,游戏总表!Q4388="高热度（&gt;198）"),LOG(游戏总表!I4388,10),"")</f>
        <v/>
      </c>
      <c r="AB4388" s="24">
        <f>IF(AND(游戏总表!I4388&gt;0,游戏总表!Q4388="低热度（≤198）"),LOG(游戏总表!I4388,10),"")</f>
        <v>1.6127838567197355</v>
      </c>
      <c r="AC4388" s="24">
        <f>IF(AND(游戏总表!I4388&gt;0,游戏总表!R4388="全年龄"),LOG(游戏总表!I4388,10),"")</f>
        <v>1.6127838567197355</v>
      </c>
      <c r="AD4388" s="24" t="str">
        <f>IF(AND(游戏总表!I4388&gt;0,游戏总表!R4388="非全年龄"),LOG(游戏总表!I4388,10),"")</f>
        <v/>
      </c>
    </row>
    <row r="4389" spans="25:30">
      <c r="Y4389">
        <f>游戏总表!F4389</f>
        <v>10.25</v>
      </c>
      <c r="Z4389" s="24">
        <f>IF(游戏总表!I4389&gt;0,LOG(游戏总表!I4389,10),"")</f>
        <v>2.6857417386022635</v>
      </c>
      <c r="AA4389" s="24" t="str">
        <f>IF(AND(游戏总表!I4389&gt;0,游戏总表!Q4389="高热度（&gt;198）"),LOG(游戏总表!I4389,10),"")</f>
        <v/>
      </c>
      <c r="AB4389" s="24">
        <f>IF(AND(游戏总表!I4389&gt;0,游戏总表!Q4389="低热度（≤198）"),LOG(游戏总表!I4389,10),"")</f>
        <v>2.6857417386022635</v>
      </c>
      <c r="AC4389" s="24">
        <f>IF(AND(游戏总表!I4389&gt;0,游戏总表!R4389="全年龄"),LOG(游戏总表!I4389,10),"")</f>
        <v>2.6857417386022635</v>
      </c>
      <c r="AD4389" s="24" t="str">
        <f>IF(AND(游戏总表!I4389&gt;0,游戏总表!R4389="非全年龄"),LOG(游戏总表!I4389,10),"")</f>
        <v/>
      </c>
    </row>
    <row r="4390" spans="25:30">
      <c r="Y4390">
        <f>游戏总表!F4390</f>
        <v>10.25</v>
      </c>
      <c r="Z4390" s="24">
        <f>IF(游戏总表!I4390&gt;0,LOG(游戏总表!I4390,10),"")</f>
        <v>2.8853612200315117</v>
      </c>
      <c r="AA4390" s="24" t="str">
        <f>IF(AND(游戏总表!I4390&gt;0,游戏总表!Q4390="高热度（&gt;198）"),LOG(游戏总表!I4390,10),"")</f>
        <v/>
      </c>
      <c r="AB4390" s="24">
        <f>IF(AND(游戏总表!I4390&gt;0,游戏总表!Q4390="低热度（≤198）"),LOG(游戏总表!I4390,10),"")</f>
        <v>2.8853612200315117</v>
      </c>
      <c r="AC4390" s="24">
        <f>IF(AND(游戏总表!I4390&gt;0,游戏总表!R4390="全年龄"),LOG(游戏总表!I4390,10),"")</f>
        <v>2.8853612200315117</v>
      </c>
      <c r="AD4390" s="24" t="str">
        <f>IF(AND(游戏总表!I4390&gt;0,游戏总表!R4390="非全年龄"),LOG(游戏总表!I4390,10),"")</f>
        <v/>
      </c>
    </row>
    <row r="4391" spans="25:30">
      <c r="Y4391">
        <f>游戏总表!F4391</f>
        <v>10.25</v>
      </c>
      <c r="Z4391" s="24">
        <f>IF(游戏总表!I4391&gt;0,LOG(游戏总表!I4391,10),"")</f>
        <v>3.5069107255515175</v>
      </c>
      <c r="AA4391" s="24" t="str">
        <f>IF(AND(游戏总表!I4391&gt;0,游戏总表!Q4391="高热度（&gt;198）"),LOG(游戏总表!I4391,10),"")</f>
        <v/>
      </c>
      <c r="AB4391" s="24">
        <f>IF(AND(游戏总表!I4391&gt;0,游戏总表!Q4391="低热度（≤198）"),LOG(游戏总表!I4391,10),"")</f>
        <v>3.5069107255515175</v>
      </c>
      <c r="AC4391" s="24">
        <f>IF(AND(游戏总表!I4391&gt;0,游戏总表!R4391="全年龄"),LOG(游戏总表!I4391,10),"")</f>
        <v>3.5069107255515175</v>
      </c>
      <c r="AD4391" s="24" t="str">
        <f>IF(AND(游戏总表!I4391&gt;0,游戏总表!R4391="非全年龄"),LOG(游戏总表!I4391,10),"")</f>
        <v/>
      </c>
    </row>
    <row r="4392" spans="25:30">
      <c r="Y4392">
        <f>游戏总表!F4392</f>
        <v>10.220000000000001</v>
      </c>
      <c r="Z4392" s="24">
        <f>IF(游戏总表!I4392&gt;0,LOG(游戏总表!I4392,10),"")</f>
        <v>3.0374264979406234</v>
      </c>
      <c r="AA4392" s="24" t="str">
        <f>IF(AND(游戏总表!I4392&gt;0,游戏总表!Q4392="高热度（&gt;198）"),LOG(游戏总表!I4392,10),"")</f>
        <v/>
      </c>
      <c r="AB4392" s="24">
        <f>IF(AND(游戏总表!I4392&gt;0,游戏总表!Q4392="低热度（≤198）"),LOG(游戏总表!I4392,10),"")</f>
        <v>3.0374264979406234</v>
      </c>
      <c r="AC4392" s="24">
        <f>IF(AND(游戏总表!I4392&gt;0,游戏总表!R4392="全年龄"),LOG(游戏总表!I4392,10),"")</f>
        <v>3.0374264979406234</v>
      </c>
      <c r="AD4392" s="24" t="str">
        <f>IF(AND(游戏总表!I4392&gt;0,游戏总表!R4392="非全年龄"),LOG(游戏总表!I4392,10),"")</f>
        <v/>
      </c>
    </row>
    <row r="4393" spans="25:30">
      <c r="Y4393">
        <f>游戏总表!F4393</f>
        <v>10.220000000000001</v>
      </c>
      <c r="Z4393" s="24">
        <f>IF(游戏总表!I4393&gt;0,LOG(游戏总表!I4393,10),"")</f>
        <v>3.2633993313340017</v>
      </c>
      <c r="AA4393" s="24" t="str">
        <f>IF(AND(游戏总表!I4393&gt;0,游戏总表!Q4393="高热度（&gt;198）"),LOG(游戏总表!I4393,10),"")</f>
        <v/>
      </c>
      <c r="AB4393" s="24">
        <f>IF(AND(游戏总表!I4393&gt;0,游戏总表!Q4393="低热度（≤198）"),LOG(游戏总表!I4393,10),"")</f>
        <v>3.2633993313340017</v>
      </c>
      <c r="AC4393" s="24" t="str">
        <f>IF(AND(游戏总表!I4393&gt;0,游戏总表!R4393="全年龄"),LOG(游戏总表!I4393,10),"")</f>
        <v/>
      </c>
      <c r="AD4393" s="24">
        <f>IF(AND(游戏总表!I4393&gt;0,游戏总表!R4393="非全年龄"),LOG(游戏总表!I4393,10),"")</f>
        <v>3.2633993313340017</v>
      </c>
    </row>
    <row r="4394" spans="25:30">
      <c r="Y4394">
        <f>游戏总表!F4394</f>
        <v>10.220000000000001</v>
      </c>
      <c r="Z4394" s="24">
        <f>IF(游戏总表!I4394&gt;0,LOG(游戏总表!I4394,10),"")</f>
        <v>1.968482948553935</v>
      </c>
      <c r="AA4394" s="24" t="str">
        <f>IF(AND(游戏总表!I4394&gt;0,游戏总表!Q4394="高热度（&gt;198）"),LOG(游戏总表!I4394,10),"")</f>
        <v/>
      </c>
      <c r="AB4394" s="24">
        <f>IF(AND(游戏总表!I4394&gt;0,游戏总表!Q4394="低热度（≤198）"),LOG(游戏总表!I4394,10),"")</f>
        <v>1.968482948553935</v>
      </c>
      <c r="AC4394" s="24">
        <f>IF(AND(游戏总表!I4394&gt;0,游戏总表!R4394="全年龄"),LOG(游戏总表!I4394,10),"")</f>
        <v>1.968482948553935</v>
      </c>
      <c r="AD4394" s="24" t="str">
        <f>IF(AND(游戏总表!I4394&gt;0,游戏总表!R4394="非全年龄"),LOG(游戏总表!I4394,10),"")</f>
        <v/>
      </c>
    </row>
    <row r="4395" spans="25:30">
      <c r="Y4395">
        <f>游戏总表!F4395</f>
        <v>10.220000000000001</v>
      </c>
      <c r="Z4395" s="24">
        <f>IF(游戏总表!I4395&gt;0,LOG(游戏总表!I4395,10),"")</f>
        <v>2.5797835966168101</v>
      </c>
      <c r="AA4395" s="24" t="str">
        <f>IF(AND(游戏总表!I4395&gt;0,游戏总表!Q4395="高热度（&gt;198）"),LOG(游戏总表!I4395,10),"")</f>
        <v/>
      </c>
      <c r="AB4395" s="24">
        <f>IF(AND(游戏总表!I4395&gt;0,游戏总表!Q4395="低热度（≤198）"),LOG(游戏总表!I4395,10),"")</f>
        <v>2.5797835966168101</v>
      </c>
      <c r="AC4395" s="24">
        <f>IF(AND(游戏总表!I4395&gt;0,游戏总表!R4395="全年龄"),LOG(游戏总表!I4395,10),"")</f>
        <v>2.5797835966168101</v>
      </c>
      <c r="AD4395" s="24" t="str">
        <f>IF(AND(游戏总表!I4395&gt;0,游戏总表!R4395="非全年龄"),LOG(游戏总表!I4395,10),"")</f>
        <v/>
      </c>
    </row>
    <row r="4396" spans="25:30">
      <c r="Y4396">
        <f>游戏总表!F4396</f>
        <v>10.15</v>
      </c>
      <c r="Z4396" s="24">
        <f>IF(游戏总表!I4396&gt;0,LOG(游戏总表!I4396,10),"")</f>
        <v>3.3324384599156049</v>
      </c>
      <c r="AA4396" s="24" t="str">
        <f>IF(AND(游戏总表!I4396&gt;0,游戏总表!Q4396="高热度（&gt;198）"),LOG(游戏总表!I4396,10),"")</f>
        <v/>
      </c>
      <c r="AB4396" s="24">
        <f>IF(AND(游戏总表!I4396&gt;0,游戏总表!Q4396="低热度（≤198）"),LOG(游戏总表!I4396,10),"")</f>
        <v>3.3324384599156049</v>
      </c>
      <c r="AC4396" s="24">
        <f>IF(AND(游戏总表!I4396&gt;0,游戏总表!R4396="全年龄"),LOG(游戏总表!I4396,10),"")</f>
        <v>3.3324384599156049</v>
      </c>
      <c r="AD4396" s="24" t="str">
        <f>IF(AND(游戏总表!I4396&gt;0,游戏总表!R4396="非全年龄"),LOG(游戏总表!I4396,10),"")</f>
        <v/>
      </c>
    </row>
    <row r="4397" spans="25:30">
      <c r="Y4397">
        <f>游戏总表!F4397</f>
        <v>10.15</v>
      </c>
      <c r="Z4397" s="24">
        <f>IF(游戏总表!I4397&gt;0,LOG(游戏总表!I4397,10),"")</f>
        <v>1.5185139398778873</v>
      </c>
      <c r="AA4397" s="24" t="str">
        <f>IF(AND(游戏总表!I4397&gt;0,游戏总表!Q4397="高热度（&gt;198）"),LOG(游戏总表!I4397,10),"")</f>
        <v/>
      </c>
      <c r="AB4397" s="24">
        <f>IF(AND(游戏总表!I4397&gt;0,游戏总表!Q4397="低热度（≤198）"),LOG(游戏总表!I4397,10),"")</f>
        <v>1.5185139398778873</v>
      </c>
      <c r="AC4397" s="24">
        <f>IF(AND(游戏总表!I4397&gt;0,游戏总表!R4397="全年龄"),LOG(游戏总表!I4397,10),"")</f>
        <v>1.5185139398778873</v>
      </c>
      <c r="AD4397" s="24" t="str">
        <f>IF(AND(游戏总表!I4397&gt;0,游戏总表!R4397="非全年龄"),LOG(游戏总表!I4397,10),"")</f>
        <v/>
      </c>
    </row>
    <row r="4398" spans="25:30">
      <c r="Y4398">
        <f>游戏总表!F4398</f>
        <v>10.15</v>
      </c>
      <c r="Z4398" s="24" t="str">
        <f>IF(游戏总表!I4398&gt;0,LOG(游戏总表!I4398,10),"")</f>
        <v/>
      </c>
      <c r="AA4398" s="24" t="str">
        <f>IF(AND(游戏总表!I4398&gt;0,游戏总表!Q4398="高热度（&gt;198）"),LOG(游戏总表!I4398,10),"")</f>
        <v/>
      </c>
      <c r="AB4398" s="24" t="str">
        <f>IF(AND(游戏总表!I4398&gt;0,游戏总表!Q4398="低热度（≤198）"),LOG(游戏总表!I4398,10),"")</f>
        <v/>
      </c>
      <c r="AC4398" s="24" t="str">
        <f>IF(AND(游戏总表!I4398&gt;0,游戏总表!R4398="全年龄"),LOG(游戏总表!I4398,10),"")</f>
        <v/>
      </c>
      <c r="AD4398" s="24" t="str">
        <f>IF(AND(游戏总表!I4398&gt;0,游戏总表!R4398="非全年龄"),LOG(游戏总表!I4398,10),"")</f>
        <v/>
      </c>
    </row>
    <row r="4399" spans="25:30">
      <c r="Y4399">
        <f>游戏总表!F4399</f>
        <v>10.15</v>
      </c>
      <c r="Z4399" s="24">
        <f>IF(游戏总表!I4399&gt;0,LOG(游戏总表!I4399,10),"")</f>
        <v>1.6334684555795864</v>
      </c>
      <c r="AA4399" s="24" t="str">
        <f>IF(AND(游戏总表!I4399&gt;0,游戏总表!Q4399="高热度（&gt;198）"),LOG(游戏总表!I4399,10),"")</f>
        <v/>
      </c>
      <c r="AB4399" s="24">
        <f>IF(AND(游戏总表!I4399&gt;0,游戏总表!Q4399="低热度（≤198）"),LOG(游戏总表!I4399,10),"")</f>
        <v>1.6334684555795864</v>
      </c>
      <c r="AC4399" s="24">
        <f>IF(AND(游戏总表!I4399&gt;0,游戏总表!R4399="全年龄"),LOG(游戏总表!I4399,10),"")</f>
        <v>1.6334684555795864</v>
      </c>
      <c r="AD4399" s="24" t="str">
        <f>IF(AND(游戏总表!I4399&gt;0,游戏总表!R4399="非全年龄"),LOG(游戏总表!I4399,10),"")</f>
        <v/>
      </c>
    </row>
    <row r="4400" spans="25:30">
      <c r="Y4400">
        <f>游戏总表!F4400</f>
        <v>10.15</v>
      </c>
      <c r="Z4400" s="24">
        <f>IF(游戏总表!I4400&gt;0,LOG(游戏总表!I4400,10),"")</f>
        <v>2.2068258760318495</v>
      </c>
      <c r="AA4400" s="24" t="str">
        <f>IF(AND(游戏总表!I4400&gt;0,游戏总表!Q4400="高热度（&gt;198）"),LOG(游戏总表!I4400,10),"")</f>
        <v/>
      </c>
      <c r="AB4400" s="24">
        <f>IF(AND(游戏总表!I4400&gt;0,游戏总表!Q4400="低热度（≤198）"),LOG(游戏总表!I4400,10),"")</f>
        <v>2.2068258760318495</v>
      </c>
      <c r="AC4400" s="24">
        <f>IF(AND(游戏总表!I4400&gt;0,游戏总表!R4400="全年龄"),LOG(游戏总表!I4400,10),"")</f>
        <v>2.2068258760318495</v>
      </c>
      <c r="AD4400" s="24" t="str">
        <f>IF(AND(游戏总表!I4400&gt;0,游戏总表!R4400="非全年龄"),LOG(游戏总表!I4400,10),"")</f>
        <v/>
      </c>
    </row>
    <row r="4401" spans="25:30">
      <c r="Y4401">
        <f>游戏总表!F4401</f>
        <v>10.119999999999999</v>
      </c>
      <c r="Z4401" s="24">
        <f>IF(游戏总表!I4401&gt;0,LOG(游戏总表!I4401,10),"")</f>
        <v>3.4619484952037616</v>
      </c>
      <c r="AA4401" s="24">
        <f>IF(AND(游戏总表!I4401&gt;0,游戏总表!Q4401="高热度（&gt;198）"),LOG(游戏总表!I4401,10),"")</f>
        <v>3.4619484952037616</v>
      </c>
      <c r="AB4401" s="24" t="str">
        <f>IF(AND(游戏总表!I4401&gt;0,游戏总表!Q4401="低热度（≤198）"),LOG(游戏总表!I4401,10),"")</f>
        <v/>
      </c>
      <c r="AC4401" s="24">
        <f>IF(AND(游戏总表!I4401&gt;0,游戏总表!R4401="全年龄"),LOG(游戏总表!I4401,10),"")</f>
        <v>3.4619484952037616</v>
      </c>
      <c r="AD4401" s="24" t="str">
        <f>IF(AND(游戏总表!I4401&gt;0,游戏总表!R4401="非全年龄"),LOG(游戏总表!I4401,10),"")</f>
        <v/>
      </c>
    </row>
    <row r="4402" spans="25:30">
      <c r="Y4402">
        <f>游戏总表!F4402</f>
        <v>10.02</v>
      </c>
      <c r="Z4402" s="24">
        <f>IF(游戏总表!I4402&gt;0,LOG(游戏总表!I4402,10),"")</f>
        <v>2.984977126415493</v>
      </c>
      <c r="AA4402" s="24" t="str">
        <f>IF(AND(游戏总表!I4402&gt;0,游戏总表!Q4402="高热度（&gt;198）"),LOG(游戏总表!I4402,10),"")</f>
        <v/>
      </c>
      <c r="AB4402" s="24">
        <f>IF(AND(游戏总表!I4402&gt;0,游戏总表!Q4402="低热度（≤198）"),LOG(游戏总表!I4402,10),"")</f>
        <v>2.984977126415493</v>
      </c>
      <c r="AC4402" s="24">
        <f>IF(AND(游戏总表!I4402&gt;0,游戏总表!R4402="全年龄"),LOG(游戏总表!I4402,10),"")</f>
        <v>2.984977126415493</v>
      </c>
      <c r="AD4402" s="24" t="str">
        <f>IF(AND(游戏总表!I4402&gt;0,游戏总表!R4402="非全年龄"),LOG(游戏总表!I4402,10),"")</f>
        <v/>
      </c>
    </row>
    <row r="4403" spans="25:30">
      <c r="Y4403">
        <f>游戏总表!F4403</f>
        <v>9.99</v>
      </c>
      <c r="Z4403" s="24" t="str">
        <f>IF(游戏总表!I4403&gt;0,LOG(游戏总表!I4403,10),"")</f>
        <v/>
      </c>
      <c r="AA4403" s="24" t="str">
        <f>IF(AND(游戏总表!I4403&gt;0,游戏总表!Q4403="高热度（&gt;198）"),LOG(游戏总表!I4403,10),"")</f>
        <v/>
      </c>
      <c r="AB4403" s="24" t="str">
        <f>IF(AND(游戏总表!I4403&gt;0,游戏总表!Q4403="低热度（≤198）"),LOG(游戏总表!I4403,10),"")</f>
        <v/>
      </c>
      <c r="AC4403" s="24" t="str">
        <f>IF(AND(游戏总表!I4403&gt;0,游戏总表!R4403="全年龄"),LOG(游戏总表!I4403,10),"")</f>
        <v/>
      </c>
      <c r="AD4403" s="24" t="str">
        <f>IF(AND(游戏总表!I4403&gt;0,游戏总表!R4403="非全年龄"),LOG(游戏总表!I4403,10),"")</f>
        <v/>
      </c>
    </row>
    <row r="4404" spans="25:30">
      <c r="Y4404">
        <f>游戏总表!F4404</f>
        <v>9.99</v>
      </c>
      <c r="Z4404" s="24">
        <f>IF(游戏总表!I4404&gt;0,LOG(游戏总表!I4404,10),"")</f>
        <v>1.8976270912904412</v>
      </c>
      <c r="AA4404" s="24" t="str">
        <f>IF(AND(游戏总表!I4404&gt;0,游戏总表!Q4404="高热度（&gt;198）"),LOG(游戏总表!I4404,10),"")</f>
        <v/>
      </c>
      <c r="AB4404" s="24">
        <f>IF(AND(游戏总表!I4404&gt;0,游戏总表!Q4404="低热度（≤198）"),LOG(游戏总表!I4404,10),"")</f>
        <v>1.8976270912904412</v>
      </c>
      <c r="AC4404" s="24">
        <f>IF(AND(游戏总表!I4404&gt;0,游戏总表!R4404="全年龄"),LOG(游戏总表!I4404,10),"")</f>
        <v>1.8976270912904412</v>
      </c>
      <c r="AD4404" s="24" t="str">
        <f>IF(AND(游戏总表!I4404&gt;0,游戏总表!R4404="非全年龄"),LOG(游戏总表!I4404,10),"")</f>
        <v/>
      </c>
    </row>
    <row r="4405" spans="25:30">
      <c r="Y4405">
        <f>游戏总表!F4405</f>
        <v>9.99</v>
      </c>
      <c r="Z4405" s="24">
        <f>IF(游戏总表!I4405&gt;0,LOG(游戏总表!I4405,10),"")</f>
        <v>3.546419266835191</v>
      </c>
      <c r="AA4405" s="24" t="str">
        <f>IF(AND(游戏总表!I4405&gt;0,游戏总表!Q4405="高热度（&gt;198）"),LOG(游戏总表!I4405,10),"")</f>
        <v/>
      </c>
      <c r="AB4405" s="24">
        <f>IF(AND(游戏总表!I4405&gt;0,游戏总表!Q4405="低热度（≤198）"),LOG(游戏总表!I4405,10),"")</f>
        <v>3.546419266835191</v>
      </c>
      <c r="AC4405" s="24" t="str">
        <f>IF(AND(游戏总表!I4405&gt;0,游戏总表!R4405="全年龄"),LOG(游戏总表!I4405,10),"")</f>
        <v/>
      </c>
      <c r="AD4405" s="24">
        <f>IF(AND(游戏总表!I4405&gt;0,游戏总表!R4405="非全年龄"),LOG(游戏总表!I4405,10),"")</f>
        <v>3.546419266835191</v>
      </c>
    </row>
    <row r="4406" spans="25:30">
      <c r="Y4406">
        <f>游戏总表!F4406</f>
        <v>9.99</v>
      </c>
      <c r="Z4406" s="24">
        <f>IF(游戏总表!I4406&gt;0,LOG(游戏总表!I4406,10),"")</f>
        <v>4.2178522802598932</v>
      </c>
      <c r="AA4406" s="24">
        <f>IF(AND(游戏总表!I4406&gt;0,游戏总表!Q4406="高热度（&gt;198）"),LOG(游戏总表!I4406,10),"")</f>
        <v>4.2178522802598932</v>
      </c>
      <c r="AB4406" s="24" t="str">
        <f>IF(AND(游戏总表!I4406&gt;0,游戏总表!Q4406="低热度（≤198）"),LOG(游戏总表!I4406,10),"")</f>
        <v/>
      </c>
      <c r="AC4406" s="24">
        <f>IF(AND(游戏总表!I4406&gt;0,游戏总表!R4406="全年龄"),LOG(游戏总表!I4406,10),"")</f>
        <v>4.2178522802598932</v>
      </c>
      <c r="AD4406" s="24" t="str">
        <f>IF(AND(游戏总表!I4406&gt;0,游戏总表!R4406="非全年龄"),LOG(游戏总表!I4406,10),"")</f>
        <v/>
      </c>
    </row>
    <row r="4407" spans="25:30">
      <c r="Y4407">
        <f>游戏总表!F4407</f>
        <v>9.99</v>
      </c>
      <c r="Z4407" s="24">
        <f>IF(游戏总表!I4407&gt;0,LOG(游戏总表!I4407,10),"")</f>
        <v>1.6901960800285134</v>
      </c>
      <c r="AA4407" s="24" t="str">
        <f>IF(AND(游戏总表!I4407&gt;0,游戏总表!Q4407="高热度（&gt;198）"),LOG(游戏总表!I4407,10),"")</f>
        <v/>
      </c>
      <c r="AB4407" s="24">
        <f>IF(AND(游戏总表!I4407&gt;0,游戏总表!Q4407="低热度（≤198）"),LOG(游戏总表!I4407,10),"")</f>
        <v>1.6901960800285134</v>
      </c>
      <c r="AC4407" s="24">
        <f>IF(AND(游戏总表!I4407&gt;0,游戏总表!R4407="全年龄"),LOG(游戏总表!I4407,10),"")</f>
        <v>1.6901960800285134</v>
      </c>
      <c r="AD4407" s="24" t="str">
        <f>IF(AND(游戏总表!I4407&gt;0,游戏总表!R4407="非全年龄"),LOG(游戏总表!I4407,10),"")</f>
        <v/>
      </c>
    </row>
    <row r="4408" spans="25:30">
      <c r="Y4408">
        <f>游戏总表!F4408</f>
        <v>9.99</v>
      </c>
      <c r="Z4408" s="24">
        <f>IF(游戏总表!I4408&gt;0,LOG(游戏总表!I4408,10),"")</f>
        <v>2.5428254269591797</v>
      </c>
      <c r="AA4408" s="24" t="str">
        <f>IF(AND(游戏总表!I4408&gt;0,游戏总表!Q4408="高热度（&gt;198）"),LOG(游戏总表!I4408,10),"")</f>
        <v/>
      </c>
      <c r="AB4408" s="24">
        <f>IF(AND(游戏总表!I4408&gt;0,游戏总表!Q4408="低热度（≤198）"),LOG(游戏总表!I4408,10),"")</f>
        <v>2.5428254269591797</v>
      </c>
      <c r="AC4408" s="24">
        <f>IF(AND(游戏总表!I4408&gt;0,游戏总表!R4408="全年龄"),LOG(游戏总表!I4408,10),"")</f>
        <v>2.5428254269591797</v>
      </c>
      <c r="AD4408" s="24" t="str">
        <f>IF(AND(游戏总表!I4408&gt;0,游戏总表!R4408="非全年龄"),LOG(游戏总表!I4408,10),"")</f>
        <v/>
      </c>
    </row>
    <row r="4409" spans="25:30">
      <c r="Y4409">
        <f>游戏总表!F4409</f>
        <v>9.9499999999999993</v>
      </c>
      <c r="Z4409" s="24">
        <f>IF(游戏总表!I4409&gt;0,LOG(游戏总表!I4409,10),"")</f>
        <v>3.4825877695267669</v>
      </c>
      <c r="AA4409" s="24">
        <f>IF(AND(游戏总表!I4409&gt;0,游戏总表!Q4409="高热度（&gt;198）"),LOG(游戏总表!I4409,10),"")</f>
        <v>3.4825877695267669</v>
      </c>
      <c r="AB4409" s="24" t="str">
        <f>IF(AND(游戏总表!I4409&gt;0,游戏总表!Q4409="低热度（≤198）"),LOG(游戏总表!I4409,10),"")</f>
        <v/>
      </c>
      <c r="AC4409" s="24">
        <f>IF(AND(游戏总表!I4409&gt;0,游戏总表!R4409="全年龄"),LOG(游戏总表!I4409,10),"")</f>
        <v>3.4825877695267669</v>
      </c>
      <c r="AD4409" s="24" t="str">
        <f>IF(AND(游戏总表!I4409&gt;0,游戏总表!R4409="非全年龄"),LOG(游戏总表!I4409,10),"")</f>
        <v/>
      </c>
    </row>
    <row r="4410" spans="25:30">
      <c r="Y4410">
        <f>游戏总表!F4410</f>
        <v>9.9499999999999993</v>
      </c>
      <c r="Z4410" s="24">
        <f>IF(游戏总表!I4410&gt;0,LOG(游戏总表!I4410,10),"")</f>
        <v>1.301029995663981</v>
      </c>
      <c r="AA4410" s="24" t="str">
        <f>IF(AND(游戏总表!I4410&gt;0,游戏总表!Q4410="高热度（&gt;198）"),LOG(游戏总表!I4410,10),"")</f>
        <v/>
      </c>
      <c r="AB4410" s="24">
        <f>IF(AND(游戏总表!I4410&gt;0,游戏总表!Q4410="低热度（≤198）"),LOG(游戏总表!I4410,10),"")</f>
        <v>1.301029995663981</v>
      </c>
      <c r="AC4410" s="24">
        <f>IF(AND(游戏总表!I4410&gt;0,游戏总表!R4410="全年龄"),LOG(游戏总表!I4410,10),"")</f>
        <v>1.301029995663981</v>
      </c>
      <c r="AD4410" s="24" t="str">
        <f>IF(AND(游戏总表!I4410&gt;0,游戏总表!R4410="非全年龄"),LOG(游戏总表!I4410,10),"")</f>
        <v/>
      </c>
    </row>
    <row r="4411" spans="25:30">
      <c r="Y4411">
        <f>游戏总表!F4411</f>
        <v>9.92</v>
      </c>
      <c r="Z4411" s="24">
        <f>IF(游戏总表!I4411&gt;0,LOG(游戏总表!I4411,10),"")</f>
        <v>3.1978316933289026</v>
      </c>
      <c r="AA4411" s="24" t="str">
        <f>IF(AND(游戏总表!I4411&gt;0,游戏总表!Q4411="高热度（&gt;198）"),LOG(游戏总表!I4411,10),"")</f>
        <v/>
      </c>
      <c r="AB4411" s="24">
        <f>IF(AND(游戏总表!I4411&gt;0,游戏总表!Q4411="低热度（≤198）"),LOG(游戏总表!I4411,10),"")</f>
        <v>3.1978316933289026</v>
      </c>
      <c r="AC4411" s="24" t="str">
        <f>IF(AND(游戏总表!I4411&gt;0,游戏总表!R4411="全年龄"),LOG(游戏总表!I4411,10),"")</f>
        <v/>
      </c>
      <c r="AD4411" s="24">
        <f>IF(AND(游戏总表!I4411&gt;0,游戏总表!R4411="非全年龄"),LOG(游戏总表!I4411,10),"")</f>
        <v>3.1978316933289026</v>
      </c>
    </row>
    <row r="4412" spans="25:30">
      <c r="Y4412">
        <f>游戏总表!F4412</f>
        <v>9.89</v>
      </c>
      <c r="Z4412" s="24">
        <f>IF(游戏总表!I4412&gt;0,LOG(游戏总表!I4412,10),"")</f>
        <v>4.8275437313273724</v>
      </c>
      <c r="AA4412" s="24">
        <f>IF(AND(游戏总表!I4412&gt;0,游戏总表!Q4412="高热度（&gt;198）"),LOG(游戏总表!I4412,10),"")</f>
        <v>4.8275437313273724</v>
      </c>
      <c r="AB4412" s="24" t="str">
        <f>IF(AND(游戏总表!I4412&gt;0,游戏总表!Q4412="低热度（≤198）"),LOG(游戏总表!I4412,10),"")</f>
        <v/>
      </c>
      <c r="AC4412" s="24">
        <f>IF(AND(游戏总表!I4412&gt;0,游戏总表!R4412="全年龄"),LOG(游戏总表!I4412,10),"")</f>
        <v>4.8275437313273724</v>
      </c>
      <c r="AD4412" s="24" t="str">
        <f>IF(AND(游戏总表!I4412&gt;0,游戏总表!R4412="非全年龄"),LOG(游戏总表!I4412,10),"")</f>
        <v/>
      </c>
    </row>
    <row r="4413" spans="25:30">
      <c r="Y4413">
        <f>游戏总表!F4413</f>
        <v>9.89</v>
      </c>
      <c r="Z4413" s="24">
        <f>IF(游戏总表!I4413&gt;0,LOG(游戏总表!I4413,10),"")</f>
        <v>2.8656960599160701</v>
      </c>
      <c r="AA4413" s="24" t="str">
        <f>IF(AND(游戏总表!I4413&gt;0,游戏总表!Q4413="高热度（&gt;198）"),LOG(游戏总表!I4413,10),"")</f>
        <v/>
      </c>
      <c r="AB4413" s="24">
        <f>IF(AND(游戏总表!I4413&gt;0,游戏总表!Q4413="低热度（≤198）"),LOG(游戏总表!I4413,10),"")</f>
        <v>2.8656960599160701</v>
      </c>
      <c r="AC4413" s="24">
        <f>IF(AND(游戏总表!I4413&gt;0,游戏总表!R4413="全年龄"),LOG(游戏总表!I4413,10),"")</f>
        <v>2.8656960599160701</v>
      </c>
      <c r="AD4413" s="24" t="str">
        <f>IF(AND(游戏总表!I4413&gt;0,游戏总表!R4413="非全年龄"),LOG(游戏总表!I4413,10),"")</f>
        <v/>
      </c>
    </row>
    <row r="4414" spans="25:30">
      <c r="Y4414">
        <f>游戏总表!F4414</f>
        <v>9.89</v>
      </c>
      <c r="Z4414" s="24">
        <f>IF(游戏总表!I4414&gt;0,LOG(游戏总表!I4414,10),"")</f>
        <v>1.9731278535996983</v>
      </c>
      <c r="AA4414" s="24" t="str">
        <f>IF(AND(游戏总表!I4414&gt;0,游戏总表!Q4414="高热度（&gt;198）"),LOG(游戏总表!I4414,10),"")</f>
        <v/>
      </c>
      <c r="AB4414" s="24">
        <f>IF(AND(游戏总表!I4414&gt;0,游戏总表!Q4414="低热度（≤198）"),LOG(游戏总表!I4414,10),"")</f>
        <v>1.9731278535996983</v>
      </c>
      <c r="AC4414" s="24">
        <f>IF(AND(游戏总表!I4414&gt;0,游戏总表!R4414="全年龄"),LOG(游戏总表!I4414,10),"")</f>
        <v>1.9731278535996983</v>
      </c>
      <c r="AD4414" s="24" t="str">
        <f>IF(AND(游戏总表!I4414&gt;0,游戏总表!R4414="非全年龄"),LOG(游戏总表!I4414,10),"")</f>
        <v/>
      </c>
    </row>
    <row r="4415" spans="25:30">
      <c r="Y4415">
        <f>游戏总表!F4415</f>
        <v>9.86</v>
      </c>
      <c r="Z4415" s="24">
        <f>IF(游戏总表!I4415&gt;0,LOG(游戏总表!I4415,10),"")</f>
        <v>1.9030899869919433</v>
      </c>
      <c r="AA4415" s="24" t="str">
        <f>IF(AND(游戏总表!I4415&gt;0,游戏总表!Q4415="高热度（&gt;198）"),LOG(游戏总表!I4415,10),"")</f>
        <v/>
      </c>
      <c r="AB4415" s="24">
        <f>IF(AND(游戏总表!I4415&gt;0,游戏总表!Q4415="低热度（≤198）"),LOG(游戏总表!I4415,10),"")</f>
        <v>1.9030899869919433</v>
      </c>
      <c r="AC4415" s="24">
        <f>IF(AND(游戏总表!I4415&gt;0,游戏总表!R4415="全年龄"),LOG(游戏总表!I4415,10),"")</f>
        <v>1.9030899869919433</v>
      </c>
      <c r="AD4415" s="24" t="str">
        <f>IF(AND(游戏总表!I4415&gt;0,游戏总表!R4415="非全年龄"),LOG(游戏总表!I4415,10),"")</f>
        <v/>
      </c>
    </row>
    <row r="4416" spans="25:30">
      <c r="Y4416">
        <f>游戏总表!F4416</f>
        <v>9.86</v>
      </c>
      <c r="Z4416" s="24">
        <f>IF(游戏总表!I4416&gt;0,LOG(游戏总表!I4416,10),"")</f>
        <v>2.9863237770507651</v>
      </c>
      <c r="AA4416" s="24" t="str">
        <f>IF(AND(游戏总表!I4416&gt;0,游戏总表!Q4416="高热度（&gt;198）"),LOG(游戏总表!I4416,10),"")</f>
        <v/>
      </c>
      <c r="AB4416" s="24">
        <f>IF(AND(游戏总表!I4416&gt;0,游戏总表!Q4416="低热度（≤198）"),LOG(游戏总表!I4416,10),"")</f>
        <v>2.9863237770507651</v>
      </c>
      <c r="AC4416" s="24" t="str">
        <f>IF(AND(游戏总表!I4416&gt;0,游戏总表!R4416="全年龄"),LOG(游戏总表!I4416,10),"")</f>
        <v/>
      </c>
      <c r="AD4416" s="24">
        <f>IF(AND(游戏总表!I4416&gt;0,游戏总表!R4416="非全年龄"),LOG(游戏总表!I4416,10),"")</f>
        <v>2.9863237770507651</v>
      </c>
    </row>
    <row r="4417" spans="25:30">
      <c r="Y4417">
        <f>游戏总表!F4417</f>
        <v>9.82</v>
      </c>
      <c r="Z4417" s="24">
        <f>IF(游戏总表!I4417&gt;0,LOG(游戏总表!I4417,10),"")</f>
        <v>1.7853298350107669</v>
      </c>
      <c r="AA4417" s="24" t="str">
        <f>IF(AND(游戏总表!I4417&gt;0,游戏总表!Q4417="高热度（&gt;198）"),LOG(游戏总表!I4417,10),"")</f>
        <v/>
      </c>
      <c r="AB4417" s="24">
        <f>IF(AND(游戏总表!I4417&gt;0,游戏总表!Q4417="低热度（≤198）"),LOG(游戏总表!I4417,10),"")</f>
        <v>1.7853298350107669</v>
      </c>
      <c r="AC4417" s="24" t="str">
        <f>IF(AND(游戏总表!I4417&gt;0,游戏总表!R4417="全年龄"),LOG(游戏总表!I4417,10),"")</f>
        <v/>
      </c>
      <c r="AD4417" s="24">
        <f>IF(AND(游戏总表!I4417&gt;0,游戏总表!R4417="非全年龄"),LOG(游戏总表!I4417,10),"")</f>
        <v>1.7853298350107669</v>
      </c>
    </row>
    <row r="4418" spans="25:30">
      <c r="Y4418">
        <f>游戏总表!F4418</f>
        <v>9.82</v>
      </c>
      <c r="Z4418" s="24">
        <f>IF(游戏总表!I4418&gt;0,LOG(游戏总表!I4418,10),"")</f>
        <v>4.3757550347552243</v>
      </c>
      <c r="AA4418" s="24">
        <f>IF(AND(游戏总表!I4418&gt;0,游戏总表!Q4418="高热度（&gt;198）"),LOG(游戏总表!I4418,10),"")</f>
        <v>4.3757550347552243</v>
      </c>
      <c r="AB4418" s="24" t="str">
        <f>IF(AND(游戏总表!I4418&gt;0,游戏总表!Q4418="低热度（≤198）"),LOG(游戏总表!I4418,10),"")</f>
        <v/>
      </c>
      <c r="AC4418" s="24">
        <f>IF(AND(游戏总表!I4418&gt;0,游戏总表!R4418="全年龄"),LOG(游戏总表!I4418,10),"")</f>
        <v>4.3757550347552243</v>
      </c>
      <c r="AD4418" s="24" t="str">
        <f>IF(AND(游戏总表!I4418&gt;0,游戏总表!R4418="非全年龄"),LOG(游戏总表!I4418,10),"")</f>
        <v/>
      </c>
    </row>
    <row r="4419" spans="25:30">
      <c r="Y4419">
        <f>游戏总表!F4419</f>
        <v>9.7899999999999991</v>
      </c>
      <c r="Z4419" s="24">
        <f>IF(游戏总表!I4419&gt;0,LOG(游戏总表!I4419,10),"")</f>
        <v>3.9051480018560154</v>
      </c>
      <c r="AA4419" s="24" t="str">
        <f>IF(AND(游戏总表!I4419&gt;0,游戏总表!Q4419="高热度（&gt;198）"),LOG(游戏总表!I4419,10),"")</f>
        <v/>
      </c>
      <c r="AB4419" s="24">
        <f>IF(AND(游戏总表!I4419&gt;0,游戏总表!Q4419="低热度（≤198）"),LOG(游戏总表!I4419,10),"")</f>
        <v>3.9051480018560154</v>
      </c>
      <c r="AC4419" s="24" t="str">
        <f>IF(AND(游戏总表!I4419&gt;0,游戏总表!R4419="全年龄"),LOG(游戏总表!I4419,10),"")</f>
        <v/>
      </c>
      <c r="AD4419" s="24">
        <f>IF(AND(游戏总表!I4419&gt;0,游戏总表!R4419="非全年龄"),LOG(游戏总表!I4419,10),"")</f>
        <v>3.9051480018560154</v>
      </c>
    </row>
    <row r="4420" spans="25:30">
      <c r="Y4420">
        <f>游戏总表!F4420</f>
        <v>9.76</v>
      </c>
      <c r="Z4420" s="24">
        <f>IF(游戏总表!I4420&gt;0,LOG(游戏总表!I4420,10),"")</f>
        <v>1.556302500767287</v>
      </c>
      <c r="AA4420" s="24" t="str">
        <f>IF(AND(游戏总表!I4420&gt;0,游戏总表!Q4420="高热度（&gt;198）"),LOG(游戏总表!I4420,10),"")</f>
        <v/>
      </c>
      <c r="AB4420" s="24">
        <f>IF(AND(游戏总表!I4420&gt;0,游戏总表!Q4420="低热度（≤198）"),LOG(游戏总表!I4420,10),"")</f>
        <v>1.556302500767287</v>
      </c>
      <c r="AC4420" s="24">
        <f>IF(AND(游戏总表!I4420&gt;0,游戏总表!R4420="全年龄"),LOG(游戏总表!I4420,10),"")</f>
        <v>1.556302500767287</v>
      </c>
      <c r="AD4420" s="24" t="str">
        <f>IF(AND(游戏总表!I4420&gt;0,游戏总表!R4420="非全年龄"),LOG(游戏总表!I4420,10),"")</f>
        <v/>
      </c>
    </row>
    <row r="4421" spans="25:30">
      <c r="Y4421">
        <f>游戏总表!F4421</f>
        <v>9.76</v>
      </c>
      <c r="Z4421" s="24">
        <f>IF(游戏总表!I4421&gt;0,LOG(游戏总表!I4421,10),"")</f>
        <v>3.2586372827240759</v>
      </c>
      <c r="AA4421" s="24" t="str">
        <f>IF(AND(游戏总表!I4421&gt;0,游戏总表!Q4421="高热度（&gt;198）"),LOG(游戏总表!I4421,10),"")</f>
        <v/>
      </c>
      <c r="AB4421" s="24">
        <f>IF(AND(游戏总表!I4421&gt;0,游戏总表!Q4421="低热度（≤198）"),LOG(游戏总表!I4421,10),"")</f>
        <v>3.2586372827240759</v>
      </c>
      <c r="AC4421" s="24" t="str">
        <f>IF(AND(游戏总表!I4421&gt;0,游戏总表!R4421="全年龄"),LOG(游戏总表!I4421,10),"")</f>
        <v/>
      </c>
      <c r="AD4421" s="24">
        <f>IF(AND(游戏总表!I4421&gt;0,游戏总表!R4421="非全年龄"),LOG(游戏总表!I4421,10),"")</f>
        <v>3.2586372827240759</v>
      </c>
    </row>
    <row r="4422" spans="25:30">
      <c r="Y4422">
        <f>游戏总表!F4422</f>
        <v>9.76</v>
      </c>
      <c r="Z4422" s="24">
        <f>IF(游戏总表!I4422&gt;0,LOG(游戏总表!I4422,10),"")</f>
        <v>1.9138138523837167</v>
      </c>
      <c r="AA4422" s="24" t="str">
        <f>IF(AND(游戏总表!I4422&gt;0,游戏总表!Q4422="高热度（&gt;198）"),LOG(游戏总表!I4422,10),"")</f>
        <v/>
      </c>
      <c r="AB4422" s="24">
        <f>IF(AND(游戏总表!I4422&gt;0,游戏总表!Q4422="低热度（≤198）"),LOG(游戏总表!I4422,10),"")</f>
        <v>1.9138138523837167</v>
      </c>
      <c r="AC4422" s="24">
        <f>IF(AND(游戏总表!I4422&gt;0,游戏总表!R4422="全年龄"),LOG(游戏总表!I4422,10),"")</f>
        <v>1.9138138523837167</v>
      </c>
      <c r="AD4422" s="24" t="str">
        <f>IF(AND(游戏总表!I4422&gt;0,游戏总表!R4422="非全年龄"),LOG(游戏总表!I4422,10),"")</f>
        <v/>
      </c>
    </row>
    <row r="4423" spans="25:30">
      <c r="Y4423">
        <f>游戏总表!F4423</f>
        <v>9.76</v>
      </c>
      <c r="Z4423" s="24">
        <f>IF(游戏总表!I4423&gt;0,LOG(游戏总表!I4423,10),"")</f>
        <v>4.6235180561820588</v>
      </c>
      <c r="AA4423" s="24">
        <f>IF(AND(游戏总表!I4423&gt;0,游戏总表!Q4423="高热度（&gt;198）"),LOG(游戏总表!I4423,10),"")</f>
        <v>4.6235180561820588</v>
      </c>
      <c r="AB4423" s="24" t="str">
        <f>IF(AND(游戏总表!I4423&gt;0,游戏总表!Q4423="低热度（≤198）"),LOG(游戏总表!I4423,10),"")</f>
        <v/>
      </c>
      <c r="AC4423" s="24" t="str">
        <f>IF(AND(游戏总表!I4423&gt;0,游戏总表!R4423="全年龄"),LOG(游戏总表!I4423,10),"")</f>
        <v/>
      </c>
      <c r="AD4423" s="24">
        <f>IF(AND(游戏总表!I4423&gt;0,游戏总表!R4423="非全年龄"),LOG(游戏总表!I4423,10),"")</f>
        <v>4.6235180561820588</v>
      </c>
    </row>
    <row r="4424" spans="25:30">
      <c r="Y4424">
        <f>游戏总表!F4424</f>
        <v>9.76</v>
      </c>
      <c r="Z4424" s="24">
        <f>IF(游戏总表!I4424&gt;0,LOG(游戏总表!I4424,10),"")</f>
        <v>6.5861393904173289</v>
      </c>
      <c r="AA4424" s="24">
        <f>IF(AND(游戏总表!I4424&gt;0,游戏总表!Q4424="高热度（&gt;198）"),LOG(游戏总表!I4424,10),"")</f>
        <v>6.5861393904173289</v>
      </c>
      <c r="AB4424" s="24" t="str">
        <f>IF(AND(游戏总表!I4424&gt;0,游戏总表!Q4424="低热度（≤198）"),LOG(游戏总表!I4424,10),"")</f>
        <v/>
      </c>
      <c r="AC4424" s="24">
        <f>IF(AND(游戏总表!I4424&gt;0,游戏总表!R4424="全年龄"),LOG(游戏总表!I4424,10),"")</f>
        <v>6.5861393904173289</v>
      </c>
      <c r="AD4424" s="24" t="str">
        <f>IF(AND(游戏总表!I4424&gt;0,游戏总表!R4424="非全年龄"),LOG(游戏总表!I4424,10),"")</f>
        <v/>
      </c>
    </row>
    <row r="4425" spans="25:30">
      <c r="Y4425">
        <f>游戏总表!F4425</f>
        <v>9.7200000000000006</v>
      </c>
      <c r="Z4425" s="24">
        <f>IF(游戏总表!I4425&gt;0,LOG(游戏总表!I4425,10),"")</f>
        <v>3.2755416884013093</v>
      </c>
      <c r="AA4425" s="24" t="str">
        <f>IF(AND(游戏总表!I4425&gt;0,游戏总表!Q4425="高热度（&gt;198）"),LOG(游戏总表!I4425,10),"")</f>
        <v/>
      </c>
      <c r="AB4425" s="24">
        <f>IF(AND(游戏总表!I4425&gt;0,游戏总表!Q4425="低热度（≤198）"),LOG(游戏总表!I4425,10),"")</f>
        <v>3.2755416884013093</v>
      </c>
      <c r="AC4425" s="24">
        <f>IF(AND(游戏总表!I4425&gt;0,游戏总表!R4425="全年龄"),LOG(游戏总表!I4425,10),"")</f>
        <v>3.2755416884013093</v>
      </c>
      <c r="AD4425" s="24" t="str">
        <f>IF(AND(游戏总表!I4425&gt;0,游戏总表!R4425="非全年龄"),LOG(游戏总表!I4425,10),"")</f>
        <v/>
      </c>
    </row>
    <row r="4426" spans="25:30">
      <c r="Y4426">
        <f>游戏总表!F4426</f>
        <v>9.69</v>
      </c>
      <c r="Z4426" s="24">
        <f>IF(游戏总表!I4426&gt;0,LOG(游戏总表!I4426,10),"")</f>
        <v>3.0449315461491597</v>
      </c>
      <c r="AA4426" s="24" t="str">
        <f>IF(AND(游戏总表!I4426&gt;0,游戏总表!Q4426="高热度（&gt;198）"),LOG(游戏总表!I4426,10),"")</f>
        <v/>
      </c>
      <c r="AB4426" s="24">
        <f>IF(AND(游戏总表!I4426&gt;0,游戏总表!Q4426="低热度（≤198）"),LOG(游戏总表!I4426,10),"")</f>
        <v>3.0449315461491597</v>
      </c>
      <c r="AC4426" s="24">
        <f>IF(AND(游戏总表!I4426&gt;0,游戏总表!R4426="全年龄"),LOG(游戏总表!I4426,10),"")</f>
        <v>3.0449315461491597</v>
      </c>
      <c r="AD4426" s="24" t="str">
        <f>IF(AND(游戏总表!I4426&gt;0,游戏总表!R4426="非全年龄"),LOG(游戏总表!I4426,10),"")</f>
        <v/>
      </c>
    </row>
    <row r="4427" spans="25:30">
      <c r="Y4427">
        <f>游戏总表!F4427</f>
        <v>9.69</v>
      </c>
      <c r="Z4427" s="24">
        <f>IF(游戏总表!I4427&gt;0,LOG(游戏总表!I4427,10),"")</f>
        <v>4.14497873802003</v>
      </c>
      <c r="AA4427" s="24">
        <f>IF(AND(游戏总表!I4427&gt;0,游戏总表!Q4427="高热度（&gt;198）"),LOG(游戏总表!I4427,10),"")</f>
        <v>4.14497873802003</v>
      </c>
      <c r="AB4427" s="24" t="str">
        <f>IF(AND(游戏总表!I4427&gt;0,游戏总表!Q4427="低热度（≤198）"),LOG(游戏总表!I4427,10),"")</f>
        <v/>
      </c>
      <c r="AC4427" s="24" t="str">
        <f>IF(AND(游戏总表!I4427&gt;0,游戏总表!R4427="全年龄"),LOG(游戏总表!I4427,10),"")</f>
        <v/>
      </c>
      <c r="AD4427" s="24">
        <f>IF(AND(游戏总表!I4427&gt;0,游戏总表!R4427="非全年龄"),LOG(游戏总表!I4427,10),"")</f>
        <v>4.14497873802003</v>
      </c>
    </row>
    <row r="4428" spans="25:30">
      <c r="Y4428">
        <f>游戏总表!F4428</f>
        <v>9.69</v>
      </c>
      <c r="Z4428" s="24">
        <f>IF(游戏总表!I4428&gt;0,LOG(游戏总表!I4428,10),"")</f>
        <v>2.3909351071033789</v>
      </c>
      <c r="AA4428" s="24" t="str">
        <f>IF(AND(游戏总表!I4428&gt;0,游戏总表!Q4428="高热度（&gt;198）"),LOG(游戏总表!I4428,10),"")</f>
        <v/>
      </c>
      <c r="AB4428" s="24">
        <f>IF(AND(游戏总表!I4428&gt;0,游戏总表!Q4428="低热度（≤198）"),LOG(游戏总表!I4428,10),"")</f>
        <v>2.3909351071033789</v>
      </c>
      <c r="AC4428" s="24">
        <f>IF(AND(游戏总表!I4428&gt;0,游戏总表!R4428="全年龄"),LOG(游戏总表!I4428,10),"")</f>
        <v>2.3909351071033789</v>
      </c>
      <c r="AD4428" s="24" t="str">
        <f>IF(AND(游戏总表!I4428&gt;0,游戏总表!R4428="非全年龄"),LOG(游戏总表!I4428,10),"")</f>
        <v/>
      </c>
    </row>
    <row r="4429" spans="25:30">
      <c r="Y4429">
        <f>游戏总表!F4429</f>
        <v>9.69</v>
      </c>
      <c r="Z4429" s="24">
        <f>IF(游戏总表!I4429&gt;0,LOG(游戏总表!I4429,10),"")</f>
        <v>3.5363058723510337</v>
      </c>
      <c r="AA4429" s="24" t="str">
        <f>IF(AND(游戏总表!I4429&gt;0,游戏总表!Q4429="高热度（&gt;198）"),LOG(游戏总表!I4429,10),"")</f>
        <v/>
      </c>
      <c r="AB4429" s="24">
        <f>IF(AND(游戏总表!I4429&gt;0,游戏总表!Q4429="低热度（≤198）"),LOG(游戏总表!I4429,10),"")</f>
        <v>3.5363058723510337</v>
      </c>
      <c r="AC4429" s="24">
        <f>IF(AND(游戏总表!I4429&gt;0,游戏总表!R4429="全年龄"),LOG(游戏总表!I4429,10),"")</f>
        <v>3.5363058723510337</v>
      </c>
      <c r="AD4429" s="24" t="str">
        <f>IF(AND(游戏总表!I4429&gt;0,游戏总表!R4429="非全年龄"),LOG(游戏总表!I4429,10),"")</f>
        <v/>
      </c>
    </row>
    <row r="4430" spans="25:30">
      <c r="Y4430">
        <f>游戏总表!F4430</f>
        <v>9.69</v>
      </c>
      <c r="Z4430" s="24">
        <f>IF(游戏总表!I4430&gt;0,LOG(游戏总表!I4430,10),"")</f>
        <v>2.7403626894942432</v>
      </c>
      <c r="AA4430" s="24" t="str">
        <f>IF(AND(游戏总表!I4430&gt;0,游戏总表!Q4430="高热度（&gt;198）"),LOG(游戏总表!I4430,10),"")</f>
        <v/>
      </c>
      <c r="AB4430" s="24">
        <f>IF(AND(游戏总表!I4430&gt;0,游戏总表!Q4430="低热度（≤198）"),LOG(游戏总表!I4430,10),"")</f>
        <v>2.7403626894942432</v>
      </c>
      <c r="AC4430" s="24">
        <f>IF(AND(游戏总表!I4430&gt;0,游戏总表!R4430="全年龄"),LOG(游戏总表!I4430,10),"")</f>
        <v>2.7403626894942432</v>
      </c>
      <c r="AD4430" s="24" t="str">
        <f>IF(AND(游戏总表!I4430&gt;0,游戏总表!R4430="非全年龄"),LOG(游戏总表!I4430,10),"")</f>
        <v/>
      </c>
    </row>
    <row r="4431" spans="25:30">
      <c r="Y4431">
        <f>游戏总表!F4431</f>
        <v>9.59</v>
      </c>
      <c r="Z4431" s="24">
        <f>IF(游戏总表!I4431&gt;0,LOG(游戏总表!I4431,10),"")</f>
        <v>3.46044678388072</v>
      </c>
      <c r="AA4431" s="24" t="str">
        <f>IF(AND(游戏总表!I4431&gt;0,游戏总表!Q4431="高热度（&gt;198）"),LOG(游戏总表!I4431,10),"")</f>
        <v/>
      </c>
      <c r="AB4431" s="24">
        <f>IF(AND(游戏总表!I4431&gt;0,游戏总表!Q4431="低热度（≤198）"),LOG(游戏总表!I4431,10),"")</f>
        <v>3.46044678388072</v>
      </c>
      <c r="AC4431" s="24" t="str">
        <f>IF(AND(游戏总表!I4431&gt;0,游戏总表!R4431="全年龄"),LOG(游戏总表!I4431,10),"")</f>
        <v/>
      </c>
      <c r="AD4431" s="24">
        <f>IF(AND(游戏总表!I4431&gt;0,游戏总表!R4431="非全年龄"),LOG(游戏总表!I4431,10),"")</f>
        <v>3.46044678388072</v>
      </c>
    </row>
    <row r="4432" spans="25:30">
      <c r="Y4432">
        <f>游戏总表!F4432</f>
        <v>9.56</v>
      </c>
      <c r="Z4432" s="24">
        <f>IF(游戏总表!I4432&gt;0,LOG(游戏总表!I4432,10),"")</f>
        <v>3.0174507295105362</v>
      </c>
      <c r="AA4432" s="24" t="str">
        <f>IF(AND(游戏总表!I4432&gt;0,游戏总表!Q4432="高热度（&gt;198）"),LOG(游戏总表!I4432,10),"")</f>
        <v/>
      </c>
      <c r="AB4432" s="24">
        <f>IF(AND(游戏总表!I4432&gt;0,游戏总表!Q4432="低热度（≤198）"),LOG(游戏总表!I4432,10),"")</f>
        <v>3.0174507295105362</v>
      </c>
      <c r="AC4432" s="24">
        <f>IF(AND(游戏总表!I4432&gt;0,游戏总表!R4432="全年龄"),LOG(游戏总表!I4432,10),"")</f>
        <v>3.0174507295105362</v>
      </c>
      <c r="AD4432" s="24" t="str">
        <f>IF(AND(游戏总表!I4432&gt;0,游戏总表!R4432="非全年龄"),LOG(游戏总表!I4432,10),"")</f>
        <v/>
      </c>
    </row>
    <row r="4433" spans="25:30">
      <c r="Y4433">
        <f>游戏总表!F4433</f>
        <v>9.56</v>
      </c>
      <c r="Z4433" s="24">
        <f>IF(游戏总表!I4433&gt;0,LOG(游戏总表!I4433,10),"")</f>
        <v>3.886941705983415</v>
      </c>
      <c r="AA4433" s="24" t="str">
        <f>IF(AND(游戏总表!I4433&gt;0,游戏总表!Q4433="高热度（&gt;198）"),LOG(游戏总表!I4433,10),"")</f>
        <v/>
      </c>
      <c r="AB4433" s="24">
        <f>IF(AND(游戏总表!I4433&gt;0,游戏总表!Q4433="低热度（≤198）"),LOG(游戏总表!I4433,10),"")</f>
        <v>3.886941705983415</v>
      </c>
      <c r="AC4433" s="24" t="str">
        <f>IF(AND(游戏总表!I4433&gt;0,游戏总表!R4433="全年龄"),LOG(游戏总表!I4433,10),"")</f>
        <v/>
      </c>
      <c r="AD4433" s="24">
        <f>IF(AND(游戏总表!I4433&gt;0,游戏总表!R4433="非全年龄"),LOG(游戏总表!I4433,10),"")</f>
        <v>3.886941705983415</v>
      </c>
    </row>
    <row r="4434" spans="25:30">
      <c r="Y4434">
        <f>游戏总表!F4434</f>
        <v>9.5299999999999994</v>
      </c>
      <c r="Z4434" s="24">
        <f>IF(游戏总表!I4434&gt;0,LOG(游戏总表!I4434,10),"")</f>
        <v>2.753583058892906</v>
      </c>
      <c r="AA4434" s="24" t="str">
        <f>IF(AND(游戏总表!I4434&gt;0,游戏总表!Q4434="高热度（&gt;198）"),LOG(游戏总表!I4434,10),"")</f>
        <v/>
      </c>
      <c r="AB4434" s="24">
        <f>IF(AND(游戏总表!I4434&gt;0,游戏总表!Q4434="低热度（≤198）"),LOG(游戏总表!I4434,10),"")</f>
        <v>2.753583058892906</v>
      </c>
      <c r="AC4434" s="24">
        <f>IF(AND(游戏总表!I4434&gt;0,游戏总表!R4434="全年龄"),LOG(游戏总表!I4434,10),"")</f>
        <v>2.753583058892906</v>
      </c>
      <c r="AD4434" s="24" t="str">
        <f>IF(AND(游戏总表!I4434&gt;0,游戏总表!R4434="非全年龄"),LOG(游戏总表!I4434,10),"")</f>
        <v/>
      </c>
    </row>
    <row r="4435" spans="25:30">
      <c r="Y4435">
        <f>游戏总表!F4435</f>
        <v>9.5299999999999994</v>
      </c>
      <c r="Z4435" s="24">
        <f>IF(游戏总表!I4435&gt;0,LOG(游戏总表!I4435,10),"")</f>
        <v>1.1760912590556811</v>
      </c>
      <c r="AA4435" s="24" t="str">
        <f>IF(AND(游戏总表!I4435&gt;0,游戏总表!Q4435="高热度（&gt;198）"),LOG(游戏总表!I4435,10),"")</f>
        <v/>
      </c>
      <c r="AB4435" s="24">
        <f>IF(AND(游戏总表!I4435&gt;0,游戏总表!Q4435="低热度（≤198）"),LOG(游戏总表!I4435,10),"")</f>
        <v>1.1760912590556811</v>
      </c>
      <c r="AC4435" s="24">
        <f>IF(AND(游戏总表!I4435&gt;0,游戏总表!R4435="全年龄"),LOG(游戏总表!I4435,10),"")</f>
        <v>1.1760912590556811</v>
      </c>
      <c r="AD4435" s="24" t="str">
        <f>IF(AND(游戏总表!I4435&gt;0,游戏总表!R4435="非全年龄"),LOG(游戏总表!I4435,10),"")</f>
        <v/>
      </c>
    </row>
    <row r="4436" spans="25:30">
      <c r="Y4436">
        <f>游戏总表!F4436</f>
        <v>9.49</v>
      </c>
      <c r="Z4436" s="24">
        <f>IF(游戏总表!I4436&gt;0,LOG(游戏总表!I4436,10),"")</f>
        <v>2.6665179805548807</v>
      </c>
      <c r="AA4436" s="24" t="str">
        <f>IF(AND(游戏总表!I4436&gt;0,游戏总表!Q4436="高热度（&gt;198）"),LOG(游戏总表!I4436,10),"")</f>
        <v/>
      </c>
      <c r="AB4436" s="24">
        <f>IF(AND(游戏总表!I4436&gt;0,游戏总表!Q4436="低热度（≤198）"),LOG(游戏总表!I4436,10),"")</f>
        <v>2.6665179805548807</v>
      </c>
      <c r="AC4436" s="24" t="str">
        <f>IF(AND(游戏总表!I4436&gt;0,游戏总表!R4436="全年龄"),LOG(游戏总表!I4436,10),"")</f>
        <v/>
      </c>
      <c r="AD4436" s="24">
        <f>IF(AND(游戏总表!I4436&gt;0,游戏总表!R4436="非全年龄"),LOG(游戏总表!I4436,10),"")</f>
        <v>2.6665179805548807</v>
      </c>
    </row>
    <row r="4437" spans="25:30">
      <c r="Y4437">
        <f>游戏总表!F4437</f>
        <v>9.49</v>
      </c>
      <c r="Z4437" s="24">
        <f>IF(游戏总表!I4437&gt;0,LOG(游戏总表!I4437,10),"")</f>
        <v>2.9410142437055695</v>
      </c>
      <c r="AA4437" s="24" t="str">
        <f>IF(AND(游戏总表!I4437&gt;0,游戏总表!Q4437="高热度（&gt;198）"),LOG(游戏总表!I4437,10),"")</f>
        <v/>
      </c>
      <c r="AB4437" s="24">
        <f>IF(AND(游戏总表!I4437&gt;0,游戏总表!Q4437="低热度（≤198）"),LOG(游戏总表!I4437,10),"")</f>
        <v>2.9410142437055695</v>
      </c>
      <c r="AC4437" s="24" t="str">
        <f>IF(AND(游戏总表!I4437&gt;0,游戏总表!R4437="全年龄"),LOG(游戏总表!I4437,10),"")</f>
        <v/>
      </c>
      <c r="AD4437" s="24">
        <f>IF(AND(游戏总表!I4437&gt;0,游戏总表!R4437="非全年龄"),LOG(游戏总表!I4437,10),"")</f>
        <v>2.9410142437055695</v>
      </c>
    </row>
    <row r="4438" spans="25:30">
      <c r="Y4438">
        <f>游戏总表!F4438</f>
        <v>9.49</v>
      </c>
      <c r="Z4438" s="24">
        <f>IF(游戏总表!I4438&gt;0,LOG(游戏总表!I4438,10),"")</f>
        <v>2.842609239610562</v>
      </c>
      <c r="AA4438" s="24" t="str">
        <f>IF(AND(游戏总表!I4438&gt;0,游戏总表!Q4438="高热度（&gt;198）"),LOG(游戏总表!I4438,10),"")</f>
        <v/>
      </c>
      <c r="AB4438" s="24">
        <f>IF(AND(游戏总表!I4438&gt;0,游戏总表!Q4438="低热度（≤198）"),LOG(游戏总表!I4438,10),"")</f>
        <v>2.842609239610562</v>
      </c>
      <c r="AC4438" s="24">
        <f>IF(AND(游戏总表!I4438&gt;0,游戏总表!R4438="全年龄"),LOG(游戏总表!I4438,10),"")</f>
        <v>2.842609239610562</v>
      </c>
      <c r="AD4438" s="24" t="str">
        <f>IF(AND(游戏总表!I4438&gt;0,游戏总表!R4438="非全年龄"),LOG(游戏总表!I4438,10),"")</f>
        <v/>
      </c>
    </row>
    <row r="4439" spans="25:30">
      <c r="Y4439">
        <f>游戏总表!F4439</f>
        <v>9.49</v>
      </c>
      <c r="Z4439" s="24">
        <f>IF(游戏总表!I4439&gt;0,LOG(游戏总表!I4439,10),"")</f>
        <v>1.1760912590556811</v>
      </c>
      <c r="AA4439" s="24" t="str">
        <f>IF(AND(游戏总表!I4439&gt;0,游戏总表!Q4439="高热度（&gt;198）"),LOG(游戏总表!I4439,10),"")</f>
        <v/>
      </c>
      <c r="AB4439" s="24">
        <f>IF(AND(游戏总表!I4439&gt;0,游戏总表!Q4439="低热度（≤198）"),LOG(游戏总表!I4439,10),"")</f>
        <v>1.1760912590556811</v>
      </c>
      <c r="AC4439" s="24">
        <f>IF(AND(游戏总表!I4439&gt;0,游戏总表!R4439="全年龄"),LOG(游戏总表!I4439,10),"")</f>
        <v>1.1760912590556811</v>
      </c>
      <c r="AD4439" s="24" t="str">
        <f>IF(AND(游戏总表!I4439&gt;0,游戏总表!R4439="非全年龄"),LOG(游戏总表!I4439,10),"")</f>
        <v/>
      </c>
    </row>
    <row r="4440" spans="25:30">
      <c r="Y4440">
        <f>游戏总表!F4440</f>
        <v>9.49</v>
      </c>
      <c r="Z4440" s="24">
        <f>IF(游戏总表!I4440&gt;0,LOG(游戏总表!I4440,10),"")</f>
        <v>1.8750612633916997</v>
      </c>
      <c r="AA4440" s="24" t="str">
        <f>IF(AND(游戏总表!I4440&gt;0,游戏总表!Q4440="高热度（&gt;198）"),LOG(游戏总表!I4440,10),"")</f>
        <v/>
      </c>
      <c r="AB4440" s="24">
        <f>IF(AND(游戏总表!I4440&gt;0,游戏总表!Q4440="低热度（≤198）"),LOG(游戏总表!I4440,10),"")</f>
        <v>1.8750612633916997</v>
      </c>
      <c r="AC4440" s="24">
        <f>IF(AND(游戏总表!I4440&gt;0,游戏总表!R4440="全年龄"),LOG(游戏总表!I4440,10),"")</f>
        <v>1.8750612633916997</v>
      </c>
      <c r="AD4440" s="24" t="str">
        <f>IF(AND(游戏总表!I4440&gt;0,游戏总表!R4440="非全年龄"),LOG(游戏总表!I4440,10),"")</f>
        <v/>
      </c>
    </row>
    <row r="4441" spans="25:30">
      <c r="Y4441">
        <f>游戏总表!F4441</f>
        <v>9.4600000000000009</v>
      </c>
      <c r="Z4441" s="24">
        <f>IF(游戏总表!I4441&gt;0,LOG(游戏总表!I4441,10),"")</f>
        <v>3.5234863323432273</v>
      </c>
      <c r="AA4441" s="24">
        <f>IF(AND(游戏总表!I4441&gt;0,游戏总表!Q4441="高热度（&gt;198）"),LOG(游戏总表!I4441,10),"")</f>
        <v>3.5234863323432273</v>
      </c>
      <c r="AB4441" s="24" t="str">
        <f>IF(AND(游戏总表!I4441&gt;0,游戏总表!Q4441="低热度（≤198）"),LOG(游戏总表!I4441,10),"")</f>
        <v/>
      </c>
      <c r="AC4441" s="24">
        <f>IF(AND(游戏总表!I4441&gt;0,游戏总表!R4441="全年龄"),LOG(游戏总表!I4441,10),"")</f>
        <v>3.5234863323432273</v>
      </c>
      <c r="AD4441" s="24" t="str">
        <f>IF(AND(游戏总表!I4441&gt;0,游戏总表!R4441="非全年龄"),LOG(游戏总表!I4441,10),"")</f>
        <v/>
      </c>
    </row>
    <row r="4442" spans="25:30">
      <c r="Y4442">
        <f>游戏总表!F4442</f>
        <v>9.4600000000000009</v>
      </c>
      <c r="Z4442" s="24">
        <f>IF(游戏总表!I4442&gt;0,LOG(游戏总表!I4442,10),"")</f>
        <v>2.9754318085092626</v>
      </c>
      <c r="AA4442" s="24" t="str">
        <f>IF(AND(游戏总表!I4442&gt;0,游戏总表!Q4442="高热度（&gt;198）"),LOG(游戏总表!I4442,10),"")</f>
        <v/>
      </c>
      <c r="AB4442" s="24">
        <f>IF(AND(游戏总表!I4442&gt;0,游戏总表!Q4442="低热度（≤198）"),LOG(游戏总表!I4442,10),"")</f>
        <v>2.9754318085092626</v>
      </c>
      <c r="AC4442" s="24">
        <f>IF(AND(游戏总表!I4442&gt;0,游戏总表!R4442="全年龄"),LOG(游戏总表!I4442,10),"")</f>
        <v>2.9754318085092626</v>
      </c>
      <c r="AD4442" s="24" t="str">
        <f>IF(AND(游戏总表!I4442&gt;0,游戏总表!R4442="非全年龄"),LOG(游戏总表!I4442,10),"")</f>
        <v/>
      </c>
    </row>
    <row r="4443" spans="25:30">
      <c r="Y4443">
        <f>游戏总表!F4443</f>
        <v>9.4600000000000009</v>
      </c>
      <c r="Z4443" s="24">
        <f>IF(游戏总表!I4443&gt;0,LOG(游戏总表!I4443,10),"")</f>
        <v>2.1271047983648073</v>
      </c>
      <c r="AA4443" s="24" t="str">
        <f>IF(AND(游戏总表!I4443&gt;0,游戏总表!Q4443="高热度（&gt;198）"),LOG(游戏总表!I4443,10),"")</f>
        <v/>
      </c>
      <c r="AB4443" s="24">
        <f>IF(AND(游戏总表!I4443&gt;0,游戏总表!Q4443="低热度（≤198）"),LOG(游戏总表!I4443,10),"")</f>
        <v>2.1271047983648073</v>
      </c>
      <c r="AC4443" s="24" t="str">
        <f>IF(AND(游戏总表!I4443&gt;0,游戏总表!R4443="全年龄"),LOG(游戏总表!I4443,10),"")</f>
        <v/>
      </c>
      <c r="AD4443" s="24">
        <f>IF(AND(游戏总表!I4443&gt;0,游戏总表!R4443="非全年龄"),LOG(游戏总表!I4443,10),"")</f>
        <v>2.1271047983648073</v>
      </c>
    </row>
    <row r="4444" spans="25:30">
      <c r="Y4444">
        <f>游戏总表!F4444</f>
        <v>9.4600000000000009</v>
      </c>
      <c r="Z4444" s="24">
        <f>IF(游戏总表!I4444&gt;0,LOG(游戏总表!I4444,10),"")</f>
        <v>3.5217916496391233</v>
      </c>
      <c r="AA4444" s="24" t="str">
        <f>IF(AND(游戏总表!I4444&gt;0,游戏总表!Q4444="高热度（&gt;198）"),LOG(游戏总表!I4444,10),"")</f>
        <v/>
      </c>
      <c r="AB4444" s="24">
        <f>IF(AND(游戏总表!I4444&gt;0,游戏总表!Q4444="低热度（≤198）"),LOG(游戏总表!I4444,10),"")</f>
        <v>3.5217916496391233</v>
      </c>
      <c r="AC4444" s="24">
        <f>IF(AND(游戏总表!I4444&gt;0,游戏总表!R4444="全年龄"),LOG(游戏总表!I4444,10),"")</f>
        <v>3.5217916496391233</v>
      </c>
      <c r="AD4444" s="24" t="str">
        <f>IF(AND(游戏总表!I4444&gt;0,游戏总表!R4444="非全年龄"),LOG(游戏总表!I4444,10),"")</f>
        <v/>
      </c>
    </row>
    <row r="4445" spans="25:30">
      <c r="Y4445">
        <f>游戏总表!F4445</f>
        <v>9.4600000000000009</v>
      </c>
      <c r="Z4445" s="24">
        <f>IF(游戏总表!I4445&gt;0,LOG(游戏总表!I4445,10),"")</f>
        <v>2.8394780473741981</v>
      </c>
      <c r="AA4445" s="24" t="str">
        <f>IF(AND(游戏总表!I4445&gt;0,游戏总表!Q4445="高热度（&gt;198）"),LOG(游戏总表!I4445,10),"")</f>
        <v/>
      </c>
      <c r="AB4445" s="24">
        <f>IF(AND(游戏总表!I4445&gt;0,游戏总表!Q4445="低热度（≤198）"),LOG(游戏总表!I4445,10),"")</f>
        <v>2.8394780473741981</v>
      </c>
      <c r="AC4445" s="24">
        <f>IF(AND(游戏总表!I4445&gt;0,游戏总表!R4445="全年龄"),LOG(游戏总表!I4445,10),"")</f>
        <v>2.8394780473741981</v>
      </c>
      <c r="AD4445" s="24" t="str">
        <f>IF(AND(游戏总表!I4445&gt;0,游戏总表!R4445="非全年龄"),LOG(游戏总表!I4445,10),"")</f>
        <v/>
      </c>
    </row>
    <row r="4446" spans="25:30">
      <c r="Y4446">
        <f>游戏总表!F4446</f>
        <v>9.4600000000000009</v>
      </c>
      <c r="Z4446" s="24">
        <f>IF(游戏总表!I4446&gt;0,LOG(游戏总表!I4446,10),"")</f>
        <v>2.1271047983648073</v>
      </c>
      <c r="AA4446" s="24" t="str">
        <f>IF(AND(游戏总表!I4446&gt;0,游戏总表!Q4446="高热度（&gt;198）"),LOG(游戏总表!I4446,10),"")</f>
        <v/>
      </c>
      <c r="AB4446" s="24">
        <f>IF(AND(游戏总表!I4446&gt;0,游戏总表!Q4446="低热度（≤198）"),LOG(游戏总表!I4446,10),"")</f>
        <v>2.1271047983648073</v>
      </c>
      <c r="AC4446" s="24">
        <f>IF(AND(游戏总表!I4446&gt;0,游戏总表!R4446="全年龄"),LOG(游戏总表!I4446,10),"")</f>
        <v>2.1271047983648073</v>
      </c>
      <c r="AD4446" s="24" t="str">
        <f>IF(AND(游戏总表!I4446&gt;0,游戏总表!R4446="非全年龄"),LOG(游戏总表!I4446,10),"")</f>
        <v/>
      </c>
    </row>
    <row r="4447" spans="25:30">
      <c r="Y4447">
        <f>游戏总表!F4447</f>
        <v>9.36</v>
      </c>
      <c r="Z4447" s="24">
        <f>IF(游戏总表!I4447&gt;0,LOG(游戏总表!I4447,10),"")</f>
        <v>1.8692317197309762</v>
      </c>
      <c r="AA4447" s="24" t="str">
        <f>IF(AND(游戏总表!I4447&gt;0,游戏总表!Q4447="高热度（&gt;198）"),LOG(游戏总表!I4447,10),"")</f>
        <v/>
      </c>
      <c r="AB4447" s="24">
        <f>IF(AND(游戏总表!I4447&gt;0,游戏总表!Q4447="低热度（≤198）"),LOG(游戏总表!I4447,10),"")</f>
        <v>1.8692317197309762</v>
      </c>
      <c r="AC4447" s="24">
        <f>IF(AND(游戏总表!I4447&gt;0,游戏总表!R4447="全年龄"),LOG(游戏总表!I4447,10),"")</f>
        <v>1.8692317197309762</v>
      </c>
      <c r="AD4447" s="24" t="str">
        <f>IF(AND(游戏总表!I4447&gt;0,游戏总表!R4447="非全年龄"),LOG(游戏总表!I4447,10),"")</f>
        <v/>
      </c>
    </row>
    <row r="4448" spans="25:30">
      <c r="Y4448">
        <f>游戏总表!F4448</f>
        <v>9.36</v>
      </c>
      <c r="Z4448" s="24">
        <f>IF(游戏总表!I4448&gt;0,LOG(游戏总表!I4448,10),"")</f>
        <v>2.9206450014067875</v>
      </c>
      <c r="AA4448" s="24" t="str">
        <f>IF(AND(游戏总表!I4448&gt;0,游戏总表!Q4448="高热度（&gt;198）"),LOG(游戏总表!I4448,10),"")</f>
        <v/>
      </c>
      <c r="AB4448" s="24">
        <f>IF(AND(游戏总表!I4448&gt;0,游戏总表!Q4448="低热度（≤198）"),LOG(游戏总表!I4448,10),"")</f>
        <v>2.9206450014067875</v>
      </c>
      <c r="AC4448" s="24">
        <f>IF(AND(游戏总表!I4448&gt;0,游戏总表!R4448="全年龄"),LOG(游戏总表!I4448,10),"")</f>
        <v>2.9206450014067875</v>
      </c>
      <c r="AD4448" s="24" t="str">
        <f>IF(AND(游戏总表!I4448&gt;0,游戏总表!R4448="非全年龄"),LOG(游戏总表!I4448,10),"")</f>
        <v/>
      </c>
    </row>
    <row r="4449" spans="25:30">
      <c r="Y4449">
        <f>游戏总表!F4449</f>
        <v>9.36</v>
      </c>
      <c r="Z4449" s="24">
        <f>IF(游戏总表!I4449&gt;0,LOG(游戏总表!I4449,10),"")</f>
        <v>1.4771212547196624</v>
      </c>
      <c r="AA4449" s="24" t="str">
        <f>IF(AND(游戏总表!I4449&gt;0,游戏总表!Q4449="高热度（&gt;198）"),LOG(游戏总表!I4449,10),"")</f>
        <v/>
      </c>
      <c r="AB4449" s="24">
        <f>IF(AND(游戏总表!I4449&gt;0,游戏总表!Q4449="低热度（≤198）"),LOG(游戏总表!I4449,10),"")</f>
        <v>1.4771212547196624</v>
      </c>
      <c r="AC4449" s="24">
        <f>IF(AND(游戏总表!I4449&gt;0,游戏总表!R4449="全年龄"),LOG(游戏总表!I4449,10),"")</f>
        <v>1.4771212547196624</v>
      </c>
      <c r="AD4449" s="24" t="str">
        <f>IF(AND(游戏总表!I4449&gt;0,游戏总表!R4449="非全年龄"),LOG(游戏总表!I4449,10),"")</f>
        <v/>
      </c>
    </row>
    <row r="4450" spans="25:30">
      <c r="Y4450">
        <f>游戏总表!F4450</f>
        <v>9.36</v>
      </c>
      <c r="Z4450" s="24">
        <f>IF(游戏总表!I4450&gt;0,LOG(游戏总表!I4450,10),"")</f>
        <v>1.6901960800285134</v>
      </c>
      <c r="AA4450" s="24" t="str">
        <f>IF(AND(游戏总表!I4450&gt;0,游戏总表!Q4450="高热度（&gt;198）"),LOG(游戏总表!I4450,10),"")</f>
        <v/>
      </c>
      <c r="AB4450" s="24">
        <f>IF(AND(游戏总表!I4450&gt;0,游戏总表!Q4450="低热度（≤198）"),LOG(游戏总表!I4450,10),"")</f>
        <v>1.6901960800285134</v>
      </c>
      <c r="AC4450" s="24">
        <f>IF(AND(游戏总表!I4450&gt;0,游戏总表!R4450="全年龄"),LOG(游戏总表!I4450,10),"")</f>
        <v>1.6901960800285134</v>
      </c>
      <c r="AD4450" s="24" t="str">
        <f>IF(AND(游戏总表!I4450&gt;0,游戏总表!R4450="非全年龄"),LOG(游戏总表!I4450,10),"")</f>
        <v/>
      </c>
    </row>
    <row r="4451" spans="25:30">
      <c r="Y4451">
        <f>游戏总表!F4451</f>
        <v>9.33</v>
      </c>
      <c r="Z4451" s="24">
        <f>IF(游戏总表!I4451&gt;0,LOG(游戏总表!I4451,10),"")</f>
        <v>1.6532125137753435</v>
      </c>
      <c r="AA4451" s="24" t="str">
        <f>IF(AND(游戏总表!I4451&gt;0,游戏总表!Q4451="高热度（&gt;198）"),LOG(游戏总表!I4451,10),"")</f>
        <v/>
      </c>
      <c r="AB4451" s="24">
        <f>IF(AND(游戏总表!I4451&gt;0,游戏总表!Q4451="低热度（≤198）"),LOG(游戏总表!I4451,10),"")</f>
        <v>1.6532125137753435</v>
      </c>
      <c r="AC4451" s="24" t="str">
        <f>IF(AND(游戏总表!I4451&gt;0,游戏总表!R4451="全年龄"),LOG(游戏总表!I4451,10),"")</f>
        <v/>
      </c>
      <c r="AD4451" s="24">
        <f>IF(AND(游戏总表!I4451&gt;0,游戏总表!R4451="非全年龄"),LOG(游戏总表!I4451,10),"")</f>
        <v>1.6532125137753435</v>
      </c>
    </row>
    <row r="4452" spans="25:30">
      <c r="Y4452">
        <f>游戏总表!F4452</f>
        <v>9.33</v>
      </c>
      <c r="Z4452" s="24">
        <f>IF(游戏总表!I4452&gt;0,LOG(游戏总表!I4452,10),"")</f>
        <v>2.4099331233312946</v>
      </c>
      <c r="AA4452" s="24" t="str">
        <f>IF(AND(游戏总表!I4452&gt;0,游戏总表!Q4452="高热度（&gt;198）"),LOG(游戏总表!I4452,10),"")</f>
        <v/>
      </c>
      <c r="AB4452" s="24">
        <f>IF(AND(游戏总表!I4452&gt;0,游戏总表!Q4452="低热度（≤198）"),LOG(游戏总表!I4452,10),"")</f>
        <v>2.4099331233312946</v>
      </c>
      <c r="AC4452" s="24">
        <f>IF(AND(游戏总表!I4452&gt;0,游戏总表!R4452="全年龄"),LOG(游戏总表!I4452,10),"")</f>
        <v>2.4099331233312946</v>
      </c>
      <c r="AD4452" s="24" t="str">
        <f>IF(AND(游戏总表!I4452&gt;0,游戏总表!R4452="非全年龄"),LOG(游戏总表!I4452,10),"")</f>
        <v/>
      </c>
    </row>
    <row r="4453" spans="25:30">
      <c r="Y4453">
        <f>游戏总表!F4453</f>
        <v>9.33</v>
      </c>
      <c r="Z4453" s="24">
        <f>IF(游戏总表!I4453&gt;0,LOG(游戏总表!I4453,10),"")</f>
        <v>1.8450980400142569</v>
      </c>
      <c r="AA4453" s="24" t="str">
        <f>IF(AND(游戏总表!I4453&gt;0,游戏总表!Q4453="高热度（&gt;198）"),LOG(游戏总表!I4453,10),"")</f>
        <v/>
      </c>
      <c r="AB4453" s="24">
        <f>IF(AND(游戏总表!I4453&gt;0,游戏总表!Q4453="低热度（≤198）"),LOG(游戏总表!I4453,10),"")</f>
        <v>1.8450980400142569</v>
      </c>
      <c r="AC4453" s="24">
        <f>IF(AND(游戏总表!I4453&gt;0,游戏总表!R4453="全年龄"),LOG(游戏总表!I4453,10),"")</f>
        <v>1.8450980400142569</v>
      </c>
      <c r="AD4453" s="24" t="str">
        <f>IF(AND(游戏总表!I4453&gt;0,游戏总表!R4453="非全年龄"),LOG(游戏总表!I4453,10),"")</f>
        <v/>
      </c>
    </row>
    <row r="4454" spans="25:30">
      <c r="Y4454">
        <f>游戏总表!F4454</f>
        <v>9.33</v>
      </c>
      <c r="Z4454" s="24" t="str">
        <f>IF(游戏总表!I4454&gt;0,LOG(游戏总表!I4454,10),"")</f>
        <v/>
      </c>
      <c r="AA4454" s="24" t="str">
        <f>IF(AND(游戏总表!I4454&gt;0,游戏总表!Q4454="高热度（&gt;198）"),LOG(游戏总表!I4454,10),"")</f>
        <v/>
      </c>
      <c r="AB4454" s="24" t="str">
        <f>IF(AND(游戏总表!I4454&gt;0,游戏总表!Q4454="低热度（≤198）"),LOG(游戏总表!I4454,10),"")</f>
        <v/>
      </c>
      <c r="AC4454" s="24" t="str">
        <f>IF(AND(游戏总表!I4454&gt;0,游戏总表!R4454="全年龄"),LOG(游戏总表!I4454,10),"")</f>
        <v/>
      </c>
      <c r="AD4454" s="24" t="str">
        <f>IF(AND(游戏总表!I4454&gt;0,游戏总表!R4454="非全年龄"),LOG(游戏总表!I4454,10),"")</f>
        <v/>
      </c>
    </row>
    <row r="4455" spans="25:30">
      <c r="Y4455">
        <f>游戏总表!F4455</f>
        <v>9.33</v>
      </c>
      <c r="Z4455" s="24">
        <f>IF(游戏总表!I4455&gt;0,LOG(游戏总表!I4455,10),"")</f>
        <v>2.8674674878590509</v>
      </c>
      <c r="AA4455" s="24" t="str">
        <f>IF(AND(游戏总表!I4455&gt;0,游戏总表!Q4455="高热度（&gt;198）"),LOG(游戏总表!I4455,10),"")</f>
        <v/>
      </c>
      <c r="AB4455" s="24">
        <f>IF(AND(游戏总表!I4455&gt;0,游戏总表!Q4455="低热度（≤198）"),LOG(游戏总表!I4455,10),"")</f>
        <v>2.8674674878590509</v>
      </c>
      <c r="AC4455" s="24">
        <f>IF(AND(游戏总表!I4455&gt;0,游戏总表!R4455="全年龄"),LOG(游戏总表!I4455,10),"")</f>
        <v>2.8674674878590509</v>
      </c>
      <c r="AD4455" s="24" t="str">
        <f>IF(AND(游戏总表!I4455&gt;0,游戏总表!R4455="非全年龄"),LOG(游戏总表!I4455,10),"")</f>
        <v/>
      </c>
    </row>
    <row r="4456" spans="25:30">
      <c r="Y4456">
        <f>游戏总表!F4456</f>
        <v>9.33</v>
      </c>
      <c r="Z4456" s="24">
        <f>IF(游戏总表!I4456&gt;0,LOG(游戏总表!I4456,10),"")</f>
        <v>1.9867717342662448</v>
      </c>
      <c r="AA4456" s="24" t="str">
        <f>IF(AND(游戏总表!I4456&gt;0,游戏总表!Q4456="高热度（&gt;198）"),LOG(游戏总表!I4456,10),"")</f>
        <v/>
      </c>
      <c r="AB4456" s="24">
        <f>IF(AND(游戏总表!I4456&gt;0,游戏总表!Q4456="低热度（≤198）"),LOG(游戏总表!I4456,10),"")</f>
        <v>1.9867717342662448</v>
      </c>
      <c r="AC4456" s="24">
        <f>IF(AND(游戏总表!I4456&gt;0,游戏总表!R4456="全年龄"),LOG(游戏总表!I4456,10),"")</f>
        <v>1.9867717342662448</v>
      </c>
      <c r="AD4456" s="24" t="str">
        <f>IF(AND(游戏总表!I4456&gt;0,游戏总表!R4456="非全年龄"),LOG(游戏总表!I4456,10),"")</f>
        <v/>
      </c>
    </row>
    <row r="4457" spans="25:30">
      <c r="Y4457">
        <f>游戏总表!F4457</f>
        <v>9.33</v>
      </c>
      <c r="Z4457" s="24">
        <f>IF(游戏总表!I4457&gt;0,LOG(游戏总表!I4457,10),"")</f>
        <v>3.5389505620143611</v>
      </c>
      <c r="AA4457" s="24" t="str">
        <f>IF(AND(游戏总表!I4457&gt;0,游戏总表!Q4457="高热度（&gt;198）"),LOG(游戏总表!I4457,10),"")</f>
        <v/>
      </c>
      <c r="AB4457" s="24">
        <f>IF(AND(游戏总表!I4457&gt;0,游戏总表!Q4457="低热度（≤198）"),LOG(游戏总表!I4457,10),"")</f>
        <v>3.5389505620143611</v>
      </c>
      <c r="AC4457" s="24">
        <f>IF(AND(游戏总表!I4457&gt;0,游戏总表!R4457="全年龄"),LOG(游戏总表!I4457,10),"")</f>
        <v>3.5389505620143611</v>
      </c>
      <c r="AD4457" s="24" t="str">
        <f>IF(AND(游戏总表!I4457&gt;0,游戏总表!R4457="非全年龄"),LOG(游戏总表!I4457,10),"")</f>
        <v/>
      </c>
    </row>
    <row r="4458" spans="25:30">
      <c r="Y4458">
        <f>游戏总表!F4458</f>
        <v>9.3000000000000007</v>
      </c>
      <c r="Z4458" s="24">
        <f>IF(游戏总表!I4458&gt;0,LOG(游戏总表!I4458,10),"")</f>
        <v>2.9712758487381046</v>
      </c>
      <c r="AA4458" s="24" t="str">
        <f>IF(AND(游戏总表!I4458&gt;0,游戏总表!Q4458="高热度（&gt;198）"),LOG(游戏总表!I4458,10),"")</f>
        <v/>
      </c>
      <c r="AB4458" s="24">
        <f>IF(AND(游戏总表!I4458&gt;0,游戏总表!Q4458="低热度（≤198）"),LOG(游戏总表!I4458,10),"")</f>
        <v>2.9712758487381046</v>
      </c>
      <c r="AC4458" s="24">
        <f>IF(AND(游戏总表!I4458&gt;0,游戏总表!R4458="全年龄"),LOG(游戏总表!I4458,10),"")</f>
        <v>2.9712758487381046</v>
      </c>
      <c r="AD4458" s="24" t="str">
        <f>IF(AND(游戏总表!I4458&gt;0,游戏总表!R4458="非全年龄"),LOG(游戏总表!I4458,10),"")</f>
        <v/>
      </c>
    </row>
    <row r="4459" spans="25:30">
      <c r="Y4459">
        <f>游戏总表!F4459</f>
        <v>9.3000000000000007</v>
      </c>
      <c r="Z4459" s="24">
        <f>IF(游戏总表!I4459&gt;0,LOG(游戏总表!I4459,10),"")</f>
        <v>2.8506462351830661</v>
      </c>
      <c r="AA4459" s="24" t="str">
        <f>IF(AND(游戏总表!I4459&gt;0,游戏总表!Q4459="高热度（&gt;198）"),LOG(游戏总表!I4459,10),"")</f>
        <v/>
      </c>
      <c r="AB4459" s="24">
        <f>IF(AND(游戏总表!I4459&gt;0,游戏总表!Q4459="低热度（≤198）"),LOG(游戏总表!I4459,10),"")</f>
        <v>2.8506462351830661</v>
      </c>
      <c r="AC4459" s="24" t="str">
        <f>IF(AND(游戏总表!I4459&gt;0,游戏总表!R4459="全年龄"),LOG(游戏总表!I4459,10),"")</f>
        <v/>
      </c>
      <c r="AD4459" s="24">
        <f>IF(AND(游戏总表!I4459&gt;0,游戏总表!R4459="非全年龄"),LOG(游戏总表!I4459,10),"")</f>
        <v>2.8506462351830661</v>
      </c>
    </row>
    <row r="4460" spans="25:30">
      <c r="Y4460">
        <f>游戏总表!F4460</f>
        <v>9.3000000000000007</v>
      </c>
      <c r="Z4460" s="24">
        <f>IF(游戏总表!I4460&gt;0,LOG(游戏总表!I4460,10),"")</f>
        <v>2.4785664955938431</v>
      </c>
      <c r="AA4460" s="24" t="str">
        <f>IF(AND(游戏总表!I4460&gt;0,游戏总表!Q4460="高热度（&gt;198）"),LOG(游戏总表!I4460,10),"")</f>
        <v/>
      </c>
      <c r="AB4460" s="24">
        <f>IF(AND(游戏总表!I4460&gt;0,游戏总表!Q4460="低热度（≤198）"),LOG(游戏总表!I4460,10),"")</f>
        <v>2.4785664955938431</v>
      </c>
      <c r="AC4460" s="24">
        <f>IF(AND(游戏总表!I4460&gt;0,游戏总表!R4460="全年龄"),LOG(游戏总表!I4460,10),"")</f>
        <v>2.4785664955938431</v>
      </c>
      <c r="AD4460" s="24" t="str">
        <f>IF(AND(游戏总表!I4460&gt;0,游戏总表!R4460="非全年龄"),LOG(游戏总表!I4460,10),"")</f>
        <v/>
      </c>
    </row>
    <row r="4461" spans="25:30">
      <c r="Y4461">
        <f>游戏总表!F4461</f>
        <v>9.3000000000000007</v>
      </c>
      <c r="Z4461" s="24">
        <f>IF(游戏总表!I4461&gt;0,LOG(游戏总表!I4461,10),"")</f>
        <v>3.1122697684172702</v>
      </c>
      <c r="AA4461" s="24" t="str">
        <f>IF(AND(游戏总表!I4461&gt;0,游戏总表!Q4461="高热度（&gt;198）"),LOG(游戏总表!I4461,10),"")</f>
        <v/>
      </c>
      <c r="AB4461" s="24">
        <f>IF(AND(游戏总表!I4461&gt;0,游戏总表!Q4461="低热度（≤198）"),LOG(游戏总表!I4461,10),"")</f>
        <v>3.1122697684172702</v>
      </c>
      <c r="AC4461" s="24">
        <f>IF(AND(游戏总表!I4461&gt;0,游戏总表!R4461="全年龄"),LOG(游戏总表!I4461,10),"")</f>
        <v>3.1122697684172702</v>
      </c>
      <c r="AD4461" s="24" t="str">
        <f>IF(AND(游戏总表!I4461&gt;0,游戏总表!R4461="非全年龄"),LOG(游戏总表!I4461,10),"")</f>
        <v/>
      </c>
    </row>
    <row r="4462" spans="25:30">
      <c r="Y4462">
        <f>游戏总表!F4462</f>
        <v>9.3000000000000007</v>
      </c>
      <c r="Z4462" s="24">
        <f>IF(游戏总表!I4462&gt;0,LOG(游戏总表!I4462,10),"")</f>
        <v>3.1900514177592059</v>
      </c>
      <c r="AA4462" s="24" t="str">
        <f>IF(AND(游戏总表!I4462&gt;0,游戏总表!Q4462="高热度（&gt;198）"),LOG(游戏总表!I4462,10),"")</f>
        <v/>
      </c>
      <c r="AB4462" s="24">
        <f>IF(AND(游戏总表!I4462&gt;0,游戏总表!Q4462="低热度（≤198）"),LOG(游戏总表!I4462,10),"")</f>
        <v>3.1900514177592059</v>
      </c>
      <c r="AC4462" s="24">
        <f>IF(AND(游戏总表!I4462&gt;0,游戏总表!R4462="全年龄"),LOG(游戏总表!I4462,10),"")</f>
        <v>3.1900514177592059</v>
      </c>
      <c r="AD4462" s="24" t="str">
        <f>IF(AND(游戏总表!I4462&gt;0,游戏总表!R4462="非全年龄"),LOG(游戏总表!I4462,10),"")</f>
        <v/>
      </c>
    </row>
    <row r="4463" spans="25:30">
      <c r="Y4463">
        <f>游戏总表!F4463</f>
        <v>9.26</v>
      </c>
      <c r="Z4463" s="24">
        <f>IF(游戏总表!I4463&gt;0,LOG(游戏总表!I4463,10),"")</f>
        <v>3.6242820958356683</v>
      </c>
      <c r="AA4463" s="24" t="str">
        <f>IF(AND(游戏总表!I4463&gt;0,游戏总表!Q4463="高热度（&gt;198）"),LOG(游戏总表!I4463,10),"")</f>
        <v/>
      </c>
      <c r="AB4463" s="24">
        <f>IF(AND(游戏总表!I4463&gt;0,游戏总表!Q4463="低热度（≤198）"),LOG(游戏总表!I4463,10),"")</f>
        <v>3.6242820958356683</v>
      </c>
      <c r="AC4463" s="24" t="str">
        <f>IF(AND(游戏总表!I4463&gt;0,游戏总表!R4463="全年龄"),LOG(游戏总表!I4463,10),"")</f>
        <v/>
      </c>
      <c r="AD4463" s="24">
        <f>IF(AND(游戏总表!I4463&gt;0,游戏总表!R4463="非全年龄"),LOG(游戏总表!I4463,10),"")</f>
        <v>3.6242820958356683</v>
      </c>
    </row>
    <row r="4464" spans="25:30">
      <c r="Y4464">
        <f>游戏总表!F4464</f>
        <v>9.26</v>
      </c>
      <c r="Z4464" s="24">
        <f>IF(游戏总表!I4464&gt;0,LOG(游戏总表!I4464,10),"")</f>
        <v>4.4683030123875351</v>
      </c>
      <c r="AA4464" s="24">
        <f>IF(AND(游戏总表!I4464&gt;0,游戏总表!Q4464="高热度（&gt;198）"),LOG(游戏总表!I4464,10),"")</f>
        <v>4.4683030123875351</v>
      </c>
      <c r="AB4464" s="24" t="str">
        <f>IF(AND(游戏总表!I4464&gt;0,游戏总表!Q4464="低热度（≤198）"),LOG(游戏总表!I4464,10),"")</f>
        <v/>
      </c>
      <c r="AC4464" s="24">
        <f>IF(AND(游戏总表!I4464&gt;0,游戏总表!R4464="全年龄"),LOG(游戏总表!I4464,10),"")</f>
        <v>4.4683030123875351</v>
      </c>
      <c r="AD4464" s="24" t="str">
        <f>IF(AND(游戏总表!I4464&gt;0,游戏总表!R4464="非全年龄"),LOG(游戏总表!I4464,10),"")</f>
        <v/>
      </c>
    </row>
    <row r="4465" spans="25:30">
      <c r="Y4465">
        <f>游戏总表!F4465</f>
        <v>9.26</v>
      </c>
      <c r="Z4465" s="24">
        <f>IF(游戏总表!I4465&gt;0,LOG(游戏总表!I4465,10),"")</f>
        <v>2.9375178920173464</v>
      </c>
      <c r="AA4465" s="24" t="str">
        <f>IF(AND(游戏总表!I4465&gt;0,游戏总表!Q4465="高热度（&gt;198）"),LOG(游戏总表!I4465,10),"")</f>
        <v/>
      </c>
      <c r="AB4465" s="24">
        <f>IF(AND(游戏总表!I4465&gt;0,游戏总表!Q4465="低热度（≤198）"),LOG(游戏总表!I4465,10),"")</f>
        <v>2.9375178920173464</v>
      </c>
      <c r="AC4465" s="24">
        <f>IF(AND(游戏总表!I4465&gt;0,游戏总表!R4465="全年龄"),LOG(游戏总表!I4465,10),"")</f>
        <v>2.9375178920173464</v>
      </c>
      <c r="AD4465" s="24" t="str">
        <f>IF(AND(游戏总表!I4465&gt;0,游戏总表!R4465="非全年龄"),LOG(游戏总表!I4465,10),"")</f>
        <v/>
      </c>
    </row>
    <row r="4466" spans="25:30">
      <c r="Y4466">
        <f>游戏总表!F4466</f>
        <v>9.26</v>
      </c>
      <c r="Z4466" s="24">
        <f>IF(游戏总表!I4466&gt;0,LOG(游戏总表!I4466,10),"")</f>
        <v>1.447158031342219</v>
      </c>
      <c r="AA4466" s="24" t="str">
        <f>IF(AND(游戏总表!I4466&gt;0,游戏总表!Q4466="高热度（&gt;198）"),LOG(游戏总表!I4466,10),"")</f>
        <v/>
      </c>
      <c r="AB4466" s="24">
        <f>IF(AND(游戏总表!I4466&gt;0,游戏总表!Q4466="低热度（≤198）"),LOG(游戏总表!I4466,10),"")</f>
        <v>1.447158031342219</v>
      </c>
      <c r="AC4466" s="24">
        <f>IF(AND(游戏总表!I4466&gt;0,游戏总表!R4466="全年龄"),LOG(游戏总表!I4466,10),"")</f>
        <v>1.447158031342219</v>
      </c>
      <c r="AD4466" s="24" t="str">
        <f>IF(AND(游戏总表!I4466&gt;0,游戏总表!R4466="非全年龄"),LOG(游戏总表!I4466,10),"")</f>
        <v/>
      </c>
    </row>
    <row r="4467" spans="25:30">
      <c r="Y4467">
        <f>游戏总表!F4467</f>
        <v>9.26</v>
      </c>
      <c r="Z4467" s="24">
        <f>IF(游戏总表!I4467&gt;0,LOG(游戏总表!I4467,10),"")</f>
        <v>3.2362852774480282</v>
      </c>
      <c r="AA4467" s="24" t="str">
        <f>IF(AND(游戏总表!I4467&gt;0,游戏总表!Q4467="高热度（&gt;198）"),LOG(游戏总表!I4467,10),"")</f>
        <v/>
      </c>
      <c r="AB4467" s="24">
        <f>IF(AND(游戏总表!I4467&gt;0,游戏总表!Q4467="低热度（≤198）"),LOG(游戏总表!I4467,10),"")</f>
        <v>3.2362852774480282</v>
      </c>
      <c r="AC4467" s="24" t="str">
        <f>IF(AND(游戏总表!I4467&gt;0,游戏总表!R4467="全年龄"),LOG(游戏总表!I4467,10),"")</f>
        <v/>
      </c>
      <c r="AD4467" s="24">
        <f>IF(AND(游戏总表!I4467&gt;0,游戏总表!R4467="非全年龄"),LOG(游戏总表!I4467,10),"")</f>
        <v>3.2362852774480282</v>
      </c>
    </row>
    <row r="4468" spans="25:30">
      <c r="Y4468">
        <f>游戏总表!F4468</f>
        <v>9.26</v>
      </c>
      <c r="Z4468" s="24">
        <f>IF(游戏总表!I4468&gt;0,LOG(游戏总表!I4468,10),"")</f>
        <v>4.3823592975193177</v>
      </c>
      <c r="AA4468" s="24">
        <f>IF(AND(游戏总表!I4468&gt;0,游戏总表!Q4468="高热度（&gt;198）"),LOG(游戏总表!I4468,10),"")</f>
        <v>4.3823592975193177</v>
      </c>
      <c r="AB4468" s="24" t="str">
        <f>IF(AND(游戏总表!I4468&gt;0,游戏总表!Q4468="低热度（≤198）"),LOG(游戏总表!I4468,10),"")</f>
        <v/>
      </c>
      <c r="AC4468" s="24" t="str">
        <f>IF(AND(游戏总表!I4468&gt;0,游戏总表!R4468="全年龄"),LOG(游戏总表!I4468,10),"")</f>
        <v/>
      </c>
      <c r="AD4468" s="24">
        <f>IF(AND(游戏总表!I4468&gt;0,游戏总表!R4468="非全年龄"),LOG(游戏总表!I4468,10),"")</f>
        <v>4.3823592975193177</v>
      </c>
    </row>
    <row r="4469" spans="25:30">
      <c r="Y4469">
        <f>游戏总表!F4469</f>
        <v>9.26</v>
      </c>
      <c r="Z4469" s="24">
        <f>IF(游戏总表!I4469&gt;0,LOG(游戏总表!I4469,10),"")</f>
        <v>1.1760912590556811</v>
      </c>
      <c r="AA4469" s="24" t="str">
        <f>IF(AND(游戏总表!I4469&gt;0,游戏总表!Q4469="高热度（&gt;198）"),LOG(游戏总表!I4469,10),"")</f>
        <v/>
      </c>
      <c r="AB4469" s="24">
        <f>IF(AND(游戏总表!I4469&gt;0,游戏总表!Q4469="低热度（≤198）"),LOG(游戏总表!I4469,10),"")</f>
        <v>1.1760912590556811</v>
      </c>
      <c r="AC4469" s="24">
        <f>IF(AND(游戏总表!I4469&gt;0,游戏总表!R4469="全年龄"),LOG(游戏总表!I4469,10),"")</f>
        <v>1.1760912590556811</v>
      </c>
      <c r="AD4469" s="24" t="str">
        <f>IF(AND(游戏总表!I4469&gt;0,游戏总表!R4469="非全年龄"),LOG(游戏总表!I4469,10),"")</f>
        <v/>
      </c>
    </row>
    <row r="4470" spans="25:30">
      <c r="Y4470">
        <f>游戏总表!F4470</f>
        <v>9.23</v>
      </c>
      <c r="Z4470" s="24">
        <f>IF(游戏总表!I4470&gt;0,LOG(游戏总表!I4470,10),"")</f>
        <v>0</v>
      </c>
      <c r="AA4470" s="24" t="str">
        <f>IF(AND(游戏总表!I4470&gt;0,游戏总表!Q4470="高热度（&gt;198）"),LOG(游戏总表!I4470,10),"")</f>
        <v/>
      </c>
      <c r="AB4470" s="24">
        <f>IF(AND(游戏总表!I4470&gt;0,游戏总表!Q4470="低热度（≤198）"),LOG(游戏总表!I4470,10),"")</f>
        <v>0</v>
      </c>
      <c r="AC4470" s="24">
        <f>IF(AND(游戏总表!I4470&gt;0,游戏总表!R4470="全年龄"),LOG(游戏总表!I4470,10),"")</f>
        <v>0</v>
      </c>
      <c r="AD4470" s="24" t="str">
        <f>IF(AND(游戏总表!I4470&gt;0,游戏总表!R4470="非全年龄"),LOG(游戏总表!I4470,10),"")</f>
        <v/>
      </c>
    </row>
    <row r="4471" spans="25:30">
      <c r="Y4471">
        <f>游戏总表!F4471</f>
        <v>9.23</v>
      </c>
      <c r="Z4471" s="24">
        <f>IF(游戏总表!I4471&gt;0,LOG(游戏总表!I4471,10),"")</f>
        <v>3.5429498488141786</v>
      </c>
      <c r="AA4471" s="24" t="str">
        <f>IF(AND(游戏总表!I4471&gt;0,游戏总表!Q4471="高热度（&gt;198）"),LOG(游戏总表!I4471,10),"")</f>
        <v/>
      </c>
      <c r="AB4471" s="24">
        <f>IF(AND(游戏总表!I4471&gt;0,游戏总表!Q4471="低热度（≤198）"),LOG(游戏总表!I4471,10),"")</f>
        <v>3.5429498488141786</v>
      </c>
      <c r="AC4471" s="24">
        <f>IF(AND(游戏总表!I4471&gt;0,游戏总表!R4471="全年龄"),LOG(游戏总表!I4471,10),"")</f>
        <v>3.5429498488141786</v>
      </c>
      <c r="AD4471" s="24" t="str">
        <f>IF(AND(游戏总表!I4471&gt;0,游戏总表!R4471="非全年龄"),LOG(游戏总表!I4471,10),"")</f>
        <v/>
      </c>
    </row>
    <row r="4472" spans="25:30">
      <c r="Y4472">
        <f>游戏总表!F4472</f>
        <v>9.23</v>
      </c>
      <c r="Z4472" s="24">
        <f>IF(游戏总表!I4472&gt;0,LOG(游戏总表!I4472,10),"")</f>
        <v>3.7515100502700411</v>
      </c>
      <c r="AA4472" s="24" t="str">
        <f>IF(AND(游戏总表!I4472&gt;0,游戏总表!Q4472="高热度（&gt;198）"),LOG(游戏总表!I4472,10),"")</f>
        <v/>
      </c>
      <c r="AB4472" s="24">
        <f>IF(AND(游戏总表!I4472&gt;0,游戏总表!Q4472="低热度（≤198）"),LOG(游戏总表!I4472,10),"")</f>
        <v>3.7515100502700411</v>
      </c>
      <c r="AC4472" s="24">
        <f>IF(AND(游戏总表!I4472&gt;0,游戏总表!R4472="全年龄"),LOG(游戏总表!I4472,10),"")</f>
        <v>3.7515100502700411</v>
      </c>
      <c r="AD4472" s="24" t="str">
        <f>IF(AND(游戏总表!I4472&gt;0,游戏总表!R4472="非全年龄"),LOG(游戏总表!I4472,10),"")</f>
        <v/>
      </c>
    </row>
    <row r="4473" spans="25:30">
      <c r="Y4473">
        <f>游戏总表!F4473</f>
        <v>9.23</v>
      </c>
      <c r="Z4473" s="24" t="str">
        <f>IF(游戏总表!I4473&gt;0,LOG(游戏总表!I4473,10),"")</f>
        <v/>
      </c>
      <c r="AA4473" s="24" t="str">
        <f>IF(AND(游戏总表!I4473&gt;0,游戏总表!Q4473="高热度（&gt;198）"),LOG(游戏总表!I4473,10),"")</f>
        <v/>
      </c>
      <c r="AB4473" s="24" t="str">
        <f>IF(AND(游戏总表!I4473&gt;0,游戏总表!Q4473="低热度（≤198）"),LOG(游戏总表!I4473,10),"")</f>
        <v/>
      </c>
      <c r="AC4473" s="24" t="str">
        <f>IF(AND(游戏总表!I4473&gt;0,游戏总表!R4473="全年龄"),LOG(游戏总表!I4473,10),"")</f>
        <v/>
      </c>
      <c r="AD4473" s="24" t="str">
        <f>IF(AND(游戏总表!I4473&gt;0,游戏总表!R4473="非全年龄"),LOG(游戏总表!I4473,10),"")</f>
        <v/>
      </c>
    </row>
    <row r="4474" spans="25:30">
      <c r="Y4474">
        <f>游戏总表!F4474</f>
        <v>9.23</v>
      </c>
      <c r="Z4474" s="24">
        <f>IF(游戏总表!I4474&gt;0,LOG(游戏总表!I4474,10),"")</f>
        <v>2.8432327780980091</v>
      </c>
      <c r="AA4474" s="24" t="str">
        <f>IF(AND(游戏总表!I4474&gt;0,游戏总表!Q4474="高热度（&gt;198）"),LOG(游戏总表!I4474,10),"")</f>
        <v/>
      </c>
      <c r="AB4474" s="24">
        <f>IF(AND(游戏总表!I4474&gt;0,游戏总表!Q4474="低热度（≤198）"),LOG(游戏总表!I4474,10),"")</f>
        <v>2.8432327780980091</v>
      </c>
      <c r="AC4474" s="24">
        <f>IF(AND(游戏总表!I4474&gt;0,游戏总表!R4474="全年龄"),LOG(游戏总表!I4474,10),"")</f>
        <v>2.8432327780980091</v>
      </c>
      <c r="AD4474" s="24" t="str">
        <f>IF(AND(游戏总表!I4474&gt;0,游戏总表!R4474="非全年龄"),LOG(游戏总表!I4474,10),"")</f>
        <v/>
      </c>
    </row>
    <row r="4475" spans="25:30">
      <c r="Y4475">
        <f>游戏总表!F4475</f>
        <v>9.23</v>
      </c>
      <c r="Z4475" s="24">
        <f>IF(游戏总表!I4475&gt;0,LOG(游戏总表!I4475,10),"")</f>
        <v>2.3096301674258983</v>
      </c>
      <c r="AA4475" s="24" t="str">
        <f>IF(AND(游戏总表!I4475&gt;0,游戏总表!Q4475="高热度（&gt;198）"),LOG(游戏总表!I4475,10),"")</f>
        <v/>
      </c>
      <c r="AB4475" s="24">
        <f>IF(AND(游戏总表!I4475&gt;0,游戏总表!Q4475="低热度（≤198）"),LOG(游戏总表!I4475,10),"")</f>
        <v>2.3096301674258983</v>
      </c>
      <c r="AC4475" s="24">
        <f>IF(AND(游戏总表!I4475&gt;0,游戏总表!R4475="全年龄"),LOG(游戏总表!I4475,10),"")</f>
        <v>2.3096301674258983</v>
      </c>
      <c r="AD4475" s="24" t="str">
        <f>IF(AND(游戏总表!I4475&gt;0,游戏总表!R4475="非全年龄"),LOG(游戏总表!I4475,10),"")</f>
        <v/>
      </c>
    </row>
    <row r="4476" spans="25:30">
      <c r="Y4476">
        <f>游戏总表!F4476</f>
        <v>9.23</v>
      </c>
      <c r="Z4476" s="24">
        <f>IF(游戏总表!I4476&gt;0,LOG(游戏总表!I4476,10),"")</f>
        <v>2.702430536445525</v>
      </c>
      <c r="AA4476" s="24" t="str">
        <f>IF(AND(游戏总表!I4476&gt;0,游戏总表!Q4476="高热度（&gt;198）"),LOG(游戏总表!I4476,10),"")</f>
        <v/>
      </c>
      <c r="AB4476" s="24">
        <f>IF(AND(游戏总表!I4476&gt;0,游戏总表!Q4476="低热度（≤198）"),LOG(游戏总表!I4476,10),"")</f>
        <v>2.702430536445525</v>
      </c>
      <c r="AC4476" s="24">
        <f>IF(AND(游戏总表!I4476&gt;0,游戏总表!R4476="全年龄"),LOG(游戏总表!I4476,10),"")</f>
        <v>2.702430536445525</v>
      </c>
      <c r="AD4476" s="24" t="str">
        <f>IF(AND(游戏总表!I4476&gt;0,游戏总表!R4476="非全年龄"),LOG(游戏总表!I4476,10),"")</f>
        <v/>
      </c>
    </row>
    <row r="4477" spans="25:30">
      <c r="Y4477">
        <f>游戏总表!F4477</f>
        <v>9.1999999999999993</v>
      </c>
      <c r="Z4477" s="24">
        <f>IF(游戏总表!I4477&gt;0,LOG(游戏总表!I4477,10),"")</f>
        <v>3.2153731527834215</v>
      </c>
      <c r="AA4477" s="24" t="str">
        <f>IF(AND(游戏总表!I4477&gt;0,游戏总表!Q4477="高热度（&gt;198）"),LOG(游戏总表!I4477,10),"")</f>
        <v/>
      </c>
      <c r="AB4477" s="24">
        <f>IF(AND(游戏总表!I4477&gt;0,游戏总表!Q4477="低热度（≤198）"),LOG(游戏总表!I4477,10),"")</f>
        <v>3.2153731527834215</v>
      </c>
      <c r="AC4477" s="24">
        <f>IF(AND(游戏总表!I4477&gt;0,游戏总表!R4477="全年龄"),LOG(游戏总表!I4477,10),"")</f>
        <v>3.2153731527834215</v>
      </c>
      <c r="AD4477" s="24" t="str">
        <f>IF(AND(游戏总表!I4477&gt;0,游戏总表!R4477="非全年龄"),LOG(游戏总表!I4477,10),"")</f>
        <v/>
      </c>
    </row>
    <row r="4478" spans="25:30">
      <c r="Y4478">
        <f>游戏总表!F4478</f>
        <v>9.1999999999999993</v>
      </c>
      <c r="Z4478" s="24">
        <f>IF(游戏总表!I4478&gt;0,LOG(游戏总表!I4478,10),"")</f>
        <v>3.2518814545525272</v>
      </c>
      <c r="AA4478" s="24" t="str">
        <f>IF(AND(游戏总表!I4478&gt;0,游戏总表!Q4478="高热度（&gt;198）"),LOG(游戏总表!I4478,10),"")</f>
        <v/>
      </c>
      <c r="AB4478" s="24">
        <f>IF(AND(游戏总表!I4478&gt;0,游戏总表!Q4478="低热度（≤198）"),LOG(游戏总表!I4478,10),"")</f>
        <v>3.2518814545525272</v>
      </c>
      <c r="AC4478" s="24">
        <f>IF(AND(游戏总表!I4478&gt;0,游戏总表!R4478="全年龄"),LOG(游戏总表!I4478,10),"")</f>
        <v>3.2518814545525272</v>
      </c>
      <c r="AD4478" s="24" t="str">
        <f>IF(AND(游戏总表!I4478&gt;0,游戏总表!R4478="非全年龄"),LOG(游戏总表!I4478,10),"")</f>
        <v/>
      </c>
    </row>
    <row r="4479" spans="25:30">
      <c r="Y4479">
        <f>游戏总表!F4479</f>
        <v>9.1999999999999993</v>
      </c>
      <c r="Z4479" s="24">
        <f>IF(游戏总表!I4479&gt;0,LOG(游戏总表!I4479,10),"")</f>
        <v>4.6444484373036206</v>
      </c>
      <c r="AA4479" s="24">
        <f>IF(AND(游戏总表!I4479&gt;0,游戏总表!Q4479="高热度（&gt;198）"),LOG(游戏总表!I4479,10),"")</f>
        <v>4.6444484373036206</v>
      </c>
      <c r="AB4479" s="24" t="str">
        <f>IF(AND(游戏总表!I4479&gt;0,游戏总表!Q4479="低热度（≤198）"),LOG(游戏总表!I4479,10),"")</f>
        <v/>
      </c>
      <c r="AC4479" s="24" t="str">
        <f>IF(AND(游戏总表!I4479&gt;0,游戏总表!R4479="全年龄"),LOG(游戏总表!I4479,10),"")</f>
        <v/>
      </c>
      <c r="AD4479" s="24">
        <f>IF(AND(游戏总表!I4479&gt;0,游戏总表!R4479="非全年龄"),LOG(游戏总表!I4479,10),"")</f>
        <v>4.6444484373036206</v>
      </c>
    </row>
    <row r="4480" spans="25:30">
      <c r="Y4480">
        <f>游戏总表!F4480</f>
        <v>9.17</v>
      </c>
      <c r="Z4480" s="24">
        <f>IF(游戏总表!I4480&gt;0,LOG(游戏总表!I4480,10),"")</f>
        <v>4.3679891935311028</v>
      </c>
      <c r="AA4480" s="24">
        <f>IF(AND(游戏总表!I4480&gt;0,游戏总表!Q4480="高热度（&gt;198）"),LOG(游戏总表!I4480,10),"")</f>
        <v>4.3679891935311028</v>
      </c>
      <c r="AB4480" s="24" t="str">
        <f>IF(AND(游戏总表!I4480&gt;0,游戏总表!Q4480="低热度（≤198）"),LOG(游戏总表!I4480,10),"")</f>
        <v/>
      </c>
      <c r="AC4480" s="24">
        <f>IF(AND(游戏总表!I4480&gt;0,游戏总表!R4480="全年龄"),LOG(游戏总表!I4480,10),"")</f>
        <v>4.3679891935311028</v>
      </c>
      <c r="AD4480" s="24" t="str">
        <f>IF(AND(游戏总表!I4480&gt;0,游戏总表!R4480="非全年龄"),LOG(游戏总表!I4480,10),"")</f>
        <v/>
      </c>
    </row>
    <row r="4481" spans="25:30">
      <c r="Y4481">
        <f>游戏总表!F4481</f>
        <v>9.1300000000000008</v>
      </c>
      <c r="Z4481" s="24">
        <f>IF(游戏总表!I4481&gt;0,LOG(游戏总表!I4481,10),"")</f>
        <v>2.1875207208364631</v>
      </c>
      <c r="AA4481" s="24" t="str">
        <f>IF(AND(游戏总表!I4481&gt;0,游戏总表!Q4481="高热度（&gt;198）"),LOG(游戏总表!I4481,10),"")</f>
        <v/>
      </c>
      <c r="AB4481" s="24">
        <f>IF(AND(游戏总表!I4481&gt;0,游戏总表!Q4481="低热度（≤198）"),LOG(游戏总表!I4481,10),"")</f>
        <v>2.1875207208364631</v>
      </c>
      <c r="AC4481" s="24">
        <f>IF(AND(游戏总表!I4481&gt;0,游戏总表!R4481="全年龄"),LOG(游戏总表!I4481,10),"")</f>
        <v>2.1875207208364631</v>
      </c>
      <c r="AD4481" s="24" t="str">
        <f>IF(AND(游戏总表!I4481&gt;0,游戏总表!R4481="非全年龄"),LOG(游戏总表!I4481,10),"")</f>
        <v/>
      </c>
    </row>
    <row r="4482" spans="25:30">
      <c r="Y4482">
        <f>游戏总表!F4482</f>
        <v>9.1300000000000008</v>
      </c>
      <c r="Z4482" s="24">
        <f>IF(游戏总表!I4482&gt;0,LOG(游戏总表!I4482,10),"")</f>
        <v>1.556302500767287</v>
      </c>
      <c r="AA4482" s="24" t="str">
        <f>IF(AND(游戏总表!I4482&gt;0,游戏总表!Q4482="高热度（&gt;198）"),LOG(游戏总表!I4482,10),"")</f>
        <v/>
      </c>
      <c r="AB4482" s="24">
        <f>IF(AND(游戏总表!I4482&gt;0,游戏总表!Q4482="低热度（≤198）"),LOG(游戏总表!I4482,10),"")</f>
        <v>1.556302500767287</v>
      </c>
      <c r="AC4482" s="24">
        <f>IF(AND(游戏总表!I4482&gt;0,游戏总表!R4482="全年龄"),LOG(游戏总表!I4482,10),"")</f>
        <v>1.556302500767287</v>
      </c>
      <c r="AD4482" s="24" t="str">
        <f>IF(AND(游戏总表!I4482&gt;0,游戏总表!R4482="非全年龄"),LOG(游戏总表!I4482,10),"")</f>
        <v/>
      </c>
    </row>
    <row r="4483" spans="25:30">
      <c r="Y4483">
        <f>游戏总表!F4483</f>
        <v>9.1300000000000008</v>
      </c>
      <c r="Z4483" s="24">
        <f>IF(游戏总表!I4483&gt;0,LOG(游戏总表!I4483,10),"")</f>
        <v>1.9822712330395682</v>
      </c>
      <c r="AA4483" s="24" t="str">
        <f>IF(AND(游戏总表!I4483&gt;0,游戏总表!Q4483="高热度（&gt;198）"),LOG(游戏总表!I4483,10),"")</f>
        <v/>
      </c>
      <c r="AB4483" s="24">
        <f>IF(AND(游戏总表!I4483&gt;0,游戏总表!Q4483="低热度（≤198）"),LOG(游戏总表!I4483,10),"")</f>
        <v>1.9822712330395682</v>
      </c>
      <c r="AC4483" s="24">
        <f>IF(AND(游戏总表!I4483&gt;0,游戏总表!R4483="全年龄"),LOG(游戏总表!I4483,10),"")</f>
        <v>1.9822712330395682</v>
      </c>
      <c r="AD4483" s="24" t="str">
        <f>IF(AND(游戏总表!I4483&gt;0,游戏总表!R4483="非全年龄"),LOG(游戏总表!I4483,10),"")</f>
        <v/>
      </c>
    </row>
    <row r="4484" spans="25:30">
      <c r="Y4484">
        <f>游戏总表!F4484</f>
        <v>9.1</v>
      </c>
      <c r="Z4484" s="24">
        <f>IF(游戏总表!I4484&gt;0,LOG(游戏总表!I4484,10),"")</f>
        <v>1.8808135922807911</v>
      </c>
      <c r="AA4484" s="24" t="str">
        <f>IF(AND(游戏总表!I4484&gt;0,游戏总表!Q4484="高热度（&gt;198）"),LOG(游戏总表!I4484,10),"")</f>
        <v/>
      </c>
      <c r="AB4484" s="24">
        <f>IF(AND(游戏总表!I4484&gt;0,游戏总表!Q4484="低热度（≤198）"),LOG(游戏总表!I4484,10),"")</f>
        <v>1.8808135922807911</v>
      </c>
      <c r="AC4484" s="24">
        <f>IF(AND(游戏总表!I4484&gt;0,游戏总表!R4484="全年龄"),LOG(游戏总表!I4484,10),"")</f>
        <v>1.8808135922807911</v>
      </c>
      <c r="AD4484" s="24" t="str">
        <f>IF(AND(游戏总表!I4484&gt;0,游戏总表!R4484="非全年龄"),LOG(游戏总表!I4484,10),"")</f>
        <v/>
      </c>
    </row>
    <row r="4485" spans="25:30">
      <c r="Y4485">
        <f>游戏总表!F4485</f>
        <v>9.1</v>
      </c>
      <c r="Z4485" s="24">
        <f>IF(游戏总表!I4485&gt;0,LOG(游戏总表!I4485,10),"")</f>
        <v>2.1461280356782377</v>
      </c>
      <c r="AA4485" s="24" t="str">
        <f>IF(AND(游戏总表!I4485&gt;0,游戏总表!Q4485="高热度（&gt;198）"),LOG(游戏总表!I4485,10),"")</f>
        <v/>
      </c>
      <c r="AB4485" s="24">
        <f>IF(AND(游戏总表!I4485&gt;0,游戏总表!Q4485="低热度（≤198）"),LOG(游戏总表!I4485,10),"")</f>
        <v>2.1461280356782377</v>
      </c>
      <c r="AC4485" s="24">
        <f>IF(AND(游戏总表!I4485&gt;0,游戏总表!R4485="全年龄"),LOG(游戏总表!I4485,10),"")</f>
        <v>2.1461280356782377</v>
      </c>
      <c r="AD4485" s="24" t="str">
        <f>IF(AND(游戏总表!I4485&gt;0,游戏总表!R4485="非全年龄"),LOG(游戏总表!I4485,10),"")</f>
        <v/>
      </c>
    </row>
    <row r="4486" spans="25:30">
      <c r="Y4486">
        <f>游戏总表!F4486</f>
        <v>9.1</v>
      </c>
      <c r="Z4486" s="24">
        <f>IF(游戏总表!I4486&gt;0,LOG(游戏总表!I4486,10),"")</f>
        <v>3.2159018132040313</v>
      </c>
      <c r="AA4486" s="24" t="str">
        <f>IF(AND(游戏总表!I4486&gt;0,游戏总表!Q4486="高热度（&gt;198）"),LOG(游戏总表!I4486,10),"")</f>
        <v/>
      </c>
      <c r="AB4486" s="24">
        <f>IF(AND(游戏总表!I4486&gt;0,游戏总表!Q4486="低热度（≤198）"),LOG(游戏总表!I4486,10),"")</f>
        <v>3.2159018132040313</v>
      </c>
      <c r="AC4486" s="24">
        <f>IF(AND(游戏总表!I4486&gt;0,游戏总表!R4486="全年龄"),LOG(游戏总表!I4486,10),"")</f>
        <v>3.2159018132040313</v>
      </c>
      <c r="AD4486" s="24" t="str">
        <f>IF(AND(游戏总表!I4486&gt;0,游戏总表!R4486="非全年龄"),LOG(游戏总表!I4486,10),"")</f>
        <v/>
      </c>
    </row>
    <row r="4487" spans="25:30">
      <c r="Y4487">
        <f>游戏总表!F4487</f>
        <v>9.07</v>
      </c>
      <c r="Z4487" s="24">
        <f>IF(游戏总表!I4487&gt;0,LOG(游戏总表!I4487,10),"")</f>
        <v>3.6853834098014868</v>
      </c>
      <c r="AA4487" s="24">
        <f>IF(AND(游戏总表!I4487&gt;0,游戏总表!Q4487="高热度（&gt;198）"),LOG(游戏总表!I4487,10),"")</f>
        <v>3.6853834098014868</v>
      </c>
      <c r="AB4487" s="24" t="str">
        <f>IF(AND(游戏总表!I4487&gt;0,游戏总表!Q4487="低热度（≤198）"),LOG(游戏总表!I4487,10),"")</f>
        <v/>
      </c>
      <c r="AC4487" s="24">
        <f>IF(AND(游戏总表!I4487&gt;0,游戏总表!R4487="全年龄"),LOG(游戏总表!I4487,10),"")</f>
        <v>3.6853834098014868</v>
      </c>
      <c r="AD4487" s="24" t="str">
        <f>IF(AND(游戏总表!I4487&gt;0,游戏总表!R4487="非全年龄"),LOG(游戏总表!I4487,10),"")</f>
        <v/>
      </c>
    </row>
    <row r="4488" spans="25:30">
      <c r="Y4488">
        <f>游戏总表!F4488</f>
        <v>9.07</v>
      </c>
      <c r="Z4488" s="24">
        <f>IF(游戏总表!I4488&gt;0,LOG(游戏总表!I4488,10),"")</f>
        <v>1.7558748556724912</v>
      </c>
      <c r="AA4488" s="24" t="str">
        <f>IF(AND(游戏总表!I4488&gt;0,游戏总表!Q4488="高热度（&gt;198）"),LOG(游戏总表!I4488,10),"")</f>
        <v/>
      </c>
      <c r="AB4488" s="24">
        <f>IF(AND(游戏总表!I4488&gt;0,游戏总表!Q4488="低热度（≤198）"),LOG(游戏总表!I4488,10),"")</f>
        <v>1.7558748556724912</v>
      </c>
      <c r="AC4488" s="24">
        <f>IF(AND(游戏总表!I4488&gt;0,游戏总表!R4488="全年龄"),LOG(游戏总表!I4488,10),"")</f>
        <v>1.7558748556724912</v>
      </c>
      <c r="AD4488" s="24" t="str">
        <f>IF(AND(游戏总表!I4488&gt;0,游戏总表!R4488="非全年龄"),LOG(游戏总表!I4488,10),"")</f>
        <v/>
      </c>
    </row>
    <row r="4489" spans="25:30">
      <c r="Y4489">
        <f>游戏总表!F4489</f>
        <v>9.07</v>
      </c>
      <c r="Z4489" s="24">
        <f>IF(游戏总表!I4489&gt;0,LOG(游戏总表!I4489,10),"")</f>
        <v>3.2603099457949201</v>
      </c>
      <c r="AA4489" s="24" t="str">
        <f>IF(AND(游戏总表!I4489&gt;0,游戏总表!Q4489="高热度（&gt;198）"),LOG(游戏总表!I4489,10),"")</f>
        <v/>
      </c>
      <c r="AB4489" s="24">
        <f>IF(AND(游戏总表!I4489&gt;0,游戏总表!Q4489="低热度（≤198）"),LOG(游戏总表!I4489,10),"")</f>
        <v>3.2603099457949201</v>
      </c>
      <c r="AC4489" s="24" t="str">
        <f>IF(AND(游戏总表!I4489&gt;0,游戏总表!R4489="全年龄"),LOG(游戏总表!I4489,10),"")</f>
        <v/>
      </c>
      <c r="AD4489" s="24">
        <f>IF(AND(游戏总表!I4489&gt;0,游戏总表!R4489="非全年龄"),LOG(游戏总表!I4489,10),"")</f>
        <v>3.2603099457949201</v>
      </c>
    </row>
    <row r="4490" spans="25:30">
      <c r="Y4490">
        <f>游戏总表!F4490</f>
        <v>9.0299999999999994</v>
      </c>
      <c r="Z4490" s="24">
        <f>IF(游戏总表!I4490&gt;0,LOG(游戏总表!I4490,10),"")</f>
        <v>1.8692317197309762</v>
      </c>
      <c r="AA4490" s="24" t="str">
        <f>IF(AND(游戏总表!I4490&gt;0,游戏总表!Q4490="高热度（&gt;198）"),LOG(游戏总表!I4490,10),"")</f>
        <v/>
      </c>
      <c r="AB4490" s="24">
        <f>IF(AND(游戏总表!I4490&gt;0,游戏总表!Q4490="低热度（≤198）"),LOG(游戏总表!I4490,10),"")</f>
        <v>1.8692317197309762</v>
      </c>
      <c r="AC4490" s="24">
        <f>IF(AND(游戏总表!I4490&gt;0,游戏总表!R4490="全年龄"),LOG(游戏总表!I4490,10),"")</f>
        <v>1.8692317197309762</v>
      </c>
      <c r="AD4490" s="24" t="str">
        <f>IF(AND(游戏总表!I4490&gt;0,游戏总表!R4490="非全年龄"),LOG(游戏总表!I4490,10),"")</f>
        <v/>
      </c>
    </row>
    <row r="4491" spans="25:30">
      <c r="Y4491">
        <f>游戏总表!F4491</f>
        <v>9.0299999999999994</v>
      </c>
      <c r="Z4491" s="24">
        <f>IF(游戏总表!I4491&gt;0,LOG(游戏总表!I4491,10),"")</f>
        <v>4.8054124950497235</v>
      </c>
      <c r="AA4491" s="24">
        <f>IF(AND(游戏总表!I4491&gt;0,游戏总表!Q4491="高热度（&gt;198）"),LOG(游戏总表!I4491,10),"")</f>
        <v>4.8054124950497235</v>
      </c>
      <c r="AB4491" s="24" t="str">
        <f>IF(AND(游戏总表!I4491&gt;0,游戏总表!Q4491="低热度（≤198）"),LOG(游戏总表!I4491,10),"")</f>
        <v/>
      </c>
      <c r="AC4491" s="24">
        <f>IF(AND(游戏总表!I4491&gt;0,游戏总表!R4491="全年龄"),LOG(游戏总表!I4491,10),"")</f>
        <v>4.8054124950497235</v>
      </c>
      <c r="AD4491" s="24" t="str">
        <f>IF(AND(游戏总表!I4491&gt;0,游戏总表!R4491="非全年龄"),LOG(游戏总表!I4491,10),"")</f>
        <v/>
      </c>
    </row>
    <row r="4492" spans="25:30">
      <c r="Y4492">
        <f>游戏总表!F4492</f>
        <v>9.0299999999999994</v>
      </c>
      <c r="Z4492" s="24" t="str">
        <f>IF(游戏总表!I4492&gt;0,LOG(游戏总表!I4492,10),"")</f>
        <v/>
      </c>
      <c r="AA4492" s="24" t="str">
        <f>IF(AND(游戏总表!I4492&gt;0,游戏总表!Q4492="高热度（&gt;198）"),LOG(游戏总表!I4492,10),"")</f>
        <v/>
      </c>
      <c r="AB4492" s="24" t="str">
        <f>IF(AND(游戏总表!I4492&gt;0,游戏总表!Q4492="低热度（≤198）"),LOG(游戏总表!I4492,10),"")</f>
        <v/>
      </c>
      <c r="AC4492" s="24" t="str">
        <f>IF(AND(游戏总表!I4492&gt;0,游戏总表!R4492="全年龄"),LOG(游戏总表!I4492,10),"")</f>
        <v/>
      </c>
      <c r="AD4492" s="24" t="str">
        <f>IF(AND(游戏总表!I4492&gt;0,游戏总表!R4492="非全年龄"),LOG(游戏总表!I4492,10),"")</f>
        <v/>
      </c>
    </row>
    <row r="4493" spans="25:30">
      <c r="Y4493">
        <f>游戏总表!F4493</f>
        <v>9</v>
      </c>
      <c r="Z4493" s="24">
        <f>IF(游戏总表!I4493&gt;0,LOG(游戏总表!I4493,10),"")</f>
        <v>3.0625819842281627</v>
      </c>
      <c r="AA4493" s="24" t="str">
        <f>IF(AND(游戏总表!I4493&gt;0,游戏总表!Q4493="高热度（&gt;198）"),LOG(游戏总表!I4493,10),"")</f>
        <v/>
      </c>
      <c r="AB4493" s="24">
        <f>IF(AND(游戏总表!I4493&gt;0,游戏总表!Q4493="低热度（≤198）"),LOG(游戏总表!I4493,10),"")</f>
        <v>3.0625819842281627</v>
      </c>
      <c r="AC4493" s="24" t="str">
        <f>IF(AND(游戏总表!I4493&gt;0,游戏总表!R4493="全年龄"),LOG(游戏总表!I4493,10),"")</f>
        <v/>
      </c>
      <c r="AD4493" s="24">
        <f>IF(AND(游戏总表!I4493&gt;0,游戏总表!R4493="非全年龄"),LOG(游戏总表!I4493,10),"")</f>
        <v>3.0625819842281627</v>
      </c>
    </row>
    <row r="4494" spans="25:30">
      <c r="Y4494">
        <f>游戏总表!F4494</f>
        <v>9</v>
      </c>
      <c r="Z4494" s="24">
        <f>IF(游戏总表!I4494&gt;0,LOG(游戏总表!I4494,10),"")</f>
        <v>3.7772817916710149</v>
      </c>
      <c r="AA4494" s="24" t="str">
        <f>IF(AND(游戏总表!I4494&gt;0,游戏总表!Q4494="高热度（&gt;198）"),LOG(游戏总表!I4494,10),"")</f>
        <v/>
      </c>
      <c r="AB4494" s="24">
        <f>IF(AND(游戏总表!I4494&gt;0,游戏总表!Q4494="低热度（≤198）"),LOG(游戏总表!I4494,10),"")</f>
        <v>3.7772817916710149</v>
      </c>
      <c r="AC4494" s="24" t="str">
        <f>IF(AND(游戏总表!I4494&gt;0,游戏总表!R4494="全年龄"),LOG(游戏总表!I4494,10),"")</f>
        <v/>
      </c>
      <c r="AD4494" s="24">
        <f>IF(AND(游戏总表!I4494&gt;0,游戏总表!R4494="非全年龄"),LOG(游戏总表!I4494,10),"")</f>
        <v>3.7772817916710149</v>
      </c>
    </row>
    <row r="4495" spans="25:30">
      <c r="Y4495">
        <f>游戏总表!F4495</f>
        <v>9</v>
      </c>
      <c r="Z4495" s="24">
        <f>IF(游戏总表!I4495&gt;0,LOG(游戏总表!I4495,10),"")</f>
        <v>2.7596678446896301</v>
      </c>
      <c r="AA4495" s="24" t="str">
        <f>IF(AND(游戏总表!I4495&gt;0,游戏总表!Q4495="高热度（&gt;198）"),LOG(游戏总表!I4495,10),"")</f>
        <v/>
      </c>
      <c r="AB4495" s="24">
        <f>IF(AND(游戏总表!I4495&gt;0,游戏总表!Q4495="低热度（≤198）"),LOG(游戏总表!I4495,10),"")</f>
        <v>2.7596678446896301</v>
      </c>
      <c r="AC4495" s="24">
        <f>IF(AND(游戏总表!I4495&gt;0,游戏总表!R4495="全年龄"),LOG(游戏总表!I4495,10),"")</f>
        <v>2.7596678446896301</v>
      </c>
      <c r="AD4495" s="24" t="str">
        <f>IF(AND(游戏总表!I4495&gt;0,游戏总表!R4495="非全年龄"),LOG(游戏总表!I4495,10),"")</f>
        <v/>
      </c>
    </row>
    <row r="4496" spans="25:30">
      <c r="Y4496">
        <f>游戏总表!F4496</f>
        <v>9</v>
      </c>
      <c r="Z4496" s="24">
        <f>IF(游戏总表!I4496&gt;0,LOG(游戏总表!I4496,10),"")</f>
        <v>2.4082399653118491</v>
      </c>
      <c r="AA4496" s="24" t="str">
        <f>IF(AND(游戏总表!I4496&gt;0,游戏总表!Q4496="高热度（&gt;198）"),LOG(游戏总表!I4496,10),"")</f>
        <v/>
      </c>
      <c r="AB4496" s="24">
        <f>IF(AND(游戏总表!I4496&gt;0,游戏总表!Q4496="低热度（≤198）"),LOG(游戏总表!I4496,10),"")</f>
        <v>2.4082399653118491</v>
      </c>
      <c r="AC4496" s="24">
        <f>IF(AND(游戏总表!I4496&gt;0,游戏总表!R4496="全年龄"),LOG(游戏总表!I4496,10),"")</f>
        <v>2.4082399653118491</v>
      </c>
      <c r="AD4496" s="24" t="str">
        <f>IF(AND(游戏总表!I4496&gt;0,游戏总表!R4496="非全年龄"),LOG(游戏总表!I4496,10),"")</f>
        <v/>
      </c>
    </row>
    <row r="4497" spans="25:30">
      <c r="Y4497">
        <f>游戏总表!F4497</f>
        <v>9</v>
      </c>
      <c r="Z4497" s="24">
        <f>IF(游戏总表!I4497&gt;0,LOG(游戏总表!I4497,10),"")</f>
        <v>3.2641091563058078</v>
      </c>
      <c r="AA4497" s="24" t="str">
        <f>IF(AND(游戏总表!I4497&gt;0,游戏总表!Q4497="高热度（&gt;198）"),LOG(游戏总表!I4497,10),"")</f>
        <v/>
      </c>
      <c r="AB4497" s="24">
        <f>IF(AND(游戏总表!I4497&gt;0,游戏总表!Q4497="低热度（≤198）"),LOG(游戏总表!I4497,10),"")</f>
        <v>3.2641091563058078</v>
      </c>
      <c r="AC4497" s="24">
        <f>IF(AND(游戏总表!I4497&gt;0,游戏总表!R4497="全年龄"),LOG(游戏总表!I4497,10),"")</f>
        <v>3.2641091563058078</v>
      </c>
      <c r="AD4497" s="24" t="str">
        <f>IF(AND(游戏总表!I4497&gt;0,游戏总表!R4497="非全年龄"),LOG(游戏总表!I4497,10),"")</f>
        <v/>
      </c>
    </row>
    <row r="4498" spans="25:30">
      <c r="Y4498">
        <f>游戏总表!F4498</f>
        <v>8.9700000000000006</v>
      </c>
      <c r="Z4498" s="24">
        <f>IF(游戏总表!I4498&gt;0,LOG(游戏总表!I4498,10),"")</f>
        <v>3.3778524190067545</v>
      </c>
      <c r="AA4498" s="24" t="str">
        <f>IF(AND(游戏总表!I4498&gt;0,游戏总表!Q4498="高热度（&gt;198）"),LOG(游戏总表!I4498,10),"")</f>
        <v/>
      </c>
      <c r="AB4498" s="24">
        <f>IF(AND(游戏总表!I4498&gt;0,游戏总表!Q4498="低热度（≤198）"),LOG(游戏总表!I4498,10),"")</f>
        <v>3.3778524190067545</v>
      </c>
      <c r="AC4498" s="24">
        <f>IF(AND(游戏总表!I4498&gt;0,游戏总表!R4498="全年龄"),LOG(游戏总表!I4498,10),"")</f>
        <v>3.3778524190067545</v>
      </c>
      <c r="AD4498" s="24" t="str">
        <f>IF(AND(游戏总表!I4498&gt;0,游戏总表!R4498="非全年龄"),LOG(游戏总表!I4498,10),"")</f>
        <v/>
      </c>
    </row>
    <row r="4499" spans="25:30">
      <c r="Y4499">
        <f>游戏总表!F4499</f>
        <v>8.9</v>
      </c>
      <c r="Z4499" s="24">
        <f>IF(游戏总表!I4499&gt;0,LOG(游戏总表!I4499,10),"")</f>
        <v>3.3531465462139791</v>
      </c>
      <c r="AA4499" s="24" t="str">
        <f>IF(AND(游戏总表!I4499&gt;0,游戏总表!Q4499="高热度（&gt;198）"),LOG(游戏总表!I4499,10),"")</f>
        <v/>
      </c>
      <c r="AB4499" s="24">
        <f>IF(AND(游戏总表!I4499&gt;0,游戏总表!Q4499="低热度（≤198）"),LOG(游戏总表!I4499,10),"")</f>
        <v>3.3531465462139791</v>
      </c>
      <c r="AC4499" s="24">
        <f>IF(AND(游戏总表!I4499&gt;0,游戏总表!R4499="全年龄"),LOG(游戏总表!I4499,10),"")</f>
        <v>3.3531465462139791</v>
      </c>
      <c r="AD4499" s="24" t="str">
        <f>IF(AND(游戏总表!I4499&gt;0,游戏总表!R4499="非全年龄"),LOG(游戏总表!I4499,10),"")</f>
        <v/>
      </c>
    </row>
    <row r="4500" spans="25:30">
      <c r="Y4500">
        <f>游戏总表!F4500</f>
        <v>8.9</v>
      </c>
      <c r="Z4500" s="24">
        <f>IF(游戏总表!I4500&gt;0,LOG(游戏总表!I4500,10),"")</f>
        <v>5.2717742508324443</v>
      </c>
      <c r="AA4500" s="24">
        <f>IF(AND(游戏总表!I4500&gt;0,游戏总表!Q4500="高热度（&gt;198）"),LOG(游戏总表!I4500,10),"")</f>
        <v>5.2717742508324443</v>
      </c>
      <c r="AB4500" s="24" t="str">
        <f>IF(AND(游戏总表!I4500&gt;0,游戏总表!Q4500="低热度（≤198）"),LOG(游戏总表!I4500,10),"")</f>
        <v/>
      </c>
      <c r="AC4500" s="24">
        <f>IF(AND(游戏总表!I4500&gt;0,游戏总表!R4500="全年龄"),LOG(游戏总表!I4500,10),"")</f>
        <v>5.2717742508324443</v>
      </c>
      <c r="AD4500" s="24" t="str">
        <f>IF(AND(游戏总表!I4500&gt;0,游戏总表!R4500="非全年龄"),LOG(游戏总表!I4500,10),"")</f>
        <v/>
      </c>
    </row>
    <row r="4501" spans="25:30">
      <c r="Y4501">
        <f>游戏总表!F4501</f>
        <v>8.84</v>
      </c>
      <c r="Z4501" s="24">
        <f>IF(游戏总表!I4501&gt;0,LOG(游戏总表!I4501,10),"")</f>
        <v>4.3569432195801294</v>
      </c>
      <c r="AA4501" s="24">
        <f>IF(AND(游戏总表!I4501&gt;0,游戏总表!Q4501="高热度（&gt;198）"),LOG(游戏总表!I4501,10),"")</f>
        <v>4.3569432195801294</v>
      </c>
      <c r="AB4501" s="24" t="str">
        <f>IF(AND(游戏总表!I4501&gt;0,游戏总表!Q4501="低热度（≤198）"),LOG(游戏总表!I4501,10),"")</f>
        <v/>
      </c>
      <c r="AC4501" s="24" t="str">
        <f>IF(AND(游戏总表!I4501&gt;0,游戏总表!R4501="全年龄"),LOG(游戏总表!I4501,10),"")</f>
        <v/>
      </c>
      <c r="AD4501" s="24">
        <f>IF(AND(游戏总表!I4501&gt;0,游戏总表!R4501="非全年龄"),LOG(游戏总表!I4501,10),"")</f>
        <v>4.3569432195801294</v>
      </c>
    </row>
    <row r="4502" spans="25:30">
      <c r="Y4502">
        <f>游戏总表!F4502</f>
        <v>8.84</v>
      </c>
      <c r="Z4502" s="24">
        <f>IF(游戏总表!I4502&gt;0,LOG(游戏总表!I4502,10),"")</f>
        <v>1.7403626894942439</v>
      </c>
      <c r="AA4502" s="24" t="str">
        <f>IF(AND(游戏总表!I4502&gt;0,游戏总表!Q4502="高热度（&gt;198）"),LOG(游戏总表!I4502,10),"")</f>
        <v/>
      </c>
      <c r="AB4502" s="24">
        <f>IF(AND(游戏总表!I4502&gt;0,游戏总表!Q4502="低热度（≤198）"),LOG(游戏总表!I4502,10),"")</f>
        <v>1.7403626894942439</v>
      </c>
      <c r="AC4502" s="24">
        <f>IF(AND(游戏总表!I4502&gt;0,游戏总表!R4502="全年龄"),LOG(游戏总表!I4502,10),"")</f>
        <v>1.7403626894942439</v>
      </c>
      <c r="AD4502" s="24" t="str">
        <f>IF(AND(游戏总表!I4502&gt;0,游戏总表!R4502="非全年龄"),LOG(游戏总表!I4502,10),"")</f>
        <v/>
      </c>
    </row>
    <row r="4503" spans="25:30">
      <c r="Y4503">
        <f>游戏总表!F4503</f>
        <v>8.84</v>
      </c>
      <c r="Z4503" s="24">
        <f>IF(游戏总表!I4503&gt;0,LOG(游戏总表!I4503,10),"")</f>
        <v>4.4722882703397566</v>
      </c>
      <c r="AA4503" s="24">
        <f>IF(AND(游戏总表!I4503&gt;0,游戏总表!Q4503="高热度（&gt;198）"),LOG(游戏总表!I4503,10),"")</f>
        <v>4.4722882703397566</v>
      </c>
      <c r="AB4503" s="24" t="str">
        <f>IF(AND(游戏总表!I4503&gt;0,游戏总表!Q4503="低热度（≤198）"),LOG(游戏总表!I4503,10),"")</f>
        <v/>
      </c>
      <c r="AC4503" s="24">
        <f>IF(AND(游戏总表!I4503&gt;0,游戏总表!R4503="全年龄"),LOG(游戏总表!I4503,10),"")</f>
        <v>4.4722882703397566</v>
      </c>
      <c r="AD4503" s="24" t="str">
        <f>IF(AND(游戏总表!I4503&gt;0,游戏总表!R4503="非全年龄"),LOG(游戏总表!I4503,10),"")</f>
        <v/>
      </c>
    </row>
    <row r="4504" spans="25:30">
      <c r="Y4504">
        <f>游戏总表!F4504</f>
        <v>8.8000000000000007</v>
      </c>
      <c r="Z4504" s="24" t="str">
        <f>IF(游戏总表!I4504&gt;0,LOG(游戏总表!I4504,10),"")</f>
        <v/>
      </c>
      <c r="AA4504" s="24" t="str">
        <f>IF(AND(游戏总表!I4504&gt;0,游戏总表!Q4504="高热度（&gt;198）"),LOG(游戏总表!I4504,10),"")</f>
        <v/>
      </c>
      <c r="AB4504" s="24" t="str">
        <f>IF(AND(游戏总表!I4504&gt;0,游戏总表!Q4504="低热度（≤198）"),LOG(游戏总表!I4504,10),"")</f>
        <v/>
      </c>
      <c r="AC4504" s="24" t="str">
        <f>IF(AND(游戏总表!I4504&gt;0,游戏总表!R4504="全年龄"),LOG(游戏总表!I4504,10),"")</f>
        <v/>
      </c>
      <c r="AD4504" s="24" t="str">
        <f>IF(AND(游戏总表!I4504&gt;0,游戏总表!R4504="非全年龄"),LOG(游戏总表!I4504,10),"")</f>
        <v/>
      </c>
    </row>
    <row r="4505" spans="25:30">
      <c r="Y4505">
        <f>游戏总表!F4505</f>
        <v>8.8000000000000007</v>
      </c>
      <c r="Z4505" s="24">
        <f>IF(游戏总表!I4505&gt;0,LOG(游戏总表!I4505,10),"")</f>
        <v>1.5910646070264991</v>
      </c>
      <c r="AA4505" s="24" t="str">
        <f>IF(AND(游戏总表!I4505&gt;0,游戏总表!Q4505="高热度（&gt;198）"),LOG(游戏总表!I4505,10),"")</f>
        <v/>
      </c>
      <c r="AB4505" s="24">
        <f>IF(AND(游戏总表!I4505&gt;0,游戏总表!Q4505="低热度（≤198）"),LOG(游戏总表!I4505,10),"")</f>
        <v>1.5910646070264991</v>
      </c>
      <c r="AC4505" s="24">
        <f>IF(AND(游戏总表!I4505&gt;0,游戏总表!R4505="全年龄"),LOG(游戏总表!I4505,10),"")</f>
        <v>1.5910646070264991</v>
      </c>
      <c r="AD4505" s="24" t="str">
        <f>IF(AND(游戏总表!I4505&gt;0,游戏总表!R4505="非全年龄"),LOG(游戏总表!I4505,10),"")</f>
        <v/>
      </c>
    </row>
    <row r="4506" spans="25:30">
      <c r="Y4506">
        <f>游戏总表!F4506</f>
        <v>8.8000000000000007</v>
      </c>
      <c r="Z4506" s="24">
        <f>IF(游戏总表!I4506&gt;0,LOG(游戏总表!I4506,10),"")</f>
        <v>2.7032913781186614</v>
      </c>
      <c r="AA4506" s="24" t="str">
        <f>IF(AND(游戏总表!I4506&gt;0,游戏总表!Q4506="高热度（&gt;198）"),LOG(游戏总表!I4506,10),"")</f>
        <v/>
      </c>
      <c r="AB4506" s="24">
        <f>IF(AND(游戏总表!I4506&gt;0,游戏总表!Q4506="低热度（≤198）"),LOG(游戏总表!I4506,10),"")</f>
        <v>2.7032913781186614</v>
      </c>
      <c r="AC4506" s="24" t="str">
        <f>IF(AND(游戏总表!I4506&gt;0,游戏总表!R4506="全年龄"),LOG(游戏总表!I4506,10),"")</f>
        <v/>
      </c>
      <c r="AD4506" s="24">
        <f>IF(AND(游戏总表!I4506&gt;0,游戏总表!R4506="非全年龄"),LOG(游戏总表!I4506,10),"")</f>
        <v>2.7032913781186614</v>
      </c>
    </row>
    <row r="4507" spans="25:30">
      <c r="Y4507">
        <f>游戏总表!F4507</f>
        <v>8.8000000000000007</v>
      </c>
      <c r="Z4507" s="24">
        <f>IF(游戏总表!I4507&gt;0,LOG(游戏总表!I4507,10),"")</f>
        <v>3.1947917577219243</v>
      </c>
      <c r="AA4507" s="24" t="str">
        <f>IF(AND(游戏总表!I4507&gt;0,游戏总表!Q4507="高热度（&gt;198）"),LOG(游戏总表!I4507,10),"")</f>
        <v/>
      </c>
      <c r="AB4507" s="24">
        <f>IF(AND(游戏总表!I4507&gt;0,游戏总表!Q4507="低热度（≤198）"),LOG(游戏总表!I4507,10),"")</f>
        <v>3.1947917577219243</v>
      </c>
      <c r="AC4507" s="24">
        <f>IF(AND(游戏总表!I4507&gt;0,游戏总表!R4507="全年龄"),LOG(游戏总表!I4507,10),"")</f>
        <v>3.1947917577219243</v>
      </c>
      <c r="AD4507" s="24" t="str">
        <f>IF(AND(游戏总表!I4507&gt;0,游戏总表!R4507="非全年龄"),LOG(游戏总表!I4507,10),"")</f>
        <v/>
      </c>
    </row>
    <row r="4508" spans="25:30">
      <c r="Y4508">
        <f>游戏总表!F4508</f>
        <v>8.77</v>
      </c>
      <c r="Z4508" s="24">
        <f>IF(游戏总表!I4508&gt;0,LOG(游戏总表!I4508,10),"")</f>
        <v>1.1760912590556811</v>
      </c>
      <c r="AA4508" s="24" t="str">
        <f>IF(AND(游戏总表!I4508&gt;0,游戏总表!Q4508="高热度（&gt;198）"),LOG(游戏总表!I4508,10),"")</f>
        <v/>
      </c>
      <c r="AB4508" s="24">
        <f>IF(AND(游戏总表!I4508&gt;0,游戏总表!Q4508="低热度（≤198）"),LOG(游戏总表!I4508,10),"")</f>
        <v>1.1760912590556811</v>
      </c>
      <c r="AC4508" s="24">
        <f>IF(AND(游戏总表!I4508&gt;0,游戏总表!R4508="全年龄"),LOG(游戏总表!I4508,10),"")</f>
        <v>1.1760912590556811</v>
      </c>
      <c r="AD4508" s="24" t="str">
        <f>IF(AND(游戏总表!I4508&gt;0,游戏总表!R4508="非全年龄"),LOG(游戏总表!I4508,10),"")</f>
        <v/>
      </c>
    </row>
    <row r="4509" spans="25:30">
      <c r="Y4509">
        <f>游戏总表!F4509</f>
        <v>8.77</v>
      </c>
      <c r="Z4509" s="24">
        <f>IF(游戏总表!I4509&gt;0,LOG(游戏总表!I4509,10),"")</f>
        <v>2.7411515988517849</v>
      </c>
      <c r="AA4509" s="24" t="str">
        <f>IF(AND(游戏总表!I4509&gt;0,游戏总表!Q4509="高热度（&gt;198）"),LOG(游戏总表!I4509,10),"")</f>
        <v/>
      </c>
      <c r="AB4509" s="24">
        <f>IF(AND(游戏总表!I4509&gt;0,游戏总表!Q4509="低热度（≤198）"),LOG(游戏总表!I4509,10),"")</f>
        <v>2.7411515988517849</v>
      </c>
      <c r="AC4509" s="24">
        <f>IF(AND(游戏总表!I4509&gt;0,游戏总表!R4509="全年龄"),LOG(游戏总表!I4509,10),"")</f>
        <v>2.7411515988517849</v>
      </c>
      <c r="AD4509" s="24" t="str">
        <f>IF(AND(游戏总表!I4509&gt;0,游戏总表!R4509="非全年龄"),LOG(游戏总表!I4509,10),"")</f>
        <v/>
      </c>
    </row>
    <row r="4510" spans="25:30">
      <c r="Y4510">
        <f>游戏总表!F4510</f>
        <v>8.77</v>
      </c>
      <c r="Z4510" s="24">
        <f>IF(游戏总表!I4510&gt;0,LOG(游戏总表!I4510,10),"")</f>
        <v>4.0741579196973161</v>
      </c>
      <c r="AA4510" s="24">
        <f>IF(AND(游戏总表!I4510&gt;0,游戏总表!Q4510="高热度（&gt;198）"),LOG(游戏总表!I4510,10),"")</f>
        <v>4.0741579196973161</v>
      </c>
      <c r="AB4510" s="24" t="str">
        <f>IF(AND(游戏总表!I4510&gt;0,游戏总表!Q4510="低热度（≤198）"),LOG(游戏总表!I4510,10),"")</f>
        <v/>
      </c>
      <c r="AC4510" s="24" t="str">
        <f>IF(AND(游戏总表!I4510&gt;0,游戏总表!R4510="全年龄"),LOG(游戏总表!I4510,10),"")</f>
        <v/>
      </c>
      <c r="AD4510" s="24">
        <f>IF(AND(游戏总表!I4510&gt;0,游戏总表!R4510="非全年龄"),LOG(游戏总表!I4510,10),"")</f>
        <v>4.0741579196973161</v>
      </c>
    </row>
    <row r="4511" spans="25:30">
      <c r="Y4511">
        <f>游戏总表!F4511</f>
        <v>8.77</v>
      </c>
      <c r="Z4511" s="24">
        <f>IF(游戏总表!I4511&gt;0,LOG(游戏总表!I4511,10),"")</f>
        <v>2.8627275283179743</v>
      </c>
      <c r="AA4511" s="24" t="str">
        <f>IF(AND(游戏总表!I4511&gt;0,游戏总表!Q4511="高热度（&gt;198）"),LOG(游戏总表!I4511,10),"")</f>
        <v/>
      </c>
      <c r="AB4511" s="24">
        <f>IF(AND(游戏总表!I4511&gt;0,游戏总表!Q4511="低热度（≤198）"),LOG(游戏总表!I4511,10),"")</f>
        <v>2.8627275283179743</v>
      </c>
      <c r="AC4511" s="24">
        <f>IF(AND(游戏总表!I4511&gt;0,游戏总表!R4511="全年龄"),LOG(游戏总表!I4511,10),"")</f>
        <v>2.8627275283179743</v>
      </c>
      <c r="AD4511" s="24" t="str">
        <f>IF(AND(游戏总表!I4511&gt;0,游戏总表!R4511="非全年龄"),LOG(游戏总表!I4511,10),"")</f>
        <v/>
      </c>
    </row>
    <row r="4512" spans="25:30">
      <c r="Y4512">
        <f>游戏总表!F4512</f>
        <v>8.77</v>
      </c>
      <c r="Z4512" s="24">
        <f>IF(游戏总表!I4512&gt;0,LOG(游戏总表!I4512,10),"")</f>
        <v>2.8375884382355108</v>
      </c>
      <c r="AA4512" s="24" t="str">
        <f>IF(AND(游戏总表!I4512&gt;0,游戏总表!Q4512="高热度（&gt;198）"),LOG(游戏总表!I4512,10),"")</f>
        <v/>
      </c>
      <c r="AB4512" s="24">
        <f>IF(AND(游戏总表!I4512&gt;0,游戏总表!Q4512="低热度（≤198）"),LOG(游戏总表!I4512,10),"")</f>
        <v>2.8375884382355108</v>
      </c>
      <c r="AC4512" s="24" t="str">
        <f>IF(AND(游戏总表!I4512&gt;0,游戏总表!R4512="全年龄"),LOG(游戏总表!I4512,10),"")</f>
        <v/>
      </c>
      <c r="AD4512" s="24">
        <f>IF(AND(游戏总表!I4512&gt;0,游戏总表!R4512="非全年龄"),LOG(游戏总表!I4512,10),"")</f>
        <v>2.8375884382355108</v>
      </c>
    </row>
    <row r="4513" spans="25:30">
      <c r="Y4513">
        <f>游戏总表!F4513</f>
        <v>8.77</v>
      </c>
      <c r="Z4513" s="24">
        <f>IF(游戏总表!I4513&gt;0,LOG(游戏总表!I4513,10),"")</f>
        <v>2.8419848045901137</v>
      </c>
      <c r="AA4513" s="24" t="str">
        <f>IF(AND(游戏总表!I4513&gt;0,游戏总表!Q4513="高热度（&gt;198）"),LOG(游戏总表!I4513,10),"")</f>
        <v/>
      </c>
      <c r="AB4513" s="24">
        <f>IF(AND(游戏总表!I4513&gt;0,游戏总表!Q4513="低热度（≤198）"),LOG(游戏总表!I4513,10),"")</f>
        <v>2.8419848045901137</v>
      </c>
      <c r="AC4513" s="24">
        <f>IF(AND(游戏总表!I4513&gt;0,游戏总表!R4513="全年龄"),LOG(游戏总表!I4513,10),"")</f>
        <v>2.8419848045901137</v>
      </c>
      <c r="AD4513" s="24" t="str">
        <f>IF(AND(游戏总表!I4513&gt;0,游戏总表!R4513="非全年龄"),LOG(游戏总表!I4513,10),"")</f>
        <v/>
      </c>
    </row>
    <row r="4514" spans="25:30">
      <c r="Y4514">
        <f>游戏总表!F4514</f>
        <v>8.77</v>
      </c>
      <c r="Z4514" s="24">
        <f>IF(游戏总表!I4514&gt;0,LOG(游戏总表!I4514,10),"")</f>
        <v>2.1818435879447722</v>
      </c>
      <c r="AA4514" s="24" t="str">
        <f>IF(AND(游戏总表!I4514&gt;0,游戏总表!Q4514="高热度（&gt;198）"),LOG(游戏总表!I4514,10),"")</f>
        <v/>
      </c>
      <c r="AB4514" s="24">
        <f>IF(AND(游戏总表!I4514&gt;0,游戏总表!Q4514="低热度（≤198）"),LOG(游戏总表!I4514,10),"")</f>
        <v>2.1818435879447722</v>
      </c>
      <c r="AC4514" s="24" t="str">
        <f>IF(AND(游戏总表!I4514&gt;0,游戏总表!R4514="全年龄"),LOG(游戏总表!I4514,10),"")</f>
        <v/>
      </c>
      <c r="AD4514" s="24">
        <f>IF(AND(游戏总表!I4514&gt;0,游戏总表!R4514="非全年龄"),LOG(游戏总表!I4514,10),"")</f>
        <v>2.1818435879447722</v>
      </c>
    </row>
    <row r="4515" spans="25:30">
      <c r="Y4515">
        <f>游戏总表!F4515</f>
        <v>8.77</v>
      </c>
      <c r="Z4515" s="24">
        <f>IF(游戏总表!I4515&gt;0,LOG(游戏总表!I4515,10),"")</f>
        <v>2.3263358609287512</v>
      </c>
      <c r="AA4515" s="24" t="str">
        <f>IF(AND(游戏总表!I4515&gt;0,游戏总表!Q4515="高热度（&gt;198）"),LOG(游戏总表!I4515,10),"")</f>
        <v/>
      </c>
      <c r="AB4515" s="24">
        <f>IF(AND(游戏总表!I4515&gt;0,游戏总表!Q4515="低热度（≤198）"),LOG(游戏总表!I4515,10),"")</f>
        <v>2.3263358609287512</v>
      </c>
      <c r="AC4515" s="24">
        <f>IF(AND(游戏总表!I4515&gt;0,游戏总表!R4515="全年龄"),LOG(游戏总表!I4515,10),"")</f>
        <v>2.3263358609287512</v>
      </c>
      <c r="AD4515" s="24" t="str">
        <f>IF(AND(游戏总表!I4515&gt;0,游戏总表!R4515="非全年龄"),LOG(游戏总表!I4515,10),"")</f>
        <v/>
      </c>
    </row>
    <row r="4516" spans="25:30">
      <c r="Y4516">
        <f>游戏总表!F4516</f>
        <v>8.74</v>
      </c>
      <c r="Z4516" s="24">
        <f>IF(游戏总表!I4516&gt;0,LOG(游戏总表!I4516,10),"")</f>
        <v>2.4913616938342726</v>
      </c>
      <c r="AA4516" s="24" t="str">
        <f>IF(AND(游戏总表!I4516&gt;0,游戏总表!Q4516="高热度（&gt;198）"),LOG(游戏总表!I4516,10),"")</f>
        <v/>
      </c>
      <c r="AB4516" s="24">
        <f>IF(AND(游戏总表!I4516&gt;0,游戏总表!Q4516="低热度（≤198）"),LOG(游戏总表!I4516,10),"")</f>
        <v>2.4913616938342726</v>
      </c>
      <c r="AC4516" s="24" t="str">
        <f>IF(AND(游戏总表!I4516&gt;0,游戏总表!R4516="全年龄"),LOG(游戏总表!I4516,10),"")</f>
        <v/>
      </c>
      <c r="AD4516" s="24">
        <f>IF(AND(游戏总表!I4516&gt;0,游戏总表!R4516="非全年龄"),LOG(游戏总表!I4516,10),"")</f>
        <v>2.4913616938342726</v>
      </c>
    </row>
    <row r="4517" spans="25:30">
      <c r="Y4517">
        <f>游戏总表!F4517</f>
        <v>8.67</v>
      </c>
      <c r="Z4517" s="24">
        <f>IF(游戏总表!I4517&gt;0,LOG(游戏总表!I4517,10),"")</f>
        <v>1.4771212547196624</v>
      </c>
      <c r="AA4517" s="24" t="str">
        <f>IF(AND(游戏总表!I4517&gt;0,游戏总表!Q4517="高热度（&gt;198）"),LOG(游戏总表!I4517,10),"")</f>
        <v/>
      </c>
      <c r="AB4517" s="24">
        <f>IF(AND(游戏总表!I4517&gt;0,游戏总表!Q4517="低热度（≤198）"),LOG(游戏总表!I4517,10),"")</f>
        <v>1.4771212547196624</v>
      </c>
      <c r="AC4517" s="24">
        <f>IF(AND(游戏总表!I4517&gt;0,游戏总表!R4517="全年龄"),LOG(游戏总表!I4517,10),"")</f>
        <v>1.4771212547196624</v>
      </c>
      <c r="AD4517" s="24" t="str">
        <f>IF(AND(游戏总表!I4517&gt;0,游戏总表!R4517="非全年龄"),LOG(游戏总表!I4517,10),"")</f>
        <v/>
      </c>
    </row>
    <row r="4518" spans="25:30">
      <c r="Y4518">
        <f>游戏总表!F4518</f>
        <v>8.67</v>
      </c>
      <c r="Z4518" s="24">
        <f>IF(游戏总表!I4518&gt;0,LOG(游戏总表!I4518,10),"")</f>
        <v>0</v>
      </c>
      <c r="AA4518" s="24" t="str">
        <f>IF(AND(游戏总表!I4518&gt;0,游戏总表!Q4518="高热度（&gt;198）"),LOG(游戏总表!I4518,10),"")</f>
        <v/>
      </c>
      <c r="AB4518" s="24">
        <f>IF(AND(游戏总表!I4518&gt;0,游戏总表!Q4518="低热度（≤198）"),LOG(游戏总表!I4518,10),"")</f>
        <v>0</v>
      </c>
      <c r="AC4518" s="24">
        <f>IF(AND(游戏总表!I4518&gt;0,游戏总表!R4518="全年龄"),LOG(游戏总表!I4518,10),"")</f>
        <v>0</v>
      </c>
      <c r="AD4518" s="24" t="str">
        <f>IF(AND(游戏总表!I4518&gt;0,游戏总表!R4518="非全年龄"),LOG(游戏总表!I4518,10),"")</f>
        <v/>
      </c>
    </row>
    <row r="4519" spans="25:30">
      <c r="Y4519">
        <f>游戏总表!F4519</f>
        <v>8.67</v>
      </c>
      <c r="Z4519" s="24">
        <f>IF(游戏总表!I4519&gt;0,LOG(游戏总表!I4519,10),"")</f>
        <v>3.0916669575956846</v>
      </c>
      <c r="AA4519" s="24" t="str">
        <f>IF(AND(游戏总表!I4519&gt;0,游戏总表!Q4519="高热度（&gt;198）"),LOG(游戏总表!I4519,10),"")</f>
        <v/>
      </c>
      <c r="AB4519" s="24">
        <f>IF(AND(游戏总表!I4519&gt;0,游戏总表!Q4519="低热度（≤198）"),LOG(游戏总表!I4519,10),"")</f>
        <v>3.0916669575956846</v>
      </c>
      <c r="AC4519" s="24">
        <f>IF(AND(游戏总表!I4519&gt;0,游戏总表!R4519="全年龄"),LOG(游戏总表!I4519,10),"")</f>
        <v>3.0916669575956846</v>
      </c>
      <c r="AD4519" s="24" t="str">
        <f>IF(AND(游戏总表!I4519&gt;0,游戏总表!R4519="非全年龄"),LOG(游戏总表!I4519,10),"")</f>
        <v/>
      </c>
    </row>
    <row r="4520" spans="25:30">
      <c r="Y4520">
        <f>游戏总表!F4520</f>
        <v>8.67</v>
      </c>
      <c r="Z4520" s="24">
        <f>IF(游戏总表!I4520&gt;0,LOG(游戏总表!I4520,10),"")</f>
        <v>2.6532125137753435</v>
      </c>
      <c r="AA4520" s="24" t="str">
        <f>IF(AND(游戏总表!I4520&gt;0,游戏总表!Q4520="高热度（&gt;198）"),LOG(游戏总表!I4520,10),"")</f>
        <v/>
      </c>
      <c r="AB4520" s="24">
        <f>IF(AND(游戏总表!I4520&gt;0,游戏总表!Q4520="低热度（≤198）"),LOG(游戏总表!I4520,10),"")</f>
        <v>2.6532125137753435</v>
      </c>
      <c r="AC4520" s="24">
        <f>IF(AND(游戏总表!I4520&gt;0,游戏总表!R4520="全年龄"),LOG(游戏总表!I4520,10),"")</f>
        <v>2.6532125137753435</v>
      </c>
      <c r="AD4520" s="24" t="str">
        <f>IF(AND(游戏总表!I4520&gt;0,游戏总表!R4520="非全年龄"),LOG(游戏总表!I4520,10),"")</f>
        <v/>
      </c>
    </row>
    <row r="4521" spans="25:30">
      <c r="Y4521">
        <f>游戏总表!F4521</f>
        <v>8.67</v>
      </c>
      <c r="Z4521" s="24">
        <f>IF(游戏总表!I4521&gt;0,LOG(游戏总表!I4521,10),"")</f>
        <v>1.1760912590556811</v>
      </c>
      <c r="AA4521" s="24" t="str">
        <f>IF(AND(游戏总表!I4521&gt;0,游戏总表!Q4521="高热度（&gt;198）"),LOG(游戏总表!I4521,10),"")</f>
        <v/>
      </c>
      <c r="AB4521" s="24">
        <f>IF(AND(游戏总表!I4521&gt;0,游戏总表!Q4521="低热度（≤198）"),LOG(游戏总表!I4521,10),"")</f>
        <v>1.1760912590556811</v>
      </c>
      <c r="AC4521" s="24">
        <f>IF(AND(游戏总表!I4521&gt;0,游戏总表!R4521="全年龄"),LOG(游戏总表!I4521,10),"")</f>
        <v>1.1760912590556811</v>
      </c>
      <c r="AD4521" s="24" t="str">
        <f>IF(AND(游戏总表!I4521&gt;0,游戏总表!R4521="非全年龄"),LOG(游戏总表!I4521,10),"")</f>
        <v/>
      </c>
    </row>
    <row r="4522" spans="25:30">
      <c r="Y4522">
        <f>游戏总表!F4522</f>
        <v>8.64</v>
      </c>
      <c r="Z4522" s="24">
        <f>IF(游戏总表!I4522&gt;0,LOG(游戏总表!I4522,10),"")</f>
        <v>2.8221680793680171</v>
      </c>
      <c r="AA4522" s="24" t="str">
        <f>IF(AND(游戏总表!I4522&gt;0,游戏总表!Q4522="高热度（&gt;198）"),LOG(游戏总表!I4522,10),"")</f>
        <v/>
      </c>
      <c r="AB4522" s="24">
        <f>IF(AND(游戏总表!I4522&gt;0,游戏总表!Q4522="低热度（≤198）"),LOG(游戏总表!I4522,10),"")</f>
        <v>2.8221680793680171</v>
      </c>
      <c r="AC4522" s="24">
        <f>IF(AND(游戏总表!I4522&gt;0,游戏总表!R4522="全年龄"),LOG(游戏总表!I4522,10),"")</f>
        <v>2.8221680793680171</v>
      </c>
      <c r="AD4522" s="24" t="str">
        <f>IF(AND(游戏总表!I4522&gt;0,游戏总表!R4522="非全年龄"),LOG(游戏总表!I4522,10),"")</f>
        <v/>
      </c>
    </row>
    <row r="4523" spans="25:30">
      <c r="Y4523">
        <f>游戏总表!F4523</f>
        <v>8.64</v>
      </c>
      <c r="Z4523" s="24">
        <f>IF(游戏总表!I4523&gt;0,LOG(游戏总表!I4523,10),"")</f>
        <v>2.4727564493172123</v>
      </c>
      <c r="AA4523" s="24" t="str">
        <f>IF(AND(游戏总表!I4523&gt;0,游戏总表!Q4523="高热度（&gt;198）"),LOG(游戏总表!I4523,10),"")</f>
        <v/>
      </c>
      <c r="AB4523" s="24">
        <f>IF(AND(游戏总表!I4523&gt;0,游戏总表!Q4523="低热度（≤198）"),LOG(游戏总表!I4523,10),"")</f>
        <v>2.4727564493172123</v>
      </c>
      <c r="AC4523" s="24">
        <f>IF(AND(游戏总表!I4523&gt;0,游戏总表!R4523="全年龄"),LOG(游戏总表!I4523,10),"")</f>
        <v>2.4727564493172123</v>
      </c>
      <c r="AD4523" s="24" t="str">
        <f>IF(AND(游戏总表!I4523&gt;0,游戏总表!R4523="非全年龄"),LOG(游戏总表!I4523,10),"")</f>
        <v/>
      </c>
    </row>
    <row r="4524" spans="25:30">
      <c r="Y4524">
        <f>游戏总表!F4524</f>
        <v>8.64</v>
      </c>
      <c r="Z4524" s="24">
        <f>IF(游戏总表!I4524&gt;0,LOG(游戏总表!I4524,10),"")</f>
        <v>4.9208743400886208</v>
      </c>
      <c r="AA4524" s="24">
        <f>IF(AND(游戏总表!I4524&gt;0,游戏总表!Q4524="高热度（&gt;198）"),LOG(游戏总表!I4524,10),"")</f>
        <v>4.9208743400886208</v>
      </c>
      <c r="AB4524" s="24" t="str">
        <f>IF(AND(游戏总表!I4524&gt;0,游戏总表!Q4524="低热度（≤198）"),LOG(游戏总表!I4524,10),"")</f>
        <v/>
      </c>
      <c r="AC4524" s="24">
        <f>IF(AND(游戏总表!I4524&gt;0,游戏总表!R4524="全年龄"),LOG(游戏总表!I4524,10),"")</f>
        <v>4.9208743400886208</v>
      </c>
      <c r="AD4524" s="24" t="str">
        <f>IF(AND(游戏总表!I4524&gt;0,游戏总表!R4524="非全年龄"),LOG(游戏总表!I4524,10),"")</f>
        <v/>
      </c>
    </row>
    <row r="4525" spans="25:30">
      <c r="Y4525">
        <f>游戏总表!F4525</f>
        <v>8.64</v>
      </c>
      <c r="Z4525" s="24">
        <f>IF(游戏总表!I4525&gt;0,LOG(游戏总表!I4525,10),"")</f>
        <v>2.7151673578484576</v>
      </c>
      <c r="AA4525" s="24" t="str">
        <f>IF(AND(游戏总表!I4525&gt;0,游戏总表!Q4525="高热度（&gt;198）"),LOG(游戏总表!I4525,10),"")</f>
        <v/>
      </c>
      <c r="AB4525" s="24">
        <f>IF(AND(游戏总表!I4525&gt;0,游戏总表!Q4525="低热度（≤198）"),LOG(游戏总表!I4525,10),"")</f>
        <v>2.7151673578484576</v>
      </c>
      <c r="AC4525" s="24">
        <f>IF(AND(游戏总表!I4525&gt;0,游戏总表!R4525="全年龄"),LOG(游戏总表!I4525,10),"")</f>
        <v>2.7151673578484576</v>
      </c>
      <c r="AD4525" s="24" t="str">
        <f>IF(AND(游戏总表!I4525&gt;0,游戏总表!R4525="非全年龄"),LOG(游戏总表!I4525,10),"")</f>
        <v/>
      </c>
    </row>
    <row r="4526" spans="25:30">
      <c r="Y4526">
        <f>游戏总表!F4526</f>
        <v>8.61</v>
      </c>
      <c r="Z4526" s="24">
        <f>IF(游戏总表!I4526&gt;0,LOG(游戏总表!I4526,10),"")</f>
        <v>4.478797288468626</v>
      </c>
      <c r="AA4526" s="24">
        <f>IF(AND(游戏总表!I4526&gt;0,游戏总表!Q4526="高热度（&gt;198）"),LOG(游戏总表!I4526,10),"")</f>
        <v>4.478797288468626</v>
      </c>
      <c r="AB4526" s="24" t="str">
        <f>IF(AND(游戏总表!I4526&gt;0,游戏总表!Q4526="低热度（≤198）"),LOG(游戏总表!I4526,10),"")</f>
        <v/>
      </c>
      <c r="AC4526" s="24" t="str">
        <f>IF(AND(游戏总表!I4526&gt;0,游戏总表!R4526="全年龄"),LOG(游戏总表!I4526,10),"")</f>
        <v/>
      </c>
      <c r="AD4526" s="24">
        <f>IF(AND(游戏总表!I4526&gt;0,游戏总表!R4526="非全年龄"),LOG(游戏总表!I4526,10),"")</f>
        <v>4.478797288468626</v>
      </c>
    </row>
    <row r="4527" spans="25:30">
      <c r="Y4527">
        <f>游戏总表!F4527</f>
        <v>8.61</v>
      </c>
      <c r="Z4527" s="24">
        <f>IF(游戏总表!I4527&gt;0,LOG(游戏总表!I4527,10),"")</f>
        <v>1.8061799739838869</v>
      </c>
      <c r="AA4527" s="24" t="str">
        <f>IF(AND(游戏总表!I4527&gt;0,游戏总表!Q4527="高热度（&gt;198）"),LOG(游戏总表!I4527,10),"")</f>
        <v/>
      </c>
      <c r="AB4527" s="24">
        <f>IF(AND(游戏总表!I4527&gt;0,游戏总表!Q4527="低热度（≤198）"),LOG(游戏总表!I4527,10),"")</f>
        <v>1.8061799739838869</v>
      </c>
      <c r="AC4527" s="24">
        <f>IF(AND(游戏总表!I4527&gt;0,游戏总表!R4527="全年龄"),LOG(游戏总表!I4527,10),"")</f>
        <v>1.8061799739838869</v>
      </c>
      <c r="AD4527" s="24" t="str">
        <f>IF(AND(游戏总表!I4527&gt;0,游戏总表!R4527="非全年龄"),LOG(游戏总表!I4527,10),"")</f>
        <v/>
      </c>
    </row>
    <row r="4528" spans="25:30">
      <c r="Y4528">
        <f>游戏总表!F4528</f>
        <v>8.61</v>
      </c>
      <c r="Z4528" s="24">
        <f>IF(游戏总表!I4528&gt;0,LOG(游戏总表!I4528,10),"")</f>
        <v>1.7993405494535815</v>
      </c>
      <c r="AA4528" s="24" t="str">
        <f>IF(AND(游戏总表!I4528&gt;0,游戏总表!Q4528="高热度（&gt;198）"),LOG(游戏总表!I4528,10),"")</f>
        <v/>
      </c>
      <c r="AB4528" s="24">
        <f>IF(AND(游戏总表!I4528&gt;0,游戏总表!Q4528="低热度（≤198）"),LOG(游戏总表!I4528,10),"")</f>
        <v>1.7993405494535815</v>
      </c>
      <c r="AC4528" s="24">
        <f>IF(AND(游戏总表!I4528&gt;0,游戏总表!R4528="全年龄"),LOG(游戏总表!I4528,10),"")</f>
        <v>1.7993405494535815</v>
      </c>
      <c r="AD4528" s="24" t="str">
        <f>IF(AND(游戏总表!I4528&gt;0,游戏总表!R4528="非全年龄"),LOG(游戏总表!I4528,10),"")</f>
        <v/>
      </c>
    </row>
    <row r="4529" spans="25:30">
      <c r="Y4529">
        <f>游戏总表!F4529</f>
        <v>8.61</v>
      </c>
      <c r="Z4529" s="24">
        <f>IF(游戏总表!I4529&gt;0,LOG(游戏总表!I4529,10),"")</f>
        <v>2.2013971243204513</v>
      </c>
      <c r="AA4529" s="24" t="str">
        <f>IF(AND(游戏总表!I4529&gt;0,游戏总表!Q4529="高热度（&gt;198）"),LOG(游戏总表!I4529,10),"")</f>
        <v/>
      </c>
      <c r="AB4529" s="24">
        <f>IF(AND(游戏总表!I4529&gt;0,游戏总表!Q4529="低热度（≤198）"),LOG(游戏总表!I4529,10),"")</f>
        <v>2.2013971243204513</v>
      </c>
      <c r="AC4529" s="24">
        <f>IF(AND(游戏总表!I4529&gt;0,游戏总表!R4529="全年龄"),LOG(游戏总表!I4529,10),"")</f>
        <v>2.2013971243204513</v>
      </c>
      <c r="AD4529" s="24" t="str">
        <f>IF(AND(游戏总表!I4529&gt;0,游戏总表!R4529="非全年龄"),LOG(游戏总表!I4529,10),"")</f>
        <v/>
      </c>
    </row>
    <row r="4530" spans="25:30">
      <c r="Y4530">
        <f>游戏总表!F4530</f>
        <v>8.61</v>
      </c>
      <c r="Z4530" s="24">
        <f>IF(游戏总表!I4530&gt;0,LOG(游戏总表!I4530,10),"")</f>
        <v>2.638489256954637</v>
      </c>
      <c r="AA4530" s="24" t="str">
        <f>IF(AND(游戏总表!I4530&gt;0,游戏总表!Q4530="高热度（&gt;198）"),LOG(游戏总表!I4530,10),"")</f>
        <v/>
      </c>
      <c r="AB4530" s="24">
        <f>IF(AND(游戏总表!I4530&gt;0,游戏总表!Q4530="低热度（≤198）"),LOG(游戏总表!I4530,10),"")</f>
        <v>2.638489256954637</v>
      </c>
      <c r="AC4530" s="24">
        <f>IF(AND(游戏总表!I4530&gt;0,游戏总表!R4530="全年龄"),LOG(游戏总表!I4530,10),"")</f>
        <v>2.638489256954637</v>
      </c>
      <c r="AD4530" s="24" t="str">
        <f>IF(AND(游戏总表!I4530&gt;0,游戏总表!R4530="非全年龄"),LOG(游戏总表!I4530,10),"")</f>
        <v/>
      </c>
    </row>
    <row r="4531" spans="25:30">
      <c r="Y4531">
        <f>游戏总表!F4531</f>
        <v>8.57</v>
      </c>
      <c r="Z4531" s="24">
        <f>IF(游戏总表!I4531&gt;0,LOG(游戏总表!I4531,10),"")</f>
        <v>3.9224659452984127</v>
      </c>
      <c r="AA4531" s="24" t="str">
        <f>IF(AND(游戏总表!I4531&gt;0,游戏总表!Q4531="高热度（&gt;198）"),LOG(游戏总表!I4531,10),"")</f>
        <v/>
      </c>
      <c r="AB4531" s="24">
        <f>IF(AND(游戏总表!I4531&gt;0,游戏总表!Q4531="低热度（≤198）"),LOG(游戏总表!I4531,10),"")</f>
        <v>3.9224659452984127</v>
      </c>
      <c r="AC4531" s="24" t="str">
        <f>IF(AND(游戏总表!I4531&gt;0,游戏总表!R4531="全年龄"),LOG(游戏总表!I4531,10),"")</f>
        <v/>
      </c>
      <c r="AD4531" s="24">
        <f>IF(AND(游戏总表!I4531&gt;0,游戏总表!R4531="非全年龄"),LOG(游戏总表!I4531,10),"")</f>
        <v>3.9224659452984127</v>
      </c>
    </row>
    <row r="4532" spans="25:30">
      <c r="Y4532">
        <f>游戏总表!F4532</f>
        <v>8.57</v>
      </c>
      <c r="Z4532" s="24">
        <f>IF(游戏总表!I4532&gt;0,LOG(游戏总表!I4532,10),"")</f>
        <v>2.7226339225338121</v>
      </c>
      <c r="AA4532" s="24" t="str">
        <f>IF(AND(游戏总表!I4532&gt;0,游戏总表!Q4532="高热度（&gt;198）"),LOG(游戏总表!I4532,10),"")</f>
        <v/>
      </c>
      <c r="AB4532" s="24">
        <f>IF(AND(游戏总表!I4532&gt;0,游戏总表!Q4532="低热度（≤198）"),LOG(游戏总表!I4532,10),"")</f>
        <v>2.7226339225338121</v>
      </c>
      <c r="AC4532" s="24">
        <f>IF(AND(游戏总表!I4532&gt;0,游戏总表!R4532="全年龄"),LOG(游戏总表!I4532,10),"")</f>
        <v>2.7226339225338121</v>
      </c>
      <c r="AD4532" s="24" t="str">
        <f>IF(AND(游戏总表!I4532&gt;0,游戏总表!R4532="非全年龄"),LOG(游戏总表!I4532,10),"")</f>
        <v/>
      </c>
    </row>
    <row r="4533" spans="25:30">
      <c r="Y4533">
        <f>游戏总表!F4533</f>
        <v>8.5399999999999991</v>
      </c>
      <c r="Z4533" s="24">
        <f>IF(游戏总表!I4533&gt;0,LOG(游戏总表!I4533,10),"")</f>
        <v>1.9030899869919433</v>
      </c>
      <c r="AA4533" s="24" t="str">
        <f>IF(AND(游戏总表!I4533&gt;0,游戏总表!Q4533="高热度（&gt;198）"),LOG(游戏总表!I4533,10),"")</f>
        <v/>
      </c>
      <c r="AB4533" s="24">
        <f>IF(AND(游戏总表!I4533&gt;0,游戏总表!Q4533="低热度（≤198）"),LOG(游戏总表!I4533,10),"")</f>
        <v>1.9030899869919433</v>
      </c>
      <c r="AC4533" s="24">
        <f>IF(AND(游戏总表!I4533&gt;0,游戏总表!R4533="全年龄"),LOG(游戏总表!I4533,10),"")</f>
        <v>1.9030899869919433</v>
      </c>
      <c r="AD4533" s="24" t="str">
        <f>IF(AND(游戏总表!I4533&gt;0,游戏总表!R4533="非全年龄"),LOG(游戏总表!I4533,10),"")</f>
        <v/>
      </c>
    </row>
    <row r="4534" spans="25:30">
      <c r="Y4534">
        <f>游戏总表!F4534</f>
        <v>8.5399999999999991</v>
      </c>
      <c r="Z4534" s="24">
        <f>IF(游戏总表!I4534&gt;0,LOG(游戏总表!I4534,10),"")</f>
        <v>2.9982593384236984</v>
      </c>
      <c r="AA4534" s="24" t="str">
        <f>IF(AND(游戏总表!I4534&gt;0,游戏总表!Q4534="高热度（&gt;198）"),LOG(游戏总表!I4534,10),"")</f>
        <v/>
      </c>
      <c r="AB4534" s="24">
        <f>IF(AND(游戏总表!I4534&gt;0,游戏总表!Q4534="低热度（≤198）"),LOG(游戏总表!I4534,10),"")</f>
        <v>2.9982593384236984</v>
      </c>
      <c r="AC4534" s="24" t="str">
        <f>IF(AND(游戏总表!I4534&gt;0,游戏总表!R4534="全年龄"),LOG(游戏总表!I4534,10),"")</f>
        <v/>
      </c>
      <c r="AD4534" s="24">
        <f>IF(AND(游戏总表!I4534&gt;0,游戏总表!R4534="非全年龄"),LOG(游戏总表!I4534,10),"")</f>
        <v>2.9982593384236984</v>
      </c>
    </row>
    <row r="4535" spans="25:30">
      <c r="Y4535">
        <f>游戏总表!F4535</f>
        <v>8.5399999999999991</v>
      </c>
      <c r="Z4535" s="24">
        <f>IF(游戏总表!I4535&gt;0,LOG(游戏总表!I4535,10),"")</f>
        <v>4.5248113920637945</v>
      </c>
      <c r="AA4535" s="24">
        <f>IF(AND(游戏总表!I4535&gt;0,游戏总表!Q4535="高热度（&gt;198）"),LOG(游戏总表!I4535,10),"")</f>
        <v>4.5248113920637945</v>
      </c>
      <c r="AB4535" s="24" t="str">
        <f>IF(AND(游戏总表!I4535&gt;0,游戏总表!Q4535="低热度（≤198）"),LOG(游戏总表!I4535,10),"")</f>
        <v/>
      </c>
      <c r="AC4535" s="24" t="str">
        <f>IF(AND(游戏总表!I4535&gt;0,游戏总表!R4535="全年龄"),LOG(游戏总表!I4535,10),"")</f>
        <v/>
      </c>
      <c r="AD4535" s="24">
        <f>IF(AND(游戏总表!I4535&gt;0,游戏总表!R4535="非全年龄"),LOG(游戏总表!I4535,10),"")</f>
        <v>4.5248113920637945</v>
      </c>
    </row>
    <row r="4536" spans="25:30">
      <c r="Y4536">
        <f>游戏总表!F4536</f>
        <v>8.5399999999999991</v>
      </c>
      <c r="Z4536" s="24">
        <f>IF(游戏总表!I4536&gt;0,LOG(游戏总表!I4536,10),"")</f>
        <v>3.3622939379642309</v>
      </c>
      <c r="AA4536" s="24" t="str">
        <f>IF(AND(游戏总表!I4536&gt;0,游戏总表!Q4536="高热度（&gt;198）"),LOG(游戏总表!I4536,10),"")</f>
        <v/>
      </c>
      <c r="AB4536" s="24">
        <f>IF(AND(游戏总表!I4536&gt;0,游戏总表!Q4536="低热度（≤198）"),LOG(游戏总表!I4536,10),"")</f>
        <v>3.3622939379642309</v>
      </c>
      <c r="AC4536" s="24">
        <f>IF(AND(游戏总表!I4536&gt;0,游戏总表!R4536="全年龄"),LOG(游戏总表!I4536,10),"")</f>
        <v>3.3622939379642309</v>
      </c>
      <c r="AD4536" s="24" t="str">
        <f>IF(AND(游戏总表!I4536&gt;0,游戏总表!R4536="非全年龄"),LOG(游戏总表!I4536,10),"")</f>
        <v/>
      </c>
    </row>
    <row r="4537" spans="25:30">
      <c r="Y4537">
        <f>游戏总表!F4537</f>
        <v>8.5399999999999991</v>
      </c>
      <c r="Z4537" s="24">
        <f>IF(游戏总表!I4537&gt;0,LOG(游戏总表!I4537,10),"")</f>
        <v>3.341632335778054</v>
      </c>
      <c r="AA4537" s="24">
        <f>IF(AND(游戏总表!I4537&gt;0,游戏总表!Q4537="高热度（&gt;198）"),LOG(游戏总表!I4537,10),"")</f>
        <v>3.341632335778054</v>
      </c>
      <c r="AB4537" s="24" t="str">
        <f>IF(AND(游戏总表!I4537&gt;0,游戏总表!Q4537="低热度（≤198）"),LOG(游戏总表!I4537,10),"")</f>
        <v/>
      </c>
      <c r="AC4537" s="24" t="str">
        <f>IF(AND(游戏总表!I4537&gt;0,游戏总表!R4537="全年龄"),LOG(游戏总表!I4537,10),"")</f>
        <v/>
      </c>
      <c r="AD4537" s="24">
        <f>IF(AND(游戏总表!I4537&gt;0,游戏总表!R4537="非全年龄"),LOG(游戏总表!I4537,10),"")</f>
        <v>3.341632335778054</v>
      </c>
    </row>
    <row r="4538" spans="25:30">
      <c r="Y4538">
        <f>游戏总表!F4538</f>
        <v>8.51</v>
      </c>
      <c r="Z4538" s="24">
        <f>IF(游戏总表!I4538&gt;0,LOG(游戏总表!I4538,10),"")</f>
        <v>4.4594980326196909</v>
      </c>
      <c r="AA4538" s="24">
        <f>IF(AND(游戏总表!I4538&gt;0,游戏总表!Q4538="高热度（&gt;198）"),LOG(游戏总表!I4538,10),"")</f>
        <v>4.4594980326196909</v>
      </c>
      <c r="AB4538" s="24" t="str">
        <f>IF(AND(游戏总表!I4538&gt;0,游戏总表!Q4538="低热度（≤198）"),LOG(游戏总表!I4538,10),"")</f>
        <v/>
      </c>
      <c r="AC4538" s="24" t="str">
        <f>IF(AND(游戏总表!I4538&gt;0,游戏总表!R4538="全年龄"),LOG(游戏总表!I4538,10),"")</f>
        <v/>
      </c>
      <c r="AD4538" s="24">
        <f>IF(AND(游戏总表!I4538&gt;0,游戏总表!R4538="非全年龄"),LOG(游戏总表!I4538,10),"")</f>
        <v>4.4594980326196909</v>
      </c>
    </row>
    <row r="4539" spans="25:30">
      <c r="Y4539">
        <f>游戏总表!F4539</f>
        <v>8.48</v>
      </c>
      <c r="Z4539" s="24">
        <f>IF(游戏总表!I4539&gt;0,LOG(游戏总表!I4539,10),"")</f>
        <v>4.4835445072273048</v>
      </c>
      <c r="AA4539" s="24">
        <f>IF(AND(游戏总表!I4539&gt;0,游戏总表!Q4539="高热度（&gt;198）"),LOG(游戏总表!I4539,10),"")</f>
        <v>4.4835445072273048</v>
      </c>
      <c r="AB4539" s="24" t="str">
        <f>IF(AND(游戏总表!I4539&gt;0,游戏总表!Q4539="低热度（≤198）"),LOG(游戏总表!I4539,10),"")</f>
        <v/>
      </c>
      <c r="AC4539" s="24" t="str">
        <f>IF(AND(游戏总表!I4539&gt;0,游戏总表!R4539="全年龄"),LOG(游戏总表!I4539,10),"")</f>
        <v/>
      </c>
      <c r="AD4539" s="24">
        <f>IF(AND(游戏总表!I4539&gt;0,游戏总表!R4539="非全年龄"),LOG(游戏总表!I4539,10),"")</f>
        <v>4.4835445072273048</v>
      </c>
    </row>
    <row r="4540" spans="25:30">
      <c r="Y4540">
        <f>游戏总表!F4540</f>
        <v>8.44</v>
      </c>
      <c r="Z4540" s="24">
        <f>IF(游戏总表!I4540&gt;0,LOG(游戏总表!I4540,10),"")</f>
        <v>2.8195439355418683</v>
      </c>
      <c r="AA4540" s="24" t="str">
        <f>IF(AND(游戏总表!I4540&gt;0,游戏总表!Q4540="高热度（&gt;198）"),LOG(游戏总表!I4540,10),"")</f>
        <v/>
      </c>
      <c r="AB4540" s="24">
        <f>IF(AND(游戏总表!I4540&gt;0,游戏总表!Q4540="低热度（≤198）"),LOG(游戏总表!I4540,10),"")</f>
        <v>2.8195439355418683</v>
      </c>
      <c r="AC4540" s="24" t="str">
        <f>IF(AND(游戏总表!I4540&gt;0,游戏总表!R4540="全年龄"),LOG(游戏总表!I4540,10),"")</f>
        <v/>
      </c>
      <c r="AD4540" s="24">
        <f>IF(AND(游戏总表!I4540&gt;0,游戏总表!R4540="非全年龄"),LOG(游戏总表!I4540,10),"")</f>
        <v>2.8195439355418683</v>
      </c>
    </row>
    <row r="4541" spans="25:30">
      <c r="Y4541">
        <f>游戏总表!F4541</f>
        <v>8.44</v>
      </c>
      <c r="Z4541" s="24">
        <f>IF(游戏总表!I4541&gt;0,LOG(游戏总表!I4541,10),"")</f>
        <v>2.2227164711475833</v>
      </c>
      <c r="AA4541" s="24" t="str">
        <f>IF(AND(游戏总表!I4541&gt;0,游戏总表!Q4541="高热度（&gt;198）"),LOG(游戏总表!I4541,10),"")</f>
        <v/>
      </c>
      <c r="AB4541" s="24">
        <f>IF(AND(游戏总表!I4541&gt;0,游戏总表!Q4541="低热度（≤198）"),LOG(游戏总表!I4541,10),"")</f>
        <v>2.2227164711475833</v>
      </c>
      <c r="AC4541" s="24">
        <f>IF(AND(游戏总表!I4541&gt;0,游戏总表!R4541="全年龄"),LOG(游戏总表!I4541,10),"")</f>
        <v>2.2227164711475833</v>
      </c>
      <c r="AD4541" s="24" t="str">
        <f>IF(AND(游戏总表!I4541&gt;0,游戏总表!R4541="非全年龄"),LOG(游戏总表!I4541,10),"")</f>
        <v/>
      </c>
    </row>
    <row r="4542" spans="25:30">
      <c r="Y4542">
        <f>游戏总表!F4542</f>
        <v>8.44</v>
      </c>
      <c r="Z4542" s="24">
        <f>IF(游戏总表!I4542&gt;0,LOG(游戏总表!I4542,10),"")</f>
        <v>1.9084850188786497</v>
      </c>
      <c r="AA4542" s="24" t="str">
        <f>IF(AND(游戏总表!I4542&gt;0,游戏总表!Q4542="高热度（&gt;198）"),LOG(游戏总表!I4542,10),"")</f>
        <v/>
      </c>
      <c r="AB4542" s="24">
        <f>IF(AND(游戏总表!I4542&gt;0,游戏总表!Q4542="低热度（≤198）"),LOG(游戏总表!I4542,10),"")</f>
        <v>1.9084850188786497</v>
      </c>
      <c r="AC4542" s="24">
        <f>IF(AND(游戏总表!I4542&gt;0,游戏总表!R4542="全年龄"),LOG(游戏总表!I4542,10),"")</f>
        <v>1.9084850188786497</v>
      </c>
      <c r="AD4542" s="24" t="str">
        <f>IF(AND(游戏总表!I4542&gt;0,游戏总表!R4542="非全年龄"),LOG(游戏总表!I4542,10),"")</f>
        <v/>
      </c>
    </row>
    <row r="4543" spans="25:30">
      <c r="Y4543">
        <f>游戏总表!F4543</f>
        <v>8.44</v>
      </c>
      <c r="Z4543" s="24">
        <f>IF(游戏总表!I4543&gt;0,LOG(游戏总表!I4543,10),"")</f>
        <v>2.1643528557844367</v>
      </c>
      <c r="AA4543" s="24" t="str">
        <f>IF(AND(游戏总表!I4543&gt;0,游戏总表!Q4543="高热度（&gt;198）"),LOG(游戏总表!I4543,10),"")</f>
        <v/>
      </c>
      <c r="AB4543" s="24">
        <f>IF(AND(游戏总表!I4543&gt;0,游戏总表!Q4543="低热度（≤198）"),LOG(游戏总表!I4543,10),"")</f>
        <v>2.1643528557844367</v>
      </c>
      <c r="AC4543" s="24" t="str">
        <f>IF(AND(游戏总表!I4543&gt;0,游戏总表!R4543="全年龄"),LOG(游戏总表!I4543,10),"")</f>
        <v/>
      </c>
      <c r="AD4543" s="24">
        <f>IF(AND(游戏总表!I4543&gt;0,游戏总表!R4543="非全年龄"),LOG(游戏总表!I4543,10),"")</f>
        <v>2.1643528557844367</v>
      </c>
    </row>
    <row r="4544" spans="25:30">
      <c r="Y4544">
        <f>游戏总表!F4544</f>
        <v>8.41</v>
      </c>
      <c r="Z4544" s="24">
        <f>IF(游戏总表!I4544&gt;0,LOG(游戏总表!I4544,10),"")</f>
        <v>1.1760912590556811</v>
      </c>
      <c r="AA4544" s="24" t="str">
        <f>IF(AND(游戏总表!I4544&gt;0,游戏总表!Q4544="高热度（&gt;198）"),LOG(游戏总表!I4544,10),"")</f>
        <v/>
      </c>
      <c r="AB4544" s="24">
        <f>IF(AND(游戏总表!I4544&gt;0,游戏总表!Q4544="低热度（≤198）"),LOG(游戏总表!I4544,10),"")</f>
        <v>1.1760912590556811</v>
      </c>
      <c r="AC4544" s="24">
        <f>IF(AND(游戏总表!I4544&gt;0,游戏总表!R4544="全年龄"),LOG(游戏总表!I4544,10),"")</f>
        <v>1.1760912590556811</v>
      </c>
      <c r="AD4544" s="24" t="str">
        <f>IF(AND(游戏总表!I4544&gt;0,游戏总表!R4544="非全年龄"),LOG(游戏总表!I4544,10),"")</f>
        <v/>
      </c>
    </row>
    <row r="4545" spans="25:30">
      <c r="Y4545">
        <f>游戏总表!F4545</f>
        <v>8.41</v>
      </c>
      <c r="Z4545" s="24">
        <f>IF(游戏总表!I4545&gt;0,LOG(游戏总表!I4545,10),"")</f>
        <v>4.2021885122660523</v>
      </c>
      <c r="AA4545" s="24">
        <f>IF(AND(游戏总表!I4545&gt;0,游戏总表!Q4545="高热度（&gt;198）"),LOG(游戏总表!I4545,10),"")</f>
        <v>4.2021885122660523</v>
      </c>
      <c r="AB4545" s="24" t="str">
        <f>IF(AND(游戏总表!I4545&gt;0,游戏总表!Q4545="低热度（≤198）"),LOG(游戏总表!I4545,10),"")</f>
        <v/>
      </c>
      <c r="AC4545" s="24" t="str">
        <f>IF(AND(游戏总表!I4545&gt;0,游戏总表!R4545="全年龄"),LOG(游戏总表!I4545,10),"")</f>
        <v/>
      </c>
      <c r="AD4545" s="24">
        <f>IF(AND(游戏总表!I4545&gt;0,游戏总表!R4545="非全年龄"),LOG(游戏总表!I4545,10),"")</f>
        <v>4.2021885122660523</v>
      </c>
    </row>
    <row r="4546" spans="25:30">
      <c r="Y4546">
        <f>游戏总表!F4546</f>
        <v>8.3800000000000008</v>
      </c>
      <c r="Z4546" s="24">
        <f>IF(游戏总表!I4546&gt;0,LOG(游戏总表!I4546,10),"")</f>
        <v>0</v>
      </c>
      <c r="AA4546" s="24" t="str">
        <f>IF(AND(游戏总表!I4546&gt;0,游戏总表!Q4546="高热度（&gt;198）"),LOG(游戏总表!I4546,10),"")</f>
        <v/>
      </c>
      <c r="AB4546" s="24">
        <f>IF(AND(游戏总表!I4546&gt;0,游戏总表!Q4546="低热度（≤198）"),LOG(游戏总表!I4546,10),"")</f>
        <v>0</v>
      </c>
      <c r="AC4546" s="24">
        <f>IF(AND(游戏总表!I4546&gt;0,游戏总表!R4546="全年龄"),LOG(游戏总表!I4546,10),"")</f>
        <v>0</v>
      </c>
      <c r="AD4546" s="24" t="str">
        <f>IF(AND(游戏总表!I4546&gt;0,游戏总表!R4546="非全年龄"),LOG(游戏总表!I4546,10),"")</f>
        <v/>
      </c>
    </row>
    <row r="4547" spans="25:30">
      <c r="Y4547">
        <f>游戏总表!F4547</f>
        <v>8.3800000000000008</v>
      </c>
      <c r="Z4547" s="24">
        <f>IF(游戏总表!I4547&gt;0,LOG(游戏总表!I4547,10),"")</f>
        <v>3.9416604783883922</v>
      </c>
      <c r="AA4547" s="24">
        <f>IF(AND(游戏总表!I4547&gt;0,游戏总表!Q4547="高热度（&gt;198）"),LOG(游戏总表!I4547,10),"")</f>
        <v>3.9416604783883922</v>
      </c>
      <c r="AB4547" s="24" t="str">
        <f>IF(AND(游戏总表!I4547&gt;0,游戏总表!Q4547="低热度（≤198）"),LOG(游戏总表!I4547,10),"")</f>
        <v/>
      </c>
      <c r="AC4547" s="24">
        <f>IF(AND(游戏总表!I4547&gt;0,游戏总表!R4547="全年龄"),LOG(游戏总表!I4547,10),"")</f>
        <v>3.9416604783883922</v>
      </c>
      <c r="AD4547" s="24" t="str">
        <f>IF(AND(游戏总表!I4547&gt;0,游戏总表!R4547="非全年龄"),LOG(游戏总表!I4547,10),"")</f>
        <v/>
      </c>
    </row>
    <row r="4548" spans="25:30">
      <c r="Y4548">
        <f>游戏总表!F4548</f>
        <v>8.3800000000000008</v>
      </c>
      <c r="Z4548" s="24">
        <f>IF(游戏总表!I4548&gt;0,LOG(游戏总表!I4548,10),"")</f>
        <v>1.1760912590556811</v>
      </c>
      <c r="AA4548" s="24" t="str">
        <f>IF(AND(游戏总表!I4548&gt;0,游戏总表!Q4548="高热度（&gt;198）"),LOG(游戏总表!I4548,10),"")</f>
        <v/>
      </c>
      <c r="AB4548" s="24">
        <f>IF(AND(游戏总表!I4548&gt;0,游戏总表!Q4548="低热度（≤198）"),LOG(游戏总表!I4548,10),"")</f>
        <v>1.1760912590556811</v>
      </c>
      <c r="AC4548" s="24">
        <f>IF(AND(游戏总表!I4548&gt;0,游戏总表!R4548="全年龄"),LOG(游戏总表!I4548,10),"")</f>
        <v>1.1760912590556811</v>
      </c>
      <c r="AD4548" s="24" t="str">
        <f>IF(AND(游戏总表!I4548&gt;0,游戏总表!R4548="非全年龄"),LOG(游戏总表!I4548,10),"")</f>
        <v/>
      </c>
    </row>
    <row r="4549" spans="25:30">
      <c r="Y4549">
        <f>游戏总表!F4549</f>
        <v>8.3800000000000008</v>
      </c>
      <c r="Z4549" s="24">
        <f>IF(游戏总表!I4549&gt;0,LOG(游戏总表!I4549,10),"")</f>
        <v>2.0530784434834195</v>
      </c>
      <c r="AA4549" s="24" t="str">
        <f>IF(AND(游戏总表!I4549&gt;0,游戏总表!Q4549="高热度（&gt;198）"),LOG(游戏总表!I4549,10),"")</f>
        <v/>
      </c>
      <c r="AB4549" s="24">
        <f>IF(AND(游戏总表!I4549&gt;0,游戏总表!Q4549="低热度（≤198）"),LOG(游戏总表!I4549,10),"")</f>
        <v>2.0530784434834195</v>
      </c>
      <c r="AC4549" s="24">
        <f>IF(AND(游戏总表!I4549&gt;0,游戏总表!R4549="全年龄"),LOG(游戏总表!I4549,10),"")</f>
        <v>2.0530784434834195</v>
      </c>
      <c r="AD4549" s="24" t="str">
        <f>IF(AND(游戏总表!I4549&gt;0,游戏总表!R4549="非全年龄"),LOG(游戏总表!I4549,10),"")</f>
        <v/>
      </c>
    </row>
    <row r="4550" spans="25:30">
      <c r="Y4550">
        <f>游戏总表!F4550</f>
        <v>8.3800000000000008</v>
      </c>
      <c r="Z4550" s="24" t="str">
        <f>IF(游戏总表!I4550&gt;0,LOG(游戏总表!I4550,10),"")</f>
        <v/>
      </c>
      <c r="AA4550" s="24" t="str">
        <f>IF(AND(游戏总表!I4550&gt;0,游戏总表!Q4550="高热度（&gt;198）"),LOG(游戏总表!I4550,10),"")</f>
        <v/>
      </c>
      <c r="AB4550" s="24" t="str">
        <f>IF(AND(游戏总表!I4550&gt;0,游戏总表!Q4550="低热度（≤198）"),LOG(游戏总表!I4550,10),"")</f>
        <v/>
      </c>
      <c r="AC4550" s="24" t="str">
        <f>IF(AND(游戏总表!I4550&gt;0,游戏总表!R4550="全年龄"),LOG(游戏总表!I4550,10),"")</f>
        <v/>
      </c>
      <c r="AD4550" s="24" t="str">
        <f>IF(AND(游戏总表!I4550&gt;0,游戏总表!R4550="非全年龄"),LOG(游戏总表!I4550,10),"")</f>
        <v/>
      </c>
    </row>
    <row r="4551" spans="25:30">
      <c r="Y4551">
        <f>游戏总表!F4551</f>
        <v>8.3800000000000008</v>
      </c>
      <c r="Z4551" s="24">
        <f>IF(游戏总表!I4551&gt;0,LOG(游戏总表!I4551,10),"")</f>
        <v>1.1760912590556811</v>
      </c>
      <c r="AA4551" s="24" t="str">
        <f>IF(AND(游戏总表!I4551&gt;0,游戏总表!Q4551="高热度（&gt;198）"),LOG(游戏总表!I4551,10),"")</f>
        <v/>
      </c>
      <c r="AB4551" s="24">
        <f>IF(AND(游戏总表!I4551&gt;0,游戏总表!Q4551="低热度（≤198）"),LOG(游戏总表!I4551,10),"")</f>
        <v>1.1760912590556811</v>
      </c>
      <c r="AC4551" s="24">
        <f>IF(AND(游戏总表!I4551&gt;0,游戏总表!R4551="全年龄"),LOG(游戏总表!I4551,10),"")</f>
        <v>1.1760912590556811</v>
      </c>
      <c r="AD4551" s="24" t="str">
        <f>IF(AND(游戏总表!I4551&gt;0,游戏总表!R4551="非全年龄"),LOG(游戏总表!I4551,10),"")</f>
        <v/>
      </c>
    </row>
    <row r="4552" spans="25:30">
      <c r="Y4552">
        <f>游戏总表!F4552</f>
        <v>8.3800000000000008</v>
      </c>
      <c r="Z4552" s="24">
        <f>IF(游戏总表!I4552&gt;0,LOG(游戏总表!I4552,10),"")</f>
        <v>2.4969296480732144</v>
      </c>
      <c r="AA4552" s="24" t="str">
        <f>IF(AND(游戏总表!I4552&gt;0,游戏总表!Q4552="高热度（&gt;198）"),LOG(游戏总表!I4552,10),"")</f>
        <v/>
      </c>
      <c r="AB4552" s="24">
        <f>IF(AND(游戏总表!I4552&gt;0,游戏总表!Q4552="低热度（≤198）"),LOG(游戏总表!I4552,10),"")</f>
        <v>2.4969296480732144</v>
      </c>
      <c r="AC4552" s="24">
        <f>IF(AND(游戏总表!I4552&gt;0,游戏总表!R4552="全年龄"),LOG(游戏总表!I4552,10),"")</f>
        <v>2.4969296480732144</v>
      </c>
      <c r="AD4552" s="24" t="str">
        <f>IF(AND(游戏总表!I4552&gt;0,游戏总表!R4552="非全年龄"),LOG(游戏总表!I4552,10),"")</f>
        <v/>
      </c>
    </row>
    <row r="4553" spans="25:30">
      <c r="Y4553">
        <f>游戏总表!F4553</f>
        <v>8.34</v>
      </c>
      <c r="Z4553" s="24">
        <f>IF(游戏总表!I4553&gt;0,LOG(游戏总表!I4553,10),"")</f>
        <v>3.3785795761157744</v>
      </c>
      <c r="AA4553" s="24" t="str">
        <f>IF(AND(游戏总表!I4553&gt;0,游戏总表!Q4553="高热度（&gt;198）"),LOG(游戏总表!I4553,10),"")</f>
        <v/>
      </c>
      <c r="AB4553" s="24">
        <f>IF(AND(游戏总表!I4553&gt;0,游戏总表!Q4553="低热度（≤198）"),LOG(游戏总表!I4553,10),"")</f>
        <v>3.3785795761157744</v>
      </c>
      <c r="AC4553" s="24">
        <f>IF(AND(游戏总表!I4553&gt;0,游戏总表!R4553="全年龄"),LOG(游戏总表!I4553,10),"")</f>
        <v>3.3785795761157744</v>
      </c>
      <c r="AD4553" s="24" t="str">
        <f>IF(AND(游戏总表!I4553&gt;0,游戏总表!R4553="非全年龄"),LOG(游戏总表!I4553,10),"")</f>
        <v/>
      </c>
    </row>
    <row r="4554" spans="25:30">
      <c r="Y4554">
        <f>游戏总表!F4554</f>
        <v>8.34</v>
      </c>
      <c r="Z4554" s="24">
        <f>IF(游戏总表!I4554&gt;0,LOG(游戏总表!I4554,10),"")</f>
        <v>3.9711366294768058</v>
      </c>
      <c r="AA4554" s="24">
        <f>IF(AND(游戏总表!I4554&gt;0,游戏总表!Q4554="高热度（&gt;198）"),LOG(游戏总表!I4554,10),"")</f>
        <v>3.9711366294768058</v>
      </c>
      <c r="AB4554" s="24" t="str">
        <f>IF(AND(游戏总表!I4554&gt;0,游戏总表!Q4554="低热度（≤198）"),LOG(游戏总表!I4554,10),"")</f>
        <v/>
      </c>
      <c r="AC4554" s="24">
        <f>IF(AND(游戏总表!I4554&gt;0,游戏总表!R4554="全年龄"),LOG(游戏总表!I4554,10),"")</f>
        <v>3.9711366294768058</v>
      </c>
      <c r="AD4554" s="24" t="str">
        <f>IF(AND(游戏总表!I4554&gt;0,游戏总表!R4554="非全年龄"),LOG(游戏总表!I4554,10),"")</f>
        <v/>
      </c>
    </row>
    <row r="4555" spans="25:30">
      <c r="Y4555">
        <f>游戏总表!F4555</f>
        <v>8.34</v>
      </c>
      <c r="Z4555" s="24" t="str">
        <f>IF(游戏总表!I4555&gt;0,LOG(游戏总表!I4555,10),"")</f>
        <v/>
      </c>
      <c r="AA4555" s="24" t="str">
        <f>IF(AND(游戏总表!I4555&gt;0,游戏总表!Q4555="高热度（&gt;198）"),LOG(游戏总表!I4555,10),"")</f>
        <v/>
      </c>
      <c r="AB4555" s="24" t="str">
        <f>IF(AND(游戏总表!I4555&gt;0,游戏总表!Q4555="低热度（≤198）"),LOG(游戏总表!I4555,10),"")</f>
        <v/>
      </c>
      <c r="AC4555" s="24" t="str">
        <f>IF(AND(游戏总表!I4555&gt;0,游戏总表!R4555="全年龄"),LOG(游戏总表!I4555,10),"")</f>
        <v/>
      </c>
      <c r="AD4555" s="24" t="str">
        <f>IF(AND(游戏总表!I4555&gt;0,游戏总表!R4555="非全年龄"),LOG(游戏总表!I4555,10),"")</f>
        <v/>
      </c>
    </row>
    <row r="4556" spans="25:30">
      <c r="Y4556">
        <f>游戏总表!F4556</f>
        <v>8.34</v>
      </c>
      <c r="Z4556" s="24">
        <f>IF(游戏总表!I4556&gt;0,LOG(游戏总表!I4556,10),"")</f>
        <v>0</v>
      </c>
      <c r="AA4556" s="24" t="str">
        <f>IF(AND(游戏总表!I4556&gt;0,游戏总表!Q4556="高热度（&gt;198）"),LOG(游戏总表!I4556,10),"")</f>
        <v/>
      </c>
      <c r="AB4556" s="24">
        <f>IF(AND(游戏总表!I4556&gt;0,游戏总表!Q4556="低热度（≤198）"),LOG(游戏总表!I4556,10),"")</f>
        <v>0</v>
      </c>
      <c r="AC4556" s="24">
        <f>IF(AND(游戏总表!I4556&gt;0,游戏总表!R4556="全年龄"),LOG(游戏总表!I4556,10),"")</f>
        <v>0</v>
      </c>
      <c r="AD4556" s="24" t="str">
        <f>IF(AND(游戏总表!I4556&gt;0,游戏总表!R4556="非全年龄"),LOG(游戏总表!I4556,10),"")</f>
        <v/>
      </c>
    </row>
    <row r="4557" spans="25:30">
      <c r="Y4557">
        <f>游戏总表!F4557</f>
        <v>8.34</v>
      </c>
      <c r="Z4557" s="24">
        <f>IF(游戏总表!I4557&gt;0,LOG(游戏总表!I4557,10),"")</f>
        <v>2.5563025007672873</v>
      </c>
      <c r="AA4557" s="24" t="str">
        <f>IF(AND(游戏总表!I4557&gt;0,游戏总表!Q4557="高热度（&gt;198）"),LOG(游戏总表!I4557,10),"")</f>
        <v/>
      </c>
      <c r="AB4557" s="24">
        <f>IF(AND(游戏总表!I4557&gt;0,游戏总表!Q4557="低热度（≤198）"),LOG(游戏总表!I4557,10),"")</f>
        <v>2.5563025007672873</v>
      </c>
      <c r="AC4557" s="24">
        <f>IF(AND(游戏总表!I4557&gt;0,游戏总表!R4557="全年龄"),LOG(游戏总表!I4557,10),"")</f>
        <v>2.5563025007672873</v>
      </c>
      <c r="AD4557" s="24" t="str">
        <f>IF(AND(游戏总表!I4557&gt;0,游戏总表!R4557="非全年龄"),LOG(游戏总表!I4557,10),"")</f>
        <v/>
      </c>
    </row>
    <row r="4558" spans="25:30">
      <c r="Y4558">
        <f>游戏总表!F4558</f>
        <v>8.34</v>
      </c>
      <c r="Z4558" s="24">
        <f>IF(游戏总表!I4558&gt;0,LOG(游戏总表!I4558,10),"")</f>
        <v>1.8808135922807911</v>
      </c>
      <c r="AA4558" s="24" t="str">
        <f>IF(AND(游戏总表!I4558&gt;0,游戏总表!Q4558="高热度（&gt;198）"),LOG(游戏总表!I4558,10),"")</f>
        <v/>
      </c>
      <c r="AB4558" s="24">
        <f>IF(AND(游戏总表!I4558&gt;0,游戏总表!Q4558="低热度（≤198）"),LOG(游戏总表!I4558,10),"")</f>
        <v>1.8808135922807911</v>
      </c>
      <c r="AC4558" s="24">
        <f>IF(AND(游戏总表!I4558&gt;0,游戏总表!R4558="全年龄"),LOG(游戏总表!I4558,10),"")</f>
        <v>1.8808135922807911</v>
      </c>
      <c r="AD4558" s="24" t="str">
        <f>IF(AND(游戏总表!I4558&gt;0,游戏总表!R4558="非全年龄"),LOG(游戏总表!I4558,10),"")</f>
        <v/>
      </c>
    </row>
    <row r="4559" spans="25:30">
      <c r="Y4559">
        <f>游戏总表!F4559</f>
        <v>8.34</v>
      </c>
      <c r="Z4559" s="24" t="str">
        <f>IF(游戏总表!I4559&gt;0,LOG(游戏总表!I4559,10),"")</f>
        <v/>
      </c>
      <c r="AA4559" s="24" t="str">
        <f>IF(AND(游戏总表!I4559&gt;0,游戏总表!Q4559="高热度（&gt;198）"),LOG(游戏总表!I4559,10),"")</f>
        <v/>
      </c>
      <c r="AB4559" s="24" t="str">
        <f>IF(AND(游戏总表!I4559&gt;0,游戏总表!Q4559="低热度（≤198）"),LOG(游戏总表!I4559,10),"")</f>
        <v/>
      </c>
      <c r="AC4559" s="24" t="str">
        <f>IF(AND(游戏总表!I4559&gt;0,游戏总表!R4559="全年龄"),LOG(游戏总表!I4559,10),"")</f>
        <v/>
      </c>
      <c r="AD4559" s="24" t="str">
        <f>IF(AND(游戏总表!I4559&gt;0,游戏总表!R4559="非全年龄"),LOG(游戏总表!I4559,10),"")</f>
        <v/>
      </c>
    </row>
    <row r="4560" spans="25:30">
      <c r="Y4560">
        <f>游戏总表!F4560</f>
        <v>8.34</v>
      </c>
      <c r="Z4560" s="24">
        <f>IF(游戏总表!I4560&gt;0,LOG(游戏总表!I4560,10),"")</f>
        <v>3.4841574243653803</v>
      </c>
      <c r="AA4560" s="24" t="str">
        <f>IF(AND(游戏总表!I4560&gt;0,游戏总表!Q4560="高热度（&gt;198）"),LOG(游戏总表!I4560,10),"")</f>
        <v/>
      </c>
      <c r="AB4560" s="24">
        <f>IF(AND(游戏总表!I4560&gt;0,游戏总表!Q4560="低热度（≤198）"),LOG(游戏总表!I4560,10),"")</f>
        <v>3.4841574243653803</v>
      </c>
      <c r="AC4560" s="24">
        <f>IF(AND(游戏总表!I4560&gt;0,游戏总表!R4560="全年龄"),LOG(游戏总表!I4560,10),"")</f>
        <v>3.4841574243653803</v>
      </c>
      <c r="AD4560" s="24" t="str">
        <f>IF(AND(游戏总表!I4560&gt;0,游戏总表!R4560="非全年龄"),LOG(游戏总表!I4560,10),"")</f>
        <v/>
      </c>
    </row>
    <row r="4561" spans="25:30">
      <c r="Y4561">
        <f>游戏总表!F4561</f>
        <v>8.34</v>
      </c>
      <c r="Z4561" s="24">
        <f>IF(游戏总表!I4561&gt;0,LOG(游戏总表!I4561,10),"")</f>
        <v>0</v>
      </c>
      <c r="AA4561" s="24" t="str">
        <f>IF(AND(游戏总表!I4561&gt;0,游戏总表!Q4561="高热度（&gt;198）"),LOG(游戏总表!I4561,10),"")</f>
        <v/>
      </c>
      <c r="AB4561" s="24">
        <f>IF(AND(游戏总表!I4561&gt;0,游戏总表!Q4561="低热度（≤198）"),LOG(游戏总表!I4561,10),"")</f>
        <v>0</v>
      </c>
      <c r="AC4561" s="24">
        <f>IF(AND(游戏总表!I4561&gt;0,游戏总表!R4561="全年龄"),LOG(游戏总表!I4561,10),"")</f>
        <v>0</v>
      </c>
      <c r="AD4561" s="24" t="str">
        <f>IF(AND(游戏总表!I4561&gt;0,游戏总表!R4561="非全年龄"),LOG(游戏总表!I4561,10),"")</f>
        <v/>
      </c>
    </row>
    <row r="4562" spans="25:30">
      <c r="Y4562">
        <f>游戏总表!F4562</f>
        <v>8.31</v>
      </c>
      <c r="Z4562" s="24">
        <f>IF(游戏总表!I4562&gt;0,LOG(游戏总表!I4562,10),"")</f>
        <v>4.9404467531563956</v>
      </c>
      <c r="AA4562" s="24">
        <f>IF(AND(游戏总表!I4562&gt;0,游戏总表!Q4562="高热度（&gt;198）"),LOG(游戏总表!I4562,10),"")</f>
        <v>4.9404467531563956</v>
      </c>
      <c r="AB4562" s="24" t="str">
        <f>IF(AND(游戏总表!I4562&gt;0,游戏总表!Q4562="低热度（≤198）"),LOG(游戏总表!I4562,10),"")</f>
        <v/>
      </c>
      <c r="AC4562" s="24">
        <f>IF(AND(游戏总表!I4562&gt;0,游戏总表!R4562="全年龄"),LOG(游戏总表!I4562,10),"")</f>
        <v>4.9404467531563956</v>
      </c>
      <c r="AD4562" s="24" t="str">
        <f>IF(AND(游戏总表!I4562&gt;0,游戏总表!R4562="非全年龄"),LOG(游戏总表!I4562,10),"")</f>
        <v/>
      </c>
    </row>
    <row r="4563" spans="25:30">
      <c r="Y4563">
        <f>游戏总表!F4563</f>
        <v>8.31</v>
      </c>
      <c r="Z4563" s="24" t="str">
        <f>IF(游戏总表!I4563&gt;0,LOG(游戏总表!I4563,10),"")</f>
        <v/>
      </c>
      <c r="AA4563" s="24" t="str">
        <f>IF(AND(游戏总表!I4563&gt;0,游戏总表!Q4563="高热度（&gt;198）"),LOG(游戏总表!I4563,10),"")</f>
        <v/>
      </c>
      <c r="AB4563" s="24" t="str">
        <f>IF(AND(游戏总表!I4563&gt;0,游戏总表!Q4563="低热度（≤198）"),LOG(游戏总表!I4563,10),"")</f>
        <v/>
      </c>
      <c r="AC4563" s="24" t="str">
        <f>IF(AND(游戏总表!I4563&gt;0,游戏总表!R4563="全年龄"),LOG(游戏总表!I4563,10),"")</f>
        <v/>
      </c>
      <c r="AD4563" s="24" t="str">
        <f>IF(AND(游戏总表!I4563&gt;0,游戏总表!R4563="非全年龄"),LOG(游戏总表!I4563,10),"")</f>
        <v/>
      </c>
    </row>
    <row r="4564" spans="25:30">
      <c r="Y4564">
        <f>游戏总表!F4564</f>
        <v>8.31</v>
      </c>
      <c r="Z4564" s="24">
        <f>IF(游戏总表!I4564&gt;0,LOG(游戏总表!I4564,10),"")</f>
        <v>2.469822015978163</v>
      </c>
      <c r="AA4564" s="24" t="str">
        <f>IF(AND(游戏总表!I4564&gt;0,游戏总表!Q4564="高热度（&gt;198）"),LOG(游戏总表!I4564,10),"")</f>
        <v/>
      </c>
      <c r="AB4564" s="24">
        <f>IF(AND(游戏总表!I4564&gt;0,游戏总表!Q4564="低热度（≤198）"),LOG(游戏总表!I4564,10),"")</f>
        <v>2.469822015978163</v>
      </c>
      <c r="AC4564" s="24">
        <f>IF(AND(游戏总表!I4564&gt;0,游戏总表!R4564="全年龄"),LOG(游戏总表!I4564,10),"")</f>
        <v>2.469822015978163</v>
      </c>
      <c r="AD4564" s="24" t="str">
        <f>IF(AND(游戏总表!I4564&gt;0,游戏总表!R4564="非全年龄"),LOG(游戏总表!I4564,10),"")</f>
        <v/>
      </c>
    </row>
    <row r="4565" spans="25:30">
      <c r="Y4565">
        <f>游戏总表!F4565</f>
        <v>8.31</v>
      </c>
      <c r="Z4565" s="24">
        <f>IF(游戏总表!I4565&gt;0,LOG(游戏总表!I4565,10),"")</f>
        <v>2.4424797690644482</v>
      </c>
      <c r="AA4565" s="24" t="str">
        <f>IF(AND(游戏总表!I4565&gt;0,游戏总表!Q4565="高热度（&gt;198）"),LOG(游戏总表!I4565,10),"")</f>
        <v/>
      </c>
      <c r="AB4565" s="24">
        <f>IF(AND(游戏总表!I4565&gt;0,游戏总表!Q4565="低热度（≤198）"),LOG(游戏总表!I4565,10),"")</f>
        <v>2.4424797690644482</v>
      </c>
      <c r="AC4565" s="24">
        <f>IF(AND(游戏总表!I4565&gt;0,游戏总表!R4565="全年龄"),LOG(游戏总表!I4565,10),"")</f>
        <v>2.4424797690644482</v>
      </c>
      <c r="AD4565" s="24" t="str">
        <f>IF(AND(游戏总表!I4565&gt;0,游戏总表!R4565="非全年龄"),LOG(游戏总表!I4565,10),"")</f>
        <v/>
      </c>
    </row>
    <row r="4566" spans="25:30">
      <c r="Y4566">
        <f>游戏总表!F4566</f>
        <v>8.31</v>
      </c>
      <c r="Z4566" s="24">
        <f>IF(游戏总表!I4566&gt;0,LOG(游戏总表!I4566,10),"")</f>
        <v>2.0086001717619171</v>
      </c>
      <c r="AA4566" s="24" t="str">
        <f>IF(AND(游戏总表!I4566&gt;0,游戏总表!Q4566="高热度（&gt;198）"),LOG(游戏总表!I4566,10),"")</f>
        <v/>
      </c>
      <c r="AB4566" s="24">
        <f>IF(AND(游戏总表!I4566&gt;0,游戏总表!Q4566="低热度（≤198）"),LOG(游戏总表!I4566,10),"")</f>
        <v>2.0086001717619171</v>
      </c>
      <c r="AC4566" s="24">
        <f>IF(AND(游戏总表!I4566&gt;0,游戏总表!R4566="全年龄"),LOG(游戏总表!I4566,10),"")</f>
        <v>2.0086001717619171</v>
      </c>
      <c r="AD4566" s="24" t="str">
        <f>IF(AND(游戏总表!I4566&gt;0,游戏总表!R4566="非全年龄"),LOG(游戏总表!I4566,10),"")</f>
        <v/>
      </c>
    </row>
    <row r="4567" spans="25:30">
      <c r="Y4567">
        <f>游戏总表!F4567</f>
        <v>8.25</v>
      </c>
      <c r="Z4567" s="24" t="str">
        <f>IF(游戏总表!I4567&gt;0,LOG(游戏总表!I4567,10),"")</f>
        <v/>
      </c>
      <c r="AA4567" s="24" t="str">
        <f>IF(AND(游戏总表!I4567&gt;0,游戏总表!Q4567="高热度（&gt;198）"),LOG(游戏总表!I4567,10),"")</f>
        <v/>
      </c>
      <c r="AB4567" s="24" t="str">
        <f>IF(AND(游戏总表!I4567&gt;0,游戏总表!Q4567="低热度（≤198）"),LOG(游戏总表!I4567,10),"")</f>
        <v/>
      </c>
      <c r="AC4567" s="24" t="str">
        <f>IF(AND(游戏总表!I4567&gt;0,游戏总表!R4567="全年龄"),LOG(游戏总表!I4567,10),"")</f>
        <v/>
      </c>
      <c r="AD4567" s="24" t="str">
        <f>IF(AND(游戏总表!I4567&gt;0,游戏总表!R4567="非全年龄"),LOG(游戏总表!I4567,10),"")</f>
        <v/>
      </c>
    </row>
    <row r="4568" spans="25:30">
      <c r="Y4568">
        <f>游戏总表!F4568</f>
        <v>8.2100000000000009</v>
      </c>
      <c r="Z4568" s="24">
        <f>IF(游戏总表!I4568&gt;0,LOG(游戏总表!I4568,10),"")</f>
        <v>1.301029995663981</v>
      </c>
      <c r="AA4568" s="24" t="str">
        <f>IF(AND(游戏总表!I4568&gt;0,游戏总表!Q4568="高热度（&gt;198）"),LOG(游戏总表!I4568,10),"")</f>
        <v/>
      </c>
      <c r="AB4568" s="24">
        <f>IF(AND(游戏总表!I4568&gt;0,游戏总表!Q4568="低热度（≤198）"),LOG(游戏总表!I4568,10),"")</f>
        <v>1.301029995663981</v>
      </c>
      <c r="AC4568" s="24">
        <f>IF(AND(游戏总表!I4568&gt;0,游戏总表!R4568="全年龄"),LOG(游戏总表!I4568,10),"")</f>
        <v>1.301029995663981</v>
      </c>
      <c r="AD4568" s="24" t="str">
        <f>IF(AND(游戏总表!I4568&gt;0,游戏总表!R4568="非全年龄"),LOG(游戏总表!I4568,10),"")</f>
        <v/>
      </c>
    </row>
    <row r="4569" spans="25:30">
      <c r="Y4569">
        <f>游戏总表!F4569</f>
        <v>8.2100000000000009</v>
      </c>
      <c r="Z4569" s="24">
        <f>IF(游戏总表!I4569&gt;0,LOG(游戏总表!I4569,10),"")</f>
        <v>2.786041210242554</v>
      </c>
      <c r="AA4569" s="24" t="str">
        <f>IF(AND(游戏总表!I4569&gt;0,游戏总表!Q4569="高热度（&gt;198）"),LOG(游戏总表!I4569,10),"")</f>
        <v/>
      </c>
      <c r="AB4569" s="24">
        <f>IF(AND(游戏总表!I4569&gt;0,游戏总表!Q4569="低热度（≤198）"),LOG(游戏总表!I4569,10),"")</f>
        <v>2.786041210242554</v>
      </c>
      <c r="AC4569" s="24">
        <f>IF(AND(游戏总表!I4569&gt;0,游戏总表!R4569="全年龄"),LOG(游戏总表!I4569,10),"")</f>
        <v>2.786041210242554</v>
      </c>
      <c r="AD4569" s="24" t="str">
        <f>IF(AND(游戏总表!I4569&gt;0,游戏总表!R4569="非全年龄"),LOG(游戏总表!I4569,10),"")</f>
        <v/>
      </c>
    </row>
    <row r="4570" spans="25:30">
      <c r="Y4570">
        <f>游戏总表!F4570</f>
        <v>8.2100000000000009</v>
      </c>
      <c r="Z4570" s="24">
        <f>IF(游戏总表!I4570&gt;0,LOG(游戏总表!I4570,10),"")</f>
        <v>4.1106570375580311</v>
      </c>
      <c r="AA4570" s="24">
        <f>IF(AND(游戏总表!I4570&gt;0,游戏总表!Q4570="高热度（&gt;198）"),LOG(游戏总表!I4570,10),"")</f>
        <v>4.1106570375580311</v>
      </c>
      <c r="AB4570" s="24" t="str">
        <f>IF(AND(游戏总表!I4570&gt;0,游戏总表!Q4570="低热度（≤198）"),LOG(游戏总表!I4570,10),"")</f>
        <v/>
      </c>
      <c r="AC4570" s="24">
        <f>IF(AND(游戏总表!I4570&gt;0,游戏总表!R4570="全年龄"),LOG(游戏总表!I4570,10),"")</f>
        <v>4.1106570375580311</v>
      </c>
      <c r="AD4570" s="24" t="str">
        <f>IF(AND(游戏总表!I4570&gt;0,游戏总表!R4570="非全年龄"),LOG(游戏总表!I4570,10),"")</f>
        <v/>
      </c>
    </row>
    <row r="4571" spans="25:30">
      <c r="Y4571">
        <f>游戏总表!F4571</f>
        <v>8.18</v>
      </c>
      <c r="Z4571" s="24">
        <f>IF(游戏总表!I4571&gt;0,LOG(游戏总表!I4571,10),"")</f>
        <v>1.5910646070264991</v>
      </c>
      <c r="AA4571" s="24" t="str">
        <f>IF(AND(游戏总表!I4571&gt;0,游戏总表!Q4571="高热度（&gt;198）"),LOG(游戏总表!I4571,10),"")</f>
        <v/>
      </c>
      <c r="AB4571" s="24">
        <f>IF(AND(游戏总表!I4571&gt;0,游戏总表!Q4571="低热度（≤198）"),LOG(游戏总表!I4571,10),"")</f>
        <v>1.5910646070264991</v>
      </c>
      <c r="AC4571" s="24">
        <f>IF(AND(游戏总表!I4571&gt;0,游戏总表!R4571="全年龄"),LOG(游戏总表!I4571,10),"")</f>
        <v>1.5910646070264991</v>
      </c>
      <c r="AD4571" s="24" t="str">
        <f>IF(AND(游戏总表!I4571&gt;0,游戏总表!R4571="非全年龄"),LOG(游戏总表!I4571,10),"")</f>
        <v/>
      </c>
    </row>
    <row r="4572" spans="25:30">
      <c r="Y4572">
        <f>游戏总表!F4572</f>
        <v>8.18</v>
      </c>
      <c r="Z4572" s="24">
        <f>IF(游戏总表!I4572&gt;0,LOG(游戏总表!I4572,10),"")</f>
        <v>3.8663464227496012</v>
      </c>
      <c r="AA4572" s="24" t="str">
        <f>IF(AND(游戏总表!I4572&gt;0,游戏总表!Q4572="高热度（&gt;198）"),LOG(游戏总表!I4572,10),"")</f>
        <v/>
      </c>
      <c r="AB4572" s="24">
        <f>IF(AND(游戏总表!I4572&gt;0,游戏总表!Q4572="低热度（≤198）"),LOG(游戏总表!I4572,10),"")</f>
        <v>3.8663464227496012</v>
      </c>
      <c r="AC4572" s="24" t="str">
        <f>IF(AND(游戏总表!I4572&gt;0,游戏总表!R4572="全年龄"),LOG(游戏总表!I4572,10),"")</f>
        <v/>
      </c>
      <c r="AD4572" s="24">
        <f>IF(AND(游戏总表!I4572&gt;0,游戏总表!R4572="非全年龄"),LOG(游戏总表!I4572,10),"")</f>
        <v>3.8663464227496012</v>
      </c>
    </row>
    <row r="4573" spans="25:30">
      <c r="Y4573">
        <f>游戏总表!F4573</f>
        <v>8.18</v>
      </c>
      <c r="Z4573" s="24">
        <f>IF(游戏总表!I4573&gt;0,LOG(游戏总表!I4573,10),"")</f>
        <v>0</v>
      </c>
      <c r="AA4573" s="24" t="str">
        <f>IF(AND(游戏总表!I4573&gt;0,游戏总表!Q4573="高热度（&gt;198）"),LOG(游戏总表!I4573,10),"")</f>
        <v/>
      </c>
      <c r="AB4573" s="24">
        <f>IF(AND(游戏总表!I4573&gt;0,游戏总表!Q4573="低热度（≤198）"),LOG(游戏总表!I4573,10),"")</f>
        <v>0</v>
      </c>
      <c r="AC4573" s="24">
        <f>IF(AND(游戏总表!I4573&gt;0,游戏总表!R4573="全年龄"),LOG(游戏总表!I4573,10),"")</f>
        <v>0</v>
      </c>
      <c r="AD4573" s="24" t="str">
        <f>IF(AND(游戏总表!I4573&gt;0,游戏总表!R4573="非全年龄"),LOG(游戏总表!I4573,10),"")</f>
        <v/>
      </c>
    </row>
    <row r="4574" spans="25:30">
      <c r="Y4574">
        <f>游戏总表!F4574</f>
        <v>8.18</v>
      </c>
      <c r="Z4574" s="24">
        <f>IF(游戏总表!I4574&gt;0,LOG(游戏总表!I4574,10),"")</f>
        <v>2.1205739312058496</v>
      </c>
      <c r="AA4574" s="24" t="str">
        <f>IF(AND(游戏总表!I4574&gt;0,游戏总表!Q4574="高热度（&gt;198）"),LOG(游戏总表!I4574,10),"")</f>
        <v/>
      </c>
      <c r="AB4574" s="24">
        <f>IF(AND(游戏总表!I4574&gt;0,游戏总表!Q4574="低热度（≤198）"),LOG(游戏总表!I4574,10),"")</f>
        <v>2.1205739312058496</v>
      </c>
      <c r="AC4574" s="24" t="str">
        <f>IF(AND(游戏总表!I4574&gt;0,游戏总表!R4574="全年龄"),LOG(游戏总表!I4574,10),"")</f>
        <v/>
      </c>
      <c r="AD4574" s="24">
        <f>IF(AND(游戏总表!I4574&gt;0,游戏总表!R4574="非全年龄"),LOG(游戏总表!I4574,10),"")</f>
        <v>2.1205739312058496</v>
      </c>
    </row>
    <row r="4575" spans="25:30">
      <c r="Y4575">
        <f>游戏总表!F4575</f>
        <v>8.18</v>
      </c>
      <c r="Z4575" s="24">
        <f>IF(游戏总表!I4575&gt;0,LOG(游戏总表!I4575,10),"")</f>
        <v>1.4771212547196624</v>
      </c>
      <c r="AA4575" s="24" t="str">
        <f>IF(AND(游戏总表!I4575&gt;0,游戏总表!Q4575="高热度（&gt;198）"),LOG(游戏总表!I4575,10),"")</f>
        <v/>
      </c>
      <c r="AB4575" s="24">
        <f>IF(AND(游戏总表!I4575&gt;0,游戏总表!Q4575="低热度（≤198）"),LOG(游戏总表!I4575,10),"")</f>
        <v>1.4771212547196624</v>
      </c>
      <c r="AC4575" s="24">
        <f>IF(AND(游戏总表!I4575&gt;0,游戏总表!R4575="全年龄"),LOG(游戏总表!I4575,10),"")</f>
        <v>1.4771212547196624</v>
      </c>
      <c r="AD4575" s="24" t="str">
        <f>IF(AND(游戏总表!I4575&gt;0,游戏总表!R4575="非全年龄"),LOG(游戏总表!I4575,10),"")</f>
        <v/>
      </c>
    </row>
    <row r="4576" spans="25:30">
      <c r="Y4576">
        <f>游戏总表!F4576</f>
        <v>8.15</v>
      </c>
      <c r="Z4576" s="24" t="str">
        <f>IF(游戏总表!I4576&gt;0,LOG(游戏总表!I4576,10),"")</f>
        <v/>
      </c>
      <c r="AA4576" s="24" t="str">
        <f>IF(AND(游戏总表!I4576&gt;0,游戏总表!Q4576="高热度（&gt;198）"),LOG(游戏总表!I4576,10),"")</f>
        <v/>
      </c>
      <c r="AB4576" s="24" t="str">
        <f>IF(AND(游戏总表!I4576&gt;0,游戏总表!Q4576="低热度（≤198）"),LOG(游戏总表!I4576,10),"")</f>
        <v/>
      </c>
      <c r="AC4576" s="24" t="str">
        <f>IF(AND(游戏总表!I4576&gt;0,游戏总表!R4576="全年龄"),LOG(游戏总表!I4576,10),"")</f>
        <v/>
      </c>
      <c r="AD4576" s="24" t="str">
        <f>IF(AND(游戏总表!I4576&gt;0,游戏总表!R4576="非全年龄"),LOG(游戏总表!I4576,10),"")</f>
        <v/>
      </c>
    </row>
    <row r="4577" spans="25:30">
      <c r="Y4577">
        <f>游戏总表!F4577</f>
        <v>8.15</v>
      </c>
      <c r="Z4577" s="24">
        <f>IF(游戏总表!I4577&gt;0,LOG(游戏总表!I4577,10),"")</f>
        <v>0</v>
      </c>
      <c r="AA4577" s="24" t="str">
        <f>IF(AND(游戏总表!I4577&gt;0,游戏总表!Q4577="高热度（&gt;198）"),LOG(游戏总表!I4577,10),"")</f>
        <v/>
      </c>
      <c r="AB4577" s="24">
        <f>IF(AND(游戏总表!I4577&gt;0,游戏总表!Q4577="低热度（≤198）"),LOG(游戏总表!I4577,10),"")</f>
        <v>0</v>
      </c>
      <c r="AC4577" s="24">
        <f>IF(AND(游戏总表!I4577&gt;0,游戏总表!R4577="全年龄"),LOG(游戏总表!I4577,10),"")</f>
        <v>0</v>
      </c>
      <c r="AD4577" s="24" t="str">
        <f>IF(AND(游戏总表!I4577&gt;0,游戏总表!R4577="非全年龄"),LOG(游戏总表!I4577,10),"")</f>
        <v/>
      </c>
    </row>
    <row r="4578" spans="25:30">
      <c r="Y4578">
        <f>游戏总表!F4578</f>
        <v>8.15</v>
      </c>
      <c r="Z4578" s="24" t="str">
        <f>IF(游戏总表!I4578&gt;0,LOG(游戏总表!I4578,10),"")</f>
        <v/>
      </c>
      <c r="AA4578" s="24" t="str">
        <f>IF(AND(游戏总表!I4578&gt;0,游戏总表!Q4578="高热度（&gt;198）"),LOG(游戏总表!I4578,10),"")</f>
        <v/>
      </c>
      <c r="AB4578" s="24" t="str">
        <f>IF(AND(游戏总表!I4578&gt;0,游戏总表!Q4578="低热度（≤198）"),LOG(游戏总表!I4578,10),"")</f>
        <v/>
      </c>
      <c r="AC4578" s="24" t="str">
        <f>IF(AND(游戏总表!I4578&gt;0,游戏总表!R4578="全年龄"),LOG(游戏总表!I4578,10),"")</f>
        <v/>
      </c>
      <c r="AD4578" s="24" t="str">
        <f>IF(AND(游戏总表!I4578&gt;0,游戏总表!R4578="非全年龄"),LOG(游戏总表!I4578,10),"")</f>
        <v/>
      </c>
    </row>
    <row r="4579" spans="25:30">
      <c r="Y4579">
        <f>游戏总表!F4579</f>
        <v>8.15</v>
      </c>
      <c r="Z4579" s="24">
        <f>IF(游戏总表!I4579&gt;0,LOG(游戏总表!I4579,10),"")</f>
        <v>3.0766404436703416</v>
      </c>
      <c r="AA4579" s="24" t="str">
        <f>IF(AND(游戏总表!I4579&gt;0,游戏总表!Q4579="高热度（&gt;198）"),LOG(游戏总表!I4579,10),"")</f>
        <v/>
      </c>
      <c r="AB4579" s="24">
        <f>IF(AND(游戏总表!I4579&gt;0,游戏总表!Q4579="低热度（≤198）"),LOG(游戏总表!I4579,10),"")</f>
        <v>3.0766404436703416</v>
      </c>
      <c r="AC4579" s="24">
        <f>IF(AND(游戏总表!I4579&gt;0,游戏总表!R4579="全年龄"),LOG(游戏总表!I4579,10),"")</f>
        <v>3.0766404436703416</v>
      </c>
      <c r="AD4579" s="24" t="str">
        <f>IF(AND(游戏总表!I4579&gt;0,游戏总表!R4579="非全年龄"),LOG(游戏总表!I4579,10),"")</f>
        <v/>
      </c>
    </row>
    <row r="4580" spans="25:30">
      <c r="Y4580">
        <f>游戏总表!F4580</f>
        <v>8.15</v>
      </c>
      <c r="Z4580" s="24">
        <f>IF(游戏总表!I4580&gt;0,LOG(游戏总表!I4580,10),"")</f>
        <v>1.4771212547196624</v>
      </c>
      <c r="AA4580" s="24" t="str">
        <f>IF(AND(游戏总表!I4580&gt;0,游戏总表!Q4580="高热度（&gt;198）"),LOG(游戏总表!I4580,10),"")</f>
        <v/>
      </c>
      <c r="AB4580" s="24">
        <f>IF(AND(游戏总表!I4580&gt;0,游戏总表!Q4580="低热度（≤198）"),LOG(游戏总表!I4580,10),"")</f>
        <v>1.4771212547196624</v>
      </c>
      <c r="AC4580" s="24">
        <f>IF(AND(游戏总表!I4580&gt;0,游戏总表!R4580="全年龄"),LOG(游戏总表!I4580,10),"")</f>
        <v>1.4771212547196624</v>
      </c>
      <c r="AD4580" s="24" t="str">
        <f>IF(AND(游戏总表!I4580&gt;0,游戏总表!R4580="非全年龄"),LOG(游戏总表!I4580,10),"")</f>
        <v/>
      </c>
    </row>
    <row r="4581" spans="25:30">
      <c r="Y4581">
        <f>游戏总表!F4581</f>
        <v>8.11</v>
      </c>
      <c r="Z4581" s="24">
        <f>IF(游戏总表!I4581&gt;0,LOG(游戏总表!I4581,10),"")</f>
        <v>2.0899051114393976</v>
      </c>
      <c r="AA4581" s="24" t="str">
        <f>IF(AND(游戏总表!I4581&gt;0,游戏总表!Q4581="高热度（&gt;198）"),LOG(游戏总表!I4581,10),"")</f>
        <v/>
      </c>
      <c r="AB4581" s="24">
        <f>IF(AND(游戏总表!I4581&gt;0,游戏总表!Q4581="低热度（≤198）"),LOG(游戏总表!I4581,10),"")</f>
        <v>2.0899051114393976</v>
      </c>
      <c r="AC4581" s="24">
        <f>IF(AND(游戏总表!I4581&gt;0,游戏总表!R4581="全年龄"),LOG(游戏总表!I4581,10),"")</f>
        <v>2.0899051114393976</v>
      </c>
      <c r="AD4581" s="24" t="str">
        <f>IF(AND(游戏总表!I4581&gt;0,游戏总表!R4581="非全年龄"),LOG(游戏总表!I4581,10),"")</f>
        <v/>
      </c>
    </row>
    <row r="4582" spans="25:30">
      <c r="Y4582">
        <f>游戏总表!F4582</f>
        <v>8.11</v>
      </c>
      <c r="Z4582" s="24" t="str">
        <f>IF(游戏总表!I4582&gt;0,LOG(游戏总表!I4582,10),"")</f>
        <v/>
      </c>
      <c r="AA4582" s="24" t="str">
        <f>IF(AND(游戏总表!I4582&gt;0,游戏总表!Q4582="高热度（&gt;198）"),LOG(游戏总表!I4582,10),"")</f>
        <v/>
      </c>
      <c r="AB4582" s="24" t="str">
        <f>IF(AND(游戏总表!I4582&gt;0,游戏总表!Q4582="低热度（≤198）"),LOG(游戏总表!I4582,10),"")</f>
        <v/>
      </c>
      <c r="AC4582" s="24" t="str">
        <f>IF(AND(游戏总表!I4582&gt;0,游戏总表!R4582="全年龄"),LOG(游戏总表!I4582,10),"")</f>
        <v/>
      </c>
      <c r="AD4582" s="24" t="str">
        <f>IF(AND(游戏总表!I4582&gt;0,游戏总表!R4582="非全年龄"),LOG(游戏总表!I4582,10),"")</f>
        <v/>
      </c>
    </row>
    <row r="4583" spans="25:30">
      <c r="Y4583">
        <f>游戏总表!F4583</f>
        <v>8.08</v>
      </c>
      <c r="Z4583" s="24">
        <f>IF(游戏总表!I4583&gt;0,LOG(游戏总表!I4583,10),"")</f>
        <v>1.1760912590556811</v>
      </c>
      <c r="AA4583" s="24" t="str">
        <f>IF(AND(游戏总表!I4583&gt;0,游戏总表!Q4583="高热度（&gt;198）"),LOG(游戏总表!I4583,10),"")</f>
        <v/>
      </c>
      <c r="AB4583" s="24">
        <f>IF(AND(游戏总表!I4583&gt;0,游戏总表!Q4583="低热度（≤198）"),LOG(游戏总表!I4583,10),"")</f>
        <v>1.1760912590556811</v>
      </c>
      <c r="AC4583" s="24">
        <f>IF(AND(游戏总表!I4583&gt;0,游戏总表!R4583="全年龄"),LOG(游戏总表!I4583,10),"")</f>
        <v>1.1760912590556811</v>
      </c>
      <c r="AD4583" s="24" t="str">
        <f>IF(AND(游戏总表!I4583&gt;0,游戏总表!R4583="非全年龄"),LOG(游戏总表!I4583,10),"")</f>
        <v/>
      </c>
    </row>
    <row r="4584" spans="25:30">
      <c r="Y4584">
        <f>游戏总表!F4584</f>
        <v>8.08</v>
      </c>
      <c r="Z4584" s="24">
        <f>IF(游戏总表!I4584&gt;0,LOG(游戏总表!I4584,10),"")</f>
        <v>2.7489628612561612</v>
      </c>
      <c r="AA4584" s="24" t="str">
        <f>IF(AND(游戏总表!I4584&gt;0,游戏总表!Q4584="高热度（&gt;198）"),LOG(游戏总表!I4584,10),"")</f>
        <v/>
      </c>
      <c r="AB4584" s="24">
        <f>IF(AND(游戏总表!I4584&gt;0,游戏总表!Q4584="低热度（≤198）"),LOG(游戏总表!I4584,10),"")</f>
        <v>2.7489628612561612</v>
      </c>
      <c r="AC4584" s="24" t="str">
        <f>IF(AND(游戏总表!I4584&gt;0,游戏总表!R4584="全年龄"),LOG(游戏总表!I4584,10),"")</f>
        <v/>
      </c>
      <c r="AD4584" s="24">
        <f>IF(AND(游戏总表!I4584&gt;0,游戏总表!R4584="非全年龄"),LOG(游戏总表!I4584,10),"")</f>
        <v>2.7489628612561612</v>
      </c>
    </row>
    <row r="4585" spans="25:30">
      <c r="Y4585">
        <f>游戏总表!F4585</f>
        <v>8.08</v>
      </c>
      <c r="Z4585" s="24">
        <f>IF(游戏总表!I4585&gt;0,LOG(游戏总表!I4585,10),"")</f>
        <v>1.8864907251724818</v>
      </c>
      <c r="AA4585" s="24" t="str">
        <f>IF(AND(游戏总表!I4585&gt;0,游戏总表!Q4585="高热度（&gt;198）"),LOG(游戏总表!I4585,10),"")</f>
        <v/>
      </c>
      <c r="AB4585" s="24">
        <f>IF(AND(游戏总表!I4585&gt;0,游戏总表!Q4585="低热度（≤198）"),LOG(游戏总表!I4585,10),"")</f>
        <v>1.8864907251724818</v>
      </c>
      <c r="AC4585" s="24" t="str">
        <f>IF(AND(游戏总表!I4585&gt;0,游戏总表!R4585="全年龄"),LOG(游戏总表!I4585,10),"")</f>
        <v/>
      </c>
      <c r="AD4585" s="24">
        <f>IF(AND(游戏总表!I4585&gt;0,游戏总表!R4585="非全年龄"),LOG(游戏总表!I4585,10),"")</f>
        <v>1.8864907251724818</v>
      </c>
    </row>
    <row r="4586" spans="25:30">
      <c r="Y4586">
        <f>游戏总表!F4586</f>
        <v>8.08</v>
      </c>
      <c r="Z4586" s="24">
        <f>IF(游戏总表!I4586&gt;0,LOG(游戏总表!I4586,10),"")</f>
        <v>3.1838390370564209</v>
      </c>
      <c r="AA4586" s="24" t="str">
        <f>IF(AND(游戏总表!I4586&gt;0,游戏总表!Q4586="高热度（&gt;198）"),LOG(游戏总表!I4586,10),"")</f>
        <v/>
      </c>
      <c r="AB4586" s="24">
        <f>IF(AND(游戏总表!I4586&gt;0,游戏总表!Q4586="低热度（≤198）"),LOG(游戏总表!I4586,10),"")</f>
        <v>3.1838390370564209</v>
      </c>
      <c r="AC4586" s="24" t="str">
        <f>IF(AND(游戏总表!I4586&gt;0,游戏总表!R4586="全年龄"),LOG(游戏总表!I4586,10),"")</f>
        <v/>
      </c>
      <c r="AD4586" s="24">
        <f>IF(AND(游戏总表!I4586&gt;0,游戏总表!R4586="非全年龄"),LOG(游戏总表!I4586,10),"")</f>
        <v>3.1838390370564209</v>
      </c>
    </row>
    <row r="4587" spans="25:30">
      <c r="Y4587">
        <f>游戏总表!F4587</f>
        <v>8.08</v>
      </c>
      <c r="Z4587" s="24">
        <f>IF(游戏总表!I4587&gt;0,LOG(游戏总表!I4587,10),"")</f>
        <v>2.9370161074648138</v>
      </c>
      <c r="AA4587" s="24" t="str">
        <f>IF(AND(游戏总表!I4587&gt;0,游戏总表!Q4587="高热度（&gt;198）"),LOG(游戏总表!I4587,10),"")</f>
        <v/>
      </c>
      <c r="AB4587" s="24">
        <f>IF(AND(游戏总表!I4587&gt;0,游戏总表!Q4587="低热度（≤198）"),LOG(游戏总表!I4587,10),"")</f>
        <v>2.9370161074648138</v>
      </c>
      <c r="AC4587" s="24" t="str">
        <f>IF(AND(游戏总表!I4587&gt;0,游戏总表!R4587="全年龄"),LOG(游戏总表!I4587,10),"")</f>
        <v/>
      </c>
      <c r="AD4587" s="24">
        <f>IF(AND(游戏总表!I4587&gt;0,游戏总表!R4587="非全年龄"),LOG(游戏总表!I4587,10),"")</f>
        <v>2.9370161074648138</v>
      </c>
    </row>
    <row r="4588" spans="25:30">
      <c r="Y4588">
        <f>游戏总表!F4588</f>
        <v>8.08</v>
      </c>
      <c r="Z4588" s="24">
        <f>IF(游戏总表!I4588&gt;0,LOG(游戏总表!I4588,10),"")</f>
        <v>5.7319375110444213</v>
      </c>
      <c r="AA4588" s="24">
        <f>IF(AND(游戏总表!I4588&gt;0,游戏总表!Q4588="高热度（&gt;198）"),LOG(游戏总表!I4588,10),"")</f>
        <v>5.7319375110444213</v>
      </c>
      <c r="AB4588" s="24" t="str">
        <f>IF(AND(游戏总表!I4588&gt;0,游戏总表!Q4588="低热度（≤198）"),LOG(游戏总表!I4588,10),"")</f>
        <v/>
      </c>
      <c r="AC4588" s="24">
        <f>IF(AND(游戏总表!I4588&gt;0,游戏总表!R4588="全年龄"),LOG(游戏总表!I4588,10),"")</f>
        <v>5.7319375110444213</v>
      </c>
      <c r="AD4588" s="24" t="str">
        <f>IF(AND(游戏总表!I4588&gt;0,游戏总表!R4588="非全年龄"),LOG(游戏总表!I4588,10),"")</f>
        <v/>
      </c>
    </row>
    <row r="4589" spans="25:30">
      <c r="Y4589">
        <f>游戏总表!F4589</f>
        <v>8.08</v>
      </c>
      <c r="Z4589" s="24">
        <f>IF(游戏总表!I4589&gt;0,LOG(游戏总表!I4589,10),"")</f>
        <v>3.4692327425066121</v>
      </c>
      <c r="AA4589" s="24" t="str">
        <f>IF(AND(游戏总表!I4589&gt;0,游戏总表!Q4589="高热度（&gt;198）"),LOG(游戏总表!I4589,10),"")</f>
        <v/>
      </c>
      <c r="AB4589" s="24">
        <f>IF(AND(游戏总表!I4589&gt;0,游戏总表!Q4589="低热度（≤198）"),LOG(游戏总表!I4589,10),"")</f>
        <v>3.4692327425066121</v>
      </c>
      <c r="AC4589" s="24" t="str">
        <f>IF(AND(游戏总表!I4589&gt;0,游戏总表!R4589="全年龄"),LOG(游戏总表!I4589,10),"")</f>
        <v/>
      </c>
      <c r="AD4589" s="24">
        <f>IF(AND(游戏总表!I4589&gt;0,游戏总表!R4589="非全年龄"),LOG(游戏总表!I4589,10),"")</f>
        <v>3.4692327425066121</v>
      </c>
    </row>
    <row r="4590" spans="25:30">
      <c r="Y4590">
        <f>游戏总表!F4590</f>
        <v>8.08</v>
      </c>
      <c r="Z4590" s="24">
        <f>IF(游戏总表!I4590&gt;0,LOG(游戏总表!I4590,10),"")</f>
        <v>3.3314272965207428</v>
      </c>
      <c r="AA4590" s="24" t="str">
        <f>IF(AND(游戏总表!I4590&gt;0,游戏总表!Q4590="高热度（&gt;198）"),LOG(游戏总表!I4590,10),"")</f>
        <v/>
      </c>
      <c r="AB4590" s="24">
        <f>IF(AND(游戏总表!I4590&gt;0,游戏总表!Q4590="低热度（≤198）"),LOG(游戏总表!I4590,10),"")</f>
        <v>3.3314272965207428</v>
      </c>
      <c r="AC4590" s="24">
        <f>IF(AND(游戏总表!I4590&gt;0,游戏总表!R4590="全年龄"),LOG(游戏总表!I4590,10),"")</f>
        <v>3.3314272965207428</v>
      </c>
      <c r="AD4590" s="24" t="str">
        <f>IF(AND(游戏总表!I4590&gt;0,游戏总表!R4590="非全年龄"),LOG(游戏总表!I4590,10),"")</f>
        <v/>
      </c>
    </row>
    <row r="4591" spans="25:30">
      <c r="Y4591">
        <f>游戏总表!F4591</f>
        <v>8.08</v>
      </c>
      <c r="Z4591" s="24">
        <f>IF(游戏总表!I4591&gt;0,LOG(游戏总表!I4591,10),"")</f>
        <v>4.8745166062512304</v>
      </c>
      <c r="AA4591" s="24">
        <f>IF(AND(游戏总表!I4591&gt;0,游戏总表!Q4591="高热度（&gt;198）"),LOG(游戏总表!I4591,10),"")</f>
        <v>4.8745166062512304</v>
      </c>
      <c r="AB4591" s="24" t="str">
        <f>IF(AND(游戏总表!I4591&gt;0,游戏总表!Q4591="低热度（≤198）"),LOG(游戏总表!I4591,10),"")</f>
        <v/>
      </c>
      <c r="AC4591" s="24">
        <f>IF(AND(游戏总表!I4591&gt;0,游戏总表!R4591="全年龄"),LOG(游戏总表!I4591,10),"")</f>
        <v>4.8745166062512304</v>
      </c>
      <c r="AD4591" s="24" t="str">
        <f>IF(AND(游戏总表!I4591&gt;0,游戏总表!R4591="非全年龄"),LOG(游戏总表!I4591,10),"")</f>
        <v/>
      </c>
    </row>
    <row r="4592" spans="25:30">
      <c r="Y4592">
        <f>游戏总表!F4592</f>
        <v>8.0500000000000007</v>
      </c>
      <c r="Z4592" s="24">
        <f>IF(游戏总表!I4592&gt;0,LOG(游戏总表!I4592,10),"")</f>
        <v>3.3783979009481371</v>
      </c>
      <c r="AA4592" s="24" t="str">
        <f>IF(AND(游戏总表!I4592&gt;0,游戏总表!Q4592="高热度（&gt;198）"),LOG(游戏总表!I4592,10),"")</f>
        <v/>
      </c>
      <c r="AB4592" s="24">
        <f>IF(AND(游戏总表!I4592&gt;0,游戏总表!Q4592="低热度（≤198）"),LOG(游戏总表!I4592,10),"")</f>
        <v>3.3783979009481371</v>
      </c>
      <c r="AC4592" s="24">
        <f>IF(AND(游戏总表!I4592&gt;0,游戏总表!R4592="全年龄"),LOG(游戏总表!I4592,10),"")</f>
        <v>3.3783979009481371</v>
      </c>
      <c r="AD4592" s="24" t="str">
        <f>IF(AND(游戏总表!I4592&gt;0,游戏总表!R4592="非全年龄"),LOG(游戏总表!I4592,10),"")</f>
        <v/>
      </c>
    </row>
    <row r="4593" spans="25:30">
      <c r="Y4593">
        <f>游戏总表!F4593</f>
        <v>7.98</v>
      </c>
      <c r="Z4593" s="24">
        <f>IF(游戏总表!I4593&gt;0,LOG(游戏总表!I4593,10),"")</f>
        <v>1.6901960800285134</v>
      </c>
      <c r="AA4593" s="24" t="str">
        <f>IF(AND(游戏总表!I4593&gt;0,游戏总表!Q4593="高热度（&gt;198）"),LOG(游戏总表!I4593,10),"")</f>
        <v/>
      </c>
      <c r="AB4593" s="24">
        <f>IF(AND(游戏总表!I4593&gt;0,游戏总表!Q4593="低热度（≤198）"),LOG(游戏总表!I4593,10),"")</f>
        <v>1.6901960800285134</v>
      </c>
      <c r="AC4593" s="24">
        <f>IF(AND(游戏总表!I4593&gt;0,游戏总表!R4593="全年龄"),LOG(游戏总表!I4593,10),"")</f>
        <v>1.6901960800285134</v>
      </c>
      <c r="AD4593" s="24" t="str">
        <f>IF(AND(游戏总表!I4593&gt;0,游戏总表!R4593="非全年龄"),LOG(游戏总表!I4593,10),"")</f>
        <v/>
      </c>
    </row>
    <row r="4594" spans="25:30">
      <c r="Y4594">
        <f>游戏总表!F4594</f>
        <v>7.98</v>
      </c>
      <c r="Z4594" s="24">
        <f>IF(游戏总表!I4594&gt;0,LOG(游戏总表!I4594,10),"")</f>
        <v>3.2030328870147105</v>
      </c>
      <c r="AA4594" s="24" t="str">
        <f>IF(AND(游戏总表!I4594&gt;0,游戏总表!Q4594="高热度（&gt;198）"),LOG(游戏总表!I4594,10),"")</f>
        <v/>
      </c>
      <c r="AB4594" s="24">
        <f>IF(AND(游戏总表!I4594&gt;0,游戏总表!Q4594="低热度（≤198）"),LOG(游戏总表!I4594,10),"")</f>
        <v>3.2030328870147105</v>
      </c>
      <c r="AC4594" s="24">
        <f>IF(AND(游戏总表!I4594&gt;0,游戏总表!R4594="全年龄"),LOG(游戏总表!I4594,10),"")</f>
        <v>3.2030328870147105</v>
      </c>
      <c r="AD4594" s="24" t="str">
        <f>IF(AND(游戏总表!I4594&gt;0,游戏总表!R4594="非全年龄"),LOG(游戏总表!I4594,10),"")</f>
        <v/>
      </c>
    </row>
    <row r="4595" spans="25:30">
      <c r="Y4595">
        <f>游戏总表!F4595</f>
        <v>7.98</v>
      </c>
      <c r="Z4595" s="24">
        <f>IF(游戏总表!I4595&gt;0,LOG(游戏总表!I4595,10),"")</f>
        <v>3.3481100684802376</v>
      </c>
      <c r="AA4595" s="24" t="str">
        <f>IF(AND(游戏总表!I4595&gt;0,游戏总表!Q4595="高热度（&gt;198）"),LOG(游戏总表!I4595,10),"")</f>
        <v/>
      </c>
      <c r="AB4595" s="24">
        <f>IF(AND(游戏总表!I4595&gt;0,游戏总表!Q4595="低热度（≤198）"),LOG(游戏总表!I4595,10),"")</f>
        <v>3.3481100684802376</v>
      </c>
      <c r="AC4595" s="24">
        <f>IF(AND(游戏总表!I4595&gt;0,游戏总表!R4595="全年龄"),LOG(游戏总表!I4595,10),"")</f>
        <v>3.3481100684802376</v>
      </c>
      <c r="AD4595" s="24" t="str">
        <f>IF(AND(游戏总表!I4595&gt;0,游戏总表!R4595="非全年龄"),LOG(游戏总表!I4595,10),"")</f>
        <v/>
      </c>
    </row>
    <row r="4596" spans="25:30">
      <c r="Y4596">
        <f>游戏总表!F4596</f>
        <v>7.98</v>
      </c>
      <c r="Z4596" s="24">
        <f>IF(游戏总表!I4596&gt;0,LOG(游戏总表!I4596,10),"")</f>
        <v>2.9708116108725178</v>
      </c>
      <c r="AA4596" s="24" t="str">
        <f>IF(AND(游戏总表!I4596&gt;0,游戏总表!Q4596="高热度（&gt;198）"),LOG(游戏总表!I4596,10),"")</f>
        <v/>
      </c>
      <c r="AB4596" s="24">
        <f>IF(AND(游戏总表!I4596&gt;0,游戏总表!Q4596="低热度（≤198）"),LOG(游戏总表!I4596,10),"")</f>
        <v>2.9708116108725178</v>
      </c>
      <c r="AC4596" s="24">
        <f>IF(AND(游戏总表!I4596&gt;0,游戏总表!R4596="全年龄"),LOG(游戏总表!I4596,10),"")</f>
        <v>2.9708116108725178</v>
      </c>
      <c r="AD4596" s="24" t="str">
        <f>IF(AND(游戏总表!I4596&gt;0,游戏总表!R4596="非全年龄"),LOG(游戏总表!I4596,10),"")</f>
        <v/>
      </c>
    </row>
    <row r="4597" spans="25:30">
      <c r="Y4597">
        <f>游戏总表!F4597</f>
        <v>7.95</v>
      </c>
      <c r="Z4597" s="24">
        <f>IF(游戏总表!I4597&gt;0,LOG(游戏总表!I4597,10),"")</f>
        <v>3.2455126678141495</v>
      </c>
      <c r="AA4597" s="24" t="str">
        <f>IF(AND(游戏总表!I4597&gt;0,游戏总表!Q4597="高热度（&gt;198）"),LOG(游戏总表!I4597,10),"")</f>
        <v/>
      </c>
      <c r="AB4597" s="24">
        <f>IF(AND(游戏总表!I4597&gt;0,游戏总表!Q4597="低热度（≤198）"),LOG(游戏总表!I4597,10),"")</f>
        <v>3.2455126678141495</v>
      </c>
      <c r="AC4597" s="24">
        <f>IF(AND(游戏总表!I4597&gt;0,游戏总表!R4597="全年龄"),LOG(游戏总表!I4597,10),"")</f>
        <v>3.2455126678141495</v>
      </c>
      <c r="AD4597" s="24" t="str">
        <f>IF(AND(游戏总表!I4597&gt;0,游戏总表!R4597="非全年龄"),LOG(游戏总表!I4597,10),"")</f>
        <v/>
      </c>
    </row>
    <row r="4598" spans="25:30">
      <c r="Y4598">
        <f>游戏总表!F4598</f>
        <v>7.92</v>
      </c>
      <c r="Z4598" s="24">
        <f>IF(游戏总表!I4598&gt;0,LOG(游戏总表!I4598,10),"")</f>
        <v>3.4211101297934339</v>
      </c>
      <c r="AA4598" s="24" t="str">
        <f>IF(AND(游戏总表!I4598&gt;0,游戏总表!Q4598="高热度（&gt;198）"),LOG(游戏总表!I4598,10),"")</f>
        <v/>
      </c>
      <c r="AB4598" s="24">
        <f>IF(AND(游戏总表!I4598&gt;0,游戏总表!Q4598="低热度（≤198）"),LOG(游戏总表!I4598,10),"")</f>
        <v>3.4211101297934339</v>
      </c>
      <c r="AC4598" s="24">
        <f>IF(AND(游戏总表!I4598&gt;0,游戏总表!R4598="全年龄"),LOG(游戏总表!I4598,10),"")</f>
        <v>3.4211101297934339</v>
      </c>
      <c r="AD4598" s="24" t="str">
        <f>IF(AND(游戏总表!I4598&gt;0,游戏总表!R4598="非全年龄"),LOG(游戏总表!I4598,10),"")</f>
        <v/>
      </c>
    </row>
    <row r="4599" spans="25:30">
      <c r="Y4599">
        <f>游戏总表!F4599</f>
        <v>7.89</v>
      </c>
      <c r="Z4599" s="24">
        <f>IF(游戏总表!I4599&gt;0,LOG(游戏总表!I4599,10),"")</f>
        <v>2.0934216851622351</v>
      </c>
      <c r="AA4599" s="24" t="str">
        <f>IF(AND(游戏总表!I4599&gt;0,游戏总表!Q4599="高热度（&gt;198）"),LOG(游戏总表!I4599,10),"")</f>
        <v/>
      </c>
      <c r="AB4599" s="24">
        <f>IF(AND(游戏总表!I4599&gt;0,游戏总表!Q4599="低热度（≤198）"),LOG(游戏总表!I4599,10),"")</f>
        <v>2.0934216851622351</v>
      </c>
      <c r="AC4599" s="24">
        <f>IF(AND(游戏总表!I4599&gt;0,游戏总表!R4599="全年龄"),LOG(游戏总表!I4599,10),"")</f>
        <v>2.0934216851622351</v>
      </c>
      <c r="AD4599" s="24" t="str">
        <f>IF(AND(游戏总表!I4599&gt;0,游戏总表!R4599="非全年龄"),LOG(游戏总表!I4599,10),"")</f>
        <v/>
      </c>
    </row>
    <row r="4600" spans="25:30">
      <c r="Y4600">
        <f>游戏总表!F4600</f>
        <v>7.89</v>
      </c>
      <c r="Z4600" s="24">
        <f>IF(游戏总表!I4600&gt;0,LOG(游戏总表!I4600,10),"")</f>
        <v>2.4014005407815437</v>
      </c>
      <c r="AA4600" s="24" t="str">
        <f>IF(AND(游戏总表!I4600&gt;0,游戏总表!Q4600="高热度（&gt;198）"),LOG(游戏总表!I4600,10),"")</f>
        <v/>
      </c>
      <c r="AB4600" s="24">
        <f>IF(AND(游戏总表!I4600&gt;0,游戏总表!Q4600="低热度（≤198）"),LOG(游戏总表!I4600,10),"")</f>
        <v>2.4014005407815437</v>
      </c>
      <c r="AC4600" s="24">
        <f>IF(AND(游戏总表!I4600&gt;0,游戏总表!R4600="全年龄"),LOG(游戏总表!I4600,10),"")</f>
        <v>2.4014005407815437</v>
      </c>
      <c r="AD4600" s="24" t="str">
        <f>IF(AND(游戏总表!I4600&gt;0,游戏总表!R4600="非全年龄"),LOG(游戏总表!I4600,10),"")</f>
        <v/>
      </c>
    </row>
    <row r="4601" spans="25:30">
      <c r="Y4601">
        <f>游戏总表!F4601</f>
        <v>7.89</v>
      </c>
      <c r="Z4601" s="24">
        <f>IF(游戏总表!I4601&gt;0,LOG(游戏总表!I4601,10),"")</f>
        <v>2.9370161074648138</v>
      </c>
      <c r="AA4601" s="24" t="str">
        <f>IF(AND(游戏总表!I4601&gt;0,游戏总表!Q4601="高热度（&gt;198）"),LOG(游戏总表!I4601,10),"")</f>
        <v/>
      </c>
      <c r="AB4601" s="24">
        <f>IF(AND(游戏总表!I4601&gt;0,游戏总表!Q4601="低热度（≤198）"),LOG(游戏总表!I4601,10),"")</f>
        <v>2.9370161074648138</v>
      </c>
      <c r="AC4601" s="24" t="str">
        <f>IF(AND(游戏总表!I4601&gt;0,游戏总表!R4601="全年龄"),LOG(游戏总表!I4601,10),"")</f>
        <v/>
      </c>
      <c r="AD4601" s="24">
        <f>IF(AND(游戏总表!I4601&gt;0,游戏总表!R4601="非全年龄"),LOG(游戏总表!I4601,10),"")</f>
        <v>2.9370161074648138</v>
      </c>
    </row>
    <row r="4602" spans="25:30">
      <c r="Y4602">
        <f>游戏总表!F4602</f>
        <v>7.89</v>
      </c>
      <c r="Z4602" s="24">
        <f>IF(游戏总表!I4602&gt;0,LOG(游戏总表!I4602,10),"")</f>
        <v>1.7634279935629371</v>
      </c>
      <c r="AA4602" s="24" t="str">
        <f>IF(AND(游戏总表!I4602&gt;0,游戏总表!Q4602="高热度（&gt;198）"),LOG(游戏总表!I4602,10),"")</f>
        <v/>
      </c>
      <c r="AB4602" s="24">
        <f>IF(AND(游戏总表!I4602&gt;0,游戏总表!Q4602="低热度（≤198）"),LOG(游戏总表!I4602,10),"")</f>
        <v>1.7634279935629371</v>
      </c>
      <c r="AC4602" s="24">
        <f>IF(AND(游戏总表!I4602&gt;0,游戏总表!R4602="全年龄"),LOG(游戏总表!I4602,10),"")</f>
        <v>1.7634279935629371</v>
      </c>
      <c r="AD4602" s="24" t="str">
        <f>IF(AND(游戏总表!I4602&gt;0,游戏总表!R4602="非全年龄"),LOG(游戏总表!I4602,10),"")</f>
        <v/>
      </c>
    </row>
    <row r="4603" spans="25:30">
      <c r="Y4603">
        <f>游戏总表!F4603</f>
        <v>7.89</v>
      </c>
      <c r="Z4603" s="24">
        <f>IF(游戏总表!I4603&gt;0,LOG(游戏总表!I4603,10),"")</f>
        <v>2.2095150145426303</v>
      </c>
      <c r="AA4603" s="24" t="str">
        <f>IF(AND(游戏总表!I4603&gt;0,游戏总表!Q4603="高热度（&gt;198）"),LOG(游戏总表!I4603,10),"")</f>
        <v/>
      </c>
      <c r="AB4603" s="24">
        <f>IF(AND(游戏总表!I4603&gt;0,游戏总表!Q4603="低热度（≤198）"),LOG(游戏总表!I4603,10),"")</f>
        <v>2.2095150145426303</v>
      </c>
      <c r="AC4603" s="24">
        <f>IF(AND(游戏总表!I4603&gt;0,游戏总表!R4603="全年龄"),LOG(游戏总表!I4603,10),"")</f>
        <v>2.2095150145426303</v>
      </c>
      <c r="AD4603" s="24" t="str">
        <f>IF(AND(游戏总表!I4603&gt;0,游戏总表!R4603="非全年龄"),LOG(游戏总表!I4603,10),"")</f>
        <v/>
      </c>
    </row>
    <row r="4604" spans="25:30">
      <c r="Y4604">
        <f>游戏总表!F4604</f>
        <v>7.85</v>
      </c>
      <c r="Z4604" s="24">
        <f>IF(游戏总表!I4604&gt;0,LOG(游戏总表!I4604,10),"")</f>
        <v>2.9385197251764916</v>
      </c>
      <c r="AA4604" s="24" t="str">
        <f>IF(AND(游戏总表!I4604&gt;0,游戏总表!Q4604="高热度（&gt;198）"),LOG(游戏总表!I4604,10),"")</f>
        <v/>
      </c>
      <c r="AB4604" s="24">
        <f>IF(AND(游戏总表!I4604&gt;0,游戏总表!Q4604="低热度（≤198）"),LOG(游戏总表!I4604,10),"")</f>
        <v>2.9385197251764916</v>
      </c>
      <c r="AC4604" s="24">
        <f>IF(AND(游戏总表!I4604&gt;0,游戏总表!R4604="全年龄"),LOG(游戏总表!I4604,10),"")</f>
        <v>2.9385197251764916</v>
      </c>
      <c r="AD4604" s="24" t="str">
        <f>IF(AND(游戏总表!I4604&gt;0,游戏总表!R4604="非全年龄"),LOG(游戏总表!I4604,10),"")</f>
        <v/>
      </c>
    </row>
    <row r="4605" spans="25:30">
      <c r="Y4605">
        <f>游戏总表!F4605</f>
        <v>7.85</v>
      </c>
      <c r="Z4605" s="24">
        <f>IF(游戏总表!I4605&gt;0,LOG(游戏总表!I4605,10),"")</f>
        <v>2.9405164849325671</v>
      </c>
      <c r="AA4605" s="24" t="str">
        <f>IF(AND(游戏总表!I4605&gt;0,游戏总表!Q4605="高热度（&gt;198）"),LOG(游戏总表!I4605,10),"")</f>
        <v/>
      </c>
      <c r="AB4605" s="24">
        <f>IF(AND(游戏总表!I4605&gt;0,游戏总表!Q4605="低热度（≤198）"),LOG(游戏总表!I4605,10),"")</f>
        <v>2.9405164849325671</v>
      </c>
      <c r="AC4605" s="24">
        <f>IF(AND(游戏总表!I4605&gt;0,游戏总表!R4605="全年龄"),LOG(游戏总表!I4605,10),"")</f>
        <v>2.9405164849325671</v>
      </c>
      <c r="AD4605" s="24" t="str">
        <f>IF(AND(游戏总表!I4605&gt;0,游戏总表!R4605="非全年龄"),LOG(游戏总表!I4605,10),"")</f>
        <v/>
      </c>
    </row>
    <row r="4606" spans="25:30">
      <c r="Y4606">
        <f>游戏总表!F4606</f>
        <v>7.85</v>
      </c>
      <c r="Z4606" s="24">
        <f>IF(游戏总表!I4606&gt;0,LOG(游戏总表!I4606,10),"")</f>
        <v>3.1078880251827985</v>
      </c>
      <c r="AA4606" s="24" t="str">
        <f>IF(AND(游戏总表!I4606&gt;0,游戏总表!Q4606="高热度（&gt;198）"),LOG(游戏总表!I4606,10),"")</f>
        <v/>
      </c>
      <c r="AB4606" s="24">
        <f>IF(AND(游戏总表!I4606&gt;0,游戏总表!Q4606="低热度（≤198）"),LOG(游戏总表!I4606,10),"")</f>
        <v>3.1078880251827985</v>
      </c>
      <c r="AC4606" s="24" t="str">
        <f>IF(AND(游戏总表!I4606&gt;0,游戏总表!R4606="全年龄"),LOG(游戏总表!I4606,10),"")</f>
        <v/>
      </c>
      <c r="AD4606" s="24">
        <f>IF(AND(游戏总表!I4606&gt;0,游戏总表!R4606="非全年龄"),LOG(游戏总表!I4606,10),"")</f>
        <v>3.1078880251827985</v>
      </c>
    </row>
    <row r="4607" spans="25:30">
      <c r="Y4607">
        <f>游戏总表!F4607</f>
        <v>7.85</v>
      </c>
      <c r="Z4607" s="24" t="str">
        <f>IF(游戏总表!I4607&gt;0,LOG(游戏总表!I4607,10),"")</f>
        <v/>
      </c>
      <c r="AA4607" s="24" t="str">
        <f>IF(AND(游戏总表!I4607&gt;0,游戏总表!Q4607="高热度（&gt;198）"),LOG(游戏总表!I4607,10),"")</f>
        <v/>
      </c>
      <c r="AB4607" s="24" t="str">
        <f>IF(AND(游戏总表!I4607&gt;0,游戏总表!Q4607="低热度（≤198）"),LOG(游戏总表!I4607,10),"")</f>
        <v/>
      </c>
      <c r="AC4607" s="24" t="str">
        <f>IF(AND(游戏总表!I4607&gt;0,游戏总表!R4607="全年龄"),LOG(游戏总表!I4607,10),"")</f>
        <v/>
      </c>
      <c r="AD4607" s="24" t="str">
        <f>IF(AND(游戏总表!I4607&gt;0,游戏总表!R4607="非全年龄"),LOG(游戏总表!I4607,10),"")</f>
        <v/>
      </c>
    </row>
    <row r="4608" spans="25:30">
      <c r="Y4608">
        <f>游戏总表!F4608</f>
        <v>7.85</v>
      </c>
      <c r="Z4608" s="24">
        <f>IF(游戏总表!I4608&gt;0,LOG(游戏总表!I4608,10),"")</f>
        <v>4.1294320741555737</v>
      </c>
      <c r="AA4608" s="24">
        <f>IF(AND(游戏总表!I4608&gt;0,游戏总表!Q4608="高热度（&gt;198）"),LOG(游戏总表!I4608,10),"")</f>
        <v>4.1294320741555737</v>
      </c>
      <c r="AB4608" s="24" t="str">
        <f>IF(AND(游戏总表!I4608&gt;0,游戏总表!Q4608="低热度（≤198）"),LOG(游戏总表!I4608,10),"")</f>
        <v/>
      </c>
      <c r="AC4608" s="24">
        <f>IF(AND(游戏总表!I4608&gt;0,游戏总表!R4608="全年龄"),LOG(游戏总表!I4608,10),"")</f>
        <v>4.1294320741555737</v>
      </c>
      <c r="AD4608" s="24" t="str">
        <f>IF(AND(游戏总表!I4608&gt;0,游戏总表!R4608="非全年龄"),LOG(游戏总表!I4608,10),"")</f>
        <v/>
      </c>
    </row>
    <row r="4609" spans="25:30">
      <c r="Y4609">
        <f>游戏总表!F4609</f>
        <v>7.85</v>
      </c>
      <c r="Z4609" s="24">
        <f>IF(游戏总表!I4609&gt;0,LOG(游戏总表!I4609,10),"")</f>
        <v>3.7445276734725663</v>
      </c>
      <c r="AA4609" s="24" t="str">
        <f>IF(AND(游戏总表!I4609&gt;0,游戏总表!Q4609="高热度（&gt;198）"),LOG(游戏总表!I4609,10),"")</f>
        <v/>
      </c>
      <c r="AB4609" s="24">
        <f>IF(AND(游戏总表!I4609&gt;0,游戏总表!Q4609="低热度（≤198）"),LOG(游戏总表!I4609,10),"")</f>
        <v>3.7445276734725663</v>
      </c>
      <c r="AC4609" s="24">
        <f>IF(AND(游戏总表!I4609&gt;0,游戏总表!R4609="全年龄"),LOG(游戏总表!I4609,10),"")</f>
        <v>3.7445276734725663</v>
      </c>
      <c r="AD4609" s="24" t="str">
        <f>IF(AND(游戏总表!I4609&gt;0,游戏总表!R4609="非全年龄"),LOG(游戏总表!I4609,10),"")</f>
        <v/>
      </c>
    </row>
    <row r="4610" spans="25:30">
      <c r="Y4610">
        <f>游戏总表!F4610</f>
        <v>7.85</v>
      </c>
      <c r="Z4610" s="24">
        <f>IF(游戏总表!I4610&gt;0,LOG(游戏总表!I4610,10),"")</f>
        <v>2.7331972651065688</v>
      </c>
      <c r="AA4610" s="24" t="str">
        <f>IF(AND(游戏总表!I4610&gt;0,游戏总表!Q4610="高热度（&gt;198）"),LOG(游戏总表!I4610,10),"")</f>
        <v/>
      </c>
      <c r="AB4610" s="24">
        <f>IF(AND(游戏总表!I4610&gt;0,游戏总表!Q4610="低热度（≤198）"),LOG(游戏总表!I4610,10),"")</f>
        <v>2.7331972651065688</v>
      </c>
      <c r="AC4610" s="24">
        <f>IF(AND(游戏总表!I4610&gt;0,游戏总表!R4610="全年龄"),LOG(游戏总表!I4610,10),"")</f>
        <v>2.7331972651065688</v>
      </c>
      <c r="AD4610" s="24" t="str">
        <f>IF(AND(游戏总表!I4610&gt;0,游戏总表!R4610="非全年龄"),LOG(游戏总表!I4610,10),"")</f>
        <v/>
      </c>
    </row>
    <row r="4611" spans="25:30">
      <c r="Y4611">
        <f>游戏总表!F4611</f>
        <v>7.85</v>
      </c>
      <c r="Z4611" s="24">
        <f>IF(游戏总表!I4611&gt;0,LOG(游戏总表!I4611,10),"")</f>
        <v>1.9242792860618814</v>
      </c>
      <c r="AA4611" s="24" t="str">
        <f>IF(AND(游戏总表!I4611&gt;0,游戏总表!Q4611="高热度（&gt;198）"),LOG(游戏总表!I4611,10),"")</f>
        <v/>
      </c>
      <c r="AB4611" s="24">
        <f>IF(AND(游戏总表!I4611&gt;0,游戏总表!Q4611="低热度（≤198）"),LOG(游戏总表!I4611,10),"")</f>
        <v>1.9242792860618814</v>
      </c>
      <c r="AC4611" s="24">
        <f>IF(AND(游戏总表!I4611&gt;0,游戏总表!R4611="全年龄"),LOG(游戏总表!I4611,10),"")</f>
        <v>1.9242792860618814</v>
      </c>
      <c r="AD4611" s="24" t="str">
        <f>IF(AND(游戏总表!I4611&gt;0,游戏总表!R4611="非全年龄"),LOG(游戏总表!I4611,10),"")</f>
        <v/>
      </c>
    </row>
    <row r="4612" spans="25:30">
      <c r="Y4612">
        <f>游戏总表!F4612</f>
        <v>7.82</v>
      </c>
      <c r="Z4612" s="24">
        <f>IF(游戏总表!I4612&gt;0,LOG(游戏总表!I4612,10),"")</f>
        <v>3.1832698436828046</v>
      </c>
      <c r="AA4612" s="24" t="str">
        <f>IF(AND(游戏总表!I4612&gt;0,游戏总表!Q4612="高热度（&gt;198）"),LOG(游戏总表!I4612,10),"")</f>
        <v/>
      </c>
      <c r="AB4612" s="24">
        <f>IF(AND(游戏总表!I4612&gt;0,游戏总表!Q4612="低热度（≤198）"),LOG(游戏总表!I4612,10),"")</f>
        <v>3.1832698436828046</v>
      </c>
      <c r="AC4612" s="24">
        <f>IF(AND(游戏总表!I4612&gt;0,游戏总表!R4612="全年龄"),LOG(游戏总表!I4612,10),"")</f>
        <v>3.1832698436828046</v>
      </c>
      <c r="AD4612" s="24" t="str">
        <f>IF(AND(游戏总表!I4612&gt;0,游戏总表!R4612="非全年龄"),LOG(游戏总表!I4612,10),"")</f>
        <v/>
      </c>
    </row>
    <row r="4613" spans="25:30">
      <c r="Y4613">
        <f>游戏总表!F4613</f>
        <v>7.79</v>
      </c>
      <c r="Z4613" s="24">
        <f>IF(游戏总表!I4613&gt;0,LOG(游戏总表!I4613,10),"")</f>
        <v>2.7347998295888467</v>
      </c>
      <c r="AA4613" s="24" t="str">
        <f>IF(AND(游戏总表!I4613&gt;0,游戏总表!Q4613="高热度（&gt;198）"),LOG(游戏总表!I4613,10),"")</f>
        <v/>
      </c>
      <c r="AB4613" s="24">
        <f>IF(AND(游戏总表!I4613&gt;0,游戏总表!Q4613="低热度（≤198）"),LOG(游戏总表!I4613,10),"")</f>
        <v>2.7347998295888467</v>
      </c>
      <c r="AC4613" s="24">
        <f>IF(AND(游戏总表!I4613&gt;0,游戏总表!R4613="全年龄"),LOG(游戏总表!I4613,10),"")</f>
        <v>2.7347998295888467</v>
      </c>
      <c r="AD4613" s="24" t="str">
        <f>IF(AND(游戏总表!I4613&gt;0,游戏总表!R4613="非全年龄"),LOG(游戏总表!I4613,10),"")</f>
        <v/>
      </c>
    </row>
    <row r="4614" spans="25:30">
      <c r="Y4614">
        <f>游戏总表!F4614</f>
        <v>7.79</v>
      </c>
      <c r="Z4614" s="24">
        <f>IF(游戏总表!I4614&gt;0,LOG(游戏总表!I4614,10),"")</f>
        <v>2.6884198220027105</v>
      </c>
      <c r="AA4614" s="24" t="str">
        <f>IF(AND(游戏总表!I4614&gt;0,游戏总表!Q4614="高热度（&gt;198）"),LOG(游戏总表!I4614,10),"")</f>
        <v/>
      </c>
      <c r="AB4614" s="24">
        <f>IF(AND(游戏总表!I4614&gt;0,游戏总表!Q4614="低热度（≤198）"),LOG(游戏总表!I4614,10),"")</f>
        <v>2.6884198220027105</v>
      </c>
      <c r="AC4614" s="24">
        <f>IF(AND(游戏总表!I4614&gt;0,游戏总表!R4614="全年龄"),LOG(游戏总表!I4614,10),"")</f>
        <v>2.6884198220027105</v>
      </c>
      <c r="AD4614" s="24" t="str">
        <f>IF(AND(游戏总表!I4614&gt;0,游戏总表!R4614="非全年龄"),LOG(游戏总表!I4614,10),"")</f>
        <v/>
      </c>
    </row>
    <row r="4615" spans="25:30">
      <c r="Y4615">
        <f>游戏总表!F4615</f>
        <v>7.75</v>
      </c>
      <c r="Z4615" s="24">
        <f>IF(游戏总表!I4615&gt;0,LOG(游戏总表!I4615,10),"")</f>
        <v>3.3092041796704073</v>
      </c>
      <c r="AA4615" s="24" t="str">
        <f>IF(AND(游戏总表!I4615&gt;0,游戏总表!Q4615="高热度（&gt;198）"),LOG(游戏总表!I4615,10),"")</f>
        <v/>
      </c>
      <c r="AB4615" s="24">
        <f>IF(AND(游戏总表!I4615&gt;0,游戏总表!Q4615="低热度（≤198）"),LOG(游戏总表!I4615,10),"")</f>
        <v>3.3092041796704073</v>
      </c>
      <c r="AC4615" s="24" t="str">
        <f>IF(AND(游戏总表!I4615&gt;0,游戏总表!R4615="全年龄"),LOG(游戏总表!I4615,10),"")</f>
        <v/>
      </c>
      <c r="AD4615" s="24">
        <f>IF(AND(游戏总表!I4615&gt;0,游戏总表!R4615="非全年龄"),LOG(游戏总表!I4615,10),"")</f>
        <v>3.3092041796704073</v>
      </c>
    </row>
    <row r="4616" spans="25:30">
      <c r="Y4616">
        <f>游戏总表!F4616</f>
        <v>7.75</v>
      </c>
      <c r="Z4616" s="24">
        <f>IF(游戏总表!I4616&gt;0,LOG(游戏总表!I4616,10),"")</f>
        <v>2.5440680443502752</v>
      </c>
      <c r="AA4616" s="24" t="str">
        <f>IF(AND(游戏总表!I4616&gt;0,游戏总表!Q4616="高热度（&gt;198）"),LOG(游戏总表!I4616,10),"")</f>
        <v/>
      </c>
      <c r="AB4616" s="24">
        <f>IF(AND(游戏总表!I4616&gt;0,游戏总表!Q4616="低热度（≤198）"),LOG(游戏总表!I4616,10),"")</f>
        <v>2.5440680443502752</v>
      </c>
      <c r="AC4616" s="24">
        <f>IF(AND(游戏总表!I4616&gt;0,游戏总表!R4616="全年龄"),LOG(游戏总表!I4616,10),"")</f>
        <v>2.5440680443502752</v>
      </c>
      <c r="AD4616" s="24" t="str">
        <f>IF(AND(游戏总表!I4616&gt;0,游戏总表!R4616="非全年龄"),LOG(游戏总表!I4616,10),"")</f>
        <v/>
      </c>
    </row>
    <row r="4617" spans="25:30">
      <c r="Y4617">
        <f>游戏总表!F4617</f>
        <v>7.75</v>
      </c>
      <c r="Z4617" s="24">
        <f>IF(游戏总表!I4617&gt;0,LOG(游戏总表!I4617,10),"")</f>
        <v>3.0211892990699378</v>
      </c>
      <c r="AA4617" s="24" t="str">
        <f>IF(AND(游戏总表!I4617&gt;0,游戏总表!Q4617="高热度（&gt;198）"),LOG(游戏总表!I4617,10),"")</f>
        <v/>
      </c>
      <c r="AB4617" s="24">
        <f>IF(AND(游戏总表!I4617&gt;0,游戏总表!Q4617="低热度（≤198）"),LOG(游戏总表!I4617,10),"")</f>
        <v>3.0211892990699378</v>
      </c>
      <c r="AC4617" s="24">
        <f>IF(AND(游戏总表!I4617&gt;0,游戏总表!R4617="全年龄"),LOG(游戏总表!I4617,10),"")</f>
        <v>3.0211892990699378</v>
      </c>
      <c r="AD4617" s="24" t="str">
        <f>IF(AND(游戏总表!I4617&gt;0,游戏总表!R4617="非全年龄"),LOG(游戏总表!I4617,10),"")</f>
        <v/>
      </c>
    </row>
    <row r="4618" spans="25:30">
      <c r="Y4618">
        <f>游戏总表!F4618</f>
        <v>7.69</v>
      </c>
      <c r="Z4618" s="24">
        <f>IF(游戏总表!I4618&gt;0,LOG(游戏总表!I4618,10),"")</f>
        <v>0</v>
      </c>
      <c r="AA4618" s="24" t="str">
        <f>IF(AND(游戏总表!I4618&gt;0,游戏总表!Q4618="高热度（&gt;198）"),LOG(游戏总表!I4618,10),"")</f>
        <v/>
      </c>
      <c r="AB4618" s="24">
        <f>IF(AND(游戏总表!I4618&gt;0,游戏总表!Q4618="低热度（≤198）"),LOG(游戏总表!I4618,10),"")</f>
        <v>0</v>
      </c>
      <c r="AC4618" s="24">
        <f>IF(AND(游戏总表!I4618&gt;0,游戏总表!R4618="全年龄"),LOG(游戏总表!I4618,10),"")</f>
        <v>0</v>
      </c>
      <c r="AD4618" s="24" t="str">
        <f>IF(AND(游戏总表!I4618&gt;0,游戏总表!R4618="非全年龄"),LOG(游戏总表!I4618,10),"")</f>
        <v/>
      </c>
    </row>
    <row r="4619" spans="25:30">
      <c r="Y4619">
        <f>游戏总表!F4619</f>
        <v>7.69</v>
      </c>
      <c r="Z4619" s="24">
        <f>IF(游戏总表!I4619&gt;0,LOG(游戏总表!I4619,10),"")</f>
        <v>1.4623979978989561</v>
      </c>
      <c r="AA4619" s="24" t="str">
        <f>IF(AND(游戏总表!I4619&gt;0,游戏总表!Q4619="高热度（&gt;198）"),LOG(游戏总表!I4619,10),"")</f>
        <v/>
      </c>
      <c r="AB4619" s="24">
        <f>IF(AND(游戏总表!I4619&gt;0,游戏总表!Q4619="低热度（≤198）"),LOG(游戏总表!I4619,10),"")</f>
        <v>1.4623979978989561</v>
      </c>
      <c r="AC4619" s="24">
        <f>IF(AND(游戏总表!I4619&gt;0,游戏总表!R4619="全年龄"),LOG(游戏总表!I4619,10),"")</f>
        <v>1.4623979978989561</v>
      </c>
      <c r="AD4619" s="24" t="str">
        <f>IF(AND(游戏总表!I4619&gt;0,游戏总表!R4619="非全年龄"),LOG(游戏总表!I4619,10),"")</f>
        <v/>
      </c>
    </row>
    <row r="4620" spans="25:30">
      <c r="Y4620">
        <f>游戏总表!F4620</f>
        <v>7.69</v>
      </c>
      <c r="Z4620" s="24">
        <f>IF(游戏总表!I4620&gt;0,LOG(游戏总表!I4620,10),"")</f>
        <v>1.8129133566428552</v>
      </c>
      <c r="AA4620" s="24" t="str">
        <f>IF(AND(游戏总表!I4620&gt;0,游戏总表!Q4620="高热度（&gt;198）"),LOG(游戏总表!I4620,10),"")</f>
        <v/>
      </c>
      <c r="AB4620" s="24">
        <f>IF(AND(游戏总表!I4620&gt;0,游戏总表!Q4620="低热度（≤198）"),LOG(游戏总表!I4620,10),"")</f>
        <v>1.8129133566428552</v>
      </c>
      <c r="AC4620" s="24" t="str">
        <f>IF(AND(游戏总表!I4620&gt;0,游戏总表!R4620="全年龄"),LOG(游戏总表!I4620,10),"")</f>
        <v/>
      </c>
      <c r="AD4620" s="24">
        <f>IF(AND(游戏总表!I4620&gt;0,游戏总表!R4620="非全年龄"),LOG(游戏总表!I4620,10),"")</f>
        <v>1.8129133566428552</v>
      </c>
    </row>
    <row r="4621" spans="25:30">
      <c r="Y4621">
        <f>游戏总表!F4621</f>
        <v>7.69</v>
      </c>
      <c r="Z4621" s="24" t="str">
        <f>IF(游戏总表!I4621&gt;0,LOG(游戏总表!I4621,10),"")</f>
        <v/>
      </c>
      <c r="AA4621" s="24" t="str">
        <f>IF(AND(游戏总表!I4621&gt;0,游戏总表!Q4621="高热度（&gt;198）"),LOG(游戏总表!I4621,10),"")</f>
        <v/>
      </c>
      <c r="AB4621" s="24" t="str">
        <f>IF(AND(游戏总表!I4621&gt;0,游戏总表!Q4621="低热度（≤198）"),LOG(游戏总表!I4621,10),"")</f>
        <v/>
      </c>
      <c r="AC4621" s="24" t="str">
        <f>IF(AND(游戏总表!I4621&gt;0,游戏总表!R4621="全年龄"),LOG(游戏总表!I4621,10),"")</f>
        <v/>
      </c>
      <c r="AD4621" s="24" t="str">
        <f>IF(AND(游戏总表!I4621&gt;0,游戏总表!R4621="非全年龄"),LOG(游戏总表!I4621,10),"")</f>
        <v/>
      </c>
    </row>
    <row r="4622" spans="25:30">
      <c r="Y4622">
        <f>游戏总表!F4622</f>
        <v>7.66</v>
      </c>
      <c r="Z4622" s="24">
        <f>IF(游戏总表!I4622&gt;0,LOG(游戏总表!I4622,10),"")</f>
        <v>2.5888317255942073</v>
      </c>
      <c r="AA4622" s="24" t="str">
        <f>IF(AND(游戏总表!I4622&gt;0,游戏总表!Q4622="高热度（&gt;198）"),LOG(游戏总表!I4622,10),"")</f>
        <v/>
      </c>
      <c r="AB4622" s="24">
        <f>IF(AND(游戏总表!I4622&gt;0,游戏总表!Q4622="低热度（≤198）"),LOG(游戏总表!I4622,10),"")</f>
        <v>2.5888317255942073</v>
      </c>
      <c r="AC4622" s="24">
        <f>IF(AND(游戏总表!I4622&gt;0,游戏总表!R4622="全年龄"),LOG(游戏总表!I4622,10),"")</f>
        <v>2.5888317255942073</v>
      </c>
      <c r="AD4622" s="24" t="str">
        <f>IF(AND(游戏总表!I4622&gt;0,游戏总表!R4622="非全年龄"),LOG(游戏总表!I4622,10),"")</f>
        <v/>
      </c>
    </row>
    <row r="4623" spans="25:30">
      <c r="Y4623">
        <f>游戏总表!F4623</f>
        <v>7.66</v>
      </c>
      <c r="Z4623" s="24">
        <f>IF(游戏总表!I4623&gt;0,LOG(游戏总表!I4623,10),"")</f>
        <v>1.4771212547196624</v>
      </c>
      <c r="AA4623" s="24" t="str">
        <f>IF(AND(游戏总表!I4623&gt;0,游戏总表!Q4623="高热度（&gt;198）"),LOG(游戏总表!I4623,10),"")</f>
        <v/>
      </c>
      <c r="AB4623" s="24">
        <f>IF(AND(游戏总表!I4623&gt;0,游戏总表!Q4623="低热度（≤198）"),LOG(游戏总表!I4623,10),"")</f>
        <v>1.4771212547196624</v>
      </c>
      <c r="AC4623" s="24">
        <f>IF(AND(游戏总表!I4623&gt;0,游戏总表!R4623="全年龄"),LOG(游戏总表!I4623,10),"")</f>
        <v>1.4771212547196624</v>
      </c>
      <c r="AD4623" s="24" t="str">
        <f>IF(AND(游戏总表!I4623&gt;0,游戏总表!R4623="非全年龄"),LOG(游戏总表!I4623,10),"")</f>
        <v/>
      </c>
    </row>
    <row r="4624" spans="25:30">
      <c r="Y4624">
        <f>游戏总表!F4624</f>
        <v>7.66</v>
      </c>
      <c r="Z4624" s="24">
        <f>IF(游戏总表!I4624&gt;0,LOG(游戏总表!I4624,10),"")</f>
        <v>2.8733206018153985</v>
      </c>
      <c r="AA4624" s="24" t="str">
        <f>IF(AND(游戏总表!I4624&gt;0,游戏总表!Q4624="高热度（&gt;198）"),LOG(游戏总表!I4624,10),"")</f>
        <v/>
      </c>
      <c r="AB4624" s="24">
        <f>IF(AND(游戏总表!I4624&gt;0,游戏总表!Q4624="低热度（≤198）"),LOG(游戏总表!I4624,10),"")</f>
        <v>2.8733206018153985</v>
      </c>
      <c r="AC4624" s="24">
        <f>IF(AND(游戏总表!I4624&gt;0,游戏总表!R4624="全年龄"),LOG(游戏总表!I4624,10),"")</f>
        <v>2.8733206018153985</v>
      </c>
      <c r="AD4624" s="24" t="str">
        <f>IF(AND(游戏总表!I4624&gt;0,游戏总表!R4624="非全年龄"),LOG(游戏总表!I4624,10),"")</f>
        <v/>
      </c>
    </row>
    <row r="4625" spans="25:30">
      <c r="Y4625">
        <f>游戏总表!F4625</f>
        <v>7.66</v>
      </c>
      <c r="Z4625" s="24">
        <f>IF(游戏总表!I4625&gt;0,LOG(游戏总表!I4625,10),"")</f>
        <v>1.4771212547196624</v>
      </c>
      <c r="AA4625" s="24" t="str">
        <f>IF(AND(游戏总表!I4625&gt;0,游戏总表!Q4625="高热度（&gt;198）"),LOG(游戏总表!I4625,10),"")</f>
        <v/>
      </c>
      <c r="AB4625" s="24">
        <f>IF(AND(游戏总表!I4625&gt;0,游戏总表!Q4625="低热度（≤198）"),LOG(游戏总表!I4625,10),"")</f>
        <v>1.4771212547196624</v>
      </c>
      <c r="AC4625" s="24">
        <f>IF(AND(游戏总表!I4625&gt;0,游戏总表!R4625="全年龄"),LOG(游戏总表!I4625,10),"")</f>
        <v>1.4771212547196624</v>
      </c>
      <c r="AD4625" s="24" t="str">
        <f>IF(AND(游戏总表!I4625&gt;0,游戏总表!R4625="非全年龄"),LOG(游戏总表!I4625,10),"")</f>
        <v/>
      </c>
    </row>
    <row r="4626" spans="25:30">
      <c r="Y4626">
        <f>游戏总表!F4626</f>
        <v>7.66</v>
      </c>
      <c r="Z4626" s="24">
        <f>IF(游戏总表!I4626&gt;0,LOG(游戏总表!I4626,10),"")</f>
        <v>3.5826314394896359</v>
      </c>
      <c r="AA4626" s="24">
        <f>IF(AND(游戏总表!I4626&gt;0,游戏总表!Q4626="高热度（&gt;198）"),LOG(游戏总表!I4626,10),"")</f>
        <v>3.5826314394896359</v>
      </c>
      <c r="AB4626" s="24" t="str">
        <f>IF(AND(游戏总表!I4626&gt;0,游戏总表!Q4626="低热度（≤198）"),LOG(游戏总表!I4626,10),"")</f>
        <v/>
      </c>
      <c r="AC4626" s="24" t="str">
        <f>IF(AND(游戏总表!I4626&gt;0,游戏总表!R4626="全年龄"),LOG(游戏总表!I4626,10),"")</f>
        <v/>
      </c>
      <c r="AD4626" s="24">
        <f>IF(AND(游戏总表!I4626&gt;0,游戏总表!R4626="非全年龄"),LOG(游戏总表!I4626,10),"")</f>
        <v>3.5826314394896359</v>
      </c>
    </row>
    <row r="4627" spans="25:30">
      <c r="Y4627">
        <f>游戏总表!F4627</f>
        <v>7.66</v>
      </c>
      <c r="Z4627" s="24">
        <f>IF(游戏总表!I4627&gt;0,LOG(游戏总表!I4627,10),"")</f>
        <v>2.559906625036112</v>
      </c>
      <c r="AA4627" s="24" t="str">
        <f>IF(AND(游戏总表!I4627&gt;0,游戏总表!Q4627="高热度（&gt;198）"),LOG(游戏总表!I4627,10),"")</f>
        <v/>
      </c>
      <c r="AB4627" s="24">
        <f>IF(AND(游戏总表!I4627&gt;0,游戏总表!Q4627="低热度（≤198）"),LOG(游戏总表!I4627,10),"")</f>
        <v>2.559906625036112</v>
      </c>
      <c r="AC4627" s="24">
        <f>IF(AND(游戏总表!I4627&gt;0,游戏总表!R4627="全年龄"),LOG(游戏总表!I4627,10),"")</f>
        <v>2.559906625036112</v>
      </c>
      <c r="AD4627" s="24" t="str">
        <f>IF(AND(游戏总表!I4627&gt;0,游戏总表!R4627="非全年龄"),LOG(游戏总表!I4627,10),"")</f>
        <v/>
      </c>
    </row>
    <row r="4628" spans="25:30">
      <c r="Y4628">
        <f>游戏总表!F4628</f>
        <v>7.66</v>
      </c>
      <c r="Z4628" s="24">
        <f>IF(游戏总表!I4628&gt;0,LOG(游戏总表!I4628,10),"")</f>
        <v>4.3957281698646442</v>
      </c>
      <c r="AA4628" s="24">
        <f>IF(AND(游戏总表!I4628&gt;0,游戏总表!Q4628="高热度（&gt;198）"),LOG(游戏总表!I4628,10),"")</f>
        <v>4.3957281698646442</v>
      </c>
      <c r="AB4628" s="24" t="str">
        <f>IF(AND(游戏总表!I4628&gt;0,游戏总表!Q4628="低热度（≤198）"),LOG(游戏总表!I4628,10),"")</f>
        <v/>
      </c>
      <c r="AC4628" s="24" t="str">
        <f>IF(AND(游戏总表!I4628&gt;0,游戏总表!R4628="全年龄"),LOG(游戏总表!I4628,10),"")</f>
        <v/>
      </c>
      <c r="AD4628" s="24">
        <f>IF(AND(游戏总表!I4628&gt;0,游戏总表!R4628="非全年龄"),LOG(游戏总表!I4628,10),"")</f>
        <v>4.3957281698646442</v>
      </c>
    </row>
    <row r="4629" spans="25:30">
      <c r="Y4629">
        <f>游戏总表!F4629</f>
        <v>7.66</v>
      </c>
      <c r="Z4629" s="24">
        <f>IF(游戏总表!I4629&gt;0,LOG(游戏总表!I4629,10),"")</f>
        <v>2.1271047983648073</v>
      </c>
      <c r="AA4629" s="24" t="str">
        <f>IF(AND(游戏总表!I4629&gt;0,游戏总表!Q4629="高热度（&gt;198）"),LOG(游戏总表!I4629,10),"")</f>
        <v/>
      </c>
      <c r="AB4629" s="24">
        <f>IF(AND(游戏总表!I4629&gt;0,游戏总表!Q4629="低热度（≤198）"),LOG(游戏总表!I4629,10),"")</f>
        <v>2.1271047983648073</v>
      </c>
      <c r="AC4629" s="24" t="str">
        <f>IF(AND(游戏总表!I4629&gt;0,游戏总表!R4629="全年龄"),LOG(游戏总表!I4629,10),"")</f>
        <v/>
      </c>
      <c r="AD4629" s="24">
        <f>IF(AND(游戏总表!I4629&gt;0,游戏总表!R4629="非全年龄"),LOG(游戏总表!I4629,10),"")</f>
        <v>2.1271047983648073</v>
      </c>
    </row>
    <row r="4630" spans="25:30">
      <c r="Y4630">
        <f>游戏总表!F4630</f>
        <v>7.66</v>
      </c>
      <c r="Z4630" s="24">
        <f>IF(游戏总表!I4630&gt;0,LOG(游戏总表!I4630,10),"")</f>
        <v>3.9743274354236164</v>
      </c>
      <c r="AA4630" s="24" t="str">
        <f>IF(AND(游戏总表!I4630&gt;0,游戏总表!Q4630="高热度（&gt;198）"),LOG(游戏总表!I4630,10),"")</f>
        <v/>
      </c>
      <c r="AB4630" s="24">
        <f>IF(AND(游戏总表!I4630&gt;0,游戏总表!Q4630="低热度（≤198）"),LOG(游戏总表!I4630,10),"")</f>
        <v>3.9743274354236164</v>
      </c>
      <c r="AC4630" s="24">
        <f>IF(AND(游戏总表!I4630&gt;0,游戏总表!R4630="全年龄"),LOG(游戏总表!I4630,10),"")</f>
        <v>3.9743274354236164</v>
      </c>
      <c r="AD4630" s="24" t="str">
        <f>IF(AND(游戏总表!I4630&gt;0,游戏总表!R4630="非全年龄"),LOG(游戏总表!I4630,10),"")</f>
        <v/>
      </c>
    </row>
    <row r="4631" spans="25:30">
      <c r="Y4631">
        <f>游戏总表!F4631</f>
        <v>7.62</v>
      </c>
      <c r="Z4631" s="24">
        <f>IF(游戏总表!I4631&gt;0,LOG(游戏总表!I4631,10),"")</f>
        <v>0</v>
      </c>
      <c r="AA4631" s="24" t="str">
        <f>IF(AND(游戏总表!I4631&gt;0,游戏总表!Q4631="高热度（&gt;198）"),LOG(游戏总表!I4631,10),"")</f>
        <v/>
      </c>
      <c r="AB4631" s="24">
        <f>IF(AND(游戏总表!I4631&gt;0,游戏总表!Q4631="低热度（≤198）"),LOG(游戏总表!I4631,10),"")</f>
        <v>0</v>
      </c>
      <c r="AC4631" s="24">
        <f>IF(AND(游戏总表!I4631&gt;0,游戏总表!R4631="全年龄"),LOG(游戏总表!I4631,10),"")</f>
        <v>0</v>
      </c>
      <c r="AD4631" s="24" t="str">
        <f>IF(AND(游戏总表!I4631&gt;0,游戏总表!R4631="非全年龄"),LOG(游戏总表!I4631,10),"")</f>
        <v/>
      </c>
    </row>
    <row r="4632" spans="25:30">
      <c r="Y4632">
        <f>游戏总表!F4632</f>
        <v>7.62</v>
      </c>
      <c r="Z4632" s="24" t="str">
        <f>IF(游戏总表!I4632&gt;0,LOG(游戏总表!I4632,10),"")</f>
        <v/>
      </c>
      <c r="AA4632" s="24" t="str">
        <f>IF(AND(游戏总表!I4632&gt;0,游戏总表!Q4632="高热度（&gt;198）"),LOG(游戏总表!I4632,10),"")</f>
        <v/>
      </c>
      <c r="AB4632" s="24" t="str">
        <f>IF(AND(游戏总表!I4632&gt;0,游戏总表!Q4632="低热度（≤198）"),LOG(游戏总表!I4632,10),"")</f>
        <v/>
      </c>
      <c r="AC4632" s="24" t="str">
        <f>IF(AND(游戏总表!I4632&gt;0,游戏总表!R4632="全年龄"),LOG(游戏总表!I4632,10),"")</f>
        <v/>
      </c>
      <c r="AD4632" s="24" t="str">
        <f>IF(AND(游戏总表!I4632&gt;0,游戏总表!R4632="非全年龄"),LOG(游戏总表!I4632,10),"")</f>
        <v/>
      </c>
    </row>
    <row r="4633" spans="25:30">
      <c r="Y4633">
        <f>游戏总表!F4633</f>
        <v>7.62</v>
      </c>
      <c r="Z4633" s="24" t="str">
        <f>IF(游戏总表!I4633&gt;0,LOG(游戏总表!I4633,10),"")</f>
        <v/>
      </c>
      <c r="AA4633" s="24" t="str">
        <f>IF(AND(游戏总表!I4633&gt;0,游戏总表!Q4633="高热度（&gt;198）"),LOG(游戏总表!I4633,10),"")</f>
        <v/>
      </c>
      <c r="AB4633" s="24" t="str">
        <f>IF(AND(游戏总表!I4633&gt;0,游戏总表!Q4633="低热度（≤198）"),LOG(游戏总表!I4633,10),"")</f>
        <v/>
      </c>
      <c r="AC4633" s="24" t="str">
        <f>IF(AND(游戏总表!I4633&gt;0,游戏总表!R4633="全年龄"),LOG(游戏总表!I4633,10),"")</f>
        <v/>
      </c>
      <c r="AD4633" s="24" t="str">
        <f>IF(AND(游戏总表!I4633&gt;0,游戏总表!R4633="非全年龄"),LOG(游戏总表!I4633,10),"")</f>
        <v/>
      </c>
    </row>
    <row r="4634" spans="25:30">
      <c r="Y4634">
        <f>游戏总表!F4634</f>
        <v>7.62</v>
      </c>
      <c r="Z4634" s="24">
        <f>IF(游戏总表!I4634&gt;0,LOG(游戏总表!I4634,10),"")</f>
        <v>3.7853298350107667</v>
      </c>
      <c r="AA4634" s="24">
        <f>IF(AND(游戏总表!I4634&gt;0,游戏总表!Q4634="高热度（&gt;198）"),LOG(游戏总表!I4634,10),"")</f>
        <v>3.7853298350107667</v>
      </c>
      <c r="AB4634" s="24" t="str">
        <f>IF(AND(游戏总表!I4634&gt;0,游戏总表!Q4634="低热度（≤198）"),LOG(游戏总表!I4634,10),"")</f>
        <v/>
      </c>
      <c r="AC4634" s="24">
        <f>IF(AND(游戏总表!I4634&gt;0,游戏总表!R4634="全年龄"),LOG(游戏总表!I4634,10),"")</f>
        <v>3.7853298350107667</v>
      </c>
      <c r="AD4634" s="24" t="str">
        <f>IF(AND(游戏总表!I4634&gt;0,游戏总表!R4634="非全年龄"),LOG(游戏总表!I4634,10),"")</f>
        <v/>
      </c>
    </row>
    <row r="4635" spans="25:30">
      <c r="Y4635">
        <f>游戏总表!F4635</f>
        <v>7.62</v>
      </c>
      <c r="Z4635" s="24">
        <f>IF(游戏总表!I4635&gt;0,LOG(游戏总表!I4635,10),"")</f>
        <v>4.2851295546300623</v>
      </c>
      <c r="AA4635" s="24" t="str">
        <f>IF(AND(游戏总表!I4635&gt;0,游戏总表!Q4635="高热度（&gt;198）"),LOG(游戏总表!I4635,10),"")</f>
        <v/>
      </c>
      <c r="AB4635" s="24">
        <f>IF(AND(游戏总表!I4635&gt;0,游戏总表!Q4635="低热度（≤198）"),LOG(游戏总表!I4635,10),"")</f>
        <v>4.2851295546300623</v>
      </c>
      <c r="AC4635" s="24" t="str">
        <f>IF(AND(游戏总表!I4635&gt;0,游戏总表!R4635="全年龄"),LOG(游戏总表!I4635,10),"")</f>
        <v/>
      </c>
      <c r="AD4635" s="24">
        <f>IF(AND(游戏总表!I4635&gt;0,游戏总表!R4635="非全年龄"),LOG(游戏总表!I4635,10),"")</f>
        <v>4.2851295546300623</v>
      </c>
    </row>
    <row r="4636" spans="25:30">
      <c r="Y4636">
        <f>游戏总表!F4636</f>
        <v>7.62</v>
      </c>
      <c r="Z4636" s="24">
        <f>IF(游戏总表!I4636&gt;0,LOG(游戏总表!I4636,10),"")</f>
        <v>3.1044871113123951</v>
      </c>
      <c r="AA4636" s="24" t="str">
        <f>IF(AND(游戏总表!I4636&gt;0,游戏总表!Q4636="高热度（&gt;198）"),LOG(游戏总表!I4636,10),"")</f>
        <v/>
      </c>
      <c r="AB4636" s="24">
        <f>IF(AND(游戏总表!I4636&gt;0,游戏总表!Q4636="低热度（≤198）"),LOG(游戏总表!I4636,10),"")</f>
        <v>3.1044871113123951</v>
      </c>
      <c r="AC4636" s="24" t="str">
        <f>IF(AND(游戏总表!I4636&gt;0,游戏总表!R4636="全年龄"),LOG(游戏总表!I4636,10),"")</f>
        <v/>
      </c>
      <c r="AD4636" s="24">
        <f>IF(AND(游戏总表!I4636&gt;0,游戏总表!R4636="非全年龄"),LOG(游戏总表!I4636,10),"")</f>
        <v>3.1044871113123951</v>
      </c>
    </row>
    <row r="4637" spans="25:30">
      <c r="Y4637">
        <f>游戏总表!F4637</f>
        <v>7.59</v>
      </c>
      <c r="Z4637" s="24">
        <f>IF(游戏总表!I4637&gt;0,LOG(游戏总表!I4637,10),"")</f>
        <v>1.556302500767287</v>
      </c>
      <c r="AA4637" s="24" t="str">
        <f>IF(AND(游戏总表!I4637&gt;0,游戏总表!Q4637="高热度（&gt;198）"),LOG(游戏总表!I4637,10),"")</f>
        <v/>
      </c>
      <c r="AB4637" s="24">
        <f>IF(AND(游戏总表!I4637&gt;0,游戏总表!Q4637="低热度（≤198）"),LOG(游戏总表!I4637,10),"")</f>
        <v>1.556302500767287</v>
      </c>
      <c r="AC4637" s="24">
        <f>IF(AND(游戏总表!I4637&gt;0,游戏总表!R4637="全年龄"),LOG(游戏总表!I4637,10),"")</f>
        <v>1.556302500767287</v>
      </c>
      <c r="AD4637" s="24" t="str">
        <f>IF(AND(游戏总表!I4637&gt;0,游戏总表!R4637="非全年龄"),LOG(游戏总表!I4637,10),"")</f>
        <v/>
      </c>
    </row>
    <row r="4638" spans="25:30">
      <c r="Y4638">
        <f>游戏总表!F4638</f>
        <v>7.52</v>
      </c>
      <c r="Z4638" s="24">
        <f>IF(游戏总表!I4638&gt;0,LOG(游戏总表!I4638,10),"")</f>
        <v>1.8750612633916997</v>
      </c>
      <c r="AA4638" s="24" t="str">
        <f>IF(AND(游戏总表!I4638&gt;0,游戏总表!Q4638="高热度（&gt;198）"),LOG(游戏总表!I4638,10),"")</f>
        <v/>
      </c>
      <c r="AB4638" s="24">
        <f>IF(AND(游戏总表!I4638&gt;0,游戏总表!Q4638="低热度（≤198）"),LOG(游戏总表!I4638,10),"")</f>
        <v>1.8750612633916997</v>
      </c>
      <c r="AC4638" s="24">
        <f>IF(AND(游戏总表!I4638&gt;0,游戏总表!R4638="全年龄"),LOG(游戏总表!I4638,10),"")</f>
        <v>1.8750612633916997</v>
      </c>
      <c r="AD4638" s="24" t="str">
        <f>IF(AND(游戏总表!I4638&gt;0,游戏总表!R4638="非全年龄"),LOG(游戏总表!I4638,10),"")</f>
        <v/>
      </c>
    </row>
    <row r="4639" spans="25:30">
      <c r="Y4639">
        <f>游戏总表!F4639</f>
        <v>7.52</v>
      </c>
      <c r="Z4639" s="24">
        <f>IF(游戏总表!I4639&gt;0,LOG(游戏总表!I4639,10),"")</f>
        <v>3.388278863459639</v>
      </c>
      <c r="AA4639" s="24" t="str">
        <f>IF(AND(游戏总表!I4639&gt;0,游戏总表!Q4639="高热度（&gt;198）"),LOG(游戏总表!I4639,10),"")</f>
        <v/>
      </c>
      <c r="AB4639" s="24">
        <f>IF(AND(游戏总表!I4639&gt;0,游戏总表!Q4639="低热度（≤198）"),LOG(游戏总表!I4639,10),"")</f>
        <v>3.388278863459639</v>
      </c>
      <c r="AC4639" s="24">
        <f>IF(AND(游戏总表!I4639&gt;0,游戏总表!R4639="全年龄"),LOG(游戏总表!I4639,10),"")</f>
        <v>3.388278863459639</v>
      </c>
      <c r="AD4639" s="24" t="str">
        <f>IF(AND(游戏总表!I4639&gt;0,游戏总表!R4639="非全年龄"),LOG(游戏总表!I4639,10),"")</f>
        <v/>
      </c>
    </row>
    <row r="4640" spans="25:30">
      <c r="Y4640">
        <f>游戏总表!F4640</f>
        <v>7.52</v>
      </c>
      <c r="Z4640" s="24">
        <f>IF(游戏总表!I4640&gt;0,LOG(游戏总表!I4640,10),"")</f>
        <v>1.5051499783199058</v>
      </c>
      <c r="AA4640" s="24" t="str">
        <f>IF(AND(游戏总表!I4640&gt;0,游戏总表!Q4640="高热度（&gt;198）"),LOG(游戏总表!I4640,10),"")</f>
        <v/>
      </c>
      <c r="AB4640" s="24">
        <f>IF(AND(游戏总表!I4640&gt;0,游戏总表!Q4640="低热度（≤198）"),LOG(游戏总表!I4640,10),"")</f>
        <v>1.5051499783199058</v>
      </c>
      <c r="AC4640" s="24">
        <f>IF(AND(游戏总表!I4640&gt;0,游戏总表!R4640="全年龄"),LOG(游戏总表!I4640,10),"")</f>
        <v>1.5051499783199058</v>
      </c>
      <c r="AD4640" s="24" t="str">
        <f>IF(AND(游戏总表!I4640&gt;0,游戏总表!R4640="非全年龄"),LOG(游戏总表!I4640,10),"")</f>
        <v/>
      </c>
    </row>
    <row r="4641" spans="25:30">
      <c r="Y4641">
        <f>游戏总表!F4641</f>
        <v>7.52</v>
      </c>
      <c r="Z4641" s="24">
        <f>IF(游戏总表!I4641&gt;0,LOG(游戏总表!I4641,10),"")</f>
        <v>2.3031960574204886</v>
      </c>
      <c r="AA4641" s="24" t="str">
        <f>IF(AND(游戏总表!I4641&gt;0,游戏总表!Q4641="高热度（&gt;198）"),LOG(游戏总表!I4641,10),"")</f>
        <v/>
      </c>
      <c r="AB4641" s="24">
        <f>IF(AND(游戏总表!I4641&gt;0,游戏总表!Q4641="低热度（≤198）"),LOG(游戏总表!I4641,10),"")</f>
        <v>2.3031960574204886</v>
      </c>
      <c r="AC4641" s="24">
        <f>IF(AND(游戏总表!I4641&gt;0,游戏总表!R4641="全年龄"),LOG(游戏总表!I4641,10),"")</f>
        <v>2.3031960574204886</v>
      </c>
      <c r="AD4641" s="24" t="str">
        <f>IF(AND(游戏总表!I4641&gt;0,游戏总表!R4641="非全年龄"),LOG(游戏总表!I4641,10),"")</f>
        <v/>
      </c>
    </row>
    <row r="4642" spans="25:30">
      <c r="Y4642">
        <f>游戏总表!F4642</f>
        <v>7.52</v>
      </c>
      <c r="Z4642" s="24">
        <f>IF(游戏总表!I4642&gt;0,LOG(游戏总表!I4642,10),"")</f>
        <v>1.6127838567197355</v>
      </c>
      <c r="AA4642" s="24" t="str">
        <f>IF(AND(游戏总表!I4642&gt;0,游戏总表!Q4642="高热度（&gt;198）"),LOG(游戏总表!I4642,10),"")</f>
        <v/>
      </c>
      <c r="AB4642" s="24">
        <f>IF(AND(游戏总表!I4642&gt;0,游戏总表!Q4642="低热度（≤198）"),LOG(游戏总表!I4642,10),"")</f>
        <v>1.6127838567197355</v>
      </c>
      <c r="AC4642" s="24">
        <f>IF(AND(游戏总表!I4642&gt;0,游戏总表!R4642="全年龄"),LOG(游戏总表!I4642,10),"")</f>
        <v>1.6127838567197355</v>
      </c>
      <c r="AD4642" s="24" t="str">
        <f>IF(AND(游戏总表!I4642&gt;0,游戏总表!R4642="非全年龄"),LOG(游戏总表!I4642,10),"")</f>
        <v/>
      </c>
    </row>
    <row r="4643" spans="25:30">
      <c r="Y4643">
        <f>游戏总表!F4643</f>
        <v>7.52</v>
      </c>
      <c r="Z4643" s="24">
        <f>IF(游戏总表!I4643&gt;0,LOG(游戏总表!I4643,10),"")</f>
        <v>2.9334872878487053</v>
      </c>
      <c r="AA4643" s="24" t="str">
        <f>IF(AND(游戏总表!I4643&gt;0,游戏总表!Q4643="高热度（&gt;198）"),LOG(游戏总表!I4643,10),"")</f>
        <v/>
      </c>
      <c r="AB4643" s="24">
        <f>IF(AND(游戏总表!I4643&gt;0,游戏总表!Q4643="低热度（≤198）"),LOG(游戏总表!I4643,10),"")</f>
        <v>2.9334872878487053</v>
      </c>
      <c r="AC4643" s="24">
        <f>IF(AND(游戏总表!I4643&gt;0,游戏总表!R4643="全年龄"),LOG(游戏总表!I4643,10),"")</f>
        <v>2.9334872878487053</v>
      </c>
      <c r="AD4643" s="24" t="str">
        <f>IF(AND(游戏总表!I4643&gt;0,游戏总表!R4643="非全年龄"),LOG(游戏总表!I4643,10),"")</f>
        <v/>
      </c>
    </row>
    <row r="4644" spans="25:30">
      <c r="Y4644">
        <f>游戏总表!F4644</f>
        <v>7.52</v>
      </c>
      <c r="Z4644" s="24">
        <f>IF(游戏总表!I4644&gt;0,LOG(游戏总表!I4644,10),"")</f>
        <v>1.8976270912904412</v>
      </c>
      <c r="AA4644" s="24" t="str">
        <f>IF(AND(游戏总表!I4644&gt;0,游戏总表!Q4644="高热度（&gt;198）"),LOG(游戏总表!I4644,10),"")</f>
        <v/>
      </c>
      <c r="AB4644" s="24">
        <f>IF(AND(游戏总表!I4644&gt;0,游戏总表!Q4644="低热度（≤198）"),LOG(游戏总表!I4644,10),"")</f>
        <v>1.8976270912904412</v>
      </c>
      <c r="AC4644" s="24">
        <f>IF(AND(游戏总表!I4644&gt;0,游戏总表!R4644="全年龄"),LOG(游戏总表!I4644,10),"")</f>
        <v>1.8976270912904412</v>
      </c>
      <c r="AD4644" s="24" t="str">
        <f>IF(AND(游戏总表!I4644&gt;0,游戏总表!R4644="非全年龄"),LOG(游戏总表!I4644,10),"")</f>
        <v/>
      </c>
    </row>
    <row r="4645" spans="25:30">
      <c r="Y4645">
        <f>游戏总表!F4645</f>
        <v>7.46</v>
      </c>
      <c r="Z4645" s="24">
        <f>IF(游戏总表!I4645&gt;0,LOG(游戏总表!I4645,10),"")</f>
        <v>2.3838153659804311</v>
      </c>
      <c r="AA4645" s="24" t="str">
        <f>IF(AND(游戏总表!I4645&gt;0,游戏总表!Q4645="高热度（&gt;198）"),LOG(游戏总表!I4645,10),"")</f>
        <v/>
      </c>
      <c r="AB4645" s="24">
        <f>IF(AND(游戏总表!I4645&gt;0,游戏总表!Q4645="低热度（≤198）"),LOG(游戏总表!I4645,10),"")</f>
        <v>2.3838153659804311</v>
      </c>
      <c r="AC4645" s="24">
        <f>IF(AND(游戏总表!I4645&gt;0,游戏总表!R4645="全年龄"),LOG(游戏总表!I4645,10),"")</f>
        <v>2.3838153659804311</v>
      </c>
      <c r="AD4645" s="24" t="str">
        <f>IF(AND(游戏总表!I4645&gt;0,游戏总表!R4645="非全年龄"),LOG(游戏总表!I4645,10),"")</f>
        <v/>
      </c>
    </row>
    <row r="4646" spans="25:30">
      <c r="Y4646">
        <f>游戏总表!F4646</f>
        <v>7.43</v>
      </c>
      <c r="Z4646" s="24">
        <f>IF(游戏总表!I4646&gt;0,LOG(游戏总表!I4646,10),"")</f>
        <v>2.8887409606828922</v>
      </c>
      <c r="AA4646" s="24" t="str">
        <f>IF(AND(游戏总表!I4646&gt;0,游戏总表!Q4646="高热度（&gt;198）"),LOG(游戏总表!I4646,10),"")</f>
        <v/>
      </c>
      <c r="AB4646" s="24">
        <f>IF(AND(游戏总表!I4646&gt;0,游戏总表!Q4646="低热度（≤198）"),LOG(游戏总表!I4646,10),"")</f>
        <v>2.8887409606828922</v>
      </c>
      <c r="AC4646" s="24">
        <f>IF(AND(游戏总表!I4646&gt;0,游戏总表!R4646="全年龄"),LOG(游戏总表!I4646,10),"")</f>
        <v>2.8887409606828922</v>
      </c>
      <c r="AD4646" s="24" t="str">
        <f>IF(AND(游戏总表!I4646&gt;0,游戏总表!R4646="非全年龄"),LOG(游戏总表!I4646,10),"")</f>
        <v/>
      </c>
    </row>
    <row r="4647" spans="25:30">
      <c r="Y4647">
        <f>游戏总表!F4647</f>
        <v>7.43</v>
      </c>
      <c r="Z4647" s="24">
        <f>IF(游戏总表!I4647&gt;0,LOG(游戏总表!I4647,10),"")</f>
        <v>1.1461280356782377</v>
      </c>
      <c r="AA4647" s="24" t="str">
        <f>IF(AND(游戏总表!I4647&gt;0,游戏总表!Q4647="高热度（&gt;198）"),LOG(游戏总表!I4647,10),"")</f>
        <v/>
      </c>
      <c r="AB4647" s="24">
        <f>IF(AND(游戏总表!I4647&gt;0,游戏总表!Q4647="低热度（≤198）"),LOG(游戏总表!I4647,10),"")</f>
        <v>1.1461280356782377</v>
      </c>
      <c r="AC4647" s="24" t="str">
        <f>IF(AND(游戏总表!I4647&gt;0,游戏总表!R4647="全年龄"),LOG(游戏总表!I4647,10),"")</f>
        <v/>
      </c>
      <c r="AD4647" s="24">
        <f>IF(AND(游戏总表!I4647&gt;0,游戏总表!R4647="非全年龄"),LOG(游戏总表!I4647,10),"")</f>
        <v>1.1461280356782377</v>
      </c>
    </row>
    <row r="4648" spans="25:30">
      <c r="Y4648">
        <f>游戏总表!F4648</f>
        <v>7.43</v>
      </c>
      <c r="Z4648" s="24">
        <f>IF(游戏总表!I4648&gt;0,LOG(游戏总表!I4648,10),"")</f>
        <v>3.5527898501927822</v>
      </c>
      <c r="AA4648" s="24" t="str">
        <f>IF(AND(游戏总表!I4648&gt;0,游戏总表!Q4648="高热度（&gt;198）"),LOG(游戏总表!I4648,10),"")</f>
        <v/>
      </c>
      <c r="AB4648" s="24">
        <f>IF(AND(游戏总表!I4648&gt;0,游戏总表!Q4648="低热度（≤198）"),LOG(游戏总表!I4648,10),"")</f>
        <v>3.5527898501927822</v>
      </c>
      <c r="AC4648" s="24">
        <f>IF(AND(游戏总表!I4648&gt;0,游戏总表!R4648="全年龄"),LOG(游戏总表!I4648,10),"")</f>
        <v>3.5527898501927822</v>
      </c>
      <c r="AD4648" s="24" t="str">
        <f>IF(AND(游戏总表!I4648&gt;0,游戏总表!R4648="非全年龄"),LOG(游戏总表!I4648,10),"")</f>
        <v/>
      </c>
    </row>
    <row r="4649" spans="25:30">
      <c r="Y4649">
        <f>游戏总表!F4649</f>
        <v>7.43</v>
      </c>
      <c r="Z4649" s="24" t="str">
        <f>IF(游戏总表!I4649&gt;0,LOG(游戏总表!I4649,10),"")</f>
        <v/>
      </c>
      <c r="AA4649" s="24" t="str">
        <f>IF(AND(游戏总表!I4649&gt;0,游戏总表!Q4649="高热度（&gt;198）"),LOG(游戏总表!I4649,10),"")</f>
        <v/>
      </c>
      <c r="AB4649" s="24" t="str">
        <f>IF(AND(游戏总表!I4649&gt;0,游戏总表!Q4649="低热度（≤198）"),LOG(游戏总表!I4649,10),"")</f>
        <v/>
      </c>
      <c r="AC4649" s="24" t="str">
        <f>IF(AND(游戏总表!I4649&gt;0,游戏总表!R4649="全年龄"),LOG(游戏总表!I4649,10),"")</f>
        <v/>
      </c>
      <c r="AD4649" s="24" t="str">
        <f>IF(AND(游戏总表!I4649&gt;0,游戏总表!R4649="非全年龄"),LOG(游戏总表!I4649,10),"")</f>
        <v/>
      </c>
    </row>
    <row r="4650" spans="25:30">
      <c r="Y4650">
        <f>游戏总表!F4650</f>
        <v>7.39</v>
      </c>
      <c r="Z4650" s="24" t="str">
        <f>IF(游戏总表!I4650&gt;0,LOG(游戏总表!I4650,10),"")</f>
        <v/>
      </c>
      <c r="AA4650" s="24" t="str">
        <f>IF(AND(游戏总表!I4650&gt;0,游戏总表!Q4650="高热度（&gt;198）"),LOG(游戏总表!I4650,10),"")</f>
        <v/>
      </c>
      <c r="AB4650" s="24" t="str">
        <f>IF(AND(游戏总表!I4650&gt;0,游戏总表!Q4650="低热度（≤198）"),LOG(游戏总表!I4650,10),"")</f>
        <v/>
      </c>
      <c r="AC4650" s="24" t="str">
        <f>IF(AND(游戏总表!I4650&gt;0,游戏总表!R4650="全年龄"),LOG(游戏总表!I4650,10),"")</f>
        <v/>
      </c>
      <c r="AD4650" s="24" t="str">
        <f>IF(AND(游戏总表!I4650&gt;0,游戏总表!R4650="非全年龄"),LOG(游戏总表!I4650,10),"")</f>
        <v/>
      </c>
    </row>
    <row r="4651" spans="25:30">
      <c r="Y4651">
        <f>游戏总表!F4651</f>
        <v>7.39</v>
      </c>
      <c r="Z4651" s="24">
        <f>IF(游戏总表!I4651&gt;0,LOG(游戏总表!I4651,10),"")</f>
        <v>3.3336487565147008</v>
      </c>
      <c r="AA4651" s="24" t="str">
        <f>IF(AND(游戏总表!I4651&gt;0,游戏总表!Q4651="高热度（&gt;198）"),LOG(游戏总表!I4651,10),"")</f>
        <v/>
      </c>
      <c r="AB4651" s="24">
        <f>IF(AND(游戏总表!I4651&gt;0,游戏总表!Q4651="低热度（≤198）"),LOG(游戏总表!I4651,10),"")</f>
        <v>3.3336487565147008</v>
      </c>
      <c r="AC4651" s="24">
        <f>IF(AND(游戏总表!I4651&gt;0,游戏总表!R4651="全年龄"),LOG(游戏总表!I4651,10),"")</f>
        <v>3.3336487565147008</v>
      </c>
      <c r="AD4651" s="24" t="str">
        <f>IF(AND(游戏总表!I4651&gt;0,游戏总表!R4651="非全年龄"),LOG(游戏总表!I4651,10),"")</f>
        <v/>
      </c>
    </row>
    <row r="4652" spans="25:30">
      <c r="Y4652">
        <f>游戏总表!F4652</f>
        <v>7.36</v>
      </c>
      <c r="Z4652" s="24">
        <f>IF(游戏总表!I4652&gt;0,LOG(游戏总表!I4652,10),"")</f>
        <v>4.1945975852425095</v>
      </c>
      <c r="AA4652" s="24">
        <f>IF(AND(游戏总表!I4652&gt;0,游戏总表!Q4652="高热度（&gt;198）"),LOG(游戏总表!I4652,10),"")</f>
        <v>4.1945975852425095</v>
      </c>
      <c r="AB4652" s="24" t="str">
        <f>IF(AND(游戏总表!I4652&gt;0,游戏总表!Q4652="低热度（≤198）"),LOG(游戏总表!I4652,10),"")</f>
        <v/>
      </c>
      <c r="AC4652" s="24" t="str">
        <f>IF(AND(游戏总表!I4652&gt;0,游戏总表!R4652="全年龄"),LOG(游戏总表!I4652,10),"")</f>
        <v/>
      </c>
      <c r="AD4652" s="24">
        <f>IF(AND(游戏总表!I4652&gt;0,游戏总表!R4652="非全年龄"),LOG(游戏总表!I4652,10),"")</f>
        <v>4.1945975852425095</v>
      </c>
    </row>
    <row r="4653" spans="25:30">
      <c r="Y4653">
        <f>游戏总表!F4653</f>
        <v>7.36</v>
      </c>
      <c r="Z4653" s="24">
        <f>IF(游戏总表!I4653&gt;0,LOG(游戏总表!I4653,10),"")</f>
        <v>1.851258348719075</v>
      </c>
      <c r="AA4653" s="24" t="str">
        <f>IF(AND(游戏总表!I4653&gt;0,游戏总表!Q4653="高热度（&gt;198）"),LOG(游戏总表!I4653,10),"")</f>
        <v/>
      </c>
      <c r="AB4653" s="24">
        <f>IF(AND(游戏总表!I4653&gt;0,游戏总表!Q4653="低热度（≤198）"),LOG(游戏总表!I4653,10),"")</f>
        <v>1.851258348719075</v>
      </c>
      <c r="AC4653" s="24">
        <f>IF(AND(游戏总表!I4653&gt;0,游戏总表!R4653="全年龄"),LOG(游戏总表!I4653,10),"")</f>
        <v>1.851258348719075</v>
      </c>
      <c r="AD4653" s="24" t="str">
        <f>IF(AND(游戏总表!I4653&gt;0,游戏总表!R4653="非全年龄"),LOG(游戏总表!I4653,10),"")</f>
        <v/>
      </c>
    </row>
    <row r="4654" spans="25:30">
      <c r="Y4654">
        <f>游戏总表!F4654</f>
        <v>7.33</v>
      </c>
      <c r="Z4654" s="24">
        <f>IF(游戏总表!I4654&gt;0,LOG(游戏总表!I4654,10),"")</f>
        <v>2.5477747053878224</v>
      </c>
      <c r="AA4654" s="24" t="str">
        <f>IF(AND(游戏总表!I4654&gt;0,游戏总表!Q4654="高热度（&gt;198）"),LOG(游戏总表!I4654,10),"")</f>
        <v/>
      </c>
      <c r="AB4654" s="24">
        <f>IF(AND(游戏总表!I4654&gt;0,游戏总表!Q4654="低热度（≤198）"),LOG(游戏总表!I4654,10),"")</f>
        <v>2.5477747053878224</v>
      </c>
      <c r="AC4654" s="24" t="str">
        <f>IF(AND(游戏总表!I4654&gt;0,游戏总表!R4654="全年龄"),LOG(游戏总表!I4654,10),"")</f>
        <v/>
      </c>
      <c r="AD4654" s="24">
        <f>IF(AND(游戏总表!I4654&gt;0,游戏总表!R4654="非全年龄"),LOG(游戏总表!I4654,10),"")</f>
        <v>2.5477747053878224</v>
      </c>
    </row>
    <row r="4655" spans="25:30">
      <c r="Y4655">
        <f>游戏总表!F4655</f>
        <v>7.29</v>
      </c>
      <c r="Z4655" s="24" t="str">
        <f>IF(游戏总表!I4655&gt;0,LOG(游戏总表!I4655,10),"")</f>
        <v/>
      </c>
      <c r="AA4655" s="24" t="str">
        <f>IF(AND(游戏总表!I4655&gt;0,游戏总表!Q4655="高热度（&gt;198）"),LOG(游戏总表!I4655,10),"")</f>
        <v/>
      </c>
      <c r="AB4655" s="24" t="str">
        <f>IF(AND(游戏总表!I4655&gt;0,游戏总表!Q4655="低热度（≤198）"),LOG(游戏总表!I4655,10),"")</f>
        <v/>
      </c>
      <c r="AC4655" s="24" t="str">
        <f>IF(AND(游戏总表!I4655&gt;0,游戏总表!R4655="全年龄"),LOG(游戏总表!I4655,10),"")</f>
        <v/>
      </c>
      <c r="AD4655" s="24" t="str">
        <f>IF(AND(游戏总表!I4655&gt;0,游戏总表!R4655="非全年龄"),LOG(游戏总表!I4655,10),"")</f>
        <v/>
      </c>
    </row>
    <row r="4656" spans="25:30">
      <c r="Y4656">
        <f>游戏总表!F4656</f>
        <v>7.29</v>
      </c>
      <c r="Z4656" s="24" t="str">
        <f>IF(游戏总表!I4656&gt;0,LOG(游戏总表!I4656,10),"")</f>
        <v/>
      </c>
      <c r="AA4656" s="24" t="str">
        <f>IF(AND(游戏总表!I4656&gt;0,游戏总表!Q4656="高热度（&gt;198）"),LOG(游戏总表!I4656,10),"")</f>
        <v/>
      </c>
      <c r="AB4656" s="24" t="str">
        <f>IF(AND(游戏总表!I4656&gt;0,游戏总表!Q4656="低热度（≤198）"),LOG(游戏总表!I4656,10),"")</f>
        <v/>
      </c>
      <c r="AC4656" s="24" t="str">
        <f>IF(AND(游戏总表!I4656&gt;0,游戏总表!R4656="全年龄"),LOG(游戏总表!I4656,10),"")</f>
        <v/>
      </c>
      <c r="AD4656" s="24" t="str">
        <f>IF(AND(游戏总表!I4656&gt;0,游戏总表!R4656="非全年龄"),LOG(游戏总表!I4656,10),"")</f>
        <v/>
      </c>
    </row>
    <row r="4657" spans="25:30">
      <c r="Y4657">
        <f>游戏总表!F4657</f>
        <v>7.26</v>
      </c>
      <c r="Z4657" s="24">
        <f>IF(游戏总表!I4657&gt;0,LOG(游戏总表!I4657,10),"")</f>
        <v>3.3021143769562009</v>
      </c>
      <c r="AA4657" s="24" t="str">
        <f>IF(AND(游戏总表!I4657&gt;0,游戏总表!Q4657="高热度（&gt;198）"),LOG(游戏总表!I4657,10),"")</f>
        <v/>
      </c>
      <c r="AB4657" s="24">
        <f>IF(AND(游戏总表!I4657&gt;0,游戏总表!Q4657="低热度（≤198）"),LOG(游戏总表!I4657,10),"")</f>
        <v>3.3021143769562009</v>
      </c>
      <c r="AC4657" s="24">
        <f>IF(AND(游戏总表!I4657&gt;0,游戏总表!R4657="全年龄"),LOG(游戏总表!I4657,10),"")</f>
        <v>3.3021143769562009</v>
      </c>
      <c r="AD4657" s="24" t="str">
        <f>IF(AND(游戏总表!I4657&gt;0,游戏总表!R4657="非全年龄"),LOG(游戏总表!I4657,10),"")</f>
        <v/>
      </c>
    </row>
    <row r="4658" spans="25:30">
      <c r="Y4658">
        <f>游戏总表!F4658</f>
        <v>7.26</v>
      </c>
      <c r="Z4658" s="24">
        <f>IF(游戏总表!I4658&gt;0,LOG(游戏总表!I4658,10),"")</f>
        <v>3.7607239721419514</v>
      </c>
      <c r="AA4658" s="24" t="str">
        <f>IF(AND(游戏总表!I4658&gt;0,游戏总表!Q4658="高热度（&gt;198）"),LOG(游戏总表!I4658,10),"")</f>
        <v/>
      </c>
      <c r="AB4658" s="24">
        <f>IF(AND(游戏总表!I4658&gt;0,游戏总表!Q4658="低热度（≤198）"),LOG(游戏总表!I4658,10),"")</f>
        <v>3.7607239721419514</v>
      </c>
      <c r="AC4658" s="24" t="str">
        <f>IF(AND(游戏总表!I4658&gt;0,游戏总表!R4658="全年龄"),LOG(游戏总表!I4658,10),"")</f>
        <v/>
      </c>
      <c r="AD4658" s="24">
        <f>IF(AND(游戏总表!I4658&gt;0,游戏总表!R4658="非全年龄"),LOG(游戏总表!I4658,10),"")</f>
        <v>3.7607239721419514</v>
      </c>
    </row>
    <row r="4659" spans="25:30">
      <c r="Y4659">
        <f>游戏总表!F4659</f>
        <v>7.23</v>
      </c>
      <c r="Z4659" s="24">
        <f>IF(游戏总表!I4659&gt;0,LOG(游戏总表!I4659,10),"")</f>
        <v>2.9106244048892007</v>
      </c>
      <c r="AA4659" s="24" t="str">
        <f>IF(AND(游戏总表!I4659&gt;0,游戏总表!Q4659="高热度（&gt;198）"),LOG(游戏总表!I4659,10),"")</f>
        <v/>
      </c>
      <c r="AB4659" s="24">
        <f>IF(AND(游戏总表!I4659&gt;0,游戏总表!Q4659="低热度（≤198）"),LOG(游戏总表!I4659,10),"")</f>
        <v>2.9106244048892007</v>
      </c>
      <c r="AC4659" s="24">
        <f>IF(AND(游戏总表!I4659&gt;0,游戏总表!R4659="全年龄"),LOG(游戏总表!I4659,10),"")</f>
        <v>2.9106244048892007</v>
      </c>
      <c r="AD4659" s="24" t="str">
        <f>IF(AND(游戏总表!I4659&gt;0,游戏总表!R4659="非全年龄"),LOG(游戏总表!I4659,10),"")</f>
        <v/>
      </c>
    </row>
    <row r="4660" spans="25:30">
      <c r="Y4660">
        <f>游戏总表!F4660</f>
        <v>7.23</v>
      </c>
      <c r="Z4660" s="24">
        <f>IF(游戏总表!I4660&gt;0,LOG(游戏总表!I4660,10),"")</f>
        <v>2.6294095991027189</v>
      </c>
      <c r="AA4660" s="24" t="str">
        <f>IF(AND(游戏总表!I4660&gt;0,游戏总表!Q4660="高热度（&gt;198）"),LOG(游戏总表!I4660,10),"")</f>
        <v/>
      </c>
      <c r="AB4660" s="24">
        <f>IF(AND(游戏总表!I4660&gt;0,游戏总表!Q4660="低热度（≤198）"),LOG(游戏总表!I4660,10),"")</f>
        <v>2.6294095991027189</v>
      </c>
      <c r="AC4660" s="24">
        <f>IF(AND(游戏总表!I4660&gt;0,游戏总表!R4660="全年龄"),LOG(游戏总表!I4660,10),"")</f>
        <v>2.6294095991027189</v>
      </c>
      <c r="AD4660" s="24" t="str">
        <f>IF(AND(游戏总表!I4660&gt;0,游戏总表!R4660="非全年龄"),LOG(游戏总表!I4660,10),"")</f>
        <v/>
      </c>
    </row>
    <row r="4661" spans="25:30">
      <c r="Y4661">
        <f>游戏总表!F4661</f>
        <v>7.23</v>
      </c>
      <c r="Z4661" s="24">
        <f>IF(游戏总表!I4661&gt;0,LOG(游戏总表!I4661,10),"")</f>
        <v>2.3617278360175926</v>
      </c>
      <c r="AA4661" s="24" t="str">
        <f>IF(AND(游戏总表!I4661&gt;0,游戏总表!Q4661="高热度（&gt;198）"),LOG(游戏总表!I4661,10),"")</f>
        <v/>
      </c>
      <c r="AB4661" s="24">
        <f>IF(AND(游戏总表!I4661&gt;0,游戏总表!Q4661="低热度（≤198）"),LOG(游戏总表!I4661,10),"")</f>
        <v>2.3617278360175926</v>
      </c>
      <c r="AC4661" s="24">
        <f>IF(AND(游戏总表!I4661&gt;0,游戏总表!R4661="全年龄"),LOG(游戏总表!I4661,10),"")</f>
        <v>2.3617278360175926</v>
      </c>
      <c r="AD4661" s="24" t="str">
        <f>IF(AND(游戏总表!I4661&gt;0,游戏总表!R4661="非全年龄"),LOG(游戏总表!I4661,10),"")</f>
        <v/>
      </c>
    </row>
  </sheetData>
  <phoneticPr fontId="1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73"/>
  <sheetViews>
    <sheetView showGridLines="0" workbookViewId="0"/>
  </sheetViews>
  <sheetFormatPr defaultRowHeight="13.5"/>
  <cols>
    <col min="1" max="17" width="12" customWidth="1"/>
  </cols>
  <sheetData>
    <row r="1" spans="1:20">
      <c r="A1" s="48" t="s">
        <v>27916</v>
      </c>
      <c r="B1" s="48"/>
      <c r="C1" s="48"/>
      <c r="D1" s="48"/>
      <c r="E1" s="48"/>
      <c r="F1" s="48"/>
      <c r="G1" s="48"/>
      <c r="H1" s="48"/>
      <c r="I1" s="48"/>
      <c r="J1" s="48"/>
      <c r="K1" s="48"/>
      <c r="L1" s="48"/>
      <c r="M1" s="48"/>
      <c r="N1" s="48"/>
      <c r="O1" s="48"/>
      <c r="P1" s="48"/>
      <c r="Q1" s="48"/>
      <c r="S1" t="s">
        <v>27909</v>
      </c>
      <c r="T1" t="s">
        <v>4</v>
      </c>
    </row>
    <row r="2" spans="1:20">
      <c r="A2" s="48"/>
      <c r="B2" s="48"/>
      <c r="C2" s="48"/>
      <c r="D2" s="48"/>
      <c r="E2" s="48"/>
      <c r="F2" s="48"/>
      <c r="G2" s="48"/>
      <c r="H2" s="48"/>
      <c r="I2" s="48"/>
      <c r="J2" s="48"/>
      <c r="K2" s="48"/>
      <c r="L2" s="48"/>
      <c r="M2" s="48"/>
      <c r="N2" s="48"/>
      <c r="O2" s="48"/>
      <c r="P2" s="48"/>
      <c r="Q2" s="48"/>
      <c r="S2" t="str">
        <f>月度统计!A2</f>
        <v>2020-01</v>
      </c>
      <c r="T2">
        <f>月度统计!B2</f>
        <v>28</v>
      </c>
    </row>
    <row r="3" spans="1:20">
      <c r="S3" t="str">
        <f>月度统计!A3</f>
        <v>2020-02</v>
      </c>
      <c r="T3">
        <f>月度统计!B3</f>
        <v>46</v>
      </c>
    </row>
    <row r="4" spans="1:20">
      <c r="S4" t="str">
        <f>月度统计!A4</f>
        <v>2020-03</v>
      </c>
      <c r="T4">
        <f>月度统计!B4</f>
        <v>31</v>
      </c>
    </row>
    <row r="5" spans="1:20">
      <c r="S5" t="str">
        <f>月度统计!A5</f>
        <v>2020-04</v>
      </c>
      <c r="T5">
        <f>月度统计!B5</f>
        <v>46</v>
      </c>
    </row>
    <row r="6" spans="1:20">
      <c r="S6" t="str">
        <f>月度统计!A6</f>
        <v>2020-05</v>
      </c>
      <c r="T6">
        <f>月度统计!B6</f>
        <v>37</v>
      </c>
    </row>
    <row r="7" spans="1:20">
      <c r="S7" t="str">
        <f>月度统计!A7</f>
        <v>2020-06</v>
      </c>
      <c r="T7">
        <f>月度统计!B7</f>
        <v>44</v>
      </c>
    </row>
    <row r="8" spans="1:20">
      <c r="S8" t="str">
        <f>月度统计!A8</f>
        <v>2020-07</v>
      </c>
      <c r="T8">
        <f>月度统计!B8</f>
        <v>50</v>
      </c>
    </row>
    <row r="9" spans="1:20">
      <c r="S9" t="str">
        <f>月度统计!A9</f>
        <v>2020-08</v>
      </c>
      <c r="T9">
        <f>月度统计!B9</f>
        <v>40</v>
      </c>
    </row>
    <row r="10" spans="1:20">
      <c r="S10" t="str">
        <f>月度统计!A10</f>
        <v>2020-09</v>
      </c>
      <c r="T10">
        <f>月度统计!B10</f>
        <v>34</v>
      </c>
    </row>
    <row r="11" spans="1:20">
      <c r="S11" t="str">
        <f>月度统计!A11</f>
        <v>2020-10</v>
      </c>
      <c r="T11">
        <f>月度统计!B11</f>
        <v>53</v>
      </c>
    </row>
    <row r="12" spans="1:20">
      <c r="S12" t="str">
        <f>月度统计!A12</f>
        <v>2020-11</v>
      </c>
      <c r="T12">
        <f>月度统计!B12</f>
        <v>44</v>
      </c>
    </row>
    <row r="13" spans="1:20">
      <c r="S13" t="str">
        <f>月度统计!A13</f>
        <v>2020-12</v>
      </c>
      <c r="T13">
        <f>月度统计!B13</f>
        <v>45</v>
      </c>
    </row>
    <row r="14" spans="1:20">
      <c r="S14" t="str">
        <f>月度统计!A14</f>
        <v>2021-01</v>
      </c>
      <c r="T14">
        <f>月度统计!B14</f>
        <v>44</v>
      </c>
    </row>
    <row r="15" spans="1:20">
      <c r="S15" t="str">
        <f>月度统计!A15</f>
        <v>2021-02</v>
      </c>
      <c r="T15">
        <f>月度统计!B15</f>
        <v>42</v>
      </c>
    </row>
    <row r="16" spans="1:20">
      <c r="S16" t="str">
        <f>月度统计!A16</f>
        <v>2021-03</v>
      </c>
      <c r="T16">
        <f>月度统计!B16</f>
        <v>39</v>
      </c>
    </row>
    <row r="17" spans="1:20">
      <c r="S17" t="str">
        <f>月度统计!A17</f>
        <v>2021-04</v>
      </c>
      <c r="T17">
        <f>月度统计!B17</f>
        <v>45</v>
      </c>
    </row>
    <row r="18" spans="1:20">
      <c r="S18" t="str">
        <f>月度统计!A18</f>
        <v>2021-05</v>
      </c>
      <c r="T18">
        <f>月度统计!B18</f>
        <v>43</v>
      </c>
    </row>
    <row r="19" spans="1:20">
      <c r="S19" t="str">
        <f>月度统计!A19</f>
        <v>2021-06</v>
      </c>
      <c r="T19">
        <f>月度统计!B19</f>
        <v>45</v>
      </c>
    </row>
    <row r="20" spans="1:20">
      <c r="S20" t="str">
        <f>月度统计!A20</f>
        <v>2021-07</v>
      </c>
      <c r="T20">
        <f>月度统计!B20</f>
        <v>54</v>
      </c>
    </row>
    <row r="21" spans="1:20">
      <c r="S21" t="str">
        <f>月度统计!A21</f>
        <v>2021-08</v>
      </c>
      <c r="T21">
        <f>月度统计!B21</f>
        <v>53</v>
      </c>
    </row>
    <row r="22" spans="1:20">
      <c r="S22" t="str">
        <f>月度统计!A22</f>
        <v>2021-09</v>
      </c>
      <c r="T22">
        <f>月度统计!B22</f>
        <v>49</v>
      </c>
    </row>
    <row r="23" spans="1:20">
      <c r="S23" t="str">
        <f>月度统计!A23</f>
        <v>2021-10</v>
      </c>
      <c r="T23">
        <f>月度统计!B23</f>
        <v>55</v>
      </c>
    </row>
    <row r="24" spans="1:20">
      <c r="S24" t="str">
        <f>月度统计!A24</f>
        <v>2021-11</v>
      </c>
      <c r="T24">
        <f>月度统计!B24</f>
        <v>58</v>
      </c>
    </row>
    <row r="25" spans="1:20">
      <c r="A25" s="59" t="s">
        <v>27917</v>
      </c>
      <c r="B25" s="60"/>
      <c r="C25" s="60"/>
      <c r="D25" s="60"/>
      <c r="E25" s="60"/>
      <c r="F25" s="60"/>
      <c r="G25" s="60"/>
      <c r="H25" s="60"/>
      <c r="I25" s="60"/>
      <c r="J25" s="60"/>
      <c r="K25" s="60"/>
      <c r="L25" s="60"/>
      <c r="M25" s="60"/>
      <c r="N25" s="60"/>
      <c r="O25" s="60"/>
      <c r="P25" s="60"/>
      <c r="Q25" s="61"/>
      <c r="S25" t="str">
        <f>月度统计!A25</f>
        <v>2021-12</v>
      </c>
      <c r="T25">
        <f>月度统计!B25</f>
        <v>63</v>
      </c>
    </row>
    <row r="26" spans="1:20">
      <c r="A26" s="62"/>
      <c r="B26" s="63"/>
      <c r="C26" s="63"/>
      <c r="D26" s="63"/>
      <c r="E26" s="63"/>
      <c r="F26" s="63"/>
      <c r="G26" s="63"/>
      <c r="H26" s="63"/>
      <c r="I26" s="63"/>
      <c r="J26" s="63"/>
      <c r="K26" s="63"/>
      <c r="L26" s="63"/>
      <c r="M26" s="63"/>
      <c r="N26" s="63"/>
      <c r="O26" s="63"/>
      <c r="P26" s="63"/>
      <c r="Q26" s="64"/>
      <c r="S26" t="str">
        <f>月度统计!A26</f>
        <v>2022-01</v>
      </c>
      <c r="T26">
        <f>月度统计!B26</f>
        <v>59</v>
      </c>
    </row>
    <row r="27" spans="1:20">
      <c r="A27" s="65"/>
      <c r="B27" s="66"/>
      <c r="C27" s="66"/>
      <c r="D27" s="66"/>
      <c r="E27" s="66"/>
      <c r="F27" s="66"/>
      <c r="G27" s="66"/>
      <c r="H27" s="66"/>
      <c r="I27" s="66"/>
      <c r="J27" s="66"/>
      <c r="K27" s="66"/>
      <c r="L27" s="66"/>
      <c r="M27" s="66"/>
      <c r="N27" s="66"/>
      <c r="O27" s="66"/>
      <c r="P27" s="66"/>
      <c r="Q27" s="67"/>
      <c r="S27" t="str">
        <f>月度统计!A27</f>
        <v>2022-02</v>
      </c>
      <c r="T27">
        <f>月度统计!B27</f>
        <v>57</v>
      </c>
    </row>
    <row r="28" spans="1:20">
      <c r="S28" t="str">
        <f>月度统计!A28</f>
        <v>2022-03</v>
      </c>
      <c r="T28">
        <f>月度统计!B28</f>
        <v>79</v>
      </c>
    </row>
    <row r="29" spans="1:20">
      <c r="S29" t="str">
        <f>月度统计!A29</f>
        <v>2022-04</v>
      </c>
      <c r="T29">
        <f>月度统计!B29</f>
        <v>56</v>
      </c>
    </row>
    <row r="30" spans="1:20">
      <c r="S30" t="str">
        <f>月度统计!A30</f>
        <v>2022-05</v>
      </c>
      <c r="T30">
        <f>月度统计!B30</f>
        <v>48</v>
      </c>
    </row>
    <row r="31" spans="1:20">
      <c r="S31" t="str">
        <f>月度统计!A31</f>
        <v>2022-06</v>
      </c>
      <c r="T31">
        <f>月度统计!B31</f>
        <v>45</v>
      </c>
    </row>
    <row r="32" spans="1:20">
      <c r="S32" t="str">
        <f>月度统计!A32</f>
        <v>2022-07</v>
      </c>
      <c r="T32">
        <f>月度统计!B32</f>
        <v>60</v>
      </c>
    </row>
    <row r="33" spans="19:20">
      <c r="S33" t="str">
        <f>月度统计!A33</f>
        <v>2022-08</v>
      </c>
      <c r="T33">
        <f>月度统计!B33</f>
        <v>65</v>
      </c>
    </row>
    <row r="34" spans="19:20">
      <c r="S34" t="str">
        <f>月度统计!A34</f>
        <v>2022-09</v>
      </c>
      <c r="T34">
        <f>月度统计!B34</f>
        <v>66</v>
      </c>
    </row>
    <row r="35" spans="19:20">
      <c r="S35" t="str">
        <f>月度统计!A35</f>
        <v>2022-10</v>
      </c>
      <c r="T35">
        <f>月度统计!B35</f>
        <v>73</v>
      </c>
    </row>
    <row r="36" spans="19:20">
      <c r="S36" t="str">
        <f>月度统计!A36</f>
        <v>2022-11</v>
      </c>
      <c r="T36">
        <f>月度统计!B36</f>
        <v>64</v>
      </c>
    </row>
    <row r="37" spans="19:20">
      <c r="S37" t="str">
        <f>月度统计!A37</f>
        <v>2022-12</v>
      </c>
      <c r="T37">
        <f>月度统计!B37</f>
        <v>86</v>
      </c>
    </row>
    <row r="38" spans="19:20">
      <c r="S38" t="str">
        <f>月度统计!A38</f>
        <v>2023-01</v>
      </c>
      <c r="T38">
        <f>月度统计!B38</f>
        <v>42</v>
      </c>
    </row>
    <row r="39" spans="19:20">
      <c r="S39" t="str">
        <f>月度统计!A39</f>
        <v>2023-02</v>
      </c>
      <c r="T39">
        <f>月度统计!B39</f>
        <v>74</v>
      </c>
    </row>
    <row r="40" spans="19:20">
      <c r="S40" t="str">
        <f>月度统计!A40</f>
        <v>2023-03</v>
      </c>
      <c r="T40">
        <f>月度统计!B40</f>
        <v>80</v>
      </c>
    </row>
    <row r="41" spans="19:20">
      <c r="S41" t="str">
        <f>月度统计!A41</f>
        <v>2023-04</v>
      </c>
      <c r="T41">
        <f>月度统计!B41</f>
        <v>62</v>
      </c>
    </row>
    <row r="42" spans="19:20">
      <c r="S42" t="str">
        <f>月度统计!A42</f>
        <v>2023-05</v>
      </c>
      <c r="T42">
        <f>月度统计!B42</f>
        <v>65</v>
      </c>
    </row>
    <row r="43" spans="19:20">
      <c r="S43" t="str">
        <f>月度统计!A43</f>
        <v>2023-06</v>
      </c>
      <c r="T43">
        <f>月度统计!B43</f>
        <v>69</v>
      </c>
    </row>
    <row r="44" spans="19:20">
      <c r="S44" t="str">
        <f>月度统计!A44</f>
        <v>2023-07</v>
      </c>
      <c r="T44">
        <f>月度统计!B44</f>
        <v>61</v>
      </c>
    </row>
    <row r="45" spans="19:20">
      <c r="S45" t="str">
        <f>月度统计!A45</f>
        <v>2023-08</v>
      </c>
      <c r="T45">
        <f>月度统计!B45</f>
        <v>78</v>
      </c>
    </row>
    <row r="46" spans="19:20">
      <c r="S46" t="str">
        <f>月度统计!A46</f>
        <v>2023-09</v>
      </c>
      <c r="T46">
        <f>月度统计!B46</f>
        <v>67</v>
      </c>
    </row>
    <row r="47" spans="19:20">
      <c r="S47" t="str">
        <f>月度统计!A47</f>
        <v>2023-10</v>
      </c>
      <c r="T47">
        <f>月度统计!B47</f>
        <v>73</v>
      </c>
    </row>
    <row r="48" spans="19:20">
      <c r="S48" t="str">
        <f>月度统计!A48</f>
        <v>2023-11</v>
      </c>
      <c r="T48">
        <f>月度统计!B48</f>
        <v>60</v>
      </c>
    </row>
    <row r="49" spans="19:20">
      <c r="S49" t="str">
        <f>月度统计!A49</f>
        <v>2023-12</v>
      </c>
      <c r="T49">
        <f>月度统计!B49</f>
        <v>83</v>
      </c>
    </row>
    <row r="50" spans="19:20">
      <c r="S50" t="str">
        <f>月度统计!A50</f>
        <v>2024-01</v>
      </c>
      <c r="T50">
        <f>月度统计!B50</f>
        <v>78</v>
      </c>
    </row>
    <row r="51" spans="19:20">
      <c r="S51" t="str">
        <f>月度统计!A51</f>
        <v>2024-02</v>
      </c>
      <c r="T51">
        <f>月度统计!B51</f>
        <v>93</v>
      </c>
    </row>
    <row r="52" spans="19:20">
      <c r="S52" t="str">
        <f>月度统计!A52</f>
        <v>2024-03</v>
      </c>
      <c r="T52">
        <f>月度统计!B52</f>
        <v>79</v>
      </c>
    </row>
    <row r="53" spans="19:20">
      <c r="S53" t="str">
        <f>月度统计!A53</f>
        <v>2024-04</v>
      </c>
      <c r="T53">
        <f>月度统计!B53</f>
        <v>91</v>
      </c>
    </row>
    <row r="54" spans="19:20">
      <c r="S54" t="str">
        <f>月度统计!A54</f>
        <v>2024-05</v>
      </c>
      <c r="T54">
        <f>月度统计!B54</f>
        <v>87</v>
      </c>
    </row>
    <row r="55" spans="19:20">
      <c r="S55" t="str">
        <f>月度统计!A55</f>
        <v>2024-06</v>
      </c>
      <c r="T55">
        <f>月度统计!B55</f>
        <v>74</v>
      </c>
    </row>
    <row r="56" spans="19:20">
      <c r="S56" t="str">
        <f>月度统计!A56</f>
        <v>2024-07</v>
      </c>
      <c r="T56">
        <f>月度统计!B56</f>
        <v>74</v>
      </c>
    </row>
    <row r="57" spans="19:20">
      <c r="S57" t="str">
        <f>月度统计!A57</f>
        <v>2024-08</v>
      </c>
      <c r="T57">
        <f>月度统计!B57</f>
        <v>95</v>
      </c>
    </row>
    <row r="58" spans="19:20">
      <c r="S58" t="str">
        <f>月度统计!A58</f>
        <v>2024-09</v>
      </c>
      <c r="T58">
        <f>月度统计!B58</f>
        <v>68</v>
      </c>
    </row>
    <row r="59" spans="19:20">
      <c r="S59" t="str">
        <f>月度统计!A59</f>
        <v>2024-10</v>
      </c>
      <c r="T59">
        <f>月度统计!B59</f>
        <v>77</v>
      </c>
    </row>
    <row r="60" spans="19:20">
      <c r="S60" t="str">
        <f>月度统计!A60</f>
        <v>2024-11</v>
      </c>
      <c r="T60">
        <f>月度统计!B60</f>
        <v>94</v>
      </c>
    </row>
    <row r="61" spans="19:20">
      <c r="S61" t="str">
        <f>月度统计!A61</f>
        <v>2024-12</v>
      </c>
      <c r="T61">
        <f>月度统计!B61</f>
        <v>82</v>
      </c>
    </row>
    <row r="62" spans="19:20">
      <c r="S62" t="str">
        <f>月度统计!A62</f>
        <v>2025-01</v>
      </c>
      <c r="T62">
        <f>月度统计!B62</f>
        <v>67</v>
      </c>
    </row>
    <row r="63" spans="19:20">
      <c r="S63" t="str">
        <f>月度统计!A63</f>
        <v>2025-02</v>
      </c>
      <c r="T63">
        <f>月度统计!B63</f>
        <v>98</v>
      </c>
    </row>
    <row r="64" spans="19:20">
      <c r="S64" t="str">
        <f>月度统计!A64</f>
        <v>2025-03</v>
      </c>
      <c r="T64">
        <f>月度统计!B64</f>
        <v>91</v>
      </c>
    </row>
    <row r="65" spans="19:20">
      <c r="S65" t="str">
        <f>月度统计!A65</f>
        <v>2025-04</v>
      </c>
      <c r="T65">
        <f>月度统计!B65</f>
        <v>75</v>
      </c>
    </row>
    <row r="66" spans="19:20">
      <c r="S66" t="str">
        <f>月度统计!A66</f>
        <v>2025-05</v>
      </c>
      <c r="T66">
        <f>月度统计!B66</f>
        <v>70</v>
      </c>
    </row>
    <row r="67" spans="19:20">
      <c r="S67" t="str">
        <f>月度统计!A67</f>
        <v>2025-06</v>
      </c>
      <c r="T67">
        <f>月度统计!B67</f>
        <v>75</v>
      </c>
    </row>
    <row r="68" spans="19:20">
      <c r="S68" t="str">
        <f>月度统计!A68</f>
        <v>2025-07</v>
      </c>
      <c r="T68">
        <f>月度统计!B68</f>
        <v>82</v>
      </c>
    </row>
    <row r="69" spans="19:20">
      <c r="S69" t="str">
        <f>月度统计!A69</f>
        <v>2025-08</v>
      </c>
      <c r="T69">
        <f>月度统计!B69</f>
        <v>97</v>
      </c>
    </row>
    <row r="70" spans="19:20">
      <c r="S70" t="str">
        <f>月度统计!A70</f>
        <v>2025-09</v>
      </c>
      <c r="T70">
        <f>月度统计!B70</f>
        <v>83</v>
      </c>
    </row>
    <row r="71" spans="19:20">
      <c r="S71" t="str">
        <f>月度统计!A71</f>
        <v>2025-10</v>
      </c>
      <c r="T71">
        <f>月度统计!B71</f>
        <v>85</v>
      </c>
    </row>
    <row r="72" spans="19:20">
      <c r="S72" t="str">
        <f>月度统计!A72</f>
        <v>2025-11</v>
      </c>
      <c r="T72">
        <f>月度统计!B72</f>
        <v>91</v>
      </c>
    </row>
    <row r="73" spans="19:20">
      <c r="S73" t="str">
        <f>月度统计!A73</f>
        <v>2025-12</v>
      </c>
      <c r="T73">
        <f>月度统计!B73</f>
        <v>94</v>
      </c>
    </row>
  </sheetData>
  <mergeCells count="2">
    <mergeCell ref="A1:Q2"/>
    <mergeCell ref="A25:Q27"/>
  </mergeCells>
  <phoneticPr fontId="13"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27"/>
  <sheetViews>
    <sheetView showGridLines="0" workbookViewId="0"/>
  </sheetViews>
  <sheetFormatPr defaultRowHeight="13.5"/>
  <cols>
    <col min="1" max="17" width="12" customWidth="1"/>
  </cols>
  <sheetData>
    <row r="1" spans="1:20">
      <c r="A1" s="48" t="s">
        <v>27918</v>
      </c>
      <c r="B1" s="48"/>
      <c r="C1" s="48"/>
      <c r="D1" s="48"/>
      <c r="E1" s="48"/>
      <c r="F1" s="48"/>
      <c r="G1" s="48"/>
      <c r="H1" s="48"/>
      <c r="I1" s="48"/>
      <c r="J1" s="48"/>
      <c r="K1" s="48"/>
      <c r="L1" s="48"/>
      <c r="M1" s="48"/>
      <c r="N1" s="48"/>
      <c r="O1" s="48"/>
      <c r="P1" s="48"/>
      <c r="Q1" s="48"/>
      <c r="S1" t="s">
        <v>3</v>
      </c>
      <c r="T1" t="s">
        <v>4</v>
      </c>
    </row>
    <row r="2" spans="1:20">
      <c r="A2" s="48"/>
      <c r="B2" s="48"/>
      <c r="C2" s="48"/>
      <c r="D2" s="48"/>
      <c r="E2" s="48"/>
      <c r="F2" s="48"/>
      <c r="G2" s="48"/>
      <c r="H2" s="48"/>
      <c r="I2" s="48"/>
      <c r="J2" s="48"/>
      <c r="K2" s="48"/>
      <c r="L2" s="48"/>
      <c r="M2" s="48"/>
      <c r="N2" s="48"/>
      <c r="O2" s="48"/>
      <c r="P2" s="48"/>
      <c r="Q2" s="48"/>
      <c r="S2">
        <f>年度统计!A2</f>
        <v>2020</v>
      </c>
      <c r="T2">
        <f>年度统计!B2</f>
        <v>498</v>
      </c>
    </row>
    <row r="3" spans="1:20">
      <c r="S3">
        <f>年度统计!A3</f>
        <v>2021</v>
      </c>
      <c r="T3">
        <f>年度统计!B3</f>
        <v>590</v>
      </c>
    </row>
    <row r="4" spans="1:20">
      <c r="S4">
        <f>年度统计!A4</f>
        <v>2022</v>
      </c>
      <c r="T4">
        <f>年度统计!B4</f>
        <v>758</v>
      </c>
    </row>
    <row r="5" spans="1:20">
      <c r="S5">
        <f>年度统计!A5</f>
        <v>2023</v>
      </c>
      <c r="T5">
        <f>年度统计!B5</f>
        <v>814</v>
      </c>
    </row>
    <row r="6" spans="1:20">
      <c r="S6">
        <f>年度统计!A6</f>
        <v>2024</v>
      </c>
      <c r="T6">
        <f>年度统计!B6</f>
        <v>992</v>
      </c>
    </row>
    <row r="7" spans="1:20">
      <c r="S7">
        <f>年度统计!A7</f>
        <v>2025</v>
      </c>
      <c r="T7">
        <f>年度统计!B7</f>
        <v>1008</v>
      </c>
    </row>
    <row r="25" spans="1:17">
      <c r="A25" s="59" t="s">
        <v>27919</v>
      </c>
      <c r="B25" s="60"/>
      <c r="C25" s="60"/>
      <c r="D25" s="60"/>
      <c r="E25" s="60"/>
      <c r="F25" s="60"/>
      <c r="G25" s="60"/>
      <c r="H25" s="60"/>
      <c r="I25" s="60"/>
      <c r="J25" s="60"/>
      <c r="K25" s="60"/>
      <c r="L25" s="60"/>
      <c r="M25" s="60"/>
      <c r="N25" s="60"/>
      <c r="O25" s="60"/>
      <c r="P25" s="60"/>
      <c r="Q25" s="61"/>
    </row>
    <row r="26" spans="1:17">
      <c r="A26" s="62"/>
      <c r="B26" s="63"/>
      <c r="C26" s="63"/>
      <c r="D26" s="63"/>
      <c r="E26" s="63"/>
      <c r="F26" s="63"/>
      <c r="G26" s="63"/>
      <c r="H26" s="63"/>
      <c r="I26" s="63"/>
      <c r="J26" s="63"/>
      <c r="K26" s="63"/>
      <c r="L26" s="63"/>
      <c r="M26" s="63"/>
      <c r="N26" s="63"/>
      <c r="O26" s="63"/>
      <c r="P26" s="63"/>
      <c r="Q26" s="64"/>
    </row>
    <row r="27" spans="1:17">
      <c r="A27" s="65"/>
      <c r="B27" s="66"/>
      <c r="C27" s="66"/>
      <c r="D27" s="66"/>
      <c r="E27" s="66"/>
      <c r="F27" s="66"/>
      <c r="G27" s="66"/>
      <c r="H27" s="66"/>
      <c r="I27" s="66"/>
      <c r="J27" s="66"/>
      <c r="K27" s="66"/>
      <c r="L27" s="66"/>
      <c r="M27" s="66"/>
      <c r="N27" s="66"/>
      <c r="O27" s="66"/>
      <c r="P27" s="66"/>
      <c r="Q27" s="67"/>
    </row>
  </sheetData>
  <mergeCells count="2">
    <mergeCell ref="A1:Q2"/>
    <mergeCell ref="A25:Q27"/>
  </mergeCells>
  <phoneticPr fontId="13"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workbookViewId="0"/>
  </sheetViews>
  <sheetFormatPr defaultRowHeight="13.5"/>
  <sheetData/>
  <phoneticPr fontId="13"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73"/>
  <sheetViews>
    <sheetView showGridLines="0" workbookViewId="0"/>
  </sheetViews>
  <sheetFormatPr defaultRowHeight="13.5"/>
  <cols>
    <col min="1" max="17" width="12" customWidth="1"/>
  </cols>
  <sheetData>
    <row r="1" spans="1:21">
      <c r="A1" s="48" t="s">
        <v>27920</v>
      </c>
      <c r="B1" s="48"/>
      <c r="C1" s="48"/>
      <c r="D1" s="48"/>
      <c r="E1" s="48"/>
      <c r="F1" s="48"/>
      <c r="G1" s="48"/>
      <c r="H1" s="48"/>
      <c r="I1" s="48"/>
      <c r="J1" s="48"/>
      <c r="K1" s="48"/>
      <c r="L1" s="48"/>
      <c r="M1" s="48"/>
      <c r="N1" s="48"/>
      <c r="O1" s="48"/>
      <c r="P1" s="48"/>
      <c r="Q1" s="48"/>
      <c r="S1" t="s">
        <v>27909</v>
      </c>
      <c r="T1" t="s">
        <v>68</v>
      </c>
      <c r="U1" t="s">
        <v>56</v>
      </c>
    </row>
    <row r="2" spans="1:21">
      <c r="A2" s="48"/>
      <c r="B2" s="48"/>
      <c r="C2" s="48"/>
      <c r="D2" s="48"/>
      <c r="E2" s="48"/>
      <c r="F2" s="48"/>
      <c r="G2" s="48"/>
      <c r="H2" s="48"/>
      <c r="I2" s="48"/>
      <c r="J2" s="48"/>
      <c r="K2" s="48"/>
      <c r="L2" s="48"/>
      <c r="M2" s="48"/>
      <c r="N2" s="48"/>
      <c r="O2" s="48"/>
      <c r="P2" s="48"/>
      <c r="Q2" s="48"/>
      <c r="S2" t="str">
        <f>月度统计!A2</f>
        <v>2020-01</v>
      </c>
      <c r="T2">
        <f>月度统计!C2</f>
        <v>8</v>
      </c>
      <c r="U2">
        <f>月度统计!D2</f>
        <v>20</v>
      </c>
    </row>
    <row r="3" spans="1:21">
      <c r="S3" t="str">
        <f>月度统计!A3</f>
        <v>2020-02</v>
      </c>
      <c r="T3">
        <f>月度统计!C3</f>
        <v>15</v>
      </c>
      <c r="U3">
        <f>月度统计!D3</f>
        <v>31</v>
      </c>
    </row>
    <row r="4" spans="1:21">
      <c r="S4" t="str">
        <f>月度统计!A4</f>
        <v>2020-03</v>
      </c>
      <c r="T4">
        <f>月度统计!C4</f>
        <v>9</v>
      </c>
      <c r="U4">
        <f>月度统计!D4</f>
        <v>22</v>
      </c>
    </row>
    <row r="5" spans="1:21">
      <c r="S5" t="str">
        <f>月度统计!A5</f>
        <v>2020-04</v>
      </c>
      <c r="T5">
        <f>月度统计!C5</f>
        <v>14</v>
      </c>
      <c r="U5">
        <f>月度统计!D5</f>
        <v>32</v>
      </c>
    </row>
    <row r="6" spans="1:21">
      <c r="S6" t="str">
        <f>月度统计!A6</f>
        <v>2020-05</v>
      </c>
      <c r="T6">
        <f>月度统计!C6</f>
        <v>11</v>
      </c>
      <c r="U6">
        <f>月度统计!D6</f>
        <v>26</v>
      </c>
    </row>
    <row r="7" spans="1:21">
      <c r="S7" t="str">
        <f>月度统计!A7</f>
        <v>2020-06</v>
      </c>
      <c r="T7">
        <f>月度统计!C7</f>
        <v>9</v>
      </c>
      <c r="U7">
        <f>月度统计!D7</f>
        <v>35</v>
      </c>
    </row>
    <row r="8" spans="1:21">
      <c r="S8" t="str">
        <f>月度统计!A8</f>
        <v>2020-07</v>
      </c>
      <c r="T8">
        <f>月度统计!C8</f>
        <v>16</v>
      </c>
      <c r="U8">
        <f>月度统计!D8</f>
        <v>34</v>
      </c>
    </row>
    <row r="9" spans="1:21">
      <c r="S9" t="str">
        <f>月度统计!A9</f>
        <v>2020-08</v>
      </c>
      <c r="T9">
        <f>月度统计!C9</f>
        <v>12</v>
      </c>
      <c r="U9">
        <f>月度统计!D9</f>
        <v>28</v>
      </c>
    </row>
    <row r="10" spans="1:21">
      <c r="S10" t="str">
        <f>月度统计!A10</f>
        <v>2020-09</v>
      </c>
      <c r="T10">
        <f>月度统计!C10</f>
        <v>8</v>
      </c>
      <c r="U10">
        <f>月度统计!D10</f>
        <v>26</v>
      </c>
    </row>
    <row r="11" spans="1:21">
      <c r="S11" t="str">
        <f>月度统计!A11</f>
        <v>2020-10</v>
      </c>
      <c r="T11">
        <f>月度统计!C11</f>
        <v>17</v>
      </c>
      <c r="U11">
        <f>月度统计!D11</f>
        <v>36</v>
      </c>
    </row>
    <row r="12" spans="1:21">
      <c r="S12" t="str">
        <f>月度统计!A12</f>
        <v>2020-11</v>
      </c>
      <c r="T12">
        <f>月度统计!C12</f>
        <v>10</v>
      </c>
      <c r="U12">
        <f>月度统计!D12</f>
        <v>34</v>
      </c>
    </row>
    <row r="13" spans="1:21">
      <c r="S13" t="str">
        <f>月度统计!A13</f>
        <v>2020-12</v>
      </c>
      <c r="T13">
        <f>月度统计!C13</f>
        <v>13</v>
      </c>
      <c r="U13">
        <f>月度统计!D13</f>
        <v>32</v>
      </c>
    </row>
    <row r="14" spans="1:21">
      <c r="S14" t="str">
        <f>月度统计!A14</f>
        <v>2021-01</v>
      </c>
      <c r="T14">
        <f>月度统计!C14</f>
        <v>13</v>
      </c>
      <c r="U14">
        <f>月度统计!D14</f>
        <v>31</v>
      </c>
    </row>
    <row r="15" spans="1:21">
      <c r="S15" t="str">
        <f>月度统计!A15</f>
        <v>2021-02</v>
      </c>
      <c r="T15">
        <f>月度统计!C15</f>
        <v>14</v>
      </c>
      <c r="U15">
        <f>月度统计!D15</f>
        <v>28</v>
      </c>
    </row>
    <row r="16" spans="1:21">
      <c r="S16" t="str">
        <f>月度统计!A16</f>
        <v>2021-03</v>
      </c>
      <c r="T16">
        <f>月度统计!C16</f>
        <v>5</v>
      </c>
      <c r="U16">
        <f>月度统计!D16</f>
        <v>34</v>
      </c>
    </row>
    <row r="17" spans="1:21">
      <c r="S17" t="str">
        <f>月度统计!A17</f>
        <v>2021-04</v>
      </c>
      <c r="T17">
        <f>月度统计!C17</f>
        <v>14</v>
      </c>
      <c r="U17">
        <f>月度统计!D17</f>
        <v>31</v>
      </c>
    </row>
    <row r="18" spans="1:21">
      <c r="S18" t="str">
        <f>月度统计!A18</f>
        <v>2021-05</v>
      </c>
      <c r="T18">
        <f>月度统计!C18</f>
        <v>12</v>
      </c>
      <c r="U18">
        <f>月度统计!D18</f>
        <v>31</v>
      </c>
    </row>
    <row r="19" spans="1:21">
      <c r="S19" t="str">
        <f>月度统计!A19</f>
        <v>2021-06</v>
      </c>
      <c r="T19">
        <f>月度统计!C19</f>
        <v>13</v>
      </c>
      <c r="U19">
        <f>月度统计!D19</f>
        <v>32</v>
      </c>
    </row>
    <row r="20" spans="1:21">
      <c r="S20" t="str">
        <f>月度统计!A20</f>
        <v>2021-07</v>
      </c>
      <c r="T20">
        <f>月度统计!C20</f>
        <v>10</v>
      </c>
      <c r="U20">
        <f>月度统计!D20</f>
        <v>44</v>
      </c>
    </row>
    <row r="21" spans="1:21">
      <c r="S21" t="str">
        <f>月度统计!A21</f>
        <v>2021-08</v>
      </c>
      <c r="T21">
        <f>月度统计!C21</f>
        <v>17</v>
      </c>
      <c r="U21">
        <f>月度统计!D21</f>
        <v>36</v>
      </c>
    </row>
    <row r="22" spans="1:21">
      <c r="S22" t="str">
        <f>月度统计!A22</f>
        <v>2021-09</v>
      </c>
      <c r="T22">
        <f>月度统计!C22</f>
        <v>10</v>
      </c>
      <c r="U22">
        <f>月度统计!D22</f>
        <v>39</v>
      </c>
    </row>
    <row r="23" spans="1:21">
      <c r="S23" t="str">
        <f>月度统计!A23</f>
        <v>2021-10</v>
      </c>
      <c r="T23">
        <f>月度统计!C23</f>
        <v>15</v>
      </c>
      <c r="U23">
        <f>月度统计!D23</f>
        <v>40</v>
      </c>
    </row>
    <row r="24" spans="1:21">
      <c r="S24" t="str">
        <f>月度统计!A24</f>
        <v>2021-11</v>
      </c>
      <c r="T24">
        <f>月度统计!C24</f>
        <v>14</v>
      </c>
      <c r="U24">
        <f>月度统计!D24</f>
        <v>44</v>
      </c>
    </row>
    <row r="25" spans="1:21">
      <c r="A25" s="59" t="s">
        <v>27921</v>
      </c>
      <c r="B25" s="60"/>
      <c r="C25" s="60"/>
      <c r="D25" s="60"/>
      <c r="E25" s="60"/>
      <c r="F25" s="60"/>
      <c r="G25" s="60"/>
      <c r="H25" s="60"/>
      <c r="I25" s="60"/>
      <c r="J25" s="60"/>
      <c r="K25" s="60"/>
      <c r="L25" s="60"/>
      <c r="M25" s="60"/>
      <c r="N25" s="60"/>
      <c r="O25" s="60"/>
      <c r="P25" s="60"/>
      <c r="Q25" s="61"/>
      <c r="S25" t="str">
        <f>月度统计!A25</f>
        <v>2021-12</v>
      </c>
      <c r="T25">
        <f>月度统计!C25</f>
        <v>15</v>
      </c>
      <c r="U25">
        <f>月度统计!D25</f>
        <v>48</v>
      </c>
    </row>
    <row r="26" spans="1:21">
      <c r="A26" s="62"/>
      <c r="B26" s="63"/>
      <c r="C26" s="63"/>
      <c r="D26" s="63"/>
      <c r="E26" s="63"/>
      <c r="F26" s="63"/>
      <c r="G26" s="63"/>
      <c r="H26" s="63"/>
      <c r="I26" s="63"/>
      <c r="J26" s="63"/>
      <c r="K26" s="63"/>
      <c r="L26" s="63"/>
      <c r="M26" s="63"/>
      <c r="N26" s="63"/>
      <c r="O26" s="63"/>
      <c r="P26" s="63"/>
      <c r="Q26" s="64"/>
      <c r="S26" t="str">
        <f>月度统计!A26</f>
        <v>2022-01</v>
      </c>
      <c r="T26">
        <f>月度统计!C26</f>
        <v>12</v>
      </c>
      <c r="U26">
        <f>月度统计!D26</f>
        <v>47</v>
      </c>
    </row>
    <row r="27" spans="1:21">
      <c r="A27" s="65"/>
      <c r="B27" s="66"/>
      <c r="C27" s="66"/>
      <c r="D27" s="66"/>
      <c r="E27" s="66"/>
      <c r="F27" s="66"/>
      <c r="G27" s="66"/>
      <c r="H27" s="66"/>
      <c r="I27" s="66"/>
      <c r="J27" s="66"/>
      <c r="K27" s="66"/>
      <c r="L27" s="66"/>
      <c r="M27" s="66"/>
      <c r="N27" s="66"/>
      <c r="O27" s="66"/>
      <c r="P27" s="66"/>
      <c r="Q27" s="67"/>
      <c r="S27" t="str">
        <f>月度统计!A27</f>
        <v>2022-02</v>
      </c>
      <c r="T27">
        <f>月度统计!C27</f>
        <v>11</v>
      </c>
      <c r="U27">
        <f>月度统计!D27</f>
        <v>46</v>
      </c>
    </row>
    <row r="28" spans="1:21">
      <c r="S28" t="str">
        <f>月度统计!A28</f>
        <v>2022-03</v>
      </c>
      <c r="T28">
        <f>月度统计!C28</f>
        <v>19</v>
      </c>
      <c r="U28">
        <f>月度统计!D28</f>
        <v>60</v>
      </c>
    </row>
    <row r="29" spans="1:21">
      <c r="S29" t="str">
        <f>月度统计!A29</f>
        <v>2022-04</v>
      </c>
      <c r="T29">
        <f>月度统计!C29</f>
        <v>12</v>
      </c>
      <c r="U29">
        <f>月度统计!D29</f>
        <v>44</v>
      </c>
    </row>
    <row r="30" spans="1:21">
      <c r="S30" t="str">
        <f>月度统计!A30</f>
        <v>2022-05</v>
      </c>
      <c r="T30">
        <f>月度统计!C30</f>
        <v>8</v>
      </c>
      <c r="U30">
        <f>月度统计!D30</f>
        <v>40</v>
      </c>
    </row>
    <row r="31" spans="1:21">
      <c r="S31" t="str">
        <f>月度统计!A31</f>
        <v>2022-06</v>
      </c>
      <c r="T31">
        <f>月度统计!C31</f>
        <v>8</v>
      </c>
      <c r="U31">
        <f>月度统计!D31</f>
        <v>37</v>
      </c>
    </row>
    <row r="32" spans="1:21">
      <c r="S32" t="str">
        <f>月度统计!A32</f>
        <v>2022-07</v>
      </c>
      <c r="T32">
        <f>月度统计!C32</f>
        <v>14</v>
      </c>
      <c r="U32">
        <f>月度统计!D32</f>
        <v>46</v>
      </c>
    </row>
    <row r="33" spans="19:21">
      <c r="S33" t="str">
        <f>月度统计!A33</f>
        <v>2022-08</v>
      </c>
      <c r="T33">
        <f>月度统计!C33</f>
        <v>16</v>
      </c>
      <c r="U33">
        <f>月度统计!D33</f>
        <v>49</v>
      </c>
    </row>
    <row r="34" spans="19:21">
      <c r="S34" t="str">
        <f>月度统计!A34</f>
        <v>2022-09</v>
      </c>
      <c r="T34">
        <f>月度统计!C34</f>
        <v>13</v>
      </c>
      <c r="U34">
        <f>月度统计!D34</f>
        <v>53</v>
      </c>
    </row>
    <row r="35" spans="19:21">
      <c r="S35" t="str">
        <f>月度统计!A35</f>
        <v>2022-10</v>
      </c>
      <c r="T35">
        <f>月度统计!C35</f>
        <v>15</v>
      </c>
      <c r="U35">
        <f>月度统计!D35</f>
        <v>58</v>
      </c>
    </row>
    <row r="36" spans="19:21">
      <c r="S36" t="str">
        <f>月度统计!A36</f>
        <v>2022-11</v>
      </c>
      <c r="T36">
        <f>月度统计!C36</f>
        <v>6</v>
      </c>
      <c r="U36">
        <f>月度统计!D36</f>
        <v>58</v>
      </c>
    </row>
    <row r="37" spans="19:21">
      <c r="S37" t="str">
        <f>月度统计!A37</f>
        <v>2022-12</v>
      </c>
      <c r="T37">
        <f>月度统计!C37</f>
        <v>9</v>
      </c>
      <c r="U37">
        <f>月度统计!D37</f>
        <v>77</v>
      </c>
    </row>
    <row r="38" spans="19:21">
      <c r="S38" t="str">
        <f>月度统计!A38</f>
        <v>2023-01</v>
      </c>
      <c r="T38">
        <f>月度统计!C38</f>
        <v>8</v>
      </c>
      <c r="U38">
        <f>月度统计!D38</f>
        <v>34</v>
      </c>
    </row>
    <row r="39" spans="19:21">
      <c r="S39" t="str">
        <f>月度统计!A39</f>
        <v>2023-02</v>
      </c>
      <c r="T39">
        <f>月度统计!C39</f>
        <v>15</v>
      </c>
      <c r="U39">
        <f>月度统计!D39</f>
        <v>59</v>
      </c>
    </row>
    <row r="40" spans="19:21">
      <c r="S40" t="str">
        <f>月度统计!A40</f>
        <v>2023-03</v>
      </c>
      <c r="T40">
        <f>月度统计!C40</f>
        <v>15</v>
      </c>
      <c r="U40">
        <f>月度统计!D40</f>
        <v>65</v>
      </c>
    </row>
    <row r="41" spans="19:21">
      <c r="S41" t="str">
        <f>月度统计!A41</f>
        <v>2023-04</v>
      </c>
      <c r="T41">
        <f>月度统计!C41</f>
        <v>15</v>
      </c>
      <c r="U41">
        <f>月度统计!D41</f>
        <v>47</v>
      </c>
    </row>
    <row r="42" spans="19:21">
      <c r="S42" t="str">
        <f>月度统计!A42</f>
        <v>2023-05</v>
      </c>
      <c r="T42">
        <f>月度统计!C42</f>
        <v>7</v>
      </c>
      <c r="U42">
        <f>月度统计!D42</f>
        <v>58</v>
      </c>
    </row>
    <row r="43" spans="19:21">
      <c r="S43" t="str">
        <f>月度统计!A43</f>
        <v>2023-06</v>
      </c>
      <c r="T43">
        <f>月度统计!C43</f>
        <v>10</v>
      </c>
      <c r="U43">
        <f>月度统计!D43</f>
        <v>59</v>
      </c>
    </row>
    <row r="44" spans="19:21">
      <c r="S44" t="str">
        <f>月度统计!A44</f>
        <v>2023-07</v>
      </c>
      <c r="T44">
        <f>月度统计!C44</f>
        <v>8</v>
      </c>
      <c r="U44">
        <f>月度统计!D44</f>
        <v>53</v>
      </c>
    </row>
    <row r="45" spans="19:21">
      <c r="S45" t="str">
        <f>月度统计!A45</f>
        <v>2023-08</v>
      </c>
      <c r="T45">
        <f>月度统计!C45</f>
        <v>17</v>
      </c>
      <c r="U45">
        <f>月度统计!D45</f>
        <v>61</v>
      </c>
    </row>
    <row r="46" spans="19:21">
      <c r="S46" t="str">
        <f>月度统计!A46</f>
        <v>2023-09</v>
      </c>
      <c r="T46">
        <f>月度统计!C46</f>
        <v>12</v>
      </c>
      <c r="U46">
        <f>月度统计!D46</f>
        <v>55</v>
      </c>
    </row>
    <row r="47" spans="19:21">
      <c r="S47" t="str">
        <f>月度统计!A47</f>
        <v>2023-10</v>
      </c>
      <c r="T47">
        <f>月度统计!C47</f>
        <v>12</v>
      </c>
      <c r="U47">
        <f>月度统计!D47</f>
        <v>61</v>
      </c>
    </row>
    <row r="48" spans="19:21">
      <c r="S48" t="str">
        <f>月度统计!A48</f>
        <v>2023-11</v>
      </c>
      <c r="T48">
        <f>月度统计!C48</f>
        <v>12</v>
      </c>
      <c r="U48">
        <f>月度统计!D48</f>
        <v>48</v>
      </c>
    </row>
    <row r="49" spans="19:21">
      <c r="S49" t="str">
        <f>月度统计!A49</f>
        <v>2023-12</v>
      </c>
      <c r="T49">
        <f>月度统计!C49</f>
        <v>12</v>
      </c>
      <c r="U49">
        <f>月度统计!D49</f>
        <v>71</v>
      </c>
    </row>
    <row r="50" spans="19:21">
      <c r="S50" t="str">
        <f>月度统计!A50</f>
        <v>2024-01</v>
      </c>
      <c r="T50">
        <f>月度统计!C50</f>
        <v>16</v>
      </c>
      <c r="U50">
        <f>月度统计!D50</f>
        <v>62</v>
      </c>
    </row>
    <row r="51" spans="19:21">
      <c r="S51" t="str">
        <f>月度统计!A51</f>
        <v>2024-02</v>
      </c>
      <c r="T51">
        <f>月度统计!C51</f>
        <v>11</v>
      </c>
      <c r="U51">
        <f>月度统计!D51</f>
        <v>82</v>
      </c>
    </row>
    <row r="52" spans="19:21">
      <c r="S52" t="str">
        <f>月度统计!A52</f>
        <v>2024-03</v>
      </c>
      <c r="T52">
        <f>月度统计!C52</f>
        <v>12</v>
      </c>
      <c r="U52">
        <f>月度统计!D52</f>
        <v>67</v>
      </c>
    </row>
    <row r="53" spans="19:21">
      <c r="S53" t="str">
        <f>月度统计!A53</f>
        <v>2024-04</v>
      </c>
      <c r="T53">
        <f>月度统计!C53</f>
        <v>26</v>
      </c>
      <c r="U53">
        <f>月度统计!D53</f>
        <v>65</v>
      </c>
    </row>
    <row r="54" spans="19:21">
      <c r="S54" t="str">
        <f>月度统计!A54</f>
        <v>2024-05</v>
      </c>
      <c r="T54">
        <f>月度统计!C54</f>
        <v>22</v>
      </c>
      <c r="U54">
        <f>月度统计!D54</f>
        <v>65</v>
      </c>
    </row>
    <row r="55" spans="19:21">
      <c r="S55" t="str">
        <f>月度统计!A55</f>
        <v>2024-06</v>
      </c>
      <c r="T55">
        <f>月度统计!C55</f>
        <v>14</v>
      </c>
      <c r="U55">
        <f>月度统计!D55</f>
        <v>60</v>
      </c>
    </row>
    <row r="56" spans="19:21">
      <c r="S56" t="str">
        <f>月度统计!A56</f>
        <v>2024-07</v>
      </c>
      <c r="T56">
        <f>月度统计!C56</f>
        <v>12</v>
      </c>
      <c r="U56">
        <f>月度统计!D56</f>
        <v>62</v>
      </c>
    </row>
    <row r="57" spans="19:21">
      <c r="S57" t="str">
        <f>月度统计!A57</f>
        <v>2024-08</v>
      </c>
      <c r="T57">
        <f>月度统计!C57</f>
        <v>17</v>
      </c>
      <c r="U57">
        <f>月度统计!D57</f>
        <v>78</v>
      </c>
    </row>
    <row r="58" spans="19:21">
      <c r="S58" t="str">
        <f>月度统计!A58</f>
        <v>2024-09</v>
      </c>
      <c r="T58">
        <f>月度统计!C58</f>
        <v>15</v>
      </c>
      <c r="U58">
        <f>月度统计!D58</f>
        <v>53</v>
      </c>
    </row>
    <row r="59" spans="19:21">
      <c r="S59" t="str">
        <f>月度统计!A59</f>
        <v>2024-10</v>
      </c>
      <c r="T59">
        <f>月度统计!C59</f>
        <v>15</v>
      </c>
      <c r="U59">
        <f>月度统计!D59</f>
        <v>62</v>
      </c>
    </row>
    <row r="60" spans="19:21">
      <c r="S60" t="str">
        <f>月度统计!A60</f>
        <v>2024-11</v>
      </c>
      <c r="T60">
        <f>月度统计!C60</f>
        <v>17</v>
      </c>
      <c r="U60">
        <f>月度统计!D60</f>
        <v>77</v>
      </c>
    </row>
    <row r="61" spans="19:21">
      <c r="S61" t="str">
        <f>月度统计!A61</f>
        <v>2024-12</v>
      </c>
      <c r="T61">
        <f>月度统计!C61</f>
        <v>15</v>
      </c>
      <c r="U61">
        <f>月度统计!D61</f>
        <v>67</v>
      </c>
    </row>
    <row r="62" spans="19:21">
      <c r="S62" t="str">
        <f>月度统计!A62</f>
        <v>2025-01</v>
      </c>
      <c r="T62">
        <f>月度统计!C62</f>
        <v>12</v>
      </c>
      <c r="U62">
        <f>月度统计!D62</f>
        <v>55</v>
      </c>
    </row>
    <row r="63" spans="19:21">
      <c r="S63" t="str">
        <f>月度统计!A63</f>
        <v>2025-02</v>
      </c>
      <c r="T63">
        <f>月度统计!C63</f>
        <v>15</v>
      </c>
      <c r="U63">
        <f>月度统计!D63</f>
        <v>83</v>
      </c>
    </row>
    <row r="64" spans="19:21">
      <c r="S64" t="str">
        <f>月度统计!A64</f>
        <v>2025-03</v>
      </c>
      <c r="T64">
        <f>月度统计!C64</f>
        <v>16</v>
      </c>
      <c r="U64">
        <f>月度统计!D64</f>
        <v>75</v>
      </c>
    </row>
    <row r="65" spans="19:21">
      <c r="S65" t="str">
        <f>月度统计!A65</f>
        <v>2025-04</v>
      </c>
      <c r="T65">
        <f>月度统计!C65</f>
        <v>6</v>
      </c>
      <c r="U65">
        <f>月度统计!D65</f>
        <v>69</v>
      </c>
    </row>
    <row r="66" spans="19:21">
      <c r="S66" t="str">
        <f>月度统计!A66</f>
        <v>2025-05</v>
      </c>
      <c r="T66">
        <f>月度统计!C66</f>
        <v>11</v>
      </c>
      <c r="U66">
        <f>月度统计!D66</f>
        <v>59</v>
      </c>
    </row>
    <row r="67" spans="19:21">
      <c r="S67" t="str">
        <f>月度统计!A67</f>
        <v>2025-06</v>
      </c>
      <c r="T67">
        <f>月度统计!C67</f>
        <v>17</v>
      </c>
      <c r="U67">
        <f>月度统计!D67</f>
        <v>58</v>
      </c>
    </row>
    <row r="68" spans="19:21">
      <c r="S68" t="str">
        <f>月度统计!A68</f>
        <v>2025-07</v>
      </c>
      <c r="T68">
        <f>月度统计!C68</f>
        <v>15</v>
      </c>
      <c r="U68">
        <f>月度统计!D68</f>
        <v>67</v>
      </c>
    </row>
    <row r="69" spans="19:21">
      <c r="S69" t="str">
        <f>月度统计!A69</f>
        <v>2025-08</v>
      </c>
      <c r="T69">
        <f>月度统计!C69</f>
        <v>20</v>
      </c>
      <c r="U69">
        <f>月度统计!D69</f>
        <v>77</v>
      </c>
    </row>
    <row r="70" spans="19:21">
      <c r="S70" t="str">
        <f>月度统计!A70</f>
        <v>2025-09</v>
      </c>
      <c r="T70">
        <f>月度统计!C70</f>
        <v>12</v>
      </c>
      <c r="U70">
        <f>月度统计!D70</f>
        <v>71</v>
      </c>
    </row>
    <row r="71" spans="19:21">
      <c r="S71" t="str">
        <f>月度统计!A71</f>
        <v>2025-10</v>
      </c>
      <c r="T71">
        <f>月度统计!C71</f>
        <v>11</v>
      </c>
      <c r="U71">
        <f>月度统计!D71</f>
        <v>74</v>
      </c>
    </row>
    <row r="72" spans="19:21">
      <c r="S72" t="str">
        <f>月度统计!A72</f>
        <v>2025-11</v>
      </c>
      <c r="T72">
        <f>月度统计!C72</f>
        <v>18</v>
      </c>
      <c r="U72">
        <f>月度统计!D72</f>
        <v>73</v>
      </c>
    </row>
    <row r="73" spans="19:21">
      <c r="S73" t="str">
        <f>月度统计!A73</f>
        <v>2025-12</v>
      </c>
      <c r="T73">
        <f>月度统计!C73</f>
        <v>9</v>
      </c>
      <c r="U73">
        <f>月度统计!D73</f>
        <v>85</v>
      </c>
    </row>
  </sheetData>
  <mergeCells count="2">
    <mergeCell ref="A1:Q2"/>
    <mergeCell ref="A25:Q27"/>
  </mergeCells>
  <phoneticPr fontId="13"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7"/>
  <sheetViews>
    <sheetView showGridLines="0" workbookViewId="0"/>
  </sheetViews>
  <sheetFormatPr defaultRowHeight="13.5"/>
  <cols>
    <col min="1" max="17" width="12" customWidth="1"/>
  </cols>
  <sheetData>
    <row r="1" spans="1:21">
      <c r="A1" s="48" t="s">
        <v>27922</v>
      </c>
      <c r="B1" s="48"/>
      <c r="C1" s="48"/>
      <c r="D1" s="48"/>
      <c r="E1" s="48"/>
      <c r="F1" s="48"/>
      <c r="G1" s="48"/>
      <c r="H1" s="48"/>
      <c r="I1" s="48"/>
      <c r="J1" s="48"/>
      <c r="K1" s="48"/>
      <c r="L1" s="48"/>
      <c r="M1" s="48"/>
      <c r="N1" s="48"/>
      <c r="O1" s="48"/>
      <c r="P1" s="48"/>
      <c r="Q1" s="48"/>
      <c r="S1" t="s">
        <v>3</v>
      </c>
      <c r="T1" t="s">
        <v>68</v>
      </c>
      <c r="U1" t="s">
        <v>56</v>
      </c>
    </row>
    <row r="2" spans="1:21">
      <c r="A2" s="48"/>
      <c r="B2" s="48"/>
      <c r="C2" s="48"/>
      <c r="D2" s="48"/>
      <c r="E2" s="48"/>
      <c r="F2" s="48"/>
      <c r="G2" s="48"/>
      <c r="H2" s="48"/>
      <c r="I2" s="48"/>
      <c r="J2" s="48"/>
      <c r="K2" s="48"/>
      <c r="L2" s="48"/>
      <c r="M2" s="48"/>
      <c r="N2" s="48"/>
      <c r="O2" s="48"/>
      <c r="P2" s="48"/>
      <c r="Q2" s="48"/>
      <c r="S2">
        <f>年度统计!A2</f>
        <v>2020</v>
      </c>
      <c r="T2">
        <f>年度统计!C2</f>
        <v>142</v>
      </c>
      <c r="U2">
        <f>年度统计!D2</f>
        <v>356</v>
      </c>
    </row>
    <row r="3" spans="1:21">
      <c r="S3">
        <f>年度统计!A3</f>
        <v>2021</v>
      </c>
      <c r="T3">
        <f>年度统计!C3</f>
        <v>152</v>
      </c>
      <c r="U3">
        <f>年度统计!D3</f>
        <v>438</v>
      </c>
    </row>
    <row r="4" spans="1:21">
      <c r="S4">
        <f>年度统计!A4</f>
        <v>2022</v>
      </c>
      <c r="T4">
        <f>年度统计!C4</f>
        <v>143</v>
      </c>
      <c r="U4">
        <f>年度统计!D4</f>
        <v>615</v>
      </c>
    </row>
    <row r="5" spans="1:21">
      <c r="S5">
        <f>年度统计!A5</f>
        <v>2023</v>
      </c>
      <c r="T5">
        <f>年度统计!C5</f>
        <v>143</v>
      </c>
      <c r="U5">
        <f>年度统计!D5</f>
        <v>671</v>
      </c>
    </row>
    <row r="6" spans="1:21">
      <c r="S6">
        <f>年度统计!A6</f>
        <v>2024</v>
      </c>
      <c r="T6">
        <f>年度统计!C6</f>
        <v>192</v>
      </c>
      <c r="U6">
        <f>年度统计!D6</f>
        <v>800</v>
      </c>
    </row>
    <row r="7" spans="1:21">
      <c r="S7">
        <f>年度统计!A7</f>
        <v>2025</v>
      </c>
      <c r="T7">
        <f>年度统计!C7</f>
        <v>162</v>
      </c>
      <c r="U7">
        <f>年度统计!D7</f>
        <v>846</v>
      </c>
    </row>
    <row r="25" spans="1:17">
      <c r="A25" s="59" t="s">
        <v>27923</v>
      </c>
      <c r="B25" s="60"/>
      <c r="C25" s="60"/>
      <c r="D25" s="60"/>
      <c r="E25" s="60"/>
      <c r="F25" s="60"/>
      <c r="G25" s="60"/>
      <c r="H25" s="60"/>
      <c r="I25" s="60"/>
      <c r="J25" s="60"/>
      <c r="K25" s="60"/>
      <c r="L25" s="60"/>
      <c r="M25" s="60"/>
      <c r="N25" s="60"/>
      <c r="O25" s="60"/>
      <c r="P25" s="60"/>
      <c r="Q25" s="61"/>
    </row>
    <row r="26" spans="1:17">
      <c r="A26" s="62"/>
      <c r="B26" s="63"/>
      <c r="C26" s="63"/>
      <c r="D26" s="63"/>
      <c r="E26" s="63"/>
      <c r="F26" s="63"/>
      <c r="G26" s="63"/>
      <c r="H26" s="63"/>
      <c r="I26" s="63"/>
      <c r="J26" s="63"/>
      <c r="K26" s="63"/>
      <c r="L26" s="63"/>
      <c r="M26" s="63"/>
      <c r="N26" s="63"/>
      <c r="O26" s="63"/>
      <c r="P26" s="63"/>
      <c r="Q26" s="64"/>
    </row>
    <row r="27" spans="1:17">
      <c r="A27" s="65"/>
      <c r="B27" s="66"/>
      <c r="C27" s="66"/>
      <c r="D27" s="66"/>
      <c r="E27" s="66"/>
      <c r="F27" s="66"/>
      <c r="G27" s="66"/>
      <c r="H27" s="66"/>
      <c r="I27" s="66"/>
      <c r="J27" s="66"/>
      <c r="K27" s="66"/>
      <c r="L27" s="66"/>
      <c r="M27" s="66"/>
      <c r="N27" s="66"/>
      <c r="O27" s="66"/>
      <c r="P27" s="66"/>
      <c r="Q27" s="67"/>
    </row>
  </sheetData>
  <mergeCells count="2">
    <mergeCell ref="A1:Q2"/>
    <mergeCell ref="A25:Q27"/>
  </mergeCells>
  <phoneticPr fontId="13"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
  <sheetViews>
    <sheetView showGridLines="0" workbookViewId="0"/>
  </sheetViews>
  <sheetFormatPr defaultRowHeight="13.5"/>
  <sheetData/>
  <phoneticPr fontId="13"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73"/>
  <sheetViews>
    <sheetView showGridLines="0" workbookViewId="0"/>
  </sheetViews>
  <sheetFormatPr defaultRowHeight="13.5"/>
  <cols>
    <col min="1" max="17" width="12" customWidth="1"/>
  </cols>
  <sheetData>
    <row r="1" spans="1:21">
      <c r="A1" s="48" t="s">
        <v>27924</v>
      </c>
      <c r="B1" s="48"/>
      <c r="C1" s="48"/>
      <c r="D1" s="48"/>
      <c r="E1" s="48"/>
      <c r="F1" s="48"/>
      <c r="G1" s="48"/>
      <c r="H1" s="48"/>
      <c r="I1" s="48"/>
      <c r="J1" s="48"/>
      <c r="K1" s="48"/>
      <c r="L1" s="48"/>
      <c r="M1" s="48"/>
      <c r="N1" s="48"/>
      <c r="O1" s="48"/>
      <c r="P1" s="48"/>
      <c r="Q1" s="48"/>
      <c r="S1" t="s">
        <v>27909</v>
      </c>
      <c r="T1" t="s">
        <v>5</v>
      </c>
      <c r="U1" t="s">
        <v>7</v>
      </c>
    </row>
    <row r="2" spans="1:21">
      <c r="A2" s="48"/>
      <c r="B2" s="48"/>
      <c r="C2" s="48"/>
      <c r="D2" s="48"/>
      <c r="E2" s="48"/>
      <c r="F2" s="48"/>
      <c r="G2" s="48"/>
      <c r="H2" s="48"/>
      <c r="I2" s="48"/>
      <c r="J2" s="48"/>
      <c r="K2" s="48"/>
      <c r="L2" s="48"/>
      <c r="M2" s="48"/>
      <c r="N2" s="48"/>
      <c r="O2" s="48"/>
      <c r="P2" s="48"/>
      <c r="Q2" s="48"/>
      <c r="S2" t="str">
        <f>月度统计!A2</f>
        <v>2020-01</v>
      </c>
      <c r="T2">
        <f>月度统计!F2</f>
        <v>23</v>
      </c>
      <c r="U2">
        <f>月度统计!G2</f>
        <v>5</v>
      </c>
    </row>
    <row r="3" spans="1:21">
      <c r="S3" t="str">
        <f>月度统计!A3</f>
        <v>2020-02</v>
      </c>
      <c r="T3">
        <f>月度统计!F3</f>
        <v>36</v>
      </c>
      <c r="U3">
        <f>月度统计!G3</f>
        <v>10</v>
      </c>
    </row>
    <row r="4" spans="1:21">
      <c r="S4" t="str">
        <f>月度统计!A4</f>
        <v>2020-03</v>
      </c>
      <c r="T4">
        <f>月度统计!F4</f>
        <v>24</v>
      </c>
      <c r="U4">
        <f>月度统计!G4</f>
        <v>7</v>
      </c>
    </row>
    <row r="5" spans="1:21">
      <c r="S5" t="str">
        <f>月度统计!A5</f>
        <v>2020-04</v>
      </c>
      <c r="T5">
        <f>月度统计!F5</f>
        <v>37</v>
      </c>
      <c r="U5">
        <f>月度统计!G5</f>
        <v>9</v>
      </c>
    </row>
    <row r="6" spans="1:21">
      <c r="S6" t="str">
        <f>月度统计!A6</f>
        <v>2020-05</v>
      </c>
      <c r="T6">
        <f>月度统计!F6</f>
        <v>29</v>
      </c>
      <c r="U6">
        <f>月度统计!G6</f>
        <v>8</v>
      </c>
    </row>
    <row r="7" spans="1:21">
      <c r="S7" t="str">
        <f>月度统计!A7</f>
        <v>2020-06</v>
      </c>
      <c r="T7">
        <f>月度统计!F7</f>
        <v>40</v>
      </c>
      <c r="U7">
        <f>月度统计!G7</f>
        <v>4</v>
      </c>
    </row>
    <row r="8" spans="1:21">
      <c r="S8" t="str">
        <f>月度统计!A8</f>
        <v>2020-07</v>
      </c>
      <c r="T8">
        <f>月度统计!F8</f>
        <v>41</v>
      </c>
      <c r="U8">
        <f>月度统计!G8</f>
        <v>9</v>
      </c>
    </row>
    <row r="9" spans="1:21">
      <c r="S9" t="str">
        <f>月度统计!A9</f>
        <v>2020-08</v>
      </c>
      <c r="T9">
        <f>月度统计!F9</f>
        <v>31</v>
      </c>
      <c r="U9">
        <f>月度统计!G9</f>
        <v>9</v>
      </c>
    </row>
    <row r="10" spans="1:21">
      <c r="S10" t="str">
        <f>月度统计!A10</f>
        <v>2020-09</v>
      </c>
      <c r="T10">
        <f>月度统计!F10</f>
        <v>28</v>
      </c>
      <c r="U10">
        <f>月度统计!G10</f>
        <v>6</v>
      </c>
    </row>
    <row r="11" spans="1:21">
      <c r="S11" t="str">
        <f>月度统计!A11</f>
        <v>2020-10</v>
      </c>
      <c r="T11">
        <f>月度统计!F11</f>
        <v>44</v>
      </c>
      <c r="U11">
        <f>月度统计!G11</f>
        <v>9</v>
      </c>
    </row>
    <row r="12" spans="1:21">
      <c r="S12" t="str">
        <f>月度统计!A12</f>
        <v>2020-11</v>
      </c>
      <c r="T12">
        <f>月度统计!F12</f>
        <v>39</v>
      </c>
      <c r="U12">
        <f>月度统计!G12</f>
        <v>5</v>
      </c>
    </row>
    <row r="13" spans="1:21">
      <c r="S13" t="str">
        <f>月度统计!A13</f>
        <v>2020-12</v>
      </c>
      <c r="T13">
        <f>月度统计!F13</f>
        <v>33</v>
      </c>
      <c r="U13">
        <f>月度统计!G13</f>
        <v>12</v>
      </c>
    </row>
    <row r="14" spans="1:21">
      <c r="S14" t="str">
        <f>月度统计!A14</f>
        <v>2021-01</v>
      </c>
      <c r="T14">
        <f>月度统计!F14</f>
        <v>37</v>
      </c>
      <c r="U14">
        <f>月度统计!G14</f>
        <v>7</v>
      </c>
    </row>
    <row r="15" spans="1:21">
      <c r="S15" t="str">
        <f>月度统计!A15</f>
        <v>2021-02</v>
      </c>
      <c r="T15">
        <f>月度统计!F15</f>
        <v>31</v>
      </c>
      <c r="U15">
        <f>月度统计!G15</f>
        <v>11</v>
      </c>
    </row>
    <row r="16" spans="1:21">
      <c r="S16" t="str">
        <f>月度统计!A16</f>
        <v>2021-03</v>
      </c>
      <c r="T16">
        <f>月度统计!F16</f>
        <v>26</v>
      </c>
      <c r="U16">
        <f>月度统计!G16</f>
        <v>13</v>
      </c>
    </row>
    <row r="17" spans="1:21">
      <c r="S17" t="str">
        <f>月度统计!A17</f>
        <v>2021-04</v>
      </c>
      <c r="T17">
        <f>月度统计!F17</f>
        <v>34</v>
      </c>
      <c r="U17">
        <f>月度统计!G17</f>
        <v>11</v>
      </c>
    </row>
    <row r="18" spans="1:21">
      <c r="S18" t="str">
        <f>月度统计!A18</f>
        <v>2021-05</v>
      </c>
      <c r="T18">
        <f>月度统计!F18</f>
        <v>32</v>
      </c>
      <c r="U18">
        <f>月度统计!G18</f>
        <v>11</v>
      </c>
    </row>
    <row r="19" spans="1:21">
      <c r="S19" t="str">
        <f>月度统计!A19</f>
        <v>2021-06</v>
      </c>
      <c r="T19">
        <f>月度统计!F19</f>
        <v>36</v>
      </c>
      <c r="U19">
        <f>月度统计!G19</f>
        <v>9</v>
      </c>
    </row>
    <row r="20" spans="1:21">
      <c r="S20" t="str">
        <f>月度统计!A20</f>
        <v>2021-07</v>
      </c>
      <c r="T20">
        <f>月度统计!F20</f>
        <v>43</v>
      </c>
      <c r="U20">
        <f>月度统计!G20</f>
        <v>11</v>
      </c>
    </row>
    <row r="21" spans="1:21">
      <c r="S21" t="str">
        <f>月度统计!A21</f>
        <v>2021-08</v>
      </c>
      <c r="T21">
        <f>月度统计!F21</f>
        <v>40</v>
      </c>
      <c r="U21">
        <f>月度统计!G21</f>
        <v>13</v>
      </c>
    </row>
    <row r="22" spans="1:21">
      <c r="S22" t="str">
        <f>月度统计!A22</f>
        <v>2021-09</v>
      </c>
      <c r="T22">
        <f>月度统计!F22</f>
        <v>34</v>
      </c>
      <c r="U22">
        <f>月度统计!G22</f>
        <v>15</v>
      </c>
    </row>
    <row r="23" spans="1:21">
      <c r="S23" t="str">
        <f>月度统计!A23</f>
        <v>2021-10</v>
      </c>
      <c r="T23">
        <f>月度统计!F23</f>
        <v>33</v>
      </c>
      <c r="U23">
        <f>月度统计!G23</f>
        <v>22</v>
      </c>
    </row>
    <row r="24" spans="1:21">
      <c r="S24" t="str">
        <f>月度统计!A24</f>
        <v>2021-11</v>
      </c>
      <c r="T24">
        <f>月度统计!F24</f>
        <v>42</v>
      </c>
      <c r="U24">
        <f>月度统计!G24</f>
        <v>16</v>
      </c>
    </row>
    <row r="25" spans="1:21">
      <c r="A25" s="59" t="s">
        <v>27925</v>
      </c>
      <c r="B25" s="60"/>
      <c r="C25" s="60"/>
      <c r="D25" s="60"/>
      <c r="E25" s="60"/>
      <c r="F25" s="60"/>
      <c r="G25" s="60"/>
      <c r="H25" s="60"/>
      <c r="I25" s="60"/>
      <c r="J25" s="60"/>
      <c r="K25" s="60"/>
      <c r="L25" s="60"/>
      <c r="M25" s="60"/>
      <c r="N25" s="60"/>
      <c r="O25" s="60"/>
      <c r="P25" s="60"/>
      <c r="Q25" s="61"/>
      <c r="S25" t="str">
        <f>月度统计!A25</f>
        <v>2021-12</v>
      </c>
      <c r="T25">
        <f>月度统计!F25</f>
        <v>44</v>
      </c>
      <c r="U25">
        <f>月度统计!G25</f>
        <v>19</v>
      </c>
    </row>
    <row r="26" spans="1:21">
      <c r="A26" s="62"/>
      <c r="B26" s="63"/>
      <c r="C26" s="63"/>
      <c r="D26" s="63"/>
      <c r="E26" s="63"/>
      <c r="F26" s="63"/>
      <c r="G26" s="63"/>
      <c r="H26" s="63"/>
      <c r="I26" s="63"/>
      <c r="J26" s="63"/>
      <c r="K26" s="63"/>
      <c r="L26" s="63"/>
      <c r="M26" s="63"/>
      <c r="N26" s="63"/>
      <c r="O26" s="63"/>
      <c r="P26" s="63"/>
      <c r="Q26" s="64"/>
      <c r="S26" t="str">
        <f>月度统计!A26</f>
        <v>2022-01</v>
      </c>
      <c r="T26">
        <f>月度统计!F26</f>
        <v>44</v>
      </c>
      <c r="U26">
        <f>月度统计!G26</f>
        <v>15</v>
      </c>
    </row>
    <row r="27" spans="1:21">
      <c r="A27" s="65"/>
      <c r="B27" s="66"/>
      <c r="C27" s="66"/>
      <c r="D27" s="66"/>
      <c r="E27" s="66"/>
      <c r="F27" s="66"/>
      <c r="G27" s="66"/>
      <c r="H27" s="66"/>
      <c r="I27" s="66"/>
      <c r="J27" s="66"/>
      <c r="K27" s="66"/>
      <c r="L27" s="66"/>
      <c r="M27" s="66"/>
      <c r="N27" s="66"/>
      <c r="O27" s="66"/>
      <c r="P27" s="66"/>
      <c r="Q27" s="67"/>
      <c r="S27" t="str">
        <f>月度统计!A27</f>
        <v>2022-02</v>
      </c>
      <c r="T27">
        <f>月度统计!F27</f>
        <v>40</v>
      </c>
      <c r="U27">
        <f>月度统计!G27</f>
        <v>17</v>
      </c>
    </row>
    <row r="28" spans="1:21">
      <c r="S28" t="str">
        <f>月度统计!A28</f>
        <v>2022-03</v>
      </c>
      <c r="T28">
        <f>月度统计!F28</f>
        <v>49</v>
      </c>
      <c r="U28">
        <f>月度统计!G28</f>
        <v>30</v>
      </c>
    </row>
    <row r="29" spans="1:21">
      <c r="S29" t="str">
        <f>月度统计!A29</f>
        <v>2022-04</v>
      </c>
      <c r="T29">
        <f>月度统计!F29</f>
        <v>26</v>
      </c>
      <c r="U29">
        <f>月度统计!G29</f>
        <v>30</v>
      </c>
    </row>
    <row r="30" spans="1:21">
      <c r="S30" t="str">
        <f>月度统计!A30</f>
        <v>2022-05</v>
      </c>
      <c r="T30">
        <f>月度统计!F30</f>
        <v>31</v>
      </c>
      <c r="U30">
        <f>月度统计!G30</f>
        <v>17</v>
      </c>
    </row>
    <row r="31" spans="1:21">
      <c r="S31" t="str">
        <f>月度统计!A31</f>
        <v>2022-06</v>
      </c>
      <c r="T31">
        <f>月度统计!F31</f>
        <v>28</v>
      </c>
      <c r="U31">
        <f>月度统计!G31</f>
        <v>17</v>
      </c>
    </row>
    <row r="32" spans="1:21">
      <c r="S32" t="str">
        <f>月度统计!A32</f>
        <v>2022-07</v>
      </c>
      <c r="T32">
        <f>月度统计!F32</f>
        <v>43</v>
      </c>
      <c r="U32">
        <f>月度统计!G32</f>
        <v>17</v>
      </c>
    </row>
    <row r="33" spans="19:21">
      <c r="S33" t="str">
        <f>月度统计!A33</f>
        <v>2022-08</v>
      </c>
      <c r="T33">
        <f>月度统计!F33</f>
        <v>50</v>
      </c>
      <c r="U33">
        <f>月度统计!G33</f>
        <v>15</v>
      </c>
    </row>
    <row r="34" spans="19:21">
      <c r="S34" t="str">
        <f>月度统计!A34</f>
        <v>2022-09</v>
      </c>
      <c r="T34">
        <f>月度统计!F34</f>
        <v>40</v>
      </c>
      <c r="U34">
        <f>月度统计!G34</f>
        <v>26</v>
      </c>
    </row>
    <row r="35" spans="19:21">
      <c r="S35" t="str">
        <f>月度统计!A35</f>
        <v>2022-10</v>
      </c>
      <c r="T35">
        <f>月度统计!F35</f>
        <v>51</v>
      </c>
      <c r="U35">
        <f>月度统计!G35</f>
        <v>22</v>
      </c>
    </row>
    <row r="36" spans="19:21">
      <c r="S36" t="str">
        <f>月度统计!A36</f>
        <v>2022-11</v>
      </c>
      <c r="T36">
        <f>月度统计!F36</f>
        <v>42</v>
      </c>
      <c r="U36">
        <f>月度统计!G36</f>
        <v>22</v>
      </c>
    </row>
    <row r="37" spans="19:21">
      <c r="S37" t="str">
        <f>月度统计!A37</f>
        <v>2022-12</v>
      </c>
      <c r="T37">
        <f>月度统计!F37</f>
        <v>51</v>
      </c>
      <c r="U37">
        <f>月度统计!G37</f>
        <v>35</v>
      </c>
    </row>
    <row r="38" spans="19:21">
      <c r="S38" t="str">
        <f>月度统计!A38</f>
        <v>2023-01</v>
      </c>
      <c r="T38">
        <f>月度统计!F38</f>
        <v>33</v>
      </c>
      <c r="U38">
        <f>月度统计!G38</f>
        <v>9</v>
      </c>
    </row>
    <row r="39" spans="19:21">
      <c r="S39" t="str">
        <f>月度统计!A39</f>
        <v>2023-02</v>
      </c>
      <c r="T39">
        <f>月度统计!F39</f>
        <v>50</v>
      </c>
      <c r="U39">
        <f>月度统计!G39</f>
        <v>24</v>
      </c>
    </row>
    <row r="40" spans="19:21">
      <c r="S40" t="str">
        <f>月度统计!A40</f>
        <v>2023-03</v>
      </c>
      <c r="T40">
        <f>月度统计!F40</f>
        <v>61</v>
      </c>
      <c r="U40">
        <f>月度统计!G40</f>
        <v>19</v>
      </c>
    </row>
    <row r="41" spans="19:21">
      <c r="S41" t="str">
        <f>月度统计!A41</f>
        <v>2023-04</v>
      </c>
      <c r="T41">
        <f>月度统计!F41</f>
        <v>48</v>
      </c>
      <c r="U41">
        <f>月度统计!G41</f>
        <v>14</v>
      </c>
    </row>
    <row r="42" spans="19:21">
      <c r="S42" t="str">
        <f>月度统计!A42</f>
        <v>2023-05</v>
      </c>
      <c r="T42">
        <f>月度统计!F42</f>
        <v>41</v>
      </c>
      <c r="U42">
        <f>月度统计!G42</f>
        <v>24</v>
      </c>
    </row>
    <row r="43" spans="19:21">
      <c r="S43" t="str">
        <f>月度统计!A43</f>
        <v>2023-06</v>
      </c>
      <c r="T43">
        <f>月度统计!F43</f>
        <v>48</v>
      </c>
      <c r="U43">
        <f>月度统计!G43</f>
        <v>21</v>
      </c>
    </row>
    <row r="44" spans="19:21">
      <c r="S44" t="str">
        <f>月度统计!A44</f>
        <v>2023-07</v>
      </c>
      <c r="T44">
        <f>月度统计!F44</f>
        <v>42</v>
      </c>
      <c r="U44">
        <f>月度统计!G44</f>
        <v>19</v>
      </c>
    </row>
    <row r="45" spans="19:21">
      <c r="S45" t="str">
        <f>月度统计!A45</f>
        <v>2023-08</v>
      </c>
      <c r="T45">
        <f>月度统计!F45</f>
        <v>50</v>
      </c>
      <c r="U45">
        <f>月度统计!G45</f>
        <v>28</v>
      </c>
    </row>
    <row r="46" spans="19:21">
      <c r="S46" t="str">
        <f>月度统计!A46</f>
        <v>2023-09</v>
      </c>
      <c r="T46">
        <f>月度统计!F46</f>
        <v>44</v>
      </c>
      <c r="U46">
        <f>月度统计!G46</f>
        <v>23</v>
      </c>
    </row>
    <row r="47" spans="19:21">
      <c r="S47" t="str">
        <f>月度统计!A47</f>
        <v>2023-10</v>
      </c>
      <c r="T47">
        <f>月度统计!F47</f>
        <v>53</v>
      </c>
      <c r="U47">
        <f>月度统计!G47</f>
        <v>20</v>
      </c>
    </row>
    <row r="48" spans="19:21">
      <c r="S48" t="str">
        <f>月度统计!A48</f>
        <v>2023-11</v>
      </c>
      <c r="T48">
        <f>月度统计!F48</f>
        <v>33</v>
      </c>
      <c r="U48">
        <f>月度统计!G48</f>
        <v>27</v>
      </c>
    </row>
    <row r="49" spans="19:21">
      <c r="S49" t="str">
        <f>月度统计!A49</f>
        <v>2023-12</v>
      </c>
      <c r="T49">
        <f>月度统计!F49</f>
        <v>56</v>
      </c>
      <c r="U49">
        <f>月度统计!G49</f>
        <v>27</v>
      </c>
    </row>
    <row r="50" spans="19:21">
      <c r="S50" t="str">
        <f>月度统计!A50</f>
        <v>2024-01</v>
      </c>
      <c r="T50">
        <f>月度统计!F50</f>
        <v>55</v>
      </c>
      <c r="U50">
        <f>月度统计!G50</f>
        <v>23</v>
      </c>
    </row>
    <row r="51" spans="19:21">
      <c r="S51" t="str">
        <f>月度统计!A51</f>
        <v>2024-02</v>
      </c>
      <c r="T51">
        <f>月度统计!F51</f>
        <v>70</v>
      </c>
      <c r="U51">
        <f>月度统计!G51</f>
        <v>23</v>
      </c>
    </row>
    <row r="52" spans="19:21">
      <c r="S52" t="str">
        <f>月度统计!A52</f>
        <v>2024-03</v>
      </c>
      <c r="T52">
        <f>月度统计!F52</f>
        <v>52</v>
      </c>
      <c r="U52">
        <f>月度统计!G52</f>
        <v>27</v>
      </c>
    </row>
    <row r="53" spans="19:21">
      <c r="S53" t="str">
        <f>月度统计!A53</f>
        <v>2024-04</v>
      </c>
      <c r="T53">
        <f>月度统计!F53</f>
        <v>58</v>
      </c>
      <c r="U53">
        <f>月度统计!G53</f>
        <v>33</v>
      </c>
    </row>
    <row r="54" spans="19:21">
      <c r="S54" t="str">
        <f>月度统计!A54</f>
        <v>2024-05</v>
      </c>
      <c r="T54">
        <f>月度统计!F54</f>
        <v>64</v>
      </c>
      <c r="U54">
        <f>月度统计!G54</f>
        <v>23</v>
      </c>
    </row>
    <row r="55" spans="19:21">
      <c r="S55" t="str">
        <f>月度统计!A55</f>
        <v>2024-06</v>
      </c>
      <c r="T55">
        <f>月度统计!F55</f>
        <v>52</v>
      </c>
      <c r="U55">
        <f>月度统计!G55</f>
        <v>22</v>
      </c>
    </row>
    <row r="56" spans="19:21">
      <c r="S56" t="str">
        <f>月度统计!A56</f>
        <v>2024-07</v>
      </c>
      <c r="T56">
        <f>月度统计!F56</f>
        <v>56</v>
      </c>
      <c r="U56">
        <f>月度统计!G56</f>
        <v>18</v>
      </c>
    </row>
    <row r="57" spans="19:21">
      <c r="S57" t="str">
        <f>月度统计!A57</f>
        <v>2024-08</v>
      </c>
      <c r="T57">
        <f>月度统计!F57</f>
        <v>67</v>
      </c>
      <c r="U57">
        <f>月度统计!G57</f>
        <v>28</v>
      </c>
    </row>
    <row r="58" spans="19:21">
      <c r="S58" t="str">
        <f>月度统计!A58</f>
        <v>2024-09</v>
      </c>
      <c r="T58">
        <f>月度统计!F58</f>
        <v>49</v>
      </c>
      <c r="U58">
        <f>月度统计!G58</f>
        <v>19</v>
      </c>
    </row>
    <row r="59" spans="19:21">
      <c r="S59" t="str">
        <f>月度统计!A59</f>
        <v>2024-10</v>
      </c>
      <c r="T59">
        <f>月度统计!F59</f>
        <v>58</v>
      </c>
      <c r="U59">
        <f>月度统计!G59</f>
        <v>19</v>
      </c>
    </row>
    <row r="60" spans="19:21">
      <c r="S60" t="str">
        <f>月度统计!A60</f>
        <v>2024-11</v>
      </c>
      <c r="T60">
        <f>月度统计!F60</f>
        <v>67</v>
      </c>
      <c r="U60">
        <f>月度统计!G60</f>
        <v>27</v>
      </c>
    </row>
    <row r="61" spans="19:21">
      <c r="S61" t="str">
        <f>月度统计!A61</f>
        <v>2024-12</v>
      </c>
      <c r="T61">
        <f>月度统计!F61</f>
        <v>57</v>
      </c>
      <c r="U61">
        <f>月度统计!G61</f>
        <v>25</v>
      </c>
    </row>
    <row r="62" spans="19:21">
      <c r="S62" t="str">
        <f>月度统计!A62</f>
        <v>2025-01</v>
      </c>
      <c r="T62">
        <f>月度统计!F62</f>
        <v>51</v>
      </c>
      <c r="U62">
        <f>月度统计!G62</f>
        <v>16</v>
      </c>
    </row>
    <row r="63" spans="19:21">
      <c r="S63" t="str">
        <f>月度统计!A63</f>
        <v>2025-02</v>
      </c>
      <c r="T63">
        <f>月度统计!F63</f>
        <v>70</v>
      </c>
      <c r="U63">
        <f>月度统计!G63</f>
        <v>28</v>
      </c>
    </row>
    <row r="64" spans="19:21">
      <c r="S64" t="str">
        <f>月度统计!A64</f>
        <v>2025-03</v>
      </c>
      <c r="T64">
        <f>月度统计!F64</f>
        <v>69</v>
      </c>
      <c r="U64">
        <f>月度统计!G64</f>
        <v>22</v>
      </c>
    </row>
    <row r="65" spans="19:21">
      <c r="S65" t="str">
        <f>月度统计!A65</f>
        <v>2025-04</v>
      </c>
      <c r="T65">
        <f>月度统计!F65</f>
        <v>53</v>
      </c>
      <c r="U65">
        <f>月度统计!G65</f>
        <v>22</v>
      </c>
    </row>
    <row r="66" spans="19:21">
      <c r="S66" t="str">
        <f>月度统计!A66</f>
        <v>2025-05</v>
      </c>
      <c r="T66">
        <f>月度统计!F66</f>
        <v>47</v>
      </c>
      <c r="U66">
        <f>月度统计!G66</f>
        <v>23</v>
      </c>
    </row>
    <row r="67" spans="19:21">
      <c r="S67" t="str">
        <f>月度统计!A67</f>
        <v>2025-06</v>
      </c>
      <c r="T67">
        <f>月度统计!F67</f>
        <v>50</v>
      </c>
      <c r="U67">
        <f>月度统计!G67</f>
        <v>25</v>
      </c>
    </row>
    <row r="68" spans="19:21">
      <c r="S68" t="str">
        <f>月度统计!A68</f>
        <v>2025-07</v>
      </c>
      <c r="T68">
        <f>月度统计!F68</f>
        <v>53</v>
      </c>
      <c r="U68">
        <f>月度统计!G68</f>
        <v>29</v>
      </c>
    </row>
    <row r="69" spans="19:21">
      <c r="S69" t="str">
        <f>月度统计!A69</f>
        <v>2025-08</v>
      </c>
      <c r="T69">
        <f>月度统计!F69</f>
        <v>73</v>
      </c>
      <c r="U69">
        <f>月度统计!G69</f>
        <v>24</v>
      </c>
    </row>
    <row r="70" spans="19:21">
      <c r="S70" t="str">
        <f>月度统计!A70</f>
        <v>2025-09</v>
      </c>
      <c r="T70">
        <f>月度统计!F70</f>
        <v>68</v>
      </c>
      <c r="U70">
        <f>月度统计!G70</f>
        <v>15</v>
      </c>
    </row>
    <row r="71" spans="19:21">
      <c r="S71" t="str">
        <f>月度统计!A71</f>
        <v>2025-10</v>
      </c>
      <c r="T71">
        <f>月度统计!F71</f>
        <v>65</v>
      </c>
      <c r="U71">
        <f>月度统计!G71</f>
        <v>20</v>
      </c>
    </row>
    <row r="72" spans="19:21">
      <c r="S72" t="str">
        <f>月度统计!A72</f>
        <v>2025-11</v>
      </c>
      <c r="T72">
        <f>月度统计!F72</f>
        <v>70</v>
      </c>
      <c r="U72">
        <f>月度统计!G72</f>
        <v>21</v>
      </c>
    </row>
    <row r="73" spans="19:21">
      <c r="S73" t="str">
        <f>月度统计!A73</f>
        <v>2025-12</v>
      </c>
      <c r="T73">
        <f>月度统计!F73</f>
        <v>71</v>
      </c>
      <c r="U73">
        <f>月度统计!G73</f>
        <v>23</v>
      </c>
    </row>
  </sheetData>
  <mergeCells count="2">
    <mergeCell ref="A1:Q2"/>
    <mergeCell ref="A25:Q27"/>
  </mergeCells>
  <phoneticPr fontId="13" type="noConversion"/>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7"/>
  <sheetViews>
    <sheetView showGridLines="0" workbookViewId="0"/>
  </sheetViews>
  <sheetFormatPr defaultRowHeight="13.5"/>
  <cols>
    <col min="1" max="17" width="12" customWidth="1"/>
  </cols>
  <sheetData>
    <row r="1" spans="1:21">
      <c r="A1" s="48" t="s">
        <v>27926</v>
      </c>
      <c r="B1" s="48"/>
      <c r="C1" s="48"/>
      <c r="D1" s="48"/>
      <c r="E1" s="48"/>
      <c r="F1" s="48"/>
      <c r="G1" s="48"/>
      <c r="H1" s="48"/>
      <c r="I1" s="48"/>
      <c r="J1" s="48"/>
      <c r="K1" s="48"/>
      <c r="L1" s="48"/>
      <c r="M1" s="48"/>
      <c r="N1" s="48"/>
      <c r="O1" s="48"/>
      <c r="P1" s="48"/>
      <c r="Q1" s="48"/>
      <c r="S1" t="s">
        <v>3</v>
      </c>
      <c r="T1" t="s">
        <v>5</v>
      </c>
      <c r="U1" t="s">
        <v>7</v>
      </c>
    </row>
    <row r="2" spans="1:21">
      <c r="A2" s="48"/>
      <c r="B2" s="48"/>
      <c r="C2" s="48"/>
      <c r="D2" s="48"/>
      <c r="E2" s="48"/>
      <c r="F2" s="48"/>
      <c r="G2" s="48"/>
      <c r="H2" s="48"/>
      <c r="I2" s="48"/>
      <c r="J2" s="48"/>
      <c r="K2" s="48"/>
      <c r="L2" s="48"/>
      <c r="M2" s="48"/>
      <c r="N2" s="48"/>
      <c r="O2" s="48"/>
      <c r="P2" s="48"/>
      <c r="Q2" s="48"/>
      <c r="S2">
        <f>年度统计!A2</f>
        <v>2020</v>
      </c>
      <c r="T2">
        <f>年度统计!F2</f>
        <v>405</v>
      </c>
      <c r="U2">
        <f>年度统计!G2</f>
        <v>93</v>
      </c>
    </row>
    <row r="3" spans="1:21">
      <c r="S3">
        <f>年度统计!A3</f>
        <v>2021</v>
      </c>
      <c r="T3">
        <f>年度统计!F3</f>
        <v>432</v>
      </c>
      <c r="U3">
        <f>年度统计!G3</f>
        <v>158</v>
      </c>
    </row>
    <row r="4" spans="1:21">
      <c r="S4">
        <f>年度统计!A4</f>
        <v>2022</v>
      </c>
      <c r="T4">
        <f>年度统计!F4</f>
        <v>495</v>
      </c>
      <c r="U4">
        <f>年度统计!G4</f>
        <v>263</v>
      </c>
    </row>
    <row r="5" spans="1:21">
      <c r="S5">
        <f>年度统计!A5</f>
        <v>2023</v>
      </c>
      <c r="T5">
        <f>年度统计!F5</f>
        <v>559</v>
      </c>
      <c r="U5">
        <f>年度统计!G5</f>
        <v>255</v>
      </c>
    </row>
    <row r="6" spans="1:21">
      <c r="S6">
        <f>年度统计!A6</f>
        <v>2024</v>
      </c>
      <c r="T6">
        <f>年度统计!F6</f>
        <v>705</v>
      </c>
      <c r="U6">
        <f>年度统计!G6</f>
        <v>287</v>
      </c>
    </row>
    <row r="7" spans="1:21">
      <c r="S7">
        <f>年度统计!A7</f>
        <v>2025</v>
      </c>
      <c r="T7">
        <f>年度统计!F7</f>
        <v>740</v>
      </c>
      <c r="U7">
        <f>年度统计!G7</f>
        <v>268</v>
      </c>
    </row>
    <row r="25" spans="1:17">
      <c r="A25" s="59" t="s">
        <v>27927</v>
      </c>
      <c r="B25" s="60"/>
      <c r="C25" s="60"/>
      <c r="D25" s="60"/>
      <c r="E25" s="60"/>
      <c r="F25" s="60"/>
      <c r="G25" s="60"/>
      <c r="H25" s="60"/>
      <c r="I25" s="60"/>
      <c r="J25" s="60"/>
      <c r="K25" s="60"/>
      <c r="L25" s="60"/>
      <c r="M25" s="60"/>
      <c r="N25" s="60"/>
      <c r="O25" s="60"/>
      <c r="P25" s="60"/>
      <c r="Q25" s="61"/>
    </row>
    <row r="26" spans="1:17">
      <c r="A26" s="62"/>
      <c r="B26" s="63"/>
      <c r="C26" s="63"/>
      <c r="D26" s="63"/>
      <c r="E26" s="63"/>
      <c r="F26" s="63"/>
      <c r="G26" s="63"/>
      <c r="H26" s="63"/>
      <c r="I26" s="63"/>
      <c r="J26" s="63"/>
      <c r="K26" s="63"/>
      <c r="L26" s="63"/>
      <c r="M26" s="63"/>
      <c r="N26" s="63"/>
      <c r="O26" s="63"/>
      <c r="P26" s="63"/>
      <c r="Q26" s="64"/>
    </row>
    <row r="27" spans="1:17">
      <c r="A27" s="65"/>
      <c r="B27" s="66"/>
      <c r="C27" s="66"/>
      <c r="D27" s="66"/>
      <c r="E27" s="66"/>
      <c r="F27" s="66"/>
      <c r="G27" s="66"/>
      <c r="H27" s="66"/>
      <c r="I27" s="66"/>
      <c r="J27" s="66"/>
      <c r="K27" s="66"/>
      <c r="L27" s="66"/>
      <c r="M27" s="66"/>
      <c r="N27" s="66"/>
      <c r="O27" s="66"/>
      <c r="P27" s="66"/>
      <c r="Q27" s="67"/>
    </row>
  </sheetData>
  <mergeCells count="2">
    <mergeCell ref="A1:Q2"/>
    <mergeCell ref="A25:Q27"/>
  </mergeCells>
  <phoneticPr fontId="13"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
  <sheetViews>
    <sheetView showGridLines="0" workbookViewId="0"/>
  </sheetViews>
  <sheetFormatPr defaultRowHeight="13.5"/>
  <sheetData/>
  <phoneticPr fontId="13"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T27"/>
  <sheetViews>
    <sheetView showGridLines="0" workbookViewId="0"/>
  </sheetViews>
  <sheetFormatPr defaultRowHeight="13.5"/>
  <cols>
    <col min="1" max="17" width="12" customWidth="1"/>
  </cols>
  <sheetData>
    <row r="1" spans="1:20">
      <c r="A1" s="48" t="s">
        <v>27928</v>
      </c>
      <c r="B1" s="48"/>
      <c r="C1" s="48"/>
      <c r="D1" s="48"/>
      <c r="E1" s="48"/>
      <c r="F1" s="48"/>
      <c r="G1" s="48"/>
      <c r="H1" s="48"/>
      <c r="I1" s="48"/>
      <c r="J1" s="48"/>
      <c r="K1" s="48"/>
      <c r="L1" s="48"/>
      <c r="M1" s="48"/>
      <c r="N1" s="48"/>
      <c r="O1" s="48"/>
      <c r="P1" s="48"/>
      <c r="Q1" s="48"/>
      <c r="S1" t="s">
        <v>1</v>
      </c>
      <c r="T1" t="s">
        <v>2</v>
      </c>
    </row>
    <row r="2" spans="1:20">
      <c r="A2" s="48"/>
      <c r="B2" s="48"/>
      <c r="C2" s="48"/>
      <c r="D2" s="48"/>
      <c r="E2" s="48"/>
      <c r="F2" s="48"/>
      <c r="G2" s="48"/>
      <c r="H2" s="48"/>
      <c r="I2" s="48"/>
      <c r="J2" s="48"/>
      <c r="K2" s="48"/>
      <c r="L2" s="48"/>
      <c r="M2" s="48"/>
      <c r="N2" s="48"/>
      <c r="O2" s="48"/>
      <c r="P2" s="48"/>
      <c r="Q2" s="48"/>
      <c r="S2" t="s">
        <v>5</v>
      </c>
      <c r="T2">
        <f>COUNTIF(游戏总表!$R$2:$R$4661,AF2)</f>
        <v>0</v>
      </c>
    </row>
    <row r="3" spans="1:20">
      <c r="S3" t="s">
        <v>7</v>
      </c>
      <c r="T3">
        <f>COUNTIF(游戏总表!$R$2:$R$4661,AF3)</f>
        <v>0</v>
      </c>
    </row>
    <row r="4" spans="1:20">
      <c r="S4" t="s">
        <v>8</v>
      </c>
      <c r="T4">
        <f>COUNTIF(游戏总表!$R$2:$R$4661,AF4)</f>
        <v>0</v>
      </c>
    </row>
    <row r="5" spans="1:20" ht="13.9">
      <c r="L5" s="68" t="s">
        <v>27929</v>
      </c>
      <c r="M5" s="68"/>
      <c r="N5" s="68"/>
      <c r="O5" s="68"/>
      <c r="P5" s="68"/>
    </row>
    <row r="6" spans="1:20" ht="13.9">
      <c r="L6" s="25" t="s">
        <v>1</v>
      </c>
      <c r="M6" s="26" t="s">
        <v>2</v>
      </c>
      <c r="N6" s="27" t="s">
        <v>27930</v>
      </c>
    </row>
    <row r="7" spans="1:20" ht="13.9">
      <c r="L7" s="28" t="s">
        <v>5</v>
      </c>
      <c r="M7" s="29">
        <f>图表数据!AG2</f>
        <v>3336</v>
      </c>
      <c r="N7" s="30">
        <f>M7/SUM($M$7:$M$9)</f>
        <v>0.71587982832618025</v>
      </c>
    </row>
    <row r="8" spans="1:20" ht="13.9">
      <c r="L8" s="28" t="s">
        <v>7</v>
      </c>
      <c r="M8" s="29">
        <f>图表数据!AG3</f>
        <v>1324</v>
      </c>
      <c r="N8" s="30">
        <f>M8/SUM($M$7:$M$9)</f>
        <v>0.28412017167381975</v>
      </c>
    </row>
    <row r="9" spans="1:20" ht="13.9">
      <c r="L9" s="31" t="s">
        <v>8</v>
      </c>
      <c r="M9" s="32">
        <f>图表数据!AG4</f>
        <v>0</v>
      </c>
      <c r="N9" s="33">
        <f>M9/SUM($M$7:$M$9)</f>
        <v>0</v>
      </c>
    </row>
    <row r="25" spans="1:17">
      <c r="A25" s="59" t="s">
        <v>27931</v>
      </c>
      <c r="B25" s="60"/>
      <c r="C25" s="60"/>
      <c r="D25" s="60"/>
      <c r="E25" s="60"/>
      <c r="F25" s="60"/>
      <c r="G25" s="60"/>
      <c r="H25" s="60"/>
      <c r="I25" s="60"/>
      <c r="J25" s="60"/>
      <c r="K25" s="60"/>
      <c r="L25" s="60"/>
      <c r="M25" s="60"/>
      <c r="N25" s="60"/>
      <c r="O25" s="60"/>
      <c r="P25" s="60"/>
      <c r="Q25" s="61"/>
    </row>
    <row r="26" spans="1:17">
      <c r="A26" s="62"/>
      <c r="B26" s="63"/>
      <c r="C26" s="63"/>
      <c r="D26" s="63"/>
      <c r="E26" s="63"/>
      <c r="F26" s="63"/>
      <c r="G26" s="63"/>
      <c r="H26" s="63"/>
      <c r="I26" s="63"/>
      <c r="J26" s="63"/>
      <c r="K26" s="63"/>
      <c r="L26" s="63"/>
      <c r="M26" s="63"/>
      <c r="N26" s="63"/>
      <c r="O26" s="63"/>
      <c r="P26" s="63"/>
      <c r="Q26" s="64"/>
    </row>
    <row r="27" spans="1:17">
      <c r="A27" s="65"/>
      <c r="B27" s="66"/>
      <c r="C27" s="66"/>
      <c r="D27" s="66"/>
      <c r="E27" s="66"/>
      <c r="F27" s="66"/>
      <c r="G27" s="66"/>
      <c r="H27" s="66"/>
      <c r="I27" s="66"/>
      <c r="J27" s="66"/>
      <c r="K27" s="66"/>
      <c r="L27" s="66"/>
      <c r="M27" s="66"/>
      <c r="N27" s="66"/>
      <c r="O27" s="66"/>
      <c r="P27" s="66"/>
      <c r="Q27" s="67"/>
    </row>
  </sheetData>
  <mergeCells count="3">
    <mergeCell ref="A1:Q2"/>
    <mergeCell ref="A25:Q27"/>
    <mergeCell ref="L5:P5"/>
  </mergeCells>
  <phoneticPr fontId="13"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16</vt:i4>
      </vt:variant>
    </vt:vector>
  </HeadingPairs>
  <TitlesOfParts>
    <vt:vector size="16" baseType="lpstr">
      <vt:lpstr>总览</vt:lpstr>
      <vt:lpstr>参数与口径</vt:lpstr>
      <vt:lpstr>游戏总表</vt:lpstr>
      <vt:lpstr>月度统计</vt:lpstr>
      <vt:lpstr>年度统计</vt:lpstr>
      <vt:lpstr>图表数据</vt:lpstr>
      <vt:lpstr>图1_整体月度</vt:lpstr>
      <vt:lpstr>图2_整体年度</vt:lpstr>
      <vt:lpstr>图3_整体销量散点</vt:lpstr>
      <vt:lpstr>图4_热度月度</vt:lpstr>
      <vt:lpstr>图5_热度年度</vt:lpstr>
      <vt:lpstr>图6_热度销量散点</vt:lpstr>
      <vt:lpstr>图7_年龄月度</vt:lpstr>
      <vt:lpstr>图8_年龄年度</vt:lpstr>
      <vt:lpstr>图9_年龄销量散点</vt:lpstr>
      <vt:lpstr>图10_年龄占比</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LIU, Yihao</cp:lastModifiedBy>
  <dcterms:modified xsi:type="dcterms:W3CDTF">2026-08-09T13:51:05Z</dcterms:modified>
</cp:coreProperties>
</file>